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ctrlProps/ctrlProp6.xml" ContentType="application/vnd.ms-excel.controlproperties+xml"/>
  <Override PartName="/xl/charts/chart2.xml" ContentType="application/vnd.openxmlformats-officedocument.drawingml.chart+xml"/>
  <Override PartName="/xl/drawings/drawing4.xml" ContentType="application/vnd.openxmlformats-officedocument.drawing+xml"/>
  <Override PartName="/xl/ctrlProps/ctrlProp7.xml" ContentType="application/vnd.ms-excel.controlproperti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bbeee5930b774475"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D:\~ Work - Dump\"/>
    </mc:Choice>
  </mc:AlternateContent>
  <xr:revisionPtr revIDLastSave="0" documentId="8_{CAB6CC37-AFFC-4112-BA87-7980E15F6A6D}" xr6:coauthVersionLast="47" xr6:coauthVersionMax="47" xr10:uidLastSave="{00000000-0000-0000-0000-000000000000}"/>
  <bookViews>
    <workbookView xWindow="-110" yWindow="-110" windowWidth="19420" windowHeight="10420" xr2:uid="{00000000-000D-0000-FFFF-FFFF00000000}"/>
  </bookViews>
  <sheets>
    <sheet name="Front" sheetId="3" r:id="rId1"/>
    <sheet name="Comparison" sheetId="8" r:id="rId2"/>
    <sheet name="Change 1996 to 2021" sheetId="9" r:id="rId3"/>
    <sheet name="SA1 SEIFA Scores" sheetId="10" r:id="rId4"/>
  </sheets>
  <definedNames>
    <definedName name="_xlnm.Print_Area" localSheetId="2">'Change 1996 to 2021'!$B$1:$J$75</definedName>
    <definedName name="_xlnm.Print_Area" localSheetId="1">Comparison!$B$1:$M$72</definedName>
    <definedName name="_xlnm.Print_Area" localSheetId="0">Front!$A$1:$D$18</definedName>
    <definedName name="_xlnm.Print_Area" localSheetId="3">'SA1 SEIFA Scores'!$B$1:$W$45</definedName>
    <definedName name="_xlnm.Print_Titles" localSheetId="2">'Change 1996 to 2021'!$1:$1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10" l="1"/>
  <c r="W4" i="10" a="1"/>
  <c r="W4" i="10" s="1"/>
  <c r="W6" i="10"/>
  <c r="W7" i="10"/>
  <c r="W8" i="10"/>
  <c r="W9" i="10"/>
  <c r="W10" i="10"/>
  <c r="W11" i="10"/>
  <c r="W12" i="10"/>
  <c r="W13" i="10"/>
  <c r="W14" i="10"/>
  <c r="W5" i="10"/>
  <c r="P6" i="10"/>
  <c r="P7" i="10"/>
  <c r="P8" i="10"/>
  <c r="P9" i="10"/>
  <c r="P10" i="10"/>
  <c r="P11" i="10"/>
  <c r="P12" i="10"/>
  <c r="P13" i="10"/>
  <c r="P14" i="10"/>
  <c r="P5" i="10"/>
  <c r="J6" i="10"/>
  <c r="J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5" i="10"/>
  <c r="M5" i="10" l="1"/>
  <c r="L8" i="9"/>
  <c r="L7" i="9"/>
  <c r="I7" i="9" s="1"/>
  <c r="M7" i="9" s="1"/>
  <c r="L9" i="9"/>
  <c r="I9" i="9" s="1"/>
  <c r="M9" i="9" s="1"/>
  <c r="L10" i="9"/>
  <c r="I10" i="9" s="1"/>
  <c r="L11" i="9"/>
  <c r="I11" i="9" s="1"/>
  <c r="L12" i="9"/>
  <c r="I12" i="9" s="1"/>
  <c r="L13" i="9"/>
  <c r="I13" i="9" s="1"/>
  <c r="L14" i="9"/>
  <c r="I14" i="9" s="1"/>
  <c r="L15" i="9"/>
  <c r="I15" i="9" s="1"/>
  <c r="L16" i="9"/>
  <c r="I16" i="9" s="1"/>
  <c r="L17" i="9"/>
  <c r="I17" i="9" s="1"/>
  <c r="L18" i="9"/>
  <c r="I18" i="9" s="1"/>
  <c r="L19" i="9"/>
  <c r="I19" i="9" s="1"/>
  <c r="L20" i="9"/>
  <c r="I20" i="9" s="1"/>
  <c r="L21" i="9"/>
  <c r="I21" i="9" s="1"/>
  <c r="L22" i="9"/>
  <c r="I22" i="9" s="1"/>
  <c r="L23" i="9"/>
  <c r="I23" i="9" s="1"/>
  <c r="L24" i="9"/>
  <c r="I24" i="9" s="1"/>
  <c r="L25" i="9"/>
  <c r="I25" i="9" s="1"/>
  <c r="L26" i="9"/>
  <c r="I26" i="9" s="1"/>
  <c r="L27" i="9"/>
  <c r="I27" i="9" s="1"/>
  <c r="L28" i="9"/>
  <c r="I28" i="9" s="1"/>
  <c r="L29" i="9"/>
  <c r="I29" i="9" s="1"/>
  <c r="L30" i="9"/>
  <c r="I30" i="9" s="1"/>
  <c r="L31" i="9"/>
  <c r="I31" i="9" s="1"/>
  <c r="L32" i="9"/>
  <c r="I32" i="9" s="1"/>
  <c r="L33" i="9"/>
  <c r="I33" i="9" s="1"/>
  <c r="L34" i="9"/>
  <c r="I34" i="9" s="1"/>
  <c r="L35" i="9"/>
  <c r="I35" i="9" s="1"/>
  <c r="L36" i="9"/>
  <c r="I36" i="9" s="1"/>
  <c r="L37" i="9"/>
  <c r="I37" i="9" s="1"/>
  <c r="L38" i="9"/>
  <c r="I38" i="9" s="1"/>
  <c r="L39" i="9"/>
  <c r="I39" i="9" s="1"/>
  <c r="L40" i="9"/>
  <c r="I40" i="9" s="1"/>
  <c r="L41" i="9"/>
  <c r="I41" i="9" s="1"/>
  <c r="L42" i="9"/>
  <c r="I42" i="9" s="1"/>
  <c r="L43" i="9"/>
  <c r="I43" i="9" s="1"/>
  <c r="L44" i="9"/>
  <c r="I44" i="9" s="1"/>
  <c r="L45" i="9"/>
  <c r="I45" i="9" s="1"/>
  <c r="L46" i="9"/>
  <c r="I46" i="9" s="1"/>
  <c r="L47" i="9"/>
  <c r="I47" i="9" s="1"/>
  <c r="L48" i="9"/>
  <c r="I48" i="9" s="1"/>
  <c r="L49" i="9"/>
  <c r="I49" i="9" s="1"/>
  <c r="L50" i="9"/>
  <c r="I50" i="9" s="1"/>
  <c r="L51" i="9"/>
  <c r="I51" i="9" s="1"/>
  <c r="L52" i="9"/>
  <c r="I52" i="9" s="1"/>
  <c r="L53" i="9"/>
  <c r="I53" i="9" s="1"/>
  <c r="L54" i="9"/>
  <c r="I54" i="9" s="1"/>
  <c r="L55" i="9"/>
  <c r="I55" i="9" s="1"/>
  <c r="L56" i="9"/>
  <c r="I56" i="9" s="1"/>
  <c r="L57" i="9"/>
  <c r="I57" i="9" s="1"/>
  <c r="L58" i="9"/>
  <c r="I58" i="9" s="1"/>
  <c r="L59" i="9"/>
  <c r="I59" i="9" s="1"/>
  <c r="L60" i="9"/>
  <c r="I60" i="9" s="1"/>
  <c r="L61" i="9"/>
  <c r="I61" i="9" s="1"/>
  <c r="L62" i="9"/>
  <c r="I62" i="9" s="1"/>
  <c r="L63" i="9"/>
  <c r="I63" i="9" s="1"/>
  <c r="L64" i="9"/>
  <c r="I64" i="9" s="1"/>
  <c r="L65" i="9"/>
  <c r="I65" i="9" s="1"/>
  <c r="L66" i="9"/>
  <c r="I66" i="9" s="1"/>
  <c r="L67" i="9"/>
  <c r="I67" i="9" s="1"/>
  <c r="L68" i="9"/>
  <c r="I68" i="9" s="1"/>
  <c r="L69" i="9"/>
  <c r="I69" i="9" s="1"/>
  <c r="L70" i="9"/>
  <c r="I70" i="9" s="1"/>
  <c r="L71" i="9"/>
  <c r="I71" i="9" s="1"/>
  <c r="L72" i="9"/>
  <c r="I72" i="9" s="1"/>
  <c r="L73" i="9"/>
  <c r="I73" i="9" s="1"/>
  <c r="L74" i="9"/>
  <c r="I74" i="9" s="1"/>
  <c r="L75" i="9"/>
  <c r="I75" i="9" s="1"/>
  <c r="L76" i="9"/>
  <c r="I76" i="9" s="1"/>
  <c r="L77" i="9"/>
  <c r="I77" i="9" s="1"/>
  <c r="L78" i="9"/>
  <c r="I78" i="9" s="1"/>
  <c r="L79" i="9"/>
  <c r="I79" i="9" s="1"/>
  <c r="L80" i="9"/>
  <c r="I80" i="9" s="1"/>
  <c r="L81" i="9"/>
  <c r="I81" i="9" s="1"/>
  <c r="L82" i="9"/>
  <c r="I82" i="9" s="1"/>
  <c r="L83" i="9"/>
  <c r="I83" i="9" s="1"/>
  <c r="L84" i="9"/>
  <c r="I84" i="9" s="1"/>
  <c r="L85" i="9"/>
  <c r="I85" i="9" s="1"/>
  <c r="I6" i="9"/>
  <c r="H3" i="8" a="1"/>
  <c r="H3" i="8" s="1"/>
  <c r="C11" i="8"/>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X314" i="3"/>
  <c r="X315" i="3"/>
  <c r="X316" i="3"/>
  <c r="X317" i="3"/>
  <c r="X318" i="3"/>
  <c r="X319" i="3"/>
  <c r="X320" i="3"/>
  <c r="X321" i="3"/>
  <c r="X322" i="3"/>
  <c r="X323" i="3"/>
  <c r="X324" i="3"/>
  <c r="X325" i="3"/>
  <c r="X326" i="3"/>
  <c r="X327" i="3"/>
  <c r="X328" i="3"/>
  <c r="X329" i="3"/>
  <c r="X330" i="3"/>
  <c r="X331" i="3"/>
  <c r="X332" i="3"/>
  <c r="X333" i="3"/>
  <c r="X334" i="3"/>
  <c r="X335" i="3"/>
  <c r="X336" i="3"/>
  <c r="X337" i="3"/>
  <c r="X338" i="3"/>
  <c r="X339" i="3"/>
  <c r="X340" i="3"/>
  <c r="X341" i="3"/>
  <c r="X342" i="3"/>
  <c r="X343" i="3"/>
  <c r="X344" i="3"/>
  <c r="X345" i="3"/>
  <c r="X346" i="3"/>
  <c r="X347" i="3"/>
  <c r="X348" i="3"/>
  <c r="X349" i="3"/>
  <c r="X350" i="3"/>
  <c r="X351" i="3"/>
  <c r="X352" i="3"/>
  <c r="X353" i="3"/>
  <c r="X354" i="3"/>
  <c r="X355" i="3"/>
  <c r="X356" i="3"/>
  <c r="X357" i="3"/>
  <c r="X358" i="3"/>
  <c r="X359" i="3"/>
  <c r="X360" i="3"/>
  <c r="X361" i="3"/>
  <c r="X362" i="3"/>
  <c r="X363" i="3"/>
  <c r="X364" i="3"/>
  <c r="X365" i="3"/>
  <c r="X366" i="3"/>
  <c r="X367" i="3"/>
  <c r="X368" i="3"/>
  <c r="X369" i="3"/>
  <c r="X370" i="3"/>
  <c r="X371" i="3"/>
  <c r="X372" i="3"/>
  <c r="X373" i="3"/>
  <c r="X374" i="3"/>
  <c r="X375" i="3"/>
  <c r="X376" i="3"/>
  <c r="X377" i="3"/>
  <c r="X378" i="3"/>
  <c r="X379" i="3"/>
  <c r="X380" i="3"/>
  <c r="X381" i="3"/>
  <c r="X382" i="3"/>
  <c r="X383" i="3"/>
  <c r="X384" i="3"/>
  <c r="X385" i="3"/>
  <c r="X386" i="3"/>
  <c r="X387" i="3"/>
  <c r="X388" i="3"/>
  <c r="X389" i="3"/>
  <c r="X390" i="3"/>
  <c r="X391" i="3"/>
  <c r="X392" i="3"/>
  <c r="X393" i="3"/>
  <c r="X394" i="3"/>
  <c r="X395" i="3"/>
  <c r="X396" i="3"/>
  <c r="X397" i="3"/>
  <c r="X398" i="3"/>
  <c r="X399" i="3"/>
  <c r="X400" i="3"/>
  <c r="X401" i="3"/>
  <c r="X402" i="3"/>
  <c r="X403" i="3"/>
  <c r="X404" i="3"/>
  <c r="X405" i="3"/>
  <c r="X406" i="3"/>
  <c r="X407" i="3"/>
  <c r="X408" i="3"/>
  <c r="X409" i="3"/>
  <c r="X410" i="3"/>
  <c r="X411" i="3"/>
  <c r="X412" i="3"/>
  <c r="X413" i="3"/>
  <c r="X414" i="3"/>
  <c r="X415" i="3"/>
  <c r="X416" i="3"/>
  <c r="X417" i="3"/>
  <c r="X418" i="3"/>
  <c r="X419" i="3"/>
  <c r="X420" i="3"/>
  <c r="X421" i="3"/>
  <c r="X422" i="3"/>
  <c r="X423" i="3"/>
  <c r="X424" i="3"/>
  <c r="X425" i="3"/>
  <c r="X426" i="3"/>
  <c r="X427" i="3"/>
  <c r="X428" i="3"/>
  <c r="X429" i="3"/>
  <c r="X430" i="3"/>
  <c r="X431" i="3"/>
  <c r="X432" i="3"/>
  <c r="X433" i="3"/>
  <c r="X434" i="3"/>
  <c r="X435" i="3"/>
  <c r="X436" i="3"/>
  <c r="X437" i="3"/>
  <c r="X438" i="3"/>
  <c r="X439" i="3"/>
  <c r="X440" i="3"/>
  <c r="X441" i="3"/>
  <c r="X442" i="3"/>
  <c r="X443" i="3"/>
  <c r="X444" i="3"/>
  <c r="X445" i="3"/>
  <c r="X446" i="3"/>
  <c r="X447" i="3"/>
  <c r="X448" i="3"/>
  <c r="X449" i="3"/>
  <c r="X450" i="3"/>
  <c r="X451" i="3"/>
  <c r="X452" i="3"/>
  <c r="X453" i="3"/>
  <c r="X454" i="3"/>
  <c r="X455" i="3"/>
  <c r="X456" i="3"/>
  <c r="X457" i="3"/>
  <c r="X458" i="3"/>
  <c r="X459" i="3"/>
  <c r="X460" i="3"/>
  <c r="X461" i="3"/>
  <c r="X462" i="3"/>
  <c r="X463" i="3"/>
  <c r="X464" i="3"/>
  <c r="X465" i="3"/>
  <c r="X466" i="3"/>
  <c r="X467" i="3"/>
  <c r="X468" i="3"/>
  <c r="X469" i="3"/>
  <c r="X470" i="3"/>
  <c r="X471" i="3"/>
  <c r="X472" i="3"/>
  <c r="X473" i="3"/>
  <c r="X474" i="3"/>
  <c r="X475" i="3"/>
  <c r="X476" i="3"/>
  <c r="X477" i="3"/>
  <c r="X478" i="3"/>
  <c r="X479" i="3"/>
  <c r="X480" i="3"/>
  <c r="X481" i="3"/>
  <c r="X482" i="3"/>
  <c r="X483" i="3"/>
  <c r="X484" i="3"/>
  <c r="X485" i="3"/>
  <c r="X486" i="3"/>
  <c r="X487" i="3"/>
  <c r="X488" i="3"/>
  <c r="X489" i="3"/>
  <c r="X490" i="3"/>
  <c r="X491" i="3"/>
  <c r="X492" i="3"/>
  <c r="X493" i="3"/>
  <c r="X494" i="3"/>
  <c r="X495" i="3"/>
  <c r="X496" i="3"/>
  <c r="X497" i="3"/>
  <c r="X498" i="3"/>
  <c r="X499" i="3"/>
  <c r="X500" i="3"/>
  <c r="X501" i="3"/>
  <c r="X502" i="3"/>
  <c r="X503" i="3"/>
  <c r="X504" i="3"/>
  <c r="X505" i="3"/>
  <c r="X506" i="3"/>
  <c r="X507" i="3"/>
  <c r="X508" i="3"/>
  <c r="X509" i="3"/>
  <c r="X510" i="3"/>
  <c r="X511" i="3"/>
  <c r="X512" i="3"/>
  <c r="X513" i="3"/>
  <c r="X514" i="3"/>
  <c r="X515" i="3"/>
  <c r="X516" i="3"/>
  <c r="X517" i="3"/>
  <c r="X518" i="3"/>
  <c r="X519" i="3"/>
  <c r="X520" i="3"/>
  <c r="X521" i="3"/>
  <c r="X522" i="3"/>
  <c r="X523" i="3"/>
  <c r="X524" i="3"/>
  <c r="X525" i="3"/>
  <c r="X526" i="3"/>
  <c r="X527" i="3"/>
  <c r="X528" i="3"/>
  <c r="X529" i="3"/>
  <c r="X530" i="3"/>
  <c r="X531" i="3"/>
  <c r="X532" i="3"/>
  <c r="X533" i="3"/>
  <c r="X534" i="3"/>
  <c r="X535" i="3"/>
  <c r="X536" i="3"/>
  <c r="X537" i="3"/>
  <c r="X538" i="3"/>
  <c r="X539" i="3"/>
  <c r="X540" i="3"/>
  <c r="X541" i="3"/>
  <c r="X542" i="3"/>
  <c r="X543" i="3"/>
  <c r="X544" i="3"/>
  <c r="X545" i="3"/>
  <c r="X546" i="3"/>
  <c r="X547" i="3"/>
  <c r="X548" i="3"/>
  <c r="X549" i="3"/>
  <c r="X550" i="3"/>
  <c r="X551" i="3"/>
  <c r="X552" i="3"/>
  <c r="X553" i="3"/>
  <c r="X554" i="3"/>
  <c r="X555" i="3"/>
  <c r="X556" i="3"/>
  <c r="X557" i="3"/>
  <c r="X558" i="3"/>
  <c r="X559" i="3"/>
  <c r="X560" i="3"/>
  <c r="X561" i="3"/>
  <c r="X562" i="3"/>
  <c r="X563" i="3"/>
  <c r="X564" i="3"/>
  <c r="X565" i="3"/>
  <c r="X566" i="3"/>
  <c r="X567" i="3"/>
  <c r="X568" i="3"/>
  <c r="X569" i="3"/>
  <c r="X570" i="3"/>
  <c r="X571" i="3"/>
  <c r="X572" i="3"/>
  <c r="X573" i="3"/>
  <c r="X574" i="3"/>
  <c r="X575" i="3"/>
  <c r="X576" i="3"/>
  <c r="X577" i="3"/>
  <c r="X578" i="3"/>
  <c r="X579" i="3"/>
  <c r="X580" i="3"/>
  <c r="X581" i="3"/>
  <c r="X582" i="3"/>
  <c r="X583" i="3"/>
  <c r="X584" i="3"/>
  <c r="X585" i="3"/>
  <c r="X586" i="3"/>
  <c r="X587" i="3"/>
  <c r="X588" i="3"/>
  <c r="X589" i="3"/>
  <c r="X590" i="3"/>
  <c r="X591" i="3"/>
  <c r="X592" i="3"/>
  <c r="X593" i="3"/>
  <c r="X594" i="3"/>
  <c r="X595" i="3"/>
  <c r="X596" i="3"/>
  <c r="X597" i="3"/>
  <c r="X598" i="3"/>
  <c r="X599" i="3"/>
  <c r="X600" i="3"/>
  <c r="X601" i="3"/>
  <c r="X602" i="3"/>
  <c r="X603" i="3"/>
  <c r="X604" i="3"/>
  <c r="X605" i="3"/>
  <c r="X606" i="3"/>
  <c r="X607" i="3"/>
  <c r="X608" i="3"/>
  <c r="X609" i="3"/>
  <c r="X610" i="3"/>
  <c r="X611" i="3"/>
  <c r="X612" i="3"/>
  <c r="X613" i="3"/>
  <c r="X614" i="3"/>
  <c r="X615" i="3"/>
  <c r="X616" i="3"/>
  <c r="X617" i="3"/>
  <c r="X618" i="3"/>
  <c r="X619" i="3"/>
  <c r="X620" i="3"/>
  <c r="X621" i="3"/>
  <c r="X622" i="3"/>
  <c r="X623" i="3"/>
  <c r="X624" i="3"/>
  <c r="X625" i="3"/>
  <c r="X626" i="3"/>
  <c r="X627" i="3"/>
  <c r="X628" i="3"/>
  <c r="X629" i="3"/>
  <c r="X630" i="3"/>
  <c r="X631" i="3"/>
  <c r="X632" i="3"/>
  <c r="X633" i="3"/>
  <c r="X634" i="3"/>
  <c r="X635" i="3"/>
  <c r="X636" i="3"/>
  <c r="X637" i="3"/>
  <c r="X638" i="3"/>
  <c r="X639" i="3"/>
  <c r="X640" i="3"/>
  <c r="X641" i="3"/>
  <c r="X642" i="3"/>
  <c r="X643" i="3"/>
  <c r="X644" i="3"/>
  <c r="X645" i="3"/>
  <c r="X646" i="3"/>
  <c r="X647" i="3"/>
  <c r="X648" i="3"/>
  <c r="X649" i="3"/>
  <c r="X650" i="3"/>
  <c r="X651" i="3"/>
  <c r="X652" i="3"/>
  <c r="X653" i="3"/>
  <c r="X654" i="3"/>
  <c r="X655" i="3"/>
  <c r="X656" i="3"/>
  <c r="X657" i="3"/>
  <c r="X658" i="3"/>
  <c r="X659" i="3"/>
  <c r="X660" i="3"/>
  <c r="X661" i="3"/>
  <c r="X662" i="3"/>
  <c r="X663" i="3"/>
  <c r="X664" i="3"/>
  <c r="X665" i="3"/>
  <c r="X666" i="3"/>
  <c r="X667" i="3"/>
  <c r="X668" i="3"/>
  <c r="X669" i="3"/>
  <c r="X670" i="3"/>
  <c r="X671" i="3"/>
  <c r="X672" i="3"/>
  <c r="X673" i="3"/>
  <c r="X674" i="3"/>
  <c r="X675" i="3"/>
  <c r="X676" i="3"/>
  <c r="X677" i="3"/>
  <c r="X678" i="3"/>
  <c r="X679" i="3"/>
  <c r="X680" i="3"/>
  <c r="X681" i="3"/>
  <c r="X682" i="3"/>
  <c r="X683" i="3"/>
  <c r="X684" i="3"/>
  <c r="X685" i="3"/>
  <c r="X686" i="3"/>
  <c r="X687" i="3"/>
  <c r="X688" i="3"/>
  <c r="X689" i="3"/>
  <c r="X690" i="3"/>
  <c r="X691" i="3"/>
  <c r="X692" i="3"/>
  <c r="X693" i="3"/>
  <c r="X694" i="3"/>
  <c r="X695" i="3"/>
  <c r="X696" i="3"/>
  <c r="X697" i="3"/>
  <c r="X698" i="3"/>
  <c r="X699" i="3"/>
  <c r="X700" i="3"/>
  <c r="X701" i="3"/>
  <c r="X702" i="3"/>
  <c r="X703" i="3"/>
  <c r="X704" i="3"/>
  <c r="X705" i="3"/>
  <c r="X706" i="3"/>
  <c r="X707" i="3"/>
  <c r="X708" i="3"/>
  <c r="X709" i="3"/>
  <c r="X710" i="3"/>
  <c r="X711" i="3"/>
  <c r="X712" i="3"/>
  <c r="X713" i="3"/>
  <c r="X714" i="3"/>
  <c r="X715" i="3"/>
  <c r="X716" i="3"/>
  <c r="X717" i="3"/>
  <c r="X718" i="3"/>
  <c r="X719" i="3"/>
  <c r="X720" i="3"/>
  <c r="X721" i="3"/>
  <c r="X722" i="3"/>
  <c r="X723" i="3"/>
  <c r="X724" i="3"/>
  <c r="X725" i="3"/>
  <c r="X726" i="3"/>
  <c r="X727" i="3"/>
  <c r="X728" i="3"/>
  <c r="X729" i="3"/>
  <c r="X730" i="3"/>
  <c r="X731" i="3"/>
  <c r="X732" i="3"/>
  <c r="X733" i="3"/>
  <c r="X734" i="3"/>
  <c r="X735" i="3"/>
  <c r="X736" i="3"/>
  <c r="X737" i="3"/>
  <c r="X738" i="3"/>
  <c r="X739" i="3"/>
  <c r="X740" i="3"/>
  <c r="X741" i="3"/>
  <c r="X742" i="3"/>
  <c r="X743" i="3"/>
  <c r="X744" i="3"/>
  <c r="X745" i="3"/>
  <c r="X746" i="3"/>
  <c r="X747" i="3"/>
  <c r="X748" i="3"/>
  <c r="X749" i="3"/>
  <c r="X750" i="3"/>
  <c r="X751" i="3"/>
  <c r="X752" i="3"/>
  <c r="X753" i="3"/>
  <c r="X754" i="3"/>
  <c r="X755" i="3"/>
  <c r="X756" i="3"/>
  <c r="X757" i="3"/>
  <c r="X758" i="3"/>
  <c r="X759" i="3"/>
  <c r="X760" i="3"/>
  <c r="X761" i="3"/>
  <c r="X762" i="3"/>
  <c r="X763" i="3"/>
  <c r="X764" i="3"/>
  <c r="X765" i="3"/>
  <c r="X766" i="3"/>
  <c r="X767" i="3"/>
  <c r="X768" i="3"/>
  <c r="X769" i="3"/>
  <c r="X770" i="3"/>
  <c r="X771" i="3"/>
  <c r="X772" i="3"/>
  <c r="X773" i="3"/>
  <c r="X774" i="3"/>
  <c r="X775" i="3"/>
  <c r="X776" i="3"/>
  <c r="X777" i="3"/>
  <c r="X778" i="3"/>
  <c r="X779" i="3"/>
  <c r="X780" i="3"/>
  <c r="X781" i="3"/>
  <c r="X782" i="3"/>
  <c r="X783" i="3"/>
  <c r="X784" i="3"/>
  <c r="X785" i="3"/>
  <c r="X786" i="3"/>
  <c r="X787" i="3"/>
  <c r="X788" i="3"/>
  <c r="X789" i="3"/>
  <c r="X790" i="3"/>
  <c r="X791" i="3"/>
  <c r="X792" i="3"/>
  <c r="X793" i="3"/>
  <c r="X794" i="3"/>
  <c r="X795" i="3"/>
  <c r="X796" i="3"/>
  <c r="X797" i="3"/>
  <c r="X798" i="3"/>
  <c r="X799" i="3"/>
  <c r="X800" i="3"/>
  <c r="X801" i="3"/>
  <c r="X802" i="3"/>
  <c r="X803" i="3"/>
  <c r="X804" i="3"/>
  <c r="X805" i="3"/>
  <c r="X806" i="3"/>
  <c r="X807" i="3"/>
  <c r="X808" i="3"/>
  <c r="X809" i="3"/>
  <c r="X810" i="3"/>
  <c r="X811" i="3"/>
  <c r="X812" i="3"/>
  <c r="X813" i="3"/>
  <c r="X814" i="3"/>
  <c r="X815" i="3"/>
  <c r="X816" i="3"/>
  <c r="X817" i="3"/>
  <c r="X818" i="3"/>
  <c r="X819" i="3"/>
  <c r="X820" i="3"/>
  <c r="X821" i="3"/>
  <c r="X822" i="3"/>
  <c r="X823" i="3"/>
  <c r="X824" i="3"/>
  <c r="X825" i="3"/>
  <c r="X826" i="3"/>
  <c r="X827" i="3"/>
  <c r="X828" i="3"/>
  <c r="X829" i="3"/>
  <c r="X830" i="3"/>
  <c r="X831" i="3"/>
  <c r="X832" i="3"/>
  <c r="X833" i="3"/>
  <c r="X834" i="3"/>
  <c r="X835" i="3"/>
  <c r="X836" i="3"/>
  <c r="X837" i="3"/>
  <c r="X838" i="3"/>
  <c r="X839" i="3"/>
  <c r="X840" i="3"/>
  <c r="X841" i="3"/>
  <c r="X842" i="3"/>
  <c r="X843" i="3"/>
  <c r="X844" i="3"/>
  <c r="X845" i="3"/>
  <c r="X846" i="3"/>
  <c r="X847" i="3"/>
  <c r="X848" i="3"/>
  <c r="X849" i="3"/>
  <c r="X850" i="3"/>
  <c r="X851" i="3"/>
  <c r="X852" i="3"/>
  <c r="X853" i="3"/>
  <c r="X854" i="3"/>
  <c r="X855" i="3"/>
  <c r="X856" i="3"/>
  <c r="X857" i="3"/>
  <c r="X858" i="3"/>
  <c r="X859" i="3"/>
  <c r="X860" i="3"/>
  <c r="X861" i="3"/>
  <c r="X862" i="3"/>
  <c r="X863" i="3"/>
  <c r="X864" i="3"/>
  <c r="X865" i="3"/>
  <c r="X866" i="3"/>
  <c r="X867" i="3"/>
  <c r="X868" i="3"/>
  <c r="X869" i="3"/>
  <c r="X870" i="3"/>
  <c r="X871" i="3"/>
  <c r="X872" i="3"/>
  <c r="X873" i="3"/>
  <c r="X874" i="3"/>
  <c r="X875" i="3"/>
  <c r="X876" i="3"/>
  <c r="X877" i="3"/>
  <c r="X878" i="3"/>
  <c r="X879" i="3"/>
  <c r="X880" i="3"/>
  <c r="X881" i="3"/>
  <c r="X882" i="3"/>
  <c r="X883" i="3"/>
  <c r="X884" i="3"/>
  <c r="X885" i="3"/>
  <c r="X886" i="3"/>
  <c r="X887" i="3"/>
  <c r="X888" i="3"/>
  <c r="X889" i="3"/>
  <c r="X890" i="3"/>
  <c r="X891" i="3"/>
  <c r="X892" i="3"/>
  <c r="X893" i="3"/>
  <c r="X894" i="3"/>
  <c r="X895" i="3"/>
  <c r="X896" i="3"/>
  <c r="X897" i="3"/>
  <c r="X898" i="3"/>
  <c r="X899" i="3"/>
  <c r="X900" i="3"/>
  <c r="X901" i="3"/>
  <c r="X902" i="3"/>
  <c r="X903" i="3"/>
  <c r="X904" i="3"/>
  <c r="X905" i="3"/>
  <c r="X906" i="3"/>
  <c r="X907" i="3"/>
  <c r="X908" i="3"/>
  <c r="X909" i="3"/>
  <c r="X910" i="3"/>
  <c r="X911" i="3"/>
  <c r="X912" i="3"/>
  <c r="X913" i="3"/>
  <c r="X914" i="3"/>
  <c r="X915" i="3"/>
  <c r="X916" i="3"/>
  <c r="X917" i="3"/>
  <c r="X918" i="3"/>
  <c r="X919" i="3"/>
  <c r="X920" i="3"/>
  <c r="X921" i="3"/>
  <c r="X922" i="3"/>
  <c r="X923" i="3"/>
  <c r="X924" i="3"/>
  <c r="X925" i="3"/>
  <c r="X926" i="3"/>
  <c r="X927" i="3"/>
  <c r="X928" i="3"/>
  <c r="X929" i="3"/>
  <c r="X930" i="3"/>
  <c r="X931" i="3"/>
  <c r="X932" i="3"/>
  <c r="X933" i="3"/>
  <c r="X934" i="3"/>
  <c r="X935" i="3"/>
  <c r="X936" i="3"/>
  <c r="X937" i="3"/>
  <c r="X938" i="3"/>
  <c r="X939" i="3"/>
  <c r="X940" i="3"/>
  <c r="X941" i="3"/>
  <c r="X942" i="3"/>
  <c r="X943" i="3"/>
  <c r="X944" i="3"/>
  <c r="X945" i="3"/>
  <c r="X946" i="3"/>
  <c r="X947" i="3"/>
  <c r="X948" i="3"/>
  <c r="X949" i="3"/>
  <c r="X950" i="3"/>
  <c r="X951" i="3"/>
  <c r="X952" i="3"/>
  <c r="X953" i="3"/>
  <c r="X954" i="3"/>
  <c r="X955" i="3"/>
  <c r="X956" i="3"/>
  <c r="X957" i="3"/>
  <c r="X958" i="3"/>
  <c r="X959" i="3"/>
  <c r="X960" i="3"/>
  <c r="X961" i="3"/>
  <c r="X962" i="3"/>
  <c r="X963" i="3"/>
  <c r="X964" i="3"/>
  <c r="X965" i="3"/>
  <c r="X966" i="3"/>
  <c r="X967" i="3"/>
  <c r="X968" i="3"/>
  <c r="X969" i="3"/>
  <c r="X970" i="3"/>
  <c r="X971" i="3"/>
  <c r="X972" i="3"/>
  <c r="X973" i="3"/>
  <c r="X974" i="3"/>
  <c r="X975" i="3"/>
  <c r="X976" i="3"/>
  <c r="X977" i="3"/>
  <c r="X978" i="3"/>
  <c r="X979" i="3"/>
  <c r="X980" i="3"/>
  <c r="X981" i="3"/>
  <c r="X982" i="3"/>
  <c r="X983" i="3"/>
  <c r="X984" i="3"/>
  <c r="X985" i="3"/>
  <c r="X986" i="3"/>
  <c r="X987" i="3"/>
  <c r="X988" i="3"/>
  <c r="X989" i="3"/>
  <c r="X990" i="3"/>
  <c r="X991" i="3"/>
  <c r="X992" i="3"/>
  <c r="X993" i="3"/>
  <c r="X994" i="3"/>
  <c r="X995" i="3"/>
  <c r="X996" i="3"/>
  <c r="X997" i="3"/>
  <c r="X998" i="3"/>
  <c r="X999" i="3"/>
  <c r="X1000" i="3"/>
  <c r="X1001" i="3"/>
  <c r="X1002" i="3"/>
  <c r="X1003" i="3"/>
  <c r="X1004" i="3"/>
  <c r="X1005" i="3"/>
  <c r="X1006" i="3"/>
  <c r="X1007" i="3"/>
  <c r="X1008" i="3"/>
  <c r="X1009" i="3"/>
  <c r="X1010" i="3"/>
  <c r="X1011" i="3"/>
  <c r="X1012" i="3"/>
  <c r="X1013" i="3"/>
  <c r="X1014" i="3"/>
  <c r="X1015" i="3"/>
  <c r="X1016" i="3"/>
  <c r="X1017" i="3"/>
  <c r="X1018" i="3"/>
  <c r="X1019" i="3"/>
  <c r="X1020" i="3"/>
  <c r="X1021" i="3"/>
  <c r="X1022" i="3"/>
  <c r="X1023" i="3"/>
  <c r="X1024" i="3"/>
  <c r="X1025" i="3"/>
  <c r="X1026" i="3"/>
  <c r="X1027" i="3"/>
  <c r="X1028" i="3"/>
  <c r="X1029" i="3"/>
  <c r="X1030" i="3"/>
  <c r="X1031" i="3"/>
  <c r="X1032" i="3"/>
  <c r="X1033" i="3"/>
  <c r="X1034" i="3"/>
  <c r="X1035" i="3"/>
  <c r="X1036" i="3"/>
  <c r="X1037" i="3"/>
  <c r="X1038" i="3"/>
  <c r="X1039" i="3"/>
  <c r="X1040" i="3"/>
  <c r="X1041" i="3"/>
  <c r="X1042" i="3"/>
  <c r="X1043" i="3"/>
  <c r="X1044" i="3"/>
  <c r="X1045" i="3"/>
  <c r="X1046" i="3"/>
  <c r="X1047" i="3"/>
  <c r="X1048" i="3"/>
  <c r="X1049" i="3"/>
  <c r="X1050" i="3"/>
  <c r="X1051" i="3"/>
  <c r="X1052" i="3"/>
  <c r="X1053" i="3"/>
  <c r="X1054" i="3"/>
  <c r="X1055" i="3"/>
  <c r="X1056" i="3"/>
  <c r="X1057" i="3"/>
  <c r="X1058" i="3"/>
  <c r="X1059" i="3"/>
  <c r="X1060" i="3"/>
  <c r="X1061" i="3"/>
  <c r="X1062" i="3"/>
  <c r="X1063" i="3"/>
  <c r="X1064" i="3"/>
  <c r="X1065" i="3"/>
  <c r="X1066" i="3"/>
  <c r="X1067" i="3"/>
  <c r="X1068" i="3"/>
  <c r="X1069" i="3"/>
  <c r="X1070" i="3"/>
  <c r="X1071" i="3"/>
  <c r="X1072" i="3"/>
  <c r="X1073" i="3"/>
  <c r="X1074" i="3"/>
  <c r="X1075" i="3"/>
  <c r="X1076" i="3"/>
  <c r="X1077" i="3"/>
  <c r="X1078" i="3"/>
  <c r="X1079" i="3"/>
  <c r="X1080" i="3"/>
  <c r="X1081" i="3"/>
  <c r="X1082" i="3"/>
  <c r="X1083" i="3"/>
  <c r="X1084" i="3"/>
  <c r="X1085" i="3"/>
  <c r="X1086" i="3"/>
  <c r="X1087" i="3"/>
  <c r="X1088" i="3"/>
  <c r="X1089" i="3"/>
  <c r="X1090" i="3"/>
  <c r="X1091" i="3"/>
  <c r="X1092" i="3"/>
  <c r="X1093" i="3"/>
  <c r="X1094" i="3"/>
  <c r="X1095" i="3"/>
  <c r="X1096" i="3"/>
  <c r="X1097" i="3"/>
  <c r="X1098" i="3"/>
  <c r="X1099" i="3"/>
  <c r="X1100" i="3"/>
  <c r="X1101" i="3"/>
  <c r="X1102" i="3"/>
  <c r="X1103" i="3"/>
  <c r="X1104" i="3"/>
  <c r="X1105" i="3"/>
  <c r="X1106" i="3"/>
  <c r="X1107" i="3"/>
  <c r="X1108" i="3"/>
  <c r="X1109" i="3"/>
  <c r="X1110" i="3"/>
  <c r="X1111" i="3"/>
  <c r="X1112" i="3"/>
  <c r="X1113" i="3"/>
  <c r="X1114" i="3"/>
  <c r="X1115" i="3"/>
  <c r="X1116" i="3"/>
  <c r="X1117" i="3"/>
  <c r="X1118" i="3"/>
  <c r="X1119" i="3"/>
  <c r="X1120" i="3"/>
  <c r="X1121" i="3"/>
  <c r="X1122" i="3"/>
  <c r="X1123" i="3"/>
  <c r="X1124" i="3"/>
  <c r="X1125" i="3"/>
  <c r="X1126" i="3"/>
  <c r="X1127" i="3"/>
  <c r="X1128" i="3"/>
  <c r="X1129" i="3"/>
  <c r="X1130" i="3"/>
  <c r="X1131" i="3"/>
  <c r="X1132" i="3"/>
  <c r="X1133" i="3"/>
  <c r="X1134" i="3"/>
  <c r="X1135" i="3"/>
  <c r="X1136" i="3"/>
  <c r="X1137" i="3"/>
  <c r="X1138" i="3"/>
  <c r="X1139" i="3"/>
  <c r="X1140" i="3"/>
  <c r="X1141" i="3"/>
  <c r="X1142" i="3"/>
  <c r="X1143" i="3"/>
  <c r="X1144" i="3"/>
  <c r="X1145" i="3"/>
  <c r="X1146" i="3"/>
  <c r="X1147" i="3"/>
  <c r="X1148" i="3"/>
  <c r="X1149" i="3"/>
  <c r="X1150" i="3"/>
  <c r="X1151" i="3"/>
  <c r="X1152" i="3"/>
  <c r="X1153" i="3"/>
  <c r="X1154" i="3"/>
  <c r="X1155" i="3"/>
  <c r="X1156" i="3"/>
  <c r="X1157" i="3"/>
  <c r="X1158" i="3"/>
  <c r="X1159" i="3"/>
  <c r="X1160" i="3"/>
  <c r="X1161" i="3"/>
  <c r="X1162" i="3"/>
  <c r="X1163" i="3"/>
  <c r="X1164" i="3"/>
  <c r="X1165" i="3"/>
  <c r="X1166" i="3"/>
  <c r="X1167" i="3"/>
  <c r="X1168" i="3"/>
  <c r="X1169" i="3"/>
  <c r="X1170" i="3"/>
  <c r="X1171" i="3"/>
  <c r="X1172" i="3"/>
  <c r="X1173" i="3"/>
  <c r="X1174" i="3"/>
  <c r="X1175" i="3"/>
  <c r="X1176" i="3"/>
  <c r="X1177" i="3"/>
  <c r="X1178" i="3"/>
  <c r="X1179" i="3"/>
  <c r="X1180" i="3"/>
  <c r="X1181" i="3"/>
  <c r="X1182" i="3"/>
  <c r="X1183" i="3"/>
  <c r="X1184" i="3"/>
  <c r="X1185" i="3"/>
  <c r="X1186" i="3"/>
  <c r="X1187" i="3"/>
  <c r="X1188" i="3"/>
  <c r="X1189" i="3"/>
  <c r="X1190" i="3"/>
  <c r="X1191" i="3"/>
  <c r="X1192" i="3"/>
  <c r="X1193" i="3"/>
  <c r="X1194" i="3"/>
  <c r="X1195" i="3"/>
  <c r="X1196" i="3"/>
  <c r="X1197" i="3"/>
  <c r="X1198" i="3"/>
  <c r="X1199" i="3"/>
  <c r="X1200" i="3"/>
  <c r="X1201" i="3"/>
  <c r="X1202" i="3"/>
  <c r="X1203" i="3"/>
  <c r="X1204" i="3"/>
  <c r="X1205" i="3"/>
  <c r="X1206" i="3"/>
  <c r="X1207" i="3"/>
  <c r="X1208" i="3"/>
  <c r="X1209" i="3"/>
  <c r="X1210" i="3"/>
  <c r="X1211" i="3"/>
  <c r="X1212" i="3"/>
  <c r="X1213" i="3"/>
  <c r="X1214" i="3"/>
  <c r="X1215" i="3"/>
  <c r="X1216" i="3"/>
  <c r="X1217" i="3"/>
  <c r="X1218" i="3"/>
  <c r="X1219" i="3"/>
  <c r="X1220" i="3"/>
  <c r="X1221" i="3"/>
  <c r="X1222" i="3"/>
  <c r="X1223" i="3"/>
  <c r="X1224" i="3"/>
  <c r="X1225" i="3"/>
  <c r="X1226" i="3"/>
  <c r="X1227" i="3"/>
  <c r="X1228" i="3"/>
  <c r="X1229" i="3"/>
  <c r="X1230" i="3"/>
  <c r="X1231" i="3"/>
  <c r="X1232" i="3"/>
  <c r="X1233" i="3"/>
  <c r="X1234" i="3"/>
  <c r="X1235" i="3"/>
  <c r="X1236" i="3"/>
  <c r="X1237" i="3"/>
  <c r="X1238" i="3"/>
  <c r="X1239" i="3"/>
  <c r="X1240" i="3"/>
  <c r="X1241" i="3"/>
  <c r="X1242" i="3"/>
  <c r="X1243" i="3"/>
  <c r="X1244" i="3"/>
  <c r="X1245" i="3"/>
  <c r="X1246" i="3"/>
  <c r="X1247" i="3"/>
  <c r="X1248" i="3"/>
  <c r="X1249" i="3"/>
  <c r="X1250" i="3"/>
  <c r="X1251" i="3"/>
  <c r="X1252" i="3"/>
  <c r="X1253" i="3"/>
  <c r="X1254" i="3"/>
  <c r="X1255" i="3"/>
  <c r="X1256" i="3"/>
  <c r="X1257" i="3"/>
  <c r="X1258" i="3"/>
  <c r="X1259" i="3"/>
  <c r="X1260" i="3"/>
  <c r="X1261" i="3"/>
  <c r="X1262" i="3"/>
  <c r="X1263" i="3"/>
  <c r="X1264" i="3"/>
  <c r="X1265" i="3"/>
  <c r="X1266" i="3"/>
  <c r="X1267" i="3"/>
  <c r="X1268" i="3"/>
  <c r="X1269" i="3"/>
  <c r="X1270" i="3"/>
  <c r="X1271" i="3"/>
  <c r="X1272" i="3"/>
  <c r="X1273" i="3"/>
  <c r="X1274" i="3"/>
  <c r="X1275" i="3"/>
  <c r="X1276" i="3"/>
  <c r="X1277" i="3"/>
  <c r="X1278" i="3"/>
  <c r="X1279" i="3"/>
  <c r="X1280" i="3"/>
  <c r="X1281" i="3"/>
  <c r="X1282" i="3"/>
  <c r="X1283" i="3"/>
  <c r="X1284" i="3"/>
  <c r="X1285" i="3"/>
  <c r="X1286" i="3"/>
  <c r="X1287" i="3"/>
  <c r="X1288" i="3"/>
  <c r="X1289" i="3"/>
  <c r="X1290" i="3"/>
  <c r="X1291" i="3"/>
  <c r="X1292" i="3"/>
  <c r="X1293" i="3"/>
  <c r="X1294" i="3"/>
  <c r="X1295" i="3"/>
  <c r="X1296" i="3"/>
  <c r="X1297" i="3"/>
  <c r="X1298" i="3"/>
  <c r="X1299" i="3"/>
  <c r="X1300" i="3"/>
  <c r="X1301" i="3"/>
  <c r="X1302" i="3"/>
  <c r="X1303" i="3"/>
  <c r="X1304" i="3"/>
  <c r="X1305" i="3"/>
  <c r="X1306" i="3"/>
  <c r="X1307" i="3"/>
  <c r="X1308" i="3"/>
  <c r="X1309" i="3"/>
  <c r="X1310" i="3"/>
  <c r="X1311" i="3"/>
  <c r="X1312" i="3"/>
  <c r="X1313" i="3"/>
  <c r="X1314" i="3"/>
  <c r="X1315" i="3"/>
  <c r="X1316" i="3"/>
  <c r="X1317" i="3"/>
  <c r="X1318" i="3"/>
  <c r="X1319" i="3"/>
  <c r="X1320" i="3"/>
  <c r="X1321" i="3"/>
  <c r="X1322" i="3"/>
  <c r="X1323" i="3"/>
  <c r="X1324" i="3"/>
  <c r="X1325" i="3"/>
  <c r="X1326" i="3"/>
  <c r="X1327" i="3"/>
  <c r="X1328" i="3"/>
  <c r="X1329" i="3"/>
  <c r="X1330" i="3"/>
  <c r="X1331" i="3"/>
  <c r="X1332" i="3"/>
  <c r="X1333" i="3"/>
  <c r="X1334" i="3"/>
  <c r="X1335" i="3"/>
  <c r="X1336" i="3"/>
  <c r="X1337" i="3"/>
  <c r="X1338" i="3"/>
  <c r="X1339" i="3"/>
  <c r="X1340" i="3"/>
  <c r="X1341" i="3"/>
  <c r="X1342" i="3"/>
  <c r="X1343" i="3"/>
  <c r="X1344" i="3"/>
  <c r="X1345" i="3"/>
  <c r="X1346" i="3"/>
  <c r="X1347" i="3"/>
  <c r="X1348" i="3"/>
  <c r="X1349" i="3"/>
  <c r="X1350" i="3"/>
  <c r="X1351" i="3"/>
  <c r="X1352" i="3"/>
  <c r="X1353" i="3"/>
  <c r="X1354" i="3"/>
  <c r="X1355" i="3"/>
  <c r="X1356" i="3"/>
  <c r="X1357" i="3"/>
  <c r="X1358" i="3"/>
  <c r="X1359" i="3"/>
  <c r="X1360" i="3"/>
  <c r="X1361" i="3"/>
  <c r="X1362" i="3"/>
  <c r="X1363" i="3"/>
  <c r="X1364" i="3"/>
  <c r="X1365" i="3"/>
  <c r="X1366" i="3"/>
  <c r="X1367" i="3"/>
  <c r="X1368" i="3"/>
  <c r="X1369" i="3"/>
  <c r="X1370" i="3"/>
  <c r="X1371" i="3"/>
  <c r="X1372" i="3"/>
  <c r="X1373" i="3"/>
  <c r="X1374" i="3"/>
  <c r="X1375" i="3"/>
  <c r="X1376" i="3"/>
  <c r="X1377" i="3"/>
  <c r="X1378" i="3"/>
  <c r="X1379" i="3"/>
  <c r="X1380" i="3"/>
  <c r="X1381" i="3"/>
  <c r="X1382" i="3"/>
  <c r="X1383" i="3"/>
  <c r="X1384" i="3"/>
  <c r="X1385" i="3"/>
  <c r="X1386" i="3"/>
  <c r="X1387" i="3"/>
  <c r="X1388" i="3"/>
  <c r="X1389" i="3"/>
  <c r="X1390" i="3"/>
  <c r="X1391" i="3"/>
  <c r="X1392" i="3"/>
  <c r="X1393" i="3"/>
  <c r="X1394" i="3"/>
  <c r="X1395" i="3"/>
  <c r="X1396" i="3"/>
  <c r="X1397" i="3"/>
  <c r="X1398" i="3"/>
  <c r="X1399" i="3"/>
  <c r="X1400" i="3"/>
  <c r="X1401" i="3"/>
  <c r="X1402" i="3"/>
  <c r="X1403" i="3"/>
  <c r="X1404" i="3"/>
  <c r="X1405" i="3"/>
  <c r="X1406" i="3"/>
  <c r="X1407" i="3"/>
  <c r="X1408" i="3"/>
  <c r="X1409" i="3"/>
  <c r="X1410" i="3"/>
  <c r="X1411" i="3"/>
  <c r="X1412" i="3"/>
  <c r="X1413" i="3"/>
  <c r="X1414" i="3"/>
  <c r="X1415" i="3"/>
  <c r="X1416" i="3"/>
  <c r="X1417" i="3"/>
  <c r="X1418" i="3"/>
  <c r="X1419" i="3"/>
  <c r="X1420" i="3"/>
  <c r="X1421" i="3"/>
  <c r="X1422" i="3"/>
  <c r="X1423" i="3"/>
  <c r="X1424" i="3"/>
  <c r="X1425" i="3"/>
  <c r="X1426" i="3"/>
  <c r="X1427" i="3"/>
  <c r="X1428" i="3"/>
  <c r="X1429" i="3"/>
  <c r="X1430" i="3"/>
  <c r="X1431" i="3"/>
  <c r="X1432" i="3"/>
  <c r="X1433" i="3"/>
  <c r="X1434" i="3"/>
  <c r="X1435" i="3"/>
  <c r="X1436" i="3"/>
  <c r="X1437" i="3"/>
  <c r="X1438" i="3"/>
  <c r="X1439" i="3"/>
  <c r="X1440" i="3"/>
  <c r="X1441" i="3"/>
  <c r="X1442" i="3"/>
  <c r="X1443" i="3"/>
  <c r="X1444" i="3"/>
  <c r="X1445" i="3"/>
  <c r="X1446" i="3"/>
  <c r="X1447" i="3"/>
  <c r="X1448" i="3"/>
  <c r="X1449" i="3"/>
  <c r="X1450" i="3"/>
  <c r="X1451" i="3"/>
  <c r="X1452" i="3"/>
  <c r="X1453" i="3"/>
  <c r="X1454" i="3"/>
  <c r="X1455" i="3"/>
  <c r="X1456" i="3"/>
  <c r="X1457" i="3"/>
  <c r="X1458" i="3"/>
  <c r="X1459" i="3"/>
  <c r="X1460" i="3"/>
  <c r="X1461" i="3"/>
  <c r="X1462" i="3"/>
  <c r="X1463" i="3"/>
  <c r="X1464" i="3"/>
  <c r="X1465" i="3"/>
  <c r="X1466" i="3"/>
  <c r="X1467" i="3"/>
  <c r="X1468" i="3"/>
  <c r="X1469" i="3"/>
  <c r="X1470" i="3"/>
  <c r="X1471" i="3"/>
  <c r="X1472" i="3"/>
  <c r="X1473" i="3"/>
  <c r="X1474" i="3"/>
  <c r="X1475" i="3"/>
  <c r="X1476" i="3"/>
  <c r="X1477" i="3"/>
  <c r="X1478" i="3"/>
  <c r="X1479" i="3"/>
  <c r="X1480" i="3"/>
  <c r="X1481" i="3"/>
  <c r="X1482" i="3"/>
  <c r="X1483" i="3"/>
  <c r="X1484" i="3"/>
  <c r="X1485" i="3"/>
  <c r="X1486" i="3"/>
  <c r="X1487" i="3"/>
  <c r="X1488" i="3"/>
  <c r="X1489" i="3"/>
  <c r="X1490" i="3"/>
  <c r="X1491" i="3"/>
  <c r="X1492" i="3"/>
  <c r="X1493" i="3"/>
  <c r="X1494" i="3"/>
  <c r="X1495" i="3"/>
  <c r="X1496" i="3"/>
  <c r="X1497" i="3"/>
  <c r="X1498" i="3"/>
  <c r="X1499" i="3"/>
  <c r="X1500" i="3"/>
  <c r="X1501" i="3"/>
  <c r="X1502" i="3"/>
  <c r="X1503" i="3"/>
  <c r="X1504" i="3"/>
  <c r="X1505" i="3"/>
  <c r="X1506" i="3"/>
  <c r="X1507" i="3"/>
  <c r="X1508" i="3"/>
  <c r="X1509" i="3"/>
  <c r="X1510" i="3"/>
  <c r="X1511" i="3"/>
  <c r="X1512" i="3"/>
  <c r="X1513" i="3"/>
  <c r="X1514" i="3"/>
  <c r="X1515" i="3"/>
  <c r="X1516" i="3"/>
  <c r="X1517" i="3"/>
  <c r="X1518" i="3"/>
  <c r="X1519" i="3"/>
  <c r="X1520" i="3"/>
  <c r="X1521" i="3"/>
  <c r="X1522" i="3"/>
  <c r="X1523" i="3"/>
  <c r="X1524" i="3"/>
  <c r="X1525" i="3"/>
  <c r="X1526" i="3"/>
  <c r="X1527" i="3"/>
  <c r="X1528" i="3"/>
  <c r="X1529" i="3"/>
  <c r="X1530" i="3"/>
  <c r="X1531" i="3"/>
  <c r="X1532" i="3"/>
  <c r="X1533" i="3"/>
  <c r="X1534" i="3"/>
  <c r="X1535" i="3"/>
  <c r="X1536" i="3"/>
  <c r="X1537" i="3"/>
  <c r="X1538" i="3"/>
  <c r="X1539" i="3"/>
  <c r="X1540" i="3"/>
  <c r="X1541" i="3"/>
  <c r="X1542" i="3"/>
  <c r="X1543" i="3"/>
  <c r="X1544" i="3"/>
  <c r="X1545" i="3"/>
  <c r="X1546" i="3"/>
  <c r="X1547" i="3"/>
  <c r="X1548" i="3"/>
  <c r="X1549" i="3"/>
  <c r="X1550" i="3"/>
  <c r="X1551" i="3"/>
  <c r="X1552" i="3"/>
  <c r="X1553" i="3"/>
  <c r="X1554" i="3"/>
  <c r="X1555" i="3"/>
  <c r="X1556" i="3"/>
  <c r="X1557" i="3"/>
  <c r="X1558" i="3"/>
  <c r="X1559" i="3"/>
  <c r="X1560" i="3"/>
  <c r="X1561" i="3"/>
  <c r="X1562" i="3"/>
  <c r="X1563" i="3"/>
  <c r="X1564" i="3"/>
  <c r="X1565" i="3"/>
  <c r="X1566" i="3"/>
  <c r="X1567" i="3"/>
  <c r="X1568" i="3"/>
  <c r="X1569" i="3"/>
  <c r="X1570" i="3"/>
  <c r="X1571" i="3"/>
  <c r="X1572" i="3"/>
  <c r="X1573" i="3"/>
  <c r="X1574" i="3"/>
  <c r="X1575" i="3"/>
  <c r="X1576" i="3"/>
  <c r="X1577" i="3"/>
  <c r="X1578" i="3"/>
  <c r="X1579" i="3"/>
  <c r="X1580" i="3"/>
  <c r="X1581" i="3"/>
  <c r="X1582" i="3"/>
  <c r="X1583" i="3"/>
  <c r="X1584" i="3"/>
  <c r="X1585" i="3"/>
  <c r="X1586" i="3"/>
  <c r="X1587" i="3"/>
  <c r="X1588" i="3"/>
  <c r="X1589" i="3"/>
  <c r="X1590" i="3"/>
  <c r="X1591" i="3"/>
  <c r="X1592" i="3"/>
  <c r="X1593" i="3"/>
  <c r="X1594" i="3"/>
  <c r="X1595" i="3"/>
  <c r="X1596" i="3"/>
  <c r="X1597" i="3"/>
  <c r="X1598" i="3"/>
  <c r="X1599" i="3"/>
  <c r="X1600" i="3"/>
  <c r="X1601" i="3"/>
  <c r="X1602" i="3"/>
  <c r="X1603" i="3"/>
  <c r="X1604" i="3"/>
  <c r="X1605" i="3"/>
  <c r="X1606" i="3"/>
  <c r="X1607" i="3"/>
  <c r="X1608" i="3"/>
  <c r="X1609" i="3"/>
  <c r="X1610" i="3"/>
  <c r="X1611" i="3"/>
  <c r="X1612" i="3"/>
  <c r="X1613" i="3"/>
  <c r="X1614" i="3"/>
  <c r="X1615" i="3"/>
  <c r="X1616" i="3"/>
  <c r="X1617" i="3"/>
  <c r="X1618" i="3"/>
  <c r="X1619" i="3"/>
  <c r="X1620" i="3"/>
  <c r="X1621" i="3"/>
  <c r="X1622" i="3"/>
  <c r="X1623" i="3"/>
  <c r="X1624" i="3"/>
  <c r="X1625" i="3"/>
  <c r="X1626" i="3"/>
  <c r="X1627" i="3"/>
  <c r="X1628" i="3"/>
  <c r="X1629" i="3"/>
  <c r="X1630" i="3"/>
  <c r="X1631" i="3"/>
  <c r="X1632" i="3"/>
  <c r="X1633" i="3"/>
  <c r="X1634" i="3"/>
  <c r="X1635" i="3"/>
  <c r="X1636" i="3"/>
  <c r="X1637" i="3"/>
  <c r="X1638" i="3"/>
  <c r="X1639" i="3"/>
  <c r="X1640" i="3"/>
  <c r="X1641" i="3"/>
  <c r="X1642" i="3"/>
  <c r="X1643" i="3"/>
  <c r="X1644" i="3"/>
  <c r="X1645" i="3"/>
  <c r="X1646" i="3"/>
  <c r="X1647" i="3"/>
  <c r="X1648" i="3"/>
  <c r="X1649" i="3"/>
  <c r="X1650" i="3"/>
  <c r="X1651" i="3"/>
  <c r="X1652" i="3"/>
  <c r="X1653" i="3"/>
  <c r="X1654" i="3"/>
  <c r="X1655" i="3"/>
  <c r="X1656" i="3"/>
  <c r="X1657" i="3"/>
  <c r="X1658" i="3"/>
  <c r="X1659" i="3"/>
  <c r="X1660" i="3"/>
  <c r="X1661" i="3"/>
  <c r="X1662" i="3"/>
  <c r="X1663" i="3"/>
  <c r="X1664" i="3"/>
  <c r="X1665" i="3"/>
  <c r="X1666" i="3"/>
  <c r="X1667" i="3"/>
  <c r="X1668" i="3"/>
  <c r="X1669" i="3"/>
  <c r="X1670" i="3"/>
  <c r="X1671" i="3"/>
  <c r="X1672" i="3"/>
  <c r="X1673" i="3"/>
  <c r="X1674" i="3"/>
  <c r="X1675" i="3"/>
  <c r="X1676" i="3"/>
  <c r="X1677" i="3"/>
  <c r="X1678" i="3"/>
  <c r="X1679" i="3"/>
  <c r="X1680" i="3"/>
  <c r="X1681" i="3"/>
  <c r="X1682" i="3"/>
  <c r="X1683" i="3"/>
  <c r="X1684" i="3"/>
  <c r="X1685" i="3"/>
  <c r="X1686" i="3"/>
  <c r="X1687" i="3"/>
  <c r="X1688" i="3"/>
  <c r="X1689" i="3"/>
  <c r="X1690" i="3"/>
  <c r="X1691" i="3"/>
  <c r="X1692" i="3"/>
  <c r="X1693" i="3"/>
  <c r="X1694" i="3"/>
  <c r="X1695" i="3"/>
  <c r="X1696" i="3"/>
  <c r="X1697" i="3"/>
  <c r="X1698" i="3"/>
  <c r="X1699" i="3"/>
  <c r="X1700" i="3"/>
  <c r="X1701" i="3"/>
  <c r="X1702" i="3"/>
  <c r="X1703" i="3"/>
  <c r="X1704" i="3"/>
  <c r="X1705" i="3"/>
  <c r="X1706" i="3"/>
  <c r="X1707" i="3"/>
  <c r="X1708" i="3"/>
  <c r="X1709" i="3"/>
  <c r="X1710" i="3"/>
  <c r="X1711" i="3"/>
  <c r="X1712" i="3"/>
  <c r="X1713" i="3"/>
  <c r="X1714" i="3"/>
  <c r="X1715" i="3"/>
  <c r="X1716" i="3"/>
  <c r="X1717" i="3"/>
  <c r="X1718" i="3"/>
  <c r="X1719" i="3"/>
  <c r="X1720" i="3"/>
  <c r="X1721" i="3"/>
  <c r="X1722" i="3"/>
  <c r="X1723" i="3"/>
  <c r="X1724" i="3"/>
  <c r="X1725" i="3"/>
  <c r="X1726" i="3"/>
  <c r="X1727" i="3"/>
  <c r="X1728" i="3"/>
  <c r="X1729" i="3"/>
  <c r="X1730" i="3"/>
  <c r="X1731" i="3"/>
  <c r="X1732" i="3"/>
  <c r="X1733" i="3"/>
  <c r="X1734" i="3"/>
  <c r="X1735" i="3"/>
  <c r="X1736" i="3"/>
  <c r="X1737" i="3"/>
  <c r="X1738" i="3"/>
  <c r="X1739" i="3"/>
  <c r="X1740" i="3"/>
  <c r="X1741" i="3"/>
  <c r="X1742" i="3"/>
  <c r="X1743" i="3"/>
  <c r="X1744" i="3"/>
  <c r="X1745" i="3"/>
  <c r="X1746" i="3"/>
  <c r="X1747" i="3"/>
  <c r="X1748" i="3"/>
  <c r="X1749" i="3"/>
  <c r="X1750" i="3"/>
  <c r="X1751" i="3"/>
  <c r="X1752" i="3"/>
  <c r="X1753" i="3"/>
  <c r="X1754" i="3"/>
  <c r="X1755" i="3"/>
  <c r="X1756" i="3"/>
  <c r="X1757" i="3"/>
  <c r="X1758" i="3"/>
  <c r="X1759" i="3"/>
  <c r="X1760" i="3"/>
  <c r="X1761" i="3"/>
  <c r="X1762" i="3"/>
  <c r="X1763" i="3"/>
  <c r="X1764" i="3"/>
  <c r="X1765" i="3"/>
  <c r="X1766" i="3"/>
  <c r="X1767" i="3"/>
  <c r="X1768" i="3"/>
  <c r="X1769" i="3"/>
  <c r="X1770" i="3"/>
  <c r="X1771" i="3"/>
  <c r="X1772" i="3"/>
  <c r="X1773" i="3"/>
  <c r="X1774" i="3"/>
  <c r="X1775" i="3"/>
  <c r="X1776" i="3"/>
  <c r="X1777" i="3"/>
  <c r="X1778" i="3"/>
  <c r="X1779" i="3"/>
  <c r="X1780" i="3"/>
  <c r="X1781" i="3"/>
  <c r="X1782" i="3"/>
  <c r="X1783" i="3"/>
  <c r="X1784" i="3"/>
  <c r="X1785" i="3"/>
  <c r="X1786" i="3"/>
  <c r="X1787" i="3"/>
  <c r="X1788" i="3"/>
  <c r="X1789" i="3"/>
  <c r="X1790" i="3"/>
  <c r="X1791" i="3"/>
  <c r="X1792" i="3"/>
  <c r="X1793" i="3"/>
  <c r="X1794" i="3"/>
  <c r="X1795" i="3"/>
  <c r="X1796" i="3"/>
  <c r="X1797" i="3"/>
  <c r="X1798" i="3"/>
  <c r="X1799" i="3"/>
  <c r="X1800" i="3"/>
  <c r="X1801" i="3"/>
  <c r="X1802" i="3"/>
  <c r="X1803" i="3"/>
  <c r="X1804" i="3"/>
  <c r="X1805" i="3"/>
  <c r="X1806" i="3"/>
  <c r="X1807" i="3"/>
  <c r="X1808" i="3"/>
  <c r="X1809" i="3"/>
  <c r="X1810" i="3"/>
  <c r="X1811" i="3"/>
  <c r="X1812" i="3"/>
  <c r="X1813" i="3"/>
  <c r="X1814" i="3"/>
  <c r="X1815" i="3"/>
  <c r="X1816" i="3"/>
  <c r="X1817" i="3"/>
  <c r="X1818" i="3"/>
  <c r="X1819" i="3"/>
  <c r="X1820" i="3"/>
  <c r="X1821" i="3"/>
  <c r="X1822" i="3"/>
  <c r="X1823" i="3"/>
  <c r="X1824" i="3"/>
  <c r="X1825" i="3"/>
  <c r="X1826" i="3"/>
  <c r="X1827" i="3"/>
  <c r="X1828" i="3"/>
  <c r="X1829" i="3"/>
  <c r="X1830" i="3"/>
  <c r="X1831" i="3"/>
  <c r="X1832" i="3"/>
  <c r="X1833" i="3"/>
  <c r="X1834" i="3"/>
  <c r="X1835" i="3"/>
  <c r="X1836" i="3"/>
  <c r="X1837" i="3"/>
  <c r="X1838" i="3"/>
  <c r="X1839" i="3"/>
  <c r="X1840" i="3"/>
  <c r="X1841" i="3"/>
  <c r="X1842" i="3"/>
  <c r="X1843" i="3"/>
  <c r="X1844" i="3"/>
  <c r="X1845" i="3"/>
  <c r="X1846" i="3"/>
  <c r="X1847" i="3"/>
  <c r="X1848" i="3"/>
  <c r="X1849" i="3"/>
  <c r="X1850" i="3"/>
  <c r="X1851" i="3"/>
  <c r="X1852" i="3"/>
  <c r="X1853" i="3"/>
  <c r="X1854" i="3"/>
  <c r="X1855" i="3"/>
  <c r="X1856" i="3"/>
  <c r="X1857" i="3"/>
  <c r="X1858" i="3"/>
  <c r="X1859" i="3"/>
  <c r="X1860" i="3"/>
  <c r="X1861" i="3"/>
  <c r="X1862" i="3"/>
  <c r="X1863" i="3"/>
  <c r="X1864" i="3"/>
  <c r="X1865" i="3"/>
  <c r="X1866" i="3"/>
  <c r="X1867" i="3"/>
  <c r="X1868" i="3"/>
  <c r="X1869" i="3"/>
  <c r="X1870" i="3"/>
  <c r="X1871" i="3"/>
  <c r="X1872" i="3"/>
  <c r="X1873" i="3"/>
  <c r="X1874" i="3"/>
  <c r="X1875" i="3"/>
  <c r="X1876" i="3"/>
  <c r="X1877" i="3"/>
  <c r="X1878" i="3"/>
  <c r="X1879" i="3"/>
  <c r="X1880" i="3"/>
  <c r="X1881" i="3"/>
  <c r="X1882" i="3"/>
  <c r="X1883" i="3"/>
  <c r="X1884" i="3"/>
  <c r="X1885" i="3"/>
  <c r="X1886" i="3"/>
  <c r="X1887" i="3"/>
  <c r="X1888" i="3"/>
  <c r="X1889" i="3"/>
  <c r="X1890" i="3"/>
  <c r="X1891" i="3"/>
  <c r="X1892" i="3"/>
  <c r="X1893" i="3"/>
  <c r="X1894" i="3"/>
  <c r="X1895" i="3"/>
  <c r="X1896" i="3"/>
  <c r="X1897" i="3"/>
  <c r="X1898" i="3"/>
  <c r="X1899" i="3"/>
  <c r="X1900" i="3"/>
  <c r="X1901" i="3"/>
  <c r="X1902" i="3"/>
  <c r="X1903" i="3"/>
  <c r="X1904" i="3"/>
  <c r="X1905" i="3"/>
  <c r="X1906" i="3"/>
  <c r="X1907" i="3"/>
  <c r="X1908" i="3"/>
  <c r="X1909" i="3"/>
  <c r="X1910" i="3"/>
  <c r="X1911" i="3"/>
  <c r="X1912" i="3"/>
  <c r="X1913" i="3"/>
  <c r="X1914" i="3"/>
  <c r="X1915" i="3"/>
  <c r="X1916" i="3"/>
  <c r="X1917" i="3"/>
  <c r="X1918" i="3"/>
  <c r="X1919" i="3"/>
  <c r="X1920" i="3"/>
  <c r="X1921" i="3"/>
  <c r="X1922" i="3"/>
  <c r="X1923" i="3"/>
  <c r="X1924" i="3"/>
  <c r="X1925" i="3"/>
  <c r="X1926" i="3"/>
  <c r="X1927" i="3"/>
  <c r="X1928" i="3"/>
  <c r="X1929" i="3"/>
  <c r="X1930" i="3"/>
  <c r="X1931" i="3"/>
  <c r="X1932" i="3"/>
  <c r="X1933" i="3"/>
  <c r="X1934" i="3"/>
  <c r="X1935" i="3"/>
  <c r="X1936" i="3"/>
  <c r="X1937" i="3"/>
  <c r="X1938" i="3"/>
  <c r="X1939" i="3"/>
  <c r="X1940" i="3"/>
  <c r="X1941" i="3"/>
  <c r="X1942" i="3"/>
  <c r="X1943" i="3"/>
  <c r="X1944" i="3"/>
  <c r="X1945" i="3"/>
  <c r="X1946" i="3"/>
  <c r="X1947" i="3"/>
  <c r="X1948" i="3"/>
  <c r="X1949" i="3"/>
  <c r="X1950" i="3"/>
  <c r="X1951" i="3"/>
  <c r="X1952" i="3"/>
  <c r="X1953" i="3"/>
  <c r="X1954" i="3"/>
  <c r="X1955" i="3"/>
  <c r="X1956" i="3"/>
  <c r="X1957" i="3"/>
  <c r="X1958" i="3"/>
  <c r="X1959" i="3"/>
  <c r="X1960" i="3"/>
  <c r="X1961" i="3"/>
  <c r="X1962" i="3"/>
  <c r="X1963" i="3"/>
  <c r="X1964" i="3"/>
  <c r="X1965" i="3"/>
  <c r="X1966" i="3"/>
  <c r="X1967" i="3"/>
  <c r="X1968" i="3"/>
  <c r="X1969" i="3"/>
  <c r="X1970" i="3"/>
  <c r="X1971" i="3"/>
  <c r="X1972" i="3"/>
  <c r="X1973" i="3"/>
  <c r="X1974" i="3"/>
  <c r="X1975" i="3"/>
  <c r="X1976" i="3"/>
  <c r="X1977" i="3"/>
  <c r="X1978" i="3"/>
  <c r="X1979" i="3"/>
  <c r="X1980" i="3"/>
  <c r="X1981" i="3"/>
  <c r="X1982" i="3"/>
  <c r="X1983" i="3"/>
  <c r="X1984" i="3"/>
  <c r="X1985" i="3"/>
  <c r="X1986" i="3"/>
  <c r="X1987" i="3"/>
  <c r="X1988" i="3"/>
  <c r="X1989" i="3"/>
  <c r="X1990" i="3"/>
  <c r="X1991" i="3"/>
  <c r="X1992" i="3"/>
  <c r="X1993" i="3"/>
  <c r="X1994" i="3"/>
  <c r="X1995" i="3"/>
  <c r="X1996" i="3"/>
  <c r="X1997" i="3"/>
  <c r="X1998" i="3"/>
  <c r="X1999" i="3"/>
  <c r="X2000" i="3"/>
  <c r="X2001" i="3"/>
  <c r="X2002" i="3"/>
  <c r="X2003" i="3"/>
  <c r="X2004" i="3"/>
  <c r="X2005" i="3"/>
  <c r="X2006" i="3"/>
  <c r="X2007" i="3"/>
  <c r="X2008" i="3"/>
  <c r="X2009" i="3"/>
  <c r="X2010" i="3"/>
  <c r="X2011" i="3"/>
  <c r="X2012" i="3"/>
  <c r="X2013" i="3"/>
  <c r="X2014" i="3"/>
  <c r="X2015" i="3"/>
  <c r="X2016" i="3"/>
  <c r="X2017" i="3"/>
  <c r="X2018" i="3"/>
  <c r="X2019" i="3"/>
  <c r="X2020" i="3"/>
  <c r="X2021" i="3"/>
  <c r="X2022" i="3"/>
  <c r="X2023" i="3"/>
  <c r="X2024" i="3"/>
  <c r="X2025" i="3"/>
  <c r="X2026" i="3"/>
  <c r="X2027" i="3"/>
  <c r="X2028" i="3"/>
  <c r="X2029" i="3"/>
  <c r="X2030" i="3"/>
  <c r="X2031" i="3"/>
  <c r="X2032" i="3"/>
  <c r="X2033" i="3"/>
  <c r="X2034" i="3"/>
  <c r="X2035" i="3"/>
  <c r="X2036" i="3"/>
  <c r="X2037" i="3"/>
  <c r="X2038" i="3"/>
  <c r="X2039" i="3"/>
  <c r="X2040" i="3"/>
  <c r="X2041" i="3"/>
  <c r="X2042" i="3"/>
  <c r="X2043" i="3"/>
  <c r="X2044" i="3"/>
  <c r="X2045" i="3"/>
  <c r="X2046" i="3"/>
  <c r="X2047" i="3"/>
  <c r="X2048" i="3"/>
  <c r="X2049" i="3"/>
  <c r="X2050" i="3"/>
  <c r="X2051" i="3"/>
  <c r="X2052" i="3"/>
  <c r="X2053" i="3"/>
  <c r="X2054" i="3"/>
  <c r="X2055" i="3"/>
  <c r="X2056" i="3"/>
  <c r="X2057" i="3"/>
  <c r="X2058" i="3"/>
  <c r="X2059" i="3"/>
  <c r="X2060" i="3"/>
  <c r="X2061" i="3"/>
  <c r="X2062" i="3"/>
  <c r="X2063" i="3"/>
  <c r="X2064" i="3"/>
  <c r="X2065" i="3"/>
  <c r="X2066" i="3"/>
  <c r="X2067" i="3"/>
  <c r="X2068" i="3"/>
  <c r="X2069" i="3"/>
  <c r="X2070" i="3"/>
  <c r="X2071" i="3"/>
  <c r="X2072" i="3"/>
  <c r="X2073" i="3"/>
  <c r="X2074" i="3"/>
  <c r="X2075" i="3"/>
  <c r="X2076" i="3"/>
  <c r="X2077" i="3"/>
  <c r="X2078" i="3"/>
  <c r="X2079" i="3"/>
  <c r="X2080" i="3"/>
  <c r="X2081" i="3"/>
  <c r="X2082" i="3"/>
  <c r="X2083" i="3"/>
  <c r="X2084" i="3"/>
  <c r="X2085" i="3"/>
  <c r="X2086" i="3"/>
  <c r="X2087" i="3"/>
  <c r="X2088" i="3"/>
  <c r="X2089" i="3"/>
  <c r="X2090" i="3"/>
  <c r="X2091" i="3"/>
  <c r="X2092" i="3"/>
  <c r="X2093" i="3"/>
  <c r="X2094" i="3"/>
  <c r="X2095" i="3"/>
  <c r="X2096" i="3"/>
  <c r="X2097" i="3"/>
  <c r="X2098" i="3"/>
  <c r="X2099" i="3"/>
  <c r="X2100" i="3"/>
  <c r="X2101" i="3"/>
  <c r="X2102" i="3"/>
  <c r="X2103" i="3"/>
  <c r="X2104" i="3"/>
  <c r="X2105" i="3"/>
  <c r="X2106" i="3"/>
  <c r="X2107" i="3"/>
  <c r="X2108" i="3"/>
  <c r="X2109" i="3"/>
  <c r="X2110" i="3"/>
  <c r="X2111" i="3"/>
  <c r="X2112" i="3"/>
  <c r="X2113" i="3"/>
  <c r="X2114" i="3"/>
  <c r="X2115" i="3"/>
  <c r="X2116" i="3"/>
  <c r="X2117" i="3"/>
  <c r="X2118" i="3"/>
  <c r="X2119" i="3"/>
  <c r="X2120" i="3"/>
  <c r="X2121" i="3"/>
  <c r="X2122" i="3"/>
  <c r="X2123" i="3"/>
  <c r="X2124" i="3"/>
  <c r="X2125" i="3"/>
  <c r="X2126" i="3"/>
  <c r="X2127" i="3"/>
  <c r="X2128" i="3"/>
  <c r="X2129" i="3"/>
  <c r="X2130" i="3"/>
  <c r="X2131" i="3"/>
  <c r="X2132" i="3"/>
  <c r="X2133" i="3"/>
  <c r="X2134" i="3"/>
  <c r="X2135" i="3"/>
  <c r="X2136" i="3"/>
  <c r="X2137" i="3"/>
  <c r="X2138" i="3"/>
  <c r="X2139" i="3"/>
  <c r="X2140" i="3"/>
  <c r="X2141" i="3"/>
  <c r="X2142" i="3"/>
  <c r="X2143" i="3"/>
  <c r="X2144" i="3"/>
  <c r="X2145" i="3"/>
  <c r="X2146" i="3"/>
  <c r="X2147" i="3"/>
  <c r="X2148" i="3"/>
  <c r="X2149" i="3"/>
  <c r="X2150" i="3"/>
  <c r="X2151" i="3"/>
  <c r="X2152" i="3"/>
  <c r="X2153" i="3"/>
  <c r="X2154" i="3"/>
  <c r="X2155" i="3"/>
  <c r="X2156" i="3"/>
  <c r="X2157" i="3"/>
  <c r="X2158" i="3"/>
  <c r="X2159" i="3"/>
  <c r="X2160" i="3"/>
  <c r="X2161" i="3"/>
  <c r="X2162" i="3"/>
  <c r="X2163" i="3"/>
  <c r="X2164" i="3"/>
  <c r="X2165" i="3"/>
  <c r="X2166" i="3"/>
  <c r="X2167" i="3"/>
  <c r="X2168" i="3"/>
  <c r="X2169" i="3"/>
  <c r="X2170" i="3"/>
  <c r="X2171" i="3"/>
  <c r="X2172" i="3"/>
  <c r="X2173" i="3"/>
  <c r="X2174" i="3"/>
  <c r="X2175" i="3"/>
  <c r="X2176" i="3"/>
  <c r="X2177" i="3"/>
  <c r="X2178" i="3"/>
  <c r="X2179" i="3"/>
  <c r="X2180" i="3"/>
  <c r="X2181" i="3"/>
  <c r="X2182" i="3"/>
  <c r="X2183" i="3"/>
  <c r="X2184" i="3"/>
  <c r="X2185" i="3"/>
  <c r="X2186" i="3"/>
  <c r="X2187" i="3"/>
  <c r="X2188" i="3"/>
  <c r="X2189" i="3"/>
  <c r="X2190" i="3"/>
  <c r="X2191" i="3"/>
  <c r="X2192" i="3"/>
  <c r="X2193" i="3"/>
  <c r="X2194" i="3"/>
  <c r="X2195" i="3"/>
  <c r="X2196" i="3"/>
  <c r="X2197" i="3"/>
  <c r="X2198" i="3"/>
  <c r="X2199" i="3"/>
  <c r="X2200" i="3"/>
  <c r="X2201" i="3"/>
  <c r="X2202" i="3"/>
  <c r="X2203" i="3"/>
  <c r="X2204" i="3"/>
  <c r="X2205" i="3"/>
  <c r="X2206" i="3"/>
  <c r="X2207" i="3"/>
  <c r="X2208" i="3"/>
  <c r="X2209" i="3"/>
  <c r="X2210" i="3"/>
  <c r="X2211" i="3"/>
  <c r="X2212" i="3"/>
  <c r="X2213" i="3"/>
  <c r="X2214" i="3"/>
  <c r="X2215" i="3"/>
  <c r="X2216" i="3"/>
  <c r="X2217" i="3"/>
  <c r="X2218" i="3"/>
  <c r="X2219" i="3"/>
  <c r="X2220" i="3"/>
  <c r="X2221" i="3"/>
  <c r="X2222" i="3"/>
  <c r="X2223" i="3"/>
  <c r="X2224" i="3"/>
  <c r="X2225" i="3"/>
  <c r="X2226" i="3"/>
  <c r="X2227" i="3"/>
  <c r="X2228" i="3"/>
  <c r="X2229" i="3"/>
  <c r="X2230" i="3"/>
  <c r="X2231" i="3"/>
  <c r="X2232" i="3"/>
  <c r="X2233" i="3"/>
  <c r="X2234" i="3"/>
  <c r="X2235" i="3"/>
  <c r="X2236" i="3"/>
  <c r="X2237" i="3"/>
  <c r="X2238" i="3"/>
  <c r="X2239" i="3"/>
  <c r="X2240" i="3"/>
  <c r="X2241" i="3"/>
  <c r="X2242" i="3"/>
  <c r="X2243" i="3"/>
  <c r="X2244" i="3"/>
  <c r="X2245" i="3"/>
  <c r="X2246" i="3"/>
  <c r="X2247" i="3"/>
  <c r="X2248" i="3"/>
  <c r="X2249" i="3"/>
  <c r="X2250" i="3"/>
  <c r="X2251" i="3"/>
  <c r="X2252" i="3"/>
  <c r="X2253" i="3"/>
  <c r="X2254" i="3"/>
  <c r="X2255" i="3"/>
  <c r="X2256" i="3"/>
  <c r="X2257" i="3"/>
  <c r="X2258" i="3"/>
  <c r="X2259" i="3"/>
  <c r="X2260" i="3"/>
  <c r="X2261" i="3"/>
  <c r="X2262" i="3"/>
  <c r="X2263" i="3"/>
  <c r="X2264" i="3"/>
  <c r="X2265" i="3"/>
  <c r="X2266" i="3"/>
  <c r="X2267" i="3"/>
  <c r="X2268" i="3"/>
  <c r="X2269" i="3"/>
  <c r="X2270" i="3"/>
  <c r="X2271" i="3"/>
  <c r="X2272" i="3"/>
  <c r="X2273" i="3"/>
  <c r="X2274" i="3"/>
  <c r="X2275" i="3"/>
  <c r="X2276" i="3"/>
  <c r="X2277" i="3"/>
  <c r="X2278" i="3"/>
  <c r="X2279" i="3"/>
  <c r="X2280" i="3"/>
  <c r="X2281" i="3"/>
  <c r="X2282" i="3"/>
  <c r="X2283" i="3"/>
  <c r="X2284" i="3"/>
  <c r="X2285" i="3"/>
  <c r="X2286" i="3"/>
  <c r="X2287" i="3"/>
  <c r="X2288" i="3"/>
  <c r="X2289" i="3"/>
  <c r="X2290" i="3"/>
  <c r="X2291" i="3"/>
  <c r="X2292" i="3"/>
  <c r="X2293" i="3"/>
  <c r="X2294" i="3"/>
  <c r="X2295" i="3"/>
  <c r="X2296" i="3"/>
  <c r="X2297" i="3"/>
  <c r="X2298" i="3"/>
  <c r="X2299" i="3"/>
  <c r="X2300" i="3"/>
  <c r="X2301" i="3"/>
  <c r="X2302" i="3"/>
  <c r="X2303" i="3"/>
  <c r="X2304" i="3"/>
  <c r="X2305" i="3"/>
  <c r="X2306" i="3"/>
  <c r="X2307" i="3"/>
  <c r="X2308" i="3"/>
  <c r="X2309" i="3"/>
  <c r="X2310" i="3"/>
  <c r="X2311" i="3"/>
  <c r="X2312" i="3"/>
  <c r="X2313" i="3"/>
  <c r="X2314" i="3"/>
  <c r="X2315" i="3"/>
  <c r="X2316" i="3"/>
  <c r="X2317" i="3"/>
  <c r="X2318" i="3"/>
  <c r="X2319" i="3"/>
  <c r="X2320" i="3"/>
  <c r="X2321" i="3"/>
  <c r="X2322" i="3"/>
  <c r="X2323" i="3"/>
  <c r="X2324" i="3"/>
  <c r="X2325" i="3"/>
  <c r="X2326" i="3"/>
  <c r="X2327" i="3"/>
  <c r="X2328" i="3"/>
  <c r="X2329" i="3"/>
  <c r="X2330" i="3"/>
  <c r="X2331" i="3"/>
  <c r="X2332" i="3"/>
  <c r="X2333" i="3"/>
  <c r="X2334" i="3"/>
  <c r="X2335" i="3"/>
  <c r="X2336" i="3"/>
  <c r="X2337" i="3"/>
  <c r="X2338" i="3"/>
  <c r="X2339" i="3"/>
  <c r="X2340" i="3"/>
  <c r="X2341" i="3"/>
  <c r="X2342" i="3"/>
  <c r="X2343" i="3"/>
  <c r="X2344" i="3"/>
  <c r="X2345" i="3"/>
  <c r="X2346" i="3"/>
  <c r="X2347" i="3"/>
  <c r="X2348" i="3"/>
  <c r="X2349" i="3"/>
  <c r="X2350" i="3"/>
  <c r="X2351" i="3"/>
  <c r="X2352" i="3"/>
  <c r="X2353" i="3"/>
  <c r="X2354" i="3"/>
  <c r="X2355" i="3"/>
  <c r="X2356" i="3"/>
  <c r="X2357" i="3"/>
  <c r="X2358" i="3"/>
  <c r="X2359" i="3"/>
  <c r="X2360" i="3"/>
  <c r="X2361" i="3"/>
  <c r="X2362" i="3"/>
  <c r="X2363" i="3"/>
  <c r="X2364" i="3"/>
  <c r="X2365" i="3"/>
  <c r="X2366" i="3"/>
  <c r="X2367" i="3"/>
  <c r="X2368" i="3"/>
  <c r="X2369" i="3"/>
  <c r="X2370" i="3"/>
  <c r="X2371" i="3"/>
  <c r="X2372" i="3"/>
  <c r="X2373" i="3"/>
  <c r="X2374" i="3"/>
  <c r="X2375" i="3"/>
  <c r="X2376" i="3"/>
  <c r="X2377" i="3"/>
  <c r="X2378" i="3"/>
  <c r="X2379" i="3"/>
  <c r="X2380" i="3"/>
  <c r="X2381" i="3"/>
  <c r="X2382" i="3"/>
  <c r="X2383" i="3"/>
  <c r="X2384" i="3"/>
  <c r="X2385" i="3"/>
  <c r="X2386" i="3"/>
  <c r="X2387" i="3"/>
  <c r="X2388" i="3"/>
  <c r="X2389" i="3"/>
  <c r="X2390" i="3"/>
  <c r="X2391" i="3"/>
  <c r="X2392" i="3"/>
  <c r="X2393" i="3"/>
  <c r="X2394" i="3"/>
  <c r="X2395" i="3"/>
  <c r="X2396" i="3"/>
  <c r="X2397" i="3"/>
  <c r="X2398" i="3"/>
  <c r="X2399" i="3"/>
  <c r="X2400" i="3"/>
  <c r="X2401" i="3"/>
  <c r="X2402" i="3"/>
  <c r="X2403" i="3"/>
  <c r="X2404" i="3"/>
  <c r="X2405" i="3"/>
  <c r="X2406" i="3"/>
  <c r="X2407" i="3"/>
  <c r="X2408" i="3"/>
  <c r="X2409" i="3"/>
  <c r="X2410" i="3"/>
  <c r="X2411" i="3"/>
  <c r="X2412" i="3"/>
  <c r="X2413" i="3"/>
  <c r="X2414" i="3"/>
  <c r="X2415" i="3"/>
  <c r="X2416" i="3"/>
  <c r="X2417" i="3"/>
  <c r="X2418" i="3"/>
  <c r="X2419" i="3"/>
  <c r="X2420" i="3"/>
  <c r="X2421" i="3"/>
  <c r="X2422" i="3"/>
  <c r="X2423" i="3"/>
  <c r="X2424" i="3"/>
  <c r="X2425" i="3"/>
  <c r="X2426" i="3"/>
  <c r="X2427" i="3"/>
  <c r="X2428" i="3"/>
  <c r="X2429" i="3"/>
  <c r="X2430" i="3"/>
  <c r="X2431" i="3"/>
  <c r="X2432" i="3"/>
  <c r="X2433" i="3"/>
  <c r="X2434" i="3"/>
  <c r="X2435" i="3"/>
  <c r="X2436" i="3"/>
  <c r="X2437" i="3"/>
  <c r="X2438" i="3"/>
  <c r="X2439" i="3"/>
  <c r="X2440" i="3"/>
  <c r="X2441" i="3"/>
  <c r="X2442" i="3"/>
  <c r="X2443" i="3"/>
  <c r="X2444" i="3"/>
  <c r="X2445" i="3"/>
  <c r="X2446" i="3"/>
  <c r="X2447" i="3"/>
  <c r="X2448" i="3"/>
  <c r="X2449" i="3"/>
  <c r="X2450" i="3"/>
  <c r="X2451" i="3"/>
  <c r="X2452" i="3"/>
  <c r="X2453" i="3"/>
  <c r="X2454" i="3"/>
  <c r="X2455" i="3"/>
  <c r="X2456" i="3"/>
  <c r="X2457" i="3"/>
  <c r="X2458" i="3"/>
  <c r="X2459" i="3"/>
  <c r="X2460" i="3"/>
  <c r="X2461" i="3"/>
  <c r="X2462" i="3"/>
  <c r="X2463" i="3"/>
  <c r="X2464" i="3"/>
  <c r="X2465" i="3"/>
  <c r="X2466" i="3"/>
  <c r="X2467" i="3"/>
  <c r="X2468" i="3"/>
  <c r="X2469" i="3"/>
  <c r="X2470" i="3"/>
  <c r="X2471" i="3"/>
  <c r="X2472" i="3"/>
  <c r="X2473" i="3"/>
  <c r="X2474" i="3"/>
  <c r="X2475" i="3"/>
  <c r="X2476" i="3"/>
  <c r="X2477" i="3"/>
  <c r="X2478" i="3"/>
  <c r="X2479" i="3"/>
  <c r="X2480" i="3"/>
  <c r="X2481" i="3"/>
  <c r="X2482" i="3"/>
  <c r="X2483" i="3"/>
  <c r="X2484" i="3"/>
  <c r="X2485" i="3"/>
  <c r="X2486" i="3"/>
  <c r="X2487" i="3"/>
  <c r="X2488" i="3"/>
  <c r="X2489" i="3"/>
  <c r="X2490" i="3"/>
  <c r="X2491" i="3"/>
  <c r="X2492" i="3"/>
  <c r="X2493" i="3"/>
  <c r="X2494" i="3"/>
  <c r="X2495" i="3"/>
  <c r="X2496" i="3"/>
  <c r="X2497" i="3"/>
  <c r="X2498" i="3"/>
  <c r="X2499" i="3"/>
  <c r="X2500" i="3"/>
  <c r="X2501" i="3"/>
  <c r="X2502" i="3"/>
  <c r="X2503" i="3"/>
  <c r="X2504" i="3"/>
  <c r="X2505" i="3"/>
  <c r="X2506" i="3"/>
  <c r="X2507" i="3"/>
  <c r="X2508" i="3"/>
  <c r="X2509" i="3"/>
  <c r="X2510" i="3"/>
  <c r="X2511" i="3"/>
  <c r="X2512" i="3"/>
  <c r="X2513" i="3"/>
  <c r="X2514" i="3"/>
  <c r="X2515" i="3"/>
  <c r="X2516" i="3"/>
  <c r="X2517" i="3"/>
  <c r="X2518" i="3"/>
  <c r="X2519" i="3"/>
  <c r="X2520" i="3"/>
  <c r="X2521" i="3"/>
  <c r="X2522" i="3"/>
  <c r="X2523" i="3"/>
  <c r="X2524" i="3"/>
  <c r="X2525" i="3"/>
  <c r="X2526" i="3"/>
  <c r="X2527" i="3"/>
  <c r="X2528" i="3"/>
  <c r="X2529" i="3"/>
  <c r="X2530" i="3"/>
  <c r="X2531" i="3"/>
  <c r="X2532" i="3"/>
  <c r="X2533" i="3"/>
  <c r="X2534" i="3"/>
  <c r="X2535" i="3"/>
  <c r="X2536" i="3"/>
  <c r="X2537" i="3"/>
  <c r="X2538" i="3"/>
  <c r="X2539" i="3"/>
  <c r="X2540" i="3"/>
  <c r="X2541" i="3"/>
  <c r="X2542" i="3"/>
  <c r="X2543" i="3"/>
  <c r="X2544" i="3"/>
  <c r="X2545" i="3"/>
  <c r="X2546" i="3"/>
  <c r="X2547" i="3"/>
  <c r="X2548" i="3"/>
  <c r="X2549" i="3"/>
  <c r="X2550" i="3"/>
  <c r="X2551" i="3"/>
  <c r="X2552" i="3"/>
  <c r="X2553" i="3"/>
  <c r="X2554" i="3"/>
  <c r="X2555" i="3"/>
  <c r="X2556" i="3"/>
  <c r="X2557" i="3"/>
  <c r="X2558" i="3"/>
  <c r="X2559" i="3"/>
  <c r="X2560" i="3"/>
  <c r="X2561" i="3"/>
  <c r="X2562" i="3"/>
  <c r="X2563" i="3"/>
  <c r="X2564" i="3"/>
  <c r="X2565" i="3"/>
  <c r="X2566" i="3"/>
  <c r="X2567" i="3"/>
  <c r="X2568" i="3"/>
  <c r="X2569" i="3"/>
  <c r="X2570" i="3"/>
  <c r="X2571" i="3"/>
  <c r="X2572" i="3"/>
  <c r="X2573" i="3"/>
  <c r="X2574" i="3"/>
  <c r="X2575" i="3"/>
  <c r="X2576" i="3"/>
  <c r="X2577" i="3"/>
  <c r="X2578" i="3"/>
  <c r="X2579" i="3"/>
  <c r="X2580" i="3"/>
  <c r="X2581" i="3"/>
  <c r="X2582" i="3"/>
  <c r="X2583" i="3"/>
  <c r="X2584" i="3"/>
  <c r="X2585" i="3"/>
  <c r="X2586" i="3"/>
  <c r="X2587" i="3"/>
  <c r="X2588" i="3"/>
  <c r="X2589" i="3"/>
  <c r="X2590" i="3"/>
  <c r="X2591" i="3"/>
  <c r="X2592" i="3"/>
  <c r="X2593" i="3"/>
  <c r="X2594" i="3"/>
  <c r="X2595" i="3"/>
  <c r="X2596" i="3"/>
  <c r="X2597" i="3"/>
  <c r="X2598" i="3"/>
  <c r="X2599" i="3"/>
  <c r="X2600" i="3"/>
  <c r="X2601" i="3"/>
  <c r="X2602" i="3"/>
  <c r="X2603" i="3"/>
  <c r="X2604" i="3"/>
  <c r="X2605" i="3"/>
  <c r="X2606" i="3"/>
  <c r="X2607" i="3"/>
  <c r="X2608" i="3"/>
  <c r="X2609" i="3"/>
  <c r="X2610" i="3"/>
  <c r="X2611" i="3"/>
  <c r="X2612" i="3"/>
  <c r="X2613" i="3"/>
  <c r="X2614" i="3"/>
  <c r="X2615" i="3"/>
  <c r="X2616" i="3"/>
  <c r="X2617" i="3"/>
  <c r="X2618" i="3"/>
  <c r="X2619" i="3"/>
  <c r="X2620" i="3"/>
  <c r="X2621" i="3"/>
  <c r="X2622" i="3"/>
  <c r="X2623" i="3"/>
  <c r="X2624" i="3"/>
  <c r="X2625" i="3"/>
  <c r="X2626" i="3"/>
  <c r="X2627" i="3"/>
  <c r="X2628" i="3"/>
  <c r="X2629" i="3"/>
  <c r="X2630" i="3"/>
  <c r="X2631" i="3"/>
  <c r="X2632" i="3"/>
  <c r="X2633" i="3"/>
  <c r="X2634" i="3"/>
  <c r="X2635" i="3"/>
  <c r="X2636" i="3"/>
  <c r="X2637" i="3"/>
  <c r="X2638" i="3"/>
  <c r="X2639" i="3"/>
  <c r="X2640" i="3"/>
  <c r="X2641" i="3"/>
  <c r="X2642" i="3"/>
  <c r="X2643" i="3"/>
  <c r="X2644" i="3"/>
  <c r="X2645" i="3"/>
  <c r="X2646" i="3"/>
  <c r="X2647" i="3"/>
  <c r="X2648" i="3"/>
  <c r="X2649" i="3"/>
  <c r="X2650" i="3"/>
  <c r="X2651" i="3"/>
  <c r="X2652" i="3"/>
  <c r="X2653" i="3"/>
  <c r="X2654" i="3"/>
  <c r="X2655" i="3"/>
  <c r="X2656" i="3"/>
  <c r="X2657" i="3"/>
  <c r="X2658" i="3"/>
  <c r="X2659" i="3"/>
  <c r="X2660" i="3"/>
  <c r="X2661" i="3"/>
  <c r="X2662" i="3"/>
  <c r="X2663" i="3"/>
  <c r="X2664" i="3"/>
  <c r="X2665" i="3"/>
  <c r="X2666" i="3"/>
  <c r="X2667" i="3"/>
  <c r="X2668" i="3"/>
  <c r="X2669" i="3"/>
  <c r="X2670" i="3"/>
  <c r="X2671" i="3"/>
  <c r="X2672" i="3"/>
  <c r="X2673" i="3"/>
  <c r="X2674" i="3"/>
  <c r="X2675" i="3"/>
  <c r="X2676" i="3"/>
  <c r="X2677" i="3"/>
  <c r="X2678" i="3"/>
  <c r="X2679" i="3"/>
  <c r="X2680" i="3"/>
  <c r="X2681" i="3"/>
  <c r="X2682" i="3"/>
  <c r="X2683" i="3"/>
  <c r="X2684" i="3"/>
  <c r="X2685" i="3"/>
  <c r="X2686" i="3"/>
  <c r="X2687" i="3"/>
  <c r="X2688" i="3"/>
  <c r="X2689" i="3"/>
  <c r="X2690" i="3"/>
  <c r="X2691" i="3"/>
  <c r="X2692" i="3"/>
  <c r="X2693" i="3"/>
  <c r="X2694" i="3"/>
  <c r="X2695" i="3"/>
  <c r="X2696" i="3"/>
  <c r="X2697" i="3"/>
  <c r="X2698" i="3"/>
  <c r="X2699" i="3"/>
  <c r="X2700" i="3"/>
  <c r="X2701" i="3"/>
  <c r="X2702" i="3"/>
  <c r="X2703" i="3"/>
  <c r="X2704" i="3"/>
  <c r="X2705" i="3"/>
  <c r="X2706" i="3"/>
  <c r="X2707" i="3"/>
  <c r="X2708" i="3"/>
  <c r="X2709" i="3"/>
  <c r="X2710" i="3"/>
  <c r="X2711" i="3"/>
  <c r="X2712" i="3"/>
  <c r="X2713" i="3"/>
  <c r="X2714" i="3"/>
  <c r="X2715" i="3"/>
  <c r="X2716" i="3"/>
  <c r="X2717" i="3"/>
  <c r="X2718" i="3"/>
  <c r="X2719" i="3"/>
  <c r="X2720" i="3"/>
  <c r="X2721" i="3"/>
  <c r="X2722" i="3"/>
  <c r="X2723" i="3"/>
  <c r="X2724" i="3"/>
  <c r="X2725" i="3"/>
  <c r="X2726" i="3"/>
  <c r="X2727" i="3"/>
  <c r="X2728" i="3"/>
  <c r="X2729" i="3"/>
  <c r="X2730" i="3"/>
  <c r="X2731" i="3"/>
  <c r="X2732" i="3"/>
  <c r="X2733" i="3"/>
  <c r="X2734" i="3"/>
  <c r="X2735" i="3"/>
  <c r="X2736" i="3"/>
  <c r="X2737" i="3"/>
  <c r="X2738" i="3"/>
  <c r="X2739" i="3"/>
  <c r="X2740" i="3"/>
  <c r="X2741" i="3"/>
  <c r="X2742" i="3"/>
  <c r="X2743" i="3"/>
  <c r="X2744" i="3"/>
  <c r="X2745" i="3"/>
  <c r="X2746" i="3"/>
  <c r="X2747" i="3"/>
  <c r="X2748" i="3"/>
  <c r="X2749" i="3"/>
  <c r="X2750" i="3"/>
  <c r="X2751" i="3"/>
  <c r="X2752" i="3"/>
  <c r="X2753" i="3"/>
  <c r="X2754" i="3"/>
  <c r="X2755" i="3"/>
  <c r="X2756" i="3"/>
  <c r="X2757" i="3"/>
  <c r="X2758" i="3"/>
  <c r="X2759" i="3"/>
  <c r="X2760" i="3"/>
  <c r="X2761" i="3"/>
  <c r="X2762" i="3"/>
  <c r="X2763" i="3"/>
  <c r="X2764" i="3"/>
  <c r="X2765" i="3"/>
  <c r="X2766" i="3"/>
  <c r="X2767" i="3"/>
  <c r="X2768" i="3"/>
  <c r="X2769" i="3"/>
  <c r="X2770" i="3"/>
  <c r="X2771" i="3"/>
  <c r="X2772" i="3"/>
  <c r="X2773" i="3"/>
  <c r="X2774" i="3"/>
  <c r="X2775" i="3"/>
  <c r="X2776" i="3"/>
  <c r="X2777" i="3"/>
  <c r="X2778" i="3"/>
  <c r="X2779" i="3"/>
  <c r="X2780" i="3"/>
  <c r="X2781" i="3"/>
  <c r="X2782" i="3"/>
  <c r="X2783" i="3"/>
  <c r="X2784" i="3"/>
  <c r="X2785" i="3"/>
  <c r="X2786" i="3"/>
  <c r="X2787" i="3"/>
  <c r="X2788" i="3"/>
  <c r="X2789" i="3"/>
  <c r="X2790" i="3"/>
  <c r="X2791" i="3"/>
  <c r="X2792" i="3"/>
  <c r="X2793" i="3"/>
  <c r="X2794" i="3"/>
  <c r="X2795" i="3"/>
  <c r="X2796" i="3"/>
  <c r="X2797" i="3"/>
  <c r="X2798" i="3"/>
  <c r="X2799" i="3"/>
  <c r="X2800" i="3"/>
  <c r="X2801" i="3"/>
  <c r="X2802" i="3"/>
  <c r="X2803" i="3"/>
  <c r="X2804" i="3"/>
  <c r="X2805" i="3"/>
  <c r="X2806" i="3"/>
  <c r="X2807" i="3"/>
  <c r="X2808" i="3"/>
  <c r="X2809" i="3"/>
  <c r="X2810" i="3"/>
  <c r="X2811" i="3"/>
  <c r="X2812" i="3"/>
  <c r="X2813" i="3"/>
  <c r="X2814" i="3"/>
  <c r="X2815" i="3"/>
  <c r="X2816" i="3"/>
  <c r="X2817" i="3"/>
  <c r="X2818" i="3"/>
  <c r="X2819" i="3"/>
  <c r="X2820" i="3"/>
  <c r="X2821" i="3"/>
  <c r="X2822" i="3"/>
  <c r="X2823" i="3"/>
  <c r="X2824" i="3"/>
  <c r="X2825" i="3"/>
  <c r="X2826" i="3"/>
  <c r="X5" i="3"/>
  <c r="X6" i="3"/>
  <c r="X7" i="3"/>
  <c r="X8" i="3"/>
  <c r="X9" i="3"/>
  <c r="X4" i="3"/>
  <c r="Y12" i="10"/>
  <c r="Y8" i="10"/>
  <c r="Y4" i="10"/>
  <c r="V4" i="10"/>
  <c r="M7" i="10" l="1"/>
  <c r="Q6" i="10"/>
  <c r="I8" i="9"/>
  <c r="M8" i="9" s="1"/>
  <c r="M6" i="10"/>
  <c r="Q10" i="10"/>
  <c r="Q14" i="10"/>
  <c r="Q11" i="10"/>
  <c r="Q8" i="10"/>
  <c r="Q5" i="10"/>
  <c r="Z5" i="10" s="1"/>
  <c r="M12" i="10"/>
  <c r="Q12" i="10"/>
  <c r="Q9" i="10"/>
  <c r="Q13" i="10"/>
  <c r="M11" i="10"/>
  <c r="Q7" i="10"/>
  <c r="M8" i="10"/>
  <c r="P15" i="10"/>
  <c r="Q15" i="10" s="1"/>
  <c r="M13" i="10"/>
  <c r="M14" i="10"/>
  <c r="M9" i="10"/>
  <c r="M10" i="10"/>
  <c r="B3" i="9"/>
  <c r="C2676" i="8"/>
  <c r="D2676" i="8"/>
  <c r="E2676" i="8"/>
  <c r="F2676" i="8"/>
  <c r="C12" i="8"/>
  <c r="D12" i="8"/>
  <c r="E12" i="8"/>
  <c r="F12" i="8"/>
  <c r="C13" i="8"/>
  <c r="D13" i="8"/>
  <c r="E13" i="8"/>
  <c r="F13" i="8"/>
  <c r="C14" i="8"/>
  <c r="D14" i="8"/>
  <c r="E14" i="8"/>
  <c r="F14" i="8"/>
  <c r="C15" i="8"/>
  <c r="D15" i="8"/>
  <c r="E15" i="8"/>
  <c r="F15" i="8"/>
  <c r="C16" i="8"/>
  <c r="D16" i="8"/>
  <c r="E16" i="8"/>
  <c r="F16" i="8"/>
  <c r="C17" i="8"/>
  <c r="D17" i="8"/>
  <c r="E17" i="8"/>
  <c r="F17" i="8"/>
  <c r="C18" i="8"/>
  <c r="D18" i="8"/>
  <c r="E18" i="8"/>
  <c r="F18" i="8"/>
  <c r="C19" i="8"/>
  <c r="D19" i="8"/>
  <c r="E19" i="8"/>
  <c r="F19" i="8"/>
  <c r="C20" i="8"/>
  <c r="D20" i="8"/>
  <c r="E20" i="8"/>
  <c r="F20" i="8"/>
  <c r="C21" i="8"/>
  <c r="D21" i="8"/>
  <c r="E21" i="8"/>
  <c r="F21" i="8"/>
  <c r="C22" i="8"/>
  <c r="D22" i="8"/>
  <c r="E22" i="8"/>
  <c r="F22" i="8"/>
  <c r="C23" i="8"/>
  <c r="D23" i="8"/>
  <c r="E23" i="8"/>
  <c r="F23" i="8"/>
  <c r="C24" i="8"/>
  <c r="D24" i="8"/>
  <c r="E24" i="8"/>
  <c r="F24" i="8"/>
  <c r="C25" i="8"/>
  <c r="D25" i="8"/>
  <c r="E25" i="8"/>
  <c r="F25" i="8"/>
  <c r="C26" i="8"/>
  <c r="D26" i="8"/>
  <c r="E26" i="8"/>
  <c r="F26" i="8"/>
  <c r="C27" i="8"/>
  <c r="D27" i="8"/>
  <c r="E27" i="8"/>
  <c r="F27" i="8"/>
  <c r="C28" i="8"/>
  <c r="D28" i="8"/>
  <c r="E28" i="8"/>
  <c r="F28" i="8"/>
  <c r="C29" i="8"/>
  <c r="D29" i="8"/>
  <c r="E29" i="8"/>
  <c r="F29" i="8"/>
  <c r="C30" i="8"/>
  <c r="D30" i="8"/>
  <c r="E30" i="8"/>
  <c r="F30" i="8"/>
  <c r="C31" i="8"/>
  <c r="D31" i="8"/>
  <c r="E31" i="8"/>
  <c r="F31" i="8"/>
  <c r="C32" i="8"/>
  <c r="D32" i="8"/>
  <c r="E32" i="8"/>
  <c r="F32" i="8"/>
  <c r="C33" i="8"/>
  <c r="D33" i="8"/>
  <c r="E33" i="8"/>
  <c r="F33" i="8"/>
  <c r="C34" i="8"/>
  <c r="D34" i="8"/>
  <c r="E34" i="8"/>
  <c r="F34" i="8"/>
  <c r="C35" i="8"/>
  <c r="D35" i="8"/>
  <c r="E35" i="8"/>
  <c r="F35" i="8"/>
  <c r="C36" i="8"/>
  <c r="D36" i="8"/>
  <c r="E36" i="8"/>
  <c r="F36" i="8"/>
  <c r="C37" i="8"/>
  <c r="D37" i="8"/>
  <c r="E37" i="8"/>
  <c r="F37" i="8"/>
  <c r="C38" i="8"/>
  <c r="D38" i="8"/>
  <c r="E38" i="8"/>
  <c r="F38" i="8"/>
  <c r="C39" i="8"/>
  <c r="D39" i="8"/>
  <c r="E39" i="8"/>
  <c r="F39" i="8"/>
  <c r="C40" i="8"/>
  <c r="D40" i="8"/>
  <c r="E40" i="8"/>
  <c r="F40" i="8"/>
  <c r="C41" i="8"/>
  <c r="D41" i="8"/>
  <c r="E41" i="8"/>
  <c r="F41" i="8"/>
  <c r="C42" i="8"/>
  <c r="D42" i="8"/>
  <c r="E42" i="8"/>
  <c r="F42" i="8"/>
  <c r="C43" i="8"/>
  <c r="D43" i="8"/>
  <c r="E43" i="8"/>
  <c r="F43" i="8"/>
  <c r="C44" i="8"/>
  <c r="D44" i="8"/>
  <c r="E44" i="8"/>
  <c r="F44" i="8"/>
  <c r="C45" i="8"/>
  <c r="D45" i="8"/>
  <c r="E45" i="8"/>
  <c r="F45" i="8"/>
  <c r="C46" i="8"/>
  <c r="D46" i="8"/>
  <c r="E46" i="8"/>
  <c r="F46" i="8"/>
  <c r="C47" i="8"/>
  <c r="D47" i="8"/>
  <c r="E47" i="8"/>
  <c r="F47" i="8"/>
  <c r="C48" i="8"/>
  <c r="D48" i="8"/>
  <c r="E48" i="8"/>
  <c r="F48" i="8"/>
  <c r="C49" i="8"/>
  <c r="D49" i="8"/>
  <c r="E49" i="8"/>
  <c r="F49" i="8"/>
  <c r="C50" i="8"/>
  <c r="D50" i="8"/>
  <c r="E50" i="8"/>
  <c r="F50" i="8"/>
  <c r="C51" i="8"/>
  <c r="D51" i="8"/>
  <c r="E51" i="8"/>
  <c r="F51" i="8"/>
  <c r="C52" i="8"/>
  <c r="D52" i="8"/>
  <c r="E52" i="8"/>
  <c r="F52" i="8"/>
  <c r="C53" i="8"/>
  <c r="D53" i="8"/>
  <c r="E53" i="8"/>
  <c r="F53" i="8"/>
  <c r="C54" i="8"/>
  <c r="D54" i="8"/>
  <c r="E54" i="8"/>
  <c r="F54" i="8"/>
  <c r="C55" i="8"/>
  <c r="D55" i="8"/>
  <c r="E55" i="8"/>
  <c r="F55" i="8"/>
  <c r="C56" i="8"/>
  <c r="D56" i="8"/>
  <c r="E56" i="8"/>
  <c r="F56" i="8"/>
  <c r="C57" i="8"/>
  <c r="D57" i="8"/>
  <c r="E57" i="8"/>
  <c r="F57" i="8"/>
  <c r="C58" i="8"/>
  <c r="D58" i="8"/>
  <c r="E58" i="8"/>
  <c r="F58" i="8"/>
  <c r="C59" i="8"/>
  <c r="D59" i="8"/>
  <c r="E59" i="8"/>
  <c r="F59" i="8"/>
  <c r="C60" i="8"/>
  <c r="D60" i="8"/>
  <c r="E60" i="8"/>
  <c r="F60" i="8"/>
  <c r="C61" i="8"/>
  <c r="D61" i="8"/>
  <c r="E61" i="8"/>
  <c r="F61" i="8"/>
  <c r="C62" i="8"/>
  <c r="D62" i="8"/>
  <c r="E62" i="8"/>
  <c r="F62" i="8"/>
  <c r="C63" i="8"/>
  <c r="D63" i="8"/>
  <c r="E63" i="8"/>
  <c r="F63" i="8"/>
  <c r="C64" i="8"/>
  <c r="D64" i="8"/>
  <c r="E64" i="8"/>
  <c r="F64" i="8"/>
  <c r="C65" i="8"/>
  <c r="D65" i="8"/>
  <c r="E65" i="8"/>
  <c r="F65" i="8"/>
  <c r="C66" i="8"/>
  <c r="D66" i="8"/>
  <c r="E66" i="8"/>
  <c r="F66" i="8"/>
  <c r="C67" i="8"/>
  <c r="D67" i="8"/>
  <c r="E67" i="8"/>
  <c r="F67" i="8"/>
  <c r="C68" i="8"/>
  <c r="D68" i="8"/>
  <c r="E68" i="8"/>
  <c r="F68" i="8"/>
  <c r="C69" i="8"/>
  <c r="D69" i="8"/>
  <c r="E69" i="8"/>
  <c r="F69" i="8"/>
  <c r="C70" i="8"/>
  <c r="D70" i="8"/>
  <c r="E70" i="8"/>
  <c r="F70" i="8"/>
  <c r="C71" i="8"/>
  <c r="D71" i="8"/>
  <c r="E71" i="8"/>
  <c r="F71" i="8"/>
  <c r="C72" i="8"/>
  <c r="D72" i="8"/>
  <c r="E72" i="8"/>
  <c r="F72" i="8"/>
  <c r="C73" i="8"/>
  <c r="D73" i="8"/>
  <c r="E73" i="8"/>
  <c r="F73" i="8"/>
  <c r="C74" i="8"/>
  <c r="D74" i="8"/>
  <c r="E74" i="8"/>
  <c r="F74" i="8"/>
  <c r="C75" i="8"/>
  <c r="D75" i="8"/>
  <c r="E75" i="8"/>
  <c r="F75" i="8"/>
  <c r="C76" i="8"/>
  <c r="D76" i="8"/>
  <c r="E76" i="8"/>
  <c r="F76" i="8"/>
  <c r="C77" i="8"/>
  <c r="D77" i="8"/>
  <c r="E77" i="8"/>
  <c r="F77" i="8"/>
  <c r="C78" i="8"/>
  <c r="D78" i="8"/>
  <c r="E78" i="8"/>
  <c r="F78" i="8"/>
  <c r="C79" i="8"/>
  <c r="D79" i="8"/>
  <c r="E79" i="8"/>
  <c r="F79" i="8"/>
  <c r="C80" i="8"/>
  <c r="D80" i="8"/>
  <c r="E80" i="8"/>
  <c r="F80" i="8"/>
  <c r="C81" i="8"/>
  <c r="D81" i="8"/>
  <c r="E81" i="8"/>
  <c r="F81" i="8"/>
  <c r="C82" i="8"/>
  <c r="D82" i="8"/>
  <c r="E82" i="8"/>
  <c r="F82" i="8"/>
  <c r="C83" i="8"/>
  <c r="D83" i="8"/>
  <c r="E83" i="8"/>
  <c r="F83" i="8"/>
  <c r="C84" i="8"/>
  <c r="D84" i="8"/>
  <c r="E84" i="8"/>
  <c r="F84" i="8"/>
  <c r="C85" i="8"/>
  <c r="D85" i="8"/>
  <c r="E85" i="8"/>
  <c r="F85" i="8"/>
  <c r="C86" i="8"/>
  <c r="D86" i="8"/>
  <c r="E86" i="8"/>
  <c r="F86" i="8"/>
  <c r="C87" i="8"/>
  <c r="D87" i="8"/>
  <c r="E87" i="8"/>
  <c r="F87" i="8"/>
  <c r="C88" i="8"/>
  <c r="D88" i="8"/>
  <c r="E88" i="8"/>
  <c r="F88" i="8"/>
  <c r="C89" i="8"/>
  <c r="D89" i="8"/>
  <c r="E89" i="8"/>
  <c r="F89" i="8"/>
  <c r="C90" i="8"/>
  <c r="D90" i="8"/>
  <c r="E90" i="8"/>
  <c r="F90" i="8"/>
  <c r="C91" i="8"/>
  <c r="D91" i="8"/>
  <c r="E91" i="8"/>
  <c r="F91" i="8"/>
  <c r="C92" i="8"/>
  <c r="D92" i="8"/>
  <c r="E92" i="8"/>
  <c r="F92" i="8"/>
  <c r="C93" i="8"/>
  <c r="D93" i="8"/>
  <c r="E93" i="8"/>
  <c r="F93" i="8"/>
  <c r="C94" i="8"/>
  <c r="D94" i="8"/>
  <c r="E94" i="8"/>
  <c r="F94" i="8"/>
  <c r="C95" i="8"/>
  <c r="D95" i="8"/>
  <c r="E95" i="8"/>
  <c r="F95" i="8"/>
  <c r="C96" i="8"/>
  <c r="D96" i="8"/>
  <c r="E96" i="8"/>
  <c r="F96" i="8"/>
  <c r="C97" i="8"/>
  <c r="D97" i="8"/>
  <c r="E97" i="8"/>
  <c r="F97" i="8"/>
  <c r="C98" i="8"/>
  <c r="D98" i="8"/>
  <c r="E98" i="8"/>
  <c r="F98" i="8"/>
  <c r="C99" i="8"/>
  <c r="D99" i="8"/>
  <c r="E99" i="8"/>
  <c r="F99" i="8"/>
  <c r="C100" i="8"/>
  <c r="D100" i="8"/>
  <c r="E100" i="8"/>
  <c r="F100" i="8"/>
  <c r="C101" i="8"/>
  <c r="D101" i="8"/>
  <c r="E101" i="8"/>
  <c r="F101" i="8"/>
  <c r="C102" i="8"/>
  <c r="D102" i="8"/>
  <c r="E102" i="8"/>
  <c r="F102" i="8"/>
  <c r="C103" i="8"/>
  <c r="D103" i="8"/>
  <c r="E103" i="8"/>
  <c r="F103" i="8"/>
  <c r="C104" i="8"/>
  <c r="D104" i="8"/>
  <c r="E104" i="8"/>
  <c r="F104" i="8"/>
  <c r="C105" i="8"/>
  <c r="D105" i="8"/>
  <c r="E105" i="8"/>
  <c r="F105" i="8"/>
  <c r="C106" i="8"/>
  <c r="D106" i="8"/>
  <c r="E106" i="8"/>
  <c r="F106" i="8"/>
  <c r="C107" i="8"/>
  <c r="D107" i="8"/>
  <c r="E107" i="8"/>
  <c r="F107" i="8"/>
  <c r="C108" i="8"/>
  <c r="D108" i="8"/>
  <c r="E108" i="8"/>
  <c r="F108" i="8"/>
  <c r="C109" i="8"/>
  <c r="D109" i="8"/>
  <c r="E109" i="8"/>
  <c r="F109" i="8"/>
  <c r="C110" i="8"/>
  <c r="D110" i="8"/>
  <c r="E110" i="8"/>
  <c r="F110" i="8"/>
  <c r="C111" i="8"/>
  <c r="D111" i="8"/>
  <c r="E111" i="8"/>
  <c r="F111" i="8"/>
  <c r="C112" i="8"/>
  <c r="D112" i="8"/>
  <c r="E112" i="8"/>
  <c r="F112" i="8"/>
  <c r="C113" i="8"/>
  <c r="D113" i="8"/>
  <c r="E113" i="8"/>
  <c r="F113" i="8"/>
  <c r="C114" i="8"/>
  <c r="D114" i="8"/>
  <c r="E114" i="8"/>
  <c r="F114" i="8"/>
  <c r="C115" i="8"/>
  <c r="D115" i="8"/>
  <c r="E115" i="8"/>
  <c r="F115" i="8"/>
  <c r="C116" i="8"/>
  <c r="D116" i="8"/>
  <c r="E116" i="8"/>
  <c r="F116" i="8"/>
  <c r="C117" i="8"/>
  <c r="D117" i="8"/>
  <c r="E117" i="8"/>
  <c r="F117" i="8"/>
  <c r="C118" i="8"/>
  <c r="D118" i="8"/>
  <c r="E118" i="8"/>
  <c r="F118" i="8"/>
  <c r="C119" i="8"/>
  <c r="D119" i="8"/>
  <c r="E119" i="8"/>
  <c r="F119" i="8"/>
  <c r="C120" i="8"/>
  <c r="D120" i="8"/>
  <c r="E120" i="8"/>
  <c r="F120" i="8"/>
  <c r="C121" i="8"/>
  <c r="D121" i="8"/>
  <c r="E121" i="8"/>
  <c r="F121" i="8"/>
  <c r="C122" i="8"/>
  <c r="D122" i="8"/>
  <c r="E122" i="8"/>
  <c r="F122" i="8"/>
  <c r="C123" i="8"/>
  <c r="D123" i="8"/>
  <c r="E123" i="8"/>
  <c r="F123" i="8"/>
  <c r="C124" i="8"/>
  <c r="D124" i="8"/>
  <c r="E124" i="8"/>
  <c r="F124" i="8"/>
  <c r="C125" i="8"/>
  <c r="D125" i="8"/>
  <c r="E125" i="8"/>
  <c r="F125" i="8"/>
  <c r="C126" i="8"/>
  <c r="D126" i="8"/>
  <c r="E126" i="8"/>
  <c r="F126" i="8"/>
  <c r="C127" i="8"/>
  <c r="D127" i="8"/>
  <c r="E127" i="8"/>
  <c r="F127" i="8"/>
  <c r="C128" i="8"/>
  <c r="D128" i="8"/>
  <c r="E128" i="8"/>
  <c r="F128" i="8"/>
  <c r="C129" i="8"/>
  <c r="D129" i="8"/>
  <c r="E129" i="8"/>
  <c r="F129" i="8"/>
  <c r="C130" i="8"/>
  <c r="D130" i="8"/>
  <c r="E130" i="8"/>
  <c r="F130" i="8"/>
  <c r="C131" i="8"/>
  <c r="D131" i="8"/>
  <c r="E131" i="8"/>
  <c r="F131" i="8"/>
  <c r="C132" i="8"/>
  <c r="D132" i="8"/>
  <c r="E132" i="8"/>
  <c r="F132" i="8"/>
  <c r="C133" i="8"/>
  <c r="D133" i="8"/>
  <c r="E133" i="8"/>
  <c r="F133" i="8"/>
  <c r="C134" i="8"/>
  <c r="D134" i="8"/>
  <c r="E134" i="8"/>
  <c r="F134" i="8"/>
  <c r="C135" i="8"/>
  <c r="D135" i="8"/>
  <c r="E135" i="8"/>
  <c r="F135" i="8"/>
  <c r="C136" i="8"/>
  <c r="D136" i="8"/>
  <c r="E136" i="8"/>
  <c r="F136" i="8"/>
  <c r="C137" i="8"/>
  <c r="D137" i="8"/>
  <c r="E137" i="8"/>
  <c r="F137" i="8"/>
  <c r="C138" i="8"/>
  <c r="D138" i="8"/>
  <c r="E138" i="8"/>
  <c r="F138" i="8"/>
  <c r="C139" i="8"/>
  <c r="D139" i="8"/>
  <c r="E139" i="8"/>
  <c r="F139" i="8"/>
  <c r="C140" i="8"/>
  <c r="D140" i="8"/>
  <c r="E140" i="8"/>
  <c r="F140" i="8"/>
  <c r="C141" i="8"/>
  <c r="D141" i="8"/>
  <c r="E141" i="8"/>
  <c r="F141" i="8"/>
  <c r="C142" i="8"/>
  <c r="D142" i="8"/>
  <c r="E142" i="8"/>
  <c r="F142" i="8"/>
  <c r="C143" i="8"/>
  <c r="D143" i="8"/>
  <c r="E143" i="8"/>
  <c r="F143" i="8"/>
  <c r="C144" i="8"/>
  <c r="D144" i="8"/>
  <c r="E144" i="8"/>
  <c r="F144" i="8"/>
  <c r="C145" i="8"/>
  <c r="D145" i="8"/>
  <c r="E145" i="8"/>
  <c r="F145" i="8"/>
  <c r="C146" i="8"/>
  <c r="D146" i="8"/>
  <c r="E146" i="8"/>
  <c r="F146" i="8"/>
  <c r="C147" i="8"/>
  <c r="D147" i="8"/>
  <c r="E147" i="8"/>
  <c r="F147" i="8"/>
  <c r="C148" i="8"/>
  <c r="D148" i="8"/>
  <c r="E148" i="8"/>
  <c r="F148" i="8"/>
  <c r="C149" i="8"/>
  <c r="D149" i="8"/>
  <c r="E149" i="8"/>
  <c r="F149" i="8"/>
  <c r="C150" i="8"/>
  <c r="D150" i="8"/>
  <c r="E150" i="8"/>
  <c r="F150" i="8"/>
  <c r="C151" i="8"/>
  <c r="D151" i="8"/>
  <c r="E151" i="8"/>
  <c r="F151" i="8"/>
  <c r="C152" i="8"/>
  <c r="D152" i="8"/>
  <c r="E152" i="8"/>
  <c r="F152" i="8"/>
  <c r="C153" i="8"/>
  <c r="D153" i="8"/>
  <c r="E153" i="8"/>
  <c r="F153" i="8"/>
  <c r="C154" i="8"/>
  <c r="D154" i="8"/>
  <c r="E154" i="8"/>
  <c r="F154" i="8"/>
  <c r="C155" i="8"/>
  <c r="D155" i="8"/>
  <c r="E155" i="8"/>
  <c r="F155" i="8"/>
  <c r="C156" i="8"/>
  <c r="D156" i="8"/>
  <c r="E156" i="8"/>
  <c r="F156" i="8"/>
  <c r="C157" i="8"/>
  <c r="D157" i="8"/>
  <c r="E157" i="8"/>
  <c r="F157" i="8"/>
  <c r="C158" i="8"/>
  <c r="D158" i="8"/>
  <c r="E158" i="8"/>
  <c r="F158" i="8"/>
  <c r="C159" i="8"/>
  <c r="D159" i="8"/>
  <c r="E159" i="8"/>
  <c r="F159" i="8"/>
  <c r="C160" i="8"/>
  <c r="D160" i="8"/>
  <c r="E160" i="8"/>
  <c r="F160" i="8"/>
  <c r="C161" i="8"/>
  <c r="D161" i="8"/>
  <c r="E161" i="8"/>
  <c r="F161" i="8"/>
  <c r="C162" i="8"/>
  <c r="D162" i="8"/>
  <c r="E162" i="8"/>
  <c r="F162" i="8"/>
  <c r="C163" i="8"/>
  <c r="D163" i="8"/>
  <c r="E163" i="8"/>
  <c r="F163" i="8"/>
  <c r="C164" i="8"/>
  <c r="D164" i="8"/>
  <c r="E164" i="8"/>
  <c r="F164" i="8"/>
  <c r="C165" i="8"/>
  <c r="D165" i="8"/>
  <c r="E165" i="8"/>
  <c r="F165" i="8"/>
  <c r="C166" i="8"/>
  <c r="D166" i="8"/>
  <c r="E166" i="8"/>
  <c r="F166" i="8"/>
  <c r="C167" i="8"/>
  <c r="D167" i="8"/>
  <c r="E167" i="8"/>
  <c r="F167" i="8"/>
  <c r="C168" i="8"/>
  <c r="D168" i="8"/>
  <c r="E168" i="8"/>
  <c r="F168" i="8"/>
  <c r="C169" i="8"/>
  <c r="D169" i="8"/>
  <c r="E169" i="8"/>
  <c r="F169" i="8"/>
  <c r="C170" i="8"/>
  <c r="D170" i="8"/>
  <c r="E170" i="8"/>
  <c r="F170" i="8"/>
  <c r="C171" i="8"/>
  <c r="D171" i="8"/>
  <c r="E171" i="8"/>
  <c r="F171" i="8"/>
  <c r="C172" i="8"/>
  <c r="D172" i="8"/>
  <c r="E172" i="8"/>
  <c r="F172" i="8"/>
  <c r="C173" i="8"/>
  <c r="D173" i="8"/>
  <c r="E173" i="8"/>
  <c r="F173" i="8"/>
  <c r="C174" i="8"/>
  <c r="D174" i="8"/>
  <c r="E174" i="8"/>
  <c r="F174" i="8"/>
  <c r="C175" i="8"/>
  <c r="D175" i="8"/>
  <c r="E175" i="8"/>
  <c r="F175" i="8"/>
  <c r="C176" i="8"/>
  <c r="D176" i="8"/>
  <c r="E176" i="8"/>
  <c r="F176" i="8"/>
  <c r="C177" i="8"/>
  <c r="D177" i="8"/>
  <c r="E177" i="8"/>
  <c r="F177" i="8"/>
  <c r="C178" i="8"/>
  <c r="D178" i="8"/>
  <c r="E178" i="8"/>
  <c r="F178" i="8"/>
  <c r="C179" i="8"/>
  <c r="D179" i="8"/>
  <c r="E179" i="8"/>
  <c r="F179" i="8"/>
  <c r="C180" i="8"/>
  <c r="D180" i="8"/>
  <c r="E180" i="8"/>
  <c r="F180" i="8"/>
  <c r="C181" i="8"/>
  <c r="D181" i="8"/>
  <c r="E181" i="8"/>
  <c r="F181" i="8"/>
  <c r="C182" i="8"/>
  <c r="D182" i="8"/>
  <c r="E182" i="8"/>
  <c r="F182" i="8"/>
  <c r="C183" i="8"/>
  <c r="D183" i="8"/>
  <c r="E183" i="8"/>
  <c r="F183" i="8"/>
  <c r="C184" i="8"/>
  <c r="D184" i="8"/>
  <c r="E184" i="8"/>
  <c r="F184" i="8"/>
  <c r="C185" i="8"/>
  <c r="D185" i="8"/>
  <c r="E185" i="8"/>
  <c r="F185" i="8"/>
  <c r="C186" i="8"/>
  <c r="D186" i="8"/>
  <c r="E186" i="8"/>
  <c r="F186" i="8"/>
  <c r="C187" i="8"/>
  <c r="D187" i="8"/>
  <c r="E187" i="8"/>
  <c r="F187" i="8"/>
  <c r="C188" i="8"/>
  <c r="D188" i="8"/>
  <c r="E188" i="8"/>
  <c r="F188" i="8"/>
  <c r="C189" i="8"/>
  <c r="D189" i="8"/>
  <c r="E189" i="8"/>
  <c r="F189" i="8"/>
  <c r="C190" i="8"/>
  <c r="D190" i="8"/>
  <c r="E190" i="8"/>
  <c r="F190" i="8"/>
  <c r="C191" i="8"/>
  <c r="D191" i="8"/>
  <c r="E191" i="8"/>
  <c r="F191" i="8"/>
  <c r="C192" i="8"/>
  <c r="D192" i="8"/>
  <c r="E192" i="8"/>
  <c r="F192" i="8"/>
  <c r="C193" i="8"/>
  <c r="D193" i="8"/>
  <c r="E193" i="8"/>
  <c r="F193" i="8"/>
  <c r="C194" i="8"/>
  <c r="D194" i="8"/>
  <c r="E194" i="8"/>
  <c r="F194" i="8"/>
  <c r="C195" i="8"/>
  <c r="D195" i="8"/>
  <c r="E195" i="8"/>
  <c r="F195" i="8"/>
  <c r="C196" i="8"/>
  <c r="D196" i="8"/>
  <c r="E196" i="8"/>
  <c r="F196" i="8"/>
  <c r="C197" i="8"/>
  <c r="D197" i="8"/>
  <c r="E197" i="8"/>
  <c r="F197" i="8"/>
  <c r="C198" i="8"/>
  <c r="D198" i="8"/>
  <c r="E198" i="8"/>
  <c r="F198" i="8"/>
  <c r="C199" i="8"/>
  <c r="D199" i="8"/>
  <c r="E199" i="8"/>
  <c r="F199" i="8"/>
  <c r="C200" i="8"/>
  <c r="D200" i="8"/>
  <c r="E200" i="8"/>
  <c r="F200" i="8"/>
  <c r="C201" i="8"/>
  <c r="D201" i="8"/>
  <c r="E201" i="8"/>
  <c r="F201" i="8"/>
  <c r="C202" i="8"/>
  <c r="D202" i="8"/>
  <c r="E202" i="8"/>
  <c r="F202" i="8"/>
  <c r="C203" i="8"/>
  <c r="D203" i="8"/>
  <c r="E203" i="8"/>
  <c r="F203" i="8"/>
  <c r="C204" i="8"/>
  <c r="D204" i="8"/>
  <c r="E204" i="8"/>
  <c r="F204" i="8"/>
  <c r="C205" i="8"/>
  <c r="D205" i="8"/>
  <c r="E205" i="8"/>
  <c r="F205" i="8"/>
  <c r="C206" i="8"/>
  <c r="D206" i="8"/>
  <c r="E206" i="8"/>
  <c r="F206" i="8"/>
  <c r="C207" i="8"/>
  <c r="D207" i="8"/>
  <c r="E207" i="8"/>
  <c r="F207" i="8"/>
  <c r="C208" i="8"/>
  <c r="D208" i="8"/>
  <c r="E208" i="8"/>
  <c r="F208" i="8"/>
  <c r="C209" i="8"/>
  <c r="D209" i="8"/>
  <c r="E209" i="8"/>
  <c r="F209" i="8"/>
  <c r="C210" i="8"/>
  <c r="D210" i="8"/>
  <c r="E210" i="8"/>
  <c r="F210" i="8"/>
  <c r="C211" i="8"/>
  <c r="D211" i="8"/>
  <c r="E211" i="8"/>
  <c r="F211" i="8"/>
  <c r="C212" i="8"/>
  <c r="D212" i="8"/>
  <c r="E212" i="8"/>
  <c r="F212" i="8"/>
  <c r="C213" i="8"/>
  <c r="D213" i="8"/>
  <c r="E213" i="8"/>
  <c r="F213" i="8"/>
  <c r="C214" i="8"/>
  <c r="D214" i="8"/>
  <c r="E214" i="8"/>
  <c r="F214" i="8"/>
  <c r="C215" i="8"/>
  <c r="D215" i="8"/>
  <c r="E215" i="8"/>
  <c r="F215" i="8"/>
  <c r="C216" i="8"/>
  <c r="D216" i="8"/>
  <c r="E216" i="8"/>
  <c r="F216" i="8"/>
  <c r="C217" i="8"/>
  <c r="D217" i="8"/>
  <c r="E217" i="8"/>
  <c r="F217" i="8"/>
  <c r="C218" i="8"/>
  <c r="D218" i="8"/>
  <c r="E218" i="8"/>
  <c r="F218" i="8"/>
  <c r="C219" i="8"/>
  <c r="D219" i="8"/>
  <c r="E219" i="8"/>
  <c r="F219" i="8"/>
  <c r="C220" i="8"/>
  <c r="D220" i="8"/>
  <c r="E220" i="8"/>
  <c r="F220" i="8"/>
  <c r="C221" i="8"/>
  <c r="D221" i="8"/>
  <c r="E221" i="8"/>
  <c r="F221" i="8"/>
  <c r="C222" i="8"/>
  <c r="D222" i="8"/>
  <c r="E222" i="8"/>
  <c r="F222" i="8"/>
  <c r="C223" i="8"/>
  <c r="D223" i="8"/>
  <c r="E223" i="8"/>
  <c r="F223" i="8"/>
  <c r="C224" i="8"/>
  <c r="D224" i="8"/>
  <c r="E224" i="8"/>
  <c r="F224" i="8"/>
  <c r="C225" i="8"/>
  <c r="D225" i="8"/>
  <c r="E225" i="8"/>
  <c r="F225" i="8"/>
  <c r="C226" i="8"/>
  <c r="D226" i="8"/>
  <c r="E226" i="8"/>
  <c r="F226" i="8"/>
  <c r="C227" i="8"/>
  <c r="D227" i="8"/>
  <c r="E227" i="8"/>
  <c r="F227" i="8"/>
  <c r="C228" i="8"/>
  <c r="D228" i="8"/>
  <c r="E228" i="8"/>
  <c r="F228" i="8"/>
  <c r="C229" i="8"/>
  <c r="D229" i="8"/>
  <c r="E229" i="8"/>
  <c r="F229" i="8"/>
  <c r="C230" i="8"/>
  <c r="D230" i="8"/>
  <c r="E230" i="8"/>
  <c r="F230" i="8"/>
  <c r="C231" i="8"/>
  <c r="D231" i="8"/>
  <c r="E231" i="8"/>
  <c r="F231" i="8"/>
  <c r="C232" i="8"/>
  <c r="D232" i="8"/>
  <c r="E232" i="8"/>
  <c r="F232" i="8"/>
  <c r="C233" i="8"/>
  <c r="D233" i="8"/>
  <c r="E233" i="8"/>
  <c r="F233" i="8"/>
  <c r="C234" i="8"/>
  <c r="D234" i="8"/>
  <c r="E234" i="8"/>
  <c r="F234" i="8"/>
  <c r="C235" i="8"/>
  <c r="D235" i="8"/>
  <c r="E235" i="8"/>
  <c r="F235" i="8"/>
  <c r="C236" i="8"/>
  <c r="D236" i="8"/>
  <c r="E236" i="8"/>
  <c r="F236" i="8"/>
  <c r="C237" i="8"/>
  <c r="D237" i="8"/>
  <c r="E237" i="8"/>
  <c r="F237" i="8"/>
  <c r="C238" i="8"/>
  <c r="D238" i="8"/>
  <c r="E238" i="8"/>
  <c r="F238" i="8"/>
  <c r="C239" i="8"/>
  <c r="D239" i="8"/>
  <c r="E239" i="8"/>
  <c r="F239" i="8"/>
  <c r="C240" i="8"/>
  <c r="D240" i="8"/>
  <c r="E240" i="8"/>
  <c r="F240" i="8"/>
  <c r="C241" i="8"/>
  <c r="D241" i="8"/>
  <c r="E241" i="8"/>
  <c r="F241" i="8"/>
  <c r="C242" i="8"/>
  <c r="D242" i="8"/>
  <c r="E242" i="8"/>
  <c r="F242" i="8"/>
  <c r="C243" i="8"/>
  <c r="D243" i="8"/>
  <c r="E243" i="8"/>
  <c r="F243" i="8"/>
  <c r="C244" i="8"/>
  <c r="D244" i="8"/>
  <c r="E244" i="8"/>
  <c r="F244" i="8"/>
  <c r="C245" i="8"/>
  <c r="D245" i="8"/>
  <c r="E245" i="8"/>
  <c r="F245" i="8"/>
  <c r="C246" i="8"/>
  <c r="D246" i="8"/>
  <c r="E246" i="8"/>
  <c r="F246" i="8"/>
  <c r="C247" i="8"/>
  <c r="D247" i="8"/>
  <c r="E247" i="8"/>
  <c r="F247" i="8"/>
  <c r="C248" i="8"/>
  <c r="D248" i="8"/>
  <c r="E248" i="8"/>
  <c r="F248" i="8"/>
  <c r="C249" i="8"/>
  <c r="D249" i="8"/>
  <c r="E249" i="8"/>
  <c r="F249" i="8"/>
  <c r="C250" i="8"/>
  <c r="D250" i="8"/>
  <c r="E250" i="8"/>
  <c r="F250" i="8"/>
  <c r="C251" i="8"/>
  <c r="D251" i="8"/>
  <c r="E251" i="8"/>
  <c r="F251" i="8"/>
  <c r="C252" i="8"/>
  <c r="D252" i="8"/>
  <c r="E252" i="8"/>
  <c r="F252" i="8"/>
  <c r="C253" i="8"/>
  <c r="D253" i="8"/>
  <c r="E253" i="8"/>
  <c r="F253" i="8"/>
  <c r="C254" i="8"/>
  <c r="D254" i="8"/>
  <c r="E254" i="8"/>
  <c r="F254" i="8"/>
  <c r="C255" i="8"/>
  <c r="D255" i="8"/>
  <c r="E255" i="8"/>
  <c r="F255" i="8"/>
  <c r="C256" i="8"/>
  <c r="D256" i="8"/>
  <c r="E256" i="8"/>
  <c r="F256" i="8"/>
  <c r="C257" i="8"/>
  <c r="D257" i="8"/>
  <c r="E257" i="8"/>
  <c r="F257" i="8"/>
  <c r="C258" i="8"/>
  <c r="D258" i="8"/>
  <c r="E258" i="8"/>
  <c r="F258" i="8"/>
  <c r="C259" i="8"/>
  <c r="D259" i="8"/>
  <c r="E259" i="8"/>
  <c r="F259" i="8"/>
  <c r="C260" i="8"/>
  <c r="D260" i="8"/>
  <c r="E260" i="8"/>
  <c r="F260" i="8"/>
  <c r="C261" i="8"/>
  <c r="D261" i="8"/>
  <c r="E261" i="8"/>
  <c r="F261" i="8"/>
  <c r="C262" i="8"/>
  <c r="D262" i="8"/>
  <c r="E262" i="8"/>
  <c r="F262" i="8"/>
  <c r="C263" i="8"/>
  <c r="D263" i="8"/>
  <c r="E263" i="8"/>
  <c r="F263" i="8"/>
  <c r="C264" i="8"/>
  <c r="D264" i="8"/>
  <c r="E264" i="8"/>
  <c r="F264" i="8"/>
  <c r="C265" i="8"/>
  <c r="D265" i="8"/>
  <c r="E265" i="8"/>
  <c r="F265" i="8"/>
  <c r="C266" i="8"/>
  <c r="D266" i="8"/>
  <c r="E266" i="8"/>
  <c r="F266" i="8"/>
  <c r="C267" i="8"/>
  <c r="D267" i="8"/>
  <c r="E267" i="8"/>
  <c r="F267" i="8"/>
  <c r="C268" i="8"/>
  <c r="D268" i="8"/>
  <c r="E268" i="8"/>
  <c r="F268" i="8"/>
  <c r="C269" i="8"/>
  <c r="D269" i="8"/>
  <c r="E269" i="8"/>
  <c r="F269" i="8"/>
  <c r="C270" i="8"/>
  <c r="D270" i="8"/>
  <c r="E270" i="8"/>
  <c r="F270" i="8"/>
  <c r="C271" i="8"/>
  <c r="D271" i="8"/>
  <c r="E271" i="8"/>
  <c r="F271" i="8"/>
  <c r="C272" i="8"/>
  <c r="D272" i="8"/>
  <c r="E272" i="8"/>
  <c r="F272" i="8"/>
  <c r="C273" i="8"/>
  <c r="D273" i="8"/>
  <c r="E273" i="8"/>
  <c r="F273" i="8"/>
  <c r="C274" i="8"/>
  <c r="D274" i="8"/>
  <c r="E274" i="8"/>
  <c r="F274" i="8"/>
  <c r="C275" i="8"/>
  <c r="D275" i="8"/>
  <c r="E275" i="8"/>
  <c r="F275" i="8"/>
  <c r="C276" i="8"/>
  <c r="D276" i="8"/>
  <c r="E276" i="8"/>
  <c r="F276" i="8"/>
  <c r="C277" i="8"/>
  <c r="D277" i="8"/>
  <c r="E277" i="8"/>
  <c r="F277" i="8"/>
  <c r="C278" i="8"/>
  <c r="D278" i="8"/>
  <c r="E278" i="8"/>
  <c r="F278" i="8"/>
  <c r="C279" i="8"/>
  <c r="D279" i="8"/>
  <c r="E279" i="8"/>
  <c r="F279" i="8"/>
  <c r="C280" i="8"/>
  <c r="D280" i="8"/>
  <c r="E280" i="8"/>
  <c r="F280" i="8"/>
  <c r="C281" i="8"/>
  <c r="D281" i="8"/>
  <c r="E281" i="8"/>
  <c r="F281" i="8"/>
  <c r="C282" i="8"/>
  <c r="D282" i="8"/>
  <c r="E282" i="8"/>
  <c r="F282" i="8"/>
  <c r="C283" i="8"/>
  <c r="D283" i="8"/>
  <c r="E283" i="8"/>
  <c r="F283" i="8"/>
  <c r="C284" i="8"/>
  <c r="D284" i="8"/>
  <c r="E284" i="8"/>
  <c r="F284" i="8"/>
  <c r="C285" i="8"/>
  <c r="D285" i="8"/>
  <c r="E285" i="8"/>
  <c r="F285" i="8"/>
  <c r="C286" i="8"/>
  <c r="D286" i="8"/>
  <c r="E286" i="8"/>
  <c r="F286" i="8"/>
  <c r="C287" i="8"/>
  <c r="D287" i="8"/>
  <c r="E287" i="8"/>
  <c r="F287" i="8"/>
  <c r="C288" i="8"/>
  <c r="D288" i="8"/>
  <c r="E288" i="8"/>
  <c r="F288" i="8"/>
  <c r="C289" i="8"/>
  <c r="D289" i="8"/>
  <c r="E289" i="8"/>
  <c r="F289" i="8"/>
  <c r="C290" i="8"/>
  <c r="D290" i="8"/>
  <c r="E290" i="8"/>
  <c r="F290" i="8"/>
  <c r="C291" i="8"/>
  <c r="D291" i="8"/>
  <c r="E291" i="8"/>
  <c r="F291" i="8"/>
  <c r="C292" i="8"/>
  <c r="D292" i="8"/>
  <c r="E292" i="8"/>
  <c r="F292" i="8"/>
  <c r="C293" i="8"/>
  <c r="D293" i="8"/>
  <c r="E293" i="8"/>
  <c r="F293" i="8"/>
  <c r="C294" i="8"/>
  <c r="D294" i="8"/>
  <c r="E294" i="8"/>
  <c r="F294" i="8"/>
  <c r="C295" i="8"/>
  <c r="D295" i="8"/>
  <c r="E295" i="8"/>
  <c r="F295" i="8"/>
  <c r="C296" i="8"/>
  <c r="D296" i="8"/>
  <c r="E296" i="8"/>
  <c r="F296" i="8"/>
  <c r="C297" i="8"/>
  <c r="D297" i="8"/>
  <c r="E297" i="8"/>
  <c r="F297" i="8"/>
  <c r="C298" i="8"/>
  <c r="D298" i="8"/>
  <c r="E298" i="8"/>
  <c r="F298" i="8"/>
  <c r="C299" i="8"/>
  <c r="D299" i="8"/>
  <c r="E299" i="8"/>
  <c r="F299" i="8"/>
  <c r="C300" i="8"/>
  <c r="D300" i="8"/>
  <c r="E300" i="8"/>
  <c r="F300" i="8"/>
  <c r="C301" i="8"/>
  <c r="D301" i="8"/>
  <c r="E301" i="8"/>
  <c r="F301" i="8"/>
  <c r="C302" i="8"/>
  <c r="D302" i="8"/>
  <c r="E302" i="8"/>
  <c r="F302" i="8"/>
  <c r="C303" i="8"/>
  <c r="D303" i="8"/>
  <c r="E303" i="8"/>
  <c r="F303" i="8"/>
  <c r="C304" i="8"/>
  <c r="D304" i="8"/>
  <c r="E304" i="8"/>
  <c r="F304" i="8"/>
  <c r="C305" i="8"/>
  <c r="D305" i="8"/>
  <c r="E305" i="8"/>
  <c r="F305" i="8"/>
  <c r="C306" i="8"/>
  <c r="D306" i="8"/>
  <c r="E306" i="8"/>
  <c r="F306" i="8"/>
  <c r="C307" i="8"/>
  <c r="D307" i="8"/>
  <c r="E307" i="8"/>
  <c r="F307" i="8"/>
  <c r="C308" i="8"/>
  <c r="D308" i="8"/>
  <c r="E308" i="8"/>
  <c r="F308" i="8"/>
  <c r="C309" i="8"/>
  <c r="D309" i="8"/>
  <c r="E309" i="8"/>
  <c r="F309" i="8"/>
  <c r="C310" i="8"/>
  <c r="D310" i="8"/>
  <c r="E310" i="8"/>
  <c r="F310" i="8"/>
  <c r="C311" i="8"/>
  <c r="D311" i="8"/>
  <c r="E311" i="8"/>
  <c r="F311" i="8"/>
  <c r="C312" i="8"/>
  <c r="D312" i="8"/>
  <c r="E312" i="8"/>
  <c r="F312" i="8"/>
  <c r="C313" i="8"/>
  <c r="D313" i="8"/>
  <c r="E313" i="8"/>
  <c r="F313" i="8"/>
  <c r="C314" i="8"/>
  <c r="D314" i="8"/>
  <c r="E314" i="8"/>
  <c r="F314" i="8"/>
  <c r="C315" i="8"/>
  <c r="D315" i="8"/>
  <c r="E315" i="8"/>
  <c r="F315" i="8"/>
  <c r="C316" i="8"/>
  <c r="D316" i="8"/>
  <c r="E316" i="8"/>
  <c r="F316" i="8"/>
  <c r="C317" i="8"/>
  <c r="D317" i="8"/>
  <c r="E317" i="8"/>
  <c r="F317" i="8"/>
  <c r="C318" i="8"/>
  <c r="D318" i="8"/>
  <c r="E318" i="8"/>
  <c r="F318" i="8"/>
  <c r="C319" i="8"/>
  <c r="D319" i="8"/>
  <c r="E319" i="8"/>
  <c r="F319" i="8"/>
  <c r="C320" i="8"/>
  <c r="D320" i="8"/>
  <c r="E320" i="8"/>
  <c r="F320" i="8"/>
  <c r="C321" i="8"/>
  <c r="D321" i="8"/>
  <c r="E321" i="8"/>
  <c r="F321" i="8"/>
  <c r="C322" i="8"/>
  <c r="D322" i="8"/>
  <c r="E322" i="8"/>
  <c r="F322" i="8"/>
  <c r="C323" i="8"/>
  <c r="D323" i="8"/>
  <c r="E323" i="8"/>
  <c r="F323" i="8"/>
  <c r="C324" i="8"/>
  <c r="D324" i="8"/>
  <c r="E324" i="8"/>
  <c r="F324" i="8"/>
  <c r="C325" i="8"/>
  <c r="D325" i="8"/>
  <c r="E325" i="8"/>
  <c r="F325" i="8"/>
  <c r="C326" i="8"/>
  <c r="D326" i="8"/>
  <c r="E326" i="8"/>
  <c r="F326" i="8"/>
  <c r="C327" i="8"/>
  <c r="D327" i="8"/>
  <c r="E327" i="8"/>
  <c r="F327" i="8"/>
  <c r="C328" i="8"/>
  <c r="D328" i="8"/>
  <c r="E328" i="8"/>
  <c r="F328" i="8"/>
  <c r="C329" i="8"/>
  <c r="D329" i="8"/>
  <c r="E329" i="8"/>
  <c r="F329" i="8"/>
  <c r="C330" i="8"/>
  <c r="D330" i="8"/>
  <c r="E330" i="8"/>
  <c r="F330" i="8"/>
  <c r="C331" i="8"/>
  <c r="D331" i="8"/>
  <c r="E331" i="8"/>
  <c r="F331" i="8"/>
  <c r="C332" i="8"/>
  <c r="D332" i="8"/>
  <c r="E332" i="8"/>
  <c r="F332" i="8"/>
  <c r="C333" i="8"/>
  <c r="D333" i="8"/>
  <c r="E333" i="8"/>
  <c r="F333" i="8"/>
  <c r="C334" i="8"/>
  <c r="D334" i="8"/>
  <c r="E334" i="8"/>
  <c r="F334" i="8"/>
  <c r="C335" i="8"/>
  <c r="D335" i="8"/>
  <c r="E335" i="8"/>
  <c r="F335" i="8"/>
  <c r="C336" i="8"/>
  <c r="D336" i="8"/>
  <c r="E336" i="8"/>
  <c r="F336" i="8"/>
  <c r="C337" i="8"/>
  <c r="D337" i="8"/>
  <c r="E337" i="8"/>
  <c r="F337" i="8"/>
  <c r="C338" i="8"/>
  <c r="D338" i="8"/>
  <c r="E338" i="8"/>
  <c r="F338" i="8"/>
  <c r="C339" i="8"/>
  <c r="D339" i="8"/>
  <c r="E339" i="8"/>
  <c r="F339" i="8"/>
  <c r="C340" i="8"/>
  <c r="D340" i="8"/>
  <c r="E340" i="8"/>
  <c r="F340" i="8"/>
  <c r="C341" i="8"/>
  <c r="D341" i="8"/>
  <c r="E341" i="8"/>
  <c r="F341" i="8"/>
  <c r="C342" i="8"/>
  <c r="D342" i="8"/>
  <c r="E342" i="8"/>
  <c r="F342" i="8"/>
  <c r="C343" i="8"/>
  <c r="D343" i="8"/>
  <c r="E343" i="8"/>
  <c r="F343" i="8"/>
  <c r="C344" i="8"/>
  <c r="D344" i="8"/>
  <c r="E344" i="8"/>
  <c r="F344" i="8"/>
  <c r="C345" i="8"/>
  <c r="D345" i="8"/>
  <c r="E345" i="8"/>
  <c r="F345" i="8"/>
  <c r="C346" i="8"/>
  <c r="D346" i="8"/>
  <c r="E346" i="8"/>
  <c r="F346" i="8"/>
  <c r="C347" i="8"/>
  <c r="D347" i="8"/>
  <c r="E347" i="8"/>
  <c r="F347" i="8"/>
  <c r="C348" i="8"/>
  <c r="D348" i="8"/>
  <c r="E348" i="8"/>
  <c r="F348" i="8"/>
  <c r="C349" i="8"/>
  <c r="D349" i="8"/>
  <c r="E349" i="8"/>
  <c r="F349" i="8"/>
  <c r="C350" i="8"/>
  <c r="D350" i="8"/>
  <c r="E350" i="8"/>
  <c r="F350" i="8"/>
  <c r="C351" i="8"/>
  <c r="D351" i="8"/>
  <c r="E351" i="8"/>
  <c r="F351" i="8"/>
  <c r="C352" i="8"/>
  <c r="D352" i="8"/>
  <c r="E352" i="8"/>
  <c r="F352" i="8"/>
  <c r="C353" i="8"/>
  <c r="D353" i="8"/>
  <c r="E353" i="8"/>
  <c r="F353" i="8"/>
  <c r="C354" i="8"/>
  <c r="D354" i="8"/>
  <c r="E354" i="8"/>
  <c r="F354" i="8"/>
  <c r="C355" i="8"/>
  <c r="D355" i="8"/>
  <c r="E355" i="8"/>
  <c r="F355" i="8"/>
  <c r="C356" i="8"/>
  <c r="D356" i="8"/>
  <c r="E356" i="8"/>
  <c r="F356" i="8"/>
  <c r="C357" i="8"/>
  <c r="D357" i="8"/>
  <c r="E357" i="8"/>
  <c r="F357" i="8"/>
  <c r="C358" i="8"/>
  <c r="D358" i="8"/>
  <c r="E358" i="8"/>
  <c r="F358" i="8"/>
  <c r="C359" i="8"/>
  <c r="D359" i="8"/>
  <c r="E359" i="8"/>
  <c r="F359" i="8"/>
  <c r="C360" i="8"/>
  <c r="D360" i="8"/>
  <c r="E360" i="8"/>
  <c r="F360" i="8"/>
  <c r="C361" i="8"/>
  <c r="D361" i="8"/>
  <c r="E361" i="8"/>
  <c r="F361" i="8"/>
  <c r="C362" i="8"/>
  <c r="D362" i="8"/>
  <c r="E362" i="8"/>
  <c r="F362" i="8"/>
  <c r="C363" i="8"/>
  <c r="D363" i="8"/>
  <c r="E363" i="8"/>
  <c r="F363" i="8"/>
  <c r="C364" i="8"/>
  <c r="D364" i="8"/>
  <c r="E364" i="8"/>
  <c r="F364" i="8"/>
  <c r="C365" i="8"/>
  <c r="D365" i="8"/>
  <c r="E365" i="8"/>
  <c r="F365" i="8"/>
  <c r="C366" i="8"/>
  <c r="D366" i="8"/>
  <c r="E366" i="8"/>
  <c r="F366" i="8"/>
  <c r="C367" i="8"/>
  <c r="D367" i="8"/>
  <c r="E367" i="8"/>
  <c r="F367" i="8"/>
  <c r="C368" i="8"/>
  <c r="D368" i="8"/>
  <c r="E368" i="8"/>
  <c r="F368" i="8"/>
  <c r="C369" i="8"/>
  <c r="D369" i="8"/>
  <c r="E369" i="8"/>
  <c r="F369" i="8"/>
  <c r="C370" i="8"/>
  <c r="D370" i="8"/>
  <c r="E370" i="8"/>
  <c r="F370" i="8"/>
  <c r="C371" i="8"/>
  <c r="D371" i="8"/>
  <c r="E371" i="8"/>
  <c r="F371" i="8"/>
  <c r="C372" i="8"/>
  <c r="D372" i="8"/>
  <c r="E372" i="8"/>
  <c r="F372" i="8"/>
  <c r="C373" i="8"/>
  <c r="D373" i="8"/>
  <c r="E373" i="8"/>
  <c r="F373" i="8"/>
  <c r="C374" i="8"/>
  <c r="D374" i="8"/>
  <c r="E374" i="8"/>
  <c r="F374" i="8"/>
  <c r="C375" i="8"/>
  <c r="D375" i="8"/>
  <c r="E375" i="8"/>
  <c r="F375" i="8"/>
  <c r="C376" i="8"/>
  <c r="D376" i="8"/>
  <c r="E376" i="8"/>
  <c r="F376" i="8"/>
  <c r="C377" i="8"/>
  <c r="D377" i="8"/>
  <c r="E377" i="8"/>
  <c r="F377" i="8"/>
  <c r="C378" i="8"/>
  <c r="D378" i="8"/>
  <c r="E378" i="8"/>
  <c r="F378" i="8"/>
  <c r="C379" i="8"/>
  <c r="D379" i="8"/>
  <c r="E379" i="8"/>
  <c r="F379" i="8"/>
  <c r="C380" i="8"/>
  <c r="D380" i="8"/>
  <c r="E380" i="8"/>
  <c r="F380" i="8"/>
  <c r="C381" i="8"/>
  <c r="D381" i="8"/>
  <c r="E381" i="8"/>
  <c r="F381" i="8"/>
  <c r="C382" i="8"/>
  <c r="D382" i="8"/>
  <c r="E382" i="8"/>
  <c r="F382" i="8"/>
  <c r="C383" i="8"/>
  <c r="D383" i="8"/>
  <c r="E383" i="8"/>
  <c r="F383" i="8"/>
  <c r="C384" i="8"/>
  <c r="D384" i="8"/>
  <c r="E384" i="8"/>
  <c r="F384" i="8"/>
  <c r="C385" i="8"/>
  <c r="D385" i="8"/>
  <c r="E385" i="8"/>
  <c r="F385" i="8"/>
  <c r="C386" i="8"/>
  <c r="D386" i="8"/>
  <c r="E386" i="8"/>
  <c r="F386" i="8"/>
  <c r="C387" i="8"/>
  <c r="D387" i="8"/>
  <c r="E387" i="8"/>
  <c r="F387" i="8"/>
  <c r="C388" i="8"/>
  <c r="D388" i="8"/>
  <c r="E388" i="8"/>
  <c r="F388" i="8"/>
  <c r="C389" i="8"/>
  <c r="D389" i="8"/>
  <c r="E389" i="8"/>
  <c r="F389" i="8"/>
  <c r="C390" i="8"/>
  <c r="D390" i="8"/>
  <c r="E390" i="8"/>
  <c r="F390" i="8"/>
  <c r="C391" i="8"/>
  <c r="D391" i="8"/>
  <c r="E391" i="8"/>
  <c r="F391" i="8"/>
  <c r="C392" i="8"/>
  <c r="D392" i="8"/>
  <c r="E392" i="8"/>
  <c r="F392" i="8"/>
  <c r="C393" i="8"/>
  <c r="D393" i="8"/>
  <c r="E393" i="8"/>
  <c r="F393" i="8"/>
  <c r="C394" i="8"/>
  <c r="D394" i="8"/>
  <c r="E394" i="8"/>
  <c r="F394" i="8"/>
  <c r="C395" i="8"/>
  <c r="D395" i="8"/>
  <c r="E395" i="8"/>
  <c r="F395" i="8"/>
  <c r="C396" i="8"/>
  <c r="D396" i="8"/>
  <c r="E396" i="8"/>
  <c r="F396" i="8"/>
  <c r="C397" i="8"/>
  <c r="D397" i="8"/>
  <c r="E397" i="8"/>
  <c r="F397" i="8"/>
  <c r="C398" i="8"/>
  <c r="D398" i="8"/>
  <c r="E398" i="8"/>
  <c r="F398" i="8"/>
  <c r="C399" i="8"/>
  <c r="D399" i="8"/>
  <c r="E399" i="8"/>
  <c r="F399" i="8"/>
  <c r="C400" i="8"/>
  <c r="D400" i="8"/>
  <c r="E400" i="8"/>
  <c r="F400" i="8"/>
  <c r="C401" i="8"/>
  <c r="D401" i="8"/>
  <c r="E401" i="8"/>
  <c r="F401" i="8"/>
  <c r="C402" i="8"/>
  <c r="D402" i="8"/>
  <c r="E402" i="8"/>
  <c r="F402" i="8"/>
  <c r="C403" i="8"/>
  <c r="D403" i="8"/>
  <c r="E403" i="8"/>
  <c r="F403" i="8"/>
  <c r="C404" i="8"/>
  <c r="D404" i="8"/>
  <c r="E404" i="8"/>
  <c r="F404" i="8"/>
  <c r="C405" i="8"/>
  <c r="D405" i="8"/>
  <c r="E405" i="8"/>
  <c r="F405" i="8"/>
  <c r="C406" i="8"/>
  <c r="D406" i="8"/>
  <c r="E406" i="8"/>
  <c r="F406" i="8"/>
  <c r="C407" i="8"/>
  <c r="D407" i="8"/>
  <c r="E407" i="8"/>
  <c r="F407" i="8"/>
  <c r="C408" i="8"/>
  <c r="D408" i="8"/>
  <c r="E408" i="8"/>
  <c r="F408" i="8"/>
  <c r="C409" i="8"/>
  <c r="D409" i="8"/>
  <c r="E409" i="8"/>
  <c r="F409" i="8"/>
  <c r="C410" i="8"/>
  <c r="D410" i="8"/>
  <c r="E410" i="8"/>
  <c r="F410" i="8"/>
  <c r="C411" i="8"/>
  <c r="D411" i="8"/>
  <c r="E411" i="8"/>
  <c r="F411" i="8"/>
  <c r="C412" i="8"/>
  <c r="D412" i="8"/>
  <c r="E412" i="8"/>
  <c r="F412" i="8"/>
  <c r="C413" i="8"/>
  <c r="D413" i="8"/>
  <c r="E413" i="8"/>
  <c r="F413" i="8"/>
  <c r="C414" i="8"/>
  <c r="D414" i="8"/>
  <c r="E414" i="8"/>
  <c r="F414" i="8"/>
  <c r="C415" i="8"/>
  <c r="D415" i="8"/>
  <c r="E415" i="8"/>
  <c r="F415" i="8"/>
  <c r="C416" i="8"/>
  <c r="D416" i="8"/>
  <c r="E416" i="8"/>
  <c r="F416" i="8"/>
  <c r="C417" i="8"/>
  <c r="D417" i="8"/>
  <c r="E417" i="8"/>
  <c r="F417" i="8"/>
  <c r="C418" i="8"/>
  <c r="D418" i="8"/>
  <c r="E418" i="8"/>
  <c r="F418" i="8"/>
  <c r="C419" i="8"/>
  <c r="D419" i="8"/>
  <c r="E419" i="8"/>
  <c r="F419" i="8"/>
  <c r="C420" i="8"/>
  <c r="D420" i="8"/>
  <c r="E420" i="8"/>
  <c r="F420" i="8"/>
  <c r="C421" i="8"/>
  <c r="D421" i="8"/>
  <c r="E421" i="8"/>
  <c r="F421" i="8"/>
  <c r="C422" i="8"/>
  <c r="D422" i="8"/>
  <c r="E422" i="8"/>
  <c r="F422" i="8"/>
  <c r="C423" i="8"/>
  <c r="D423" i="8"/>
  <c r="E423" i="8"/>
  <c r="F423" i="8"/>
  <c r="C424" i="8"/>
  <c r="D424" i="8"/>
  <c r="E424" i="8"/>
  <c r="F424" i="8"/>
  <c r="C425" i="8"/>
  <c r="D425" i="8"/>
  <c r="E425" i="8"/>
  <c r="F425" i="8"/>
  <c r="C426" i="8"/>
  <c r="D426" i="8"/>
  <c r="E426" i="8"/>
  <c r="F426" i="8"/>
  <c r="C427" i="8"/>
  <c r="D427" i="8"/>
  <c r="E427" i="8"/>
  <c r="F427" i="8"/>
  <c r="C428" i="8"/>
  <c r="D428" i="8"/>
  <c r="E428" i="8"/>
  <c r="F428" i="8"/>
  <c r="C429" i="8"/>
  <c r="D429" i="8"/>
  <c r="E429" i="8"/>
  <c r="F429" i="8"/>
  <c r="C430" i="8"/>
  <c r="D430" i="8"/>
  <c r="E430" i="8"/>
  <c r="F430" i="8"/>
  <c r="C431" i="8"/>
  <c r="D431" i="8"/>
  <c r="E431" i="8"/>
  <c r="F431" i="8"/>
  <c r="C432" i="8"/>
  <c r="D432" i="8"/>
  <c r="E432" i="8"/>
  <c r="F432" i="8"/>
  <c r="C433" i="8"/>
  <c r="D433" i="8"/>
  <c r="E433" i="8"/>
  <c r="F433" i="8"/>
  <c r="C434" i="8"/>
  <c r="D434" i="8"/>
  <c r="E434" i="8"/>
  <c r="F434" i="8"/>
  <c r="C435" i="8"/>
  <c r="D435" i="8"/>
  <c r="E435" i="8"/>
  <c r="F435" i="8"/>
  <c r="C436" i="8"/>
  <c r="D436" i="8"/>
  <c r="E436" i="8"/>
  <c r="F436" i="8"/>
  <c r="C437" i="8"/>
  <c r="D437" i="8"/>
  <c r="E437" i="8"/>
  <c r="F437" i="8"/>
  <c r="C438" i="8"/>
  <c r="D438" i="8"/>
  <c r="E438" i="8"/>
  <c r="F438" i="8"/>
  <c r="C439" i="8"/>
  <c r="D439" i="8"/>
  <c r="E439" i="8"/>
  <c r="F439" i="8"/>
  <c r="C440" i="8"/>
  <c r="D440" i="8"/>
  <c r="E440" i="8"/>
  <c r="F440" i="8"/>
  <c r="C441" i="8"/>
  <c r="D441" i="8"/>
  <c r="E441" i="8"/>
  <c r="F441" i="8"/>
  <c r="C442" i="8"/>
  <c r="D442" i="8"/>
  <c r="E442" i="8"/>
  <c r="F442" i="8"/>
  <c r="C443" i="8"/>
  <c r="D443" i="8"/>
  <c r="E443" i="8"/>
  <c r="F443" i="8"/>
  <c r="C444" i="8"/>
  <c r="D444" i="8"/>
  <c r="E444" i="8"/>
  <c r="F444" i="8"/>
  <c r="C445" i="8"/>
  <c r="D445" i="8"/>
  <c r="E445" i="8"/>
  <c r="F445" i="8"/>
  <c r="C446" i="8"/>
  <c r="D446" i="8"/>
  <c r="E446" i="8"/>
  <c r="F446" i="8"/>
  <c r="C447" i="8"/>
  <c r="D447" i="8"/>
  <c r="E447" i="8"/>
  <c r="F447" i="8"/>
  <c r="C448" i="8"/>
  <c r="D448" i="8"/>
  <c r="E448" i="8"/>
  <c r="F448" i="8"/>
  <c r="C449" i="8"/>
  <c r="D449" i="8"/>
  <c r="E449" i="8"/>
  <c r="F449" i="8"/>
  <c r="C450" i="8"/>
  <c r="D450" i="8"/>
  <c r="E450" i="8"/>
  <c r="F450" i="8"/>
  <c r="C451" i="8"/>
  <c r="D451" i="8"/>
  <c r="E451" i="8"/>
  <c r="F451" i="8"/>
  <c r="C452" i="8"/>
  <c r="D452" i="8"/>
  <c r="E452" i="8"/>
  <c r="F452" i="8"/>
  <c r="C453" i="8"/>
  <c r="D453" i="8"/>
  <c r="E453" i="8"/>
  <c r="F453" i="8"/>
  <c r="C454" i="8"/>
  <c r="D454" i="8"/>
  <c r="E454" i="8"/>
  <c r="F454" i="8"/>
  <c r="C455" i="8"/>
  <c r="D455" i="8"/>
  <c r="E455" i="8"/>
  <c r="F455" i="8"/>
  <c r="C456" i="8"/>
  <c r="D456" i="8"/>
  <c r="E456" i="8"/>
  <c r="F456" i="8"/>
  <c r="C457" i="8"/>
  <c r="D457" i="8"/>
  <c r="E457" i="8"/>
  <c r="F457" i="8"/>
  <c r="C458" i="8"/>
  <c r="D458" i="8"/>
  <c r="E458" i="8"/>
  <c r="F458" i="8"/>
  <c r="C459" i="8"/>
  <c r="D459" i="8"/>
  <c r="E459" i="8"/>
  <c r="F459" i="8"/>
  <c r="C460" i="8"/>
  <c r="D460" i="8"/>
  <c r="E460" i="8"/>
  <c r="F460" i="8"/>
  <c r="C461" i="8"/>
  <c r="D461" i="8"/>
  <c r="E461" i="8"/>
  <c r="F461" i="8"/>
  <c r="C462" i="8"/>
  <c r="D462" i="8"/>
  <c r="E462" i="8"/>
  <c r="F462" i="8"/>
  <c r="C463" i="8"/>
  <c r="D463" i="8"/>
  <c r="E463" i="8"/>
  <c r="F463" i="8"/>
  <c r="C464" i="8"/>
  <c r="D464" i="8"/>
  <c r="E464" i="8"/>
  <c r="F464" i="8"/>
  <c r="C465" i="8"/>
  <c r="D465" i="8"/>
  <c r="E465" i="8"/>
  <c r="F465" i="8"/>
  <c r="C466" i="8"/>
  <c r="D466" i="8"/>
  <c r="E466" i="8"/>
  <c r="F466" i="8"/>
  <c r="C467" i="8"/>
  <c r="D467" i="8"/>
  <c r="E467" i="8"/>
  <c r="F467" i="8"/>
  <c r="C468" i="8"/>
  <c r="D468" i="8"/>
  <c r="E468" i="8"/>
  <c r="F468" i="8"/>
  <c r="C469" i="8"/>
  <c r="D469" i="8"/>
  <c r="E469" i="8"/>
  <c r="F469" i="8"/>
  <c r="C470" i="8"/>
  <c r="D470" i="8"/>
  <c r="E470" i="8"/>
  <c r="F470" i="8"/>
  <c r="C471" i="8"/>
  <c r="D471" i="8"/>
  <c r="E471" i="8"/>
  <c r="F471" i="8"/>
  <c r="C472" i="8"/>
  <c r="D472" i="8"/>
  <c r="E472" i="8"/>
  <c r="F472" i="8"/>
  <c r="C473" i="8"/>
  <c r="D473" i="8"/>
  <c r="E473" i="8"/>
  <c r="F473" i="8"/>
  <c r="C474" i="8"/>
  <c r="D474" i="8"/>
  <c r="E474" i="8"/>
  <c r="F474" i="8"/>
  <c r="C475" i="8"/>
  <c r="D475" i="8"/>
  <c r="E475" i="8"/>
  <c r="F475" i="8"/>
  <c r="C476" i="8"/>
  <c r="D476" i="8"/>
  <c r="E476" i="8"/>
  <c r="F476" i="8"/>
  <c r="C477" i="8"/>
  <c r="D477" i="8"/>
  <c r="E477" i="8"/>
  <c r="F477" i="8"/>
  <c r="C478" i="8"/>
  <c r="D478" i="8"/>
  <c r="E478" i="8"/>
  <c r="F478" i="8"/>
  <c r="C479" i="8"/>
  <c r="D479" i="8"/>
  <c r="E479" i="8"/>
  <c r="F479" i="8"/>
  <c r="C480" i="8"/>
  <c r="D480" i="8"/>
  <c r="E480" i="8"/>
  <c r="F480" i="8"/>
  <c r="C481" i="8"/>
  <c r="D481" i="8"/>
  <c r="E481" i="8"/>
  <c r="F481" i="8"/>
  <c r="C482" i="8"/>
  <c r="D482" i="8"/>
  <c r="E482" i="8"/>
  <c r="F482" i="8"/>
  <c r="C483" i="8"/>
  <c r="D483" i="8"/>
  <c r="E483" i="8"/>
  <c r="F483" i="8"/>
  <c r="C484" i="8"/>
  <c r="D484" i="8"/>
  <c r="E484" i="8"/>
  <c r="F484" i="8"/>
  <c r="C485" i="8"/>
  <c r="D485" i="8"/>
  <c r="E485" i="8"/>
  <c r="F485" i="8"/>
  <c r="C486" i="8"/>
  <c r="D486" i="8"/>
  <c r="E486" i="8"/>
  <c r="F486" i="8"/>
  <c r="C487" i="8"/>
  <c r="D487" i="8"/>
  <c r="E487" i="8"/>
  <c r="F487" i="8"/>
  <c r="C488" i="8"/>
  <c r="D488" i="8"/>
  <c r="E488" i="8"/>
  <c r="F488" i="8"/>
  <c r="C489" i="8"/>
  <c r="D489" i="8"/>
  <c r="E489" i="8"/>
  <c r="F489" i="8"/>
  <c r="C490" i="8"/>
  <c r="D490" i="8"/>
  <c r="E490" i="8"/>
  <c r="F490" i="8"/>
  <c r="C491" i="8"/>
  <c r="D491" i="8"/>
  <c r="E491" i="8"/>
  <c r="F491" i="8"/>
  <c r="C492" i="8"/>
  <c r="D492" i="8"/>
  <c r="E492" i="8"/>
  <c r="F492" i="8"/>
  <c r="C493" i="8"/>
  <c r="D493" i="8"/>
  <c r="E493" i="8"/>
  <c r="F493" i="8"/>
  <c r="C494" i="8"/>
  <c r="D494" i="8"/>
  <c r="E494" i="8"/>
  <c r="F494" i="8"/>
  <c r="C495" i="8"/>
  <c r="D495" i="8"/>
  <c r="E495" i="8"/>
  <c r="F495" i="8"/>
  <c r="C496" i="8"/>
  <c r="D496" i="8"/>
  <c r="E496" i="8"/>
  <c r="F496" i="8"/>
  <c r="C497" i="8"/>
  <c r="D497" i="8"/>
  <c r="E497" i="8"/>
  <c r="F497" i="8"/>
  <c r="C498" i="8"/>
  <c r="D498" i="8"/>
  <c r="E498" i="8"/>
  <c r="F498" i="8"/>
  <c r="C499" i="8"/>
  <c r="D499" i="8"/>
  <c r="E499" i="8"/>
  <c r="F499" i="8"/>
  <c r="C500" i="8"/>
  <c r="D500" i="8"/>
  <c r="E500" i="8"/>
  <c r="F500" i="8"/>
  <c r="C501" i="8"/>
  <c r="D501" i="8"/>
  <c r="E501" i="8"/>
  <c r="F501" i="8"/>
  <c r="C502" i="8"/>
  <c r="D502" i="8"/>
  <c r="E502" i="8"/>
  <c r="F502" i="8"/>
  <c r="C503" i="8"/>
  <c r="D503" i="8"/>
  <c r="E503" i="8"/>
  <c r="F503" i="8"/>
  <c r="C504" i="8"/>
  <c r="D504" i="8"/>
  <c r="E504" i="8"/>
  <c r="F504" i="8"/>
  <c r="C505" i="8"/>
  <c r="D505" i="8"/>
  <c r="E505" i="8"/>
  <c r="F505" i="8"/>
  <c r="C506" i="8"/>
  <c r="D506" i="8"/>
  <c r="E506" i="8"/>
  <c r="F506" i="8"/>
  <c r="C507" i="8"/>
  <c r="D507" i="8"/>
  <c r="E507" i="8"/>
  <c r="F507" i="8"/>
  <c r="C508" i="8"/>
  <c r="D508" i="8"/>
  <c r="E508" i="8"/>
  <c r="F508" i="8"/>
  <c r="C509" i="8"/>
  <c r="D509" i="8"/>
  <c r="E509" i="8"/>
  <c r="F509" i="8"/>
  <c r="C510" i="8"/>
  <c r="D510" i="8"/>
  <c r="E510" i="8"/>
  <c r="F510" i="8"/>
  <c r="C511" i="8"/>
  <c r="D511" i="8"/>
  <c r="E511" i="8"/>
  <c r="F511" i="8"/>
  <c r="C512" i="8"/>
  <c r="D512" i="8"/>
  <c r="E512" i="8"/>
  <c r="F512" i="8"/>
  <c r="C513" i="8"/>
  <c r="D513" i="8"/>
  <c r="E513" i="8"/>
  <c r="F513" i="8"/>
  <c r="C514" i="8"/>
  <c r="D514" i="8"/>
  <c r="E514" i="8"/>
  <c r="F514" i="8"/>
  <c r="C515" i="8"/>
  <c r="D515" i="8"/>
  <c r="E515" i="8"/>
  <c r="F515" i="8"/>
  <c r="C516" i="8"/>
  <c r="D516" i="8"/>
  <c r="E516" i="8"/>
  <c r="F516" i="8"/>
  <c r="C517" i="8"/>
  <c r="D517" i="8"/>
  <c r="E517" i="8"/>
  <c r="F517" i="8"/>
  <c r="C518" i="8"/>
  <c r="D518" i="8"/>
  <c r="E518" i="8"/>
  <c r="F518" i="8"/>
  <c r="C519" i="8"/>
  <c r="D519" i="8"/>
  <c r="E519" i="8"/>
  <c r="F519" i="8"/>
  <c r="C520" i="8"/>
  <c r="D520" i="8"/>
  <c r="E520" i="8"/>
  <c r="F520" i="8"/>
  <c r="C521" i="8"/>
  <c r="D521" i="8"/>
  <c r="E521" i="8"/>
  <c r="F521" i="8"/>
  <c r="C522" i="8"/>
  <c r="D522" i="8"/>
  <c r="E522" i="8"/>
  <c r="F522" i="8"/>
  <c r="C523" i="8"/>
  <c r="D523" i="8"/>
  <c r="E523" i="8"/>
  <c r="F523" i="8"/>
  <c r="C524" i="8"/>
  <c r="D524" i="8"/>
  <c r="E524" i="8"/>
  <c r="F524" i="8"/>
  <c r="C525" i="8"/>
  <c r="D525" i="8"/>
  <c r="E525" i="8"/>
  <c r="F525" i="8"/>
  <c r="C526" i="8"/>
  <c r="D526" i="8"/>
  <c r="E526" i="8"/>
  <c r="F526" i="8"/>
  <c r="C527" i="8"/>
  <c r="D527" i="8"/>
  <c r="E527" i="8"/>
  <c r="F527" i="8"/>
  <c r="C528" i="8"/>
  <c r="D528" i="8"/>
  <c r="E528" i="8"/>
  <c r="F528" i="8"/>
  <c r="C529" i="8"/>
  <c r="D529" i="8"/>
  <c r="E529" i="8"/>
  <c r="F529" i="8"/>
  <c r="C530" i="8"/>
  <c r="D530" i="8"/>
  <c r="E530" i="8"/>
  <c r="F530" i="8"/>
  <c r="C531" i="8"/>
  <c r="D531" i="8"/>
  <c r="E531" i="8"/>
  <c r="F531" i="8"/>
  <c r="C532" i="8"/>
  <c r="D532" i="8"/>
  <c r="E532" i="8"/>
  <c r="F532" i="8"/>
  <c r="C533" i="8"/>
  <c r="D533" i="8"/>
  <c r="E533" i="8"/>
  <c r="F533" i="8"/>
  <c r="C534" i="8"/>
  <c r="D534" i="8"/>
  <c r="E534" i="8"/>
  <c r="F534" i="8"/>
  <c r="C535" i="8"/>
  <c r="D535" i="8"/>
  <c r="E535" i="8"/>
  <c r="F535" i="8"/>
  <c r="C536" i="8"/>
  <c r="D536" i="8"/>
  <c r="E536" i="8"/>
  <c r="F536" i="8"/>
  <c r="C537" i="8"/>
  <c r="D537" i="8"/>
  <c r="E537" i="8"/>
  <c r="F537" i="8"/>
  <c r="C538" i="8"/>
  <c r="D538" i="8"/>
  <c r="E538" i="8"/>
  <c r="F538" i="8"/>
  <c r="C539" i="8"/>
  <c r="D539" i="8"/>
  <c r="E539" i="8"/>
  <c r="F539" i="8"/>
  <c r="C540" i="8"/>
  <c r="D540" i="8"/>
  <c r="E540" i="8"/>
  <c r="F540" i="8"/>
  <c r="C541" i="8"/>
  <c r="D541" i="8"/>
  <c r="E541" i="8"/>
  <c r="F541" i="8"/>
  <c r="C542" i="8"/>
  <c r="D542" i="8"/>
  <c r="E542" i="8"/>
  <c r="F542" i="8"/>
  <c r="C543" i="8"/>
  <c r="D543" i="8"/>
  <c r="E543" i="8"/>
  <c r="F543" i="8"/>
  <c r="C544" i="8"/>
  <c r="D544" i="8"/>
  <c r="E544" i="8"/>
  <c r="F544" i="8"/>
  <c r="C545" i="8"/>
  <c r="D545" i="8"/>
  <c r="E545" i="8"/>
  <c r="F545" i="8"/>
  <c r="C546" i="8"/>
  <c r="D546" i="8"/>
  <c r="E546" i="8"/>
  <c r="F546" i="8"/>
  <c r="C547" i="8"/>
  <c r="D547" i="8"/>
  <c r="E547" i="8"/>
  <c r="F547" i="8"/>
  <c r="C548" i="8"/>
  <c r="D548" i="8"/>
  <c r="E548" i="8"/>
  <c r="F548" i="8"/>
  <c r="C549" i="8"/>
  <c r="D549" i="8"/>
  <c r="E549" i="8"/>
  <c r="F549" i="8"/>
  <c r="C550" i="8"/>
  <c r="D550" i="8"/>
  <c r="E550" i="8"/>
  <c r="F550" i="8"/>
  <c r="C551" i="8"/>
  <c r="D551" i="8"/>
  <c r="E551" i="8"/>
  <c r="F551" i="8"/>
  <c r="C552" i="8"/>
  <c r="D552" i="8"/>
  <c r="E552" i="8"/>
  <c r="F552" i="8"/>
  <c r="C553" i="8"/>
  <c r="D553" i="8"/>
  <c r="E553" i="8"/>
  <c r="F553" i="8"/>
  <c r="C554" i="8"/>
  <c r="D554" i="8"/>
  <c r="E554" i="8"/>
  <c r="F554" i="8"/>
  <c r="C555" i="8"/>
  <c r="D555" i="8"/>
  <c r="E555" i="8"/>
  <c r="F555" i="8"/>
  <c r="C556" i="8"/>
  <c r="D556" i="8"/>
  <c r="E556" i="8"/>
  <c r="F556" i="8"/>
  <c r="C557" i="8"/>
  <c r="D557" i="8"/>
  <c r="E557" i="8"/>
  <c r="F557" i="8"/>
  <c r="C558" i="8"/>
  <c r="D558" i="8"/>
  <c r="E558" i="8"/>
  <c r="F558" i="8"/>
  <c r="C559" i="8"/>
  <c r="D559" i="8"/>
  <c r="E559" i="8"/>
  <c r="F559" i="8"/>
  <c r="C560" i="8"/>
  <c r="D560" i="8"/>
  <c r="E560" i="8"/>
  <c r="F560" i="8"/>
  <c r="C561" i="8"/>
  <c r="D561" i="8"/>
  <c r="E561" i="8"/>
  <c r="F561" i="8"/>
  <c r="C562" i="8"/>
  <c r="D562" i="8"/>
  <c r="E562" i="8"/>
  <c r="F562" i="8"/>
  <c r="C563" i="8"/>
  <c r="D563" i="8"/>
  <c r="E563" i="8"/>
  <c r="F563" i="8"/>
  <c r="C564" i="8"/>
  <c r="D564" i="8"/>
  <c r="E564" i="8"/>
  <c r="F564" i="8"/>
  <c r="C565" i="8"/>
  <c r="D565" i="8"/>
  <c r="E565" i="8"/>
  <c r="F565" i="8"/>
  <c r="C566" i="8"/>
  <c r="D566" i="8"/>
  <c r="E566" i="8"/>
  <c r="F566" i="8"/>
  <c r="C567" i="8"/>
  <c r="D567" i="8"/>
  <c r="E567" i="8"/>
  <c r="F567" i="8"/>
  <c r="C568" i="8"/>
  <c r="D568" i="8"/>
  <c r="E568" i="8"/>
  <c r="F568" i="8"/>
  <c r="C569" i="8"/>
  <c r="D569" i="8"/>
  <c r="E569" i="8"/>
  <c r="F569" i="8"/>
  <c r="C570" i="8"/>
  <c r="D570" i="8"/>
  <c r="E570" i="8"/>
  <c r="F570" i="8"/>
  <c r="C571" i="8"/>
  <c r="D571" i="8"/>
  <c r="E571" i="8"/>
  <c r="F571" i="8"/>
  <c r="C572" i="8"/>
  <c r="D572" i="8"/>
  <c r="E572" i="8"/>
  <c r="F572" i="8"/>
  <c r="C573" i="8"/>
  <c r="D573" i="8"/>
  <c r="E573" i="8"/>
  <c r="F573" i="8"/>
  <c r="C574" i="8"/>
  <c r="D574" i="8"/>
  <c r="E574" i="8"/>
  <c r="F574" i="8"/>
  <c r="C575" i="8"/>
  <c r="D575" i="8"/>
  <c r="E575" i="8"/>
  <c r="F575" i="8"/>
  <c r="C576" i="8"/>
  <c r="D576" i="8"/>
  <c r="E576" i="8"/>
  <c r="F576" i="8"/>
  <c r="C577" i="8"/>
  <c r="D577" i="8"/>
  <c r="E577" i="8"/>
  <c r="F577" i="8"/>
  <c r="C578" i="8"/>
  <c r="D578" i="8"/>
  <c r="E578" i="8"/>
  <c r="F578" i="8"/>
  <c r="C579" i="8"/>
  <c r="D579" i="8"/>
  <c r="E579" i="8"/>
  <c r="F579" i="8"/>
  <c r="C580" i="8"/>
  <c r="D580" i="8"/>
  <c r="E580" i="8"/>
  <c r="F580" i="8"/>
  <c r="C581" i="8"/>
  <c r="D581" i="8"/>
  <c r="E581" i="8"/>
  <c r="F581" i="8"/>
  <c r="C582" i="8"/>
  <c r="D582" i="8"/>
  <c r="E582" i="8"/>
  <c r="F582" i="8"/>
  <c r="C583" i="8"/>
  <c r="D583" i="8"/>
  <c r="E583" i="8"/>
  <c r="F583" i="8"/>
  <c r="C584" i="8"/>
  <c r="D584" i="8"/>
  <c r="E584" i="8"/>
  <c r="F584" i="8"/>
  <c r="C585" i="8"/>
  <c r="D585" i="8"/>
  <c r="E585" i="8"/>
  <c r="F585" i="8"/>
  <c r="C586" i="8"/>
  <c r="D586" i="8"/>
  <c r="E586" i="8"/>
  <c r="F586" i="8"/>
  <c r="C587" i="8"/>
  <c r="D587" i="8"/>
  <c r="E587" i="8"/>
  <c r="F587" i="8"/>
  <c r="C588" i="8"/>
  <c r="D588" i="8"/>
  <c r="E588" i="8"/>
  <c r="F588" i="8"/>
  <c r="C589" i="8"/>
  <c r="D589" i="8"/>
  <c r="E589" i="8"/>
  <c r="F589" i="8"/>
  <c r="C590" i="8"/>
  <c r="D590" i="8"/>
  <c r="E590" i="8"/>
  <c r="F590" i="8"/>
  <c r="C591" i="8"/>
  <c r="D591" i="8"/>
  <c r="E591" i="8"/>
  <c r="F591" i="8"/>
  <c r="C592" i="8"/>
  <c r="D592" i="8"/>
  <c r="E592" i="8"/>
  <c r="F592" i="8"/>
  <c r="C593" i="8"/>
  <c r="D593" i="8"/>
  <c r="E593" i="8"/>
  <c r="F593" i="8"/>
  <c r="C594" i="8"/>
  <c r="D594" i="8"/>
  <c r="E594" i="8"/>
  <c r="F594" i="8"/>
  <c r="C595" i="8"/>
  <c r="D595" i="8"/>
  <c r="E595" i="8"/>
  <c r="F595" i="8"/>
  <c r="C596" i="8"/>
  <c r="D596" i="8"/>
  <c r="E596" i="8"/>
  <c r="F596" i="8"/>
  <c r="C597" i="8"/>
  <c r="D597" i="8"/>
  <c r="E597" i="8"/>
  <c r="F597" i="8"/>
  <c r="C598" i="8"/>
  <c r="D598" i="8"/>
  <c r="E598" i="8"/>
  <c r="F598" i="8"/>
  <c r="C599" i="8"/>
  <c r="D599" i="8"/>
  <c r="E599" i="8"/>
  <c r="F599" i="8"/>
  <c r="C600" i="8"/>
  <c r="D600" i="8"/>
  <c r="E600" i="8"/>
  <c r="F600" i="8"/>
  <c r="C601" i="8"/>
  <c r="D601" i="8"/>
  <c r="E601" i="8"/>
  <c r="F601" i="8"/>
  <c r="C602" i="8"/>
  <c r="D602" i="8"/>
  <c r="E602" i="8"/>
  <c r="F602" i="8"/>
  <c r="C603" i="8"/>
  <c r="D603" i="8"/>
  <c r="E603" i="8"/>
  <c r="F603" i="8"/>
  <c r="C604" i="8"/>
  <c r="D604" i="8"/>
  <c r="E604" i="8"/>
  <c r="F604" i="8"/>
  <c r="C605" i="8"/>
  <c r="D605" i="8"/>
  <c r="E605" i="8"/>
  <c r="F605" i="8"/>
  <c r="C606" i="8"/>
  <c r="D606" i="8"/>
  <c r="E606" i="8"/>
  <c r="F606" i="8"/>
  <c r="C607" i="8"/>
  <c r="D607" i="8"/>
  <c r="E607" i="8"/>
  <c r="F607" i="8"/>
  <c r="C608" i="8"/>
  <c r="D608" i="8"/>
  <c r="E608" i="8"/>
  <c r="F608" i="8"/>
  <c r="C609" i="8"/>
  <c r="D609" i="8"/>
  <c r="E609" i="8"/>
  <c r="F609" i="8"/>
  <c r="C610" i="8"/>
  <c r="D610" i="8"/>
  <c r="E610" i="8"/>
  <c r="F610" i="8"/>
  <c r="C611" i="8"/>
  <c r="D611" i="8"/>
  <c r="E611" i="8"/>
  <c r="F611" i="8"/>
  <c r="C612" i="8"/>
  <c r="D612" i="8"/>
  <c r="E612" i="8"/>
  <c r="F612" i="8"/>
  <c r="C613" i="8"/>
  <c r="D613" i="8"/>
  <c r="E613" i="8"/>
  <c r="F613" i="8"/>
  <c r="C614" i="8"/>
  <c r="D614" i="8"/>
  <c r="E614" i="8"/>
  <c r="F614" i="8"/>
  <c r="C615" i="8"/>
  <c r="D615" i="8"/>
  <c r="E615" i="8"/>
  <c r="F615" i="8"/>
  <c r="C616" i="8"/>
  <c r="D616" i="8"/>
  <c r="E616" i="8"/>
  <c r="F616" i="8"/>
  <c r="C617" i="8"/>
  <c r="D617" i="8"/>
  <c r="E617" i="8"/>
  <c r="F617" i="8"/>
  <c r="C618" i="8"/>
  <c r="D618" i="8"/>
  <c r="E618" i="8"/>
  <c r="F618" i="8"/>
  <c r="C619" i="8"/>
  <c r="D619" i="8"/>
  <c r="E619" i="8"/>
  <c r="F619" i="8"/>
  <c r="C620" i="8"/>
  <c r="D620" i="8"/>
  <c r="E620" i="8"/>
  <c r="F620" i="8"/>
  <c r="C621" i="8"/>
  <c r="D621" i="8"/>
  <c r="E621" i="8"/>
  <c r="F621" i="8"/>
  <c r="C622" i="8"/>
  <c r="D622" i="8"/>
  <c r="E622" i="8"/>
  <c r="F622" i="8"/>
  <c r="C623" i="8"/>
  <c r="D623" i="8"/>
  <c r="E623" i="8"/>
  <c r="F623" i="8"/>
  <c r="C624" i="8"/>
  <c r="D624" i="8"/>
  <c r="E624" i="8"/>
  <c r="F624" i="8"/>
  <c r="C625" i="8"/>
  <c r="D625" i="8"/>
  <c r="E625" i="8"/>
  <c r="F625" i="8"/>
  <c r="C626" i="8"/>
  <c r="D626" i="8"/>
  <c r="E626" i="8"/>
  <c r="F626" i="8"/>
  <c r="C627" i="8"/>
  <c r="D627" i="8"/>
  <c r="E627" i="8"/>
  <c r="F627" i="8"/>
  <c r="C628" i="8"/>
  <c r="D628" i="8"/>
  <c r="E628" i="8"/>
  <c r="F628" i="8"/>
  <c r="C629" i="8"/>
  <c r="D629" i="8"/>
  <c r="E629" i="8"/>
  <c r="F629" i="8"/>
  <c r="C630" i="8"/>
  <c r="D630" i="8"/>
  <c r="E630" i="8"/>
  <c r="F630" i="8"/>
  <c r="C631" i="8"/>
  <c r="D631" i="8"/>
  <c r="E631" i="8"/>
  <c r="F631" i="8"/>
  <c r="C632" i="8"/>
  <c r="D632" i="8"/>
  <c r="E632" i="8"/>
  <c r="F632" i="8"/>
  <c r="C633" i="8"/>
  <c r="D633" i="8"/>
  <c r="E633" i="8"/>
  <c r="F633" i="8"/>
  <c r="C634" i="8"/>
  <c r="D634" i="8"/>
  <c r="E634" i="8"/>
  <c r="F634" i="8"/>
  <c r="C635" i="8"/>
  <c r="D635" i="8"/>
  <c r="E635" i="8"/>
  <c r="F635" i="8"/>
  <c r="C636" i="8"/>
  <c r="D636" i="8"/>
  <c r="E636" i="8"/>
  <c r="F636" i="8"/>
  <c r="C637" i="8"/>
  <c r="D637" i="8"/>
  <c r="E637" i="8"/>
  <c r="F637" i="8"/>
  <c r="C638" i="8"/>
  <c r="D638" i="8"/>
  <c r="E638" i="8"/>
  <c r="F638" i="8"/>
  <c r="C639" i="8"/>
  <c r="D639" i="8"/>
  <c r="E639" i="8"/>
  <c r="F639" i="8"/>
  <c r="C640" i="8"/>
  <c r="D640" i="8"/>
  <c r="E640" i="8"/>
  <c r="F640" i="8"/>
  <c r="C641" i="8"/>
  <c r="D641" i="8"/>
  <c r="E641" i="8"/>
  <c r="F641" i="8"/>
  <c r="C642" i="8"/>
  <c r="D642" i="8"/>
  <c r="E642" i="8"/>
  <c r="F642" i="8"/>
  <c r="C643" i="8"/>
  <c r="D643" i="8"/>
  <c r="E643" i="8"/>
  <c r="F643" i="8"/>
  <c r="C644" i="8"/>
  <c r="D644" i="8"/>
  <c r="E644" i="8"/>
  <c r="F644" i="8"/>
  <c r="C645" i="8"/>
  <c r="D645" i="8"/>
  <c r="E645" i="8"/>
  <c r="F645" i="8"/>
  <c r="C646" i="8"/>
  <c r="D646" i="8"/>
  <c r="E646" i="8"/>
  <c r="F646" i="8"/>
  <c r="C647" i="8"/>
  <c r="D647" i="8"/>
  <c r="E647" i="8"/>
  <c r="F647" i="8"/>
  <c r="C648" i="8"/>
  <c r="D648" i="8"/>
  <c r="E648" i="8"/>
  <c r="F648" i="8"/>
  <c r="C649" i="8"/>
  <c r="D649" i="8"/>
  <c r="E649" i="8"/>
  <c r="F649" i="8"/>
  <c r="C650" i="8"/>
  <c r="D650" i="8"/>
  <c r="E650" i="8"/>
  <c r="F650" i="8"/>
  <c r="C651" i="8"/>
  <c r="D651" i="8"/>
  <c r="E651" i="8"/>
  <c r="F651" i="8"/>
  <c r="C652" i="8"/>
  <c r="D652" i="8"/>
  <c r="E652" i="8"/>
  <c r="F652" i="8"/>
  <c r="C653" i="8"/>
  <c r="D653" i="8"/>
  <c r="E653" i="8"/>
  <c r="F653" i="8"/>
  <c r="C654" i="8"/>
  <c r="D654" i="8"/>
  <c r="E654" i="8"/>
  <c r="F654" i="8"/>
  <c r="C655" i="8"/>
  <c r="D655" i="8"/>
  <c r="E655" i="8"/>
  <c r="F655" i="8"/>
  <c r="C656" i="8"/>
  <c r="D656" i="8"/>
  <c r="E656" i="8"/>
  <c r="F656" i="8"/>
  <c r="C657" i="8"/>
  <c r="D657" i="8"/>
  <c r="E657" i="8"/>
  <c r="F657" i="8"/>
  <c r="C658" i="8"/>
  <c r="D658" i="8"/>
  <c r="E658" i="8"/>
  <c r="F658" i="8"/>
  <c r="C659" i="8"/>
  <c r="D659" i="8"/>
  <c r="E659" i="8"/>
  <c r="F659" i="8"/>
  <c r="C660" i="8"/>
  <c r="D660" i="8"/>
  <c r="E660" i="8"/>
  <c r="F660" i="8"/>
  <c r="C661" i="8"/>
  <c r="D661" i="8"/>
  <c r="E661" i="8"/>
  <c r="F661" i="8"/>
  <c r="C662" i="8"/>
  <c r="D662" i="8"/>
  <c r="E662" i="8"/>
  <c r="F662" i="8"/>
  <c r="C663" i="8"/>
  <c r="D663" i="8"/>
  <c r="E663" i="8"/>
  <c r="F663" i="8"/>
  <c r="C664" i="8"/>
  <c r="D664" i="8"/>
  <c r="E664" i="8"/>
  <c r="F664" i="8"/>
  <c r="C665" i="8"/>
  <c r="D665" i="8"/>
  <c r="E665" i="8"/>
  <c r="F665" i="8"/>
  <c r="C666" i="8"/>
  <c r="D666" i="8"/>
  <c r="E666" i="8"/>
  <c r="F666" i="8"/>
  <c r="C667" i="8"/>
  <c r="D667" i="8"/>
  <c r="E667" i="8"/>
  <c r="F667" i="8"/>
  <c r="C668" i="8"/>
  <c r="D668" i="8"/>
  <c r="E668" i="8"/>
  <c r="F668" i="8"/>
  <c r="C669" i="8"/>
  <c r="D669" i="8"/>
  <c r="E669" i="8"/>
  <c r="F669" i="8"/>
  <c r="C670" i="8"/>
  <c r="D670" i="8"/>
  <c r="E670" i="8"/>
  <c r="F670" i="8"/>
  <c r="C671" i="8"/>
  <c r="D671" i="8"/>
  <c r="E671" i="8"/>
  <c r="F671" i="8"/>
  <c r="C672" i="8"/>
  <c r="D672" i="8"/>
  <c r="E672" i="8"/>
  <c r="F672" i="8"/>
  <c r="C673" i="8"/>
  <c r="D673" i="8"/>
  <c r="E673" i="8"/>
  <c r="F673" i="8"/>
  <c r="C674" i="8"/>
  <c r="D674" i="8"/>
  <c r="E674" i="8"/>
  <c r="F674" i="8"/>
  <c r="C675" i="8"/>
  <c r="D675" i="8"/>
  <c r="E675" i="8"/>
  <c r="F675" i="8"/>
  <c r="C676" i="8"/>
  <c r="D676" i="8"/>
  <c r="E676" i="8"/>
  <c r="F676" i="8"/>
  <c r="C677" i="8"/>
  <c r="D677" i="8"/>
  <c r="E677" i="8"/>
  <c r="F677" i="8"/>
  <c r="C678" i="8"/>
  <c r="D678" i="8"/>
  <c r="E678" i="8"/>
  <c r="F678" i="8"/>
  <c r="C679" i="8"/>
  <c r="D679" i="8"/>
  <c r="E679" i="8"/>
  <c r="F679" i="8"/>
  <c r="C680" i="8"/>
  <c r="D680" i="8"/>
  <c r="E680" i="8"/>
  <c r="F680" i="8"/>
  <c r="C681" i="8"/>
  <c r="D681" i="8"/>
  <c r="E681" i="8"/>
  <c r="F681" i="8"/>
  <c r="C682" i="8"/>
  <c r="D682" i="8"/>
  <c r="E682" i="8"/>
  <c r="F682" i="8"/>
  <c r="C683" i="8"/>
  <c r="D683" i="8"/>
  <c r="E683" i="8"/>
  <c r="F683" i="8"/>
  <c r="C684" i="8"/>
  <c r="D684" i="8"/>
  <c r="E684" i="8"/>
  <c r="F684" i="8"/>
  <c r="C685" i="8"/>
  <c r="D685" i="8"/>
  <c r="E685" i="8"/>
  <c r="F685" i="8"/>
  <c r="C686" i="8"/>
  <c r="D686" i="8"/>
  <c r="E686" i="8"/>
  <c r="F686" i="8"/>
  <c r="C687" i="8"/>
  <c r="D687" i="8"/>
  <c r="E687" i="8"/>
  <c r="F687" i="8"/>
  <c r="C688" i="8"/>
  <c r="D688" i="8"/>
  <c r="E688" i="8"/>
  <c r="F688" i="8"/>
  <c r="C689" i="8"/>
  <c r="D689" i="8"/>
  <c r="E689" i="8"/>
  <c r="F689" i="8"/>
  <c r="C690" i="8"/>
  <c r="D690" i="8"/>
  <c r="E690" i="8"/>
  <c r="F690" i="8"/>
  <c r="C691" i="8"/>
  <c r="D691" i="8"/>
  <c r="E691" i="8"/>
  <c r="F691" i="8"/>
  <c r="C692" i="8"/>
  <c r="D692" i="8"/>
  <c r="E692" i="8"/>
  <c r="F692" i="8"/>
  <c r="C693" i="8"/>
  <c r="D693" i="8"/>
  <c r="E693" i="8"/>
  <c r="F693" i="8"/>
  <c r="C694" i="8"/>
  <c r="D694" i="8"/>
  <c r="E694" i="8"/>
  <c r="F694" i="8"/>
  <c r="C695" i="8"/>
  <c r="D695" i="8"/>
  <c r="E695" i="8"/>
  <c r="F695" i="8"/>
  <c r="C696" i="8"/>
  <c r="D696" i="8"/>
  <c r="E696" i="8"/>
  <c r="F696" i="8"/>
  <c r="C697" i="8"/>
  <c r="D697" i="8"/>
  <c r="E697" i="8"/>
  <c r="F697" i="8"/>
  <c r="C698" i="8"/>
  <c r="D698" i="8"/>
  <c r="E698" i="8"/>
  <c r="F698" i="8"/>
  <c r="C699" i="8"/>
  <c r="D699" i="8"/>
  <c r="E699" i="8"/>
  <c r="F699" i="8"/>
  <c r="C700" i="8"/>
  <c r="D700" i="8"/>
  <c r="E700" i="8"/>
  <c r="F700" i="8"/>
  <c r="C701" i="8"/>
  <c r="D701" i="8"/>
  <c r="E701" i="8"/>
  <c r="F701" i="8"/>
  <c r="C702" i="8"/>
  <c r="D702" i="8"/>
  <c r="E702" i="8"/>
  <c r="F702" i="8"/>
  <c r="C703" i="8"/>
  <c r="D703" i="8"/>
  <c r="E703" i="8"/>
  <c r="F703" i="8"/>
  <c r="C704" i="8"/>
  <c r="D704" i="8"/>
  <c r="E704" i="8"/>
  <c r="F704" i="8"/>
  <c r="C705" i="8"/>
  <c r="D705" i="8"/>
  <c r="E705" i="8"/>
  <c r="F705" i="8"/>
  <c r="C706" i="8"/>
  <c r="D706" i="8"/>
  <c r="E706" i="8"/>
  <c r="F706" i="8"/>
  <c r="C707" i="8"/>
  <c r="D707" i="8"/>
  <c r="E707" i="8"/>
  <c r="F707" i="8"/>
  <c r="C708" i="8"/>
  <c r="D708" i="8"/>
  <c r="E708" i="8"/>
  <c r="F708" i="8"/>
  <c r="C709" i="8"/>
  <c r="D709" i="8"/>
  <c r="E709" i="8"/>
  <c r="F709" i="8"/>
  <c r="C710" i="8"/>
  <c r="D710" i="8"/>
  <c r="E710" i="8"/>
  <c r="F710" i="8"/>
  <c r="C711" i="8"/>
  <c r="D711" i="8"/>
  <c r="E711" i="8"/>
  <c r="F711" i="8"/>
  <c r="C712" i="8"/>
  <c r="D712" i="8"/>
  <c r="E712" i="8"/>
  <c r="F712" i="8"/>
  <c r="C713" i="8"/>
  <c r="D713" i="8"/>
  <c r="E713" i="8"/>
  <c r="F713" i="8"/>
  <c r="C714" i="8"/>
  <c r="D714" i="8"/>
  <c r="E714" i="8"/>
  <c r="F714" i="8"/>
  <c r="C715" i="8"/>
  <c r="D715" i="8"/>
  <c r="E715" i="8"/>
  <c r="F715" i="8"/>
  <c r="C716" i="8"/>
  <c r="D716" i="8"/>
  <c r="E716" i="8"/>
  <c r="F716" i="8"/>
  <c r="C717" i="8"/>
  <c r="D717" i="8"/>
  <c r="E717" i="8"/>
  <c r="F717" i="8"/>
  <c r="C718" i="8"/>
  <c r="D718" i="8"/>
  <c r="E718" i="8"/>
  <c r="F718" i="8"/>
  <c r="C719" i="8"/>
  <c r="D719" i="8"/>
  <c r="E719" i="8"/>
  <c r="F719" i="8"/>
  <c r="C720" i="8"/>
  <c r="D720" i="8"/>
  <c r="E720" i="8"/>
  <c r="F720" i="8"/>
  <c r="C721" i="8"/>
  <c r="D721" i="8"/>
  <c r="E721" i="8"/>
  <c r="F721" i="8"/>
  <c r="C722" i="8"/>
  <c r="D722" i="8"/>
  <c r="E722" i="8"/>
  <c r="F722" i="8"/>
  <c r="C723" i="8"/>
  <c r="D723" i="8"/>
  <c r="E723" i="8"/>
  <c r="F723" i="8"/>
  <c r="C724" i="8"/>
  <c r="D724" i="8"/>
  <c r="E724" i="8"/>
  <c r="F724" i="8"/>
  <c r="C725" i="8"/>
  <c r="D725" i="8"/>
  <c r="E725" i="8"/>
  <c r="F725" i="8"/>
  <c r="C726" i="8"/>
  <c r="D726" i="8"/>
  <c r="E726" i="8"/>
  <c r="F726" i="8"/>
  <c r="C727" i="8"/>
  <c r="D727" i="8"/>
  <c r="E727" i="8"/>
  <c r="F727" i="8"/>
  <c r="C728" i="8"/>
  <c r="D728" i="8"/>
  <c r="E728" i="8"/>
  <c r="F728" i="8"/>
  <c r="C729" i="8"/>
  <c r="D729" i="8"/>
  <c r="E729" i="8"/>
  <c r="F729" i="8"/>
  <c r="C730" i="8"/>
  <c r="D730" i="8"/>
  <c r="E730" i="8"/>
  <c r="F730" i="8"/>
  <c r="C731" i="8"/>
  <c r="D731" i="8"/>
  <c r="E731" i="8"/>
  <c r="F731" i="8"/>
  <c r="C732" i="8"/>
  <c r="D732" i="8"/>
  <c r="E732" i="8"/>
  <c r="F732" i="8"/>
  <c r="C733" i="8"/>
  <c r="D733" i="8"/>
  <c r="E733" i="8"/>
  <c r="F733" i="8"/>
  <c r="C734" i="8"/>
  <c r="D734" i="8"/>
  <c r="E734" i="8"/>
  <c r="F734" i="8"/>
  <c r="C735" i="8"/>
  <c r="D735" i="8"/>
  <c r="E735" i="8"/>
  <c r="F735" i="8"/>
  <c r="C736" i="8"/>
  <c r="D736" i="8"/>
  <c r="E736" i="8"/>
  <c r="F736" i="8"/>
  <c r="C737" i="8"/>
  <c r="D737" i="8"/>
  <c r="E737" i="8"/>
  <c r="F737" i="8"/>
  <c r="C738" i="8"/>
  <c r="D738" i="8"/>
  <c r="E738" i="8"/>
  <c r="F738" i="8"/>
  <c r="C739" i="8"/>
  <c r="D739" i="8"/>
  <c r="E739" i="8"/>
  <c r="F739" i="8"/>
  <c r="C740" i="8"/>
  <c r="D740" i="8"/>
  <c r="E740" i="8"/>
  <c r="F740" i="8"/>
  <c r="C741" i="8"/>
  <c r="D741" i="8"/>
  <c r="E741" i="8"/>
  <c r="F741" i="8"/>
  <c r="C742" i="8"/>
  <c r="D742" i="8"/>
  <c r="E742" i="8"/>
  <c r="F742" i="8"/>
  <c r="C743" i="8"/>
  <c r="D743" i="8"/>
  <c r="E743" i="8"/>
  <c r="F743" i="8"/>
  <c r="C744" i="8"/>
  <c r="D744" i="8"/>
  <c r="E744" i="8"/>
  <c r="F744" i="8"/>
  <c r="C745" i="8"/>
  <c r="D745" i="8"/>
  <c r="E745" i="8"/>
  <c r="F745" i="8"/>
  <c r="C746" i="8"/>
  <c r="D746" i="8"/>
  <c r="E746" i="8"/>
  <c r="F746" i="8"/>
  <c r="C747" i="8"/>
  <c r="D747" i="8"/>
  <c r="E747" i="8"/>
  <c r="F747" i="8"/>
  <c r="C748" i="8"/>
  <c r="D748" i="8"/>
  <c r="E748" i="8"/>
  <c r="F748" i="8"/>
  <c r="C749" i="8"/>
  <c r="D749" i="8"/>
  <c r="E749" i="8"/>
  <c r="F749" i="8"/>
  <c r="C750" i="8"/>
  <c r="D750" i="8"/>
  <c r="E750" i="8"/>
  <c r="F750" i="8"/>
  <c r="C751" i="8"/>
  <c r="D751" i="8"/>
  <c r="E751" i="8"/>
  <c r="F751" i="8"/>
  <c r="C752" i="8"/>
  <c r="D752" i="8"/>
  <c r="E752" i="8"/>
  <c r="F752" i="8"/>
  <c r="C753" i="8"/>
  <c r="D753" i="8"/>
  <c r="E753" i="8"/>
  <c r="F753" i="8"/>
  <c r="C754" i="8"/>
  <c r="D754" i="8"/>
  <c r="E754" i="8"/>
  <c r="F754" i="8"/>
  <c r="C755" i="8"/>
  <c r="D755" i="8"/>
  <c r="E755" i="8"/>
  <c r="F755" i="8"/>
  <c r="C756" i="8"/>
  <c r="D756" i="8"/>
  <c r="E756" i="8"/>
  <c r="F756" i="8"/>
  <c r="C757" i="8"/>
  <c r="D757" i="8"/>
  <c r="E757" i="8"/>
  <c r="F757" i="8"/>
  <c r="C758" i="8"/>
  <c r="D758" i="8"/>
  <c r="E758" i="8"/>
  <c r="F758" i="8"/>
  <c r="C759" i="8"/>
  <c r="D759" i="8"/>
  <c r="E759" i="8"/>
  <c r="F759" i="8"/>
  <c r="C760" i="8"/>
  <c r="D760" i="8"/>
  <c r="E760" i="8"/>
  <c r="F760" i="8"/>
  <c r="C761" i="8"/>
  <c r="D761" i="8"/>
  <c r="E761" i="8"/>
  <c r="F761" i="8"/>
  <c r="C762" i="8"/>
  <c r="D762" i="8"/>
  <c r="E762" i="8"/>
  <c r="F762" i="8"/>
  <c r="C763" i="8"/>
  <c r="D763" i="8"/>
  <c r="E763" i="8"/>
  <c r="F763" i="8"/>
  <c r="C764" i="8"/>
  <c r="D764" i="8"/>
  <c r="E764" i="8"/>
  <c r="F764" i="8"/>
  <c r="C765" i="8"/>
  <c r="D765" i="8"/>
  <c r="E765" i="8"/>
  <c r="F765" i="8"/>
  <c r="C766" i="8"/>
  <c r="D766" i="8"/>
  <c r="E766" i="8"/>
  <c r="F766" i="8"/>
  <c r="C767" i="8"/>
  <c r="D767" i="8"/>
  <c r="E767" i="8"/>
  <c r="F767" i="8"/>
  <c r="C768" i="8"/>
  <c r="D768" i="8"/>
  <c r="E768" i="8"/>
  <c r="F768" i="8"/>
  <c r="C769" i="8"/>
  <c r="D769" i="8"/>
  <c r="E769" i="8"/>
  <c r="F769" i="8"/>
  <c r="C770" i="8"/>
  <c r="D770" i="8"/>
  <c r="E770" i="8"/>
  <c r="F770" i="8"/>
  <c r="C771" i="8"/>
  <c r="D771" i="8"/>
  <c r="E771" i="8"/>
  <c r="F771" i="8"/>
  <c r="C772" i="8"/>
  <c r="D772" i="8"/>
  <c r="E772" i="8"/>
  <c r="F772" i="8"/>
  <c r="C773" i="8"/>
  <c r="D773" i="8"/>
  <c r="E773" i="8"/>
  <c r="F773" i="8"/>
  <c r="C774" i="8"/>
  <c r="D774" i="8"/>
  <c r="E774" i="8"/>
  <c r="F774" i="8"/>
  <c r="C775" i="8"/>
  <c r="D775" i="8"/>
  <c r="E775" i="8"/>
  <c r="F775" i="8"/>
  <c r="C776" i="8"/>
  <c r="D776" i="8"/>
  <c r="E776" i="8"/>
  <c r="F776" i="8"/>
  <c r="C777" i="8"/>
  <c r="D777" i="8"/>
  <c r="E777" i="8"/>
  <c r="F777" i="8"/>
  <c r="C778" i="8"/>
  <c r="D778" i="8"/>
  <c r="E778" i="8"/>
  <c r="F778" i="8"/>
  <c r="C779" i="8"/>
  <c r="D779" i="8"/>
  <c r="E779" i="8"/>
  <c r="F779" i="8"/>
  <c r="C780" i="8"/>
  <c r="D780" i="8"/>
  <c r="E780" i="8"/>
  <c r="F780" i="8"/>
  <c r="C781" i="8"/>
  <c r="D781" i="8"/>
  <c r="E781" i="8"/>
  <c r="F781" i="8"/>
  <c r="C782" i="8"/>
  <c r="D782" i="8"/>
  <c r="E782" i="8"/>
  <c r="F782" i="8"/>
  <c r="C783" i="8"/>
  <c r="D783" i="8"/>
  <c r="E783" i="8"/>
  <c r="F783" i="8"/>
  <c r="C784" i="8"/>
  <c r="D784" i="8"/>
  <c r="E784" i="8"/>
  <c r="F784" i="8"/>
  <c r="C785" i="8"/>
  <c r="D785" i="8"/>
  <c r="E785" i="8"/>
  <c r="F785" i="8"/>
  <c r="C786" i="8"/>
  <c r="D786" i="8"/>
  <c r="E786" i="8"/>
  <c r="F786" i="8"/>
  <c r="C787" i="8"/>
  <c r="D787" i="8"/>
  <c r="E787" i="8"/>
  <c r="F787" i="8"/>
  <c r="C788" i="8"/>
  <c r="D788" i="8"/>
  <c r="E788" i="8"/>
  <c r="F788" i="8"/>
  <c r="C789" i="8"/>
  <c r="D789" i="8"/>
  <c r="E789" i="8"/>
  <c r="F789" i="8"/>
  <c r="C790" i="8"/>
  <c r="D790" i="8"/>
  <c r="E790" i="8"/>
  <c r="F790" i="8"/>
  <c r="C791" i="8"/>
  <c r="D791" i="8"/>
  <c r="E791" i="8"/>
  <c r="F791" i="8"/>
  <c r="C792" i="8"/>
  <c r="D792" i="8"/>
  <c r="E792" i="8"/>
  <c r="F792" i="8"/>
  <c r="C793" i="8"/>
  <c r="D793" i="8"/>
  <c r="E793" i="8"/>
  <c r="F793" i="8"/>
  <c r="C794" i="8"/>
  <c r="D794" i="8"/>
  <c r="E794" i="8"/>
  <c r="F794" i="8"/>
  <c r="C795" i="8"/>
  <c r="D795" i="8"/>
  <c r="E795" i="8"/>
  <c r="F795" i="8"/>
  <c r="C796" i="8"/>
  <c r="D796" i="8"/>
  <c r="E796" i="8"/>
  <c r="F796" i="8"/>
  <c r="C797" i="8"/>
  <c r="D797" i="8"/>
  <c r="E797" i="8"/>
  <c r="F797" i="8"/>
  <c r="C798" i="8"/>
  <c r="D798" i="8"/>
  <c r="E798" i="8"/>
  <c r="F798" i="8"/>
  <c r="C799" i="8"/>
  <c r="D799" i="8"/>
  <c r="E799" i="8"/>
  <c r="F799" i="8"/>
  <c r="C800" i="8"/>
  <c r="D800" i="8"/>
  <c r="E800" i="8"/>
  <c r="F800" i="8"/>
  <c r="C801" i="8"/>
  <c r="D801" i="8"/>
  <c r="E801" i="8"/>
  <c r="F801" i="8"/>
  <c r="C802" i="8"/>
  <c r="D802" i="8"/>
  <c r="E802" i="8"/>
  <c r="F802" i="8"/>
  <c r="C803" i="8"/>
  <c r="D803" i="8"/>
  <c r="E803" i="8"/>
  <c r="F803" i="8"/>
  <c r="C804" i="8"/>
  <c r="D804" i="8"/>
  <c r="E804" i="8"/>
  <c r="F804" i="8"/>
  <c r="C805" i="8"/>
  <c r="D805" i="8"/>
  <c r="E805" i="8"/>
  <c r="F805" i="8"/>
  <c r="C806" i="8"/>
  <c r="D806" i="8"/>
  <c r="E806" i="8"/>
  <c r="F806" i="8"/>
  <c r="C807" i="8"/>
  <c r="D807" i="8"/>
  <c r="E807" i="8"/>
  <c r="F807" i="8"/>
  <c r="C808" i="8"/>
  <c r="D808" i="8"/>
  <c r="E808" i="8"/>
  <c r="F808" i="8"/>
  <c r="C809" i="8"/>
  <c r="D809" i="8"/>
  <c r="E809" i="8"/>
  <c r="F809" i="8"/>
  <c r="C810" i="8"/>
  <c r="D810" i="8"/>
  <c r="E810" i="8"/>
  <c r="F810" i="8"/>
  <c r="C811" i="8"/>
  <c r="D811" i="8"/>
  <c r="E811" i="8"/>
  <c r="F811" i="8"/>
  <c r="C812" i="8"/>
  <c r="D812" i="8"/>
  <c r="E812" i="8"/>
  <c r="F812" i="8"/>
  <c r="C813" i="8"/>
  <c r="D813" i="8"/>
  <c r="E813" i="8"/>
  <c r="F813" i="8"/>
  <c r="C814" i="8"/>
  <c r="D814" i="8"/>
  <c r="E814" i="8"/>
  <c r="F814" i="8"/>
  <c r="C815" i="8"/>
  <c r="D815" i="8"/>
  <c r="E815" i="8"/>
  <c r="F815" i="8"/>
  <c r="C816" i="8"/>
  <c r="D816" i="8"/>
  <c r="E816" i="8"/>
  <c r="F816" i="8"/>
  <c r="C817" i="8"/>
  <c r="D817" i="8"/>
  <c r="E817" i="8"/>
  <c r="F817" i="8"/>
  <c r="C818" i="8"/>
  <c r="D818" i="8"/>
  <c r="E818" i="8"/>
  <c r="F818" i="8"/>
  <c r="C819" i="8"/>
  <c r="D819" i="8"/>
  <c r="E819" i="8"/>
  <c r="F819" i="8"/>
  <c r="C820" i="8"/>
  <c r="D820" i="8"/>
  <c r="E820" i="8"/>
  <c r="F820" i="8"/>
  <c r="C821" i="8"/>
  <c r="D821" i="8"/>
  <c r="E821" i="8"/>
  <c r="F821" i="8"/>
  <c r="C822" i="8"/>
  <c r="D822" i="8"/>
  <c r="E822" i="8"/>
  <c r="F822" i="8"/>
  <c r="C823" i="8"/>
  <c r="D823" i="8"/>
  <c r="E823" i="8"/>
  <c r="F823" i="8"/>
  <c r="C824" i="8"/>
  <c r="D824" i="8"/>
  <c r="E824" i="8"/>
  <c r="F824" i="8"/>
  <c r="C825" i="8"/>
  <c r="D825" i="8"/>
  <c r="E825" i="8"/>
  <c r="F825" i="8"/>
  <c r="C826" i="8"/>
  <c r="D826" i="8"/>
  <c r="E826" i="8"/>
  <c r="F826" i="8"/>
  <c r="C827" i="8"/>
  <c r="D827" i="8"/>
  <c r="E827" i="8"/>
  <c r="F827" i="8"/>
  <c r="C828" i="8"/>
  <c r="D828" i="8"/>
  <c r="E828" i="8"/>
  <c r="F828" i="8"/>
  <c r="C829" i="8"/>
  <c r="D829" i="8"/>
  <c r="E829" i="8"/>
  <c r="F829" i="8"/>
  <c r="C830" i="8"/>
  <c r="D830" i="8"/>
  <c r="E830" i="8"/>
  <c r="F830" i="8"/>
  <c r="C831" i="8"/>
  <c r="D831" i="8"/>
  <c r="E831" i="8"/>
  <c r="F831" i="8"/>
  <c r="C832" i="8"/>
  <c r="D832" i="8"/>
  <c r="E832" i="8"/>
  <c r="F832" i="8"/>
  <c r="C833" i="8"/>
  <c r="D833" i="8"/>
  <c r="E833" i="8"/>
  <c r="F833" i="8"/>
  <c r="C834" i="8"/>
  <c r="D834" i="8"/>
  <c r="E834" i="8"/>
  <c r="F834" i="8"/>
  <c r="C835" i="8"/>
  <c r="D835" i="8"/>
  <c r="E835" i="8"/>
  <c r="F835" i="8"/>
  <c r="C836" i="8"/>
  <c r="D836" i="8"/>
  <c r="E836" i="8"/>
  <c r="F836" i="8"/>
  <c r="C837" i="8"/>
  <c r="D837" i="8"/>
  <c r="E837" i="8"/>
  <c r="F837" i="8"/>
  <c r="C838" i="8"/>
  <c r="D838" i="8"/>
  <c r="E838" i="8"/>
  <c r="F838" i="8"/>
  <c r="C839" i="8"/>
  <c r="D839" i="8"/>
  <c r="E839" i="8"/>
  <c r="F839" i="8"/>
  <c r="C840" i="8"/>
  <c r="D840" i="8"/>
  <c r="E840" i="8"/>
  <c r="F840" i="8"/>
  <c r="C841" i="8"/>
  <c r="D841" i="8"/>
  <c r="E841" i="8"/>
  <c r="F841" i="8"/>
  <c r="C842" i="8"/>
  <c r="D842" i="8"/>
  <c r="E842" i="8"/>
  <c r="F842" i="8"/>
  <c r="C843" i="8"/>
  <c r="D843" i="8"/>
  <c r="E843" i="8"/>
  <c r="F843" i="8"/>
  <c r="C844" i="8"/>
  <c r="D844" i="8"/>
  <c r="E844" i="8"/>
  <c r="F844" i="8"/>
  <c r="C845" i="8"/>
  <c r="D845" i="8"/>
  <c r="E845" i="8"/>
  <c r="F845" i="8"/>
  <c r="C846" i="8"/>
  <c r="D846" i="8"/>
  <c r="E846" i="8"/>
  <c r="F846" i="8"/>
  <c r="C847" i="8"/>
  <c r="D847" i="8"/>
  <c r="E847" i="8"/>
  <c r="F847" i="8"/>
  <c r="C848" i="8"/>
  <c r="D848" i="8"/>
  <c r="E848" i="8"/>
  <c r="F848" i="8"/>
  <c r="C849" i="8"/>
  <c r="D849" i="8"/>
  <c r="E849" i="8"/>
  <c r="F849" i="8"/>
  <c r="C850" i="8"/>
  <c r="D850" i="8"/>
  <c r="E850" i="8"/>
  <c r="F850" i="8"/>
  <c r="C851" i="8"/>
  <c r="D851" i="8"/>
  <c r="E851" i="8"/>
  <c r="F851" i="8"/>
  <c r="C852" i="8"/>
  <c r="D852" i="8"/>
  <c r="E852" i="8"/>
  <c r="F852" i="8"/>
  <c r="C853" i="8"/>
  <c r="D853" i="8"/>
  <c r="E853" i="8"/>
  <c r="F853" i="8"/>
  <c r="C854" i="8"/>
  <c r="D854" i="8"/>
  <c r="E854" i="8"/>
  <c r="F854" i="8"/>
  <c r="C855" i="8"/>
  <c r="D855" i="8"/>
  <c r="E855" i="8"/>
  <c r="F855" i="8"/>
  <c r="C856" i="8"/>
  <c r="D856" i="8"/>
  <c r="E856" i="8"/>
  <c r="F856" i="8"/>
  <c r="C857" i="8"/>
  <c r="D857" i="8"/>
  <c r="E857" i="8"/>
  <c r="F857" i="8"/>
  <c r="C858" i="8"/>
  <c r="D858" i="8"/>
  <c r="E858" i="8"/>
  <c r="F858" i="8"/>
  <c r="C859" i="8"/>
  <c r="D859" i="8"/>
  <c r="E859" i="8"/>
  <c r="F859" i="8"/>
  <c r="C860" i="8"/>
  <c r="D860" i="8"/>
  <c r="E860" i="8"/>
  <c r="F860" i="8"/>
  <c r="C861" i="8"/>
  <c r="D861" i="8"/>
  <c r="E861" i="8"/>
  <c r="F861" i="8"/>
  <c r="C862" i="8"/>
  <c r="D862" i="8"/>
  <c r="E862" i="8"/>
  <c r="F862" i="8"/>
  <c r="C863" i="8"/>
  <c r="D863" i="8"/>
  <c r="E863" i="8"/>
  <c r="F863" i="8"/>
  <c r="C864" i="8"/>
  <c r="D864" i="8"/>
  <c r="E864" i="8"/>
  <c r="F864" i="8"/>
  <c r="C865" i="8"/>
  <c r="D865" i="8"/>
  <c r="E865" i="8"/>
  <c r="F865" i="8"/>
  <c r="C866" i="8"/>
  <c r="D866" i="8"/>
  <c r="E866" i="8"/>
  <c r="F866" i="8"/>
  <c r="C867" i="8"/>
  <c r="D867" i="8"/>
  <c r="E867" i="8"/>
  <c r="F867" i="8"/>
  <c r="C868" i="8"/>
  <c r="D868" i="8"/>
  <c r="E868" i="8"/>
  <c r="F868" i="8"/>
  <c r="C869" i="8"/>
  <c r="D869" i="8"/>
  <c r="E869" i="8"/>
  <c r="F869" i="8"/>
  <c r="C870" i="8"/>
  <c r="D870" i="8"/>
  <c r="E870" i="8"/>
  <c r="F870" i="8"/>
  <c r="C871" i="8"/>
  <c r="D871" i="8"/>
  <c r="E871" i="8"/>
  <c r="F871" i="8"/>
  <c r="C872" i="8"/>
  <c r="D872" i="8"/>
  <c r="E872" i="8"/>
  <c r="F872" i="8"/>
  <c r="C873" i="8"/>
  <c r="D873" i="8"/>
  <c r="E873" i="8"/>
  <c r="F873" i="8"/>
  <c r="C874" i="8"/>
  <c r="D874" i="8"/>
  <c r="E874" i="8"/>
  <c r="F874" i="8"/>
  <c r="C875" i="8"/>
  <c r="D875" i="8"/>
  <c r="E875" i="8"/>
  <c r="F875" i="8"/>
  <c r="C876" i="8"/>
  <c r="D876" i="8"/>
  <c r="E876" i="8"/>
  <c r="F876" i="8"/>
  <c r="C877" i="8"/>
  <c r="D877" i="8"/>
  <c r="E877" i="8"/>
  <c r="F877" i="8"/>
  <c r="C878" i="8"/>
  <c r="D878" i="8"/>
  <c r="E878" i="8"/>
  <c r="F878" i="8"/>
  <c r="C879" i="8"/>
  <c r="D879" i="8"/>
  <c r="E879" i="8"/>
  <c r="F879" i="8"/>
  <c r="C880" i="8"/>
  <c r="D880" i="8"/>
  <c r="E880" i="8"/>
  <c r="F880" i="8"/>
  <c r="C881" i="8"/>
  <c r="D881" i="8"/>
  <c r="E881" i="8"/>
  <c r="F881" i="8"/>
  <c r="C882" i="8"/>
  <c r="D882" i="8"/>
  <c r="E882" i="8"/>
  <c r="F882" i="8"/>
  <c r="C883" i="8"/>
  <c r="D883" i="8"/>
  <c r="E883" i="8"/>
  <c r="F883" i="8"/>
  <c r="C884" i="8"/>
  <c r="D884" i="8"/>
  <c r="E884" i="8"/>
  <c r="F884" i="8"/>
  <c r="C885" i="8"/>
  <c r="D885" i="8"/>
  <c r="E885" i="8"/>
  <c r="F885" i="8"/>
  <c r="C886" i="8"/>
  <c r="D886" i="8"/>
  <c r="E886" i="8"/>
  <c r="F886" i="8"/>
  <c r="C887" i="8"/>
  <c r="D887" i="8"/>
  <c r="E887" i="8"/>
  <c r="F887" i="8"/>
  <c r="C888" i="8"/>
  <c r="D888" i="8"/>
  <c r="E888" i="8"/>
  <c r="F888" i="8"/>
  <c r="C889" i="8"/>
  <c r="D889" i="8"/>
  <c r="E889" i="8"/>
  <c r="F889" i="8"/>
  <c r="C890" i="8"/>
  <c r="D890" i="8"/>
  <c r="E890" i="8"/>
  <c r="F890" i="8"/>
  <c r="C891" i="8"/>
  <c r="D891" i="8"/>
  <c r="E891" i="8"/>
  <c r="F891" i="8"/>
  <c r="C892" i="8"/>
  <c r="D892" i="8"/>
  <c r="E892" i="8"/>
  <c r="F892" i="8"/>
  <c r="C893" i="8"/>
  <c r="D893" i="8"/>
  <c r="E893" i="8"/>
  <c r="F893" i="8"/>
  <c r="C894" i="8"/>
  <c r="D894" i="8"/>
  <c r="E894" i="8"/>
  <c r="F894" i="8"/>
  <c r="C895" i="8"/>
  <c r="D895" i="8"/>
  <c r="E895" i="8"/>
  <c r="F895" i="8"/>
  <c r="C896" i="8"/>
  <c r="D896" i="8"/>
  <c r="E896" i="8"/>
  <c r="F896" i="8"/>
  <c r="C897" i="8"/>
  <c r="D897" i="8"/>
  <c r="E897" i="8"/>
  <c r="F897" i="8"/>
  <c r="C898" i="8"/>
  <c r="D898" i="8"/>
  <c r="E898" i="8"/>
  <c r="F898" i="8"/>
  <c r="C899" i="8"/>
  <c r="D899" i="8"/>
  <c r="E899" i="8"/>
  <c r="F899" i="8"/>
  <c r="C900" i="8"/>
  <c r="D900" i="8"/>
  <c r="E900" i="8"/>
  <c r="F900" i="8"/>
  <c r="C901" i="8"/>
  <c r="D901" i="8"/>
  <c r="E901" i="8"/>
  <c r="F901" i="8"/>
  <c r="C902" i="8"/>
  <c r="D902" i="8"/>
  <c r="E902" i="8"/>
  <c r="F902" i="8"/>
  <c r="C903" i="8"/>
  <c r="D903" i="8"/>
  <c r="E903" i="8"/>
  <c r="F903" i="8"/>
  <c r="C904" i="8"/>
  <c r="D904" i="8"/>
  <c r="E904" i="8"/>
  <c r="F904" i="8"/>
  <c r="C905" i="8"/>
  <c r="D905" i="8"/>
  <c r="E905" i="8"/>
  <c r="F905" i="8"/>
  <c r="C906" i="8"/>
  <c r="D906" i="8"/>
  <c r="E906" i="8"/>
  <c r="F906" i="8"/>
  <c r="C907" i="8"/>
  <c r="D907" i="8"/>
  <c r="E907" i="8"/>
  <c r="F907" i="8"/>
  <c r="C908" i="8"/>
  <c r="D908" i="8"/>
  <c r="E908" i="8"/>
  <c r="F908" i="8"/>
  <c r="C909" i="8"/>
  <c r="D909" i="8"/>
  <c r="E909" i="8"/>
  <c r="F909" i="8"/>
  <c r="C910" i="8"/>
  <c r="D910" i="8"/>
  <c r="E910" i="8"/>
  <c r="F910" i="8"/>
  <c r="C911" i="8"/>
  <c r="D911" i="8"/>
  <c r="E911" i="8"/>
  <c r="F911" i="8"/>
  <c r="C912" i="8"/>
  <c r="D912" i="8"/>
  <c r="E912" i="8"/>
  <c r="F912" i="8"/>
  <c r="C913" i="8"/>
  <c r="D913" i="8"/>
  <c r="E913" i="8"/>
  <c r="F913" i="8"/>
  <c r="C914" i="8"/>
  <c r="D914" i="8"/>
  <c r="E914" i="8"/>
  <c r="F914" i="8"/>
  <c r="C915" i="8"/>
  <c r="D915" i="8"/>
  <c r="E915" i="8"/>
  <c r="F915" i="8"/>
  <c r="C916" i="8"/>
  <c r="D916" i="8"/>
  <c r="E916" i="8"/>
  <c r="F916" i="8"/>
  <c r="C917" i="8"/>
  <c r="D917" i="8"/>
  <c r="E917" i="8"/>
  <c r="F917" i="8"/>
  <c r="C918" i="8"/>
  <c r="D918" i="8"/>
  <c r="E918" i="8"/>
  <c r="F918" i="8"/>
  <c r="C919" i="8"/>
  <c r="D919" i="8"/>
  <c r="E919" i="8"/>
  <c r="F919" i="8"/>
  <c r="C920" i="8"/>
  <c r="D920" i="8"/>
  <c r="E920" i="8"/>
  <c r="F920" i="8"/>
  <c r="C921" i="8"/>
  <c r="D921" i="8"/>
  <c r="E921" i="8"/>
  <c r="F921" i="8"/>
  <c r="C922" i="8"/>
  <c r="D922" i="8"/>
  <c r="E922" i="8"/>
  <c r="F922" i="8"/>
  <c r="C923" i="8"/>
  <c r="D923" i="8"/>
  <c r="E923" i="8"/>
  <c r="F923" i="8"/>
  <c r="C924" i="8"/>
  <c r="D924" i="8"/>
  <c r="E924" i="8"/>
  <c r="F924" i="8"/>
  <c r="C925" i="8"/>
  <c r="D925" i="8"/>
  <c r="E925" i="8"/>
  <c r="F925" i="8"/>
  <c r="C926" i="8"/>
  <c r="D926" i="8"/>
  <c r="E926" i="8"/>
  <c r="F926" i="8"/>
  <c r="C927" i="8"/>
  <c r="D927" i="8"/>
  <c r="E927" i="8"/>
  <c r="F927" i="8"/>
  <c r="C928" i="8"/>
  <c r="D928" i="8"/>
  <c r="E928" i="8"/>
  <c r="F928" i="8"/>
  <c r="C929" i="8"/>
  <c r="D929" i="8"/>
  <c r="E929" i="8"/>
  <c r="F929" i="8"/>
  <c r="C930" i="8"/>
  <c r="D930" i="8"/>
  <c r="E930" i="8"/>
  <c r="F930" i="8"/>
  <c r="C931" i="8"/>
  <c r="D931" i="8"/>
  <c r="E931" i="8"/>
  <c r="F931" i="8"/>
  <c r="C932" i="8"/>
  <c r="D932" i="8"/>
  <c r="E932" i="8"/>
  <c r="F932" i="8"/>
  <c r="C933" i="8"/>
  <c r="D933" i="8"/>
  <c r="E933" i="8"/>
  <c r="F933" i="8"/>
  <c r="C934" i="8"/>
  <c r="D934" i="8"/>
  <c r="E934" i="8"/>
  <c r="F934" i="8"/>
  <c r="C935" i="8"/>
  <c r="D935" i="8"/>
  <c r="E935" i="8"/>
  <c r="F935" i="8"/>
  <c r="C936" i="8"/>
  <c r="D936" i="8"/>
  <c r="E936" i="8"/>
  <c r="F936" i="8"/>
  <c r="C937" i="8"/>
  <c r="D937" i="8"/>
  <c r="E937" i="8"/>
  <c r="F937" i="8"/>
  <c r="C938" i="8"/>
  <c r="D938" i="8"/>
  <c r="E938" i="8"/>
  <c r="F938" i="8"/>
  <c r="C939" i="8"/>
  <c r="D939" i="8"/>
  <c r="E939" i="8"/>
  <c r="F939" i="8"/>
  <c r="C940" i="8"/>
  <c r="D940" i="8"/>
  <c r="E940" i="8"/>
  <c r="F940" i="8"/>
  <c r="C941" i="8"/>
  <c r="D941" i="8"/>
  <c r="E941" i="8"/>
  <c r="F941" i="8"/>
  <c r="C942" i="8"/>
  <c r="D942" i="8"/>
  <c r="E942" i="8"/>
  <c r="F942" i="8"/>
  <c r="C943" i="8"/>
  <c r="D943" i="8"/>
  <c r="E943" i="8"/>
  <c r="F943" i="8"/>
  <c r="C944" i="8"/>
  <c r="D944" i="8"/>
  <c r="E944" i="8"/>
  <c r="F944" i="8"/>
  <c r="C945" i="8"/>
  <c r="D945" i="8"/>
  <c r="E945" i="8"/>
  <c r="F945" i="8"/>
  <c r="C946" i="8"/>
  <c r="D946" i="8"/>
  <c r="E946" i="8"/>
  <c r="F946" i="8"/>
  <c r="C947" i="8"/>
  <c r="D947" i="8"/>
  <c r="E947" i="8"/>
  <c r="F947" i="8"/>
  <c r="C948" i="8"/>
  <c r="D948" i="8"/>
  <c r="E948" i="8"/>
  <c r="F948" i="8"/>
  <c r="C949" i="8"/>
  <c r="D949" i="8"/>
  <c r="E949" i="8"/>
  <c r="F949" i="8"/>
  <c r="C950" i="8"/>
  <c r="D950" i="8"/>
  <c r="E950" i="8"/>
  <c r="F950" i="8"/>
  <c r="C951" i="8"/>
  <c r="D951" i="8"/>
  <c r="E951" i="8"/>
  <c r="F951" i="8"/>
  <c r="C952" i="8"/>
  <c r="D952" i="8"/>
  <c r="E952" i="8"/>
  <c r="F952" i="8"/>
  <c r="C953" i="8"/>
  <c r="D953" i="8"/>
  <c r="E953" i="8"/>
  <c r="F953" i="8"/>
  <c r="C954" i="8"/>
  <c r="D954" i="8"/>
  <c r="E954" i="8"/>
  <c r="F954" i="8"/>
  <c r="C955" i="8"/>
  <c r="D955" i="8"/>
  <c r="E955" i="8"/>
  <c r="F955" i="8"/>
  <c r="C956" i="8"/>
  <c r="D956" i="8"/>
  <c r="E956" i="8"/>
  <c r="F956" i="8"/>
  <c r="C957" i="8"/>
  <c r="D957" i="8"/>
  <c r="E957" i="8"/>
  <c r="F957" i="8"/>
  <c r="C958" i="8"/>
  <c r="D958" i="8"/>
  <c r="E958" i="8"/>
  <c r="F958" i="8"/>
  <c r="C959" i="8"/>
  <c r="D959" i="8"/>
  <c r="E959" i="8"/>
  <c r="F959" i="8"/>
  <c r="C960" i="8"/>
  <c r="D960" i="8"/>
  <c r="E960" i="8"/>
  <c r="F960" i="8"/>
  <c r="C961" i="8"/>
  <c r="D961" i="8"/>
  <c r="E961" i="8"/>
  <c r="F961" i="8"/>
  <c r="C962" i="8"/>
  <c r="D962" i="8"/>
  <c r="E962" i="8"/>
  <c r="F962" i="8"/>
  <c r="C963" i="8"/>
  <c r="D963" i="8"/>
  <c r="E963" i="8"/>
  <c r="F963" i="8"/>
  <c r="C964" i="8"/>
  <c r="D964" i="8"/>
  <c r="E964" i="8"/>
  <c r="F964" i="8"/>
  <c r="C965" i="8"/>
  <c r="D965" i="8"/>
  <c r="E965" i="8"/>
  <c r="F965" i="8"/>
  <c r="C966" i="8"/>
  <c r="D966" i="8"/>
  <c r="E966" i="8"/>
  <c r="F966" i="8"/>
  <c r="C967" i="8"/>
  <c r="D967" i="8"/>
  <c r="E967" i="8"/>
  <c r="F967" i="8"/>
  <c r="C968" i="8"/>
  <c r="D968" i="8"/>
  <c r="E968" i="8"/>
  <c r="F968" i="8"/>
  <c r="C969" i="8"/>
  <c r="D969" i="8"/>
  <c r="E969" i="8"/>
  <c r="F969" i="8"/>
  <c r="C970" i="8"/>
  <c r="D970" i="8"/>
  <c r="E970" i="8"/>
  <c r="F970" i="8"/>
  <c r="C971" i="8"/>
  <c r="D971" i="8"/>
  <c r="E971" i="8"/>
  <c r="F971" i="8"/>
  <c r="C972" i="8"/>
  <c r="D972" i="8"/>
  <c r="E972" i="8"/>
  <c r="F972" i="8"/>
  <c r="C973" i="8"/>
  <c r="D973" i="8"/>
  <c r="E973" i="8"/>
  <c r="F973" i="8"/>
  <c r="C974" i="8"/>
  <c r="D974" i="8"/>
  <c r="E974" i="8"/>
  <c r="F974" i="8"/>
  <c r="C975" i="8"/>
  <c r="D975" i="8"/>
  <c r="E975" i="8"/>
  <c r="F975" i="8"/>
  <c r="C976" i="8"/>
  <c r="D976" i="8"/>
  <c r="E976" i="8"/>
  <c r="F976" i="8"/>
  <c r="C977" i="8"/>
  <c r="D977" i="8"/>
  <c r="E977" i="8"/>
  <c r="F977" i="8"/>
  <c r="C978" i="8"/>
  <c r="D978" i="8"/>
  <c r="E978" i="8"/>
  <c r="F978" i="8"/>
  <c r="C979" i="8"/>
  <c r="D979" i="8"/>
  <c r="E979" i="8"/>
  <c r="F979" i="8"/>
  <c r="C980" i="8"/>
  <c r="D980" i="8"/>
  <c r="E980" i="8"/>
  <c r="F980" i="8"/>
  <c r="C981" i="8"/>
  <c r="D981" i="8"/>
  <c r="E981" i="8"/>
  <c r="F981" i="8"/>
  <c r="C982" i="8"/>
  <c r="D982" i="8"/>
  <c r="E982" i="8"/>
  <c r="F982" i="8"/>
  <c r="C983" i="8"/>
  <c r="D983" i="8"/>
  <c r="E983" i="8"/>
  <c r="F983" i="8"/>
  <c r="C984" i="8"/>
  <c r="D984" i="8"/>
  <c r="E984" i="8"/>
  <c r="F984" i="8"/>
  <c r="C985" i="8"/>
  <c r="D985" i="8"/>
  <c r="E985" i="8"/>
  <c r="F985" i="8"/>
  <c r="C986" i="8"/>
  <c r="D986" i="8"/>
  <c r="E986" i="8"/>
  <c r="F986" i="8"/>
  <c r="C987" i="8"/>
  <c r="D987" i="8"/>
  <c r="E987" i="8"/>
  <c r="F987" i="8"/>
  <c r="C988" i="8"/>
  <c r="D988" i="8"/>
  <c r="E988" i="8"/>
  <c r="F988" i="8"/>
  <c r="C989" i="8"/>
  <c r="D989" i="8"/>
  <c r="E989" i="8"/>
  <c r="F989" i="8"/>
  <c r="C990" i="8"/>
  <c r="D990" i="8"/>
  <c r="E990" i="8"/>
  <c r="F990" i="8"/>
  <c r="C991" i="8"/>
  <c r="D991" i="8"/>
  <c r="E991" i="8"/>
  <c r="F991" i="8"/>
  <c r="C992" i="8"/>
  <c r="D992" i="8"/>
  <c r="E992" i="8"/>
  <c r="F992" i="8"/>
  <c r="C993" i="8"/>
  <c r="D993" i="8"/>
  <c r="E993" i="8"/>
  <c r="F993" i="8"/>
  <c r="C994" i="8"/>
  <c r="D994" i="8"/>
  <c r="E994" i="8"/>
  <c r="F994" i="8"/>
  <c r="C995" i="8"/>
  <c r="D995" i="8"/>
  <c r="E995" i="8"/>
  <c r="F995" i="8"/>
  <c r="C996" i="8"/>
  <c r="D996" i="8"/>
  <c r="E996" i="8"/>
  <c r="F996" i="8"/>
  <c r="C997" i="8"/>
  <c r="D997" i="8"/>
  <c r="E997" i="8"/>
  <c r="F997" i="8"/>
  <c r="C998" i="8"/>
  <c r="D998" i="8"/>
  <c r="E998" i="8"/>
  <c r="F998" i="8"/>
  <c r="C999" i="8"/>
  <c r="D999" i="8"/>
  <c r="E999" i="8"/>
  <c r="F999" i="8"/>
  <c r="C1000" i="8"/>
  <c r="D1000" i="8"/>
  <c r="E1000" i="8"/>
  <c r="F1000" i="8"/>
  <c r="C1001" i="8"/>
  <c r="D1001" i="8"/>
  <c r="E1001" i="8"/>
  <c r="F1001" i="8"/>
  <c r="C1002" i="8"/>
  <c r="D1002" i="8"/>
  <c r="E1002" i="8"/>
  <c r="F1002" i="8"/>
  <c r="C1003" i="8"/>
  <c r="D1003" i="8"/>
  <c r="E1003" i="8"/>
  <c r="F1003" i="8"/>
  <c r="C1004" i="8"/>
  <c r="D1004" i="8"/>
  <c r="E1004" i="8"/>
  <c r="F1004" i="8"/>
  <c r="C1005" i="8"/>
  <c r="D1005" i="8"/>
  <c r="E1005" i="8"/>
  <c r="F1005" i="8"/>
  <c r="C1006" i="8"/>
  <c r="D1006" i="8"/>
  <c r="E1006" i="8"/>
  <c r="F1006" i="8"/>
  <c r="C1007" i="8"/>
  <c r="D1007" i="8"/>
  <c r="E1007" i="8"/>
  <c r="F1007" i="8"/>
  <c r="C1008" i="8"/>
  <c r="D1008" i="8"/>
  <c r="E1008" i="8"/>
  <c r="F1008" i="8"/>
  <c r="C1009" i="8"/>
  <c r="D1009" i="8"/>
  <c r="E1009" i="8"/>
  <c r="F1009" i="8"/>
  <c r="C1010" i="8"/>
  <c r="D1010" i="8"/>
  <c r="E1010" i="8"/>
  <c r="F1010" i="8"/>
  <c r="C1011" i="8"/>
  <c r="D1011" i="8"/>
  <c r="E1011" i="8"/>
  <c r="F1011" i="8"/>
  <c r="C1012" i="8"/>
  <c r="D1012" i="8"/>
  <c r="E1012" i="8"/>
  <c r="F1012" i="8"/>
  <c r="C1013" i="8"/>
  <c r="D1013" i="8"/>
  <c r="E1013" i="8"/>
  <c r="F1013" i="8"/>
  <c r="C1014" i="8"/>
  <c r="D1014" i="8"/>
  <c r="E1014" i="8"/>
  <c r="F1014" i="8"/>
  <c r="C1015" i="8"/>
  <c r="D1015" i="8"/>
  <c r="E1015" i="8"/>
  <c r="F1015" i="8"/>
  <c r="C1016" i="8"/>
  <c r="D1016" i="8"/>
  <c r="E1016" i="8"/>
  <c r="F1016" i="8"/>
  <c r="C1017" i="8"/>
  <c r="D1017" i="8"/>
  <c r="E1017" i="8"/>
  <c r="F1017" i="8"/>
  <c r="C1018" i="8"/>
  <c r="D1018" i="8"/>
  <c r="E1018" i="8"/>
  <c r="F1018" i="8"/>
  <c r="C1019" i="8"/>
  <c r="D1019" i="8"/>
  <c r="E1019" i="8"/>
  <c r="F1019" i="8"/>
  <c r="C1020" i="8"/>
  <c r="D1020" i="8"/>
  <c r="E1020" i="8"/>
  <c r="F1020" i="8"/>
  <c r="C1021" i="8"/>
  <c r="D1021" i="8"/>
  <c r="E1021" i="8"/>
  <c r="F1021" i="8"/>
  <c r="C1022" i="8"/>
  <c r="D1022" i="8"/>
  <c r="E1022" i="8"/>
  <c r="F1022" i="8"/>
  <c r="C1023" i="8"/>
  <c r="D1023" i="8"/>
  <c r="E1023" i="8"/>
  <c r="F1023" i="8"/>
  <c r="C1024" i="8"/>
  <c r="D1024" i="8"/>
  <c r="E1024" i="8"/>
  <c r="F1024" i="8"/>
  <c r="C1025" i="8"/>
  <c r="D1025" i="8"/>
  <c r="E1025" i="8"/>
  <c r="F1025" i="8"/>
  <c r="C1026" i="8"/>
  <c r="D1026" i="8"/>
  <c r="E1026" i="8"/>
  <c r="F1026" i="8"/>
  <c r="C1027" i="8"/>
  <c r="D1027" i="8"/>
  <c r="E1027" i="8"/>
  <c r="F1027" i="8"/>
  <c r="C1028" i="8"/>
  <c r="D1028" i="8"/>
  <c r="E1028" i="8"/>
  <c r="F1028" i="8"/>
  <c r="C1029" i="8"/>
  <c r="D1029" i="8"/>
  <c r="E1029" i="8"/>
  <c r="F1029" i="8"/>
  <c r="C1030" i="8"/>
  <c r="D1030" i="8"/>
  <c r="E1030" i="8"/>
  <c r="F1030" i="8"/>
  <c r="C1031" i="8"/>
  <c r="D1031" i="8"/>
  <c r="E1031" i="8"/>
  <c r="F1031" i="8"/>
  <c r="C1032" i="8"/>
  <c r="D1032" i="8"/>
  <c r="E1032" i="8"/>
  <c r="F1032" i="8"/>
  <c r="C1033" i="8"/>
  <c r="D1033" i="8"/>
  <c r="E1033" i="8"/>
  <c r="F1033" i="8"/>
  <c r="C1034" i="8"/>
  <c r="D1034" i="8"/>
  <c r="E1034" i="8"/>
  <c r="F1034" i="8"/>
  <c r="C1035" i="8"/>
  <c r="D1035" i="8"/>
  <c r="E1035" i="8"/>
  <c r="F1035" i="8"/>
  <c r="C1036" i="8"/>
  <c r="D1036" i="8"/>
  <c r="E1036" i="8"/>
  <c r="F1036" i="8"/>
  <c r="C1037" i="8"/>
  <c r="D1037" i="8"/>
  <c r="E1037" i="8"/>
  <c r="F1037" i="8"/>
  <c r="C1038" i="8"/>
  <c r="D1038" i="8"/>
  <c r="E1038" i="8"/>
  <c r="F1038" i="8"/>
  <c r="C1039" i="8"/>
  <c r="D1039" i="8"/>
  <c r="E1039" i="8"/>
  <c r="F1039" i="8"/>
  <c r="C1040" i="8"/>
  <c r="D1040" i="8"/>
  <c r="E1040" i="8"/>
  <c r="F1040" i="8"/>
  <c r="C1041" i="8"/>
  <c r="D1041" i="8"/>
  <c r="E1041" i="8"/>
  <c r="F1041" i="8"/>
  <c r="C1042" i="8"/>
  <c r="D1042" i="8"/>
  <c r="E1042" i="8"/>
  <c r="F1042" i="8"/>
  <c r="C1043" i="8"/>
  <c r="D1043" i="8"/>
  <c r="E1043" i="8"/>
  <c r="F1043" i="8"/>
  <c r="C1044" i="8"/>
  <c r="D1044" i="8"/>
  <c r="E1044" i="8"/>
  <c r="F1044" i="8"/>
  <c r="C1045" i="8"/>
  <c r="D1045" i="8"/>
  <c r="E1045" i="8"/>
  <c r="F1045" i="8"/>
  <c r="C1046" i="8"/>
  <c r="D1046" i="8"/>
  <c r="E1046" i="8"/>
  <c r="F1046" i="8"/>
  <c r="C1047" i="8"/>
  <c r="D1047" i="8"/>
  <c r="E1047" i="8"/>
  <c r="F1047" i="8"/>
  <c r="C1048" i="8"/>
  <c r="D1048" i="8"/>
  <c r="E1048" i="8"/>
  <c r="F1048" i="8"/>
  <c r="C1049" i="8"/>
  <c r="D1049" i="8"/>
  <c r="E1049" i="8"/>
  <c r="F1049" i="8"/>
  <c r="C1050" i="8"/>
  <c r="D1050" i="8"/>
  <c r="E1050" i="8"/>
  <c r="F1050" i="8"/>
  <c r="C1051" i="8"/>
  <c r="D1051" i="8"/>
  <c r="E1051" i="8"/>
  <c r="F1051" i="8"/>
  <c r="C1052" i="8"/>
  <c r="D1052" i="8"/>
  <c r="E1052" i="8"/>
  <c r="F1052" i="8"/>
  <c r="C1053" i="8"/>
  <c r="D1053" i="8"/>
  <c r="E1053" i="8"/>
  <c r="F1053" i="8"/>
  <c r="C1054" i="8"/>
  <c r="D1054" i="8"/>
  <c r="E1054" i="8"/>
  <c r="F1054" i="8"/>
  <c r="C1055" i="8"/>
  <c r="D1055" i="8"/>
  <c r="E1055" i="8"/>
  <c r="F1055" i="8"/>
  <c r="C1056" i="8"/>
  <c r="D1056" i="8"/>
  <c r="E1056" i="8"/>
  <c r="F1056" i="8"/>
  <c r="C1057" i="8"/>
  <c r="D1057" i="8"/>
  <c r="E1057" i="8"/>
  <c r="F1057" i="8"/>
  <c r="C1058" i="8"/>
  <c r="D1058" i="8"/>
  <c r="E1058" i="8"/>
  <c r="F1058" i="8"/>
  <c r="C1059" i="8"/>
  <c r="D1059" i="8"/>
  <c r="E1059" i="8"/>
  <c r="F1059" i="8"/>
  <c r="C1060" i="8"/>
  <c r="D1060" i="8"/>
  <c r="E1060" i="8"/>
  <c r="F1060" i="8"/>
  <c r="C1061" i="8"/>
  <c r="D1061" i="8"/>
  <c r="E1061" i="8"/>
  <c r="F1061" i="8"/>
  <c r="C1062" i="8"/>
  <c r="D1062" i="8"/>
  <c r="E1062" i="8"/>
  <c r="F1062" i="8"/>
  <c r="C1063" i="8"/>
  <c r="D1063" i="8"/>
  <c r="E1063" i="8"/>
  <c r="F1063" i="8"/>
  <c r="C1064" i="8"/>
  <c r="D1064" i="8"/>
  <c r="E1064" i="8"/>
  <c r="F1064" i="8"/>
  <c r="C1065" i="8"/>
  <c r="D1065" i="8"/>
  <c r="E1065" i="8"/>
  <c r="F1065" i="8"/>
  <c r="C1066" i="8"/>
  <c r="D1066" i="8"/>
  <c r="E1066" i="8"/>
  <c r="F1066" i="8"/>
  <c r="C1067" i="8"/>
  <c r="D1067" i="8"/>
  <c r="E1067" i="8"/>
  <c r="F1067" i="8"/>
  <c r="C1068" i="8"/>
  <c r="D1068" i="8"/>
  <c r="E1068" i="8"/>
  <c r="F1068" i="8"/>
  <c r="C1069" i="8"/>
  <c r="D1069" i="8"/>
  <c r="E1069" i="8"/>
  <c r="F1069" i="8"/>
  <c r="C1070" i="8"/>
  <c r="D1070" i="8"/>
  <c r="E1070" i="8"/>
  <c r="F1070" i="8"/>
  <c r="C1071" i="8"/>
  <c r="D1071" i="8"/>
  <c r="E1071" i="8"/>
  <c r="F1071" i="8"/>
  <c r="C1072" i="8"/>
  <c r="D1072" i="8"/>
  <c r="E1072" i="8"/>
  <c r="F1072" i="8"/>
  <c r="C1073" i="8"/>
  <c r="D1073" i="8"/>
  <c r="E1073" i="8"/>
  <c r="F1073" i="8"/>
  <c r="C1074" i="8"/>
  <c r="D1074" i="8"/>
  <c r="E1074" i="8"/>
  <c r="F1074" i="8"/>
  <c r="C1075" i="8"/>
  <c r="D1075" i="8"/>
  <c r="E1075" i="8"/>
  <c r="F1075" i="8"/>
  <c r="C1076" i="8"/>
  <c r="D1076" i="8"/>
  <c r="E1076" i="8"/>
  <c r="F1076" i="8"/>
  <c r="C1077" i="8"/>
  <c r="D1077" i="8"/>
  <c r="E1077" i="8"/>
  <c r="F1077" i="8"/>
  <c r="C1078" i="8"/>
  <c r="D1078" i="8"/>
  <c r="E1078" i="8"/>
  <c r="F1078" i="8"/>
  <c r="C1079" i="8"/>
  <c r="D1079" i="8"/>
  <c r="E1079" i="8"/>
  <c r="F1079" i="8"/>
  <c r="C1080" i="8"/>
  <c r="D1080" i="8"/>
  <c r="E1080" i="8"/>
  <c r="F1080" i="8"/>
  <c r="C1081" i="8"/>
  <c r="D1081" i="8"/>
  <c r="E1081" i="8"/>
  <c r="F1081" i="8"/>
  <c r="C1082" i="8"/>
  <c r="D1082" i="8"/>
  <c r="E1082" i="8"/>
  <c r="F1082" i="8"/>
  <c r="C1083" i="8"/>
  <c r="D1083" i="8"/>
  <c r="E1083" i="8"/>
  <c r="F1083" i="8"/>
  <c r="C1084" i="8"/>
  <c r="D1084" i="8"/>
  <c r="E1084" i="8"/>
  <c r="F1084" i="8"/>
  <c r="C1085" i="8"/>
  <c r="D1085" i="8"/>
  <c r="E1085" i="8"/>
  <c r="F1085" i="8"/>
  <c r="C1086" i="8"/>
  <c r="D1086" i="8"/>
  <c r="E1086" i="8"/>
  <c r="F1086" i="8"/>
  <c r="C1087" i="8"/>
  <c r="D1087" i="8"/>
  <c r="E1087" i="8"/>
  <c r="F1087" i="8"/>
  <c r="C1088" i="8"/>
  <c r="D1088" i="8"/>
  <c r="E1088" i="8"/>
  <c r="F1088" i="8"/>
  <c r="C1089" i="8"/>
  <c r="D1089" i="8"/>
  <c r="E1089" i="8"/>
  <c r="F1089" i="8"/>
  <c r="C1090" i="8"/>
  <c r="D1090" i="8"/>
  <c r="E1090" i="8"/>
  <c r="F1090" i="8"/>
  <c r="C1091" i="8"/>
  <c r="D1091" i="8"/>
  <c r="E1091" i="8"/>
  <c r="F1091" i="8"/>
  <c r="C1092" i="8"/>
  <c r="D1092" i="8"/>
  <c r="E1092" i="8"/>
  <c r="F1092" i="8"/>
  <c r="C1093" i="8"/>
  <c r="D1093" i="8"/>
  <c r="E1093" i="8"/>
  <c r="F1093" i="8"/>
  <c r="C1094" i="8"/>
  <c r="D1094" i="8"/>
  <c r="E1094" i="8"/>
  <c r="F1094" i="8"/>
  <c r="C1095" i="8"/>
  <c r="D1095" i="8"/>
  <c r="E1095" i="8"/>
  <c r="F1095" i="8"/>
  <c r="C1096" i="8"/>
  <c r="D1096" i="8"/>
  <c r="E1096" i="8"/>
  <c r="F1096" i="8"/>
  <c r="C1097" i="8"/>
  <c r="D1097" i="8"/>
  <c r="E1097" i="8"/>
  <c r="F1097" i="8"/>
  <c r="C1098" i="8"/>
  <c r="D1098" i="8"/>
  <c r="E1098" i="8"/>
  <c r="F1098" i="8"/>
  <c r="C1099" i="8"/>
  <c r="D1099" i="8"/>
  <c r="E1099" i="8"/>
  <c r="F1099" i="8"/>
  <c r="C1100" i="8"/>
  <c r="D1100" i="8"/>
  <c r="E1100" i="8"/>
  <c r="F1100" i="8"/>
  <c r="C1101" i="8"/>
  <c r="D1101" i="8"/>
  <c r="E1101" i="8"/>
  <c r="F1101" i="8"/>
  <c r="C1102" i="8"/>
  <c r="D1102" i="8"/>
  <c r="E1102" i="8"/>
  <c r="F1102" i="8"/>
  <c r="C1103" i="8"/>
  <c r="D1103" i="8"/>
  <c r="E1103" i="8"/>
  <c r="F1103" i="8"/>
  <c r="C1104" i="8"/>
  <c r="D1104" i="8"/>
  <c r="E1104" i="8"/>
  <c r="F1104" i="8"/>
  <c r="C1105" i="8"/>
  <c r="D1105" i="8"/>
  <c r="E1105" i="8"/>
  <c r="F1105" i="8"/>
  <c r="C1106" i="8"/>
  <c r="D1106" i="8"/>
  <c r="E1106" i="8"/>
  <c r="F1106" i="8"/>
  <c r="C1107" i="8"/>
  <c r="D1107" i="8"/>
  <c r="E1107" i="8"/>
  <c r="F1107" i="8"/>
  <c r="C1108" i="8"/>
  <c r="D1108" i="8"/>
  <c r="E1108" i="8"/>
  <c r="F1108" i="8"/>
  <c r="C1109" i="8"/>
  <c r="D1109" i="8"/>
  <c r="E1109" i="8"/>
  <c r="F1109" i="8"/>
  <c r="C1110" i="8"/>
  <c r="D1110" i="8"/>
  <c r="E1110" i="8"/>
  <c r="F1110" i="8"/>
  <c r="C1111" i="8"/>
  <c r="D1111" i="8"/>
  <c r="E1111" i="8"/>
  <c r="F1111" i="8"/>
  <c r="C1112" i="8"/>
  <c r="D1112" i="8"/>
  <c r="E1112" i="8"/>
  <c r="F1112" i="8"/>
  <c r="C1113" i="8"/>
  <c r="D1113" i="8"/>
  <c r="E1113" i="8"/>
  <c r="F1113" i="8"/>
  <c r="C1114" i="8"/>
  <c r="D1114" i="8"/>
  <c r="E1114" i="8"/>
  <c r="F1114" i="8"/>
  <c r="C1115" i="8"/>
  <c r="D1115" i="8"/>
  <c r="E1115" i="8"/>
  <c r="F1115" i="8"/>
  <c r="C1116" i="8"/>
  <c r="D1116" i="8"/>
  <c r="E1116" i="8"/>
  <c r="F1116" i="8"/>
  <c r="C1117" i="8"/>
  <c r="D1117" i="8"/>
  <c r="E1117" i="8"/>
  <c r="F1117" i="8"/>
  <c r="C1118" i="8"/>
  <c r="D1118" i="8"/>
  <c r="E1118" i="8"/>
  <c r="F1118" i="8"/>
  <c r="C1119" i="8"/>
  <c r="D1119" i="8"/>
  <c r="E1119" i="8"/>
  <c r="F1119" i="8"/>
  <c r="C1120" i="8"/>
  <c r="D1120" i="8"/>
  <c r="E1120" i="8"/>
  <c r="F1120" i="8"/>
  <c r="C1121" i="8"/>
  <c r="D1121" i="8"/>
  <c r="E1121" i="8"/>
  <c r="F1121" i="8"/>
  <c r="C1122" i="8"/>
  <c r="D1122" i="8"/>
  <c r="E1122" i="8"/>
  <c r="F1122" i="8"/>
  <c r="C1123" i="8"/>
  <c r="D1123" i="8"/>
  <c r="E1123" i="8"/>
  <c r="F1123" i="8"/>
  <c r="C1124" i="8"/>
  <c r="D1124" i="8"/>
  <c r="E1124" i="8"/>
  <c r="F1124" i="8"/>
  <c r="C1125" i="8"/>
  <c r="D1125" i="8"/>
  <c r="E1125" i="8"/>
  <c r="F1125" i="8"/>
  <c r="C1126" i="8"/>
  <c r="D1126" i="8"/>
  <c r="E1126" i="8"/>
  <c r="F1126" i="8"/>
  <c r="C1127" i="8"/>
  <c r="D1127" i="8"/>
  <c r="E1127" i="8"/>
  <c r="F1127" i="8"/>
  <c r="C1128" i="8"/>
  <c r="D1128" i="8"/>
  <c r="E1128" i="8"/>
  <c r="F1128" i="8"/>
  <c r="C1129" i="8"/>
  <c r="D1129" i="8"/>
  <c r="E1129" i="8"/>
  <c r="F1129" i="8"/>
  <c r="C1130" i="8"/>
  <c r="D1130" i="8"/>
  <c r="E1130" i="8"/>
  <c r="F1130" i="8"/>
  <c r="C1131" i="8"/>
  <c r="D1131" i="8"/>
  <c r="E1131" i="8"/>
  <c r="F1131" i="8"/>
  <c r="C1132" i="8"/>
  <c r="D1132" i="8"/>
  <c r="E1132" i="8"/>
  <c r="F1132" i="8"/>
  <c r="C1133" i="8"/>
  <c r="D1133" i="8"/>
  <c r="E1133" i="8"/>
  <c r="F1133" i="8"/>
  <c r="C1134" i="8"/>
  <c r="D1134" i="8"/>
  <c r="E1134" i="8"/>
  <c r="F1134" i="8"/>
  <c r="C1135" i="8"/>
  <c r="D1135" i="8"/>
  <c r="E1135" i="8"/>
  <c r="F1135" i="8"/>
  <c r="C1136" i="8"/>
  <c r="D1136" i="8"/>
  <c r="E1136" i="8"/>
  <c r="F1136" i="8"/>
  <c r="C1137" i="8"/>
  <c r="D1137" i="8"/>
  <c r="E1137" i="8"/>
  <c r="F1137" i="8"/>
  <c r="C1138" i="8"/>
  <c r="D1138" i="8"/>
  <c r="E1138" i="8"/>
  <c r="F1138" i="8"/>
  <c r="C1139" i="8"/>
  <c r="D1139" i="8"/>
  <c r="E1139" i="8"/>
  <c r="F1139" i="8"/>
  <c r="C1140" i="8"/>
  <c r="D1140" i="8"/>
  <c r="E1140" i="8"/>
  <c r="F1140" i="8"/>
  <c r="C1141" i="8"/>
  <c r="D1141" i="8"/>
  <c r="E1141" i="8"/>
  <c r="F1141" i="8"/>
  <c r="C1142" i="8"/>
  <c r="D1142" i="8"/>
  <c r="E1142" i="8"/>
  <c r="F1142" i="8"/>
  <c r="C1143" i="8"/>
  <c r="D1143" i="8"/>
  <c r="E1143" i="8"/>
  <c r="F1143" i="8"/>
  <c r="C1144" i="8"/>
  <c r="D1144" i="8"/>
  <c r="E1144" i="8"/>
  <c r="F1144" i="8"/>
  <c r="C1145" i="8"/>
  <c r="D1145" i="8"/>
  <c r="E1145" i="8"/>
  <c r="F1145" i="8"/>
  <c r="C1146" i="8"/>
  <c r="D1146" i="8"/>
  <c r="E1146" i="8"/>
  <c r="F1146" i="8"/>
  <c r="C1147" i="8"/>
  <c r="D1147" i="8"/>
  <c r="E1147" i="8"/>
  <c r="F1147" i="8"/>
  <c r="C1148" i="8"/>
  <c r="D1148" i="8"/>
  <c r="E1148" i="8"/>
  <c r="F1148" i="8"/>
  <c r="C1149" i="8"/>
  <c r="D1149" i="8"/>
  <c r="E1149" i="8"/>
  <c r="F1149" i="8"/>
  <c r="C1150" i="8"/>
  <c r="D1150" i="8"/>
  <c r="E1150" i="8"/>
  <c r="F1150" i="8"/>
  <c r="C1151" i="8"/>
  <c r="D1151" i="8"/>
  <c r="E1151" i="8"/>
  <c r="F1151" i="8"/>
  <c r="C1152" i="8"/>
  <c r="D1152" i="8"/>
  <c r="E1152" i="8"/>
  <c r="F1152" i="8"/>
  <c r="C1153" i="8"/>
  <c r="D1153" i="8"/>
  <c r="E1153" i="8"/>
  <c r="F1153" i="8"/>
  <c r="C1154" i="8"/>
  <c r="D1154" i="8"/>
  <c r="E1154" i="8"/>
  <c r="F1154" i="8"/>
  <c r="C1155" i="8"/>
  <c r="D1155" i="8"/>
  <c r="E1155" i="8"/>
  <c r="F1155" i="8"/>
  <c r="C1156" i="8"/>
  <c r="D1156" i="8"/>
  <c r="E1156" i="8"/>
  <c r="F1156" i="8"/>
  <c r="C1157" i="8"/>
  <c r="D1157" i="8"/>
  <c r="E1157" i="8"/>
  <c r="F1157" i="8"/>
  <c r="C1158" i="8"/>
  <c r="D1158" i="8"/>
  <c r="E1158" i="8"/>
  <c r="F1158" i="8"/>
  <c r="C1159" i="8"/>
  <c r="D1159" i="8"/>
  <c r="E1159" i="8"/>
  <c r="F1159" i="8"/>
  <c r="C1160" i="8"/>
  <c r="D1160" i="8"/>
  <c r="E1160" i="8"/>
  <c r="F1160" i="8"/>
  <c r="C1161" i="8"/>
  <c r="D1161" i="8"/>
  <c r="E1161" i="8"/>
  <c r="F1161" i="8"/>
  <c r="C1162" i="8"/>
  <c r="D1162" i="8"/>
  <c r="E1162" i="8"/>
  <c r="F1162" i="8"/>
  <c r="C1163" i="8"/>
  <c r="D1163" i="8"/>
  <c r="E1163" i="8"/>
  <c r="F1163" i="8"/>
  <c r="C1164" i="8"/>
  <c r="D1164" i="8"/>
  <c r="E1164" i="8"/>
  <c r="F1164" i="8"/>
  <c r="C1165" i="8"/>
  <c r="D1165" i="8"/>
  <c r="E1165" i="8"/>
  <c r="F1165" i="8"/>
  <c r="C1166" i="8"/>
  <c r="D1166" i="8"/>
  <c r="E1166" i="8"/>
  <c r="F1166" i="8"/>
  <c r="C1167" i="8"/>
  <c r="D1167" i="8"/>
  <c r="E1167" i="8"/>
  <c r="F1167" i="8"/>
  <c r="C1168" i="8"/>
  <c r="D1168" i="8"/>
  <c r="E1168" i="8"/>
  <c r="F1168" i="8"/>
  <c r="C1169" i="8"/>
  <c r="D1169" i="8"/>
  <c r="E1169" i="8"/>
  <c r="F1169" i="8"/>
  <c r="C1170" i="8"/>
  <c r="D1170" i="8"/>
  <c r="E1170" i="8"/>
  <c r="F1170" i="8"/>
  <c r="C1171" i="8"/>
  <c r="D1171" i="8"/>
  <c r="E1171" i="8"/>
  <c r="F1171" i="8"/>
  <c r="C1172" i="8"/>
  <c r="D1172" i="8"/>
  <c r="E1172" i="8"/>
  <c r="F1172" i="8"/>
  <c r="C1173" i="8"/>
  <c r="D1173" i="8"/>
  <c r="E1173" i="8"/>
  <c r="F1173" i="8"/>
  <c r="C1174" i="8"/>
  <c r="D1174" i="8"/>
  <c r="E1174" i="8"/>
  <c r="F1174" i="8"/>
  <c r="C1175" i="8"/>
  <c r="D1175" i="8"/>
  <c r="E1175" i="8"/>
  <c r="F1175" i="8"/>
  <c r="C1176" i="8"/>
  <c r="D1176" i="8"/>
  <c r="E1176" i="8"/>
  <c r="F1176" i="8"/>
  <c r="C1177" i="8"/>
  <c r="D1177" i="8"/>
  <c r="E1177" i="8"/>
  <c r="F1177" i="8"/>
  <c r="C1178" i="8"/>
  <c r="D1178" i="8"/>
  <c r="E1178" i="8"/>
  <c r="F1178" i="8"/>
  <c r="C1179" i="8"/>
  <c r="D1179" i="8"/>
  <c r="E1179" i="8"/>
  <c r="F1179" i="8"/>
  <c r="C1180" i="8"/>
  <c r="D1180" i="8"/>
  <c r="E1180" i="8"/>
  <c r="F1180" i="8"/>
  <c r="C1181" i="8"/>
  <c r="D1181" i="8"/>
  <c r="E1181" i="8"/>
  <c r="F1181" i="8"/>
  <c r="C1182" i="8"/>
  <c r="D1182" i="8"/>
  <c r="E1182" i="8"/>
  <c r="F1182" i="8"/>
  <c r="C1183" i="8"/>
  <c r="D1183" i="8"/>
  <c r="E1183" i="8"/>
  <c r="F1183" i="8"/>
  <c r="C1184" i="8"/>
  <c r="D1184" i="8"/>
  <c r="E1184" i="8"/>
  <c r="F1184" i="8"/>
  <c r="C1185" i="8"/>
  <c r="D1185" i="8"/>
  <c r="E1185" i="8"/>
  <c r="F1185" i="8"/>
  <c r="C1186" i="8"/>
  <c r="D1186" i="8"/>
  <c r="E1186" i="8"/>
  <c r="F1186" i="8"/>
  <c r="C1187" i="8"/>
  <c r="D1187" i="8"/>
  <c r="E1187" i="8"/>
  <c r="F1187" i="8"/>
  <c r="C1188" i="8"/>
  <c r="D1188" i="8"/>
  <c r="E1188" i="8"/>
  <c r="F1188" i="8"/>
  <c r="C1189" i="8"/>
  <c r="D1189" i="8"/>
  <c r="E1189" i="8"/>
  <c r="F1189" i="8"/>
  <c r="C1190" i="8"/>
  <c r="D1190" i="8"/>
  <c r="E1190" i="8"/>
  <c r="F1190" i="8"/>
  <c r="C1191" i="8"/>
  <c r="D1191" i="8"/>
  <c r="E1191" i="8"/>
  <c r="F1191" i="8"/>
  <c r="C1192" i="8"/>
  <c r="D1192" i="8"/>
  <c r="E1192" i="8"/>
  <c r="F1192" i="8"/>
  <c r="C1193" i="8"/>
  <c r="D1193" i="8"/>
  <c r="E1193" i="8"/>
  <c r="F1193" i="8"/>
  <c r="C1194" i="8"/>
  <c r="D1194" i="8"/>
  <c r="E1194" i="8"/>
  <c r="F1194" i="8"/>
  <c r="C1195" i="8"/>
  <c r="D1195" i="8"/>
  <c r="E1195" i="8"/>
  <c r="F1195" i="8"/>
  <c r="C1196" i="8"/>
  <c r="D1196" i="8"/>
  <c r="E1196" i="8"/>
  <c r="F1196" i="8"/>
  <c r="C1197" i="8"/>
  <c r="D1197" i="8"/>
  <c r="E1197" i="8"/>
  <c r="F1197" i="8"/>
  <c r="C1198" i="8"/>
  <c r="D1198" i="8"/>
  <c r="E1198" i="8"/>
  <c r="F1198" i="8"/>
  <c r="C1199" i="8"/>
  <c r="D1199" i="8"/>
  <c r="E1199" i="8"/>
  <c r="F1199" i="8"/>
  <c r="C1200" i="8"/>
  <c r="D1200" i="8"/>
  <c r="E1200" i="8"/>
  <c r="F1200" i="8"/>
  <c r="C1201" i="8"/>
  <c r="D1201" i="8"/>
  <c r="E1201" i="8"/>
  <c r="F1201" i="8"/>
  <c r="C1202" i="8"/>
  <c r="D1202" i="8"/>
  <c r="E1202" i="8"/>
  <c r="F1202" i="8"/>
  <c r="C1203" i="8"/>
  <c r="D1203" i="8"/>
  <c r="E1203" i="8"/>
  <c r="F1203" i="8"/>
  <c r="C1204" i="8"/>
  <c r="D1204" i="8"/>
  <c r="E1204" i="8"/>
  <c r="F1204" i="8"/>
  <c r="C1205" i="8"/>
  <c r="D1205" i="8"/>
  <c r="E1205" i="8"/>
  <c r="F1205" i="8"/>
  <c r="C1206" i="8"/>
  <c r="D1206" i="8"/>
  <c r="E1206" i="8"/>
  <c r="F1206" i="8"/>
  <c r="C1207" i="8"/>
  <c r="D1207" i="8"/>
  <c r="E1207" i="8"/>
  <c r="F1207" i="8"/>
  <c r="C1208" i="8"/>
  <c r="D1208" i="8"/>
  <c r="E1208" i="8"/>
  <c r="F1208" i="8"/>
  <c r="C1209" i="8"/>
  <c r="D1209" i="8"/>
  <c r="E1209" i="8"/>
  <c r="F1209" i="8"/>
  <c r="C1210" i="8"/>
  <c r="D1210" i="8"/>
  <c r="E1210" i="8"/>
  <c r="F1210" i="8"/>
  <c r="C1211" i="8"/>
  <c r="D1211" i="8"/>
  <c r="E1211" i="8"/>
  <c r="F1211" i="8"/>
  <c r="C1212" i="8"/>
  <c r="D1212" i="8"/>
  <c r="E1212" i="8"/>
  <c r="F1212" i="8"/>
  <c r="C1213" i="8"/>
  <c r="D1213" i="8"/>
  <c r="E1213" i="8"/>
  <c r="F1213" i="8"/>
  <c r="C1214" i="8"/>
  <c r="D1214" i="8"/>
  <c r="E1214" i="8"/>
  <c r="F1214" i="8"/>
  <c r="C1215" i="8"/>
  <c r="D1215" i="8"/>
  <c r="E1215" i="8"/>
  <c r="F1215" i="8"/>
  <c r="C1216" i="8"/>
  <c r="D1216" i="8"/>
  <c r="E1216" i="8"/>
  <c r="F1216" i="8"/>
  <c r="C1217" i="8"/>
  <c r="D1217" i="8"/>
  <c r="E1217" i="8"/>
  <c r="F1217" i="8"/>
  <c r="C1218" i="8"/>
  <c r="D1218" i="8"/>
  <c r="E1218" i="8"/>
  <c r="F1218" i="8"/>
  <c r="C1219" i="8"/>
  <c r="D1219" i="8"/>
  <c r="E1219" i="8"/>
  <c r="F1219" i="8"/>
  <c r="C1220" i="8"/>
  <c r="D1220" i="8"/>
  <c r="E1220" i="8"/>
  <c r="F1220" i="8"/>
  <c r="C1221" i="8"/>
  <c r="D1221" i="8"/>
  <c r="E1221" i="8"/>
  <c r="F1221" i="8"/>
  <c r="C1222" i="8"/>
  <c r="D1222" i="8"/>
  <c r="E1222" i="8"/>
  <c r="F1222" i="8"/>
  <c r="C1223" i="8"/>
  <c r="D1223" i="8"/>
  <c r="E1223" i="8"/>
  <c r="F1223" i="8"/>
  <c r="C1224" i="8"/>
  <c r="D1224" i="8"/>
  <c r="E1224" i="8"/>
  <c r="F1224" i="8"/>
  <c r="C1225" i="8"/>
  <c r="D1225" i="8"/>
  <c r="E1225" i="8"/>
  <c r="F1225" i="8"/>
  <c r="C1226" i="8"/>
  <c r="D1226" i="8"/>
  <c r="E1226" i="8"/>
  <c r="F1226" i="8"/>
  <c r="C1227" i="8"/>
  <c r="D1227" i="8"/>
  <c r="E1227" i="8"/>
  <c r="F1227" i="8"/>
  <c r="C1228" i="8"/>
  <c r="D1228" i="8"/>
  <c r="E1228" i="8"/>
  <c r="F1228" i="8"/>
  <c r="C1229" i="8"/>
  <c r="D1229" i="8"/>
  <c r="E1229" i="8"/>
  <c r="F1229" i="8"/>
  <c r="C1230" i="8"/>
  <c r="D1230" i="8"/>
  <c r="E1230" i="8"/>
  <c r="F1230" i="8"/>
  <c r="C1231" i="8"/>
  <c r="D1231" i="8"/>
  <c r="E1231" i="8"/>
  <c r="F1231" i="8"/>
  <c r="C1232" i="8"/>
  <c r="D1232" i="8"/>
  <c r="E1232" i="8"/>
  <c r="F1232" i="8"/>
  <c r="C1233" i="8"/>
  <c r="D1233" i="8"/>
  <c r="E1233" i="8"/>
  <c r="F1233" i="8"/>
  <c r="C1234" i="8"/>
  <c r="D1234" i="8"/>
  <c r="E1234" i="8"/>
  <c r="F1234" i="8"/>
  <c r="C1235" i="8"/>
  <c r="D1235" i="8"/>
  <c r="E1235" i="8"/>
  <c r="F1235" i="8"/>
  <c r="C1236" i="8"/>
  <c r="D1236" i="8"/>
  <c r="E1236" i="8"/>
  <c r="F1236" i="8"/>
  <c r="C1237" i="8"/>
  <c r="D1237" i="8"/>
  <c r="E1237" i="8"/>
  <c r="F1237" i="8"/>
  <c r="C1238" i="8"/>
  <c r="D1238" i="8"/>
  <c r="E1238" i="8"/>
  <c r="F1238" i="8"/>
  <c r="C1239" i="8"/>
  <c r="D1239" i="8"/>
  <c r="E1239" i="8"/>
  <c r="F1239" i="8"/>
  <c r="C1240" i="8"/>
  <c r="D1240" i="8"/>
  <c r="E1240" i="8"/>
  <c r="F1240" i="8"/>
  <c r="C1241" i="8"/>
  <c r="D1241" i="8"/>
  <c r="E1241" i="8"/>
  <c r="F1241" i="8"/>
  <c r="C1242" i="8"/>
  <c r="D1242" i="8"/>
  <c r="E1242" i="8"/>
  <c r="F1242" i="8"/>
  <c r="C1243" i="8"/>
  <c r="D1243" i="8"/>
  <c r="E1243" i="8"/>
  <c r="F1243" i="8"/>
  <c r="C1244" i="8"/>
  <c r="D1244" i="8"/>
  <c r="E1244" i="8"/>
  <c r="F1244" i="8"/>
  <c r="C1245" i="8"/>
  <c r="D1245" i="8"/>
  <c r="E1245" i="8"/>
  <c r="F1245" i="8"/>
  <c r="C1246" i="8"/>
  <c r="D1246" i="8"/>
  <c r="E1246" i="8"/>
  <c r="F1246" i="8"/>
  <c r="C1247" i="8"/>
  <c r="D1247" i="8"/>
  <c r="E1247" i="8"/>
  <c r="F1247" i="8"/>
  <c r="C1248" i="8"/>
  <c r="D1248" i="8"/>
  <c r="E1248" i="8"/>
  <c r="F1248" i="8"/>
  <c r="C1249" i="8"/>
  <c r="D1249" i="8"/>
  <c r="E1249" i="8"/>
  <c r="F1249" i="8"/>
  <c r="C1250" i="8"/>
  <c r="D1250" i="8"/>
  <c r="E1250" i="8"/>
  <c r="F1250" i="8"/>
  <c r="C1251" i="8"/>
  <c r="D1251" i="8"/>
  <c r="E1251" i="8"/>
  <c r="F1251" i="8"/>
  <c r="C1252" i="8"/>
  <c r="D1252" i="8"/>
  <c r="E1252" i="8"/>
  <c r="F1252" i="8"/>
  <c r="C1253" i="8"/>
  <c r="D1253" i="8"/>
  <c r="E1253" i="8"/>
  <c r="F1253" i="8"/>
  <c r="C1254" i="8"/>
  <c r="D1254" i="8"/>
  <c r="E1254" i="8"/>
  <c r="F1254" i="8"/>
  <c r="C1255" i="8"/>
  <c r="D1255" i="8"/>
  <c r="E1255" i="8"/>
  <c r="F1255" i="8"/>
  <c r="C1256" i="8"/>
  <c r="D1256" i="8"/>
  <c r="E1256" i="8"/>
  <c r="F1256" i="8"/>
  <c r="C1257" i="8"/>
  <c r="D1257" i="8"/>
  <c r="E1257" i="8"/>
  <c r="F1257" i="8"/>
  <c r="C1258" i="8"/>
  <c r="D1258" i="8"/>
  <c r="E1258" i="8"/>
  <c r="F1258" i="8"/>
  <c r="C1259" i="8"/>
  <c r="D1259" i="8"/>
  <c r="E1259" i="8"/>
  <c r="F1259" i="8"/>
  <c r="C1260" i="8"/>
  <c r="D1260" i="8"/>
  <c r="E1260" i="8"/>
  <c r="F1260" i="8"/>
  <c r="C1261" i="8"/>
  <c r="D1261" i="8"/>
  <c r="E1261" i="8"/>
  <c r="F1261" i="8"/>
  <c r="C1262" i="8"/>
  <c r="D1262" i="8"/>
  <c r="E1262" i="8"/>
  <c r="F1262" i="8"/>
  <c r="C1263" i="8"/>
  <c r="D1263" i="8"/>
  <c r="E1263" i="8"/>
  <c r="F1263" i="8"/>
  <c r="C1264" i="8"/>
  <c r="D1264" i="8"/>
  <c r="E1264" i="8"/>
  <c r="F1264" i="8"/>
  <c r="C1265" i="8"/>
  <c r="D1265" i="8"/>
  <c r="E1265" i="8"/>
  <c r="F1265" i="8"/>
  <c r="C1266" i="8"/>
  <c r="D1266" i="8"/>
  <c r="E1266" i="8"/>
  <c r="F1266" i="8"/>
  <c r="C1267" i="8"/>
  <c r="D1267" i="8"/>
  <c r="E1267" i="8"/>
  <c r="F1267" i="8"/>
  <c r="C1268" i="8"/>
  <c r="D1268" i="8"/>
  <c r="E1268" i="8"/>
  <c r="F1268" i="8"/>
  <c r="C1269" i="8"/>
  <c r="D1269" i="8"/>
  <c r="E1269" i="8"/>
  <c r="F1269" i="8"/>
  <c r="C1270" i="8"/>
  <c r="D1270" i="8"/>
  <c r="E1270" i="8"/>
  <c r="F1270" i="8"/>
  <c r="C1271" i="8"/>
  <c r="D1271" i="8"/>
  <c r="E1271" i="8"/>
  <c r="F1271" i="8"/>
  <c r="C1272" i="8"/>
  <c r="D1272" i="8"/>
  <c r="E1272" i="8"/>
  <c r="F1272" i="8"/>
  <c r="C1273" i="8"/>
  <c r="D1273" i="8"/>
  <c r="E1273" i="8"/>
  <c r="F1273" i="8"/>
  <c r="C1274" i="8"/>
  <c r="D1274" i="8"/>
  <c r="E1274" i="8"/>
  <c r="F1274" i="8"/>
  <c r="C1275" i="8"/>
  <c r="D1275" i="8"/>
  <c r="E1275" i="8"/>
  <c r="F1275" i="8"/>
  <c r="C1276" i="8"/>
  <c r="D1276" i="8"/>
  <c r="E1276" i="8"/>
  <c r="F1276" i="8"/>
  <c r="C1277" i="8"/>
  <c r="D1277" i="8"/>
  <c r="E1277" i="8"/>
  <c r="F1277" i="8"/>
  <c r="C1278" i="8"/>
  <c r="D1278" i="8"/>
  <c r="E1278" i="8"/>
  <c r="F1278" i="8"/>
  <c r="C1279" i="8"/>
  <c r="D1279" i="8"/>
  <c r="E1279" i="8"/>
  <c r="F1279" i="8"/>
  <c r="C1280" i="8"/>
  <c r="D1280" i="8"/>
  <c r="E1280" i="8"/>
  <c r="F1280" i="8"/>
  <c r="C1281" i="8"/>
  <c r="D1281" i="8"/>
  <c r="E1281" i="8"/>
  <c r="F1281" i="8"/>
  <c r="C1282" i="8"/>
  <c r="D1282" i="8"/>
  <c r="E1282" i="8"/>
  <c r="F1282" i="8"/>
  <c r="C1283" i="8"/>
  <c r="D1283" i="8"/>
  <c r="E1283" i="8"/>
  <c r="F1283" i="8"/>
  <c r="C1284" i="8"/>
  <c r="D1284" i="8"/>
  <c r="E1284" i="8"/>
  <c r="F1284" i="8"/>
  <c r="C1285" i="8"/>
  <c r="D1285" i="8"/>
  <c r="E1285" i="8"/>
  <c r="F1285" i="8"/>
  <c r="C1286" i="8"/>
  <c r="D1286" i="8"/>
  <c r="E1286" i="8"/>
  <c r="F1286" i="8"/>
  <c r="C1287" i="8"/>
  <c r="D1287" i="8"/>
  <c r="E1287" i="8"/>
  <c r="F1287" i="8"/>
  <c r="C1288" i="8"/>
  <c r="D1288" i="8"/>
  <c r="E1288" i="8"/>
  <c r="F1288" i="8"/>
  <c r="C1289" i="8"/>
  <c r="D1289" i="8"/>
  <c r="E1289" i="8"/>
  <c r="F1289" i="8"/>
  <c r="C1290" i="8"/>
  <c r="D1290" i="8"/>
  <c r="E1290" i="8"/>
  <c r="F1290" i="8"/>
  <c r="C1291" i="8"/>
  <c r="D1291" i="8"/>
  <c r="E1291" i="8"/>
  <c r="F1291" i="8"/>
  <c r="C1292" i="8"/>
  <c r="D1292" i="8"/>
  <c r="E1292" i="8"/>
  <c r="F1292" i="8"/>
  <c r="C1293" i="8"/>
  <c r="D1293" i="8"/>
  <c r="E1293" i="8"/>
  <c r="F1293" i="8"/>
  <c r="C1294" i="8"/>
  <c r="D1294" i="8"/>
  <c r="E1294" i="8"/>
  <c r="F1294" i="8"/>
  <c r="C1295" i="8"/>
  <c r="D1295" i="8"/>
  <c r="E1295" i="8"/>
  <c r="F1295" i="8"/>
  <c r="C1296" i="8"/>
  <c r="D1296" i="8"/>
  <c r="E1296" i="8"/>
  <c r="F1296" i="8"/>
  <c r="C1297" i="8"/>
  <c r="D1297" i="8"/>
  <c r="E1297" i="8"/>
  <c r="F1297" i="8"/>
  <c r="C1298" i="8"/>
  <c r="D1298" i="8"/>
  <c r="E1298" i="8"/>
  <c r="F1298" i="8"/>
  <c r="C1299" i="8"/>
  <c r="D1299" i="8"/>
  <c r="E1299" i="8"/>
  <c r="F1299" i="8"/>
  <c r="C1300" i="8"/>
  <c r="D1300" i="8"/>
  <c r="E1300" i="8"/>
  <c r="F1300" i="8"/>
  <c r="C1301" i="8"/>
  <c r="D1301" i="8"/>
  <c r="E1301" i="8"/>
  <c r="F1301" i="8"/>
  <c r="C1302" i="8"/>
  <c r="D1302" i="8"/>
  <c r="E1302" i="8"/>
  <c r="F1302" i="8"/>
  <c r="C1303" i="8"/>
  <c r="D1303" i="8"/>
  <c r="E1303" i="8"/>
  <c r="F1303" i="8"/>
  <c r="C1304" i="8"/>
  <c r="D1304" i="8"/>
  <c r="E1304" i="8"/>
  <c r="F1304" i="8"/>
  <c r="C1305" i="8"/>
  <c r="D1305" i="8"/>
  <c r="E1305" i="8"/>
  <c r="F1305" i="8"/>
  <c r="C1306" i="8"/>
  <c r="D1306" i="8"/>
  <c r="E1306" i="8"/>
  <c r="F1306" i="8"/>
  <c r="C1307" i="8"/>
  <c r="D1307" i="8"/>
  <c r="E1307" i="8"/>
  <c r="F1307" i="8"/>
  <c r="C1308" i="8"/>
  <c r="D1308" i="8"/>
  <c r="E1308" i="8"/>
  <c r="F1308" i="8"/>
  <c r="C1309" i="8"/>
  <c r="D1309" i="8"/>
  <c r="E1309" i="8"/>
  <c r="F1309" i="8"/>
  <c r="C1310" i="8"/>
  <c r="D1310" i="8"/>
  <c r="E1310" i="8"/>
  <c r="F1310" i="8"/>
  <c r="C1311" i="8"/>
  <c r="D1311" i="8"/>
  <c r="E1311" i="8"/>
  <c r="F1311" i="8"/>
  <c r="C1312" i="8"/>
  <c r="D1312" i="8"/>
  <c r="E1312" i="8"/>
  <c r="F1312" i="8"/>
  <c r="C1313" i="8"/>
  <c r="D1313" i="8"/>
  <c r="E1313" i="8"/>
  <c r="F1313" i="8"/>
  <c r="C1314" i="8"/>
  <c r="D1314" i="8"/>
  <c r="E1314" i="8"/>
  <c r="F1314" i="8"/>
  <c r="C1315" i="8"/>
  <c r="D1315" i="8"/>
  <c r="E1315" i="8"/>
  <c r="F1315" i="8"/>
  <c r="C1316" i="8"/>
  <c r="D1316" i="8"/>
  <c r="E1316" i="8"/>
  <c r="F1316" i="8"/>
  <c r="C1317" i="8"/>
  <c r="D1317" i="8"/>
  <c r="E1317" i="8"/>
  <c r="F1317" i="8"/>
  <c r="C1318" i="8"/>
  <c r="D1318" i="8"/>
  <c r="E1318" i="8"/>
  <c r="F1318" i="8"/>
  <c r="C1319" i="8"/>
  <c r="D1319" i="8"/>
  <c r="E1319" i="8"/>
  <c r="F1319" i="8"/>
  <c r="C1320" i="8"/>
  <c r="D1320" i="8"/>
  <c r="E1320" i="8"/>
  <c r="F1320" i="8"/>
  <c r="C1321" i="8"/>
  <c r="D1321" i="8"/>
  <c r="E1321" i="8"/>
  <c r="F1321" i="8"/>
  <c r="C1322" i="8"/>
  <c r="D1322" i="8"/>
  <c r="E1322" i="8"/>
  <c r="F1322" i="8"/>
  <c r="C1323" i="8"/>
  <c r="D1323" i="8"/>
  <c r="E1323" i="8"/>
  <c r="F1323" i="8"/>
  <c r="C1324" i="8"/>
  <c r="D1324" i="8"/>
  <c r="E1324" i="8"/>
  <c r="F1324" i="8"/>
  <c r="C1325" i="8"/>
  <c r="D1325" i="8"/>
  <c r="E1325" i="8"/>
  <c r="F1325" i="8"/>
  <c r="C1326" i="8"/>
  <c r="D1326" i="8"/>
  <c r="E1326" i="8"/>
  <c r="F1326" i="8"/>
  <c r="C1327" i="8"/>
  <c r="D1327" i="8"/>
  <c r="E1327" i="8"/>
  <c r="F1327" i="8"/>
  <c r="C1328" i="8"/>
  <c r="D1328" i="8"/>
  <c r="E1328" i="8"/>
  <c r="F1328" i="8"/>
  <c r="C1329" i="8"/>
  <c r="D1329" i="8"/>
  <c r="E1329" i="8"/>
  <c r="F1329" i="8"/>
  <c r="C1330" i="8"/>
  <c r="D1330" i="8"/>
  <c r="E1330" i="8"/>
  <c r="F1330" i="8"/>
  <c r="C1331" i="8"/>
  <c r="D1331" i="8"/>
  <c r="E1331" i="8"/>
  <c r="F1331" i="8"/>
  <c r="C1332" i="8"/>
  <c r="D1332" i="8"/>
  <c r="E1332" i="8"/>
  <c r="F1332" i="8"/>
  <c r="C1333" i="8"/>
  <c r="D1333" i="8"/>
  <c r="E1333" i="8"/>
  <c r="F1333" i="8"/>
  <c r="C1334" i="8"/>
  <c r="D1334" i="8"/>
  <c r="E1334" i="8"/>
  <c r="F1334" i="8"/>
  <c r="C1335" i="8"/>
  <c r="D1335" i="8"/>
  <c r="E1335" i="8"/>
  <c r="F1335" i="8"/>
  <c r="C1336" i="8"/>
  <c r="D1336" i="8"/>
  <c r="E1336" i="8"/>
  <c r="F1336" i="8"/>
  <c r="C1337" i="8"/>
  <c r="D1337" i="8"/>
  <c r="E1337" i="8"/>
  <c r="F1337" i="8"/>
  <c r="C1338" i="8"/>
  <c r="D1338" i="8"/>
  <c r="E1338" i="8"/>
  <c r="F1338" i="8"/>
  <c r="C1339" i="8"/>
  <c r="D1339" i="8"/>
  <c r="E1339" i="8"/>
  <c r="F1339" i="8"/>
  <c r="C1340" i="8"/>
  <c r="D1340" i="8"/>
  <c r="E1340" i="8"/>
  <c r="F1340" i="8"/>
  <c r="C1341" i="8"/>
  <c r="D1341" i="8"/>
  <c r="E1341" i="8"/>
  <c r="F1341" i="8"/>
  <c r="C1342" i="8"/>
  <c r="D1342" i="8"/>
  <c r="E1342" i="8"/>
  <c r="F1342" i="8"/>
  <c r="C1343" i="8"/>
  <c r="D1343" i="8"/>
  <c r="E1343" i="8"/>
  <c r="F1343" i="8"/>
  <c r="C1344" i="8"/>
  <c r="D1344" i="8"/>
  <c r="E1344" i="8"/>
  <c r="F1344" i="8"/>
  <c r="C1345" i="8"/>
  <c r="D1345" i="8"/>
  <c r="E1345" i="8"/>
  <c r="F1345" i="8"/>
  <c r="C1346" i="8"/>
  <c r="D1346" i="8"/>
  <c r="E1346" i="8"/>
  <c r="F1346" i="8"/>
  <c r="C1347" i="8"/>
  <c r="D1347" i="8"/>
  <c r="E1347" i="8"/>
  <c r="F1347" i="8"/>
  <c r="C1348" i="8"/>
  <c r="D1348" i="8"/>
  <c r="E1348" i="8"/>
  <c r="F1348" i="8"/>
  <c r="C1349" i="8"/>
  <c r="D1349" i="8"/>
  <c r="E1349" i="8"/>
  <c r="F1349" i="8"/>
  <c r="C1350" i="8"/>
  <c r="D1350" i="8"/>
  <c r="E1350" i="8"/>
  <c r="F1350" i="8"/>
  <c r="C1351" i="8"/>
  <c r="D1351" i="8"/>
  <c r="E1351" i="8"/>
  <c r="F1351" i="8"/>
  <c r="C1352" i="8"/>
  <c r="D1352" i="8"/>
  <c r="E1352" i="8"/>
  <c r="F1352" i="8"/>
  <c r="C1353" i="8"/>
  <c r="D1353" i="8"/>
  <c r="E1353" i="8"/>
  <c r="F1353" i="8"/>
  <c r="C1354" i="8"/>
  <c r="D1354" i="8"/>
  <c r="E1354" i="8"/>
  <c r="F1354" i="8"/>
  <c r="C1355" i="8"/>
  <c r="D1355" i="8"/>
  <c r="E1355" i="8"/>
  <c r="F1355" i="8"/>
  <c r="C1356" i="8"/>
  <c r="D1356" i="8"/>
  <c r="E1356" i="8"/>
  <c r="F1356" i="8"/>
  <c r="C1357" i="8"/>
  <c r="D1357" i="8"/>
  <c r="E1357" i="8"/>
  <c r="F1357" i="8"/>
  <c r="C1358" i="8"/>
  <c r="D1358" i="8"/>
  <c r="E1358" i="8"/>
  <c r="F1358" i="8"/>
  <c r="C1359" i="8"/>
  <c r="D1359" i="8"/>
  <c r="E1359" i="8"/>
  <c r="F1359" i="8"/>
  <c r="C1360" i="8"/>
  <c r="D1360" i="8"/>
  <c r="E1360" i="8"/>
  <c r="F1360" i="8"/>
  <c r="C1361" i="8"/>
  <c r="D1361" i="8"/>
  <c r="E1361" i="8"/>
  <c r="F1361" i="8"/>
  <c r="C1362" i="8"/>
  <c r="D1362" i="8"/>
  <c r="E1362" i="8"/>
  <c r="F1362" i="8"/>
  <c r="C1363" i="8"/>
  <c r="D1363" i="8"/>
  <c r="E1363" i="8"/>
  <c r="F1363" i="8"/>
  <c r="C1364" i="8"/>
  <c r="D1364" i="8"/>
  <c r="E1364" i="8"/>
  <c r="F1364" i="8"/>
  <c r="C1365" i="8"/>
  <c r="D1365" i="8"/>
  <c r="E1365" i="8"/>
  <c r="F1365" i="8"/>
  <c r="C1366" i="8"/>
  <c r="D1366" i="8"/>
  <c r="E1366" i="8"/>
  <c r="F1366" i="8"/>
  <c r="C1367" i="8"/>
  <c r="D1367" i="8"/>
  <c r="E1367" i="8"/>
  <c r="F1367" i="8"/>
  <c r="C1368" i="8"/>
  <c r="D1368" i="8"/>
  <c r="E1368" i="8"/>
  <c r="F1368" i="8"/>
  <c r="C1369" i="8"/>
  <c r="D1369" i="8"/>
  <c r="E1369" i="8"/>
  <c r="F1369" i="8"/>
  <c r="C1370" i="8"/>
  <c r="D1370" i="8"/>
  <c r="E1370" i="8"/>
  <c r="F1370" i="8"/>
  <c r="C1371" i="8"/>
  <c r="D1371" i="8"/>
  <c r="E1371" i="8"/>
  <c r="F1371" i="8"/>
  <c r="C1372" i="8"/>
  <c r="D1372" i="8"/>
  <c r="E1372" i="8"/>
  <c r="F1372" i="8"/>
  <c r="C1373" i="8"/>
  <c r="D1373" i="8"/>
  <c r="E1373" i="8"/>
  <c r="F1373" i="8"/>
  <c r="C1374" i="8"/>
  <c r="D1374" i="8"/>
  <c r="E1374" i="8"/>
  <c r="F1374" i="8"/>
  <c r="C1375" i="8"/>
  <c r="D1375" i="8"/>
  <c r="E1375" i="8"/>
  <c r="F1375" i="8"/>
  <c r="C1376" i="8"/>
  <c r="D1376" i="8"/>
  <c r="E1376" i="8"/>
  <c r="F1376" i="8"/>
  <c r="C1377" i="8"/>
  <c r="D1377" i="8"/>
  <c r="E1377" i="8"/>
  <c r="F1377" i="8"/>
  <c r="C1378" i="8"/>
  <c r="D1378" i="8"/>
  <c r="E1378" i="8"/>
  <c r="F1378" i="8"/>
  <c r="C1379" i="8"/>
  <c r="D1379" i="8"/>
  <c r="E1379" i="8"/>
  <c r="F1379" i="8"/>
  <c r="C1380" i="8"/>
  <c r="D1380" i="8"/>
  <c r="E1380" i="8"/>
  <c r="F1380" i="8"/>
  <c r="C1381" i="8"/>
  <c r="D1381" i="8"/>
  <c r="E1381" i="8"/>
  <c r="F1381" i="8"/>
  <c r="C1382" i="8"/>
  <c r="D1382" i="8"/>
  <c r="E1382" i="8"/>
  <c r="F1382" i="8"/>
  <c r="C1383" i="8"/>
  <c r="D1383" i="8"/>
  <c r="E1383" i="8"/>
  <c r="F1383" i="8"/>
  <c r="C1384" i="8"/>
  <c r="D1384" i="8"/>
  <c r="E1384" i="8"/>
  <c r="F1384" i="8"/>
  <c r="C1385" i="8"/>
  <c r="D1385" i="8"/>
  <c r="E1385" i="8"/>
  <c r="F1385" i="8"/>
  <c r="C1386" i="8"/>
  <c r="D1386" i="8"/>
  <c r="E1386" i="8"/>
  <c r="F1386" i="8"/>
  <c r="C1387" i="8"/>
  <c r="D1387" i="8"/>
  <c r="E1387" i="8"/>
  <c r="F1387" i="8"/>
  <c r="C1388" i="8"/>
  <c r="D1388" i="8"/>
  <c r="E1388" i="8"/>
  <c r="F1388" i="8"/>
  <c r="C1389" i="8"/>
  <c r="D1389" i="8"/>
  <c r="E1389" i="8"/>
  <c r="F1389" i="8"/>
  <c r="C1390" i="8"/>
  <c r="D1390" i="8"/>
  <c r="E1390" i="8"/>
  <c r="F1390" i="8"/>
  <c r="C1391" i="8"/>
  <c r="D1391" i="8"/>
  <c r="E1391" i="8"/>
  <c r="F1391" i="8"/>
  <c r="C1392" i="8"/>
  <c r="D1392" i="8"/>
  <c r="E1392" i="8"/>
  <c r="F1392" i="8"/>
  <c r="C1393" i="8"/>
  <c r="D1393" i="8"/>
  <c r="E1393" i="8"/>
  <c r="F1393" i="8"/>
  <c r="C1394" i="8"/>
  <c r="D1394" i="8"/>
  <c r="E1394" i="8"/>
  <c r="F1394" i="8"/>
  <c r="C1395" i="8"/>
  <c r="D1395" i="8"/>
  <c r="E1395" i="8"/>
  <c r="F1395" i="8"/>
  <c r="C1396" i="8"/>
  <c r="D1396" i="8"/>
  <c r="E1396" i="8"/>
  <c r="F1396" i="8"/>
  <c r="C1397" i="8"/>
  <c r="D1397" i="8"/>
  <c r="E1397" i="8"/>
  <c r="F1397" i="8"/>
  <c r="C1398" i="8"/>
  <c r="D1398" i="8"/>
  <c r="E1398" i="8"/>
  <c r="F1398" i="8"/>
  <c r="C1399" i="8"/>
  <c r="D1399" i="8"/>
  <c r="E1399" i="8"/>
  <c r="F1399" i="8"/>
  <c r="C1400" i="8"/>
  <c r="D1400" i="8"/>
  <c r="E1400" i="8"/>
  <c r="F1400" i="8"/>
  <c r="C1401" i="8"/>
  <c r="D1401" i="8"/>
  <c r="E1401" i="8"/>
  <c r="F1401" i="8"/>
  <c r="C1402" i="8"/>
  <c r="D1402" i="8"/>
  <c r="E1402" i="8"/>
  <c r="F1402" i="8"/>
  <c r="C1403" i="8"/>
  <c r="D1403" i="8"/>
  <c r="E1403" i="8"/>
  <c r="F1403" i="8"/>
  <c r="C1404" i="8"/>
  <c r="D1404" i="8"/>
  <c r="E1404" i="8"/>
  <c r="F1404" i="8"/>
  <c r="C1405" i="8"/>
  <c r="D1405" i="8"/>
  <c r="E1405" i="8"/>
  <c r="F1405" i="8"/>
  <c r="C1406" i="8"/>
  <c r="D1406" i="8"/>
  <c r="E1406" i="8"/>
  <c r="F1406" i="8"/>
  <c r="C1407" i="8"/>
  <c r="D1407" i="8"/>
  <c r="E1407" i="8"/>
  <c r="F1407" i="8"/>
  <c r="C1408" i="8"/>
  <c r="D1408" i="8"/>
  <c r="E1408" i="8"/>
  <c r="F1408" i="8"/>
  <c r="C1409" i="8"/>
  <c r="D1409" i="8"/>
  <c r="E1409" i="8"/>
  <c r="F1409" i="8"/>
  <c r="C1410" i="8"/>
  <c r="D1410" i="8"/>
  <c r="E1410" i="8"/>
  <c r="F1410" i="8"/>
  <c r="C1411" i="8"/>
  <c r="D1411" i="8"/>
  <c r="E1411" i="8"/>
  <c r="F1411" i="8"/>
  <c r="C1412" i="8"/>
  <c r="D1412" i="8"/>
  <c r="E1412" i="8"/>
  <c r="F1412" i="8"/>
  <c r="C1413" i="8"/>
  <c r="D1413" i="8"/>
  <c r="E1413" i="8"/>
  <c r="F1413" i="8"/>
  <c r="C1414" i="8"/>
  <c r="D1414" i="8"/>
  <c r="E1414" i="8"/>
  <c r="F1414" i="8"/>
  <c r="C1415" i="8"/>
  <c r="D1415" i="8"/>
  <c r="E1415" i="8"/>
  <c r="F1415" i="8"/>
  <c r="C1416" i="8"/>
  <c r="D1416" i="8"/>
  <c r="E1416" i="8"/>
  <c r="F1416" i="8"/>
  <c r="C1417" i="8"/>
  <c r="D1417" i="8"/>
  <c r="E1417" i="8"/>
  <c r="F1417" i="8"/>
  <c r="C1418" i="8"/>
  <c r="D1418" i="8"/>
  <c r="E1418" i="8"/>
  <c r="F1418" i="8"/>
  <c r="C1419" i="8"/>
  <c r="D1419" i="8"/>
  <c r="E1419" i="8"/>
  <c r="F1419" i="8"/>
  <c r="C1420" i="8"/>
  <c r="D1420" i="8"/>
  <c r="E1420" i="8"/>
  <c r="F1420" i="8"/>
  <c r="C1421" i="8"/>
  <c r="D1421" i="8"/>
  <c r="E1421" i="8"/>
  <c r="F1421" i="8"/>
  <c r="C1422" i="8"/>
  <c r="D1422" i="8"/>
  <c r="E1422" i="8"/>
  <c r="F1422" i="8"/>
  <c r="C1423" i="8"/>
  <c r="D1423" i="8"/>
  <c r="E1423" i="8"/>
  <c r="F1423" i="8"/>
  <c r="C1424" i="8"/>
  <c r="D1424" i="8"/>
  <c r="E1424" i="8"/>
  <c r="F1424" i="8"/>
  <c r="C1425" i="8"/>
  <c r="D1425" i="8"/>
  <c r="E1425" i="8"/>
  <c r="F1425" i="8"/>
  <c r="C1426" i="8"/>
  <c r="D1426" i="8"/>
  <c r="E1426" i="8"/>
  <c r="F1426" i="8"/>
  <c r="C1427" i="8"/>
  <c r="D1427" i="8"/>
  <c r="E1427" i="8"/>
  <c r="F1427" i="8"/>
  <c r="C1428" i="8"/>
  <c r="D1428" i="8"/>
  <c r="E1428" i="8"/>
  <c r="F1428" i="8"/>
  <c r="C1429" i="8"/>
  <c r="D1429" i="8"/>
  <c r="E1429" i="8"/>
  <c r="F1429" i="8"/>
  <c r="C1430" i="8"/>
  <c r="D1430" i="8"/>
  <c r="E1430" i="8"/>
  <c r="F1430" i="8"/>
  <c r="C1431" i="8"/>
  <c r="D1431" i="8"/>
  <c r="E1431" i="8"/>
  <c r="F1431" i="8"/>
  <c r="C1432" i="8"/>
  <c r="D1432" i="8"/>
  <c r="E1432" i="8"/>
  <c r="F1432" i="8"/>
  <c r="C1433" i="8"/>
  <c r="D1433" i="8"/>
  <c r="E1433" i="8"/>
  <c r="F1433" i="8"/>
  <c r="C1434" i="8"/>
  <c r="D1434" i="8"/>
  <c r="E1434" i="8"/>
  <c r="F1434" i="8"/>
  <c r="C1435" i="8"/>
  <c r="D1435" i="8"/>
  <c r="E1435" i="8"/>
  <c r="F1435" i="8"/>
  <c r="C1436" i="8"/>
  <c r="D1436" i="8"/>
  <c r="E1436" i="8"/>
  <c r="F1436" i="8"/>
  <c r="C1437" i="8"/>
  <c r="D1437" i="8"/>
  <c r="E1437" i="8"/>
  <c r="F1437" i="8"/>
  <c r="C1438" i="8"/>
  <c r="D1438" i="8"/>
  <c r="E1438" i="8"/>
  <c r="F1438" i="8"/>
  <c r="C1439" i="8"/>
  <c r="D1439" i="8"/>
  <c r="E1439" i="8"/>
  <c r="F1439" i="8"/>
  <c r="C1440" i="8"/>
  <c r="D1440" i="8"/>
  <c r="E1440" i="8"/>
  <c r="F1440" i="8"/>
  <c r="C1441" i="8"/>
  <c r="D1441" i="8"/>
  <c r="E1441" i="8"/>
  <c r="F1441" i="8"/>
  <c r="C1442" i="8"/>
  <c r="D1442" i="8"/>
  <c r="E1442" i="8"/>
  <c r="F1442" i="8"/>
  <c r="C1443" i="8"/>
  <c r="D1443" i="8"/>
  <c r="E1443" i="8"/>
  <c r="F1443" i="8"/>
  <c r="C1444" i="8"/>
  <c r="D1444" i="8"/>
  <c r="E1444" i="8"/>
  <c r="F1444" i="8"/>
  <c r="C1445" i="8"/>
  <c r="D1445" i="8"/>
  <c r="E1445" i="8"/>
  <c r="F1445" i="8"/>
  <c r="C1446" i="8"/>
  <c r="D1446" i="8"/>
  <c r="E1446" i="8"/>
  <c r="F1446" i="8"/>
  <c r="C1447" i="8"/>
  <c r="D1447" i="8"/>
  <c r="E1447" i="8"/>
  <c r="F1447" i="8"/>
  <c r="C1448" i="8"/>
  <c r="D1448" i="8"/>
  <c r="E1448" i="8"/>
  <c r="F1448" i="8"/>
  <c r="C1449" i="8"/>
  <c r="D1449" i="8"/>
  <c r="E1449" i="8"/>
  <c r="F1449" i="8"/>
  <c r="C1450" i="8"/>
  <c r="D1450" i="8"/>
  <c r="E1450" i="8"/>
  <c r="F1450" i="8"/>
  <c r="C1451" i="8"/>
  <c r="D1451" i="8"/>
  <c r="E1451" i="8"/>
  <c r="F1451" i="8"/>
  <c r="C1452" i="8"/>
  <c r="D1452" i="8"/>
  <c r="E1452" i="8"/>
  <c r="F1452" i="8"/>
  <c r="C1453" i="8"/>
  <c r="D1453" i="8"/>
  <c r="E1453" i="8"/>
  <c r="F1453" i="8"/>
  <c r="C1454" i="8"/>
  <c r="D1454" i="8"/>
  <c r="E1454" i="8"/>
  <c r="F1454" i="8"/>
  <c r="C1455" i="8"/>
  <c r="D1455" i="8"/>
  <c r="E1455" i="8"/>
  <c r="F1455" i="8"/>
  <c r="C1456" i="8"/>
  <c r="D1456" i="8"/>
  <c r="E1456" i="8"/>
  <c r="F1456" i="8"/>
  <c r="C1457" i="8"/>
  <c r="D1457" i="8"/>
  <c r="E1457" i="8"/>
  <c r="F1457" i="8"/>
  <c r="C1458" i="8"/>
  <c r="D1458" i="8"/>
  <c r="E1458" i="8"/>
  <c r="F1458" i="8"/>
  <c r="C1459" i="8"/>
  <c r="D1459" i="8"/>
  <c r="E1459" i="8"/>
  <c r="F1459" i="8"/>
  <c r="C1460" i="8"/>
  <c r="D1460" i="8"/>
  <c r="E1460" i="8"/>
  <c r="F1460" i="8"/>
  <c r="C1461" i="8"/>
  <c r="D1461" i="8"/>
  <c r="E1461" i="8"/>
  <c r="F1461" i="8"/>
  <c r="C1462" i="8"/>
  <c r="D1462" i="8"/>
  <c r="E1462" i="8"/>
  <c r="F1462" i="8"/>
  <c r="C1463" i="8"/>
  <c r="D1463" i="8"/>
  <c r="E1463" i="8"/>
  <c r="F1463" i="8"/>
  <c r="C1464" i="8"/>
  <c r="D1464" i="8"/>
  <c r="E1464" i="8"/>
  <c r="F1464" i="8"/>
  <c r="C1465" i="8"/>
  <c r="D1465" i="8"/>
  <c r="E1465" i="8"/>
  <c r="F1465" i="8"/>
  <c r="C1466" i="8"/>
  <c r="D1466" i="8"/>
  <c r="E1466" i="8"/>
  <c r="F1466" i="8"/>
  <c r="C1467" i="8"/>
  <c r="D1467" i="8"/>
  <c r="E1467" i="8"/>
  <c r="F1467" i="8"/>
  <c r="C1468" i="8"/>
  <c r="D1468" i="8"/>
  <c r="E1468" i="8"/>
  <c r="F1468" i="8"/>
  <c r="C1469" i="8"/>
  <c r="D1469" i="8"/>
  <c r="E1469" i="8"/>
  <c r="F1469" i="8"/>
  <c r="C1470" i="8"/>
  <c r="D1470" i="8"/>
  <c r="E1470" i="8"/>
  <c r="F1470" i="8"/>
  <c r="C1471" i="8"/>
  <c r="D1471" i="8"/>
  <c r="E1471" i="8"/>
  <c r="F1471" i="8"/>
  <c r="C1472" i="8"/>
  <c r="D1472" i="8"/>
  <c r="E1472" i="8"/>
  <c r="F1472" i="8"/>
  <c r="C1473" i="8"/>
  <c r="D1473" i="8"/>
  <c r="E1473" i="8"/>
  <c r="F1473" i="8"/>
  <c r="C1474" i="8"/>
  <c r="D1474" i="8"/>
  <c r="E1474" i="8"/>
  <c r="F1474" i="8"/>
  <c r="C1475" i="8"/>
  <c r="D1475" i="8"/>
  <c r="E1475" i="8"/>
  <c r="F1475" i="8"/>
  <c r="C1476" i="8"/>
  <c r="D1476" i="8"/>
  <c r="E1476" i="8"/>
  <c r="F1476" i="8"/>
  <c r="C1477" i="8"/>
  <c r="D1477" i="8"/>
  <c r="E1477" i="8"/>
  <c r="F1477" i="8"/>
  <c r="C1478" i="8"/>
  <c r="D1478" i="8"/>
  <c r="E1478" i="8"/>
  <c r="F1478" i="8"/>
  <c r="C1479" i="8"/>
  <c r="D1479" i="8"/>
  <c r="E1479" i="8"/>
  <c r="F1479" i="8"/>
  <c r="C1480" i="8"/>
  <c r="D1480" i="8"/>
  <c r="E1480" i="8"/>
  <c r="F1480" i="8"/>
  <c r="C1481" i="8"/>
  <c r="D1481" i="8"/>
  <c r="E1481" i="8"/>
  <c r="F1481" i="8"/>
  <c r="C1482" i="8"/>
  <c r="D1482" i="8"/>
  <c r="E1482" i="8"/>
  <c r="F1482" i="8"/>
  <c r="C1483" i="8"/>
  <c r="D1483" i="8"/>
  <c r="E1483" i="8"/>
  <c r="F1483" i="8"/>
  <c r="C1484" i="8"/>
  <c r="D1484" i="8"/>
  <c r="E1484" i="8"/>
  <c r="F1484" i="8"/>
  <c r="C1485" i="8"/>
  <c r="D1485" i="8"/>
  <c r="E1485" i="8"/>
  <c r="F1485" i="8"/>
  <c r="C1486" i="8"/>
  <c r="D1486" i="8"/>
  <c r="E1486" i="8"/>
  <c r="F1486" i="8"/>
  <c r="C1487" i="8"/>
  <c r="D1487" i="8"/>
  <c r="E1487" i="8"/>
  <c r="F1487" i="8"/>
  <c r="C1488" i="8"/>
  <c r="D1488" i="8"/>
  <c r="E1488" i="8"/>
  <c r="F1488" i="8"/>
  <c r="C1489" i="8"/>
  <c r="D1489" i="8"/>
  <c r="E1489" i="8"/>
  <c r="F1489" i="8"/>
  <c r="C1490" i="8"/>
  <c r="D1490" i="8"/>
  <c r="E1490" i="8"/>
  <c r="F1490" i="8"/>
  <c r="C1491" i="8"/>
  <c r="D1491" i="8"/>
  <c r="E1491" i="8"/>
  <c r="F1491" i="8"/>
  <c r="C1492" i="8"/>
  <c r="D1492" i="8"/>
  <c r="E1492" i="8"/>
  <c r="F1492" i="8"/>
  <c r="C1493" i="8"/>
  <c r="D1493" i="8"/>
  <c r="E1493" i="8"/>
  <c r="F1493" i="8"/>
  <c r="C1494" i="8"/>
  <c r="D1494" i="8"/>
  <c r="E1494" i="8"/>
  <c r="F1494" i="8"/>
  <c r="C1495" i="8"/>
  <c r="D1495" i="8"/>
  <c r="E1495" i="8"/>
  <c r="F1495" i="8"/>
  <c r="C1496" i="8"/>
  <c r="D1496" i="8"/>
  <c r="E1496" i="8"/>
  <c r="F1496" i="8"/>
  <c r="C1497" i="8"/>
  <c r="D1497" i="8"/>
  <c r="E1497" i="8"/>
  <c r="F1497" i="8"/>
  <c r="C1498" i="8"/>
  <c r="D1498" i="8"/>
  <c r="E1498" i="8"/>
  <c r="F1498" i="8"/>
  <c r="C1499" i="8"/>
  <c r="D1499" i="8"/>
  <c r="E1499" i="8"/>
  <c r="F1499" i="8"/>
  <c r="C1500" i="8"/>
  <c r="D1500" i="8"/>
  <c r="E1500" i="8"/>
  <c r="F1500" i="8"/>
  <c r="C1501" i="8"/>
  <c r="D1501" i="8"/>
  <c r="E1501" i="8"/>
  <c r="F1501" i="8"/>
  <c r="C1502" i="8"/>
  <c r="D1502" i="8"/>
  <c r="E1502" i="8"/>
  <c r="F1502" i="8"/>
  <c r="C1503" i="8"/>
  <c r="D1503" i="8"/>
  <c r="E1503" i="8"/>
  <c r="F1503" i="8"/>
  <c r="C1504" i="8"/>
  <c r="D1504" i="8"/>
  <c r="E1504" i="8"/>
  <c r="F1504" i="8"/>
  <c r="C1505" i="8"/>
  <c r="D1505" i="8"/>
  <c r="E1505" i="8"/>
  <c r="F1505" i="8"/>
  <c r="C1506" i="8"/>
  <c r="D1506" i="8"/>
  <c r="E1506" i="8"/>
  <c r="F1506" i="8"/>
  <c r="C1507" i="8"/>
  <c r="D1507" i="8"/>
  <c r="E1507" i="8"/>
  <c r="F1507" i="8"/>
  <c r="C1508" i="8"/>
  <c r="D1508" i="8"/>
  <c r="E1508" i="8"/>
  <c r="F1508" i="8"/>
  <c r="C1509" i="8"/>
  <c r="D1509" i="8"/>
  <c r="E1509" i="8"/>
  <c r="F1509" i="8"/>
  <c r="C1510" i="8"/>
  <c r="D1510" i="8"/>
  <c r="E1510" i="8"/>
  <c r="F1510" i="8"/>
  <c r="C1511" i="8"/>
  <c r="D1511" i="8"/>
  <c r="E1511" i="8"/>
  <c r="F1511" i="8"/>
  <c r="C1512" i="8"/>
  <c r="D1512" i="8"/>
  <c r="E1512" i="8"/>
  <c r="F1512" i="8"/>
  <c r="C1513" i="8"/>
  <c r="D1513" i="8"/>
  <c r="E1513" i="8"/>
  <c r="F1513" i="8"/>
  <c r="C1514" i="8"/>
  <c r="D1514" i="8"/>
  <c r="E1514" i="8"/>
  <c r="F1514" i="8"/>
  <c r="C1515" i="8"/>
  <c r="D1515" i="8"/>
  <c r="E1515" i="8"/>
  <c r="F1515" i="8"/>
  <c r="C1516" i="8"/>
  <c r="D1516" i="8"/>
  <c r="E1516" i="8"/>
  <c r="F1516" i="8"/>
  <c r="C1517" i="8"/>
  <c r="D1517" i="8"/>
  <c r="E1517" i="8"/>
  <c r="F1517" i="8"/>
  <c r="C1518" i="8"/>
  <c r="D1518" i="8"/>
  <c r="E1518" i="8"/>
  <c r="F1518" i="8"/>
  <c r="C1519" i="8"/>
  <c r="D1519" i="8"/>
  <c r="E1519" i="8"/>
  <c r="F1519" i="8"/>
  <c r="C1520" i="8"/>
  <c r="D1520" i="8"/>
  <c r="E1520" i="8"/>
  <c r="F1520" i="8"/>
  <c r="C1521" i="8"/>
  <c r="D1521" i="8"/>
  <c r="E1521" i="8"/>
  <c r="F1521" i="8"/>
  <c r="C1522" i="8"/>
  <c r="D1522" i="8"/>
  <c r="E1522" i="8"/>
  <c r="F1522" i="8"/>
  <c r="C1523" i="8"/>
  <c r="D1523" i="8"/>
  <c r="E1523" i="8"/>
  <c r="F1523" i="8"/>
  <c r="C1524" i="8"/>
  <c r="D1524" i="8"/>
  <c r="E1524" i="8"/>
  <c r="F1524" i="8"/>
  <c r="C1525" i="8"/>
  <c r="D1525" i="8"/>
  <c r="E1525" i="8"/>
  <c r="F1525" i="8"/>
  <c r="C1526" i="8"/>
  <c r="D1526" i="8"/>
  <c r="E1526" i="8"/>
  <c r="F1526" i="8"/>
  <c r="C1527" i="8"/>
  <c r="D1527" i="8"/>
  <c r="E1527" i="8"/>
  <c r="F1527" i="8"/>
  <c r="C1528" i="8"/>
  <c r="D1528" i="8"/>
  <c r="E1528" i="8"/>
  <c r="F1528" i="8"/>
  <c r="C1529" i="8"/>
  <c r="D1529" i="8"/>
  <c r="E1529" i="8"/>
  <c r="F1529" i="8"/>
  <c r="C1530" i="8"/>
  <c r="D1530" i="8"/>
  <c r="E1530" i="8"/>
  <c r="F1530" i="8"/>
  <c r="C1531" i="8"/>
  <c r="D1531" i="8"/>
  <c r="E1531" i="8"/>
  <c r="F1531" i="8"/>
  <c r="C1532" i="8"/>
  <c r="D1532" i="8"/>
  <c r="E1532" i="8"/>
  <c r="F1532" i="8"/>
  <c r="C1533" i="8"/>
  <c r="D1533" i="8"/>
  <c r="E1533" i="8"/>
  <c r="F1533" i="8"/>
  <c r="C1534" i="8"/>
  <c r="D1534" i="8"/>
  <c r="E1534" i="8"/>
  <c r="F1534" i="8"/>
  <c r="C1535" i="8"/>
  <c r="D1535" i="8"/>
  <c r="E1535" i="8"/>
  <c r="F1535" i="8"/>
  <c r="C1536" i="8"/>
  <c r="D1536" i="8"/>
  <c r="E1536" i="8"/>
  <c r="F1536" i="8"/>
  <c r="C1537" i="8"/>
  <c r="D1537" i="8"/>
  <c r="E1537" i="8"/>
  <c r="F1537" i="8"/>
  <c r="C1538" i="8"/>
  <c r="D1538" i="8"/>
  <c r="E1538" i="8"/>
  <c r="F1538" i="8"/>
  <c r="C1539" i="8"/>
  <c r="D1539" i="8"/>
  <c r="E1539" i="8"/>
  <c r="F1539" i="8"/>
  <c r="C1540" i="8"/>
  <c r="D1540" i="8"/>
  <c r="E1540" i="8"/>
  <c r="F1540" i="8"/>
  <c r="C1541" i="8"/>
  <c r="D1541" i="8"/>
  <c r="E1541" i="8"/>
  <c r="F1541" i="8"/>
  <c r="C1542" i="8"/>
  <c r="D1542" i="8"/>
  <c r="E1542" i="8"/>
  <c r="F1542" i="8"/>
  <c r="C1543" i="8"/>
  <c r="D1543" i="8"/>
  <c r="E1543" i="8"/>
  <c r="F1543" i="8"/>
  <c r="C1544" i="8"/>
  <c r="D1544" i="8"/>
  <c r="E1544" i="8"/>
  <c r="F1544" i="8"/>
  <c r="C1545" i="8"/>
  <c r="D1545" i="8"/>
  <c r="E1545" i="8"/>
  <c r="F1545" i="8"/>
  <c r="C1546" i="8"/>
  <c r="D1546" i="8"/>
  <c r="E1546" i="8"/>
  <c r="F1546" i="8"/>
  <c r="C1547" i="8"/>
  <c r="D1547" i="8"/>
  <c r="E1547" i="8"/>
  <c r="F1547" i="8"/>
  <c r="C1548" i="8"/>
  <c r="D1548" i="8"/>
  <c r="E1548" i="8"/>
  <c r="F1548" i="8"/>
  <c r="C1549" i="8"/>
  <c r="D1549" i="8"/>
  <c r="E1549" i="8"/>
  <c r="F1549" i="8"/>
  <c r="C1550" i="8"/>
  <c r="D1550" i="8"/>
  <c r="E1550" i="8"/>
  <c r="F1550" i="8"/>
  <c r="C1551" i="8"/>
  <c r="D1551" i="8"/>
  <c r="E1551" i="8"/>
  <c r="F1551" i="8"/>
  <c r="C1552" i="8"/>
  <c r="D1552" i="8"/>
  <c r="E1552" i="8"/>
  <c r="F1552" i="8"/>
  <c r="C1553" i="8"/>
  <c r="D1553" i="8"/>
  <c r="E1553" i="8"/>
  <c r="F1553" i="8"/>
  <c r="C1554" i="8"/>
  <c r="D1554" i="8"/>
  <c r="E1554" i="8"/>
  <c r="F1554" i="8"/>
  <c r="C1555" i="8"/>
  <c r="D1555" i="8"/>
  <c r="E1555" i="8"/>
  <c r="F1555" i="8"/>
  <c r="C1556" i="8"/>
  <c r="D1556" i="8"/>
  <c r="E1556" i="8"/>
  <c r="F1556" i="8"/>
  <c r="C1557" i="8"/>
  <c r="D1557" i="8"/>
  <c r="E1557" i="8"/>
  <c r="F1557" i="8"/>
  <c r="C1558" i="8"/>
  <c r="D1558" i="8"/>
  <c r="E1558" i="8"/>
  <c r="F1558" i="8"/>
  <c r="C1559" i="8"/>
  <c r="D1559" i="8"/>
  <c r="E1559" i="8"/>
  <c r="F1559" i="8"/>
  <c r="C1560" i="8"/>
  <c r="D1560" i="8"/>
  <c r="E1560" i="8"/>
  <c r="F1560" i="8"/>
  <c r="C1561" i="8"/>
  <c r="D1561" i="8"/>
  <c r="E1561" i="8"/>
  <c r="F1561" i="8"/>
  <c r="C1562" i="8"/>
  <c r="D1562" i="8"/>
  <c r="E1562" i="8"/>
  <c r="F1562" i="8"/>
  <c r="C1563" i="8"/>
  <c r="D1563" i="8"/>
  <c r="E1563" i="8"/>
  <c r="F1563" i="8"/>
  <c r="C1564" i="8"/>
  <c r="D1564" i="8"/>
  <c r="E1564" i="8"/>
  <c r="F1564" i="8"/>
  <c r="C1565" i="8"/>
  <c r="D1565" i="8"/>
  <c r="E1565" i="8"/>
  <c r="F1565" i="8"/>
  <c r="C1566" i="8"/>
  <c r="D1566" i="8"/>
  <c r="E1566" i="8"/>
  <c r="F1566" i="8"/>
  <c r="C1567" i="8"/>
  <c r="D1567" i="8"/>
  <c r="E1567" i="8"/>
  <c r="F1567" i="8"/>
  <c r="C1568" i="8"/>
  <c r="D1568" i="8"/>
  <c r="E1568" i="8"/>
  <c r="F1568" i="8"/>
  <c r="C1569" i="8"/>
  <c r="D1569" i="8"/>
  <c r="E1569" i="8"/>
  <c r="F1569" i="8"/>
  <c r="C1570" i="8"/>
  <c r="D1570" i="8"/>
  <c r="E1570" i="8"/>
  <c r="F1570" i="8"/>
  <c r="C1571" i="8"/>
  <c r="D1571" i="8"/>
  <c r="E1571" i="8"/>
  <c r="F1571" i="8"/>
  <c r="C1572" i="8"/>
  <c r="D1572" i="8"/>
  <c r="E1572" i="8"/>
  <c r="F1572" i="8"/>
  <c r="C1573" i="8"/>
  <c r="D1573" i="8"/>
  <c r="E1573" i="8"/>
  <c r="F1573" i="8"/>
  <c r="C1574" i="8"/>
  <c r="D1574" i="8"/>
  <c r="E1574" i="8"/>
  <c r="F1574" i="8"/>
  <c r="C1575" i="8"/>
  <c r="D1575" i="8"/>
  <c r="E1575" i="8"/>
  <c r="F1575" i="8"/>
  <c r="C1576" i="8"/>
  <c r="D1576" i="8"/>
  <c r="E1576" i="8"/>
  <c r="F1576" i="8"/>
  <c r="C1577" i="8"/>
  <c r="D1577" i="8"/>
  <c r="E1577" i="8"/>
  <c r="F1577" i="8"/>
  <c r="C1578" i="8"/>
  <c r="D1578" i="8"/>
  <c r="E1578" i="8"/>
  <c r="F1578" i="8"/>
  <c r="C1579" i="8"/>
  <c r="D1579" i="8"/>
  <c r="E1579" i="8"/>
  <c r="F1579" i="8"/>
  <c r="C1580" i="8"/>
  <c r="D1580" i="8"/>
  <c r="E1580" i="8"/>
  <c r="F1580" i="8"/>
  <c r="C1581" i="8"/>
  <c r="D1581" i="8"/>
  <c r="E1581" i="8"/>
  <c r="F1581" i="8"/>
  <c r="C1582" i="8"/>
  <c r="D1582" i="8"/>
  <c r="E1582" i="8"/>
  <c r="F1582" i="8"/>
  <c r="C1583" i="8"/>
  <c r="D1583" i="8"/>
  <c r="E1583" i="8"/>
  <c r="F1583" i="8"/>
  <c r="C1584" i="8"/>
  <c r="D1584" i="8"/>
  <c r="E1584" i="8"/>
  <c r="F1584" i="8"/>
  <c r="C1585" i="8"/>
  <c r="D1585" i="8"/>
  <c r="E1585" i="8"/>
  <c r="F1585" i="8"/>
  <c r="C1586" i="8"/>
  <c r="D1586" i="8"/>
  <c r="E1586" i="8"/>
  <c r="F1586" i="8"/>
  <c r="C1587" i="8"/>
  <c r="D1587" i="8"/>
  <c r="E1587" i="8"/>
  <c r="F1587" i="8"/>
  <c r="C1588" i="8"/>
  <c r="D1588" i="8"/>
  <c r="E1588" i="8"/>
  <c r="F1588" i="8"/>
  <c r="C1589" i="8"/>
  <c r="D1589" i="8"/>
  <c r="E1589" i="8"/>
  <c r="F1589" i="8"/>
  <c r="C1590" i="8"/>
  <c r="D1590" i="8"/>
  <c r="E1590" i="8"/>
  <c r="F1590" i="8"/>
  <c r="C1591" i="8"/>
  <c r="D1591" i="8"/>
  <c r="E1591" i="8"/>
  <c r="F1591" i="8"/>
  <c r="C1592" i="8"/>
  <c r="D1592" i="8"/>
  <c r="E1592" i="8"/>
  <c r="F1592" i="8"/>
  <c r="C1593" i="8"/>
  <c r="D1593" i="8"/>
  <c r="E1593" i="8"/>
  <c r="F1593" i="8"/>
  <c r="C1594" i="8"/>
  <c r="D1594" i="8"/>
  <c r="E1594" i="8"/>
  <c r="F1594" i="8"/>
  <c r="C1595" i="8"/>
  <c r="D1595" i="8"/>
  <c r="E1595" i="8"/>
  <c r="F1595" i="8"/>
  <c r="C1596" i="8"/>
  <c r="D1596" i="8"/>
  <c r="E1596" i="8"/>
  <c r="F1596" i="8"/>
  <c r="C1597" i="8"/>
  <c r="D1597" i="8"/>
  <c r="E1597" i="8"/>
  <c r="F1597" i="8"/>
  <c r="C1598" i="8"/>
  <c r="D1598" i="8"/>
  <c r="E1598" i="8"/>
  <c r="F1598" i="8"/>
  <c r="C1599" i="8"/>
  <c r="D1599" i="8"/>
  <c r="E1599" i="8"/>
  <c r="F1599" i="8"/>
  <c r="C1600" i="8"/>
  <c r="D1600" i="8"/>
  <c r="E1600" i="8"/>
  <c r="F1600" i="8"/>
  <c r="C1601" i="8"/>
  <c r="D1601" i="8"/>
  <c r="E1601" i="8"/>
  <c r="F1601" i="8"/>
  <c r="C1602" i="8"/>
  <c r="D1602" i="8"/>
  <c r="E1602" i="8"/>
  <c r="F1602" i="8"/>
  <c r="C1603" i="8"/>
  <c r="D1603" i="8"/>
  <c r="E1603" i="8"/>
  <c r="F1603" i="8"/>
  <c r="C1604" i="8"/>
  <c r="D1604" i="8"/>
  <c r="E1604" i="8"/>
  <c r="F1604" i="8"/>
  <c r="C1605" i="8"/>
  <c r="D1605" i="8"/>
  <c r="E1605" i="8"/>
  <c r="F1605" i="8"/>
  <c r="C1606" i="8"/>
  <c r="D1606" i="8"/>
  <c r="E1606" i="8"/>
  <c r="F1606" i="8"/>
  <c r="C1607" i="8"/>
  <c r="D1607" i="8"/>
  <c r="E1607" i="8"/>
  <c r="F1607" i="8"/>
  <c r="C1608" i="8"/>
  <c r="D1608" i="8"/>
  <c r="E1608" i="8"/>
  <c r="F1608" i="8"/>
  <c r="C1609" i="8"/>
  <c r="D1609" i="8"/>
  <c r="E1609" i="8"/>
  <c r="F1609" i="8"/>
  <c r="C1610" i="8"/>
  <c r="D1610" i="8"/>
  <c r="E1610" i="8"/>
  <c r="F1610" i="8"/>
  <c r="C1611" i="8"/>
  <c r="D1611" i="8"/>
  <c r="E1611" i="8"/>
  <c r="F1611" i="8"/>
  <c r="C1612" i="8"/>
  <c r="D1612" i="8"/>
  <c r="E1612" i="8"/>
  <c r="F1612" i="8"/>
  <c r="C1613" i="8"/>
  <c r="D1613" i="8"/>
  <c r="E1613" i="8"/>
  <c r="F1613" i="8"/>
  <c r="C1614" i="8"/>
  <c r="D1614" i="8"/>
  <c r="E1614" i="8"/>
  <c r="F1614" i="8"/>
  <c r="C1615" i="8"/>
  <c r="D1615" i="8"/>
  <c r="E1615" i="8"/>
  <c r="F1615" i="8"/>
  <c r="C1616" i="8"/>
  <c r="D1616" i="8"/>
  <c r="E1616" i="8"/>
  <c r="F1616" i="8"/>
  <c r="C1617" i="8"/>
  <c r="D1617" i="8"/>
  <c r="E1617" i="8"/>
  <c r="F1617" i="8"/>
  <c r="C1618" i="8"/>
  <c r="D1618" i="8"/>
  <c r="E1618" i="8"/>
  <c r="F1618" i="8"/>
  <c r="C1619" i="8"/>
  <c r="D1619" i="8"/>
  <c r="E1619" i="8"/>
  <c r="F1619" i="8"/>
  <c r="C1620" i="8"/>
  <c r="D1620" i="8"/>
  <c r="E1620" i="8"/>
  <c r="F1620" i="8"/>
  <c r="C1621" i="8"/>
  <c r="D1621" i="8"/>
  <c r="E1621" i="8"/>
  <c r="F1621" i="8"/>
  <c r="C1622" i="8"/>
  <c r="D1622" i="8"/>
  <c r="E1622" i="8"/>
  <c r="F1622" i="8"/>
  <c r="C1623" i="8"/>
  <c r="D1623" i="8"/>
  <c r="E1623" i="8"/>
  <c r="F1623" i="8"/>
  <c r="C1624" i="8"/>
  <c r="D1624" i="8"/>
  <c r="E1624" i="8"/>
  <c r="F1624" i="8"/>
  <c r="C1625" i="8"/>
  <c r="D1625" i="8"/>
  <c r="E1625" i="8"/>
  <c r="F1625" i="8"/>
  <c r="C1626" i="8"/>
  <c r="D1626" i="8"/>
  <c r="E1626" i="8"/>
  <c r="F1626" i="8"/>
  <c r="C1627" i="8"/>
  <c r="D1627" i="8"/>
  <c r="E1627" i="8"/>
  <c r="F1627" i="8"/>
  <c r="C1628" i="8"/>
  <c r="D1628" i="8"/>
  <c r="E1628" i="8"/>
  <c r="F1628" i="8"/>
  <c r="C1629" i="8"/>
  <c r="D1629" i="8"/>
  <c r="E1629" i="8"/>
  <c r="F1629" i="8"/>
  <c r="C1630" i="8"/>
  <c r="D1630" i="8"/>
  <c r="E1630" i="8"/>
  <c r="F1630" i="8"/>
  <c r="C1631" i="8"/>
  <c r="D1631" i="8"/>
  <c r="E1631" i="8"/>
  <c r="F1631" i="8"/>
  <c r="C1632" i="8"/>
  <c r="D1632" i="8"/>
  <c r="E1632" i="8"/>
  <c r="F1632" i="8"/>
  <c r="C1633" i="8"/>
  <c r="D1633" i="8"/>
  <c r="E1633" i="8"/>
  <c r="F1633" i="8"/>
  <c r="C1634" i="8"/>
  <c r="D1634" i="8"/>
  <c r="E1634" i="8"/>
  <c r="F1634" i="8"/>
  <c r="C1635" i="8"/>
  <c r="D1635" i="8"/>
  <c r="E1635" i="8"/>
  <c r="F1635" i="8"/>
  <c r="C1636" i="8"/>
  <c r="D1636" i="8"/>
  <c r="E1636" i="8"/>
  <c r="F1636" i="8"/>
  <c r="C1637" i="8"/>
  <c r="D1637" i="8"/>
  <c r="E1637" i="8"/>
  <c r="F1637" i="8"/>
  <c r="C1638" i="8"/>
  <c r="D1638" i="8"/>
  <c r="E1638" i="8"/>
  <c r="F1638" i="8"/>
  <c r="C1639" i="8"/>
  <c r="D1639" i="8"/>
  <c r="E1639" i="8"/>
  <c r="F1639" i="8"/>
  <c r="C1640" i="8"/>
  <c r="D1640" i="8"/>
  <c r="E1640" i="8"/>
  <c r="F1640" i="8"/>
  <c r="C1641" i="8"/>
  <c r="D1641" i="8"/>
  <c r="E1641" i="8"/>
  <c r="F1641" i="8"/>
  <c r="C1642" i="8"/>
  <c r="D1642" i="8"/>
  <c r="E1642" i="8"/>
  <c r="F1642" i="8"/>
  <c r="C1643" i="8"/>
  <c r="D1643" i="8"/>
  <c r="E1643" i="8"/>
  <c r="F1643" i="8"/>
  <c r="C1644" i="8"/>
  <c r="D1644" i="8"/>
  <c r="E1644" i="8"/>
  <c r="F1644" i="8"/>
  <c r="C1645" i="8"/>
  <c r="D1645" i="8"/>
  <c r="E1645" i="8"/>
  <c r="F1645" i="8"/>
  <c r="C1646" i="8"/>
  <c r="D1646" i="8"/>
  <c r="E1646" i="8"/>
  <c r="F1646" i="8"/>
  <c r="C1647" i="8"/>
  <c r="D1647" i="8"/>
  <c r="E1647" i="8"/>
  <c r="F1647" i="8"/>
  <c r="C1648" i="8"/>
  <c r="D1648" i="8"/>
  <c r="E1648" i="8"/>
  <c r="F1648" i="8"/>
  <c r="C1649" i="8"/>
  <c r="D1649" i="8"/>
  <c r="E1649" i="8"/>
  <c r="F1649" i="8"/>
  <c r="C1650" i="8"/>
  <c r="D1650" i="8"/>
  <c r="E1650" i="8"/>
  <c r="F1650" i="8"/>
  <c r="C1651" i="8"/>
  <c r="D1651" i="8"/>
  <c r="E1651" i="8"/>
  <c r="F1651" i="8"/>
  <c r="C1652" i="8"/>
  <c r="D1652" i="8"/>
  <c r="E1652" i="8"/>
  <c r="F1652" i="8"/>
  <c r="C1653" i="8"/>
  <c r="D1653" i="8"/>
  <c r="E1653" i="8"/>
  <c r="F1653" i="8"/>
  <c r="C1654" i="8"/>
  <c r="D1654" i="8"/>
  <c r="E1654" i="8"/>
  <c r="F1654" i="8"/>
  <c r="C1655" i="8"/>
  <c r="D1655" i="8"/>
  <c r="E1655" i="8"/>
  <c r="F1655" i="8"/>
  <c r="C1656" i="8"/>
  <c r="D1656" i="8"/>
  <c r="E1656" i="8"/>
  <c r="F1656" i="8"/>
  <c r="C1657" i="8"/>
  <c r="D1657" i="8"/>
  <c r="E1657" i="8"/>
  <c r="F1657" i="8"/>
  <c r="C1658" i="8"/>
  <c r="D1658" i="8"/>
  <c r="E1658" i="8"/>
  <c r="F1658" i="8"/>
  <c r="C1659" i="8"/>
  <c r="D1659" i="8"/>
  <c r="E1659" i="8"/>
  <c r="F1659" i="8"/>
  <c r="C1660" i="8"/>
  <c r="D1660" i="8"/>
  <c r="E1660" i="8"/>
  <c r="F1660" i="8"/>
  <c r="C1661" i="8"/>
  <c r="D1661" i="8"/>
  <c r="E1661" i="8"/>
  <c r="F1661" i="8"/>
  <c r="C1662" i="8"/>
  <c r="D1662" i="8"/>
  <c r="E1662" i="8"/>
  <c r="F1662" i="8"/>
  <c r="C1663" i="8"/>
  <c r="D1663" i="8"/>
  <c r="E1663" i="8"/>
  <c r="F1663" i="8"/>
  <c r="C1664" i="8"/>
  <c r="D1664" i="8"/>
  <c r="E1664" i="8"/>
  <c r="F1664" i="8"/>
  <c r="C1665" i="8"/>
  <c r="D1665" i="8"/>
  <c r="E1665" i="8"/>
  <c r="F1665" i="8"/>
  <c r="C1666" i="8"/>
  <c r="D1666" i="8"/>
  <c r="E1666" i="8"/>
  <c r="F1666" i="8"/>
  <c r="C1667" i="8"/>
  <c r="D1667" i="8"/>
  <c r="E1667" i="8"/>
  <c r="F1667" i="8"/>
  <c r="C1668" i="8"/>
  <c r="D1668" i="8"/>
  <c r="E1668" i="8"/>
  <c r="F1668" i="8"/>
  <c r="C1669" i="8"/>
  <c r="D1669" i="8"/>
  <c r="E1669" i="8"/>
  <c r="F1669" i="8"/>
  <c r="C1670" i="8"/>
  <c r="D1670" i="8"/>
  <c r="E1670" i="8"/>
  <c r="F1670" i="8"/>
  <c r="C1671" i="8"/>
  <c r="D1671" i="8"/>
  <c r="E1671" i="8"/>
  <c r="F1671" i="8"/>
  <c r="C1672" i="8"/>
  <c r="D1672" i="8"/>
  <c r="E1672" i="8"/>
  <c r="F1672" i="8"/>
  <c r="C1673" i="8"/>
  <c r="D1673" i="8"/>
  <c r="E1673" i="8"/>
  <c r="F1673" i="8"/>
  <c r="C1674" i="8"/>
  <c r="D1674" i="8"/>
  <c r="E1674" i="8"/>
  <c r="F1674" i="8"/>
  <c r="C1675" i="8"/>
  <c r="D1675" i="8"/>
  <c r="E1675" i="8"/>
  <c r="F1675" i="8"/>
  <c r="C1676" i="8"/>
  <c r="D1676" i="8"/>
  <c r="E1676" i="8"/>
  <c r="F1676" i="8"/>
  <c r="C1677" i="8"/>
  <c r="D1677" i="8"/>
  <c r="E1677" i="8"/>
  <c r="F1677" i="8"/>
  <c r="C1678" i="8"/>
  <c r="D1678" i="8"/>
  <c r="E1678" i="8"/>
  <c r="F1678" i="8"/>
  <c r="C1679" i="8"/>
  <c r="D1679" i="8"/>
  <c r="E1679" i="8"/>
  <c r="F1679" i="8"/>
  <c r="C1680" i="8"/>
  <c r="D1680" i="8"/>
  <c r="E1680" i="8"/>
  <c r="F1680" i="8"/>
  <c r="C1681" i="8"/>
  <c r="D1681" i="8"/>
  <c r="E1681" i="8"/>
  <c r="F1681" i="8"/>
  <c r="C1682" i="8"/>
  <c r="D1682" i="8"/>
  <c r="E1682" i="8"/>
  <c r="F1682" i="8"/>
  <c r="C1683" i="8"/>
  <c r="D1683" i="8"/>
  <c r="E1683" i="8"/>
  <c r="F1683" i="8"/>
  <c r="C1684" i="8"/>
  <c r="D1684" i="8"/>
  <c r="E1684" i="8"/>
  <c r="F1684" i="8"/>
  <c r="C1685" i="8"/>
  <c r="D1685" i="8"/>
  <c r="E1685" i="8"/>
  <c r="F1685" i="8"/>
  <c r="C1686" i="8"/>
  <c r="D1686" i="8"/>
  <c r="E1686" i="8"/>
  <c r="F1686" i="8"/>
  <c r="C1687" i="8"/>
  <c r="D1687" i="8"/>
  <c r="E1687" i="8"/>
  <c r="F1687" i="8"/>
  <c r="C1688" i="8"/>
  <c r="D1688" i="8"/>
  <c r="E1688" i="8"/>
  <c r="F1688" i="8"/>
  <c r="C1689" i="8"/>
  <c r="D1689" i="8"/>
  <c r="E1689" i="8"/>
  <c r="F1689" i="8"/>
  <c r="C1690" i="8"/>
  <c r="D1690" i="8"/>
  <c r="E1690" i="8"/>
  <c r="F1690" i="8"/>
  <c r="C1691" i="8"/>
  <c r="D1691" i="8"/>
  <c r="E1691" i="8"/>
  <c r="F1691" i="8"/>
  <c r="C1692" i="8"/>
  <c r="D1692" i="8"/>
  <c r="E1692" i="8"/>
  <c r="F1692" i="8"/>
  <c r="C1693" i="8"/>
  <c r="D1693" i="8"/>
  <c r="E1693" i="8"/>
  <c r="F1693" i="8"/>
  <c r="C1694" i="8"/>
  <c r="D1694" i="8"/>
  <c r="E1694" i="8"/>
  <c r="F1694" i="8"/>
  <c r="C1695" i="8"/>
  <c r="D1695" i="8"/>
  <c r="E1695" i="8"/>
  <c r="F1695" i="8"/>
  <c r="C1696" i="8"/>
  <c r="D1696" i="8"/>
  <c r="E1696" i="8"/>
  <c r="F1696" i="8"/>
  <c r="C1697" i="8"/>
  <c r="D1697" i="8"/>
  <c r="E1697" i="8"/>
  <c r="F1697" i="8"/>
  <c r="C1698" i="8"/>
  <c r="D1698" i="8"/>
  <c r="E1698" i="8"/>
  <c r="F1698" i="8"/>
  <c r="C1699" i="8"/>
  <c r="D1699" i="8"/>
  <c r="E1699" i="8"/>
  <c r="F1699" i="8"/>
  <c r="C1700" i="8"/>
  <c r="D1700" i="8"/>
  <c r="E1700" i="8"/>
  <c r="F1700" i="8"/>
  <c r="C1701" i="8"/>
  <c r="D1701" i="8"/>
  <c r="E1701" i="8"/>
  <c r="F1701" i="8"/>
  <c r="C1702" i="8"/>
  <c r="D1702" i="8"/>
  <c r="E1702" i="8"/>
  <c r="F1702" i="8"/>
  <c r="C1703" i="8"/>
  <c r="D1703" i="8"/>
  <c r="E1703" i="8"/>
  <c r="F1703" i="8"/>
  <c r="C1704" i="8"/>
  <c r="D1704" i="8"/>
  <c r="E1704" i="8"/>
  <c r="F1704" i="8"/>
  <c r="C1705" i="8"/>
  <c r="D1705" i="8"/>
  <c r="E1705" i="8"/>
  <c r="F1705" i="8"/>
  <c r="C1706" i="8"/>
  <c r="D1706" i="8"/>
  <c r="E1706" i="8"/>
  <c r="F1706" i="8"/>
  <c r="C1707" i="8"/>
  <c r="D1707" i="8"/>
  <c r="E1707" i="8"/>
  <c r="F1707" i="8"/>
  <c r="C1708" i="8"/>
  <c r="D1708" i="8"/>
  <c r="E1708" i="8"/>
  <c r="F1708" i="8"/>
  <c r="C1709" i="8"/>
  <c r="D1709" i="8"/>
  <c r="E1709" i="8"/>
  <c r="F1709" i="8"/>
  <c r="C1710" i="8"/>
  <c r="D1710" i="8"/>
  <c r="E1710" i="8"/>
  <c r="F1710" i="8"/>
  <c r="C1711" i="8"/>
  <c r="D1711" i="8"/>
  <c r="E1711" i="8"/>
  <c r="F1711" i="8"/>
  <c r="C1712" i="8"/>
  <c r="D1712" i="8"/>
  <c r="E1712" i="8"/>
  <c r="F1712" i="8"/>
  <c r="C1713" i="8"/>
  <c r="D1713" i="8"/>
  <c r="E1713" i="8"/>
  <c r="F1713" i="8"/>
  <c r="C1714" i="8"/>
  <c r="D1714" i="8"/>
  <c r="E1714" i="8"/>
  <c r="F1714" i="8"/>
  <c r="C1715" i="8"/>
  <c r="D1715" i="8"/>
  <c r="E1715" i="8"/>
  <c r="F1715" i="8"/>
  <c r="C1716" i="8"/>
  <c r="D1716" i="8"/>
  <c r="E1716" i="8"/>
  <c r="F1716" i="8"/>
  <c r="C1717" i="8"/>
  <c r="D1717" i="8"/>
  <c r="E1717" i="8"/>
  <c r="F1717" i="8"/>
  <c r="C1718" i="8"/>
  <c r="D1718" i="8"/>
  <c r="E1718" i="8"/>
  <c r="F1718" i="8"/>
  <c r="C1719" i="8"/>
  <c r="D1719" i="8"/>
  <c r="E1719" i="8"/>
  <c r="F1719" i="8"/>
  <c r="C1720" i="8"/>
  <c r="D1720" i="8"/>
  <c r="E1720" i="8"/>
  <c r="F1720" i="8"/>
  <c r="C1721" i="8"/>
  <c r="D1721" i="8"/>
  <c r="E1721" i="8"/>
  <c r="F1721" i="8"/>
  <c r="C1722" i="8"/>
  <c r="D1722" i="8"/>
  <c r="E1722" i="8"/>
  <c r="F1722" i="8"/>
  <c r="C1723" i="8"/>
  <c r="D1723" i="8"/>
  <c r="E1723" i="8"/>
  <c r="F1723" i="8"/>
  <c r="C1724" i="8"/>
  <c r="D1724" i="8"/>
  <c r="E1724" i="8"/>
  <c r="F1724" i="8"/>
  <c r="C1725" i="8"/>
  <c r="D1725" i="8"/>
  <c r="E1725" i="8"/>
  <c r="F1725" i="8"/>
  <c r="C1726" i="8"/>
  <c r="D1726" i="8"/>
  <c r="E1726" i="8"/>
  <c r="F1726" i="8"/>
  <c r="C1727" i="8"/>
  <c r="D1727" i="8"/>
  <c r="E1727" i="8"/>
  <c r="F1727" i="8"/>
  <c r="C1728" i="8"/>
  <c r="D1728" i="8"/>
  <c r="E1728" i="8"/>
  <c r="F1728" i="8"/>
  <c r="C1729" i="8"/>
  <c r="D1729" i="8"/>
  <c r="E1729" i="8"/>
  <c r="F1729" i="8"/>
  <c r="C1730" i="8"/>
  <c r="D1730" i="8"/>
  <c r="E1730" i="8"/>
  <c r="F1730" i="8"/>
  <c r="C1731" i="8"/>
  <c r="D1731" i="8"/>
  <c r="E1731" i="8"/>
  <c r="F1731" i="8"/>
  <c r="C1732" i="8"/>
  <c r="D1732" i="8"/>
  <c r="E1732" i="8"/>
  <c r="F1732" i="8"/>
  <c r="C1733" i="8"/>
  <c r="D1733" i="8"/>
  <c r="E1733" i="8"/>
  <c r="F1733" i="8"/>
  <c r="C1734" i="8"/>
  <c r="D1734" i="8"/>
  <c r="E1734" i="8"/>
  <c r="F1734" i="8"/>
  <c r="C1735" i="8"/>
  <c r="D1735" i="8"/>
  <c r="E1735" i="8"/>
  <c r="F1735" i="8"/>
  <c r="C1736" i="8"/>
  <c r="D1736" i="8"/>
  <c r="E1736" i="8"/>
  <c r="F1736" i="8"/>
  <c r="C1737" i="8"/>
  <c r="D1737" i="8"/>
  <c r="E1737" i="8"/>
  <c r="F1737" i="8"/>
  <c r="C1738" i="8"/>
  <c r="D1738" i="8"/>
  <c r="E1738" i="8"/>
  <c r="F1738" i="8"/>
  <c r="C1739" i="8"/>
  <c r="D1739" i="8"/>
  <c r="E1739" i="8"/>
  <c r="F1739" i="8"/>
  <c r="C1740" i="8"/>
  <c r="D1740" i="8"/>
  <c r="E1740" i="8"/>
  <c r="F1740" i="8"/>
  <c r="C1741" i="8"/>
  <c r="D1741" i="8"/>
  <c r="E1741" i="8"/>
  <c r="F1741" i="8"/>
  <c r="C1742" i="8"/>
  <c r="D1742" i="8"/>
  <c r="E1742" i="8"/>
  <c r="F1742" i="8"/>
  <c r="C1743" i="8"/>
  <c r="D1743" i="8"/>
  <c r="E1743" i="8"/>
  <c r="F1743" i="8"/>
  <c r="C1744" i="8"/>
  <c r="D1744" i="8"/>
  <c r="E1744" i="8"/>
  <c r="F1744" i="8"/>
  <c r="C1745" i="8"/>
  <c r="D1745" i="8"/>
  <c r="E1745" i="8"/>
  <c r="F1745" i="8"/>
  <c r="C1746" i="8"/>
  <c r="D1746" i="8"/>
  <c r="E1746" i="8"/>
  <c r="F1746" i="8"/>
  <c r="C1747" i="8"/>
  <c r="D1747" i="8"/>
  <c r="E1747" i="8"/>
  <c r="F1747" i="8"/>
  <c r="C1748" i="8"/>
  <c r="D1748" i="8"/>
  <c r="E1748" i="8"/>
  <c r="F1748" i="8"/>
  <c r="C1749" i="8"/>
  <c r="D1749" i="8"/>
  <c r="E1749" i="8"/>
  <c r="F1749" i="8"/>
  <c r="C1750" i="8"/>
  <c r="D1750" i="8"/>
  <c r="E1750" i="8"/>
  <c r="F1750" i="8"/>
  <c r="C1751" i="8"/>
  <c r="D1751" i="8"/>
  <c r="E1751" i="8"/>
  <c r="F1751" i="8"/>
  <c r="C1752" i="8"/>
  <c r="D1752" i="8"/>
  <c r="E1752" i="8"/>
  <c r="F1752" i="8"/>
  <c r="C1753" i="8"/>
  <c r="D1753" i="8"/>
  <c r="E1753" i="8"/>
  <c r="F1753" i="8"/>
  <c r="C1754" i="8"/>
  <c r="D1754" i="8"/>
  <c r="E1754" i="8"/>
  <c r="F1754" i="8"/>
  <c r="C1755" i="8"/>
  <c r="D1755" i="8"/>
  <c r="E1755" i="8"/>
  <c r="F1755" i="8"/>
  <c r="C1756" i="8"/>
  <c r="D1756" i="8"/>
  <c r="E1756" i="8"/>
  <c r="F1756" i="8"/>
  <c r="C1757" i="8"/>
  <c r="D1757" i="8"/>
  <c r="E1757" i="8"/>
  <c r="F1757" i="8"/>
  <c r="C1758" i="8"/>
  <c r="D1758" i="8"/>
  <c r="E1758" i="8"/>
  <c r="F1758" i="8"/>
  <c r="C1759" i="8"/>
  <c r="D1759" i="8"/>
  <c r="E1759" i="8"/>
  <c r="F1759" i="8"/>
  <c r="C1760" i="8"/>
  <c r="D1760" i="8"/>
  <c r="E1760" i="8"/>
  <c r="F1760" i="8"/>
  <c r="C1761" i="8"/>
  <c r="D1761" i="8"/>
  <c r="E1761" i="8"/>
  <c r="F1761" i="8"/>
  <c r="C1762" i="8"/>
  <c r="D1762" i="8"/>
  <c r="E1762" i="8"/>
  <c r="F1762" i="8"/>
  <c r="C1763" i="8"/>
  <c r="D1763" i="8"/>
  <c r="E1763" i="8"/>
  <c r="F1763" i="8"/>
  <c r="C1764" i="8"/>
  <c r="D1764" i="8"/>
  <c r="E1764" i="8"/>
  <c r="F1764" i="8"/>
  <c r="C1765" i="8"/>
  <c r="D1765" i="8"/>
  <c r="E1765" i="8"/>
  <c r="F1765" i="8"/>
  <c r="C1766" i="8"/>
  <c r="D1766" i="8"/>
  <c r="E1766" i="8"/>
  <c r="F1766" i="8"/>
  <c r="C1767" i="8"/>
  <c r="D1767" i="8"/>
  <c r="E1767" i="8"/>
  <c r="F1767" i="8"/>
  <c r="C1768" i="8"/>
  <c r="D1768" i="8"/>
  <c r="E1768" i="8"/>
  <c r="F1768" i="8"/>
  <c r="C1769" i="8"/>
  <c r="D1769" i="8"/>
  <c r="E1769" i="8"/>
  <c r="F1769" i="8"/>
  <c r="C1770" i="8"/>
  <c r="D1770" i="8"/>
  <c r="E1770" i="8"/>
  <c r="F1770" i="8"/>
  <c r="C1771" i="8"/>
  <c r="D1771" i="8"/>
  <c r="E1771" i="8"/>
  <c r="F1771" i="8"/>
  <c r="C1772" i="8"/>
  <c r="D1772" i="8"/>
  <c r="E1772" i="8"/>
  <c r="F1772" i="8"/>
  <c r="C1773" i="8"/>
  <c r="D1773" i="8"/>
  <c r="E1773" i="8"/>
  <c r="F1773" i="8"/>
  <c r="C1774" i="8"/>
  <c r="D1774" i="8"/>
  <c r="E1774" i="8"/>
  <c r="F1774" i="8"/>
  <c r="C1775" i="8"/>
  <c r="D1775" i="8"/>
  <c r="E1775" i="8"/>
  <c r="F1775" i="8"/>
  <c r="C1776" i="8"/>
  <c r="D1776" i="8"/>
  <c r="E1776" i="8"/>
  <c r="F1776" i="8"/>
  <c r="C1777" i="8"/>
  <c r="D1777" i="8"/>
  <c r="E1777" i="8"/>
  <c r="F1777" i="8"/>
  <c r="C1778" i="8"/>
  <c r="D1778" i="8"/>
  <c r="E1778" i="8"/>
  <c r="F1778" i="8"/>
  <c r="C1779" i="8"/>
  <c r="D1779" i="8"/>
  <c r="E1779" i="8"/>
  <c r="F1779" i="8"/>
  <c r="C1780" i="8"/>
  <c r="D1780" i="8"/>
  <c r="E1780" i="8"/>
  <c r="F1780" i="8"/>
  <c r="C1781" i="8"/>
  <c r="D1781" i="8"/>
  <c r="E1781" i="8"/>
  <c r="F1781" i="8"/>
  <c r="C1782" i="8"/>
  <c r="D1782" i="8"/>
  <c r="E1782" i="8"/>
  <c r="F1782" i="8"/>
  <c r="C1783" i="8"/>
  <c r="D1783" i="8"/>
  <c r="E1783" i="8"/>
  <c r="F1783" i="8"/>
  <c r="C1784" i="8"/>
  <c r="D1784" i="8"/>
  <c r="E1784" i="8"/>
  <c r="F1784" i="8"/>
  <c r="C1785" i="8"/>
  <c r="D1785" i="8"/>
  <c r="E1785" i="8"/>
  <c r="F1785" i="8"/>
  <c r="C1786" i="8"/>
  <c r="D1786" i="8"/>
  <c r="E1786" i="8"/>
  <c r="F1786" i="8"/>
  <c r="C1787" i="8"/>
  <c r="D1787" i="8"/>
  <c r="E1787" i="8"/>
  <c r="F1787" i="8"/>
  <c r="C1788" i="8"/>
  <c r="D1788" i="8"/>
  <c r="E1788" i="8"/>
  <c r="F1788" i="8"/>
  <c r="C1789" i="8"/>
  <c r="D1789" i="8"/>
  <c r="E1789" i="8"/>
  <c r="F1789" i="8"/>
  <c r="C1790" i="8"/>
  <c r="D1790" i="8"/>
  <c r="E1790" i="8"/>
  <c r="F1790" i="8"/>
  <c r="C1791" i="8"/>
  <c r="D1791" i="8"/>
  <c r="E1791" i="8"/>
  <c r="F1791" i="8"/>
  <c r="C1792" i="8"/>
  <c r="D1792" i="8"/>
  <c r="E1792" i="8"/>
  <c r="F1792" i="8"/>
  <c r="C1793" i="8"/>
  <c r="D1793" i="8"/>
  <c r="E1793" i="8"/>
  <c r="F1793" i="8"/>
  <c r="C1794" i="8"/>
  <c r="D1794" i="8"/>
  <c r="E1794" i="8"/>
  <c r="F1794" i="8"/>
  <c r="C1795" i="8"/>
  <c r="D1795" i="8"/>
  <c r="E1795" i="8"/>
  <c r="F1795" i="8"/>
  <c r="C1796" i="8"/>
  <c r="D1796" i="8"/>
  <c r="E1796" i="8"/>
  <c r="F1796" i="8"/>
  <c r="C1797" i="8"/>
  <c r="D1797" i="8"/>
  <c r="E1797" i="8"/>
  <c r="F1797" i="8"/>
  <c r="C1798" i="8"/>
  <c r="D1798" i="8"/>
  <c r="E1798" i="8"/>
  <c r="F1798" i="8"/>
  <c r="C1799" i="8"/>
  <c r="D1799" i="8"/>
  <c r="E1799" i="8"/>
  <c r="F1799" i="8"/>
  <c r="C1800" i="8"/>
  <c r="D1800" i="8"/>
  <c r="E1800" i="8"/>
  <c r="F1800" i="8"/>
  <c r="C1801" i="8"/>
  <c r="D1801" i="8"/>
  <c r="E1801" i="8"/>
  <c r="F1801" i="8"/>
  <c r="C1802" i="8"/>
  <c r="D1802" i="8"/>
  <c r="E1802" i="8"/>
  <c r="F1802" i="8"/>
  <c r="C1803" i="8"/>
  <c r="D1803" i="8"/>
  <c r="E1803" i="8"/>
  <c r="F1803" i="8"/>
  <c r="C1804" i="8"/>
  <c r="D1804" i="8"/>
  <c r="E1804" i="8"/>
  <c r="F1804" i="8"/>
  <c r="C1805" i="8"/>
  <c r="D1805" i="8"/>
  <c r="E1805" i="8"/>
  <c r="F1805" i="8"/>
  <c r="C1806" i="8"/>
  <c r="D1806" i="8"/>
  <c r="E1806" i="8"/>
  <c r="F1806" i="8"/>
  <c r="C1807" i="8"/>
  <c r="D1807" i="8"/>
  <c r="E1807" i="8"/>
  <c r="F1807" i="8"/>
  <c r="C1808" i="8"/>
  <c r="D1808" i="8"/>
  <c r="E1808" i="8"/>
  <c r="F1808" i="8"/>
  <c r="C1809" i="8"/>
  <c r="D1809" i="8"/>
  <c r="E1809" i="8"/>
  <c r="F1809" i="8"/>
  <c r="C1810" i="8"/>
  <c r="D1810" i="8"/>
  <c r="E1810" i="8"/>
  <c r="F1810" i="8"/>
  <c r="C1811" i="8"/>
  <c r="D1811" i="8"/>
  <c r="E1811" i="8"/>
  <c r="F1811" i="8"/>
  <c r="C1812" i="8"/>
  <c r="D1812" i="8"/>
  <c r="E1812" i="8"/>
  <c r="F1812" i="8"/>
  <c r="C1813" i="8"/>
  <c r="D1813" i="8"/>
  <c r="E1813" i="8"/>
  <c r="F1813" i="8"/>
  <c r="C1814" i="8"/>
  <c r="D1814" i="8"/>
  <c r="E1814" i="8"/>
  <c r="F1814" i="8"/>
  <c r="C1815" i="8"/>
  <c r="D1815" i="8"/>
  <c r="E1815" i="8"/>
  <c r="F1815" i="8"/>
  <c r="C1816" i="8"/>
  <c r="D1816" i="8"/>
  <c r="E1816" i="8"/>
  <c r="F1816" i="8"/>
  <c r="C1817" i="8"/>
  <c r="D1817" i="8"/>
  <c r="E1817" i="8"/>
  <c r="F1817" i="8"/>
  <c r="C1818" i="8"/>
  <c r="D1818" i="8"/>
  <c r="E1818" i="8"/>
  <c r="F1818" i="8"/>
  <c r="C1819" i="8"/>
  <c r="D1819" i="8"/>
  <c r="E1819" i="8"/>
  <c r="F1819" i="8"/>
  <c r="C1820" i="8"/>
  <c r="D1820" i="8"/>
  <c r="E1820" i="8"/>
  <c r="F1820" i="8"/>
  <c r="C1821" i="8"/>
  <c r="D1821" i="8"/>
  <c r="E1821" i="8"/>
  <c r="F1821" i="8"/>
  <c r="C1822" i="8"/>
  <c r="D1822" i="8"/>
  <c r="E1822" i="8"/>
  <c r="F1822" i="8"/>
  <c r="C1823" i="8"/>
  <c r="D1823" i="8"/>
  <c r="E1823" i="8"/>
  <c r="F1823" i="8"/>
  <c r="C1824" i="8"/>
  <c r="D1824" i="8"/>
  <c r="E1824" i="8"/>
  <c r="F1824" i="8"/>
  <c r="C1825" i="8"/>
  <c r="D1825" i="8"/>
  <c r="E1825" i="8"/>
  <c r="F1825" i="8"/>
  <c r="C1826" i="8"/>
  <c r="D1826" i="8"/>
  <c r="E1826" i="8"/>
  <c r="F1826" i="8"/>
  <c r="C1827" i="8"/>
  <c r="D1827" i="8"/>
  <c r="E1827" i="8"/>
  <c r="F1827" i="8"/>
  <c r="C1828" i="8"/>
  <c r="D1828" i="8"/>
  <c r="E1828" i="8"/>
  <c r="F1828" i="8"/>
  <c r="C1829" i="8"/>
  <c r="D1829" i="8"/>
  <c r="E1829" i="8"/>
  <c r="F1829" i="8"/>
  <c r="C1830" i="8"/>
  <c r="D1830" i="8"/>
  <c r="E1830" i="8"/>
  <c r="F1830" i="8"/>
  <c r="C1831" i="8"/>
  <c r="D1831" i="8"/>
  <c r="E1831" i="8"/>
  <c r="F1831" i="8"/>
  <c r="C1832" i="8"/>
  <c r="D1832" i="8"/>
  <c r="E1832" i="8"/>
  <c r="F1832" i="8"/>
  <c r="C1833" i="8"/>
  <c r="D1833" i="8"/>
  <c r="E1833" i="8"/>
  <c r="F1833" i="8"/>
  <c r="C1834" i="8"/>
  <c r="D1834" i="8"/>
  <c r="E1834" i="8"/>
  <c r="F1834" i="8"/>
  <c r="C1835" i="8"/>
  <c r="D1835" i="8"/>
  <c r="E1835" i="8"/>
  <c r="F1835" i="8"/>
  <c r="C1836" i="8"/>
  <c r="D1836" i="8"/>
  <c r="E1836" i="8"/>
  <c r="F1836" i="8"/>
  <c r="C1837" i="8"/>
  <c r="D1837" i="8"/>
  <c r="E1837" i="8"/>
  <c r="F1837" i="8"/>
  <c r="C1838" i="8"/>
  <c r="D1838" i="8"/>
  <c r="E1838" i="8"/>
  <c r="F1838" i="8"/>
  <c r="C1839" i="8"/>
  <c r="D1839" i="8"/>
  <c r="E1839" i="8"/>
  <c r="F1839" i="8"/>
  <c r="C1840" i="8"/>
  <c r="D1840" i="8"/>
  <c r="E1840" i="8"/>
  <c r="F1840" i="8"/>
  <c r="C1841" i="8"/>
  <c r="D1841" i="8"/>
  <c r="E1841" i="8"/>
  <c r="F1841" i="8"/>
  <c r="C1842" i="8"/>
  <c r="D1842" i="8"/>
  <c r="E1842" i="8"/>
  <c r="F1842" i="8"/>
  <c r="C1843" i="8"/>
  <c r="D1843" i="8"/>
  <c r="E1843" i="8"/>
  <c r="F1843" i="8"/>
  <c r="C1844" i="8"/>
  <c r="D1844" i="8"/>
  <c r="E1844" i="8"/>
  <c r="F1844" i="8"/>
  <c r="C1845" i="8"/>
  <c r="D1845" i="8"/>
  <c r="E1845" i="8"/>
  <c r="F1845" i="8"/>
  <c r="C1846" i="8"/>
  <c r="D1846" i="8"/>
  <c r="E1846" i="8"/>
  <c r="F1846" i="8"/>
  <c r="C1847" i="8"/>
  <c r="D1847" i="8"/>
  <c r="E1847" i="8"/>
  <c r="F1847" i="8"/>
  <c r="C1848" i="8"/>
  <c r="D1848" i="8"/>
  <c r="E1848" i="8"/>
  <c r="F1848" i="8"/>
  <c r="C1849" i="8"/>
  <c r="D1849" i="8"/>
  <c r="E1849" i="8"/>
  <c r="F1849" i="8"/>
  <c r="C1850" i="8"/>
  <c r="D1850" i="8"/>
  <c r="E1850" i="8"/>
  <c r="F1850" i="8"/>
  <c r="C1851" i="8"/>
  <c r="D1851" i="8"/>
  <c r="E1851" i="8"/>
  <c r="F1851" i="8"/>
  <c r="C1852" i="8"/>
  <c r="D1852" i="8"/>
  <c r="E1852" i="8"/>
  <c r="F1852" i="8"/>
  <c r="C1853" i="8"/>
  <c r="D1853" i="8"/>
  <c r="E1853" i="8"/>
  <c r="F1853" i="8"/>
  <c r="C1854" i="8"/>
  <c r="D1854" i="8"/>
  <c r="E1854" i="8"/>
  <c r="F1854" i="8"/>
  <c r="C1855" i="8"/>
  <c r="D1855" i="8"/>
  <c r="E1855" i="8"/>
  <c r="F1855" i="8"/>
  <c r="C1856" i="8"/>
  <c r="D1856" i="8"/>
  <c r="E1856" i="8"/>
  <c r="F1856" i="8"/>
  <c r="C1857" i="8"/>
  <c r="D1857" i="8"/>
  <c r="E1857" i="8"/>
  <c r="F1857" i="8"/>
  <c r="C1858" i="8"/>
  <c r="D1858" i="8"/>
  <c r="E1858" i="8"/>
  <c r="F1858" i="8"/>
  <c r="C1859" i="8"/>
  <c r="D1859" i="8"/>
  <c r="E1859" i="8"/>
  <c r="F1859" i="8"/>
  <c r="C1860" i="8"/>
  <c r="D1860" i="8"/>
  <c r="E1860" i="8"/>
  <c r="F1860" i="8"/>
  <c r="C1861" i="8"/>
  <c r="D1861" i="8"/>
  <c r="E1861" i="8"/>
  <c r="F1861" i="8"/>
  <c r="C1862" i="8"/>
  <c r="D1862" i="8"/>
  <c r="E1862" i="8"/>
  <c r="F1862" i="8"/>
  <c r="C1863" i="8"/>
  <c r="D1863" i="8"/>
  <c r="E1863" i="8"/>
  <c r="F1863" i="8"/>
  <c r="C1864" i="8"/>
  <c r="D1864" i="8"/>
  <c r="E1864" i="8"/>
  <c r="F1864" i="8"/>
  <c r="C1865" i="8"/>
  <c r="D1865" i="8"/>
  <c r="E1865" i="8"/>
  <c r="F1865" i="8"/>
  <c r="C1866" i="8"/>
  <c r="D1866" i="8"/>
  <c r="E1866" i="8"/>
  <c r="F1866" i="8"/>
  <c r="C1867" i="8"/>
  <c r="D1867" i="8"/>
  <c r="E1867" i="8"/>
  <c r="F1867" i="8"/>
  <c r="C1868" i="8"/>
  <c r="D1868" i="8"/>
  <c r="E1868" i="8"/>
  <c r="F1868" i="8"/>
  <c r="C1869" i="8"/>
  <c r="D1869" i="8"/>
  <c r="E1869" i="8"/>
  <c r="F1869" i="8"/>
  <c r="C1870" i="8"/>
  <c r="D1870" i="8"/>
  <c r="E1870" i="8"/>
  <c r="F1870" i="8"/>
  <c r="C1871" i="8"/>
  <c r="D1871" i="8"/>
  <c r="E1871" i="8"/>
  <c r="F1871" i="8"/>
  <c r="C1872" i="8"/>
  <c r="D1872" i="8"/>
  <c r="E1872" i="8"/>
  <c r="F1872" i="8"/>
  <c r="C1873" i="8"/>
  <c r="D1873" i="8"/>
  <c r="E1873" i="8"/>
  <c r="F1873" i="8"/>
  <c r="C1874" i="8"/>
  <c r="D1874" i="8"/>
  <c r="E1874" i="8"/>
  <c r="F1874" i="8"/>
  <c r="C1875" i="8"/>
  <c r="D1875" i="8"/>
  <c r="E1875" i="8"/>
  <c r="F1875" i="8"/>
  <c r="C1876" i="8"/>
  <c r="D1876" i="8"/>
  <c r="E1876" i="8"/>
  <c r="F1876" i="8"/>
  <c r="C1877" i="8"/>
  <c r="D1877" i="8"/>
  <c r="E1877" i="8"/>
  <c r="F1877" i="8"/>
  <c r="C1878" i="8"/>
  <c r="D1878" i="8"/>
  <c r="E1878" i="8"/>
  <c r="F1878" i="8"/>
  <c r="C1879" i="8"/>
  <c r="D1879" i="8"/>
  <c r="E1879" i="8"/>
  <c r="F1879" i="8"/>
  <c r="C1880" i="8"/>
  <c r="D1880" i="8"/>
  <c r="E1880" i="8"/>
  <c r="F1880" i="8"/>
  <c r="C1881" i="8"/>
  <c r="D1881" i="8"/>
  <c r="E1881" i="8"/>
  <c r="F1881" i="8"/>
  <c r="C1882" i="8"/>
  <c r="D1882" i="8"/>
  <c r="E1882" i="8"/>
  <c r="F1882" i="8"/>
  <c r="C1883" i="8"/>
  <c r="D1883" i="8"/>
  <c r="E1883" i="8"/>
  <c r="F1883" i="8"/>
  <c r="C1884" i="8"/>
  <c r="D1884" i="8"/>
  <c r="E1884" i="8"/>
  <c r="F1884" i="8"/>
  <c r="C1885" i="8"/>
  <c r="D1885" i="8"/>
  <c r="E1885" i="8"/>
  <c r="F1885" i="8"/>
  <c r="C1886" i="8"/>
  <c r="D1886" i="8"/>
  <c r="E1886" i="8"/>
  <c r="F1886" i="8"/>
  <c r="C1887" i="8"/>
  <c r="D1887" i="8"/>
  <c r="E1887" i="8"/>
  <c r="F1887" i="8"/>
  <c r="C1888" i="8"/>
  <c r="D1888" i="8"/>
  <c r="E1888" i="8"/>
  <c r="F1888" i="8"/>
  <c r="C1889" i="8"/>
  <c r="D1889" i="8"/>
  <c r="E1889" i="8"/>
  <c r="F1889" i="8"/>
  <c r="C1890" i="8"/>
  <c r="D1890" i="8"/>
  <c r="E1890" i="8"/>
  <c r="F1890" i="8"/>
  <c r="C1891" i="8"/>
  <c r="D1891" i="8"/>
  <c r="E1891" i="8"/>
  <c r="F1891" i="8"/>
  <c r="C1892" i="8"/>
  <c r="D1892" i="8"/>
  <c r="E1892" i="8"/>
  <c r="F1892" i="8"/>
  <c r="C1893" i="8"/>
  <c r="D1893" i="8"/>
  <c r="E1893" i="8"/>
  <c r="F1893" i="8"/>
  <c r="C1894" i="8"/>
  <c r="D1894" i="8"/>
  <c r="E1894" i="8"/>
  <c r="F1894" i="8"/>
  <c r="C1895" i="8"/>
  <c r="D1895" i="8"/>
  <c r="E1895" i="8"/>
  <c r="F1895" i="8"/>
  <c r="C1896" i="8"/>
  <c r="D1896" i="8"/>
  <c r="E1896" i="8"/>
  <c r="F1896" i="8"/>
  <c r="C1897" i="8"/>
  <c r="D1897" i="8"/>
  <c r="E1897" i="8"/>
  <c r="F1897" i="8"/>
  <c r="C1898" i="8"/>
  <c r="D1898" i="8"/>
  <c r="E1898" i="8"/>
  <c r="F1898" i="8"/>
  <c r="C1899" i="8"/>
  <c r="D1899" i="8"/>
  <c r="E1899" i="8"/>
  <c r="F1899" i="8"/>
  <c r="C1900" i="8"/>
  <c r="D1900" i="8"/>
  <c r="E1900" i="8"/>
  <c r="F1900" i="8"/>
  <c r="C1901" i="8"/>
  <c r="D1901" i="8"/>
  <c r="E1901" i="8"/>
  <c r="F1901" i="8"/>
  <c r="C1902" i="8"/>
  <c r="D1902" i="8"/>
  <c r="E1902" i="8"/>
  <c r="F1902" i="8"/>
  <c r="C1903" i="8"/>
  <c r="D1903" i="8"/>
  <c r="E1903" i="8"/>
  <c r="F1903" i="8"/>
  <c r="C1904" i="8"/>
  <c r="D1904" i="8"/>
  <c r="E1904" i="8"/>
  <c r="F1904" i="8"/>
  <c r="C1905" i="8"/>
  <c r="D1905" i="8"/>
  <c r="E1905" i="8"/>
  <c r="F1905" i="8"/>
  <c r="C1906" i="8"/>
  <c r="D1906" i="8"/>
  <c r="E1906" i="8"/>
  <c r="F1906" i="8"/>
  <c r="C1907" i="8"/>
  <c r="D1907" i="8"/>
  <c r="E1907" i="8"/>
  <c r="F1907" i="8"/>
  <c r="C1908" i="8"/>
  <c r="D1908" i="8"/>
  <c r="E1908" i="8"/>
  <c r="F1908" i="8"/>
  <c r="C1909" i="8"/>
  <c r="D1909" i="8"/>
  <c r="E1909" i="8"/>
  <c r="F1909" i="8"/>
  <c r="C1910" i="8"/>
  <c r="D1910" i="8"/>
  <c r="E1910" i="8"/>
  <c r="F1910" i="8"/>
  <c r="C1911" i="8"/>
  <c r="D1911" i="8"/>
  <c r="E1911" i="8"/>
  <c r="F1911" i="8"/>
  <c r="C1912" i="8"/>
  <c r="D1912" i="8"/>
  <c r="E1912" i="8"/>
  <c r="F1912" i="8"/>
  <c r="C1913" i="8"/>
  <c r="D1913" i="8"/>
  <c r="E1913" i="8"/>
  <c r="F1913" i="8"/>
  <c r="C1914" i="8"/>
  <c r="D1914" i="8"/>
  <c r="E1914" i="8"/>
  <c r="F1914" i="8"/>
  <c r="C1915" i="8"/>
  <c r="D1915" i="8"/>
  <c r="E1915" i="8"/>
  <c r="F1915" i="8"/>
  <c r="C1916" i="8"/>
  <c r="D1916" i="8"/>
  <c r="E1916" i="8"/>
  <c r="F1916" i="8"/>
  <c r="C1917" i="8"/>
  <c r="D1917" i="8"/>
  <c r="E1917" i="8"/>
  <c r="F1917" i="8"/>
  <c r="C1918" i="8"/>
  <c r="D1918" i="8"/>
  <c r="E1918" i="8"/>
  <c r="F1918" i="8"/>
  <c r="C1919" i="8"/>
  <c r="D1919" i="8"/>
  <c r="E1919" i="8"/>
  <c r="F1919" i="8"/>
  <c r="C1920" i="8"/>
  <c r="D1920" i="8"/>
  <c r="E1920" i="8"/>
  <c r="F1920" i="8"/>
  <c r="C1921" i="8"/>
  <c r="D1921" i="8"/>
  <c r="E1921" i="8"/>
  <c r="F1921" i="8"/>
  <c r="C1922" i="8"/>
  <c r="D1922" i="8"/>
  <c r="E1922" i="8"/>
  <c r="F1922" i="8"/>
  <c r="C1923" i="8"/>
  <c r="D1923" i="8"/>
  <c r="E1923" i="8"/>
  <c r="F1923" i="8"/>
  <c r="C1924" i="8"/>
  <c r="D1924" i="8"/>
  <c r="E1924" i="8"/>
  <c r="F1924" i="8"/>
  <c r="C1925" i="8"/>
  <c r="D1925" i="8"/>
  <c r="E1925" i="8"/>
  <c r="F1925" i="8"/>
  <c r="C1926" i="8"/>
  <c r="D1926" i="8"/>
  <c r="E1926" i="8"/>
  <c r="F1926" i="8"/>
  <c r="C1927" i="8"/>
  <c r="D1927" i="8"/>
  <c r="E1927" i="8"/>
  <c r="F1927" i="8"/>
  <c r="C1928" i="8"/>
  <c r="D1928" i="8"/>
  <c r="E1928" i="8"/>
  <c r="F1928" i="8"/>
  <c r="C1929" i="8"/>
  <c r="D1929" i="8"/>
  <c r="E1929" i="8"/>
  <c r="F1929" i="8"/>
  <c r="C1930" i="8"/>
  <c r="D1930" i="8"/>
  <c r="E1930" i="8"/>
  <c r="F1930" i="8"/>
  <c r="C1931" i="8"/>
  <c r="D1931" i="8"/>
  <c r="E1931" i="8"/>
  <c r="F1931" i="8"/>
  <c r="C1932" i="8"/>
  <c r="D1932" i="8"/>
  <c r="E1932" i="8"/>
  <c r="F1932" i="8"/>
  <c r="C1933" i="8"/>
  <c r="D1933" i="8"/>
  <c r="E1933" i="8"/>
  <c r="F1933" i="8"/>
  <c r="C1934" i="8"/>
  <c r="D1934" i="8"/>
  <c r="E1934" i="8"/>
  <c r="F1934" i="8"/>
  <c r="C1935" i="8"/>
  <c r="D1935" i="8"/>
  <c r="E1935" i="8"/>
  <c r="F1935" i="8"/>
  <c r="C1936" i="8"/>
  <c r="D1936" i="8"/>
  <c r="E1936" i="8"/>
  <c r="F1936" i="8"/>
  <c r="C1937" i="8"/>
  <c r="D1937" i="8"/>
  <c r="E1937" i="8"/>
  <c r="F1937" i="8"/>
  <c r="C1938" i="8"/>
  <c r="D1938" i="8"/>
  <c r="E1938" i="8"/>
  <c r="F1938" i="8"/>
  <c r="C1939" i="8"/>
  <c r="D1939" i="8"/>
  <c r="E1939" i="8"/>
  <c r="F1939" i="8"/>
  <c r="C1940" i="8"/>
  <c r="D1940" i="8"/>
  <c r="E1940" i="8"/>
  <c r="F1940" i="8"/>
  <c r="C1941" i="8"/>
  <c r="D1941" i="8"/>
  <c r="E1941" i="8"/>
  <c r="F1941" i="8"/>
  <c r="C1942" i="8"/>
  <c r="D1942" i="8"/>
  <c r="E1942" i="8"/>
  <c r="F1942" i="8"/>
  <c r="C1943" i="8"/>
  <c r="D1943" i="8"/>
  <c r="E1943" i="8"/>
  <c r="F1943" i="8"/>
  <c r="C1944" i="8"/>
  <c r="D1944" i="8"/>
  <c r="E1944" i="8"/>
  <c r="F1944" i="8"/>
  <c r="C1945" i="8"/>
  <c r="D1945" i="8"/>
  <c r="E1945" i="8"/>
  <c r="F1945" i="8"/>
  <c r="C1946" i="8"/>
  <c r="D1946" i="8"/>
  <c r="E1946" i="8"/>
  <c r="F1946" i="8"/>
  <c r="C1947" i="8"/>
  <c r="D1947" i="8"/>
  <c r="E1947" i="8"/>
  <c r="F1947" i="8"/>
  <c r="C1948" i="8"/>
  <c r="D1948" i="8"/>
  <c r="E1948" i="8"/>
  <c r="F1948" i="8"/>
  <c r="C1949" i="8"/>
  <c r="D1949" i="8"/>
  <c r="E1949" i="8"/>
  <c r="F1949" i="8"/>
  <c r="C1950" i="8"/>
  <c r="D1950" i="8"/>
  <c r="E1950" i="8"/>
  <c r="F1950" i="8"/>
  <c r="C1951" i="8"/>
  <c r="D1951" i="8"/>
  <c r="E1951" i="8"/>
  <c r="F1951" i="8"/>
  <c r="C1952" i="8"/>
  <c r="D1952" i="8"/>
  <c r="E1952" i="8"/>
  <c r="F1952" i="8"/>
  <c r="C1953" i="8"/>
  <c r="D1953" i="8"/>
  <c r="E1953" i="8"/>
  <c r="F1953" i="8"/>
  <c r="C1954" i="8"/>
  <c r="D1954" i="8"/>
  <c r="E1954" i="8"/>
  <c r="F1954" i="8"/>
  <c r="C1955" i="8"/>
  <c r="D1955" i="8"/>
  <c r="E1955" i="8"/>
  <c r="F1955" i="8"/>
  <c r="C1956" i="8"/>
  <c r="D1956" i="8"/>
  <c r="E1956" i="8"/>
  <c r="F1956" i="8"/>
  <c r="C1957" i="8"/>
  <c r="D1957" i="8"/>
  <c r="E1957" i="8"/>
  <c r="F1957" i="8"/>
  <c r="C1958" i="8"/>
  <c r="D1958" i="8"/>
  <c r="E1958" i="8"/>
  <c r="F1958" i="8"/>
  <c r="C1959" i="8"/>
  <c r="D1959" i="8"/>
  <c r="E1959" i="8"/>
  <c r="F1959" i="8"/>
  <c r="C1960" i="8"/>
  <c r="D1960" i="8"/>
  <c r="E1960" i="8"/>
  <c r="F1960" i="8"/>
  <c r="C1961" i="8"/>
  <c r="D1961" i="8"/>
  <c r="E1961" i="8"/>
  <c r="F1961" i="8"/>
  <c r="C1962" i="8"/>
  <c r="D1962" i="8"/>
  <c r="E1962" i="8"/>
  <c r="F1962" i="8"/>
  <c r="C1963" i="8"/>
  <c r="D1963" i="8"/>
  <c r="E1963" i="8"/>
  <c r="F1963" i="8"/>
  <c r="C1964" i="8"/>
  <c r="D1964" i="8"/>
  <c r="E1964" i="8"/>
  <c r="F1964" i="8"/>
  <c r="C1965" i="8"/>
  <c r="D1965" i="8"/>
  <c r="E1965" i="8"/>
  <c r="F1965" i="8"/>
  <c r="C1966" i="8"/>
  <c r="D1966" i="8"/>
  <c r="E1966" i="8"/>
  <c r="F1966" i="8"/>
  <c r="C1967" i="8"/>
  <c r="D1967" i="8"/>
  <c r="E1967" i="8"/>
  <c r="F1967" i="8"/>
  <c r="C1968" i="8"/>
  <c r="D1968" i="8"/>
  <c r="E1968" i="8"/>
  <c r="F1968" i="8"/>
  <c r="C1969" i="8"/>
  <c r="D1969" i="8"/>
  <c r="E1969" i="8"/>
  <c r="F1969" i="8"/>
  <c r="C1970" i="8"/>
  <c r="D1970" i="8"/>
  <c r="E1970" i="8"/>
  <c r="F1970" i="8"/>
  <c r="C1971" i="8"/>
  <c r="D1971" i="8"/>
  <c r="E1971" i="8"/>
  <c r="F1971" i="8"/>
  <c r="C1972" i="8"/>
  <c r="D1972" i="8"/>
  <c r="E1972" i="8"/>
  <c r="F1972" i="8"/>
  <c r="C1973" i="8"/>
  <c r="D1973" i="8"/>
  <c r="E1973" i="8"/>
  <c r="F1973" i="8"/>
  <c r="C1974" i="8"/>
  <c r="D1974" i="8"/>
  <c r="E1974" i="8"/>
  <c r="F1974" i="8"/>
  <c r="C1975" i="8"/>
  <c r="D1975" i="8"/>
  <c r="E1975" i="8"/>
  <c r="F1975" i="8"/>
  <c r="C1976" i="8"/>
  <c r="D1976" i="8"/>
  <c r="E1976" i="8"/>
  <c r="F1976" i="8"/>
  <c r="C1977" i="8"/>
  <c r="D1977" i="8"/>
  <c r="E1977" i="8"/>
  <c r="F1977" i="8"/>
  <c r="C1978" i="8"/>
  <c r="D1978" i="8"/>
  <c r="E1978" i="8"/>
  <c r="F1978" i="8"/>
  <c r="C1979" i="8"/>
  <c r="D1979" i="8"/>
  <c r="E1979" i="8"/>
  <c r="F1979" i="8"/>
  <c r="C1980" i="8"/>
  <c r="D1980" i="8"/>
  <c r="E1980" i="8"/>
  <c r="F1980" i="8"/>
  <c r="C1981" i="8"/>
  <c r="D1981" i="8"/>
  <c r="E1981" i="8"/>
  <c r="F1981" i="8"/>
  <c r="C1982" i="8"/>
  <c r="D1982" i="8"/>
  <c r="E1982" i="8"/>
  <c r="F1982" i="8"/>
  <c r="C1983" i="8"/>
  <c r="D1983" i="8"/>
  <c r="E1983" i="8"/>
  <c r="F1983" i="8"/>
  <c r="C1984" i="8"/>
  <c r="D1984" i="8"/>
  <c r="E1984" i="8"/>
  <c r="F1984" i="8"/>
  <c r="C1985" i="8"/>
  <c r="D1985" i="8"/>
  <c r="E1985" i="8"/>
  <c r="F1985" i="8"/>
  <c r="C1986" i="8"/>
  <c r="D1986" i="8"/>
  <c r="E1986" i="8"/>
  <c r="F1986" i="8"/>
  <c r="C1987" i="8"/>
  <c r="D1987" i="8"/>
  <c r="E1987" i="8"/>
  <c r="F1987" i="8"/>
  <c r="C1988" i="8"/>
  <c r="D1988" i="8"/>
  <c r="E1988" i="8"/>
  <c r="F1988" i="8"/>
  <c r="C1989" i="8"/>
  <c r="D1989" i="8"/>
  <c r="E1989" i="8"/>
  <c r="F1989" i="8"/>
  <c r="C1990" i="8"/>
  <c r="D1990" i="8"/>
  <c r="E1990" i="8"/>
  <c r="F1990" i="8"/>
  <c r="C1991" i="8"/>
  <c r="D1991" i="8"/>
  <c r="E1991" i="8"/>
  <c r="F1991" i="8"/>
  <c r="C1992" i="8"/>
  <c r="D1992" i="8"/>
  <c r="E1992" i="8"/>
  <c r="F1992" i="8"/>
  <c r="C1993" i="8"/>
  <c r="D1993" i="8"/>
  <c r="E1993" i="8"/>
  <c r="F1993" i="8"/>
  <c r="C1994" i="8"/>
  <c r="D1994" i="8"/>
  <c r="E1994" i="8"/>
  <c r="F1994" i="8"/>
  <c r="C1995" i="8"/>
  <c r="D1995" i="8"/>
  <c r="E1995" i="8"/>
  <c r="F1995" i="8"/>
  <c r="C1996" i="8"/>
  <c r="D1996" i="8"/>
  <c r="E1996" i="8"/>
  <c r="F1996" i="8"/>
  <c r="C1997" i="8"/>
  <c r="D1997" i="8"/>
  <c r="E1997" i="8"/>
  <c r="F1997" i="8"/>
  <c r="C1998" i="8"/>
  <c r="D1998" i="8"/>
  <c r="E1998" i="8"/>
  <c r="F1998" i="8"/>
  <c r="C1999" i="8"/>
  <c r="D1999" i="8"/>
  <c r="E1999" i="8"/>
  <c r="F1999" i="8"/>
  <c r="C2000" i="8"/>
  <c r="D2000" i="8"/>
  <c r="E2000" i="8"/>
  <c r="F2000" i="8"/>
  <c r="C2001" i="8"/>
  <c r="D2001" i="8"/>
  <c r="E2001" i="8"/>
  <c r="F2001" i="8"/>
  <c r="C2002" i="8"/>
  <c r="D2002" i="8"/>
  <c r="E2002" i="8"/>
  <c r="F2002" i="8"/>
  <c r="C2003" i="8"/>
  <c r="D2003" i="8"/>
  <c r="E2003" i="8"/>
  <c r="F2003" i="8"/>
  <c r="C2004" i="8"/>
  <c r="D2004" i="8"/>
  <c r="E2004" i="8"/>
  <c r="F2004" i="8"/>
  <c r="C2005" i="8"/>
  <c r="D2005" i="8"/>
  <c r="E2005" i="8"/>
  <c r="F2005" i="8"/>
  <c r="C2006" i="8"/>
  <c r="D2006" i="8"/>
  <c r="E2006" i="8"/>
  <c r="F2006" i="8"/>
  <c r="C2007" i="8"/>
  <c r="D2007" i="8"/>
  <c r="E2007" i="8"/>
  <c r="F2007" i="8"/>
  <c r="C2008" i="8"/>
  <c r="D2008" i="8"/>
  <c r="E2008" i="8"/>
  <c r="F2008" i="8"/>
  <c r="C2009" i="8"/>
  <c r="D2009" i="8"/>
  <c r="E2009" i="8"/>
  <c r="F2009" i="8"/>
  <c r="C2010" i="8"/>
  <c r="D2010" i="8"/>
  <c r="E2010" i="8"/>
  <c r="F2010" i="8"/>
  <c r="C2011" i="8"/>
  <c r="D2011" i="8"/>
  <c r="E2011" i="8"/>
  <c r="F2011" i="8"/>
  <c r="C2012" i="8"/>
  <c r="D2012" i="8"/>
  <c r="E2012" i="8"/>
  <c r="F2012" i="8"/>
  <c r="C2013" i="8"/>
  <c r="D2013" i="8"/>
  <c r="E2013" i="8"/>
  <c r="F2013" i="8"/>
  <c r="C2014" i="8"/>
  <c r="D2014" i="8"/>
  <c r="E2014" i="8"/>
  <c r="F2014" i="8"/>
  <c r="C2015" i="8"/>
  <c r="D2015" i="8"/>
  <c r="E2015" i="8"/>
  <c r="F2015" i="8"/>
  <c r="C2016" i="8"/>
  <c r="D2016" i="8"/>
  <c r="E2016" i="8"/>
  <c r="F2016" i="8"/>
  <c r="C2017" i="8"/>
  <c r="D2017" i="8"/>
  <c r="E2017" i="8"/>
  <c r="F2017" i="8"/>
  <c r="C2018" i="8"/>
  <c r="D2018" i="8"/>
  <c r="E2018" i="8"/>
  <c r="F2018" i="8"/>
  <c r="C2019" i="8"/>
  <c r="D2019" i="8"/>
  <c r="E2019" i="8"/>
  <c r="F2019" i="8"/>
  <c r="C2020" i="8"/>
  <c r="D2020" i="8"/>
  <c r="E2020" i="8"/>
  <c r="F2020" i="8"/>
  <c r="C2021" i="8"/>
  <c r="D2021" i="8"/>
  <c r="E2021" i="8"/>
  <c r="F2021" i="8"/>
  <c r="C2022" i="8"/>
  <c r="D2022" i="8"/>
  <c r="E2022" i="8"/>
  <c r="F2022" i="8"/>
  <c r="C2023" i="8"/>
  <c r="D2023" i="8"/>
  <c r="E2023" i="8"/>
  <c r="F2023" i="8"/>
  <c r="C2024" i="8"/>
  <c r="D2024" i="8"/>
  <c r="E2024" i="8"/>
  <c r="F2024" i="8"/>
  <c r="C2025" i="8"/>
  <c r="D2025" i="8"/>
  <c r="E2025" i="8"/>
  <c r="F2025" i="8"/>
  <c r="C2026" i="8"/>
  <c r="D2026" i="8"/>
  <c r="E2026" i="8"/>
  <c r="F2026" i="8"/>
  <c r="C2027" i="8"/>
  <c r="D2027" i="8"/>
  <c r="E2027" i="8"/>
  <c r="F2027" i="8"/>
  <c r="C2028" i="8"/>
  <c r="D2028" i="8"/>
  <c r="E2028" i="8"/>
  <c r="F2028" i="8"/>
  <c r="C2029" i="8"/>
  <c r="D2029" i="8"/>
  <c r="E2029" i="8"/>
  <c r="F2029" i="8"/>
  <c r="C2030" i="8"/>
  <c r="D2030" i="8"/>
  <c r="E2030" i="8"/>
  <c r="F2030" i="8"/>
  <c r="C2031" i="8"/>
  <c r="D2031" i="8"/>
  <c r="E2031" i="8"/>
  <c r="F2031" i="8"/>
  <c r="C2032" i="8"/>
  <c r="D2032" i="8"/>
  <c r="E2032" i="8"/>
  <c r="F2032" i="8"/>
  <c r="C2033" i="8"/>
  <c r="D2033" i="8"/>
  <c r="E2033" i="8"/>
  <c r="F2033" i="8"/>
  <c r="C2034" i="8"/>
  <c r="D2034" i="8"/>
  <c r="E2034" i="8"/>
  <c r="F2034" i="8"/>
  <c r="C2035" i="8"/>
  <c r="D2035" i="8"/>
  <c r="E2035" i="8"/>
  <c r="F2035" i="8"/>
  <c r="C2036" i="8"/>
  <c r="D2036" i="8"/>
  <c r="E2036" i="8"/>
  <c r="F2036" i="8"/>
  <c r="C2037" i="8"/>
  <c r="D2037" i="8"/>
  <c r="E2037" i="8"/>
  <c r="F2037" i="8"/>
  <c r="C2038" i="8"/>
  <c r="D2038" i="8"/>
  <c r="E2038" i="8"/>
  <c r="F2038" i="8"/>
  <c r="C2039" i="8"/>
  <c r="D2039" i="8"/>
  <c r="E2039" i="8"/>
  <c r="F2039" i="8"/>
  <c r="C2040" i="8"/>
  <c r="D2040" i="8"/>
  <c r="E2040" i="8"/>
  <c r="F2040" i="8"/>
  <c r="C2041" i="8"/>
  <c r="D2041" i="8"/>
  <c r="E2041" i="8"/>
  <c r="F2041" i="8"/>
  <c r="C2042" i="8"/>
  <c r="D2042" i="8"/>
  <c r="E2042" i="8"/>
  <c r="F2042" i="8"/>
  <c r="C2043" i="8"/>
  <c r="D2043" i="8"/>
  <c r="E2043" i="8"/>
  <c r="F2043" i="8"/>
  <c r="C2044" i="8"/>
  <c r="D2044" i="8"/>
  <c r="E2044" i="8"/>
  <c r="F2044" i="8"/>
  <c r="C2045" i="8"/>
  <c r="D2045" i="8"/>
  <c r="E2045" i="8"/>
  <c r="F2045" i="8"/>
  <c r="C2046" i="8"/>
  <c r="D2046" i="8"/>
  <c r="E2046" i="8"/>
  <c r="F2046" i="8"/>
  <c r="C2047" i="8"/>
  <c r="D2047" i="8"/>
  <c r="E2047" i="8"/>
  <c r="F2047" i="8"/>
  <c r="C2048" i="8"/>
  <c r="D2048" i="8"/>
  <c r="E2048" i="8"/>
  <c r="F2048" i="8"/>
  <c r="C2049" i="8"/>
  <c r="D2049" i="8"/>
  <c r="E2049" i="8"/>
  <c r="F2049" i="8"/>
  <c r="C2050" i="8"/>
  <c r="D2050" i="8"/>
  <c r="E2050" i="8"/>
  <c r="F2050" i="8"/>
  <c r="C2051" i="8"/>
  <c r="D2051" i="8"/>
  <c r="E2051" i="8"/>
  <c r="F2051" i="8"/>
  <c r="C2052" i="8"/>
  <c r="D2052" i="8"/>
  <c r="E2052" i="8"/>
  <c r="F2052" i="8"/>
  <c r="C2053" i="8"/>
  <c r="D2053" i="8"/>
  <c r="E2053" i="8"/>
  <c r="F2053" i="8"/>
  <c r="C2054" i="8"/>
  <c r="D2054" i="8"/>
  <c r="E2054" i="8"/>
  <c r="F2054" i="8"/>
  <c r="C2055" i="8"/>
  <c r="D2055" i="8"/>
  <c r="E2055" i="8"/>
  <c r="F2055" i="8"/>
  <c r="C2056" i="8"/>
  <c r="D2056" i="8"/>
  <c r="E2056" i="8"/>
  <c r="F2056" i="8"/>
  <c r="C2057" i="8"/>
  <c r="D2057" i="8"/>
  <c r="E2057" i="8"/>
  <c r="F2057" i="8"/>
  <c r="C2058" i="8"/>
  <c r="D2058" i="8"/>
  <c r="E2058" i="8"/>
  <c r="F2058" i="8"/>
  <c r="C2059" i="8"/>
  <c r="D2059" i="8"/>
  <c r="E2059" i="8"/>
  <c r="F2059" i="8"/>
  <c r="C2060" i="8"/>
  <c r="D2060" i="8"/>
  <c r="E2060" i="8"/>
  <c r="F2060" i="8"/>
  <c r="C2061" i="8"/>
  <c r="D2061" i="8"/>
  <c r="E2061" i="8"/>
  <c r="F2061" i="8"/>
  <c r="C2062" i="8"/>
  <c r="D2062" i="8"/>
  <c r="E2062" i="8"/>
  <c r="F2062" i="8"/>
  <c r="C2063" i="8"/>
  <c r="D2063" i="8"/>
  <c r="E2063" i="8"/>
  <c r="F2063" i="8"/>
  <c r="C2064" i="8"/>
  <c r="D2064" i="8"/>
  <c r="E2064" i="8"/>
  <c r="F2064" i="8"/>
  <c r="C2065" i="8"/>
  <c r="D2065" i="8"/>
  <c r="E2065" i="8"/>
  <c r="F2065" i="8"/>
  <c r="C2066" i="8"/>
  <c r="D2066" i="8"/>
  <c r="E2066" i="8"/>
  <c r="F2066" i="8"/>
  <c r="C2067" i="8"/>
  <c r="D2067" i="8"/>
  <c r="E2067" i="8"/>
  <c r="F2067" i="8"/>
  <c r="C2068" i="8"/>
  <c r="D2068" i="8"/>
  <c r="E2068" i="8"/>
  <c r="F2068" i="8"/>
  <c r="C2069" i="8"/>
  <c r="D2069" i="8"/>
  <c r="E2069" i="8"/>
  <c r="F2069" i="8"/>
  <c r="C2070" i="8"/>
  <c r="D2070" i="8"/>
  <c r="E2070" i="8"/>
  <c r="F2070" i="8"/>
  <c r="C2071" i="8"/>
  <c r="D2071" i="8"/>
  <c r="E2071" i="8"/>
  <c r="F2071" i="8"/>
  <c r="C2072" i="8"/>
  <c r="D2072" i="8"/>
  <c r="E2072" i="8"/>
  <c r="F2072" i="8"/>
  <c r="C2073" i="8"/>
  <c r="D2073" i="8"/>
  <c r="E2073" i="8"/>
  <c r="F2073" i="8"/>
  <c r="C2074" i="8"/>
  <c r="D2074" i="8"/>
  <c r="E2074" i="8"/>
  <c r="F2074" i="8"/>
  <c r="C2075" i="8"/>
  <c r="D2075" i="8"/>
  <c r="E2075" i="8"/>
  <c r="F2075" i="8"/>
  <c r="C2076" i="8"/>
  <c r="D2076" i="8"/>
  <c r="E2076" i="8"/>
  <c r="F2076" i="8"/>
  <c r="C2077" i="8"/>
  <c r="D2077" i="8"/>
  <c r="E2077" i="8"/>
  <c r="F2077" i="8"/>
  <c r="C2078" i="8"/>
  <c r="D2078" i="8"/>
  <c r="E2078" i="8"/>
  <c r="F2078" i="8"/>
  <c r="C2079" i="8"/>
  <c r="D2079" i="8"/>
  <c r="E2079" i="8"/>
  <c r="F2079" i="8"/>
  <c r="C2080" i="8"/>
  <c r="D2080" i="8"/>
  <c r="E2080" i="8"/>
  <c r="F2080" i="8"/>
  <c r="C2081" i="8"/>
  <c r="D2081" i="8"/>
  <c r="E2081" i="8"/>
  <c r="F2081" i="8"/>
  <c r="C2082" i="8"/>
  <c r="D2082" i="8"/>
  <c r="E2082" i="8"/>
  <c r="F2082" i="8"/>
  <c r="C2083" i="8"/>
  <c r="D2083" i="8"/>
  <c r="E2083" i="8"/>
  <c r="F2083" i="8"/>
  <c r="C2084" i="8"/>
  <c r="D2084" i="8"/>
  <c r="E2084" i="8"/>
  <c r="F2084" i="8"/>
  <c r="C2085" i="8"/>
  <c r="D2085" i="8"/>
  <c r="E2085" i="8"/>
  <c r="F2085" i="8"/>
  <c r="C2086" i="8"/>
  <c r="D2086" i="8"/>
  <c r="E2086" i="8"/>
  <c r="F2086" i="8"/>
  <c r="C2087" i="8"/>
  <c r="D2087" i="8"/>
  <c r="E2087" i="8"/>
  <c r="F2087" i="8"/>
  <c r="C2088" i="8"/>
  <c r="D2088" i="8"/>
  <c r="E2088" i="8"/>
  <c r="F2088" i="8"/>
  <c r="C2089" i="8"/>
  <c r="D2089" i="8"/>
  <c r="E2089" i="8"/>
  <c r="F2089" i="8"/>
  <c r="C2090" i="8"/>
  <c r="D2090" i="8"/>
  <c r="E2090" i="8"/>
  <c r="F2090" i="8"/>
  <c r="C2091" i="8"/>
  <c r="D2091" i="8"/>
  <c r="E2091" i="8"/>
  <c r="F2091" i="8"/>
  <c r="C2092" i="8"/>
  <c r="D2092" i="8"/>
  <c r="E2092" i="8"/>
  <c r="F2092" i="8"/>
  <c r="C2093" i="8"/>
  <c r="D2093" i="8"/>
  <c r="E2093" i="8"/>
  <c r="F2093" i="8"/>
  <c r="C2094" i="8"/>
  <c r="D2094" i="8"/>
  <c r="E2094" i="8"/>
  <c r="F2094" i="8"/>
  <c r="C2095" i="8"/>
  <c r="D2095" i="8"/>
  <c r="E2095" i="8"/>
  <c r="F2095" i="8"/>
  <c r="C2096" i="8"/>
  <c r="D2096" i="8"/>
  <c r="E2096" i="8"/>
  <c r="F2096" i="8"/>
  <c r="C2097" i="8"/>
  <c r="D2097" i="8"/>
  <c r="E2097" i="8"/>
  <c r="F2097" i="8"/>
  <c r="C2098" i="8"/>
  <c r="D2098" i="8"/>
  <c r="E2098" i="8"/>
  <c r="F2098" i="8"/>
  <c r="C2099" i="8"/>
  <c r="D2099" i="8"/>
  <c r="E2099" i="8"/>
  <c r="F2099" i="8"/>
  <c r="C2100" i="8"/>
  <c r="D2100" i="8"/>
  <c r="E2100" i="8"/>
  <c r="F2100" i="8"/>
  <c r="C2101" i="8"/>
  <c r="D2101" i="8"/>
  <c r="E2101" i="8"/>
  <c r="F2101" i="8"/>
  <c r="C2102" i="8"/>
  <c r="D2102" i="8"/>
  <c r="E2102" i="8"/>
  <c r="F2102" i="8"/>
  <c r="C2103" i="8"/>
  <c r="D2103" i="8"/>
  <c r="E2103" i="8"/>
  <c r="F2103" i="8"/>
  <c r="C2104" i="8"/>
  <c r="D2104" i="8"/>
  <c r="E2104" i="8"/>
  <c r="F2104" i="8"/>
  <c r="C2105" i="8"/>
  <c r="D2105" i="8"/>
  <c r="E2105" i="8"/>
  <c r="F2105" i="8"/>
  <c r="C2106" i="8"/>
  <c r="D2106" i="8"/>
  <c r="E2106" i="8"/>
  <c r="F2106" i="8"/>
  <c r="C2107" i="8"/>
  <c r="D2107" i="8"/>
  <c r="E2107" i="8"/>
  <c r="F2107" i="8"/>
  <c r="C2108" i="8"/>
  <c r="D2108" i="8"/>
  <c r="E2108" i="8"/>
  <c r="F2108" i="8"/>
  <c r="C2109" i="8"/>
  <c r="D2109" i="8"/>
  <c r="E2109" i="8"/>
  <c r="F2109" i="8"/>
  <c r="C2110" i="8"/>
  <c r="D2110" i="8"/>
  <c r="E2110" i="8"/>
  <c r="F2110" i="8"/>
  <c r="C2111" i="8"/>
  <c r="D2111" i="8"/>
  <c r="E2111" i="8"/>
  <c r="F2111" i="8"/>
  <c r="C2112" i="8"/>
  <c r="D2112" i="8"/>
  <c r="E2112" i="8"/>
  <c r="F2112" i="8"/>
  <c r="C2113" i="8"/>
  <c r="D2113" i="8"/>
  <c r="E2113" i="8"/>
  <c r="F2113" i="8"/>
  <c r="C2114" i="8"/>
  <c r="D2114" i="8"/>
  <c r="E2114" i="8"/>
  <c r="F2114" i="8"/>
  <c r="C2115" i="8"/>
  <c r="D2115" i="8"/>
  <c r="E2115" i="8"/>
  <c r="F2115" i="8"/>
  <c r="C2116" i="8"/>
  <c r="D2116" i="8"/>
  <c r="E2116" i="8"/>
  <c r="F2116" i="8"/>
  <c r="C2117" i="8"/>
  <c r="D2117" i="8"/>
  <c r="E2117" i="8"/>
  <c r="F2117" i="8"/>
  <c r="C2118" i="8"/>
  <c r="D2118" i="8"/>
  <c r="E2118" i="8"/>
  <c r="F2118" i="8"/>
  <c r="C2119" i="8"/>
  <c r="D2119" i="8"/>
  <c r="E2119" i="8"/>
  <c r="F2119" i="8"/>
  <c r="C2120" i="8"/>
  <c r="D2120" i="8"/>
  <c r="E2120" i="8"/>
  <c r="F2120" i="8"/>
  <c r="C2121" i="8"/>
  <c r="D2121" i="8"/>
  <c r="E2121" i="8"/>
  <c r="F2121" i="8"/>
  <c r="C2122" i="8"/>
  <c r="D2122" i="8"/>
  <c r="E2122" i="8"/>
  <c r="F2122" i="8"/>
  <c r="C2123" i="8"/>
  <c r="D2123" i="8"/>
  <c r="E2123" i="8"/>
  <c r="F2123" i="8"/>
  <c r="C2124" i="8"/>
  <c r="D2124" i="8"/>
  <c r="E2124" i="8"/>
  <c r="F2124" i="8"/>
  <c r="C2125" i="8"/>
  <c r="D2125" i="8"/>
  <c r="E2125" i="8"/>
  <c r="F2125" i="8"/>
  <c r="C2126" i="8"/>
  <c r="D2126" i="8"/>
  <c r="E2126" i="8"/>
  <c r="F2126" i="8"/>
  <c r="C2127" i="8"/>
  <c r="D2127" i="8"/>
  <c r="E2127" i="8"/>
  <c r="F2127" i="8"/>
  <c r="C2128" i="8"/>
  <c r="D2128" i="8"/>
  <c r="E2128" i="8"/>
  <c r="F2128" i="8"/>
  <c r="C2129" i="8"/>
  <c r="D2129" i="8"/>
  <c r="E2129" i="8"/>
  <c r="F2129" i="8"/>
  <c r="C2130" i="8"/>
  <c r="D2130" i="8"/>
  <c r="E2130" i="8"/>
  <c r="F2130" i="8"/>
  <c r="C2131" i="8"/>
  <c r="D2131" i="8"/>
  <c r="E2131" i="8"/>
  <c r="F2131" i="8"/>
  <c r="C2132" i="8"/>
  <c r="D2132" i="8"/>
  <c r="E2132" i="8"/>
  <c r="F2132" i="8"/>
  <c r="C2133" i="8"/>
  <c r="D2133" i="8"/>
  <c r="E2133" i="8"/>
  <c r="F2133" i="8"/>
  <c r="C2134" i="8"/>
  <c r="D2134" i="8"/>
  <c r="E2134" i="8"/>
  <c r="F2134" i="8"/>
  <c r="C2135" i="8"/>
  <c r="D2135" i="8"/>
  <c r="E2135" i="8"/>
  <c r="F2135" i="8"/>
  <c r="C2136" i="8"/>
  <c r="D2136" i="8"/>
  <c r="E2136" i="8"/>
  <c r="F2136" i="8"/>
  <c r="C2137" i="8"/>
  <c r="D2137" i="8"/>
  <c r="E2137" i="8"/>
  <c r="F2137" i="8"/>
  <c r="C2138" i="8"/>
  <c r="D2138" i="8"/>
  <c r="E2138" i="8"/>
  <c r="F2138" i="8"/>
  <c r="C2139" i="8"/>
  <c r="D2139" i="8"/>
  <c r="E2139" i="8"/>
  <c r="F2139" i="8"/>
  <c r="C2140" i="8"/>
  <c r="D2140" i="8"/>
  <c r="E2140" i="8"/>
  <c r="F2140" i="8"/>
  <c r="C2141" i="8"/>
  <c r="D2141" i="8"/>
  <c r="E2141" i="8"/>
  <c r="F2141" i="8"/>
  <c r="C2142" i="8"/>
  <c r="D2142" i="8"/>
  <c r="E2142" i="8"/>
  <c r="F2142" i="8"/>
  <c r="C2143" i="8"/>
  <c r="D2143" i="8"/>
  <c r="E2143" i="8"/>
  <c r="F2143" i="8"/>
  <c r="C2144" i="8"/>
  <c r="D2144" i="8"/>
  <c r="E2144" i="8"/>
  <c r="F2144" i="8"/>
  <c r="C2145" i="8"/>
  <c r="D2145" i="8"/>
  <c r="E2145" i="8"/>
  <c r="F2145" i="8"/>
  <c r="C2146" i="8"/>
  <c r="D2146" i="8"/>
  <c r="E2146" i="8"/>
  <c r="F2146" i="8"/>
  <c r="C2147" i="8"/>
  <c r="D2147" i="8"/>
  <c r="E2147" i="8"/>
  <c r="F2147" i="8"/>
  <c r="C2148" i="8"/>
  <c r="D2148" i="8"/>
  <c r="E2148" i="8"/>
  <c r="F2148" i="8"/>
  <c r="C2149" i="8"/>
  <c r="D2149" i="8"/>
  <c r="E2149" i="8"/>
  <c r="F2149" i="8"/>
  <c r="C2150" i="8"/>
  <c r="D2150" i="8"/>
  <c r="E2150" i="8"/>
  <c r="F2150" i="8"/>
  <c r="C2151" i="8"/>
  <c r="D2151" i="8"/>
  <c r="E2151" i="8"/>
  <c r="F2151" i="8"/>
  <c r="C2152" i="8"/>
  <c r="D2152" i="8"/>
  <c r="E2152" i="8"/>
  <c r="F2152" i="8"/>
  <c r="C2153" i="8"/>
  <c r="D2153" i="8"/>
  <c r="E2153" i="8"/>
  <c r="F2153" i="8"/>
  <c r="C2154" i="8"/>
  <c r="D2154" i="8"/>
  <c r="E2154" i="8"/>
  <c r="F2154" i="8"/>
  <c r="C2155" i="8"/>
  <c r="D2155" i="8"/>
  <c r="E2155" i="8"/>
  <c r="F2155" i="8"/>
  <c r="C2156" i="8"/>
  <c r="D2156" i="8"/>
  <c r="E2156" i="8"/>
  <c r="F2156" i="8"/>
  <c r="C2157" i="8"/>
  <c r="D2157" i="8"/>
  <c r="E2157" i="8"/>
  <c r="F2157" i="8"/>
  <c r="C2158" i="8"/>
  <c r="D2158" i="8"/>
  <c r="E2158" i="8"/>
  <c r="F2158" i="8"/>
  <c r="C2159" i="8"/>
  <c r="D2159" i="8"/>
  <c r="E2159" i="8"/>
  <c r="F2159" i="8"/>
  <c r="C2160" i="8"/>
  <c r="D2160" i="8"/>
  <c r="E2160" i="8"/>
  <c r="F2160" i="8"/>
  <c r="C2161" i="8"/>
  <c r="D2161" i="8"/>
  <c r="E2161" i="8"/>
  <c r="F2161" i="8"/>
  <c r="C2162" i="8"/>
  <c r="D2162" i="8"/>
  <c r="E2162" i="8"/>
  <c r="F2162" i="8"/>
  <c r="C2163" i="8"/>
  <c r="D2163" i="8"/>
  <c r="E2163" i="8"/>
  <c r="F2163" i="8"/>
  <c r="C2164" i="8"/>
  <c r="D2164" i="8"/>
  <c r="E2164" i="8"/>
  <c r="F2164" i="8"/>
  <c r="C2165" i="8"/>
  <c r="D2165" i="8"/>
  <c r="E2165" i="8"/>
  <c r="F2165" i="8"/>
  <c r="C2166" i="8"/>
  <c r="D2166" i="8"/>
  <c r="E2166" i="8"/>
  <c r="F2166" i="8"/>
  <c r="C2167" i="8"/>
  <c r="D2167" i="8"/>
  <c r="E2167" i="8"/>
  <c r="F2167" i="8"/>
  <c r="C2168" i="8"/>
  <c r="D2168" i="8"/>
  <c r="E2168" i="8"/>
  <c r="F2168" i="8"/>
  <c r="C2169" i="8"/>
  <c r="D2169" i="8"/>
  <c r="E2169" i="8"/>
  <c r="F2169" i="8"/>
  <c r="C2170" i="8"/>
  <c r="D2170" i="8"/>
  <c r="E2170" i="8"/>
  <c r="F2170" i="8"/>
  <c r="C2171" i="8"/>
  <c r="D2171" i="8"/>
  <c r="E2171" i="8"/>
  <c r="F2171" i="8"/>
  <c r="C2172" i="8"/>
  <c r="D2172" i="8"/>
  <c r="E2172" i="8"/>
  <c r="F2172" i="8"/>
  <c r="C2173" i="8"/>
  <c r="D2173" i="8"/>
  <c r="E2173" i="8"/>
  <c r="F2173" i="8"/>
  <c r="C2174" i="8"/>
  <c r="D2174" i="8"/>
  <c r="E2174" i="8"/>
  <c r="F2174" i="8"/>
  <c r="C2175" i="8"/>
  <c r="D2175" i="8"/>
  <c r="E2175" i="8"/>
  <c r="F2175" i="8"/>
  <c r="C2176" i="8"/>
  <c r="D2176" i="8"/>
  <c r="E2176" i="8"/>
  <c r="F2176" i="8"/>
  <c r="C2177" i="8"/>
  <c r="D2177" i="8"/>
  <c r="E2177" i="8"/>
  <c r="F2177" i="8"/>
  <c r="C2178" i="8"/>
  <c r="D2178" i="8"/>
  <c r="E2178" i="8"/>
  <c r="F2178" i="8"/>
  <c r="C2179" i="8"/>
  <c r="D2179" i="8"/>
  <c r="E2179" i="8"/>
  <c r="F2179" i="8"/>
  <c r="C2180" i="8"/>
  <c r="D2180" i="8"/>
  <c r="E2180" i="8"/>
  <c r="F2180" i="8"/>
  <c r="C2181" i="8"/>
  <c r="D2181" i="8"/>
  <c r="E2181" i="8"/>
  <c r="F2181" i="8"/>
  <c r="C2182" i="8"/>
  <c r="D2182" i="8"/>
  <c r="E2182" i="8"/>
  <c r="F2182" i="8"/>
  <c r="C2183" i="8"/>
  <c r="D2183" i="8"/>
  <c r="E2183" i="8"/>
  <c r="F2183" i="8"/>
  <c r="C2184" i="8"/>
  <c r="D2184" i="8"/>
  <c r="E2184" i="8"/>
  <c r="F2184" i="8"/>
  <c r="C2185" i="8"/>
  <c r="D2185" i="8"/>
  <c r="E2185" i="8"/>
  <c r="F2185" i="8"/>
  <c r="C2186" i="8"/>
  <c r="D2186" i="8"/>
  <c r="E2186" i="8"/>
  <c r="F2186" i="8"/>
  <c r="C2187" i="8"/>
  <c r="D2187" i="8"/>
  <c r="E2187" i="8"/>
  <c r="F2187" i="8"/>
  <c r="C2188" i="8"/>
  <c r="D2188" i="8"/>
  <c r="E2188" i="8"/>
  <c r="F2188" i="8"/>
  <c r="C2189" i="8"/>
  <c r="D2189" i="8"/>
  <c r="E2189" i="8"/>
  <c r="F2189" i="8"/>
  <c r="C2190" i="8"/>
  <c r="D2190" i="8"/>
  <c r="E2190" i="8"/>
  <c r="F2190" i="8"/>
  <c r="C2191" i="8"/>
  <c r="D2191" i="8"/>
  <c r="E2191" i="8"/>
  <c r="F2191" i="8"/>
  <c r="C2192" i="8"/>
  <c r="D2192" i="8"/>
  <c r="E2192" i="8"/>
  <c r="F2192" i="8"/>
  <c r="C2193" i="8"/>
  <c r="D2193" i="8"/>
  <c r="E2193" i="8"/>
  <c r="F2193" i="8"/>
  <c r="C2194" i="8"/>
  <c r="D2194" i="8"/>
  <c r="E2194" i="8"/>
  <c r="F2194" i="8"/>
  <c r="C2195" i="8"/>
  <c r="D2195" i="8"/>
  <c r="E2195" i="8"/>
  <c r="F2195" i="8"/>
  <c r="C2196" i="8"/>
  <c r="D2196" i="8"/>
  <c r="E2196" i="8"/>
  <c r="F2196" i="8"/>
  <c r="C2197" i="8"/>
  <c r="D2197" i="8"/>
  <c r="E2197" i="8"/>
  <c r="F2197" i="8"/>
  <c r="C2198" i="8"/>
  <c r="D2198" i="8"/>
  <c r="E2198" i="8"/>
  <c r="F2198" i="8"/>
  <c r="C2199" i="8"/>
  <c r="D2199" i="8"/>
  <c r="E2199" i="8"/>
  <c r="F2199" i="8"/>
  <c r="C2200" i="8"/>
  <c r="D2200" i="8"/>
  <c r="E2200" i="8"/>
  <c r="F2200" i="8"/>
  <c r="C2201" i="8"/>
  <c r="D2201" i="8"/>
  <c r="E2201" i="8"/>
  <c r="F2201" i="8"/>
  <c r="C2202" i="8"/>
  <c r="D2202" i="8"/>
  <c r="E2202" i="8"/>
  <c r="F2202" i="8"/>
  <c r="C2203" i="8"/>
  <c r="D2203" i="8"/>
  <c r="E2203" i="8"/>
  <c r="F2203" i="8"/>
  <c r="C2204" i="8"/>
  <c r="D2204" i="8"/>
  <c r="E2204" i="8"/>
  <c r="F2204" i="8"/>
  <c r="C2205" i="8"/>
  <c r="D2205" i="8"/>
  <c r="E2205" i="8"/>
  <c r="F2205" i="8"/>
  <c r="C2206" i="8"/>
  <c r="D2206" i="8"/>
  <c r="E2206" i="8"/>
  <c r="F2206" i="8"/>
  <c r="C2207" i="8"/>
  <c r="D2207" i="8"/>
  <c r="E2207" i="8"/>
  <c r="F2207" i="8"/>
  <c r="C2208" i="8"/>
  <c r="D2208" i="8"/>
  <c r="E2208" i="8"/>
  <c r="F2208" i="8"/>
  <c r="C2209" i="8"/>
  <c r="D2209" i="8"/>
  <c r="E2209" i="8"/>
  <c r="F2209" i="8"/>
  <c r="C2210" i="8"/>
  <c r="D2210" i="8"/>
  <c r="E2210" i="8"/>
  <c r="F2210" i="8"/>
  <c r="C2211" i="8"/>
  <c r="D2211" i="8"/>
  <c r="E2211" i="8"/>
  <c r="F2211" i="8"/>
  <c r="C2212" i="8"/>
  <c r="D2212" i="8"/>
  <c r="E2212" i="8"/>
  <c r="F2212" i="8"/>
  <c r="C2213" i="8"/>
  <c r="D2213" i="8"/>
  <c r="E2213" i="8"/>
  <c r="F2213" i="8"/>
  <c r="C2214" i="8"/>
  <c r="D2214" i="8"/>
  <c r="E2214" i="8"/>
  <c r="F2214" i="8"/>
  <c r="C2215" i="8"/>
  <c r="D2215" i="8"/>
  <c r="E2215" i="8"/>
  <c r="F2215" i="8"/>
  <c r="C2216" i="8"/>
  <c r="D2216" i="8"/>
  <c r="E2216" i="8"/>
  <c r="F2216" i="8"/>
  <c r="C2217" i="8"/>
  <c r="D2217" i="8"/>
  <c r="E2217" i="8"/>
  <c r="F2217" i="8"/>
  <c r="C2218" i="8"/>
  <c r="D2218" i="8"/>
  <c r="E2218" i="8"/>
  <c r="F2218" i="8"/>
  <c r="C2219" i="8"/>
  <c r="D2219" i="8"/>
  <c r="E2219" i="8"/>
  <c r="F2219" i="8"/>
  <c r="C2220" i="8"/>
  <c r="D2220" i="8"/>
  <c r="E2220" i="8"/>
  <c r="F2220" i="8"/>
  <c r="C2221" i="8"/>
  <c r="D2221" i="8"/>
  <c r="E2221" i="8"/>
  <c r="F2221" i="8"/>
  <c r="C2222" i="8"/>
  <c r="D2222" i="8"/>
  <c r="E2222" i="8"/>
  <c r="F2222" i="8"/>
  <c r="C2223" i="8"/>
  <c r="D2223" i="8"/>
  <c r="E2223" i="8"/>
  <c r="F2223" i="8"/>
  <c r="C2224" i="8"/>
  <c r="D2224" i="8"/>
  <c r="E2224" i="8"/>
  <c r="F2224" i="8"/>
  <c r="C2225" i="8"/>
  <c r="D2225" i="8"/>
  <c r="E2225" i="8"/>
  <c r="F2225" i="8"/>
  <c r="C2226" i="8"/>
  <c r="D2226" i="8"/>
  <c r="E2226" i="8"/>
  <c r="F2226" i="8"/>
  <c r="C2227" i="8"/>
  <c r="D2227" i="8"/>
  <c r="E2227" i="8"/>
  <c r="F2227" i="8"/>
  <c r="C2228" i="8"/>
  <c r="D2228" i="8"/>
  <c r="E2228" i="8"/>
  <c r="F2228" i="8"/>
  <c r="C2229" i="8"/>
  <c r="D2229" i="8"/>
  <c r="E2229" i="8"/>
  <c r="F2229" i="8"/>
  <c r="C2230" i="8"/>
  <c r="D2230" i="8"/>
  <c r="E2230" i="8"/>
  <c r="F2230" i="8"/>
  <c r="C2231" i="8"/>
  <c r="D2231" i="8"/>
  <c r="E2231" i="8"/>
  <c r="F2231" i="8"/>
  <c r="C2232" i="8"/>
  <c r="D2232" i="8"/>
  <c r="E2232" i="8"/>
  <c r="F2232" i="8"/>
  <c r="C2233" i="8"/>
  <c r="D2233" i="8"/>
  <c r="E2233" i="8"/>
  <c r="F2233" i="8"/>
  <c r="C2234" i="8"/>
  <c r="D2234" i="8"/>
  <c r="E2234" i="8"/>
  <c r="F2234" i="8"/>
  <c r="C2235" i="8"/>
  <c r="D2235" i="8"/>
  <c r="E2235" i="8"/>
  <c r="F2235" i="8"/>
  <c r="C2236" i="8"/>
  <c r="D2236" i="8"/>
  <c r="E2236" i="8"/>
  <c r="F2236" i="8"/>
  <c r="C2237" i="8"/>
  <c r="D2237" i="8"/>
  <c r="E2237" i="8"/>
  <c r="F2237" i="8"/>
  <c r="C2238" i="8"/>
  <c r="D2238" i="8"/>
  <c r="E2238" i="8"/>
  <c r="F2238" i="8"/>
  <c r="C2239" i="8"/>
  <c r="D2239" i="8"/>
  <c r="E2239" i="8"/>
  <c r="F2239" i="8"/>
  <c r="C2240" i="8"/>
  <c r="D2240" i="8"/>
  <c r="E2240" i="8"/>
  <c r="F2240" i="8"/>
  <c r="C2241" i="8"/>
  <c r="D2241" i="8"/>
  <c r="E2241" i="8"/>
  <c r="F2241" i="8"/>
  <c r="C2242" i="8"/>
  <c r="D2242" i="8"/>
  <c r="E2242" i="8"/>
  <c r="F2242" i="8"/>
  <c r="C2243" i="8"/>
  <c r="D2243" i="8"/>
  <c r="E2243" i="8"/>
  <c r="F2243" i="8"/>
  <c r="C2244" i="8"/>
  <c r="D2244" i="8"/>
  <c r="E2244" i="8"/>
  <c r="F2244" i="8"/>
  <c r="C2245" i="8"/>
  <c r="D2245" i="8"/>
  <c r="E2245" i="8"/>
  <c r="F2245" i="8"/>
  <c r="C2246" i="8"/>
  <c r="D2246" i="8"/>
  <c r="E2246" i="8"/>
  <c r="F2246" i="8"/>
  <c r="C2247" i="8"/>
  <c r="D2247" i="8"/>
  <c r="E2247" i="8"/>
  <c r="F2247" i="8"/>
  <c r="C2248" i="8"/>
  <c r="D2248" i="8"/>
  <c r="E2248" i="8"/>
  <c r="F2248" i="8"/>
  <c r="C2249" i="8"/>
  <c r="D2249" i="8"/>
  <c r="E2249" i="8"/>
  <c r="F2249" i="8"/>
  <c r="C2250" i="8"/>
  <c r="D2250" i="8"/>
  <c r="E2250" i="8"/>
  <c r="F2250" i="8"/>
  <c r="C2251" i="8"/>
  <c r="D2251" i="8"/>
  <c r="E2251" i="8"/>
  <c r="F2251" i="8"/>
  <c r="C2252" i="8"/>
  <c r="D2252" i="8"/>
  <c r="E2252" i="8"/>
  <c r="F2252" i="8"/>
  <c r="C2253" i="8"/>
  <c r="D2253" i="8"/>
  <c r="E2253" i="8"/>
  <c r="F2253" i="8"/>
  <c r="C2254" i="8"/>
  <c r="D2254" i="8"/>
  <c r="E2254" i="8"/>
  <c r="F2254" i="8"/>
  <c r="C2255" i="8"/>
  <c r="D2255" i="8"/>
  <c r="E2255" i="8"/>
  <c r="F2255" i="8"/>
  <c r="C2256" i="8"/>
  <c r="D2256" i="8"/>
  <c r="E2256" i="8"/>
  <c r="F2256" i="8"/>
  <c r="C2257" i="8"/>
  <c r="D2257" i="8"/>
  <c r="E2257" i="8"/>
  <c r="F2257" i="8"/>
  <c r="C2258" i="8"/>
  <c r="D2258" i="8"/>
  <c r="E2258" i="8"/>
  <c r="F2258" i="8"/>
  <c r="C2259" i="8"/>
  <c r="D2259" i="8"/>
  <c r="E2259" i="8"/>
  <c r="F2259" i="8"/>
  <c r="C2260" i="8"/>
  <c r="D2260" i="8"/>
  <c r="E2260" i="8"/>
  <c r="F2260" i="8"/>
  <c r="C2261" i="8"/>
  <c r="D2261" i="8"/>
  <c r="E2261" i="8"/>
  <c r="F2261" i="8"/>
  <c r="C2262" i="8"/>
  <c r="D2262" i="8"/>
  <c r="E2262" i="8"/>
  <c r="F2262" i="8"/>
  <c r="C2263" i="8"/>
  <c r="D2263" i="8"/>
  <c r="E2263" i="8"/>
  <c r="F2263" i="8"/>
  <c r="C2264" i="8"/>
  <c r="D2264" i="8"/>
  <c r="E2264" i="8"/>
  <c r="F2264" i="8"/>
  <c r="C2265" i="8"/>
  <c r="D2265" i="8"/>
  <c r="E2265" i="8"/>
  <c r="F2265" i="8"/>
  <c r="C2266" i="8"/>
  <c r="D2266" i="8"/>
  <c r="E2266" i="8"/>
  <c r="F2266" i="8"/>
  <c r="C2267" i="8"/>
  <c r="D2267" i="8"/>
  <c r="E2267" i="8"/>
  <c r="F2267" i="8"/>
  <c r="C2268" i="8"/>
  <c r="D2268" i="8"/>
  <c r="E2268" i="8"/>
  <c r="F2268" i="8"/>
  <c r="C2269" i="8"/>
  <c r="D2269" i="8"/>
  <c r="E2269" i="8"/>
  <c r="F2269" i="8"/>
  <c r="C2270" i="8"/>
  <c r="D2270" i="8"/>
  <c r="E2270" i="8"/>
  <c r="F2270" i="8"/>
  <c r="C2271" i="8"/>
  <c r="D2271" i="8"/>
  <c r="E2271" i="8"/>
  <c r="F2271" i="8"/>
  <c r="C2272" i="8"/>
  <c r="D2272" i="8"/>
  <c r="E2272" i="8"/>
  <c r="F2272" i="8"/>
  <c r="C2273" i="8"/>
  <c r="D2273" i="8"/>
  <c r="E2273" i="8"/>
  <c r="F2273" i="8"/>
  <c r="C2274" i="8"/>
  <c r="D2274" i="8"/>
  <c r="E2274" i="8"/>
  <c r="F2274" i="8"/>
  <c r="C2275" i="8"/>
  <c r="D2275" i="8"/>
  <c r="E2275" i="8"/>
  <c r="F2275" i="8"/>
  <c r="C2276" i="8"/>
  <c r="D2276" i="8"/>
  <c r="E2276" i="8"/>
  <c r="F2276" i="8"/>
  <c r="C2277" i="8"/>
  <c r="D2277" i="8"/>
  <c r="E2277" i="8"/>
  <c r="F2277" i="8"/>
  <c r="C2278" i="8"/>
  <c r="D2278" i="8"/>
  <c r="E2278" i="8"/>
  <c r="F2278" i="8"/>
  <c r="C2279" i="8"/>
  <c r="D2279" i="8"/>
  <c r="E2279" i="8"/>
  <c r="F2279" i="8"/>
  <c r="C2280" i="8"/>
  <c r="D2280" i="8"/>
  <c r="E2280" i="8"/>
  <c r="F2280" i="8"/>
  <c r="C2281" i="8"/>
  <c r="D2281" i="8"/>
  <c r="E2281" i="8"/>
  <c r="F2281" i="8"/>
  <c r="C2282" i="8"/>
  <c r="D2282" i="8"/>
  <c r="E2282" i="8"/>
  <c r="F2282" i="8"/>
  <c r="C2283" i="8"/>
  <c r="D2283" i="8"/>
  <c r="E2283" i="8"/>
  <c r="F2283" i="8"/>
  <c r="C2284" i="8"/>
  <c r="D2284" i="8"/>
  <c r="E2284" i="8"/>
  <c r="F2284" i="8"/>
  <c r="C2285" i="8"/>
  <c r="D2285" i="8"/>
  <c r="E2285" i="8"/>
  <c r="F2285" i="8"/>
  <c r="C2286" i="8"/>
  <c r="D2286" i="8"/>
  <c r="E2286" i="8"/>
  <c r="F2286" i="8"/>
  <c r="C2287" i="8"/>
  <c r="D2287" i="8"/>
  <c r="E2287" i="8"/>
  <c r="F2287" i="8"/>
  <c r="C2288" i="8"/>
  <c r="D2288" i="8"/>
  <c r="E2288" i="8"/>
  <c r="F2288" i="8"/>
  <c r="C2289" i="8"/>
  <c r="D2289" i="8"/>
  <c r="E2289" i="8"/>
  <c r="F2289" i="8"/>
  <c r="C2290" i="8"/>
  <c r="D2290" i="8"/>
  <c r="E2290" i="8"/>
  <c r="F2290" i="8"/>
  <c r="C2291" i="8"/>
  <c r="D2291" i="8"/>
  <c r="E2291" i="8"/>
  <c r="F2291" i="8"/>
  <c r="C2292" i="8"/>
  <c r="D2292" i="8"/>
  <c r="E2292" i="8"/>
  <c r="F2292" i="8"/>
  <c r="C2293" i="8"/>
  <c r="D2293" i="8"/>
  <c r="E2293" i="8"/>
  <c r="F2293" i="8"/>
  <c r="C2294" i="8"/>
  <c r="D2294" i="8"/>
  <c r="E2294" i="8"/>
  <c r="F2294" i="8"/>
  <c r="C2295" i="8"/>
  <c r="D2295" i="8"/>
  <c r="E2295" i="8"/>
  <c r="F2295" i="8"/>
  <c r="C2296" i="8"/>
  <c r="D2296" i="8"/>
  <c r="E2296" i="8"/>
  <c r="F2296" i="8"/>
  <c r="C2297" i="8"/>
  <c r="D2297" i="8"/>
  <c r="E2297" i="8"/>
  <c r="F2297" i="8"/>
  <c r="C2298" i="8"/>
  <c r="D2298" i="8"/>
  <c r="E2298" i="8"/>
  <c r="F2298" i="8"/>
  <c r="C2299" i="8"/>
  <c r="D2299" i="8"/>
  <c r="E2299" i="8"/>
  <c r="F2299" i="8"/>
  <c r="C2300" i="8"/>
  <c r="D2300" i="8"/>
  <c r="E2300" i="8"/>
  <c r="F2300" i="8"/>
  <c r="C2301" i="8"/>
  <c r="D2301" i="8"/>
  <c r="E2301" i="8"/>
  <c r="F2301" i="8"/>
  <c r="C2302" i="8"/>
  <c r="D2302" i="8"/>
  <c r="E2302" i="8"/>
  <c r="F2302" i="8"/>
  <c r="C2303" i="8"/>
  <c r="D2303" i="8"/>
  <c r="E2303" i="8"/>
  <c r="F2303" i="8"/>
  <c r="C2304" i="8"/>
  <c r="D2304" i="8"/>
  <c r="E2304" i="8"/>
  <c r="F2304" i="8"/>
  <c r="C2305" i="8"/>
  <c r="D2305" i="8"/>
  <c r="E2305" i="8"/>
  <c r="F2305" i="8"/>
  <c r="C2306" i="8"/>
  <c r="D2306" i="8"/>
  <c r="E2306" i="8"/>
  <c r="F2306" i="8"/>
  <c r="C2307" i="8"/>
  <c r="D2307" i="8"/>
  <c r="E2307" i="8"/>
  <c r="F2307" i="8"/>
  <c r="C2308" i="8"/>
  <c r="D2308" i="8"/>
  <c r="E2308" i="8"/>
  <c r="F2308" i="8"/>
  <c r="C2309" i="8"/>
  <c r="D2309" i="8"/>
  <c r="E2309" i="8"/>
  <c r="F2309" i="8"/>
  <c r="C2310" i="8"/>
  <c r="D2310" i="8"/>
  <c r="E2310" i="8"/>
  <c r="F2310" i="8"/>
  <c r="C2311" i="8"/>
  <c r="D2311" i="8"/>
  <c r="E2311" i="8"/>
  <c r="F2311" i="8"/>
  <c r="C2312" i="8"/>
  <c r="D2312" i="8"/>
  <c r="E2312" i="8"/>
  <c r="F2312" i="8"/>
  <c r="C2313" i="8"/>
  <c r="D2313" i="8"/>
  <c r="E2313" i="8"/>
  <c r="F2313" i="8"/>
  <c r="C2314" i="8"/>
  <c r="D2314" i="8"/>
  <c r="E2314" i="8"/>
  <c r="F2314" i="8"/>
  <c r="C2315" i="8"/>
  <c r="D2315" i="8"/>
  <c r="E2315" i="8"/>
  <c r="F2315" i="8"/>
  <c r="C2316" i="8"/>
  <c r="D2316" i="8"/>
  <c r="E2316" i="8"/>
  <c r="F2316" i="8"/>
  <c r="C2317" i="8"/>
  <c r="D2317" i="8"/>
  <c r="E2317" i="8"/>
  <c r="F2317" i="8"/>
  <c r="C2318" i="8"/>
  <c r="D2318" i="8"/>
  <c r="E2318" i="8"/>
  <c r="F2318" i="8"/>
  <c r="C2319" i="8"/>
  <c r="D2319" i="8"/>
  <c r="E2319" i="8"/>
  <c r="F2319" i="8"/>
  <c r="C2320" i="8"/>
  <c r="D2320" i="8"/>
  <c r="E2320" i="8"/>
  <c r="F2320" i="8"/>
  <c r="C2321" i="8"/>
  <c r="D2321" i="8"/>
  <c r="E2321" i="8"/>
  <c r="F2321" i="8"/>
  <c r="C2322" i="8"/>
  <c r="D2322" i="8"/>
  <c r="E2322" i="8"/>
  <c r="F2322" i="8"/>
  <c r="C2323" i="8"/>
  <c r="D2323" i="8"/>
  <c r="E2323" i="8"/>
  <c r="F2323" i="8"/>
  <c r="C2324" i="8"/>
  <c r="D2324" i="8"/>
  <c r="E2324" i="8"/>
  <c r="F2324" i="8"/>
  <c r="C2325" i="8"/>
  <c r="D2325" i="8"/>
  <c r="E2325" i="8"/>
  <c r="F2325" i="8"/>
  <c r="C2326" i="8"/>
  <c r="D2326" i="8"/>
  <c r="E2326" i="8"/>
  <c r="F2326" i="8"/>
  <c r="C2327" i="8"/>
  <c r="D2327" i="8"/>
  <c r="E2327" i="8"/>
  <c r="F2327" i="8"/>
  <c r="C2328" i="8"/>
  <c r="D2328" i="8"/>
  <c r="E2328" i="8"/>
  <c r="F2328" i="8"/>
  <c r="C2329" i="8"/>
  <c r="D2329" i="8"/>
  <c r="E2329" i="8"/>
  <c r="F2329" i="8"/>
  <c r="C2330" i="8"/>
  <c r="D2330" i="8"/>
  <c r="E2330" i="8"/>
  <c r="F2330" i="8"/>
  <c r="C2331" i="8"/>
  <c r="D2331" i="8"/>
  <c r="E2331" i="8"/>
  <c r="F2331" i="8"/>
  <c r="C2332" i="8"/>
  <c r="D2332" i="8"/>
  <c r="E2332" i="8"/>
  <c r="F2332" i="8"/>
  <c r="C2333" i="8"/>
  <c r="D2333" i="8"/>
  <c r="E2333" i="8"/>
  <c r="F2333" i="8"/>
  <c r="C2334" i="8"/>
  <c r="D2334" i="8"/>
  <c r="E2334" i="8"/>
  <c r="F2334" i="8"/>
  <c r="C2335" i="8"/>
  <c r="D2335" i="8"/>
  <c r="E2335" i="8"/>
  <c r="F2335" i="8"/>
  <c r="C2336" i="8"/>
  <c r="D2336" i="8"/>
  <c r="E2336" i="8"/>
  <c r="F2336" i="8"/>
  <c r="C2337" i="8"/>
  <c r="D2337" i="8"/>
  <c r="E2337" i="8"/>
  <c r="F2337" i="8"/>
  <c r="C2338" i="8"/>
  <c r="D2338" i="8"/>
  <c r="E2338" i="8"/>
  <c r="F2338" i="8"/>
  <c r="C2339" i="8"/>
  <c r="D2339" i="8"/>
  <c r="E2339" i="8"/>
  <c r="F2339" i="8"/>
  <c r="C2340" i="8"/>
  <c r="D2340" i="8"/>
  <c r="E2340" i="8"/>
  <c r="F2340" i="8"/>
  <c r="C2341" i="8"/>
  <c r="D2341" i="8"/>
  <c r="E2341" i="8"/>
  <c r="F2341" i="8"/>
  <c r="C2342" i="8"/>
  <c r="D2342" i="8"/>
  <c r="E2342" i="8"/>
  <c r="F2342" i="8"/>
  <c r="C2343" i="8"/>
  <c r="D2343" i="8"/>
  <c r="E2343" i="8"/>
  <c r="F2343" i="8"/>
  <c r="C2344" i="8"/>
  <c r="D2344" i="8"/>
  <c r="E2344" i="8"/>
  <c r="F2344" i="8"/>
  <c r="C2345" i="8"/>
  <c r="D2345" i="8"/>
  <c r="E2345" i="8"/>
  <c r="F2345" i="8"/>
  <c r="C2346" i="8"/>
  <c r="D2346" i="8"/>
  <c r="E2346" i="8"/>
  <c r="F2346" i="8"/>
  <c r="C2347" i="8"/>
  <c r="D2347" i="8"/>
  <c r="E2347" i="8"/>
  <c r="F2347" i="8"/>
  <c r="C2348" i="8"/>
  <c r="D2348" i="8"/>
  <c r="E2348" i="8"/>
  <c r="F2348" i="8"/>
  <c r="C2349" i="8"/>
  <c r="D2349" i="8"/>
  <c r="E2349" i="8"/>
  <c r="F2349" i="8"/>
  <c r="C2350" i="8"/>
  <c r="D2350" i="8"/>
  <c r="E2350" i="8"/>
  <c r="F2350" i="8"/>
  <c r="C2351" i="8"/>
  <c r="D2351" i="8"/>
  <c r="E2351" i="8"/>
  <c r="F2351" i="8"/>
  <c r="C2352" i="8"/>
  <c r="D2352" i="8"/>
  <c r="E2352" i="8"/>
  <c r="F2352" i="8"/>
  <c r="C2353" i="8"/>
  <c r="D2353" i="8"/>
  <c r="E2353" i="8"/>
  <c r="F2353" i="8"/>
  <c r="C2354" i="8"/>
  <c r="D2354" i="8"/>
  <c r="E2354" i="8"/>
  <c r="F2354" i="8"/>
  <c r="C2355" i="8"/>
  <c r="D2355" i="8"/>
  <c r="E2355" i="8"/>
  <c r="F2355" i="8"/>
  <c r="C2356" i="8"/>
  <c r="D2356" i="8"/>
  <c r="E2356" i="8"/>
  <c r="F2356" i="8"/>
  <c r="C2357" i="8"/>
  <c r="D2357" i="8"/>
  <c r="E2357" i="8"/>
  <c r="F2357" i="8"/>
  <c r="C2358" i="8"/>
  <c r="D2358" i="8"/>
  <c r="E2358" i="8"/>
  <c r="F2358" i="8"/>
  <c r="C2359" i="8"/>
  <c r="D2359" i="8"/>
  <c r="E2359" i="8"/>
  <c r="F2359" i="8"/>
  <c r="C2360" i="8"/>
  <c r="D2360" i="8"/>
  <c r="E2360" i="8"/>
  <c r="F2360" i="8"/>
  <c r="C2361" i="8"/>
  <c r="D2361" i="8"/>
  <c r="E2361" i="8"/>
  <c r="F2361" i="8"/>
  <c r="C2362" i="8"/>
  <c r="D2362" i="8"/>
  <c r="E2362" i="8"/>
  <c r="F2362" i="8"/>
  <c r="C2363" i="8"/>
  <c r="D2363" i="8"/>
  <c r="E2363" i="8"/>
  <c r="F2363" i="8"/>
  <c r="C2364" i="8"/>
  <c r="D2364" i="8"/>
  <c r="E2364" i="8"/>
  <c r="F2364" i="8"/>
  <c r="C2365" i="8"/>
  <c r="D2365" i="8"/>
  <c r="E2365" i="8"/>
  <c r="F2365" i="8"/>
  <c r="C2366" i="8"/>
  <c r="D2366" i="8"/>
  <c r="E2366" i="8"/>
  <c r="F2366" i="8"/>
  <c r="C2367" i="8"/>
  <c r="D2367" i="8"/>
  <c r="E2367" i="8"/>
  <c r="F2367" i="8"/>
  <c r="C2368" i="8"/>
  <c r="D2368" i="8"/>
  <c r="E2368" i="8"/>
  <c r="F2368" i="8"/>
  <c r="C2369" i="8"/>
  <c r="D2369" i="8"/>
  <c r="E2369" i="8"/>
  <c r="F2369" i="8"/>
  <c r="C2370" i="8"/>
  <c r="D2370" i="8"/>
  <c r="E2370" i="8"/>
  <c r="F2370" i="8"/>
  <c r="C2371" i="8"/>
  <c r="D2371" i="8"/>
  <c r="E2371" i="8"/>
  <c r="F2371" i="8"/>
  <c r="C2372" i="8"/>
  <c r="D2372" i="8"/>
  <c r="E2372" i="8"/>
  <c r="F2372" i="8"/>
  <c r="C2373" i="8"/>
  <c r="D2373" i="8"/>
  <c r="E2373" i="8"/>
  <c r="F2373" i="8"/>
  <c r="C2374" i="8"/>
  <c r="D2374" i="8"/>
  <c r="E2374" i="8"/>
  <c r="F2374" i="8"/>
  <c r="C2375" i="8"/>
  <c r="D2375" i="8"/>
  <c r="E2375" i="8"/>
  <c r="F2375" i="8"/>
  <c r="C2376" i="8"/>
  <c r="D2376" i="8"/>
  <c r="E2376" i="8"/>
  <c r="F2376" i="8"/>
  <c r="C2377" i="8"/>
  <c r="D2377" i="8"/>
  <c r="E2377" i="8"/>
  <c r="F2377" i="8"/>
  <c r="C2378" i="8"/>
  <c r="D2378" i="8"/>
  <c r="E2378" i="8"/>
  <c r="F2378" i="8"/>
  <c r="C2379" i="8"/>
  <c r="D2379" i="8"/>
  <c r="E2379" i="8"/>
  <c r="F2379" i="8"/>
  <c r="C2380" i="8"/>
  <c r="D2380" i="8"/>
  <c r="E2380" i="8"/>
  <c r="F2380" i="8"/>
  <c r="C2381" i="8"/>
  <c r="D2381" i="8"/>
  <c r="E2381" i="8"/>
  <c r="F2381" i="8"/>
  <c r="C2382" i="8"/>
  <c r="D2382" i="8"/>
  <c r="E2382" i="8"/>
  <c r="F2382" i="8"/>
  <c r="C2383" i="8"/>
  <c r="D2383" i="8"/>
  <c r="E2383" i="8"/>
  <c r="F2383" i="8"/>
  <c r="C2384" i="8"/>
  <c r="D2384" i="8"/>
  <c r="E2384" i="8"/>
  <c r="F2384" i="8"/>
  <c r="C2385" i="8"/>
  <c r="D2385" i="8"/>
  <c r="E2385" i="8"/>
  <c r="F2385" i="8"/>
  <c r="C2386" i="8"/>
  <c r="D2386" i="8"/>
  <c r="E2386" i="8"/>
  <c r="F2386" i="8"/>
  <c r="C2387" i="8"/>
  <c r="D2387" i="8"/>
  <c r="E2387" i="8"/>
  <c r="F2387" i="8"/>
  <c r="C2388" i="8"/>
  <c r="D2388" i="8"/>
  <c r="E2388" i="8"/>
  <c r="F2388" i="8"/>
  <c r="C2389" i="8"/>
  <c r="D2389" i="8"/>
  <c r="E2389" i="8"/>
  <c r="F2389" i="8"/>
  <c r="C2390" i="8"/>
  <c r="D2390" i="8"/>
  <c r="E2390" i="8"/>
  <c r="F2390" i="8"/>
  <c r="C2391" i="8"/>
  <c r="D2391" i="8"/>
  <c r="E2391" i="8"/>
  <c r="F2391" i="8"/>
  <c r="C2392" i="8"/>
  <c r="D2392" i="8"/>
  <c r="E2392" i="8"/>
  <c r="F2392" i="8"/>
  <c r="C2393" i="8"/>
  <c r="D2393" i="8"/>
  <c r="E2393" i="8"/>
  <c r="F2393" i="8"/>
  <c r="C2394" i="8"/>
  <c r="D2394" i="8"/>
  <c r="E2394" i="8"/>
  <c r="F2394" i="8"/>
  <c r="C2395" i="8"/>
  <c r="D2395" i="8"/>
  <c r="E2395" i="8"/>
  <c r="F2395" i="8"/>
  <c r="C2396" i="8"/>
  <c r="D2396" i="8"/>
  <c r="E2396" i="8"/>
  <c r="F2396" i="8"/>
  <c r="C2397" i="8"/>
  <c r="D2397" i="8"/>
  <c r="E2397" i="8"/>
  <c r="F2397" i="8"/>
  <c r="C2398" i="8"/>
  <c r="D2398" i="8"/>
  <c r="E2398" i="8"/>
  <c r="F2398" i="8"/>
  <c r="C2399" i="8"/>
  <c r="D2399" i="8"/>
  <c r="E2399" i="8"/>
  <c r="F2399" i="8"/>
  <c r="C2400" i="8"/>
  <c r="D2400" i="8"/>
  <c r="E2400" i="8"/>
  <c r="F2400" i="8"/>
  <c r="C2401" i="8"/>
  <c r="D2401" i="8"/>
  <c r="E2401" i="8"/>
  <c r="F2401" i="8"/>
  <c r="C2402" i="8"/>
  <c r="D2402" i="8"/>
  <c r="E2402" i="8"/>
  <c r="F2402" i="8"/>
  <c r="C2403" i="8"/>
  <c r="D2403" i="8"/>
  <c r="E2403" i="8"/>
  <c r="F2403" i="8"/>
  <c r="C2404" i="8"/>
  <c r="D2404" i="8"/>
  <c r="E2404" i="8"/>
  <c r="F2404" i="8"/>
  <c r="C2405" i="8"/>
  <c r="D2405" i="8"/>
  <c r="E2405" i="8"/>
  <c r="F2405" i="8"/>
  <c r="C2406" i="8"/>
  <c r="D2406" i="8"/>
  <c r="E2406" i="8"/>
  <c r="F2406" i="8"/>
  <c r="C2407" i="8"/>
  <c r="D2407" i="8"/>
  <c r="E2407" i="8"/>
  <c r="F2407" i="8"/>
  <c r="C2408" i="8"/>
  <c r="D2408" i="8"/>
  <c r="E2408" i="8"/>
  <c r="F2408" i="8"/>
  <c r="C2409" i="8"/>
  <c r="D2409" i="8"/>
  <c r="E2409" i="8"/>
  <c r="F2409" i="8"/>
  <c r="C2410" i="8"/>
  <c r="D2410" i="8"/>
  <c r="E2410" i="8"/>
  <c r="F2410" i="8"/>
  <c r="C2411" i="8"/>
  <c r="D2411" i="8"/>
  <c r="E2411" i="8"/>
  <c r="F2411" i="8"/>
  <c r="C2412" i="8"/>
  <c r="D2412" i="8"/>
  <c r="E2412" i="8"/>
  <c r="F2412" i="8"/>
  <c r="C2413" i="8"/>
  <c r="D2413" i="8"/>
  <c r="E2413" i="8"/>
  <c r="F2413" i="8"/>
  <c r="C2414" i="8"/>
  <c r="D2414" i="8"/>
  <c r="E2414" i="8"/>
  <c r="F2414" i="8"/>
  <c r="C2415" i="8"/>
  <c r="D2415" i="8"/>
  <c r="E2415" i="8"/>
  <c r="F2415" i="8"/>
  <c r="C2416" i="8"/>
  <c r="D2416" i="8"/>
  <c r="E2416" i="8"/>
  <c r="F2416" i="8"/>
  <c r="C2417" i="8"/>
  <c r="D2417" i="8"/>
  <c r="E2417" i="8"/>
  <c r="F2417" i="8"/>
  <c r="C2418" i="8"/>
  <c r="D2418" i="8"/>
  <c r="E2418" i="8"/>
  <c r="F2418" i="8"/>
  <c r="C2419" i="8"/>
  <c r="D2419" i="8"/>
  <c r="E2419" i="8"/>
  <c r="F2419" i="8"/>
  <c r="C2420" i="8"/>
  <c r="D2420" i="8"/>
  <c r="E2420" i="8"/>
  <c r="F2420" i="8"/>
  <c r="C2421" i="8"/>
  <c r="D2421" i="8"/>
  <c r="E2421" i="8"/>
  <c r="F2421" i="8"/>
  <c r="C2422" i="8"/>
  <c r="D2422" i="8"/>
  <c r="E2422" i="8"/>
  <c r="F2422" i="8"/>
  <c r="C2423" i="8"/>
  <c r="D2423" i="8"/>
  <c r="E2423" i="8"/>
  <c r="F2423" i="8"/>
  <c r="C2424" i="8"/>
  <c r="D2424" i="8"/>
  <c r="E2424" i="8"/>
  <c r="F2424" i="8"/>
  <c r="C2425" i="8"/>
  <c r="D2425" i="8"/>
  <c r="E2425" i="8"/>
  <c r="F2425" i="8"/>
  <c r="C2426" i="8"/>
  <c r="D2426" i="8"/>
  <c r="E2426" i="8"/>
  <c r="F2426" i="8"/>
  <c r="C2427" i="8"/>
  <c r="D2427" i="8"/>
  <c r="E2427" i="8"/>
  <c r="F2427" i="8"/>
  <c r="C2428" i="8"/>
  <c r="D2428" i="8"/>
  <c r="E2428" i="8"/>
  <c r="F2428" i="8"/>
  <c r="C2429" i="8"/>
  <c r="D2429" i="8"/>
  <c r="E2429" i="8"/>
  <c r="F2429" i="8"/>
  <c r="C2430" i="8"/>
  <c r="D2430" i="8"/>
  <c r="E2430" i="8"/>
  <c r="F2430" i="8"/>
  <c r="C2431" i="8"/>
  <c r="D2431" i="8"/>
  <c r="E2431" i="8"/>
  <c r="F2431" i="8"/>
  <c r="C2432" i="8"/>
  <c r="D2432" i="8"/>
  <c r="E2432" i="8"/>
  <c r="F2432" i="8"/>
  <c r="C2433" i="8"/>
  <c r="D2433" i="8"/>
  <c r="E2433" i="8"/>
  <c r="F2433" i="8"/>
  <c r="C2434" i="8"/>
  <c r="D2434" i="8"/>
  <c r="E2434" i="8"/>
  <c r="F2434" i="8"/>
  <c r="C2435" i="8"/>
  <c r="D2435" i="8"/>
  <c r="E2435" i="8"/>
  <c r="F2435" i="8"/>
  <c r="C2436" i="8"/>
  <c r="D2436" i="8"/>
  <c r="E2436" i="8"/>
  <c r="F2436" i="8"/>
  <c r="C2437" i="8"/>
  <c r="D2437" i="8"/>
  <c r="E2437" i="8"/>
  <c r="F2437" i="8"/>
  <c r="C2438" i="8"/>
  <c r="D2438" i="8"/>
  <c r="E2438" i="8"/>
  <c r="F2438" i="8"/>
  <c r="C2439" i="8"/>
  <c r="D2439" i="8"/>
  <c r="E2439" i="8"/>
  <c r="F2439" i="8"/>
  <c r="C2440" i="8"/>
  <c r="D2440" i="8"/>
  <c r="E2440" i="8"/>
  <c r="F2440" i="8"/>
  <c r="C2441" i="8"/>
  <c r="D2441" i="8"/>
  <c r="E2441" i="8"/>
  <c r="F2441" i="8"/>
  <c r="C2442" i="8"/>
  <c r="D2442" i="8"/>
  <c r="E2442" i="8"/>
  <c r="F2442" i="8"/>
  <c r="C2443" i="8"/>
  <c r="D2443" i="8"/>
  <c r="E2443" i="8"/>
  <c r="F2443" i="8"/>
  <c r="C2444" i="8"/>
  <c r="D2444" i="8"/>
  <c r="E2444" i="8"/>
  <c r="F2444" i="8"/>
  <c r="C2445" i="8"/>
  <c r="D2445" i="8"/>
  <c r="E2445" i="8"/>
  <c r="F2445" i="8"/>
  <c r="C2446" i="8"/>
  <c r="D2446" i="8"/>
  <c r="E2446" i="8"/>
  <c r="F2446" i="8"/>
  <c r="C2447" i="8"/>
  <c r="D2447" i="8"/>
  <c r="E2447" i="8"/>
  <c r="F2447" i="8"/>
  <c r="C2448" i="8"/>
  <c r="D2448" i="8"/>
  <c r="E2448" i="8"/>
  <c r="F2448" i="8"/>
  <c r="C2449" i="8"/>
  <c r="D2449" i="8"/>
  <c r="E2449" i="8"/>
  <c r="F2449" i="8"/>
  <c r="C2450" i="8"/>
  <c r="D2450" i="8"/>
  <c r="E2450" i="8"/>
  <c r="F2450" i="8"/>
  <c r="C2451" i="8"/>
  <c r="D2451" i="8"/>
  <c r="E2451" i="8"/>
  <c r="F2451" i="8"/>
  <c r="C2452" i="8"/>
  <c r="D2452" i="8"/>
  <c r="E2452" i="8"/>
  <c r="F2452" i="8"/>
  <c r="C2453" i="8"/>
  <c r="D2453" i="8"/>
  <c r="E2453" i="8"/>
  <c r="F2453" i="8"/>
  <c r="C2454" i="8"/>
  <c r="D2454" i="8"/>
  <c r="E2454" i="8"/>
  <c r="F2454" i="8"/>
  <c r="C2455" i="8"/>
  <c r="D2455" i="8"/>
  <c r="E2455" i="8"/>
  <c r="F2455" i="8"/>
  <c r="C2456" i="8"/>
  <c r="D2456" i="8"/>
  <c r="E2456" i="8"/>
  <c r="F2456" i="8"/>
  <c r="C2457" i="8"/>
  <c r="D2457" i="8"/>
  <c r="E2457" i="8"/>
  <c r="F2457" i="8"/>
  <c r="C2458" i="8"/>
  <c r="D2458" i="8"/>
  <c r="E2458" i="8"/>
  <c r="F2458" i="8"/>
  <c r="C2459" i="8"/>
  <c r="D2459" i="8"/>
  <c r="E2459" i="8"/>
  <c r="F2459" i="8"/>
  <c r="C2460" i="8"/>
  <c r="D2460" i="8"/>
  <c r="E2460" i="8"/>
  <c r="F2460" i="8"/>
  <c r="C2461" i="8"/>
  <c r="D2461" i="8"/>
  <c r="E2461" i="8"/>
  <c r="F2461" i="8"/>
  <c r="C2462" i="8"/>
  <c r="D2462" i="8"/>
  <c r="E2462" i="8"/>
  <c r="F2462" i="8"/>
  <c r="C2463" i="8"/>
  <c r="D2463" i="8"/>
  <c r="E2463" i="8"/>
  <c r="F2463" i="8"/>
  <c r="C2464" i="8"/>
  <c r="D2464" i="8"/>
  <c r="E2464" i="8"/>
  <c r="F2464" i="8"/>
  <c r="C2465" i="8"/>
  <c r="D2465" i="8"/>
  <c r="E2465" i="8"/>
  <c r="F2465" i="8"/>
  <c r="C2466" i="8"/>
  <c r="D2466" i="8"/>
  <c r="E2466" i="8"/>
  <c r="F2466" i="8"/>
  <c r="C2467" i="8"/>
  <c r="D2467" i="8"/>
  <c r="E2467" i="8"/>
  <c r="F2467" i="8"/>
  <c r="C2468" i="8"/>
  <c r="D2468" i="8"/>
  <c r="E2468" i="8"/>
  <c r="F2468" i="8"/>
  <c r="C2469" i="8"/>
  <c r="D2469" i="8"/>
  <c r="E2469" i="8"/>
  <c r="F2469" i="8"/>
  <c r="C2470" i="8"/>
  <c r="D2470" i="8"/>
  <c r="E2470" i="8"/>
  <c r="F2470" i="8"/>
  <c r="C2471" i="8"/>
  <c r="D2471" i="8"/>
  <c r="E2471" i="8"/>
  <c r="F2471" i="8"/>
  <c r="C2472" i="8"/>
  <c r="D2472" i="8"/>
  <c r="E2472" i="8"/>
  <c r="F2472" i="8"/>
  <c r="C2473" i="8"/>
  <c r="D2473" i="8"/>
  <c r="E2473" i="8"/>
  <c r="F2473" i="8"/>
  <c r="C2474" i="8"/>
  <c r="D2474" i="8"/>
  <c r="E2474" i="8"/>
  <c r="F2474" i="8"/>
  <c r="C2475" i="8"/>
  <c r="D2475" i="8"/>
  <c r="E2475" i="8"/>
  <c r="F2475" i="8"/>
  <c r="C2476" i="8"/>
  <c r="D2476" i="8"/>
  <c r="E2476" i="8"/>
  <c r="F2476" i="8"/>
  <c r="C2477" i="8"/>
  <c r="D2477" i="8"/>
  <c r="E2477" i="8"/>
  <c r="F2477" i="8"/>
  <c r="C2478" i="8"/>
  <c r="D2478" i="8"/>
  <c r="E2478" i="8"/>
  <c r="F2478" i="8"/>
  <c r="C2479" i="8"/>
  <c r="D2479" i="8"/>
  <c r="E2479" i="8"/>
  <c r="F2479" i="8"/>
  <c r="C2480" i="8"/>
  <c r="D2480" i="8"/>
  <c r="E2480" i="8"/>
  <c r="F2480" i="8"/>
  <c r="C2481" i="8"/>
  <c r="D2481" i="8"/>
  <c r="E2481" i="8"/>
  <c r="F2481" i="8"/>
  <c r="C2482" i="8"/>
  <c r="D2482" i="8"/>
  <c r="E2482" i="8"/>
  <c r="F2482" i="8"/>
  <c r="C2483" i="8"/>
  <c r="D2483" i="8"/>
  <c r="E2483" i="8"/>
  <c r="F2483" i="8"/>
  <c r="C2484" i="8"/>
  <c r="D2484" i="8"/>
  <c r="E2484" i="8"/>
  <c r="F2484" i="8"/>
  <c r="C2485" i="8"/>
  <c r="D2485" i="8"/>
  <c r="E2485" i="8"/>
  <c r="F2485" i="8"/>
  <c r="C2486" i="8"/>
  <c r="D2486" i="8"/>
  <c r="E2486" i="8"/>
  <c r="F2486" i="8"/>
  <c r="C2487" i="8"/>
  <c r="D2487" i="8"/>
  <c r="E2487" i="8"/>
  <c r="F2487" i="8"/>
  <c r="C2488" i="8"/>
  <c r="D2488" i="8"/>
  <c r="E2488" i="8"/>
  <c r="F2488" i="8"/>
  <c r="C2489" i="8"/>
  <c r="D2489" i="8"/>
  <c r="E2489" i="8"/>
  <c r="F2489" i="8"/>
  <c r="C2490" i="8"/>
  <c r="D2490" i="8"/>
  <c r="E2490" i="8"/>
  <c r="F2490" i="8"/>
  <c r="C2491" i="8"/>
  <c r="D2491" i="8"/>
  <c r="E2491" i="8"/>
  <c r="F2491" i="8"/>
  <c r="C2492" i="8"/>
  <c r="D2492" i="8"/>
  <c r="E2492" i="8"/>
  <c r="F2492" i="8"/>
  <c r="C2493" i="8"/>
  <c r="D2493" i="8"/>
  <c r="E2493" i="8"/>
  <c r="F2493" i="8"/>
  <c r="C2494" i="8"/>
  <c r="D2494" i="8"/>
  <c r="E2494" i="8"/>
  <c r="F2494" i="8"/>
  <c r="C2495" i="8"/>
  <c r="D2495" i="8"/>
  <c r="E2495" i="8"/>
  <c r="F2495" i="8"/>
  <c r="C2496" i="8"/>
  <c r="D2496" i="8"/>
  <c r="E2496" i="8"/>
  <c r="F2496" i="8"/>
  <c r="C2497" i="8"/>
  <c r="D2497" i="8"/>
  <c r="E2497" i="8"/>
  <c r="F2497" i="8"/>
  <c r="C2498" i="8"/>
  <c r="D2498" i="8"/>
  <c r="E2498" i="8"/>
  <c r="F2498" i="8"/>
  <c r="C2499" i="8"/>
  <c r="D2499" i="8"/>
  <c r="E2499" i="8"/>
  <c r="F2499" i="8"/>
  <c r="C2500" i="8"/>
  <c r="D2500" i="8"/>
  <c r="E2500" i="8"/>
  <c r="F2500" i="8"/>
  <c r="C2501" i="8"/>
  <c r="D2501" i="8"/>
  <c r="E2501" i="8"/>
  <c r="F2501" i="8"/>
  <c r="C2502" i="8"/>
  <c r="D2502" i="8"/>
  <c r="E2502" i="8"/>
  <c r="F2502" i="8"/>
  <c r="C2503" i="8"/>
  <c r="D2503" i="8"/>
  <c r="E2503" i="8"/>
  <c r="F2503" i="8"/>
  <c r="C2504" i="8"/>
  <c r="D2504" i="8"/>
  <c r="E2504" i="8"/>
  <c r="F2504" i="8"/>
  <c r="C2505" i="8"/>
  <c r="D2505" i="8"/>
  <c r="E2505" i="8"/>
  <c r="F2505" i="8"/>
  <c r="C2506" i="8"/>
  <c r="D2506" i="8"/>
  <c r="E2506" i="8"/>
  <c r="F2506" i="8"/>
  <c r="C2507" i="8"/>
  <c r="D2507" i="8"/>
  <c r="E2507" i="8"/>
  <c r="F2507" i="8"/>
  <c r="C2508" i="8"/>
  <c r="D2508" i="8"/>
  <c r="E2508" i="8"/>
  <c r="F2508" i="8"/>
  <c r="C2509" i="8"/>
  <c r="D2509" i="8"/>
  <c r="E2509" i="8"/>
  <c r="F2509" i="8"/>
  <c r="C2510" i="8"/>
  <c r="D2510" i="8"/>
  <c r="E2510" i="8"/>
  <c r="F2510" i="8"/>
  <c r="C2511" i="8"/>
  <c r="D2511" i="8"/>
  <c r="E2511" i="8"/>
  <c r="F2511" i="8"/>
  <c r="C2512" i="8"/>
  <c r="D2512" i="8"/>
  <c r="E2512" i="8"/>
  <c r="F2512" i="8"/>
  <c r="C2513" i="8"/>
  <c r="D2513" i="8"/>
  <c r="E2513" i="8"/>
  <c r="F2513" i="8"/>
  <c r="C2514" i="8"/>
  <c r="D2514" i="8"/>
  <c r="E2514" i="8"/>
  <c r="F2514" i="8"/>
  <c r="C2515" i="8"/>
  <c r="D2515" i="8"/>
  <c r="E2515" i="8"/>
  <c r="F2515" i="8"/>
  <c r="C2516" i="8"/>
  <c r="D2516" i="8"/>
  <c r="E2516" i="8"/>
  <c r="F2516" i="8"/>
  <c r="C2517" i="8"/>
  <c r="D2517" i="8"/>
  <c r="E2517" i="8"/>
  <c r="F2517" i="8"/>
  <c r="C2518" i="8"/>
  <c r="D2518" i="8"/>
  <c r="E2518" i="8"/>
  <c r="F2518" i="8"/>
  <c r="C2519" i="8"/>
  <c r="D2519" i="8"/>
  <c r="E2519" i="8"/>
  <c r="F2519" i="8"/>
  <c r="C2520" i="8"/>
  <c r="D2520" i="8"/>
  <c r="E2520" i="8"/>
  <c r="F2520" i="8"/>
  <c r="C2521" i="8"/>
  <c r="D2521" i="8"/>
  <c r="E2521" i="8"/>
  <c r="F2521" i="8"/>
  <c r="C2522" i="8"/>
  <c r="D2522" i="8"/>
  <c r="E2522" i="8"/>
  <c r="F2522" i="8"/>
  <c r="C2523" i="8"/>
  <c r="D2523" i="8"/>
  <c r="E2523" i="8"/>
  <c r="F2523" i="8"/>
  <c r="C2524" i="8"/>
  <c r="D2524" i="8"/>
  <c r="E2524" i="8"/>
  <c r="F2524" i="8"/>
  <c r="C2525" i="8"/>
  <c r="D2525" i="8"/>
  <c r="E2525" i="8"/>
  <c r="F2525" i="8"/>
  <c r="C2526" i="8"/>
  <c r="D2526" i="8"/>
  <c r="E2526" i="8"/>
  <c r="F2526" i="8"/>
  <c r="C2527" i="8"/>
  <c r="D2527" i="8"/>
  <c r="E2527" i="8"/>
  <c r="F2527" i="8"/>
  <c r="C2528" i="8"/>
  <c r="D2528" i="8"/>
  <c r="E2528" i="8"/>
  <c r="F2528" i="8"/>
  <c r="C2529" i="8"/>
  <c r="D2529" i="8"/>
  <c r="E2529" i="8"/>
  <c r="F2529" i="8"/>
  <c r="C2530" i="8"/>
  <c r="D2530" i="8"/>
  <c r="E2530" i="8"/>
  <c r="F2530" i="8"/>
  <c r="C2531" i="8"/>
  <c r="D2531" i="8"/>
  <c r="E2531" i="8"/>
  <c r="F2531" i="8"/>
  <c r="C2532" i="8"/>
  <c r="D2532" i="8"/>
  <c r="E2532" i="8"/>
  <c r="F2532" i="8"/>
  <c r="C2533" i="8"/>
  <c r="D2533" i="8"/>
  <c r="E2533" i="8"/>
  <c r="F2533" i="8"/>
  <c r="C2534" i="8"/>
  <c r="D2534" i="8"/>
  <c r="E2534" i="8"/>
  <c r="F2534" i="8"/>
  <c r="C2535" i="8"/>
  <c r="D2535" i="8"/>
  <c r="E2535" i="8"/>
  <c r="F2535" i="8"/>
  <c r="C2536" i="8"/>
  <c r="D2536" i="8"/>
  <c r="E2536" i="8"/>
  <c r="F2536" i="8"/>
  <c r="C2537" i="8"/>
  <c r="D2537" i="8"/>
  <c r="E2537" i="8"/>
  <c r="F2537" i="8"/>
  <c r="C2538" i="8"/>
  <c r="D2538" i="8"/>
  <c r="E2538" i="8"/>
  <c r="F2538" i="8"/>
  <c r="C2539" i="8"/>
  <c r="D2539" i="8"/>
  <c r="E2539" i="8"/>
  <c r="F2539" i="8"/>
  <c r="C2540" i="8"/>
  <c r="D2540" i="8"/>
  <c r="E2540" i="8"/>
  <c r="F2540" i="8"/>
  <c r="C2541" i="8"/>
  <c r="D2541" i="8"/>
  <c r="E2541" i="8"/>
  <c r="F2541" i="8"/>
  <c r="C2542" i="8"/>
  <c r="D2542" i="8"/>
  <c r="E2542" i="8"/>
  <c r="F2542" i="8"/>
  <c r="C2543" i="8"/>
  <c r="D2543" i="8"/>
  <c r="E2543" i="8"/>
  <c r="F2543" i="8"/>
  <c r="C2544" i="8"/>
  <c r="D2544" i="8"/>
  <c r="E2544" i="8"/>
  <c r="F2544" i="8"/>
  <c r="C2545" i="8"/>
  <c r="D2545" i="8"/>
  <c r="E2545" i="8"/>
  <c r="F2545" i="8"/>
  <c r="C2546" i="8"/>
  <c r="D2546" i="8"/>
  <c r="E2546" i="8"/>
  <c r="F2546" i="8"/>
  <c r="C2547" i="8"/>
  <c r="D2547" i="8"/>
  <c r="E2547" i="8"/>
  <c r="F2547" i="8"/>
  <c r="C2548" i="8"/>
  <c r="D2548" i="8"/>
  <c r="E2548" i="8"/>
  <c r="F2548" i="8"/>
  <c r="C2549" i="8"/>
  <c r="D2549" i="8"/>
  <c r="E2549" i="8"/>
  <c r="F2549" i="8"/>
  <c r="C2550" i="8"/>
  <c r="D2550" i="8"/>
  <c r="E2550" i="8"/>
  <c r="F2550" i="8"/>
  <c r="C2551" i="8"/>
  <c r="D2551" i="8"/>
  <c r="E2551" i="8"/>
  <c r="F2551" i="8"/>
  <c r="C2552" i="8"/>
  <c r="D2552" i="8"/>
  <c r="E2552" i="8"/>
  <c r="F2552" i="8"/>
  <c r="C2553" i="8"/>
  <c r="D2553" i="8"/>
  <c r="E2553" i="8"/>
  <c r="F2553" i="8"/>
  <c r="C2554" i="8"/>
  <c r="D2554" i="8"/>
  <c r="E2554" i="8"/>
  <c r="F2554" i="8"/>
  <c r="C2555" i="8"/>
  <c r="D2555" i="8"/>
  <c r="E2555" i="8"/>
  <c r="F2555" i="8"/>
  <c r="C2556" i="8"/>
  <c r="D2556" i="8"/>
  <c r="E2556" i="8"/>
  <c r="F2556" i="8"/>
  <c r="C2557" i="8"/>
  <c r="D2557" i="8"/>
  <c r="E2557" i="8"/>
  <c r="F2557" i="8"/>
  <c r="C2558" i="8"/>
  <c r="D2558" i="8"/>
  <c r="E2558" i="8"/>
  <c r="F2558" i="8"/>
  <c r="C2559" i="8"/>
  <c r="D2559" i="8"/>
  <c r="E2559" i="8"/>
  <c r="F2559" i="8"/>
  <c r="C2560" i="8"/>
  <c r="D2560" i="8"/>
  <c r="E2560" i="8"/>
  <c r="F2560" i="8"/>
  <c r="C2561" i="8"/>
  <c r="D2561" i="8"/>
  <c r="E2561" i="8"/>
  <c r="F2561" i="8"/>
  <c r="C2562" i="8"/>
  <c r="D2562" i="8"/>
  <c r="E2562" i="8"/>
  <c r="F2562" i="8"/>
  <c r="C2563" i="8"/>
  <c r="D2563" i="8"/>
  <c r="E2563" i="8"/>
  <c r="F2563" i="8"/>
  <c r="C2564" i="8"/>
  <c r="D2564" i="8"/>
  <c r="E2564" i="8"/>
  <c r="F2564" i="8"/>
  <c r="C2565" i="8"/>
  <c r="D2565" i="8"/>
  <c r="E2565" i="8"/>
  <c r="F2565" i="8"/>
  <c r="C2566" i="8"/>
  <c r="D2566" i="8"/>
  <c r="E2566" i="8"/>
  <c r="F2566" i="8"/>
  <c r="C2567" i="8"/>
  <c r="D2567" i="8"/>
  <c r="E2567" i="8"/>
  <c r="F2567" i="8"/>
  <c r="C2568" i="8"/>
  <c r="D2568" i="8"/>
  <c r="E2568" i="8"/>
  <c r="F2568" i="8"/>
  <c r="C2569" i="8"/>
  <c r="D2569" i="8"/>
  <c r="E2569" i="8"/>
  <c r="F2569" i="8"/>
  <c r="C2570" i="8"/>
  <c r="D2570" i="8"/>
  <c r="E2570" i="8"/>
  <c r="F2570" i="8"/>
  <c r="C2571" i="8"/>
  <c r="D2571" i="8"/>
  <c r="E2571" i="8"/>
  <c r="F2571" i="8"/>
  <c r="C2572" i="8"/>
  <c r="D2572" i="8"/>
  <c r="E2572" i="8"/>
  <c r="F2572" i="8"/>
  <c r="C2573" i="8"/>
  <c r="D2573" i="8"/>
  <c r="E2573" i="8"/>
  <c r="F2573" i="8"/>
  <c r="C2574" i="8"/>
  <c r="D2574" i="8"/>
  <c r="E2574" i="8"/>
  <c r="F2574" i="8"/>
  <c r="C2575" i="8"/>
  <c r="D2575" i="8"/>
  <c r="E2575" i="8"/>
  <c r="F2575" i="8"/>
  <c r="C2576" i="8"/>
  <c r="D2576" i="8"/>
  <c r="E2576" i="8"/>
  <c r="F2576" i="8"/>
  <c r="C2577" i="8"/>
  <c r="D2577" i="8"/>
  <c r="E2577" i="8"/>
  <c r="F2577" i="8"/>
  <c r="C2578" i="8"/>
  <c r="D2578" i="8"/>
  <c r="E2578" i="8"/>
  <c r="F2578" i="8"/>
  <c r="C2579" i="8"/>
  <c r="D2579" i="8"/>
  <c r="E2579" i="8"/>
  <c r="F2579" i="8"/>
  <c r="C2580" i="8"/>
  <c r="D2580" i="8"/>
  <c r="E2580" i="8"/>
  <c r="F2580" i="8"/>
  <c r="C2581" i="8"/>
  <c r="D2581" i="8"/>
  <c r="E2581" i="8"/>
  <c r="F2581" i="8"/>
  <c r="C2582" i="8"/>
  <c r="D2582" i="8"/>
  <c r="E2582" i="8"/>
  <c r="F2582" i="8"/>
  <c r="C2583" i="8"/>
  <c r="D2583" i="8"/>
  <c r="E2583" i="8"/>
  <c r="F2583" i="8"/>
  <c r="C2584" i="8"/>
  <c r="D2584" i="8"/>
  <c r="E2584" i="8"/>
  <c r="F2584" i="8"/>
  <c r="C2585" i="8"/>
  <c r="D2585" i="8"/>
  <c r="E2585" i="8"/>
  <c r="F2585" i="8"/>
  <c r="C2586" i="8"/>
  <c r="D2586" i="8"/>
  <c r="E2586" i="8"/>
  <c r="F2586" i="8"/>
  <c r="C2587" i="8"/>
  <c r="D2587" i="8"/>
  <c r="E2587" i="8"/>
  <c r="F2587" i="8"/>
  <c r="C2588" i="8"/>
  <c r="D2588" i="8"/>
  <c r="E2588" i="8"/>
  <c r="F2588" i="8"/>
  <c r="C2589" i="8"/>
  <c r="D2589" i="8"/>
  <c r="E2589" i="8"/>
  <c r="F2589" i="8"/>
  <c r="C2590" i="8"/>
  <c r="D2590" i="8"/>
  <c r="E2590" i="8"/>
  <c r="F2590" i="8"/>
  <c r="C2591" i="8"/>
  <c r="D2591" i="8"/>
  <c r="E2591" i="8"/>
  <c r="F2591" i="8"/>
  <c r="C2592" i="8"/>
  <c r="D2592" i="8"/>
  <c r="E2592" i="8"/>
  <c r="F2592" i="8"/>
  <c r="C2593" i="8"/>
  <c r="D2593" i="8"/>
  <c r="E2593" i="8"/>
  <c r="F2593" i="8"/>
  <c r="C2594" i="8"/>
  <c r="D2594" i="8"/>
  <c r="E2594" i="8"/>
  <c r="F2594" i="8"/>
  <c r="C2595" i="8"/>
  <c r="D2595" i="8"/>
  <c r="E2595" i="8"/>
  <c r="F2595" i="8"/>
  <c r="C2596" i="8"/>
  <c r="D2596" i="8"/>
  <c r="E2596" i="8"/>
  <c r="F2596" i="8"/>
  <c r="C2597" i="8"/>
  <c r="D2597" i="8"/>
  <c r="E2597" i="8"/>
  <c r="F2597" i="8"/>
  <c r="C2598" i="8"/>
  <c r="D2598" i="8"/>
  <c r="E2598" i="8"/>
  <c r="F2598" i="8"/>
  <c r="C2599" i="8"/>
  <c r="D2599" i="8"/>
  <c r="E2599" i="8"/>
  <c r="F2599" i="8"/>
  <c r="C2600" i="8"/>
  <c r="D2600" i="8"/>
  <c r="E2600" i="8"/>
  <c r="F2600" i="8"/>
  <c r="C2601" i="8"/>
  <c r="D2601" i="8"/>
  <c r="E2601" i="8"/>
  <c r="F2601" i="8"/>
  <c r="C2602" i="8"/>
  <c r="D2602" i="8"/>
  <c r="E2602" i="8"/>
  <c r="F2602" i="8"/>
  <c r="C2603" i="8"/>
  <c r="D2603" i="8"/>
  <c r="E2603" i="8"/>
  <c r="F2603" i="8"/>
  <c r="C2604" i="8"/>
  <c r="D2604" i="8"/>
  <c r="E2604" i="8"/>
  <c r="F2604" i="8"/>
  <c r="C2605" i="8"/>
  <c r="D2605" i="8"/>
  <c r="E2605" i="8"/>
  <c r="F2605" i="8"/>
  <c r="C2606" i="8"/>
  <c r="D2606" i="8"/>
  <c r="E2606" i="8"/>
  <c r="F2606" i="8"/>
  <c r="C2607" i="8"/>
  <c r="D2607" i="8"/>
  <c r="E2607" i="8"/>
  <c r="F2607" i="8"/>
  <c r="C2608" i="8"/>
  <c r="D2608" i="8"/>
  <c r="E2608" i="8"/>
  <c r="F2608" i="8"/>
  <c r="C2609" i="8"/>
  <c r="D2609" i="8"/>
  <c r="E2609" i="8"/>
  <c r="F2609" i="8"/>
  <c r="C2610" i="8"/>
  <c r="D2610" i="8"/>
  <c r="E2610" i="8"/>
  <c r="F2610" i="8"/>
  <c r="C2611" i="8"/>
  <c r="D2611" i="8"/>
  <c r="E2611" i="8"/>
  <c r="F2611" i="8"/>
  <c r="C2612" i="8"/>
  <c r="D2612" i="8"/>
  <c r="E2612" i="8"/>
  <c r="F2612" i="8"/>
  <c r="C2613" i="8"/>
  <c r="D2613" i="8"/>
  <c r="E2613" i="8"/>
  <c r="F2613" i="8"/>
  <c r="C2614" i="8"/>
  <c r="D2614" i="8"/>
  <c r="E2614" i="8"/>
  <c r="F2614" i="8"/>
  <c r="C2615" i="8"/>
  <c r="D2615" i="8"/>
  <c r="E2615" i="8"/>
  <c r="F2615" i="8"/>
  <c r="C2616" i="8"/>
  <c r="D2616" i="8"/>
  <c r="E2616" i="8"/>
  <c r="F2616" i="8"/>
  <c r="C2617" i="8"/>
  <c r="D2617" i="8"/>
  <c r="E2617" i="8"/>
  <c r="F2617" i="8"/>
  <c r="C2618" i="8"/>
  <c r="D2618" i="8"/>
  <c r="E2618" i="8"/>
  <c r="F2618" i="8"/>
  <c r="C2619" i="8"/>
  <c r="D2619" i="8"/>
  <c r="E2619" i="8"/>
  <c r="F2619" i="8"/>
  <c r="C2620" i="8"/>
  <c r="D2620" i="8"/>
  <c r="E2620" i="8"/>
  <c r="F2620" i="8"/>
  <c r="C2621" i="8"/>
  <c r="D2621" i="8"/>
  <c r="E2621" i="8"/>
  <c r="F2621" i="8"/>
  <c r="C2622" i="8"/>
  <c r="D2622" i="8"/>
  <c r="E2622" i="8"/>
  <c r="F2622" i="8"/>
  <c r="C2623" i="8"/>
  <c r="D2623" i="8"/>
  <c r="E2623" i="8"/>
  <c r="F2623" i="8"/>
  <c r="C2624" i="8"/>
  <c r="D2624" i="8"/>
  <c r="E2624" i="8"/>
  <c r="F2624" i="8"/>
  <c r="C2625" i="8"/>
  <c r="D2625" i="8"/>
  <c r="E2625" i="8"/>
  <c r="F2625" i="8"/>
  <c r="C2626" i="8"/>
  <c r="D2626" i="8"/>
  <c r="E2626" i="8"/>
  <c r="F2626" i="8"/>
  <c r="C2627" i="8"/>
  <c r="D2627" i="8"/>
  <c r="E2627" i="8"/>
  <c r="F2627" i="8"/>
  <c r="C2628" i="8"/>
  <c r="D2628" i="8"/>
  <c r="E2628" i="8"/>
  <c r="F2628" i="8"/>
  <c r="C2629" i="8"/>
  <c r="D2629" i="8"/>
  <c r="E2629" i="8"/>
  <c r="F2629" i="8"/>
  <c r="C2630" i="8"/>
  <c r="D2630" i="8"/>
  <c r="E2630" i="8"/>
  <c r="F2630" i="8"/>
  <c r="C2631" i="8"/>
  <c r="D2631" i="8"/>
  <c r="E2631" i="8"/>
  <c r="F2631" i="8"/>
  <c r="C2632" i="8"/>
  <c r="D2632" i="8"/>
  <c r="E2632" i="8"/>
  <c r="F2632" i="8"/>
  <c r="C2633" i="8"/>
  <c r="D2633" i="8"/>
  <c r="E2633" i="8"/>
  <c r="F2633" i="8"/>
  <c r="C2634" i="8"/>
  <c r="D2634" i="8"/>
  <c r="E2634" i="8"/>
  <c r="F2634" i="8"/>
  <c r="C2635" i="8"/>
  <c r="D2635" i="8"/>
  <c r="E2635" i="8"/>
  <c r="F2635" i="8"/>
  <c r="C2636" i="8"/>
  <c r="D2636" i="8"/>
  <c r="E2636" i="8"/>
  <c r="F2636" i="8"/>
  <c r="C2637" i="8"/>
  <c r="D2637" i="8"/>
  <c r="E2637" i="8"/>
  <c r="F2637" i="8"/>
  <c r="C2638" i="8"/>
  <c r="D2638" i="8"/>
  <c r="E2638" i="8"/>
  <c r="F2638" i="8"/>
  <c r="C2639" i="8"/>
  <c r="D2639" i="8"/>
  <c r="E2639" i="8"/>
  <c r="F2639" i="8"/>
  <c r="C2640" i="8"/>
  <c r="D2640" i="8"/>
  <c r="E2640" i="8"/>
  <c r="F2640" i="8"/>
  <c r="C2641" i="8"/>
  <c r="D2641" i="8"/>
  <c r="E2641" i="8"/>
  <c r="F2641" i="8"/>
  <c r="C2642" i="8"/>
  <c r="D2642" i="8"/>
  <c r="E2642" i="8"/>
  <c r="F2642" i="8"/>
  <c r="C2643" i="8"/>
  <c r="D2643" i="8"/>
  <c r="E2643" i="8"/>
  <c r="F2643" i="8"/>
  <c r="C2644" i="8"/>
  <c r="D2644" i="8"/>
  <c r="E2644" i="8"/>
  <c r="F2644" i="8"/>
  <c r="C2645" i="8"/>
  <c r="D2645" i="8"/>
  <c r="E2645" i="8"/>
  <c r="F2645" i="8"/>
  <c r="C2646" i="8"/>
  <c r="D2646" i="8"/>
  <c r="E2646" i="8"/>
  <c r="F2646" i="8"/>
  <c r="C2647" i="8"/>
  <c r="D2647" i="8"/>
  <c r="E2647" i="8"/>
  <c r="F2647" i="8"/>
  <c r="C2648" i="8"/>
  <c r="D2648" i="8"/>
  <c r="E2648" i="8"/>
  <c r="F2648" i="8"/>
  <c r="C2649" i="8"/>
  <c r="D2649" i="8"/>
  <c r="E2649" i="8"/>
  <c r="F2649" i="8"/>
  <c r="C2650" i="8"/>
  <c r="D2650" i="8"/>
  <c r="E2650" i="8"/>
  <c r="F2650" i="8"/>
  <c r="C2651" i="8"/>
  <c r="D2651" i="8"/>
  <c r="E2651" i="8"/>
  <c r="F2651" i="8"/>
  <c r="C2652" i="8"/>
  <c r="D2652" i="8"/>
  <c r="E2652" i="8"/>
  <c r="F2652" i="8"/>
  <c r="C2653" i="8"/>
  <c r="D2653" i="8"/>
  <c r="E2653" i="8"/>
  <c r="F2653" i="8"/>
  <c r="C2654" i="8"/>
  <c r="D2654" i="8"/>
  <c r="E2654" i="8"/>
  <c r="F2654" i="8"/>
  <c r="C2655" i="8"/>
  <c r="D2655" i="8"/>
  <c r="E2655" i="8"/>
  <c r="F2655" i="8"/>
  <c r="C2656" i="8"/>
  <c r="D2656" i="8"/>
  <c r="E2656" i="8"/>
  <c r="F2656" i="8"/>
  <c r="C2657" i="8"/>
  <c r="D2657" i="8"/>
  <c r="E2657" i="8"/>
  <c r="F2657" i="8"/>
  <c r="C2658" i="8"/>
  <c r="D2658" i="8"/>
  <c r="E2658" i="8"/>
  <c r="F2658" i="8"/>
  <c r="C2659" i="8"/>
  <c r="D2659" i="8"/>
  <c r="E2659" i="8"/>
  <c r="F2659" i="8"/>
  <c r="C2660" i="8"/>
  <c r="D2660" i="8"/>
  <c r="E2660" i="8"/>
  <c r="F2660" i="8"/>
  <c r="C2661" i="8"/>
  <c r="D2661" i="8"/>
  <c r="E2661" i="8"/>
  <c r="F2661" i="8"/>
  <c r="C2662" i="8"/>
  <c r="D2662" i="8"/>
  <c r="E2662" i="8"/>
  <c r="F2662" i="8"/>
  <c r="C2663" i="8"/>
  <c r="D2663" i="8"/>
  <c r="E2663" i="8"/>
  <c r="F2663" i="8"/>
  <c r="C2664" i="8"/>
  <c r="D2664" i="8"/>
  <c r="E2664" i="8"/>
  <c r="F2664" i="8"/>
  <c r="C2665" i="8"/>
  <c r="D2665" i="8"/>
  <c r="E2665" i="8"/>
  <c r="F2665" i="8"/>
  <c r="C2666" i="8"/>
  <c r="D2666" i="8"/>
  <c r="E2666" i="8"/>
  <c r="F2666" i="8"/>
  <c r="C2667" i="8"/>
  <c r="D2667" i="8"/>
  <c r="E2667" i="8"/>
  <c r="F2667" i="8"/>
  <c r="C2668" i="8"/>
  <c r="D2668" i="8"/>
  <c r="E2668" i="8"/>
  <c r="F2668" i="8"/>
  <c r="C2669" i="8"/>
  <c r="D2669" i="8"/>
  <c r="E2669" i="8"/>
  <c r="F2669" i="8"/>
  <c r="C2670" i="8"/>
  <c r="D2670" i="8"/>
  <c r="E2670" i="8"/>
  <c r="F2670" i="8"/>
  <c r="C2671" i="8"/>
  <c r="D2671" i="8"/>
  <c r="E2671" i="8"/>
  <c r="F2671" i="8"/>
  <c r="C2672" i="8"/>
  <c r="D2672" i="8"/>
  <c r="E2672" i="8"/>
  <c r="F2672" i="8"/>
  <c r="C2673" i="8"/>
  <c r="D2673" i="8"/>
  <c r="E2673" i="8"/>
  <c r="F2673" i="8"/>
  <c r="C2674" i="8"/>
  <c r="D2674" i="8"/>
  <c r="E2674" i="8"/>
  <c r="F2674" i="8"/>
  <c r="C2675" i="8"/>
  <c r="D2675" i="8"/>
  <c r="E2675" i="8"/>
  <c r="F2675" i="8"/>
  <c r="F11" i="8"/>
  <c r="E11" i="8"/>
  <c r="D11" i="8"/>
  <c r="D14" i="3"/>
  <c r="G14" i="3" s="1"/>
  <c r="D10" i="3"/>
  <c r="G10" i="3" s="1"/>
  <c r="C9" i="3"/>
  <c r="C10" i="3"/>
  <c r="C14" i="3"/>
  <c r="B14" i="3"/>
  <c r="B10" i="3"/>
  <c r="C10" i="8"/>
  <c r="F6" i="3"/>
  <c r="J7" i="9"/>
  <c r="Z13" i="10" l="1"/>
  <c r="J83" i="9"/>
  <c r="J75" i="9"/>
  <c r="J67" i="9"/>
  <c r="J59" i="9"/>
  <c r="J51" i="9"/>
  <c r="M43" i="9"/>
  <c r="J35" i="9"/>
  <c r="M26" i="9"/>
  <c r="J18" i="9"/>
  <c r="J10" i="9"/>
  <c r="M82" i="9"/>
  <c r="J74" i="9"/>
  <c r="M66" i="9"/>
  <c r="M58" i="9"/>
  <c r="M50" i="9"/>
  <c r="M42" i="9"/>
  <c r="M34" i="9"/>
  <c r="M25" i="9"/>
  <c r="M17" i="9"/>
  <c r="J9" i="9"/>
  <c r="J57" i="9"/>
  <c r="J32" i="9"/>
  <c r="J80" i="9"/>
  <c r="J72" i="9"/>
  <c r="M64" i="9"/>
  <c r="J56" i="9"/>
  <c r="M48" i="9"/>
  <c r="M40" i="9"/>
  <c r="M31" i="9"/>
  <c r="J23" i="9"/>
  <c r="M15" i="9"/>
  <c r="J33" i="9"/>
  <c r="M81" i="9"/>
  <c r="J41" i="9"/>
  <c r="M79" i="9"/>
  <c r="M71" i="9"/>
  <c r="J63" i="9"/>
  <c r="M55" i="9"/>
  <c r="M47" i="9"/>
  <c r="J39" i="9"/>
  <c r="M30" i="9"/>
  <c r="M22" i="9"/>
  <c r="M14" i="9"/>
  <c r="M49" i="9"/>
  <c r="M24" i="9"/>
  <c r="J78" i="9"/>
  <c r="J70" i="9"/>
  <c r="J62" i="9"/>
  <c r="J54" i="9"/>
  <c r="M46" i="9"/>
  <c r="M38" i="9"/>
  <c r="M29" i="9"/>
  <c r="J21" i="9"/>
  <c r="M13" i="9"/>
  <c r="J73" i="9"/>
  <c r="M16" i="9"/>
  <c r="M85" i="9"/>
  <c r="J77" i="9"/>
  <c r="M69" i="9"/>
  <c r="J61" i="9"/>
  <c r="M53" i="9"/>
  <c r="J45" i="9"/>
  <c r="J37" i="9"/>
  <c r="J28" i="9"/>
  <c r="M20" i="9"/>
  <c r="J12" i="9"/>
  <c r="J65" i="9"/>
  <c r="J84" i="9"/>
  <c r="M76" i="9"/>
  <c r="J68" i="9"/>
  <c r="J60" i="9"/>
  <c r="J52" i="9"/>
  <c r="J44" i="9"/>
  <c r="J36" i="9"/>
  <c r="M27" i="9"/>
  <c r="J19" i="9"/>
  <c r="M11" i="9"/>
  <c r="M84" i="9"/>
  <c r="J40" i="9"/>
  <c r="J31" i="9"/>
  <c r="M51" i="9"/>
  <c r="M83" i="9"/>
  <c r="M67" i="9"/>
  <c r="M57" i="9"/>
  <c r="M75" i="9"/>
  <c r="M18" i="9"/>
  <c r="J24" i="9"/>
  <c r="M41" i="9"/>
  <c r="M10" i="9"/>
  <c r="M65" i="9"/>
  <c r="J81" i="9"/>
  <c r="J43" i="9"/>
  <c r="F14" i="3"/>
  <c r="F10" i="3"/>
  <c r="B11" i="3"/>
  <c r="B15" i="3"/>
  <c r="Z9" i="10"/>
  <c r="N9" i="10"/>
  <c r="V9" i="10" s="1"/>
  <c r="N7" i="10"/>
  <c r="V7" i="10" s="1"/>
  <c r="N14" i="10"/>
  <c r="V14" i="10" s="1"/>
  <c r="N11" i="10"/>
  <c r="V11" i="10" s="1"/>
  <c r="N13" i="10"/>
  <c r="V13" i="10" s="1"/>
  <c r="N10" i="10"/>
  <c r="V10" i="10" s="1"/>
  <c r="N8" i="10"/>
  <c r="V8" i="10" s="1"/>
  <c r="N6" i="10"/>
  <c r="V6" i="10" s="1"/>
  <c r="N5" i="10"/>
  <c r="V5" i="10" s="1"/>
  <c r="N12" i="10"/>
  <c r="V12" i="10" s="1"/>
  <c r="M15" i="10"/>
  <c r="N15" i="10" s="1"/>
  <c r="M19" i="9" l="1"/>
  <c r="M68" i="9"/>
  <c r="M35" i="9"/>
  <c r="J15" i="9"/>
  <c r="M73" i="9"/>
  <c r="M60" i="9"/>
  <c r="J27" i="9"/>
  <c r="J8" i="9"/>
  <c r="M61" i="9"/>
  <c r="J29" i="9"/>
  <c r="J49" i="9"/>
  <c r="J71" i="9"/>
  <c r="M74" i="9"/>
  <c r="J26" i="9"/>
  <c r="M44" i="9"/>
  <c r="M28" i="9"/>
  <c r="J16" i="9"/>
  <c r="M62" i="9"/>
  <c r="M39" i="9"/>
  <c r="M33" i="9"/>
  <c r="M72" i="9"/>
  <c r="J42" i="9"/>
  <c r="M59" i="9"/>
  <c r="J76" i="9"/>
  <c r="M52" i="9"/>
  <c r="M36" i="9"/>
  <c r="M37" i="9"/>
  <c r="J69" i="9"/>
  <c r="J38" i="9"/>
  <c r="M70" i="9"/>
  <c r="J14" i="9"/>
  <c r="J47" i="9"/>
  <c r="J79" i="9"/>
  <c r="J48" i="9"/>
  <c r="M80" i="9"/>
  <c r="J17" i="9"/>
  <c r="J50" i="9"/>
  <c r="J82" i="9"/>
  <c r="J11" i="9"/>
  <c r="M32" i="9"/>
  <c r="M12" i="9"/>
  <c r="M45" i="9"/>
  <c r="M77" i="9"/>
  <c r="J13" i="9"/>
  <c r="J46" i="9"/>
  <c r="M78" i="9"/>
  <c r="J22" i="9"/>
  <c r="J55" i="9"/>
  <c r="M23" i="9"/>
  <c r="M56" i="9"/>
  <c r="J25" i="9"/>
  <c r="J58" i="9"/>
  <c r="J20" i="9"/>
  <c r="J53" i="9"/>
  <c r="J85" i="9"/>
  <c r="M21" i="9"/>
  <c r="M54" i="9"/>
  <c r="J30" i="9"/>
  <c r="M63" i="9"/>
  <c r="J64" i="9"/>
  <c r="J34" i="9"/>
  <c r="J66" i="9"/>
  <c r="N22" i="9"/>
  <c r="Y13" i="10"/>
  <c r="Y5" i="10"/>
  <c r="Y9" i="10"/>
  <c r="N8" i="9" l="1"/>
  <c r="N7" i="9"/>
  <c r="N61" i="9"/>
  <c r="N63" i="9"/>
  <c r="N69" i="9"/>
  <c r="N33" i="9"/>
  <c r="N24" i="9"/>
  <c r="N52" i="9"/>
  <c r="N21" i="9"/>
  <c r="N57" i="9"/>
  <c r="N80" i="9"/>
  <c r="N37" i="9"/>
  <c r="N39" i="9"/>
  <c r="N45" i="9"/>
  <c r="N36" i="9"/>
  <c r="N62" i="9"/>
  <c r="N77" i="9"/>
  <c r="N44" i="9"/>
  <c r="N23" i="9"/>
  <c r="N12" i="9"/>
  <c r="N17" i="9"/>
  <c r="N42" i="9"/>
  <c r="N76" i="9"/>
  <c r="N85" i="9"/>
  <c r="N75" i="9"/>
  <c r="N46" i="9"/>
  <c r="N43" i="9"/>
  <c r="N58" i="9"/>
  <c r="N67" i="9"/>
  <c r="N16" i="9"/>
  <c r="N41" i="9"/>
  <c r="N51" i="9"/>
  <c r="N74" i="9"/>
  <c r="N50" i="9"/>
  <c r="N53" i="9"/>
  <c r="N84" i="9"/>
  <c r="N73" i="9"/>
  <c r="N15" i="9"/>
  <c r="N59" i="9"/>
  <c r="N29" i="9"/>
  <c r="N72" i="9"/>
  <c r="N83" i="9"/>
  <c r="N11" i="9"/>
  <c r="N31" i="9"/>
  <c r="N78" i="9"/>
  <c r="N81" i="9"/>
  <c r="N49" i="9"/>
  <c r="N10" i="9"/>
  <c r="N55" i="9"/>
  <c r="N70" i="9"/>
  <c r="N27" i="9"/>
  <c r="N13" i="9"/>
  <c r="N18" i="9"/>
  <c r="N14" i="9"/>
  <c r="N68" i="9"/>
  <c r="N26" i="9"/>
  <c r="N79" i="9"/>
  <c r="N34" i="9"/>
  <c r="N19" i="9"/>
  <c r="N56" i="9"/>
  <c r="N40" i="9"/>
  <c r="N47" i="9"/>
  <c r="N54" i="9"/>
  <c r="N25" i="9"/>
  <c r="N60" i="9"/>
  <c r="N71" i="9"/>
  <c r="N64" i="9"/>
  <c r="N35" i="9"/>
  <c r="N48" i="9"/>
  <c r="N65" i="9"/>
  <c r="N30" i="9"/>
  <c r="N82" i="9"/>
  <c r="N38" i="9"/>
  <c r="N9" i="9"/>
  <c r="N32" i="9"/>
  <c r="N20" i="9"/>
  <c r="N28" i="9"/>
  <c r="N66" i="9"/>
  <c r="O7" i="9" l="1"/>
  <c r="P8" i="9"/>
  <c r="O8" i="9"/>
  <c r="P9" i="9"/>
  <c r="P17" i="9"/>
  <c r="P25" i="9"/>
  <c r="P33" i="9"/>
  <c r="P41" i="9"/>
  <c r="P49" i="9"/>
  <c r="P57" i="9"/>
  <c r="P65" i="9"/>
  <c r="P73" i="9"/>
  <c r="P81" i="9"/>
  <c r="P48" i="9"/>
  <c r="P80" i="9"/>
  <c r="P10" i="9"/>
  <c r="P18" i="9"/>
  <c r="P26" i="9"/>
  <c r="P34" i="9"/>
  <c r="P42" i="9"/>
  <c r="P50" i="9"/>
  <c r="P58" i="9"/>
  <c r="P66" i="9"/>
  <c r="P74" i="9"/>
  <c r="P82" i="9"/>
  <c r="P40" i="9"/>
  <c r="P11" i="9"/>
  <c r="P19" i="9"/>
  <c r="P27" i="9"/>
  <c r="P35" i="9"/>
  <c r="P43" i="9"/>
  <c r="P51" i="9"/>
  <c r="P59" i="9"/>
  <c r="P67" i="9"/>
  <c r="P75" i="9"/>
  <c r="P83" i="9"/>
  <c r="P32" i="9"/>
  <c r="P12" i="9"/>
  <c r="P20" i="9"/>
  <c r="P28" i="9"/>
  <c r="P36" i="9"/>
  <c r="P44" i="9"/>
  <c r="P52" i="9"/>
  <c r="P60" i="9"/>
  <c r="P68" i="9"/>
  <c r="P76" i="9"/>
  <c r="P84" i="9"/>
  <c r="P24" i="9"/>
  <c r="P64" i="9"/>
  <c r="P13" i="9"/>
  <c r="P21" i="9"/>
  <c r="P29" i="9"/>
  <c r="P37" i="9"/>
  <c r="P45" i="9"/>
  <c r="P53" i="9"/>
  <c r="P61" i="9"/>
  <c r="P69" i="9"/>
  <c r="P77" i="9"/>
  <c r="P85" i="9"/>
  <c r="P16" i="9"/>
  <c r="P72" i="9"/>
  <c r="P14" i="9"/>
  <c r="P22" i="9"/>
  <c r="P30" i="9"/>
  <c r="P38" i="9"/>
  <c r="P46" i="9"/>
  <c r="P54" i="9"/>
  <c r="P62" i="9"/>
  <c r="P70" i="9"/>
  <c r="P78" i="9"/>
  <c r="P7" i="9"/>
  <c r="P15" i="9"/>
  <c r="P23" i="9"/>
  <c r="P31" i="9"/>
  <c r="P39" i="9"/>
  <c r="P47" i="9"/>
  <c r="P55" i="9"/>
  <c r="P63" i="9"/>
  <c r="P71" i="9"/>
  <c r="P79" i="9"/>
  <c r="P56" i="9"/>
  <c r="O11" i="9"/>
  <c r="O42" i="9"/>
  <c r="O72" i="9"/>
  <c r="O39" i="9"/>
  <c r="O64" i="9"/>
  <c r="O15" i="9"/>
  <c r="O38" i="9"/>
  <c r="O31" i="9"/>
  <c r="O40" i="9"/>
  <c r="O61" i="9"/>
  <c r="O53" i="9"/>
  <c r="O52" i="9"/>
  <c r="O36" i="9"/>
  <c r="O41" i="9"/>
  <c r="O23" i="9"/>
  <c r="O44" i="9"/>
  <c r="O27" i="9"/>
  <c r="O50" i="9"/>
  <c r="O49" i="9"/>
  <c r="O29" i="9"/>
  <c r="O55" i="9"/>
  <c r="O78" i="9"/>
  <c r="O70" i="9"/>
  <c r="O48" i="9"/>
  <c r="O16" i="9"/>
  <c r="O75" i="9"/>
  <c r="O28" i="9"/>
  <c r="O12" i="9"/>
  <c r="O26" i="9"/>
  <c r="O65" i="9"/>
  <c r="O19" i="9"/>
  <c r="O25" i="9"/>
  <c r="O21" i="9"/>
  <c r="O79" i="9"/>
  <c r="O56" i="9"/>
  <c r="O84" i="9"/>
  <c r="O69" i="9"/>
  <c r="O66" i="9"/>
  <c r="O81" i="9"/>
  <c r="O74" i="9"/>
  <c r="O32" i="9"/>
  <c r="O76" i="9"/>
  <c r="O35" i="9"/>
  <c r="O10" i="9"/>
  <c r="O54" i="9"/>
  <c r="O24" i="9"/>
  <c r="O67" i="9"/>
  <c r="O59" i="9"/>
  <c r="O58" i="9"/>
  <c r="O51" i="9"/>
  <c r="O9" i="9"/>
  <c r="O30" i="9"/>
  <c r="O83" i="9"/>
  <c r="O77" i="9"/>
  <c r="O34" i="9"/>
  <c r="O33" i="9"/>
  <c r="O68" i="9"/>
  <c r="O82" i="9"/>
  <c r="O13" i="9"/>
  <c r="O73" i="9"/>
  <c r="O85" i="9"/>
  <c r="O62" i="9"/>
  <c r="O45" i="9"/>
  <c r="O18" i="9"/>
  <c r="O37" i="9"/>
  <c r="O63" i="9"/>
  <c r="O43" i="9"/>
  <c r="O71" i="9"/>
  <c r="O46" i="9"/>
  <c r="O60" i="9"/>
  <c r="O80" i="9"/>
  <c r="O22" i="9"/>
  <c r="O57" i="9"/>
  <c r="O14" i="9"/>
  <c r="O20" i="9"/>
  <c r="O17" i="9"/>
  <c r="O47"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<sst xmlns="http://schemas.openxmlformats.org/spreadsheetml/2006/main" count="11048" uniqueCount="3724">
  <si>
    <t>Ranking</t>
  </si>
  <si>
    <t>Postcodes</t>
  </si>
  <si>
    <t>Geelong</t>
  </si>
  <si>
    <t>Geelong West</t>
  </si>
  <si>
    <t>French Island</t>
  </si>
  <si>
    <t>Locality</t>
  </si>
  <si>
    <t>Type</t>
  </si>
  <si>
    <t>Index of Disadvantage</t>
  </si>
  <si>
    <t>Percent Ranking</t>
  </si>
  <si>
    <t>Municipalities</t>
  </si>
  <si>
    <t>municipality</t>
  </si>
  <si>
    <t>Queenscliffe (B)</t>
  </si>
  <si>
    <t>Score</t>
  </si>
  <si>
    <t>Rank</t>
  </si>
  <si>
    <t>Percentile</t>
  </si>
  <si>
    <t>Municipality</t>
  </si>
  <si>
    <t>Out of 100
1 = most disadvantaged; 
99=least disadvantaged</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</si>
  <si>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</si>
  <si>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</si>
  <si>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</si>
  <si>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</si>
  <si>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</si>
  <si>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</si>
  <si>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</si>
  <si>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</si>
  <si>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</si>
  <si>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</si>
  <si>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</si>
  <si>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</si>
  <si>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</si>
  <si>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</si>
  <si>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</si>
  <si>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Knox</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</si>
  <si>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</si>
  <si>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</si>
  <si>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</si>
  <si>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</si>
  <si>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</si>
  <si>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</si>
  <si>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</si>
  <si>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</si>
  <si>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</si>
  <si>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</si>
  <si>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</si>
  <si>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</si>
  <si>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</si>
  <si>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</si>
  <si>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</si>
  <si>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</si>
  <si>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</si>
  <si>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</si>
  <si>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</si>
  <si>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</si>
  <si>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</si>
  <si>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</si>
  <si>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</si>
  <si>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</si>
  <si>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</si>
  <si>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</si>
  <si>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</si>
  <si>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</si>
  <si>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</si>
  <si>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</si>
  <si>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</si>
  <si>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</si>
  <si>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</si>
  <si>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</si>
  <si>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</si>
  <si>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</si>
  <si>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</si>
  <si>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</si>
  <si>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</si>
  <si>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</si>
  <si>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</si>
  <si>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</si>
  <si>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</si>
  <si>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</si>
  <si>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</si>
  <si>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</si>
  <si>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</si>
  <si>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</si>
  <si>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</si>
  <si>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</si>
  <si>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</si>
  <si>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</si>
  <si>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</si>
  <si>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</si>
  <si>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</si>
  <si>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</si>
  <si>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</si>
  <si>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</si>
  <si>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</si>
  <si>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</si>
  <si>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Abbotsford (Vic.)</t>
  </si>
  <si>
    <t>Aberfeldie</t>
  </si>
  <si>
    <t>Acheron</t>
  </si>
  <si>
    <t>Aireys Inlet</t>
  </si>
  <si>
    <t>Airport West</t>
  </si>
  <si>
    <t>Albanvale</t>
  </si>
  <si>
    <t>Albert Park (Vic.)</t>
  </si>
  <si>
    <t>Alberton (Vic.)</t>
  </si>
  <si>
    <t>Albion (Vic.)</t>
  </si>
  <si>
    <t>Alexandra (Vic.)</t>
  </si>
  <si>
    <t>Alfredton</t>
  </si>
  <si>
    <t>Allansford</t>
  </si>
  <si>
    <t>Allendale</t>
  </si>
  <si>
    <t>Alma (Vic.)</t>
  </si>
  <si>
    <t>Alphington</t>
  </si>
  <si>
    <t>Altona (Vic.)</t>
  </si>
  <si>
    <t>Altona Meadows</t>
  </si>
  <si>
    <t>Altona North</t>
  </si>
  <si>
    <t>Amphitheatre</t>
  </si>
  <si>
    <t>Anakie</t>
  </si>
  <si>
    <t>Anglesea</t>
  </si>
  <si>
    <t>Apollo Bay (Vic.)</t>
  </si>
  <si>
    <t>Apsley (Vic.)</t>
  </si>
  <si>
    <t>Arcadia (Vic.)</t>
  </si>
  <si>
    <t>Ardeer</t>
  </si>
  <si>
    <t>Ardmona</t>
  </si>
  <si>
    <t>Armadale (Vic.)</t>
  </si>
  <si>
    <t>Arthurs Creek</t>
  </si>
  <si>
    <t>Arthurs Seat</t>
  </si>
  <si>
    <t>Ascot (Ballarat - Vic.)</t>
  </si>
  <si>
    <t>Ascot (Greater Bendigo - Vic.)</t>
  </si>
  <si>
    <t>Ascot Vale</t>
  </si>
  <si>
    <t>Ashbourne (Vic.)</t>
  </si>
  <si>
    <t>Ashburton</t>
  </si>
  <si>
    <t>Ashwood</t>
  </si>
  <si>
    <t>Aspendale</t>
  </si>
  <si>
    <t>Aspendale Gardens</t>
  </si>
  <si>
    <t>Athlone</t>
  </si>
  <si>
    <t>Attwood</t>
  </si>
  <si>
    <t>Avenel</t>
  </si>
  <si>
    <t>Avoca (Vic.)</t>
  </si>
  <si>
    <t>Avondale Heights</t>
  </si>
  <si>
    <t>Avonsleigh</t>
  </si>
  <si>
    <t>Axe Creek</t>
  </si>
  <si>
    <t>Axedale</t>
  </si>
  <si>
    <t>Bacchus Marsh</t>
  </si>
  <si>
    <t>Baddaginnie</t>
  </si>
  <si>
    <t>Badger Creek</t>
  </si>
  <si>
    <t>Bagshot</t>
  </si>
  <si>
    <t>Bailieston</t>
  </si>
  <si>
    <t>Bairnsdale</t>
  </si>
  <si>
    <t>Bakery Hill</t>
  </si>
  <si>
    <t>Balaclava (Vic.)</t>
  </si>
  <si>
    <t>Ballan</t>
  </si>
  <si>
    <t>Ballarat Central</t>
  </si>
  <si>
    <t>Ballarat East</t>
  </si>
  <si>
    <t>Ballarat North</t>
  </si>
  <si>
    <t>Ballendella</t>
  </si>
  <si>
    <t>Balliang</t>
  </si>
  <si>
    <t>Balmattum</t>
  </si>
  <si>
    <t>Balmoral (Vic.)</t>
  </si>
  <si>
    <t>Balnarring</t>
  </si>
  <si>
    <t>Balnarring Beach</t>
  </si>
  <si>
    <t>Balwyn</t>
  </si>
  <si>
    <t>Balwyn North</t>
  </si>
  <si>
    <t>Bamawm</t>
  </si>
  <si>
    <t>Bamawm Extension</t>
  </si>
  <si>
    <t>Bandiana</t>
  </si>
  <si>
    <t>Bangholme</t>
  </si>
  <si>
    <t>Bannockburn (Vic.)</t>
  </si>
  <si>
    <t>Baranduda</t>
  </si>
  <si>
    <t>Baringhup</t>
  </si>
  <si>
    <t>Barjarg</t>
  </si>
  <si>
    <t>Barkers Creek</t>
  </si>
  <si>
    <t>Barmah</t>
  </si>
  <si>
    <t>Barnawartha</t>
  </si>
  <si>
    <t>Barnawartha North</t>
  </si>
  <si>
    <t>Barongarook</t>
  </si>
  <si>
    <t>Barongarook West</t>
  </si>
  <si>
    <t>Barrabool</t>
  </si>
  <si>
    <t>Barwon Downs</t>
  </si>
  <si>
    <t>Barwon Heads</t>
  </si>
  <si>
    <t>Bass</t>
  </si>
  <si>
    <t>Batesford</t>
  </si>
  <si>
    <t>Baxter</t>
  </si>
  <si>
    <t>Bayles</t>
  </si>
  <si>
    <t>Baynton (Vic.)</t>
  </si>
  <si>
    <t>Bayswater (Vic.)</t>
  </si>
  <si>
    <t>Bayswater North</t>
  </si>
  <si>
    <t>Beaconsfield (Vic.)</t>
  </si>
  <si>
    <t>Beaconsfield Upper</t>
  </si>
  <si>
    <t>Bealiba</t>
  </si>
  <si>
    <t>Bearii</t>
  </si>
  <si>
    <t>Beaufort (Vic.)</t>
  </si>
  <si>
    <t>Beaumaris (Vic.)</t>
  </si>
  <si>
    <t>Beeac</t>
  </si>
  <si>
    <t>Beech Forest</t>
  </si>
  <si>
    <t>Beechworth</t>
  </si>
  <si>
    <t>Belgrave</t>
  </si>
  <si>
    <t>Belgrave Heights</t>
  </si>
  <si>
    <t>Belgrave South</t>
  </si>
  <si>
    <t>Bell Park</t>
  </si>
  <si>
    <t>Bell Post Hill</t>
  </si>
  <si>
    <t>Bellbrae</t>
  </si>
  <si>
    <t>Bellbridge</t>
  </si>
  <si>
    <t>Bellfield (Banyule - Vic.)</t>
  </si>
  <si>
    <t>Bells Beach</t>
  </si>
  <si>
    <t>Belmont (Vic.)</t>
  </si>
  <si>
    <t>Bemm River</t>
  </si>
  <si>
    <t>Bena</t>
  </si>
  <si>
    <t>Benambra</t>
  </si>
  <si>
    <t>Bend Of Islands</t>
  </si>
  <si>
    <t>Bendigo</t>
  </si>
  <si>
    <t>Bendoc</t>
  </si>
  <si>
    <t>Bentleigh</t>
  </si>
  <si>
    <t>Bentleigh East</t>
  </si>
  <si>
    <t>Beremboke</t>
  </si>
  <si>
    <t>Berringa</t>
  </si>
  <si>
    <t>Berriwillock</t>
  </si>
  <si>
    <t>Berwick</t>
  </si>
  <si>
    <t>Bessiebelle</t>
  </si>
  <si>
    <t>Bet Bet</t>
  </si>
  <si>
    <t>Bete Bolong</t>
  </si>
  <si>
    <t>Bethanga</t>
  </si>
  <si>
    <t>Beulah (Vic.)</t>
  </si>
  <si>
    <t>Beverford</t>
  </si>
  <si>
    <t>Beveridge</t>
  </si>
  <si>
    <t>Big Hill (Greater Bendigo - Vic.)</t>
  </si>
  <si>
    <t>Binginwarri</t>
  </si>
  <si>
    <t>Birchip</t>
  </si>
  <si>
    <t>Birdwoodton</t>
  </si>
  <si>
    <t>Birregurra</t>
  </si>
  <si>
    <t>Bittern</t>
  </si>
  <si>
    <t>Black Hill (Vic.)</t>
  </si>
  <si>
    <t>Black Rock (Vic.)</t>
  </si>
  <si>
    <t>Blackburn</t>
  </si>
  <si>
    <t>Blackburn North</t>
  </si>
  <si>
    <t>Blackburn South</t>
  </si>
  <si>
    <t>Blackwood (Vic.)</t>
  </si>
  <si>
    <t>Blairgowrie</t>
  </si>
  <si>
    <t>Blampied</t>
  </si>
  <si>
    <t>Blind Bight</t>
  </si>
  <si>
    <t>Boisdale</t>
  </si>
  <si>
    <t>Bolwarra (Vic.)</t>
  </si>
  <si>
    <t>Bonbeach</t>
  </si>
  <si>
    <t>Bonegilla</t>
  </si>
  <si>
    <t>Boneo</t>
  </si>
  <si>
    <t>Bonnie Doon (Vic.)</t>
  </si>
  <si>
    <t>Bonshaw (Vic.)</t>
  </si>
  <si>
    <t>Bookaar</t>
  </si>
  <si>
    <t>Boolarra</t>
  </si>
  <si>
    <t>Boolarra South</t>
  </si>
  <si>
    <t>Boorcan</t>
  </si>
  <si>
    <t>Boorhaman</t>
  </si>
  <si>
    <t>Boort</t>
  </si>
  <si>
    <t>Boronia</t>
  </si>
  <si>
    <t>Bostocks Creek</t>
  </si>
  <si>
    <t>Botanic Ridge</t>
  </si>
  <si>
    <t>Boundary Bend</t>
  </si>
  <si>
    <t>Bowenvale</t>
  </si>
  <si>
    <t>Box Hill (Vic.)</t>
  </si>
  <si>
    <t>Box Hill North</t>
  </si>
  <si>
    <t>Box Hill South</t>
  </si>
  <si>
    <t>Branxholme</t>
  </si>
  <si>
    <t>Braybrook</t>
  </si>
  <si>
    <t>Breakwater</t>
  </si>
  <si>
    <t>Breamlea</t>
  </si>
  <si>
    <t>Briagolong</t>
  </si>
  <si>
    <t>Briar Hill</t>
  </si>
  <si>
    <t>Bridgewater (Vic.)</t>
  </si>
  <si>
    <t>Bridgewater On Loddon</t>
  </si>
  <si>
    <t>Bright (Vic.)</t>
  </si>
  <si>
    <t>Brighton (Vic.)</t>
  </si>
  <si>
    <t>Brighton East</t>
  </si>
  <si>
    <t>Brim</t>
  </si>
  <si>
    <t>Brimpaen</t>
  </si>
  <si>
    <t>Broadford</t>
  </si>
  <si>
    <t>Broadmeadows (Vic.)</t>
  </si>
  <si>
    <t>Broadwater (Vic.)</t>
  </si>
  <si>
    <t>Brookfield (Vic.)</t>
  </si>
  <si>
    <t>Brooklyn (Vic.)</t>
  </si>
  <si>
    <t>Broomfield</t>
  </si>
  <si>
    <t>Brown Hill (Vic.)</t>
  </si>
  <si>
    <t>Brucknell</t>
  </si>
  <si>
    <t>Brunswick (Vic.)</t>
  </si>
  <si>
    <t>Brunswick East</t>
  </si>
  <si>
    <t>Brunswick West</t>
  </si>
  <si>
    <t>Bruthen</t>
  </si>
  <si>
    <t>Buangor</t>
  </si>
  <si>
    <t>Buchan</t>
  </si>
  <si>
    <t>Budgeree</t>
  </si>
  <si>
    <t>Buffalo</t>
  </si>
  <si>
    <t>Buffalo River</t>
  </si>
  <si>
    <t>Bulart</t>
  </si>
  <si>
    <t>Bulla (Vic.)</t>
  </si>
  <si>
    <t>Bulleen</t>
  </si>
  <si>
    <t>Bullengarook</t>
  </si>
  <si>
    <t>Bullioh</t>
  </si>
  <si>
    <t>Buln Buln</t>
  </si>
  <si>
    <t>Buln Buln East</t>
  </si>
  <si>
    <t>Bunbartha</t>
  </si>
  <si>
    <t>Bundalaguah</t>
  </si>
  <si>
    <t>Bundalong</t>
  </si>
  <si>
    <t>Bundoora (Vic.)</t>
  </si>
  <si>
    <t>Bungaree (Vic.)</t>
  </si>
  <si>
    <t>Buninyong</t>
  </si>
  <si>
    <t>Bunkers Hill</t>
  </si>
  <si>
    <t>Bunyip</t>
  </si>
  <si>
    <t>Burnley</t>
  </si>
  <si>
    <t>Burnside (Vic.)</t>
  </si>
  <si>
    <t>Burnside Heights</t>
  </si>
  <si>
    <t>Burramine</t>
  </si>
  <si>
    <t>Burrumbeet</t>
  </si>
  <si>
    <t>Burwood (Vic.)</t>
  </si>
  <si>
    <t>Burwood East</t>
  </si>
  <si>
    <t>Bushfield</t>
  </si>
  <si>
    <t>Buxton (Vic.)</t>
  </si>
  <si>
    <t>Byaduk</t>
  </si>
  <si>
    <t>Byawatha</t>
  </si>
  <si>
    <t>Byrneside</t>
  </si>
  <si>
    <t>Cabarita (Vic.)</t>
  </si>
  <si>
    <t>Cairnlea</t>
  </si>
  <si>
    <t>Caldermeade</t>
  </si>
  <si>
    <t>California Gully</t>
  </si>
  <si>
    <t>Calivil</t>
  </si>
  <si>
    <t>Callignee</t>
  </si>
  <si>
    <t>Calulu</t>
  </si>
  <si>
    <t>Camberwell (Vic.)</t>
  </si>
  <si>
    <t>Cambrian Hill</t>
  </si>
  <si>
    <t>Campbellfield</t>
  </si>
  <si>
    <t>Campbells Creek</t>
  </si>
  <si>
    <t>Camperdown (Vic.)</t>
  </si>
  <si>
    <t>Canadian</t>
  </si>
  <si>
    <t>Cann River</t>
  </si>
  <si>
    <t>Cannons Creek</t>
  </si>
  <si>
    <t>Canterbury (Vic.)</t>
  </si>
  <si>
    <t>Cape Bridgewater</t>
  </si>
  <si>
    <t>Cape Paterson</t>
  </si>
  <si>
    <t>Cape Schanck</t>
  </si>
  <si>
    <t>Cape Woolamai</t>
  </si>
  <si>
    <t>Caramut</t>
  </si>
  <si>
    <t>Carapooee</t>
  </si>
  <si>
    <t>Carboor</t>
  </si>
  <si>
    <t>Cardigan</t>
  </si>
  <si>
    <t>Cardigan Village</t>
  </si>
  <si>
    <t>Cardross</t>
  </si>
  <si>
    <t>Carisbrook</t>
  </si>
  <si>
    <t>Carlsruhe</t>
  </si>
  <si>
    <t>Carlton (Vic.)</t>
  </si>
  <si>
    <t>Carlton North</t>
  </si>
  <si>
    <t>Carnegie</t>
  </si>
  <si>
    <t>Carngham</t>
  </si>
  <si>
    <t>Caroline Springs</t>
  </si>
  <si>
    <t>Carrajung</t>
  </si>
  <si>
    <t>Carrum</t>
  </si>
  <si>
    <t>Carrum Downs</t>
  </si>
  <si>
    <t>Castella</t>
  </si>
  <si>
    <t>Casterton</t>
  </si>
  <si>
    <t>Castle Donnington</t>
  </si>
  <si>
    <t>Castlemaine</t>
  </si>
  <si>
    <t>Catani</t>
  </si>
  <si>
    <t>Cathcart (Vic.)</t>
  </si>
  <si>
    <t>Caulfield</t>
  </si>
  <si>
    <t>Caulfield East</t>
  </si>
  <si>
    <t>Caulfield North</t>
  </si>
  <si>
    <t>Caulfield South</t>
  </si>
  <si>
    <t>Cavendish</t>
  </si>
  <si>
    <t>Ceres</t>
  </si>
  <si>
    <t>Chadstone</t>
  </si>
  <si>
    <t>Charlton (Vic.)</t>
  </si>
  <si>
    <t>Chelsea</t>
  </si>
  <si>
    <t>Chelsea Heights</t>
  </si>
  <si>
    <t>Cheltenham (Vic.)</t>
  </si>
  <si>
    <t>Chepstowe</t>
  </si>
  <si>
    <t>Cheshunt</t>
  </si>
  <si>
    <t>Chewton</t>
  </si>
  <si>
    <t>Childers (Vic.)</t>
  </si>
  <si>
    <t>Chiltern</t>
  </si>
  <si>
    <t>Chirnside Park</t>
  </si>
  <si>
    <t>Christmas Hills (Vic.)</t>
  </si>
  <si>
    <t>Chum Creek</t>
  </si>
  <si>
    <t>Churchill (Vic.)</t>
  </si>
  <si>
    <t>Clarendon (Vic.)</t>
  </si>
  <si>
    <t>Clarinda</t>
  </si>
  <si>
    <t>Clarkefield</t>
  </si>
  <si>
    <t>Clayton</t>
  </si>
  <si>
    <t>Clayton South</t>
  </si>
  <si>
    <t>Clematis</t>
  </si>
  <si>
    <t>Clifton Creek</t>
  </si>
  <si>
    <t>Clifton Hill</t>
  </si>
  <si>
    <t>Clifton Springs</t>
  </si>
  <si>
    <t>Clonbinane</t>
  </si>
  <si>
    <t>Cloverlea</t>
  </si>
  <si>
    <t>Clunes (Vic.)</t>
  </si>
  <si>
    <t>Clyde (Vic.)</t>
  </si>
  <si>
    <t>Cobains</t>
  </si>
  <si>
    <t>Cobden</t>
  </si>
  <si>
    <t>Cobram</t>
  </si>
  <si>
    <t>Cobram East</t>
  </si>
  <si>
    <t>Cobrico</t>
  </si>
  <si>
    <t>Coburg</t>
  </si>
  <si>
    <t>Coburg North</t>
  </si>
  <si>
    <t>Cockatoo (Vic.)</t>
  </si>
  <si>
    <t>Cohuna</t>
  </si>
  <si>
    <t>Coimadai</t>
  </si>
  <si>
    <t>Colac</t>
  </si>
  <si>
    <t>Colac East</t>
  </si>
  <si>
    <t>Colac West</t>
  </si>
  <si>
    <t>Colbinabbin</t>
  </si>
  <si>
    <t>Coldstream (Vic.)</t>
  </si>
  <si>
    <t>Coleraine</t>
  </si>
  <si>
    <t>Colignan</t>
  </si>
  <si>
    <t>Collingwood (Vic.)</t>
  </si>
  <si>
    <t>Concongella</t>
  </si>
  <si>
    <t>Condah</t>
  </si>
  <si>
    <t>Congupna</t>
  </si>
  <si>
    <t>Connewarre</t>
  </si>
  <si>
    <t>Coolaroo</t>
  </si>
  <si>
    <t>Coongulla</t>
  </si>
  <si>
    <t>Cooriemungle</t>
  </si>
  <si>
    <t>Cora Lynn</t>
  </si>
  <si>
    <t>Coragulac</t>
  </si>
  <si>
    <t>Corinella (Vic.)</t>
  </si>
  <si>
    <t>Corio</t>
  </si>
  <si>
    <t>Coronet Bay</t>
  </si>
  <si>
    <t>Corop</t>
  </si>
  <si>
    <t>Cororooke</t>
  </si>
  <si>
    <t>Corryong</t>
  </si>
  <si>
    <t>Cottles Bridge</t>
  </si>
  <si>
    <t>Cowes</t>
  </si>
  <si>
    <t>Cowwarr</t>
  </si>
  <si>
    <t>Craigieburn</t>
  </si>
  <si>
    <t>Cranbourne</t>
  </si>
  <si>
    <t>Cranbourne East</t>
  </si>
  <si>
    <t>Cranbourne North</t>
  </si>
  <si>
    <t>Cranbourne South</t>
  </si>
  <si>
    <t>Cranbourne West</t>
  </si>
  <si>
    <t>Cremorne (Vic.)</t>
  </si>
  <si>
    <t>Cressy (Vic.)</t>
  </si>
  <si>
    <t>Creswick</t>
  </si>
  <si>
    <t>Crib Point</t>
  </si>
  <si>
    <t>Crossley</t>
  </si>
  <si>
    <t>Croydon (Vic.)</t>
  </si>
  <si>
    <t>Croydon Hills</t>
  </si>
  <si>
    <t>Croydon North</t>
  </si>
  <si>
    <t>Croydon South</t>
  </si>
  <si>
    <t>Cudgee</t>
  </si>
  <si>
    <t>Cudgewa</t>
  </si>
  <si>
    <t>Culgoa</t>
  </si>
  <si>
    <t>Curlewis (Vic.)</t>
  </si>
  <si>
    <t>Daisy Hill (Vic.)</t>
  </si>
  <si>
    <t>Dales Creek</t>
  </si>
  <si>
    <t>Dallas</t>
  </si>
  <si>
    <t>Dalyston</t>
  </si>
  <si>
    <t>Dandenong</t>
  </si>
  <si>
    <t>Dandenong North</t>
  </si>
  <si>
    <t>Dandenong South</t>
  </si>
  <si>
    <t>Dargo</t>
  </si>
  <si>
    <t>Darley</t>
  </si>
  <si>
    <t>Darnum</t>
  </si>
  <si>
    <t>Darraweit Guim</t>
  </si>
  <si>
    <t>Dartmoor (Vic.)</t>
  </si>
  <si>
    <t>Daylesford</t>
  </si>
  <si>
    <t>Dean</t>
  </si>
  <si>
    <t>Deans Marsh</t>
  </si>
  <si>
    <t>Dederang</t>
  </si>
  <si>
    <t>Deep Lead</t>
  </si>
  <si>
    <t>Deepdene (Vic.)</t>
  </si>
  <si>
    <t>Deer Park</t>
  </si>
  <si>
    <t>Delacombe</t>
  </si>
  <si>
    <t>Delahey</t>
  </si>
  <si>
    <t>Denison</t>
  </si>
  <si>
    <t>Dennington</t>
  </si>
  <si>
    <t>Dereel</t>
  </si>
  <si>
    <t>Derrimut</t>
  </si>
  <si>
    <t>Derrinallum</t>
  </si>
  <si>
    <t>Devenish</t>
  </si>
  <si>
    <t>Devon Meadows</t>
  </si>
  <si>
    <t>Devon North</t>
  </si>
  <si>
    <t>Dewhurst</t>
  </si>
  <si>
    <t>Dhurringile</t>
  </si>
  <si>
    <t>Diamond Creek</t>
  </si>
  <si>
    <t>Digby</t>
  </si>
  <si>
    <t>Diggers Rest</t>
  </si>
  <si>
    <t>Diggora</t>
  </si>
  <si>
    <t>Dimboola</t>
  </si>
  <si>
    <t>Dingee</t>
  </si>
  <si>
    <t>Dingley Village</t>
  </si>
  <si>
    <t>Dinner Plain</t>
  </si>
  <si>
    <t>Dixons Creek</t>
  </si>
  <si>
    <t>Docklands</t>
  </si>
  <si>
    <t>Don Valley</t>
  </si>
  <si>
    <t>Donald</t>
  </si>
  <si>
    <t>Doncaster</t>
  </si>
  <si>
    <t>Doncaster East</t>
  </si>
  <si>
    <t>Donvale</t>
  </si>
  <si>
    <t>Dookie</t>
  </si>
  <si>
    <t>Doreen</t>
  </si>
  <si>
    <t>Douglas (Vic.)</t>
  </si>
  <si>
    <t>Doveton</t>
  </si>
  <si>
    <t>Dreeite</t>
  </si>
  <si>
    <t>Dromana</t>
  </si>
  <si>
    <t>Drouin</t>
  </si>
  <si>
    <t>Drouin East</t>
  </si>
  <si>
    <t>Drouin South</t>
  </si>
  <si>
    <t>Drouin West</t>
  </si>
  <si>
    <t>Drumborg</t>
  </si>
  <si>
    <t>Drumcondra</t>
  </si>
  <si>
    <t>Drummond</t>
  </si>
  <si>
    <t>Drung</t>
  </si>
  <si>
    <t>Drysdale</t>
  </si>
  <si>
    <t>Dumbalk</t>
  </si>
  <si>
    <t>Dunkeld (Vic.)</t>
  </si>
  <si>
    <t>Dunnstown</t>
  </si>
  <si>
    <t>Dunolly (Vic.)</t>
  </si>
  <si>
    <t>Durham Lead</t>
  </si>
  <si>
    <t>Eagle Point</t>
  </si>
  <si>
    <t>Eaglehawk</t>
  </si>
  <si>
    <t>Eaglemont</t>
  </si>
  <si>
    <t>East Bairnsdale</t>
  </si>
  <si>
    <t>East Bendigo</t>
  </si>
  <si>
    <t>East Geelong</t>
  </si>
  <si>
    <t>East Melbourne</t>
  </si>
  <si>
    <t>East Wangaratta</t>
  </si>
  <si>
    <t>East Warburton</t>
  </si>
  <si>
    <t>Eastwood (Vic.)</t>
  </si>
  <si>
    <t>Echuca</t>
  </si>
  <si>
    <t>Echuca Village</t>
  </si>
  <si>
    <t>Echuca West</t>
  </si>
  <si>
    <t>Ecklin South</t>
  </si>
  <si>
    <t>Eden Park</t>
  </si>
  <si>
    <t>Edenhope</t>
  </si>
  <si>
    <t>Edithvale</t>
  </si>
  <si>
    <t>Eganstown</t>
  </si>
  <si>
    <t>Eildon</t>
  </si>
  <si>
    <t>Elaine</t>
  </si>
  <si>
    <t>Eldorado</t>
  </si>
  <si>
    <t>Ellerslie (Vic.)</t>
  </si>
  <si>
    <t>Elliminyt</t>
  </si>
  <si>
    <t>Ellinbank</t>
  </si>
  <si>
    <t>Elmhurst</t>
  </si>
  <si>
    <t>Elmore</t>
  </si>
  <si>
    <t>Elphinstone (Vic.)</t>
  </si>
  <si>
    <t>Elsternwick</t>
  </si>
  <si>
    <t>Eltham (Vic.)</t>
  </si>
  <si>
    <t>Eltham North</t>
  </si>
  <si>
    <t>Elwood</t>
  </si>
  <si>
    <t>Emerald (Vic.)</t>
  </si>
  <si>
    <t>Emu Creek (Vic.)</t>
  </si>
  <si>
    <t>Endeavour Hills</t>
  </si>
  <si>
    <t>Enfield (Vic.)</t>
  </si>
  <si>
    <t>Eppalock</t>
  </si>
  <si>
    <t>Epping (Vic.)</t>
  </si>
  <si>
    <t>Epsom (Vic.)</t>
  </si>
  <si>
    <t>Erica</t>
  </si>
  <si>
    <t>Eskdale (Vic.)</t>
  </si>
  <si>
    <t>Essendon</t>
  </si>
  <si>
    <t>Essendon North</t>
  </si>
  <si>
    <t>Essendon West</t>
  </si>
  <si>
    <t>Eumemmerring</t>
  </si>
  <si>
    <t>Eureka (Vic.)</t>
  </si>
  <si>
    <t>Euroa</t>
  </si>
  <si>
    <t>Eurobin</t>
  </si>
  <si>
    <t>Everton</t>
  </si>
  <si>
    <t>Eynesbury</t>
  </si>
  <si>
    <t>Fairfield (Vic.)</t>
  </si>
  <si>
    <t>Fairhaven</t>
  </si>
  <si>
    <t>Faraday</t>
  </si>
  <si>
    <t>Fawkner</t>
  </si>
  <si>
    <t>Fernbank</t>
  </si>
  <si>
    <t>Ferntree Gully</t>
  </si>
  <si>
    <t>Ferny Creek</t>
  </si>
  <si>
    <t>Fingal (Vic.)</t>
  </si>
  <si>
    <t>Fish Creek</t>
  </si>
  <si>
    <t>Fitzroy (Vic.)</t>
  </si>
  <si>
    <t>Fitzroy North</t>
  </si>
  <si>
    <t>Flemington</t>
  </si>
  <si>
    <t>Flinders (Vic.)</t>
  </si>
  <si>
    <t>Flora Hill</t>
  </si>
  <si>
    <t>Flowerdale (Vic.)</t>
  </si>
  <si>
    <t>Footscray</t>
  </si>
  <si>
    <t>Forest Hill (Vic.)</t>
  </si>
  <si>
    <t>Forge Creek</t>
  </si>
  <si>
    <t>Forrest (Vic.)</t>
  </si>
  <si>
    <t>Foster</t>
  </si>
  <si>
    <t>Framlingham</t>
  </si>
  <si>
    <t>Frankston North</t>
  </si>
  <si>
    <t>Frankston South</t>
  </si>
  <si>
    <t>Freeburgh</t>
  </si>
  <si>
    <t>Freshwater Creek</t>
  </si>
  <si>
    <t>Fryerstown</t>
  </si>
  <si>
    <t>Fulham (Vic.)</t>
  </si>
  <si>
    <t>Fyansford</t>
  </si>
  <si>
    <t>Gapsted</t>
  </si>
  <si>
    <t>Gardenvale</t>
  </si>
  <si>
    <t>Garfield North</t>
  </si>
  <si>
    <t>Garibaldi</t>
  </si>
  <si>
    <t>Garvoc</t>
  </si>
  <si>
    <t>Gellibrand</t>
  </si>
  <si>
    <t>Gembrook</t>
  </si>
  <si>
    <t>Genoa</t>
  </si>
  <si>
    <t>Gerang Gerung</t>
  </si>
  <si>
    <t>Gherang</t>
  </si>
  <si>
    <t>Gheringhap</t>
  </si>
  <si>
    <t>Girgarre</t>
  </si>
  <si>
    <t>Gisborne</t>
  </si>
  <si>
    <t>Gisborne South</t>
  </si>
  <si>
    <t>Gladstone Park</t>
  </si>
  <si>
    <t>Gladysdale</t>
  </si>
  <si>
    <t>Glen Alvie</t>
  </si>
  <si>
    <t>Glen Huntly</t>
  </si>
  <si>
    <t>Glen Iris (Vic.)</t>
  </si>
  <si>
    <t>Glen Waverley</t>
  </si>
  <si>
    <t>Glenalbyn</t>
  </si>
  <si>
    <t>Glenburn</t>
  </si>
  <si>
    <t>Glenfyne</t>
  </si>
  <si>
    <t>Glengarry (Vic.)</t>
  </si>
  <si>
    <t>Glengarry North</t>
  </si>
  <si>
    <t>Glenisla</t>
  </si>
  <si>
    <t>Glenlyon (Vic.)</t>
  </si>
  <si>
    <t>Glenmaggie</t>
  </si>
  <si>
    <t>Glenorchy (Vic.)</t>
  </si>
  <si>
    <t>Glenormiston South</t>
  </si>
  <si>
    <t>Glenrowan</t>
  </si>
  <si>
    <t>Glenroy (Vic.)</t>
  </si>
  <si>
    <t>Glenthompson</t>
  </si>
  <si>
    <t>Gnarwarre</t>
  </si>
  <si>
    <t>Golden Beach (Vic.)</t>
  </si>
  <si>
    <t>Golden Gully</t>
  </si>
  <si>
    <t>Golden Point (Ballarat - Vic.)</t>
  </si>
  <si>
    <t>Golden Square</t>
  </si>
  <si>
    <t>Goldie</t>
  </si>
  <si>
    <t>Goon Nure</t>
  </si>
  <si>
    <t>Goorambat</t>
  </si>
  <si>
    <t>Goornong</t>
  </si>
  <si>
    <t>Gorae West</t>
  </si>
  <si>
    <t>Gordon (Vic.)</t>
  </si>
  <si>
    <t>Gormandale</t>
  </si>
  <si>
    <t>Goroke</t>
  </si>
  <si>
    <t>Goughs Bay</t>
  </si>
  <si>
    <t>Gowanbrae</t>
  </si>
  <si>
    <t>Grahamvale</t>
  </si>
  <si>
    <t>Granite Rock</t>
  </si>
  <si>
    <t>Grantville</t>
  </si>
  <si>
    <t>Grassdale (Vic.)</t>
  </si>
  <si>
    <t>Grassmere</t>
  </si>
  <si>
    <t>Great Western</t>
  </si>
  <si>
    <t>Greendale (Vic.)</t>
  </si>
  <si>
    <t>Greensborough</t>
  </si>
  <si>
    <t>Greenvale (Vic.)</t>
  </si>
  <si>
    <t>Greta South</t>
  </si>
  <si>
    <t>Greta West</t>
  </si>
  <si>
    <t>Grovedale</t>
  </si>
  <si>
    <t>Gruyere</t>
  </si>
  <si>
    <t>Guildford (Vic.)</t>
  </si>
  <si>
    <t>Gunbower</t>
  </si>
  <si>
    <t>Gundowring</t>
  </si>
  <si>
    <t>Guys Hill</t>
  </si>
  <si>
    <t>Haddon</t>
  </si>
  <si>
    <t>Hadfield</t>
  </si>
  <si>
    <t>Hallam</t>
  </si>
  <si>
    <t>Hallora</t>
  </si>
  <si>
    <t>Halls Gap</t>
  </si>
  <si>
    <t>Hallston</t>
  </si>
  <si>
    <t>Hamilton (Vic.)</t>
  </si>
  <si>
    <t>Hamlyn Heights</t>
  </si>
  <si>
    <t>Hampton (Vic.)</t>
  </si>
  <si>
    <t>Hampton East</t>
  </si>
  <si>
    <t>Hampton Park</t>
  </si>
  <si>
    <t>Harcourt</t>
  </si>
  <si>
    <t>Harcourt North</t>
  </si>
  <si>
    <t>Harkaway</t>
  </si>
  <si>
    <t>Harmers Haven</t>
  </si>
  <si>
    <t>Harrietville</t>
  </si>
  <si>
    <t>Harrow</t>
  </si>
  <si>
    <t>Harston</t>
  </si>
  <si>
    <t>Hastings (Vic.)</t>
  </si>
  <si>
    <t>Haven</t>
  </si>
  <si>
    <t>Hawkesdale</t>
  </si>
  <si>
    <t>Hawthorn (Vic.)</t>
  </si>
  <si>
    <t>Hawthorn East</t>
  </si>
  <si>
    <t>Hazelwood</t>
  </si>
  <si>
    <t>Hazelwood North</t>
  </si>
  <si>
    <t>Hazelwood South</t>
  </si>
  <si>
    <t>Healesville</t>
  </si>
  <si>
    <t>Heath Hill</t>
  </si>
  <si>
    <t>Heathcote (Vic.)</t>
  </si>
  <si>
    <t>Heathcote Junction</t>
  </si>
  <si>
    <t>Heatherton</t>
  </si>
  <si>
    <t>Heathmere</t>
  </si>
  <si>
    <t>Heathmont</t>
  </si>
  <si>
    <t>Heidelberg</t>
  </si>
  <si>
    <t>Heidelberg Heights</t>
  </si>
  <si>
    <t>Heidelberg West</t>
  </si>
  <si>
    <t>Hepburn Springs</t>
  </si>
  <si>
    <t>Herne Hill (Vic.)</t>
  </si>
  <si>
    <t>Hernes Oak</t>
  </si>
  <si>
    <t>Hesket</t>
  </si>
  <si>
    <t>Hexham (Vic.)</t>
  </si>
  <si>
    <t>Heyfield</t>
  </si>
  <si>
    <t>Heywood</t>
  </si>
  <si>
    <t>Highett</t>
  </si>
  <si>
    <t>Highlands</t>
  </si>
  <si>
    <t>Highton</t>
  </si>
  <si>
    <t>Hill End (Vic.)</t>
  </si>
  <si>
    <t>Hilldene</t>
  </si>
  <si>
    <t>Hillside (Melton - Vic.)</t>
  </si>
  <si>
    <t>Hmas Cerberus</t>
  </si>
  <si>
    <t>Hoddles Creek</t>
  </si>
  <si>
    <t>Hopetoun (Vic.)</t>
  </si>
  <si>
    <t>Hopetoun Park</t>
  </si>
  <si>
    <t>Hoppers Crossing</t>
  </si>
  <si>
    <t>Hotham Heights</t>
  </si>
  <si>
    <t>Howqua Inlet</t>
  </si>
  <si>
    <t>Hughesdale</t>
  </si>
  <si>
    <t>Humevale</t>
  </si>
  <si>
    <t>Hunter</t>
  </si>
  <si>
    <t>Huntingdale (Vic.)</t>
  </si>
  <si>
    <t>Huntly</t>
  </si>
  <si>
    <t>Huon</t>
  </si>
  <si>
    <t>Huon Creek</t>
  </si>
  <si>
    <t>Hurstbridge</t>
  </si>
  <si>
    <t>Illowa</t>
  </si>
  <si>
    <t>Indented Head</t>
  </si>
  <si>
    <t>Indigo Valley</t>
  </si>
  <si>
    <t>Inglewood (Vic.)</t>
  </si>
  <si>
    <t>Invergordon (Vic.)</t>
  </si>
  <si>
    <t>Inverleigh</t>
  </si>
  <si>
    <t>Inverloch</t>
  </si>
  <si>
    <t>Invermay (Vic.)</t>
  </si>
  <si>
    <t>Invermay Park</t>
  </si>
  <si>
    <t>Iona</t>
  </si>
  <si>
    <t>Ironbark (Vic.)</t>
  </si>
  <si>
    <t>Irrewarra</t>
  </si>
  <si>
    <t>Irymple (Vic.)</t>
  </si>
  <si>
    <t>Ivanhoe (Vic.)</t>
  </si>
  <si>
    <t>Ivanhoe East</t>
  </si>
  <si>
    <t>Jacana</t>
  </si>
  <si>
    <t>Jack River</t>
  </si>
  <si>
    <t>Jackass Flat</t>
  </si>
  <si>
    <t>Jamieson (Vic.)</t>
  </si>
  <si>
    <t>Jan Juc</t>
  </si>
  <si>
    <t>Jancourt East</t>
  </si>
  <si>
    <t>Jeeralang Junction</t>
  </si>
  <si>
    <t>Jeparit</t>
  </si>
  <si>
    <t>Jindivick</t>
  </si>
  <si>
    <t>Johanna</t>
  </si>
  <si>
    <t>Johnsonville</t>
  </si>
  <si>
    <t>Junction Village</t>
  </si>
  <si>
    <t>Junortoun</t>
  </si>
  <si>
    <t>Kaarimba</t>
  </si>
  <si>
    <t>Kalimna</t>
  </si>
  <si>
    <t>Kallista</t>
  </si>
  <si>
    <t>Kalorama</t>
  </si>
  <si>
    <t>Kangaroo Flat (Vic.)</t>
  </si>
  <si>
    <t>Kangaroo Ground</t>
  </si>
  <si>
    <t>Kaniva</t>
  </si>
  <si>
    <t>Kanyapella</t>
  </si>
  <si>
    <t>Kardella</t>
  </si>
  <si>
    <t>Katamatite</t>
  </si>
  <si>
    <t>Katandra West</t>
  </si>
  <si>
    <t>Katunga</t>
  </si>
  <si>
    <t>Kealba</t>
  </si>
  <si>
    <t>Keely</t>
  </si>
  <si>
    <t>Keilor</t>
  </si>
  <si>
    <t>Keilor Downs</t>
  </si>
  <si>
    <t>Keilor East</t>
  </si>
  <si>
    <t>Keilor Lodge</t>
  </si>
  <si>
    <t>Keilor North</t>
  </si>
  <si>
    <t>Keilor Park</t>
  </si>
  <si>
    <t>Kennington</t>
  </si>
  <si>
    <t>Kensington (Vic.)</t>
  </si>
  <si>
    <t>Kerang</t>
  </si>
  <si>
    <t>Kergunyah</t>
  </si>
  <si>
    <t>Kew (Vic.)</t>
  </si>
  <si>
    <t>Kew East</t>
  </si>
  <si>
    <t>Keysborough</t>
  </si>
  <si>
    <t>Kialla</t>
  </si>
  <si>
    <t>Kialla East</t>
  </si>
  <si>
    <t>Kialla West</t>
  </si>
  <si>
    <t>Kiewa</t>
  </si>
  <si>
    <t>Kilcunda</t>
  </si>
  <si>
    <t>Kilmore</t>
  </si>
  <si>
    <t>Kilmore East</t>
  </si>
  <si>
    <t>Kilsyth</t>
  </si>
  <si>
    <t>Kilsyth South</t>
  </si>
  <si>
    <t>King Valley</t>
  </si>
  <si>
    <t>Kinglake</t>
  </si>
  <si>
    <t>Kinglake Central</t>
  </si>
  <si>
    <t>Kinglake West</t>
  </si>
  <si>
    <t>Kings Park (Vic.)</t>
  </si>
  <si>
    <t>Kingsbury</t>
  </si>
  <si>
    <t>Kingston (Vic.)</t>
  </si>
  <si>
    <t>Kingsville</t>
  </si>
  <si>
    <t>Kirkstall</t>
  </si>
  <si>
    <t>Kirwans Bridge</t>
  </si>
  <si>
    <t>Knowsley</t>
  </si>
  <si>
    <t>Knoxfield</t>
  </si>
  <si>
    <t>Kolora</t>
  </si>
  <si>
    <t>Konongwootong</t>
  </si>
  <si>
    <t>Koo Wee Rup</t>
  </si>
  <si>
    <t>Koondrook</t>
  </si>
  <si>
    <t>Koonoomoo</t>
  </si>
  <si>
    <t>Koonwarra</t>
  </si>
  <si>
    <t>Koorlong</t>
  </si>
  <si>
    <t>Kooyong</t>
  </si>
  <si>
    <t>Korobeit</t>
  </si>
  <si>
    <t>Koroit</t>
  </si>
  <si>
    <t>Korong Vale</t>
  </si>
  <si>
    <t>Korumburra</t>
  </si>
  <si>
    <t>Korweinguboora</t>
  </si>
  <si>
    <t>Kotupna</t>
  </si>
  <si>
    <t>Koyuga</t>
  </si>
  <si>
    <t>Krowera</t>
  </si>
  <si>
    <t>Kurunjang</t>
  </si>
  <si>
    <t>Kyabram</t>
  </si>
  <si>
    <t>Kyneton</t>
  </si>
  <si>
    <t>Kyvalley</t>
  </si>
  <si>
    <t>Laang</t>
  </si>
  <si>
    <t>Labertouche</t>
  </si>
  <si>
    <t>Laceby</t>
  </si>
  <si>
    <t>Laharum</t>
  </si>
  <si>
    <t>Lake Boga</t>
  </si>
  <si>
    <t>Lake Bolac</t>
  </si>
  <si>
    <t>Lake Bunga</t>
  </si>
  <si>
    <t>Lake Charm</t>
  </si>
  <si>
    <t>Lake Gardens</t>
  </si>
  <si>
    <t>Lake Tyers Beach</t>
  </si>
  <si>
    <t>Lake Wendouree</t>
  </si>
  <si>
    <t>Lakes Entrance</t>
  </si>
  <si>
    <t>Lal Lal</t>
  </si>
  <si>
    <t>Lalbert</t>
  </si>
  <si>
    <t>Lalor</t>
  </si>
  <si>
    <t>Lancaster</t>
  </si>
  <si>
    <t>Lance Creek</t>
  </si>
  <si>
    <t>Lancefield</t>
  </si>
  <si>
    <t>Landsborough (Vic.)</t>
  </si>
  <si>
    <t>Lang Lang</t>
  </si>
  <si>
    <t>Langkoop</t>
  </si>
  <si>
    <t>Langwarrin</t>
  </si>
  <si>
    <t>Langwarrin South</t>
  </si>
  <si>
    <t>Lara</t>
  </si>
  <si>
    <t>Larpent</t>
  </si>
  <si>
    <t>Launching Place</t>
  </si>
  <si>
    <t>Lauriston</t>
  </si>
  <si>
    <t>Laverton (Vic.)</t>
  </si>
  <si>
    <t>Laverton North</t>
  </si>
  <si>
    <t>Learmonth (Vic.)</t>
  </si>
  <si>
    <t>Leichardt</t>
  </si>
  <si>
    <t>Leitchville</t>
  </si>
  <si>
    <t>Lemnos</t>
  </si>
  <si>
    <t>Leneva</t>
  </si>
  <si>
    <t>Leongatha</t>
  </si>
  <si>
    <t>Leongatha North</t>
  </si>
  <si>
    <t>Leongatha South</t>
  </si>
  <si>
    <t>Leopold</t>
  </si>
  <si>
    <t>Lethbridge</t>
  </si>
  <si>
    <t>Lexton</t>
  </si>
  <si>
    <t>Lilydale (Vic.)</t>
  </si>
  <si>
    <t>Lindenow</t>
  </si>
  <si>
    <t>Lindenow South</t>
  </si>
  <si>
    <t>Linton</t>
  </si>
  <si>
    <t>Lismore (Vic.)</t>
  </si>
  <si>
    <t>Little River (Vic.)</t>
  </si>
  <si>
    <t>Loch</t>
  </si>
  <si>
    <t>Loch Sport</t>
  </si>
  <si>
    <t>Lockington</t>
  </si>
  <si>
    <t>Lockwood</t>
  </si>
  <si>
    <t>Lockwood South</t>
  </si>
  <si>
    <t>Long Forest</t>
  </si>
  <si>
    <t>Long Gully</t>
  </si>
  <si>
    <t>Longford (Vic.)</t>
  </si>
  <si>
    <t>Longlea</t>
  </si>
  <si>
    <t>Longwarry</t>
  </si>
  <si>
    <t>Longwood (Vic.)</t>
  </si>
  <si>
    <t>Lorne (Vic.)</t>
  </si>
  <si>
    <t>Lovely Banks</t>
  </si>
  <si>
    <t>Lower Plenty</t>
  </si>
  <si>
    <t>Lucknow (Vic.)</t>
  </si>
  <si>
    <t>Lurg</t>
  </si>
  <si>
    <t>Lynbrook</t>
  </si>
  <si>
    <t>Lyndhurst (Vic.)</t>
  </si>
  <si>
    <t>Lyonville</t>
  </si>
  <si>
    <t>Lysterfield</t>
  </si>
  <si>
    <t>Lysterfield South</t>
  </si>
  <si>
    <t>Macarthur (Vic.)</t>
  </si>
  <si>
    <t>Macclesfield (Vic.)</t>
  </si>
  <si>
    <t>Macedon</t>
  </si>
  <si>
    <t>Macleod (Vic.)</t>
  </si>
  <si>
    <t>Maddingley</t>
  </si>
  <si>
    <t>Maffra (Vic.)</t>
  </si>
  <si>
    <t>Magpie</t>
  </si>
  <si>
    <t>Maiden Gully</t>
  </si>
  <si>
    <t>Maidstone</t>
  </si>
  <si>
    <t>Mailors Flat</t>
  </si>
  <si>
    <t>Main Ridge</t>
  </si>
  <si>
    <t>Majorca</t>
  </si>
  <si>
    <t>Maldon (Vic.)</t>
  </si>
  <si>
    <t>Mallacoota</t>
  </si>
  <si>
    <t>Malmsbury</t>
  </si>
  <si>
    <t>Malvern (Vic.)</t>
  </si>
  <si>
    <t>Malvern East</t>
  </si>
  <si>
    <t>Manangatang</t>
  </si>
  <si>
    <t>Mandurang</t>
  </si>
  <si>
    <t>Mandurang South</t>
  </si>
  <si>
    <t>Mangalore (Vic.)</t>
  </si>
  <si>
    <t>Manifold Heights</t>
  </si>
  <si>
    <t>Mannerim</t>
  </si>
  <si>
    <t>Mannibadar</t>
  </si>
  <si>
    <t>Mansfield (Vic.)</t>
  </si>
  <si>
    <t>Marcus Hill</t>
  </si>
  <si>
    <t>Marengo (Vic.)</t>
  </si>
  <si>
    <t>Markwood</t>
  </si>
  <si>
    <t>Marlo</t>
  </si>
  <si>
    <t>Marnoo</t>
  </si>
  <si>
    <t>Marong</t>
  </si>
  <si>
    <t>Marshall</t>
  </si>
  <si>
    <t>Maryborough (Vic.)</t>
  </si>
  <si>
    <t>Maryknoll</t>
  </si>
  <si>
    <t>Marysville</t>
  </si>
  <si>
    <t>Maude (Vic.)</t>
  </si>
  <si>
    <t>McCrae</t>
  </si>
  <si>
    <t>McKenzie Creek</t>
  </si>
  <si>
    <t>McKenzie Hill</t>
  </si>
  <si>
    <t>McKinnon</t>
  </si>
  <si>
    <t>McMahons Creek</t>
  </si>
  <si>
    <t>McMillans</t>
  </si>
  <si>
    <t>Mead</t>
  </si>
  <si>
    <t>Meadow Heights</t>
  </si>
  <si>
    <t>Meeniyan</t>
  </si>
  <si>
    <t>Meerlieu</t>
  </si>
  <si>
    <t>Melbourne Airport</t>
  </si>
  <si>
    <t>Melton (Vic.)</t>
  </si>
  <si>
    <t>Melton South</t>
  </si>
  <si>
    <t>Melton West</t>
  </si>
  <si>
    <t>Mentone</t>
  </si>
  <si>
    <t>Menzies Creek</t>
  </si>
  <si>
    <t>Mepunga East</t>
  </si>
  <si>
    <t>Merbein</t>
  </si>
  <si>
    <t>Merbein South</t>
  </si>
  <si>
    <t>Meredith</t>
  </si>
  <si>
    <t>Meringur</t>
  </si>
  <si>
    <t>Merino</t>
  </si>
  <si>
    <t>Mernda</t>
  </si>
  <si>
    <t>Merricks North</t>
  </si>
  <si>
    <t>Merrigum</t>
  </si>
  <si>
    <t>Merrijig (Mansfield - Vic.)</t>
  </si>
  <si>
    <t>Merrimu</t>
  </si>
  <si>
    <t>Merton</t>
  </si>
  <si>
    <t>Metcalfe</t>
  </si>
  <si>
    <t>Metung</t>
  </si>
  <si>
    <t>Mia Mia (Vic.)</t>
  </si>
  <si>
    <t>Mickleham</t>
  </si>
  <si>
    <t>Middle Park (Vic.)</t>
  </si>
  <si>
    <t>Miepoll</t>
  </si>
  <si>
    <t>Milawa</t>
  </si>
  <si>
    <t>Mill Park</t>
  </si>
  <si>
    <t>Millbrook (Vic.)</t>
  </si>
  <si>
    <t>Millgrove</t>
  </si>
  <si>
    <t>Miners Rest</t>
  </si>
  <si>
    <t>Minimay</t>
  </si>
  <si>
    <t>Minyip</t>
  </si>
  <si>
    <t>Mirboo</t>
  </si>
  <si>
    <t>Mirboo North</t>
  </si>
  <si>
    <t>Mitcham (Vic.)</t>
  </si>
  <si>
    <t>Mitchell Park (Vic.)</t>
  </si>
  <si>
    <t>Mitta Mitta</t>
  </si>
  <si>
    <t>Modewarre</t>
  </si>
  <si>
    <t>Moe</t>
  </si>
  <si>
    <t>Moe South</t>
  </si>
  <si>
    <t>Monbulk</t>
  </si>
  <si>
    <t>Monegeetta</t>
  </si>
  <si>
    <t>Mont Albert</t>
  </si>
  <si>
    <t>Mont Albert North</t>
  </si>
  <si>
    <t>Montmorency</t>
  </si>
  <si>
    <t>Montrose (Vic.)</t>
  </si>
  <si>
    <t>Moolap</t>
  </si>
  <si>
    <t>Moonambel</t>
  </si>
  <si>
    <t>Moonee Ponds</t>
  </si>
  <si>
    <t>Moorabbin</t>
  </si>
  <si>
    <t>Moorooduc</t>
  </si>
  <si>
    <t>Mooroolbark</t>
  </si>
  <si>
    <t>Mooroopna</t>
  </si>
  <si>
    <t>Mooroopna North</t>
  </si>
  <si>
    <t>Mordialloc</t>
  </si>
  <si>
    <t>Moriac</t>
  </si>
  <si>
    <t>Mornington (Vic.)</t>
  </si>
  <si>
    <t>Morrisons</t>
  </si>
  <si>
    <t>Mortlake (Vic.)</t>
  </si>
  <si>
    <t>Morwell</t>
  </si>
  <si>
    <t>Mossiface</t>
  </si>
  <si>
    <t>Mount Beauty</t>
  </si>
  <si>
    <t>Mount Camel</t>
  </si>
  <si>
    <t>Mount Clear</t>
  </si>
  <si>
    <t>Mount Cottrell</t>
  </si>
  <si>
    <t>Mount Dandenong</t>
  </si>
  <si>
    <t>Mount Duneed</t>
  </si>
  <si>
    <t>Mount Egerton</t>
  </si>
  <si>
    <t>Mount Eliza</t>
  </si>
  <si>
    <t>Mount Evelyn</t>
  </si>
  <si>
    <t>Mount Franklin</t>
  </si>
  <si>
    <t>Mount Helen</t>
  </si>
  <si>
    <t>Mount Macedon</t>
  </si>
  <si>
    <t>Mount Martha</t>
  </si>
  <si>
    <t>Mount Moriac</t>
  </si>
  <si>
    <t>Mount Pleasant (Vic.)</t>
  </si>
  <si>
    <t>Mount Rowan</t>
  </si>
  <si>
    <t>Mount Taylor</t>
  </si>
  <si>
    <t>Mount Waverley</t>
  </si>
  <si>
    <t>Moutajup</t>
  </si>
  <si>
    <t>Moyhu</t>
  </si>
  <si>
    <t>Moyston</t>
  </si>
  <si>
    <t>Muckleford</t>
  </si>
  <si>
    <t>Mudgegonga</t>
  </si>
  <si>
    <t>Mulgrave (Vic.)</t>
  </si>
  <si>
    <t>Munro</t>
  </si>
  <si>
    <t>Murchison (Vic.)</t>
  </si>
  <si>
    <t>Murchison East</t>
  </si>
  <si>
    <t>Murgheboluc</t>
  </si>
  <si>
    <t>Murrabit</t>
  </si>
  <si>
    <t>Murrayville</t>
  </si>
  <si>
    <t>Murrumbeena</t>
  </si>
  <si>
    <t>Murtoa</t>
  </si>
  <si>
    <t>Musk</t>
  </si>
  <si>
    <t>Myers Flat</t>
  </si>
  <si>
    <t>Myrniong</t>
  </si>
  <si>
    <t>Myrtleford</t>
  </si>
  <si>
    <t>Mystic Park</t>
  </si>
  <si>
    <t>Nagambie</t>
  </si>
  <si>
    <t>Nambrok</t>
  </si>
  <si>
    <t>Nandaly</t>
  </si>
  <si>
    <t>Nangiloc</t>
  </si>
  <si>
    <t>Nanneella</t>
  </si>
  <si>
    <t>Napoleons</t>
  </si>
  <si>
    <t>Nar Nar Goon</t>
  </si>
  <si>
    <t>Nar Nar Goon North</t>
  </si>
  <si>
    <t>Nareen</t>
  </si>
  <si>
    <t>Nariel Valley</t>
  </si>
  <si>
    <t>Naringal</t>
  </si>
  <si>
    <t>Narracan</t>
  </si>
  <si>
    <t>Narrawong</t>
  </si>
  <si>
    <t>Narre Warren</t>
  </si>
  <si>
    <t>Narre Warren East</t>
  </si>
  <si>
    <t>Narre Warren North</t>
  </si>
  <si>
    <t>Narre Warren South</t>
  </si>
  <si>
    <t>Nathalia</t>
  </si>
  <si>
    <t>Natimuk</t>
  </si>
  <si>
    <t>Navarre</t>
  </si>
  <si>
    <t>Navigators</t>
  </si>
  <si>
    <t>Neerim</t>
  </si>
  <si>
    <t>Neerim East</t>
  </si>
  <si>
    <t>Neerim South</t>
  </si>
  <si>
    <t>Neilborough</t>
  </si>
  <si>
    <t>Nelson (Vic.)</t>
  </si>
  <si>
    <t>Nerrena</t>
  </si>
  <si>
    <t>Nerrina</t>
  </si>
  <si>
    <t>Netherby (Vic.)</t>
  </si>
  <si>
    <t>New Gisborne</t>
  </si>
  <si>
    <t>Newborough</t>
  </si>
  <si>
    <t>Newbridge (Vic.)</t>
  </si>
  <si>
    <t>Newcomb</t>
  </si>
  <si>
    <t>Newham</t>
  </si>
  <si>
    <t>Newhaven</t>
  </si>
  <si>
    <t>Newington (Vic.)</t>
  </si>
  <si>
    <t>Newlands Arm</t>
  </si>
  <si>
    <t>Newlyn North</t>
  </si>
  <si>
    <t>Newmerella</t>
  </si>
  <si>
    <t>Newport (Vic.)</t>
  </si>
  <si>
    <t>Newry</t>
  </si>
  <si>
    <t>Newstead (Vic.)</t>
  </si>
  <si>
    <t>Newtown (Greater Geelong - Vic.)</t>
  </si>
  <si>
    <t>Nhill</t>
  </si>
  <si>
    <t>Nichols Point</t>
  </si>
  <si>
    <t>Nicholson (Vic.)</t>
  </si>
  <si>
    <t>Niddrie</t>
  </si>
  <si>
    <t>Nilma</t>
  </si>
  <si>
    <t>Nilma North</t>
  </si>
  <si>
    <t>Nirranda</t>
  </si>
  <si>
    <t>Noble Park</t>
  </si>
  <si>
    <t>Noble Park North</t>
  </si>
  <si>
    <t>Noojee</t>
  </si>
  <si>
    <t>Noorat</t>
  </si>
  <si>
    <t>Norlane</t>
  </si>
  <si>
    <t>Norong</t>
  </si>
  <si>
    <t>North Bendigo</t>
  </si>
  <si>
    <t>North Geelong</t>
  </si>
  <si>
    <t>North Melbourne</t>
  </si>
  <si>
    <t>North Shore (Vic.)</t>
  </si>
  <si>
    <t>North Wangaratta</t>
  </si>
  <si>
    <t>North Warrandyte</t>
  </si>
  <si>
    <t>North Wonthaggi</t>
  </si>
  <si>
    <t>Northcote</t>
  </si>
  <si>
    <t>Notting Hill</t>
  </si>
  <si>
    <t>Nowa Nowa</t>
  </si>
  <si>
    <t>Nullawarre</t>
  </si>
  <si>
    <t>Numurkah</t>
  </si>
  <si>
    <t>Nunawading</t>
  </si>
  <si>
    <t>Nungurner</t>
  </si>
  <si>
    <t>Nutfield</t>
  </si>
  <si>
    <t>Nyah</t>
  </si>
  <si>
    <t>Nyah West</t>
  </si>
  <si>
    <t>Nyora (Vic.)</t>
  </si>
  <si>
    <t>Oak Park</t>
  </si>
  <si>
    <t>Oaklands Junction</t>
  </si>
  <si>
    <t>Oakleigh</t>
  </si>
  <si>
    <t>Oakleigh East</t>
  </si>
  <si>
    <t>Oakleigh South</t>
  </si>
  <si>
    <t>Ocean Grove</t>
  </si>
  <si>
    <t>Officer</t>
  </si>
  <si>
    <t>Olinda (Vic.)</t>
  </si>
  <si>
    <t>Omeo</t>
  </si>
  <si>
    <t>Orbost</t>
  </si>
  <si>
    <t>Ormond</t>
  </si>
  <si>
    <t>Orrvale</t>
  </si>
  <si>
    <t>Osbornes Flat</t>
  </si>
  <si>
    <t>Outtrim</t>
  </si>
  <si>
    <t>Ouyen</t>
  </si>
  <si>
    <t>Oxley (Vic.)</t>
  </si>
  <si>
    <t>Pakenham</t>
  </si>
  <si>
    <t>Pakenham South</t>
  </si>
  <si>
    <t>Pakenham Upper</t>
  </si>
  <si>
    <t>Panmure</t>
  </si>
  <si>
    <t>Panton Hill</t>
  </si>
  <si>
    <t>Paraparap</t>
  </si>
  <si>
    <t>Park Orchards</t>
  </si>
  <si>
    <t>Parkdale</t>
  </si>
  <si>
    <t>Parkville (Vic.)</t>
  </si>
  <si>
    <t>Parwan</t>
  </si>
  <si>
    <t>Pascoe Vale</t>
  </si>
  <si>
    <t>Pascoe Vale South</t>
  </si>
  <si>
    <t>Patchewollock</t>
  </si>
  <si>
    <t>Patterson Lakes</t>
  </si>
  <si>
    <t>Paynesville (Vic.)</t>
  </si>
  <si>
    <t>Pearcedale</t>
  </si>
  <si>
    <t>Peechelba</t>
  </si>
  <si>
    <t>Penshurst (Vic.)</t>
  </si>
  <si>
    <t>Pental Island</t>
  </si>
  <si>
    <t>Peterborough (Vic.)</t>
  </si>
  <si>
    <t>Pheasant Creek (Vic.)</t>
  </si>
  <si>
    <t>Piangil</t>
  </si>
  <si>
    <t>Picola</t>
  </si>
  <si>
    <t>Pimpinio</t>
  </si>
  <si>
    <t>Pine Grove (Vic.)</t>
  </si>
  <si>
    <t>Pine Lodge (Vic.)</t>
  </si>
  <si>
    <t>Pioneer Bay</t>
  </si>
  <si>
    <t>Pirron Yallock</t>
  </si>
  <si>
    <t>Plenty (Vic.)</t>
  </si>
  <si>
    <t>Plumpton (Vic.)</t>
  </si>
  <si>
    <t>Point Cook</t>
  </si>
  <si>
    <t>Point Leo</t>
  </si>
  <si>
    <t>Point Lonsdale</t>
  </si>
  <si>
    <t>Pomborneit</t>
  </si>
  <si>
    <t>Pomonal</t>
  </si>
  <si>
    <t>Poowong</t>
  </si>
  <si>
    <t>Poowong North</t>
  </si>
  <si>
    <t>Porepunkah</t>
  </si>
  <si>
    <t>Port Albert</t>
  </si>
  <si>
    <t>Port Campbell</t>
  </si>
  <si>
    <t>Port Fairy</t>
  </si>
  <si>
    <t>Port Melbourne</t>
  </si>
  <si>
    <t>Port Welshpool</t>
  </si>
  <si>
    <t>Portarlington</t>
  </si>
  <si>
    <t>Portland (Vic.)</t>
  </si>
  <si>
    <t>Portland North</t>
  </si>
  <si>
    <t>Portland West</t>
  </si>
  <si>
    <t>Portsea</t>
  </si>
  <si>
    <t>Powelltown</t>
  </si>
  <si>
    <t>Prahran</t>
  </si>
  <si>
    <t>Preston (Vic.)</t>
  </si>
  <si>
    <t>Princes Hill</t>
  </si>
  <si>
    <t>Princetown</t>
  </si>
  <si>
    <t>Puckapunyal</t>
  </si>
  <si>
    <t>Purnim</t>
  </si>
  <si>
    <t>Pyalong</t>
  </si>
  <si>
    <t>Pyramid Hill</t>
  </si>
  <si>
    <t>Quambatook</t>
  </si>
  <si>
    <t>Quantong</t>
  </si>
  <si>
    <t>Quarry Hill</t>
  </si>
  <si>
    <t>Queenscliff (Vic.)</t>
  </si>
  <si>
    <t>Raglan (Vic.)</t>
  </si>
  <si>
    <t>Rainbow</t>
  </si>
  <si>
    <t>Ravenswood (Vic.)</t>
  </si>
  <si>
    <t>Rawson</t>
  </si>
  <si>
    <t>Raymond Island</t>
  </si>
  <si>
    <t>Raywood</t>
  </si>
  <si>
    <t>Red Cliffs</t>
  </si>
  <si>
    <t>Red Hill (Vic.)</t>
  </si>
  <si>
    <t>Red Hill South</t>
  </si>
  <si>
    <t>Redan</t>
  </si>
  <si>
    <t>Redesdale</t>
  </si>
  <si>
    <t>Reedy Creek (Vic.)</t>
  </si>
  <si>
    <t>Reedy Flat</t>
  </si>
  <si>
    <t>Research</t>
  </si>
  <si>
    <t>Reservoir (Vic.)</t>
  </si>
  <si>
    <t>Rheola</t>
  </si>
  <si>
    <t>Rhyll</t>
  </si>
  <si>
    <t>Richmond (Vic.)</t>
  </si>
  <si>
    <t>Riddells Creek</t>
  </si>
  <si>
    <t>Ringwood (Vic.)</t>
  </si>
  <si>
    <t>Ringwood East</t>
  </si>
  <si>
    <t>Ringwood North</t>
  </si>
  <si>
    <t>Ripplebrook</t>
  </si>
  <si>
    <t>Rippleside</t>
  </si>
  <si>
    <t>Ripponlea</t>
  </si>
  <si>
    <t>Riverside (Vic.)</t>
  </si>
  <si>
    <t>Robertsons Beach</t>
  </si>
  <si>
    <t>Robinvale</t>
  </si>
  <si>
    <t>Rochester (Vic.)</t>
  </si>
  <si>
    <t>Rockbank</t>
  </si>
  <si>
    <t>Rokeby (Vic.)</t>
  </si>
  <si>
    <t>Rokewood</t>
  </si>
  <si>
    <t>Romsey</t>
  </si>
  <si>
    <t>Rosanna</t>
  </si>
  <si>
    <t>Rosebrook (Vic.)</t>
  </si>
  <si>
    <t>Rosebud</t>
  </si>
  <si>
    <t>Rosedale (Vic.)</t>
  </si>
  <si>
    <t>Rosewhite</t>
  </si>
  <si>
    <t>Ross Creek (Vic.)</t>
  </si>
  <si>
    <t>Rowsley</t>
  </si>
  <si>
    <t>Rowville</t>
  </si>
  <si>
    <t>Roxburgh Park</t>
  </si>
  <si>
    <t>Ruffy</t>
  </si>
  <si>
    <t>Rupanyup</t>
  </si>
  <si>
    <t>Rushworth</t>
  </si>
  <si>
    <t>Russells Bridge</t>
  </si>
  <si>
    <t>Rutherglen</t>
  </si>
  <si>
    <t>Rye</t>
  </si>
  <si>
    <t>Safety Beach (Vic.)</t>
  </si>
  <si>
    <t>Sailors Gully</t>
  </si>
  <si>
    <t>Sale</t>
  </si>
  <si>
    <t>San Remo (Vic.)</t>
  </si>
  <si>
    <t>Sandford (Vic.)</t>
  </si>
  <si>
    <t>Sandhurst</t>
  </si>
  <si>
    <t>Sandon (Vic.)</t>
  </si>
  <si>
    <t>Sandringham (Vic.)</t>
  </si>
  <si>
    <t>Sandy Point (Vic.)</t>
  </si>
  <si>
    <t>Sarsfield</t>
  </si>
  <si>
    <t>Sassafras (Vic.)</t>
  </si>
  <si>
    <t>Scarsdale</t>
  </si>
  <si>
    <t>Scoresby</t>
  </si>
  <si>
    <t>Scotts Creek (Vic.)</t>
  </si>
  <si>
    <t>Sea Lake</t>
  </si>
  <si>
    <t>Seabrook</t>
  </si>
  <si>
    <t>Seaford (Vic.)</t>
  </si>
  <si>
    <t>Seaholme</t>
  </si>
  <si>
    <t>Seaspray</t>
  </si>
  <si>
    <t>Seaton (Vic.)</t>
  </si>
  <si>
    <t>Sebastian</t>
  </si>
  <si>
    <t>Sebastopol (Vic.)</t>
  </si>
  <si>
    <t>Seddon (Vic.)</t>
  </si>
  <si>
    <t>Sedgwick</t>
  </si>
  <si>
    <t>Selby</t>
  </si>
  <si>
    <t>Serpentine (Vic.)</t>
  </si>
  <si>
    <t>Serviceton</t>
  </si>
  <si>
    <t>Seville</t>
  </si>
  <si>
    <t>Seville East</t>
  </si>
  <si>
    <t>Seymour (Vic.)</t>
  </si>
  <si>
    <t>Shady Creek</t>
  </si>
  <si>
    <t>She Oaks</t>
  </si>
  <si>
    <t>Shelbourne</t>
  </si>
  <si>
    <t>Shelford</t>
  </si>
  <si>
    <t>Shepparton</t>
  </si>
  <si>
    <t>Shepparton East</t>
  </si>
  <si>
    <t>Shepparton North</t>
  </si>
  <si>
    <t>Sherbrooke</t>
  </si>
  <si>
    <t>Shoreham</t>
  </si>
  <si>
    <t>Silvan</t>
  </si>
  <si>
    <t>Silverleaves</t>
  </si>
  <si>
    <t>Simpson (Vic.)</t>
  </si>
  <si>
    <t>Skenes Creek</t>
  </si>
  <si>
    <t>Skipton</t>
  </si>
  <si>
    <t>Skye (Vic.)</t>
  </si>
  <si>
    <t>Smeaton</t>
  </si>
  <si>
    <t>Smiths Beach</t>
  </si>
  <si>
    <t>Smiths Gully</t>
  </si>
  <si>
    <t>Smythes Creek</t>
  </si>
  <si>
    <t>Smythesdale</t>
  </si>
  <si>
    <t>Snake Valley</t>
  </si>
  <si>
    <t>Soldiers Hill (Vic.)</t>
  </si>
  <si>
    <t>Somers</t>
  </si>
  <si>
    <t>Somerville (Vic.)</t>
  </si>
  <si>
    <t>Sorrento (Vic.)</t>
  </si>
  <si>
    <t>South Dudley</t>
  </si>
  <si>
    <t>South Geelong</t>
  </si>
  <si>
    <t>South Kingsville</t>
  </si>
  <si>
    <t>South Melbourne</t>
  </si>
  <si>
    <t>South Morang</t>
  </si>
  <si>
    <t>South Purrumbete</t>
  </si>
  <si>
    <t>South Wharf</t>
  </si>
  <si>
    <t>South Yarra</t>
  </si>
  <si>
    <t>Southbank</t>
  </si>
  <si>
    <t>Spotswood</t>
  </si>
  <si>
    <t>Spring Gully (Vic.)</t>
  </si>
  <si>
    <t>Springbank</t>
  </si>
  <si>
    <t>Springhurst</t>
  </si>
  <si>
    <t>Springvale (Vic.)</t>
  </si>
  <si>
    <t>Springvale South</t>
  </si>
  <si>
    <t>St Albans (Vic.)</t>
  </si>
  <si>
    <t>St Albans Park</t>
  </si>
  <si>
    <t>St Andrews (Vic.)</t>
  </si>
  <si>
    <t>St Andrews Beach</t>
  </si>
  <si>
    <t>St Arnaud</t>
  </si>
  <si>
    <t>St Helena</t>
  </si>
  <si>
    <t>St James (Vic.)</t>
  </si>
  <si>
    <t>St Kilda (Vic.)</t>
  </si>
  <si>
    <t>St Kilda East</t>
  </si>
  <si>
    <t>St Kilda West</t>
  </si>
  <si>
    <t>St Leonards (Vic.)</t>
  </si>
  <si>
    <t>Staghorn Flat</t>
  </si>
  <si>
    <t>Stanhope (Vic.)</t>
  </si>
  <si>
    <t>Stanley (Vic.)</t>
  </si>
  <si>
    <t>Stawell</t>
  </si>
  <si>
    <t>Steels Creek</t>
  </si>
  <si>
    <t>Stradbroke</t>
  </si>
  <si>
    <t>Stratford (Vic.)</t>
  </si>
  <si>
    <t>Strath Creek</t>
  </si>
  <si>
    <t>Strathdale</t>
  </si>
  <si>
    <t>Strathdownie</t>
  </si>
  <si>
    <t>Strathewen</t>
  </si>
  <si>
    <t>Strathfieldsaye</t>
  </si>
  <si>
    <t>Strathmerton</t>
  </si>
  <si>
    <t>Strathmore (Vic.)</t>
  </si>
  <si>
    <t>Strathmore Heights</t>
  </si>
  <si>
    <t>Streatham</t>
  </si>
  <si>
    <t>Strzelecki (Vic.)</t>
  </si>
  <si>
    <t>Sugarloaf Creek</t>
  </si>
  <si>
    <t>Sulky</t>
  </si>
  <si>
    <t>Sunbury</t>
  </si>
  <si>
    <t>Sunset Strip (Vic.)</t>
  </si>
  <si>
    <t>Sunshine (Vic.)</t>
  </si>
  <si>
    <t>Sunshine North</t>
  </si>
  <si>
    <t>Sunshine West</t>
  </si>
  <si>
    <t>Surf Beach (Vic.)</t>
  </si>
  <si>
    <t>Surrey Hills</t>
  </si>
  <si>
    <t>Swan Marsh</t>
  </si>
  <si>
    <t>Swan Reach (Vic.)</t>
  </si>
  <si>
    <t>Swanpool</t>
  </si>
  <si>
    <t>Swifts Creek</t>
  </si>
  <si>
    <t>Sydenham (Vic.)</t>
  </si>
  <si>
    <t>Taggerty</t>
  </si>
  <si>
    <t>Talbot (Vic.)</t>
  </si>
  <si>
    <t>Talgarno</t>
  </si>
  <si>
    <t>Tallangatta</t>
  </si>
  <si>
    <t>Tallangatta South</t>
  </si>
  <si>
    <t>Tallangatta Valley</t>
  </si>
  <si>
    <t>Tallarook</t>
  </si>
  <si>
    <t>Tallygaroopna</t>
  </si>
  <si>
    <t>Tambo Upper</t>
  </si>
  <si>
    <t>Taminick</t>
  </si>
  <si>
    <t>Tangambalanga</t>
  </si>
  <si>
    <t>Tanjil South</t>
  </si>
  <si>
    <t>Taradale (Vic.)</t>
  </si>
  <si>
    <t>Tarnagulla</t>
  </si>
  <si>
    <t>Tarneit</t>
  </si>
  <si>
    <t>Tarrawingee</t>
  </si>
  <si>
    <t>Tarrington</t>
  </si>
  <si>
    <t>Tarwin Lower</t>
  </si>
  <si>
    <t>Tatong</t>
  </si>
  <si>
    <t>Tatura</t>
  </si>
  <si>
    <t>Tatura East</t>
  </si>
  <si>
    <t>Tatyoon</t>
  </si>
  <si>
    <t>Tawonga</t>
  </si>
  <si>
    <t>Tawonga South</t>
  </si>
  <si>
    <t>Taylor Bay</t>
  </si>
  <si>
    <t>Taylors Hill</t>
  </si>
  <si>
    <t>Taylors Lakes</t>
  </si>
  <si>
    <t>Tecoma</t>
  </si>
  <si>
    <t>Teesdale (Vic.)</t>
  </si>
  <si>
    <t>Telopea Downs</t>
  </si>
  <si>
    <t>Templestowe</t>
  </si>
  <si>
    <t>Templestowe Lower</t>
  </si>
  <si>
    <t>Tenby Point</t>
  </si>
  <si>
    <t>Terang</t>
  </si>
  <si>
    <t>The Basin (Vic.)</t>
  </si>
  <si>
    <t>The Gurdies</t>
  </si>
  <si>
    <t>The Patch</t>
  </si>
  <si>
    <t>Thomastown</t>
  </si>
  <si>
    <t>Thomson (Greater Geelong - Vic.)</t>
  </si>
  <si>
    <t>Thornbury</t>
  </si>
  <si>
    <t>Thornton (Vic.)</t>
  </si>
  <si>
    <t>Thorpdale</t>
  </si>
  <si>
    <t>Three Bridges</t>
  </si>
  <si>
    <t>Timboon</t>
  </si>
  <si>
    <t>Tinamba</t>
  </si>
  <si>
    <t>Tol Tol</t>
  </si>
  <si>
    <t>Tolmie</t>
  </si>
  <si>
    <t>Tongala</t>
  </si>
  <si>
    <t>Tonimbuk</t>
  </si>
  <si>
    <t>Tooborac</t>
  </si>
  <si>
    <t>Toolamba</t>
  </si>
  <si>
    <t>Toolangi</t>
  </si>
  <si>
    <t>Toolern Vale</t>
  </si>
  <si>
    <t>Toolleen</t>
  </si>
  <si>
    <t>Toolondo</t>
  </si>
  <si>
    <t>Toongabbie (Vic.)</t>
  </si>
  <si>
    <t>Toora (Vic.)</t>
  </si>
  <si>
    <t>Toora North</t>
  </si>
  <si>
    <t>Tooradin</t>
  </si>
  <si>
    <t>Toorak</t>
  </si>
  <si>
    <t>Toorloo Arm</t>
  </si>
  <si>
    <t>Tootgarook</t>
  </si>
  <si>
    <t>Torquay (Vic.)</t>
  </si>
  <si>
    <t>Torrumbarry</t>
  </si>
  <si>
    <t>Trafalgar (Vic.)</t>
  </si>
  <si>
    <t>Trafalgar East</t>
  </si>
  <si>
    <t>Trafalgar South</t>
  </si>
  <si>
    <t>Tragowel</t>
  </si>
  <si>
    <t>Traralgon</t>
  </si>
  <si>
    <t>Traralgon East</t>
  </si>
  <si>
    <t>Traralgon South</t>
  </si>
  <si>
    <t>Travancore</t>
  </si>
  <si>
    <t>Trawalla</t>
  </si>
  <si>
    <t>Trentham</t>
  </si>
  <si>
    <t>Tresco</t>
  </si>
  <si>
    <t>Truganina</t>
  </si>
  <si>
    <t>Tuerong</t>
  </si>
  <si>
    <t>Tullamarine</t>
  </si>
  <si>
    <t>Tungamah</t>
  </si>
  <si>
    <t>Tyabb</t>
  </si>
  <si>
    <t>Tyers</t>
  </si>
  <si>
    <t>Tylden</t>
  </si>
  <si>
    <t>Tynong</t>
  </si>
  <si>
    <t>Tynong North</t>
  </si>
  <si>
    <t>Tyntynder</t>
  </si>
  <si>
    <t>Tyntynder South</t>
  </si>
  <si>
    <t>Tyrendarra</t>
  </si>
  <si>
    <t>Ultima</t>
  </si>
  <si>
    <t>Undera</t>
  </si>
  <si>
    <t>Underbool</t>
  </si>
  <si>
    <t>Upper Ferntree Gully</t>
  </si>
  <si>
    <t>Upper Gundowring</t>
  </si>
  <si>
    <t>Upper Plenty</t>
  </si>
  <si>
    <t>Upwey</t>
  </si>
  <si>
    <t>Vectis</t>
  </si>
  <si>
    <t>Ventnor (Vic.)</t>
  </si>
  <si>
    <t>Venus Bay (Vic.)</t>
  </si>
  <si>
    <t>Vermont</t>
  </si>
  <si>
    <t>Vermont South</t>
  </si>
  <si>
    <t>Viewbank</t>
  </si>
  <si>
    <t>Vinifera</t>
  </si>
  <si>
    <t>Violet Town</t>
  </si>
  <si>
    <t>Waaia</t>
  </si>
  <si>
    <t>Wahgunyah</t>
  </si>
  <si>
    <t>Wahring</t>
  </si>
  <si>
    <t>Waldara</t>
  </si>
  <si>
    <t>Walkerville (Vic.)</t>
  </si>
  <si>
    <t>Wallan</t>
  </si>
  <si>
    <t>Wallington</t>
  </si>
  <si>
    <t>Walmer (Vic.)</t>
  </si>
  <si>
    <t>Walpa</t>
  </si>
  <si>
    <t>Walpeup</t>
  </si>
  <si>
    <t>Walwa</t>
  </si>
  <si>
    <t>Wandana Heights</t>
  </si>
  <si>
    <t>Wandiligong</t>
  </si>
  <si>
    <t>Wandin East</t>
  </si>
  <si>
    <t>Wandin North</t>
  </si>
  <si>
    <t>Wando Vale</t>
  </si>
  <si>
    <t>Wandong</t>
  </si>
  <si>
    <t>Wangandary</t>
  </si>
  <si>
    <t>Wangaratta (Vic.)</t>
  </si>
  <si>
    <t>Wangaratta South</t>
  </si>
  <si>
    <t>Wantirna</t>
  </si>
  <si>
    <t>Wantirna South</t>
  </si>
  <si>
    <t>Waranga Shores</t>
  </si>
  <si>
    <t>Warburton (Vic.)</t>
  </si>
  <si>
    <t>Warncoort</t>
  </si>
  <si>
    <t>Warneet</t>
  </si>
  <si>
    <t>Warracknabeal</t>
  </si>
  <si>
    <t>Warragul</t>
  </si>
  <si>
    <t>Warragul South</t>
  </si>
  <si>
    <t>Warrandyte</t>
  </si>
  <si>
    <t>Warrandyte South</t>
  </si>
  <si>
    <t>Warranwood</t>
  </si>
  <si>
    <t>Warrenbayne</t>
  </si>
  <si>
    <t>Warrenheip</t>
  </si>
  <si>
    <t>Warrion</t>
  </si>
  <si>
    <t>Warrong</t>
  </si>
  <si>
    <t>Wartook</t>
  </si>
  <si>
    <t>Watchem</t>
  </si>
  <si>
    <t>Waterford Park</t>
  </si>
  <si>
    <t>Waterways</t>
  </si>
  <si>
    <t>Watsonia</t>
  </si>
  <si>
    <t>Watsonia North</t>
  </si>
  <si>
    <t>Wattle Bank</t>
  </si>
  <si>
    <t>Wattle Glen</t>
  </si>
  <si>
    <t>Waubra</t>
  </si>
  <si>
    <t>Waurn Ponds</t>
  </si>
  <si>
    <t>Wedderburn (Vic.)</t>
  </si>
  <si>
    <t>Wellsford</t>
  </si>
  <si>
    <t>Welshmans Reef</t>
  </si>
  <si>
    <t>Welshpool (Vic.)</t>
  </si>
  <si>
    <t>Wemen</t>
  </si>
  <si>
    <t>Wendouree</t>
  </si>
  <si>
    <t>Werribee</t>
  </si>
  <si>
    <t>Werribee South</t>
  </si>
  <si>
    <t>Werrimull</t>
  </si>
  <si>
    <t>Wesburn</t>
  </si>
  <si>
    <t>West Bendigo</t>
  </si>
  <si>
    <t>West Footscray</t>
  </si>
  <si>
    <t>West Melbourne</t>
  </si>
  <si>
    <t>West Wodonga</t>
  </si>
  <si>
    <t>Westmeadows</t>
  </si>
  <si>
    <t>Wharparilla</t>
  </si>
  <si>
    <t>Wheatsheaf</t>
  </si>
  <si>
    <t>Wheelers Hill</t>
  </si>
  <si>
    <t>White Hills (Vic.)</t>
  </si>
  <si>
    <t>Whiteheads Creek</t>
  </si>
  <si>
    <t>Whitfield (Vic.)</t>
  </si>
  <si>
    <t>Whittington</t>
  </si>
  <si>
    <t>Whorouly</t>
  </si>
  <si>
    <t>Wilby</t>
  </si>
  <si>
    <t>Wildwood</t>
  </si>
  <si>
    <t>Willaura</t>
  </si>
  <si>
    <t>Williams Landing</t>
  </si>
  <si>
    <t>Williamstown (Vic.)</t>
  </si>
  <si>
    <t>Williamstown North</t>
  </si>
  <si>
    <t>Willow Grove</t>
  </si>
  <si>
    <t>Willowmavin</t>
  </si>
  <si>
    <t>Willung South</t>
  </si>
  <si>
    <t>Wimbledon Heights</t>
  </si>
  <si>
    <t>Winchelsea</t>
  </si>
  <si>
    <t>Winchelsea South</t>
  </si>
  <si>
    <t>Windermere (Vic.)</t>
  </si>
  <si>
    <t>Windsor (Vic.)</t>
  </si>
  <si>
    <t>Winslow</t>
  </si>
  <si>
    <t>Winton (Vic.)</t>
  </si>
  <si>
    <t>Wollert</t>
  </si>
  <si>
    <t>Won Wron</t>
  </si>
  <si>
    <t>Wonga Park</t>
  </si>
  <si>
    <t>Wonthaggi</t>
  </si>
  <si>
    <t>Wood Wood</t>
  </si>
  <si>
    <t>Woodend (Vic.)</t>
  </si>
  <si>
    <t>Woodend North</t>
  </si>
  <si>
    <t>Woodford (Vic.)</t>
  </si>
  <si>
    <t>Woodside (Vic.)</t>
  </si>
  <si>
    <t>Woodstock (Vic.)</t>
  </si>
  <si>
    <t>Woodvale (Vic.)</t>
  </si>
  <si>
    <t>Woolamai</t>
  </si>
  <si>
    <t>Woolsthorpe</t>
  </si>
  <si>
    <t>Woomelang</t>
  </si>
  <si>
    <t>Wooragee</t>
  </si>
  <si>
    <t>Woorarra West</t>
  </si>
  <si>
    <t>Woori Yallock</t>
  </si>
  <si>
    <t>Woorinen</t>
  </si>
  <si>
    <t>Woorinen South</t>
  </si>
  <si>
    <t>Woorndoo</t>
  </si>
  <si>
    <t>Wunghnu</t>
  </si>
  <si>
    <t>Wurruk</t>
  </si>
  <si>
    <t>Wy Yung</t>
  </si>
  <si>
    <t>Wycheproof</t>
  </si>
  <si>
    <t>Wye River</t>
  </si>
  <si>
    <t>Wyndham Vale</t>
  </si>
  <si>
    <t>Wyuna (Vic.)</t>
  </si>
  <si>
    <t>Yabba North</t>
  </si>
  <si>
    <t>Yackandandah</t>
  </si>
  <si>
    <t>Yalca</t>
  </si>
  <si>
    <t>Yallambie</t>
  </si>
  <si>
    <t>Yallourn North</t>
  </si>
  <si>
    <t>Yambuk</t>
  </si>
  <si>
    <t>Yan Yean</t>
  </si>
  <si>
    <t>Yanakie</t>
  </si>
  <si>
    <t>Yandoit</t>
  </si>
  <si>
    <t>Yannathan</t>
  </si>
  <si>
    <t>Yapeen</t>
  </si>
  <si>
    <t>Yarck</t>
  </si>
  <si>
    <t>Yarra Glen</t>
  </si>
  <si>
    <t>Yarra Junction</t>
  </si>
  <si>
    <t>Yarragon</t>
  </si>
  <si>
    <t>Yarragon South</t>
  </si>
  <si>
    <t>Yarram</t>
  </si>
  <si>
    <t>Yarrambat</t>
  </si>
  <si>
    <t>Yarraville</t>
  </si>
  <si>
    <t>Yarrawonga (Vic.)</t>
  </si>
  <si>
    <t>Yarroweyah</t>
  </si>
  <si>
    <t>Yea</t>
  </si>
  <si>
    <t>Yellingbo</t>
  </si>
  <si>
    <t>Yelta (Vic.)</t>
  </si>
  <si>
    <t>Yendon</t>
  </si>
  <si>
    <t>Yinnar</t>
  </si>
  <si>
    <t>Yinnar South</t>
  </si>
  <si>
    <t>Yulecart</t>
  </si>
  <si>
    <t>Yuroke</t>
  </si>
  <si>
    <t>Suburb</t>
  </si>
  <si>
    <t>Postcode</t>
  </si>
  <si>
    <t>municipalities</t>
  </si>
  <si>
    <t>postal areas</t>
  </si>
  <si>
    <t>postal area</t>
  </si>
  <si>
    <t>Suburbs</t>
  </si>
  <si>
    <t>In ranked order</t>
  </si>
  <si>
    <t>In alphabetic order</t>
  </si>
  <si>
    <t>Select a category of locality and perferred sequence, below:</t>
  </si>
  <si>
    <t>2006 Rank</t>
  </si>
  <si>
    <t>2011 Rank</t>
  </si>
  <si>
    <t>Direction of change</t>
  </si>
  <si>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</si>
  <si>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</si>
  <si>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</si>
  <si>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</si>
  <si>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</si>
  <si>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</si>
  <si>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</si>
  <si>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</si>
  <si>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</si>
  <si>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</si>
  <si>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Buloke </t>
  </si>
  <si>
    <t xml:space="preserve">Campaspe </t>
  </si>
  <si>
    <t xml:space="preserve">Cardinia </t>
  </si>
  <si>
    <t xml:space="preserve">Casey </t>
  </si>
  <si>
    <t xml:space="preserve">Central Goldfields </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</si>
  <si>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</si>
  <si>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</si>
  <si>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</si>
  <si>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</si>
  <si>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</si>
  <si>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</si>
  <si>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</si>
  <si>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</si>
  <si>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Golden Plains </t>
  </si>
  <si>
    <t xml:space="preserve">Greater Bendigo </t>
  </si>
  <si>
    <t xml:space="preserve">Greater Dandenong </t>
  </si>
  <si>
    <t xml:space="preserve">Greater Geelong </t>
  </si>
  <si>
    <t xml:space="preserve">Greater Shepparton </t>
  </si>
  <si>
    <t xml:space="preserve">Hepburn </t>
  </si>
  <si>
    <t xml:space="preserve">Hindmarsh </t>
  </si>
  <si>
    <t xml:space="preserve">Hobsons Bay </t>
  </si>
  <si>
    <t xml:space="preserve">Horsham </t>
  </si>
  <si>
    <t xml:space="preserve">Hume </t>
  </si>
  <si>
    <t xml:space="preserve">Indigo </t>
  </si>
  <si>
    <t xml:space="preserve">Kingston </t>
  </si>
  <si>
    <t xml:space="preserve">Knox </t>
  </si>
  <si>
    <t xml:space="preserve">Latrobe </t>
  </si>
  <si>
    <t xml:space="preserve">Loddon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</si>
  <si>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</si>
  <si>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</si>
  <si>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</si>
  <si>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</si>
  <si>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</si>
  <si>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</si>
  <si>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</si>
  <si>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</si>
  <si>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</si>
  <si>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</si>
  <si>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</si>
  <si>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</si>
  <si>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</si>
  <si>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</si>
  <si>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</si>
  <si>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</si>
  <si>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Moyne </t>
  </si>
  <si>
    <t xml:space="preserve">Murrindindi </t>
  </si>
  <si>
    <t xml:space="preserve">Nillumbik </t>
  </si>
  <si>
    <t xml:space="preserve">Northern Grampians </t>
  </si>
  <si>
    <t xml:space="preserve">Port Phillip </t>
  </si>
  <si>
    <t xml:space="preserve">Pyrenees </t>
  </si>
  <si>
    <t xml:space="preserve">Queenscliffe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</si>
  <si>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</si>
  <si>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</si>
  <si>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</si>
  <si>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</si>
  <si>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</si>
  <si>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</si>
  <si>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</si>
  <si>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</si>
  <si>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</si>
  <si>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</si>
  <si>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West Wimmera </t>
  </si>
  <si>
    <t xml:space="preserve">Whitehorse </t>
  </si>
  <si>
    <t xml:space="preserve">Whittlesea </t>
  </si>
  <si>
    <t xml:space="preserve">Wodonga </t>
  </si>
  <si>
    <t xml:space="preserve">Wyndham </t>
  </si>
  <si>
    <t xml:space="preserve">Yarra </t>
  </si>
  <si>
    <t xml:space="preserve">Yarra Ranges </t>
  </si>
  <si>
    <t xml:space="preserve">Yarriambiack </t>
  </si>
  <si>
    <t>2001 Rank</t>
  </si>
  <si>
    <t>Sort change</t>
  </si>
  <si>
    <t>Sort rank</t>
  </si>
  <si>
    <t>sort name</t>
  </si>
  <si>
    <t>sort number</t>
  </si>
  <si>
    <t>1996 Rank</t>
  </si>
  <si>
    <t>Latrobe (Vic.)</t>
  </si>
  <si>
    <t>Adams Estate</t>
  </si>
  <si>
    <t>Addington</t>
  </si>
  <si>
    <t>Adelaide Lead</t>
  </si>
  <si>
    <t>Agnes</t>
  </si>
  <si>
    <t>Airly</t>
  </si>
  <si>
    <t>Alberton West</t>
  </si>
  <si>
    <t>Allambee</t>
  </si>
  <si>
    <t>Allambee Reserve</t>
  </si>
  <si>
    <t>Allambee South</t>
  </si>
  <si>
    <t>Allans Flat</t>
  </si>
  <si>
    <t>Allestree</t>
  </si>
  <si>
    <t>Almonds</t>
  </si>
  <si>
    <t>Almurta</t>
  </si>
  <si>
    <t>Alvie</t>
  </si>
  <si>
    <t>Amherst</t>
  </si>
  <si>
    <t>Ancona</t>
  </si>
  <si>
    <t>Anderson</t>
  </si>
  <si>
    <t>Anglers Rest</t>
  </si>
  <si>
    <t>Annuello</t>
  </si>
  <si>
    <t>Antwerp</t>
  </si>
  <si>
    <t>Appin (Vic.)</t>
  </si>
  <si>
    <t>Appin South</t>
  </si>
  <si>
    <t>Arawata</t>
  </si>
  <si>
    <t>Arcadia South</t>
  </si>
  <si>
    <t>Archdale</t>
  </si>
  <si>
    <t>Archerton</t>
  </si>
  <si>
    <t>Archies Creek</t>
  </si>
  <si>
    <t>Areegra</t>
  </si>
  <si>
    <t>Argyle (Vic.)</t>
  </si>
  <si>
    <t>Armstrong</t>
  </si>
  <si>
    <t>Armstrong Creek (Vic.)</t>
  </si>
  <si>
    <t>Arnold (Vic.)</t>
  </si>
  <si>
    <t>Arnold West</t>
  </si>
  <si>
    <t>Auchmore</t>
  </si>
  <si>
    <t>Avalon</t>
  </si>
  <si>
    <t>Avonmore</t>
  </si>
  <si>
    <t>Ayrford</t>
  </si>
  <si>
    <t>Bagshot North</t>
  </si>
  <si>
    <t>Bahgallah</t>
  </si>
  <si>
    <t>Bald Hills (Vic.)</t>
  </si>
  <si>
    <t>Balintore</t>
  </si>
  <si>
    <t>Ballangeich</t>
  </si>
  <si>
    <t>Balliang East</t>
  </si>
  <si>
    <t>Ballyrogan</t>
  </si>
  <si>
    <t>Bambra</t>
  </si>
  <si>
    <t>Bamganie</t>
  </si>
  <si>
    <t>Bangerang</t>
  </si>
  <si>
    <t>Bannerton</t>
  </si>
  <si>
    <t>Banyan</t>
  </si>
  <si>
    <t>Banyena</t>
  </si>
  <si>
    <t>Barfold</t>
  </si>
  <si>
    <t>Baringhup West</t>
  </si>
  <si>
    <t>Barkly (Vic.)</t>
  </si>
  <si>
    <t>Barkstead</t>
  </si>
  <si>
    <t>Barnadown</t>
  </si>
  <si>
    <t>Baromi</t>
  </si>
  <si>
    <t>Barrakee</t>
  </si>
  <si>
    <t>Barraport</t>
  </si>
  <si>
    <t>Barrys Reef</t>
  </si>
  <si>
    <t>Barunah Park</t>
  </si>
  <si>
    <t>Barwidgee</t>
  </si>
  <si>
    <t>Barwite</t>
  </si>
  <si>
    <t>Bathumi</t>
  </si>
  <si>
    <t>Bayindeen</t>
  </si>
  <si>
    <t>Bears Lagoon</t>
  </si>
  <si>
    <t>Beauchamp</t>
  </si>
  <si>
    <t>Beazleys Bridge</t>
  </si>
  <si>
    <t>Beenak</t>
  </si>
  <si>
    <t>Bellarine</t>
  </si>
  <si>
    <t>Bellellen</t>
  </si>
  <si>
    <t>Benayeo</t>
  </si>
  <si>
    <t>Bengworden</t>
  </si>
  <si>
    <t>Benjeroop</t>
  </si>
  <si>
    <t>Benloch</t>
  </si>
  <si>
    <t>Bennison</t>
  </si>
  <si>
    <t>Berrimal</t>
  </si>
  <si>
    <t>Berringama</t>
  </si>
  <si>
    <t>Berrybank</t>
  </si>
  <si>
    <t>Berrys Creek</t>
  </si>
  <si>
    <t>Bete Bolong North</t>
  </si>
  <si>
    <t>Betley</t>
  </si>
  <si>
    <t>Big Hill (Surf Coast - Vic.)</t>
  </si>
  <si>
    <t>Big Pats Creek</t>
  </si>
  <si>
    <t>Biggara</t>
  </si>
  <si>
    <t>Bindi</t>
  </si>
  <si>
    <t>Black Range (Vic.)</t>
  </si>
  <si>
    <t>Blackwarry</t>
  </si>
  <si>
    <t>Blakeville</t>
  </si>
  <si>
    <t>Blowhard</t>
  </si>
  <si>
    <t>Bo Peep</t>
  </si>
  <si>
    <t>Bobinawarrah</t>
  </si>
  <si>
    <t>Bochara</t>
  </si>
  <si>
    <t>Boho</t>
  </si>
  <si>
    <t>Boho South</t>
  </si>
  <si>
    <t>Boinka</t>
  </si>
  <si>
    <t>Bolinda</t>
  </si>
  <si>
    <t>Bolton</t>
  </si>
  <si>
    <t>Bolwarrah</t>
  </si>
  <si>
    <t>Bona Vista</t>
  </si>
  <si>
    <t>Bonang</t>
  </si>
  <si>
    <t>Bonn</t>
  </si>
  <si>
    <t>Boolarong</t>
  </si>
  <si>
    <t>Boolite</t>
  </si>
  <si>
    <t>Boomahnoomoonah</t>
  </si>
  <si>
    <t>Boonah (Vic.)</t>
  </si>
  <si>
    <t>Boorhaman East</t>
  </si>
  <si>
    <t>Boorhaman North</t>
  </si>
  <si>
    <t>Boorolite</t>
  </si>
  <si>
    <t>Boorool</t>
  </si>
  <si>
    <t>Boosey</t>
  </si>
  <si>
    <t>Boralma</t>
  </si>
  <si>
    <t>Bornes Hill</t>
  </si>
  <si>
    <t>Borung</t>
  </si>
  <si>
    <t>Boweya</t>
  </si>
  <si>
    <t>Boweya North</t>
  </si>
  <si>
    <t>Bowmans Forest</t>
  </si>
  <si>
    <t>Bowser</t>
  </si>
  <si>
    <t>Boxwood</t>
  </si>
  <si>
    <t>Bradvale</t>
  </si>
  <si>
    <t>Braeside</t>
  </si>
  <si>
    <t>Brandy Creek (Vic.)</t>
  </si>
  <si>
    <t>Bravington</t>
  </si>
  <si>
    <t>Breakaway Creek</t>
  </si>
  <si>
    <t>Brenanah</t>
  </si>
  <si>
    <t>Brewster</t>
  </si>
  <si>
    <t>Bridge Creek</t>
  </si>
  <si>
    <t>Bridgewater North</t>
  </si>
  <si>
    <t>Brimin</t>
  </si>
  <si>
    <t>Bringalbert</t>
  </si>
  <si>
    <t>Brit Brit</t>
  </si>
  <si>
    <t>Brodribb River</t>
  </si>
  <si>
    <t>Broken Creek</t>
  </si>
  <si>
    <t>Bromley</t>
  </si>
  <si>
    <t>Broughton (Vic.)</t>
  </si>
  <si>
    <t>Browns Plains (Vic.)</t>
  </si>
  <si>
    <t>Bruarong</t>
  </si>
  <si>
    <t>Buchan South</t>
  </si>
  <si>
    <t>Buckland (Vic.)</t>
  </si>
  <si>
    <t>Buckley</t>
  </si>
  <si>
    <t>Buckley Swamp</t>
  </si>
  <si>
    <t>Buckrabanyule</t>
  </si>
  <si>
    <t>Bulgana</t>
  </si>
  <si>
    <t>Bullaharre</t>
  </si>
  <si>
    <t>Bullarook</t>
  </si>
  <si>
    <t>Bullarto</t>
  </si>
  <si>
    <t>Bullarto South</t>
  </si>
  <si>
    <t>Bullumwaal</t>
  </si>
  <si>
    <t>Bumberrah</t>
  </si>
  <si>
    <t>Bundalong South</t>
  </si>
  <si>
    <t>Bunding</t>
  </si>
  <si>
    <t>Bung Bong</t>
  </si>
  <si>
    <t>Bungador</t>
  </si>
  <si>
    <t>Bungal</t>
  </si>
  <si>
    <t>Bungalally</t>
  </si>
  <si>
    <t>Bungeet</t>
  </si>
  <si>
    <t>Bungeet West</t>
  </si>
  <si>
    <t>Bunguluke</t>
  </si>
  <si>
    <t>Bunyip North</t>
  </si>
  <si>
    <t>Burkes Bridge</t>
  </si>
  <si>
    <t>Burkes Flat</t>
  </si>
  <si>
    <t>Burnbank</t>
  </si>
  <si>
    <t>Burnewang</t>
  </si>
  <si>
    <t>Burramboot</t>
  </si>
  <si>
    <t>Burramine South</t>
  </si>
  <si>
    <t>Burrowye</t>
  </si>
  <si>
    <t>Bushy Park (Vic.)</t>
  </si>
  <si>
    <t>Byaduk North</t>
  </si>
  <si>
    <t>Bylands</t>
  </si>
  <si>
    <t>Cabbage Tree</t>
  </si>
  <si>
    <t>Cabbage Tree Creek</t>
  </si>
  <si>
    <t>Cadello</t>
  </si>
  <si>
    <t>Callawadda</t>
  </si>
  <si>
    <t>Callignee North</t>
  </si>
  <si>
    <t>Callignee South</t>
  </si>
  <si>
    <t>Calrossie</t>
  </si>
  <si>
    <t>Campbells Bridge</t>
  </si>
  <si>
    <t>Campbells Forest</t>
  </si>
  <si>
    <t>Campbelltown (Vic.)</t>
  </si>
  <si>
    <t>Caniambo</t>
  </si>
  <si>
    <t>Cannie</t>
  </si>
  <si>
    <t>Cannum</t>
  </si>
  <si>
    <t>Cape Clear</t>
  </si>
  <si>
    <t>Cape Otway</t>
  </si>
  <si>
    <t>Capels Crossing</t>
  </si>
  <si>
    <t>Carag Carag</t>
  </si>
  <si>
    <t>Carapooee West</t>
  </si>
  <si>
    <t>Carapook</t>
  </si>
  <si>
    <t>Cargerie</t>
  </si>
  <si>
    <t>Carina (Vic.)</t>
  </si>
  <si>
    <t>Caringal</t>
  </si>
  <si>
    <t>Carlisle River</t>
  </si>
  <si>
    <t>Carlyle</t>
  </si>
  <si>
    <t>Carpendeit</t>
  </si>
  <si>
    <t>Carrajung Lower</t>
  </si>
  <si>
    <t>Carrajung South</t>
  </si>
  <si>
    <t>Carranballac</t>
  </si>
  <si>
    <t>Carron</t>
  </si>
  <si>
    <t>Carwarp</t>
  </si>
  <si>
    <t>Cashmore</t>
  </si>
  <si>
    <t>Cassilis (Vic.)</t>
  </si>
  <si>
    <t>Castle Creek (Vic.)</t>
  </si>
  <si>
    <t>Cathkin</t>
  </si>
  <si>
    <t>Catumnal</t>
  </si>
  <si>
    <t>Caveat</t>
  </si>
  <si>
    <t>Chapple Vale</t>
  </si>
  <si>
    <t>Charam</t>
  </si>
  <si>
    <t>Charlemont</t>
  </si>
  <si>
    <t>Charleroi</t>
  </si>
  <si>
    <t>Chatsworth (Vic.)</t>
  </si>
  <si>
    <t>Cherokee</t>
  </si>
  <si>
    <t>Chesney Vale</t>
  </si>
  <si>
    <t>Chetwynd</t>
  </si>
  <si>
    <t>Chewton Bushlands</t>
  </si>
  <si>
    <t>Chiltern Valley</t>
  </si>
  <si>
    <t>Chinkapook</t>
  </si>
  <si>
    <t>Chintin</t>
  </si>
  <si>
    <t>Chocolyn</t>
  </si>
  <si>
    <t>Chute</t>
  </si>
  <si>
    <t>Claretown</t>
  </si>
  <si>
    <t>Clarkes Hill</t>
  </si>
  <si>
    <t>Clear Lake</t>
  </si>
  <si>
    <t>Clover Flat</t>
  </si>
  <si>
    <t>Club Terrace</t>
  </si>
  <si>
    <t>Clyde North</t>
  </si>
  <si>
    <t>Clydebank</t>
  </si>
  <si>
    <t>Clydesdale (Vic.)</t>
  </si>
  <si>
    <t>Coalville</t>
  </si>
  <si>
    <t>Cobaw</t>
  </si>
  <si>
    <t>Cobungra</t>
  </si>
  <si>
    <t>Codrington (Vic.)</t>
  </si>
  <si>
    <t>Coghills Creek</t>
  </si>
  <si>
    <t>Colac Colac</t>
  </si>
  <si>
    <t>Colbrook</t>
  </si>
  <si>
    <t>Combienbar</t>
  </si>
  <si>
    <t>Connewirricoo</t>
  </si>
  <si>
    <t>Coojar</t>
  </si>
  <si>
    <t>Cooma (Vic.)</t>
  </si>
  <si>
    <t>Coomboona</t>
  </si>
  <si>
    <t>Coomoora</t>
  </si>
  <si>
    <t>Coonooer Bridge</t>
  </si>
  <si>
    <t>Coonooer West</t>
  </si>
  <si>
    <t>Cope Cope</t>
  </si>
  <si>
    <t>Corack</t>
  </si>
  <si>
    <t>Corack East</t>
  </si>
  <si>
    <t>Coral Bank</t>
  </si>
  <si>
    <t>Corindhap</t>
  </si>
  <si>
    <t>Corndale (Vic.)</t>
  </si>
  <si>
    <t>Cornella</t>
  </si>
  <si>
    <t>Cornishtown</t>
  </si>
  <si>
    <t>Corringle</t>
  </si>
  <si>
    <t>Corunnun</t>
  </si>
  <si>
    <t>Cosgrove (Vic.)</t>
  </si>
  <si>
    <t>Cosgrove South</t>
  </si>
  <si>
    <t>Costerfield</t>
  </si>
  <si>
    <t>Cotswold</t>
  </si>
  <si>
    <t>Cowangie</t>
  </si>
  <si>
    <t>Cowleys Creek</t>
  </si>
  <si>
    <t>Craigie (Vic.)</t>
  </si>
  <si>
    <t>Creek Junction</t>
  </si>
  <si>
    <t>Creightons Creek</t>
  </si>
  <si>
    <t>Creswick North</t>
  </si>
  <si>
    <t>Cross Roads (Vic.)</t>
  </si>
  <si>
    <t>Crossover</t>
  </si>
  <si>
    <t>Crowlands</t>
  </si>
  <si>
    <t>Croxton East</t>
  </si>
  <si>
    <t>Crymelon</t>
  </si>
  <si>
    <t>Culla</t>
  </si>
  <si>
    <t>Cullen</t>
  </si>
  <si>
    <t>Cullulleraine</t>
  </si>
  <si>
    <t>Cundare</t>
  </si>
  <si>
    <t>Curdies River</t>
  </si>
  <si>
    <t>Curdievale</t>
  </si>
  <si>
    <t>Curyo</t>
  </si>
  <si>
    <t>Dadswells Bridge</t>
  </si>
  <si>
    <t>Dalmore</t>
  </si>
  <si>
    <t>Daltons Bridge</t>
  </si>
  <si>
    <t>Darlimurla</t>
  </si>
  <si>
    <t>Darlington (Vic.)</t>
  </si>
  <si>
    <t>Darriman</t>
  </si>
  <si>
    <t>Dartmouth</t>
  </si>
  <si>
    <t>Dawson (Vic.)</t>
  </si>
  <si>
    <t>Delatite</t>
  </si>
  <si>
    <t>Delburn</t>
  </si>
  <si>
    <t>Delegate River</t>
  </si>
  <si>
    <t>Denicull Creek</t>
  </si>
  <si>
    <t>Denver</t>
  </si>
  <si>
    <t>Derby (Vic.)</t>
  </si>
  <si>
    <t>Dergholm</t>
  </si>
  <si>
    <t>Derrinal</t>
  </si>
  <si>
    <t>Devils River</t>
  </si>
  <si>
    <t>Dingwall</t>
  </si>
  <si>
    <t>Dixie (Vic.)</t>
  </si>
  <si>
    <t>Dobie</t>
  </si>
  <si>
    <t>Docker</t>
  </si>
  <si>
    <t>Dockers Plains</t>
  </si>
  <si>
    <t>Doctors Flat</t>
  </si>
  <si>
    <t>Dollar</t>
  </si>
  <si>
    <t>Donnybrook (Vic.)</t>
  </si>
  <si>
    <t>Dooen</t>
  </si>
  <si>
    <t>Dookie College</t>
  </si>
  <si>
    <t>Dorodong</t>
  </si>
  <si>
    <t>Dreeite South</t>
  </si>
  <si>
    <t>Driffield</t>
  </si>
  <si>
    <t>Drik Drik</t>
  </si>
  <si>
    <t>Drumanure</t>
  </si>
  <si>
    <t>Drummartin</t>
  </si>
  <si>
    <t>Drummond North</t>
  </si>
  <si>
    <t>Dry Diggings</t>
  </si>
  <si>
    <t>Duchembegarra</t>
  </si>
  <si>
    <t>Dumbalk North</t>
  </si>
  <si>
    <t>Dumosa</t>
  </si>
  <si>
    <t>Dunach</t>
  </si>
  <si>
    <t>Dundonnell</t>
  </si>
  <si>
    <t>Dunluce</t>
  </si>
  <si>
    <t>Dunneworthy</t>
  </si>
  <si>
    <t>Durham Ox</t>
  </si>
  <si>
    <t>Dutson</t>
  </si>
  <si>
    <t>Dutton Way</t>
  </si>
  <si>
    <t>Duverney</t>
  </si>
  <si>
    <t>Earlston</t>
  </si>
  <si>
    <t>Eastern View</t>
  </si>
  <si>
    <t>Eastville</t>
  </si>
  <si>
    <t>Ebden</t>
  </si>
  <si>
    <t>Eddington</t>
  </si>
  <si>
    <t>Edgecombe</t>
  </si>
  <si>
    <t>Edi</t>
  </si>
  <si>
    <t>Edi Upper</t>
  </si>
  <si>
    <t>Elevated Plains</t>
  </si>
  <si>
    <t>Elingamite</t>
  </si>
  <si>
    <t>Elingamite North</t>
  </si>
  <si>
    <t>Ellaswood</t>
  </si>
  <si>
    <t>Emu</t>
  </si>
  <si>
    <t>Englefield</t>
  </si>
  <si>
    <t>Ensay</t>
  </si>
  <si>
    <t>Ensay North</t>
  </si>
  <si>
    <t>Ercildoune</t>
  </si>
  <si>
    <t>Eurack</t>
  </si>
  <si>
    <t>Evansford</t>
  </si>
  <si>
    <t>Everton Upper</t>
  </si>
  <si>
    <t>Exford</t>
  </si>
  <si>
    <t>Fairbank</t>
  </si>
  <si>
    <t>Fairley</t>
  </si>
  <si>
    <t>Fairy Dell (Campaspe - Vic.)</t>
  </si>
  <si>
    <t>Falls Creek (Vic.)</t>
  </si>
  <si>
    <t>Fawcett</t>
  </si>
  <si>
    <t>Fentons Creek</t>
  </si>
  <si>
    <t>Ferguson (Vic.)</t>
  </si>
  <si>
    <t>Fern Hill</t>
  </si>
  <si>
    <t>Ferndale (Vic.)</t>
  </si>
  <si>
    <t>Fernihurst</t>
  </si>
  <si>
    <t>Fiery Flat</t>
  </si>
  <si>
    <t>Fish Point</t>
  </si>
  <si>
    <t>Fiskville</t>
  </si>
  <si>
    <t>Flaggy Creek</t>
  </si>
  <si>
    <t>Flagstaff</t>
  </si>
  <si>
    <t>Flynn (Vic.)</t>
  </si>
  <si>
    <t>Forbes (Vic.)</t>
  </si>
  <si>
    <t>Foster North</t>
  </si>
  <si>
    <t>Fosterville</t>
  </si>
  <si>
    <t>Foxhow</t>
  </si>
  <si>
    <t>Framlingham East</t>
  </si>
  <si>
    <t>Franklinford</t>
  </si>
  <si>
    <t>Frenchmans</t>
  </si>
  <si>
    <t>Fumina</t>
  </si>
  <si>
    <t>Fumina South</t>
  </si>
  <si>
    <t>Fyans Creek</t>
  </si>
  <si>
    <t>Gainsborough</t>
  </si>
  <si>
    <t>Gatum</t>
  </si>
  <si>
    <t>Gazette</t>
  </si>
  <si>
    <t>Gelantipy</t>
  </si>
  <si>
    <t>Gellibrand Lower</t>
  </si>
  <si>
    <t>Gelliondale</t>
  </si>
  <si>
    <t>Georges Creek (Vic.)</t>
  </si>
  <si>
    <t>Gerahmin</t>
  </si>
  <si>
    <t>Gerangamete</t>
  </si>
  <si>
    <t>Germania</t>
  </si>
  <si>
    <t>Gerrigerrup</t>
  </si>
  <si>
    <t>Ghin Ghin</t>
  </si>
  <si>
    <t>Giffard</t>
  </si>
  <si>
    <t>Giffard West</t>
  </si>
  <si>
    <t>Gil Gil</t>
  </si>
  <si>
    <t>Gilderoy</t>
  </si>
  <si>
    <t>Gillieston</t>
  </si>
  <si>
    <t>Gipsy Point</t>
  </si>
  <si>
    <t>Girgarre East</t>
  </si>
  <si>
    <t>Gladfield (Vic.)</t>
  </si>
  <si>
    <t>Glen Creek</t>
  </si>
  <si>
    <t>Glen Forbes</t>
  </si>
  <si>
    <t>Glen Park</t>
  </si>
  <si>
    <t>Glen Valley</t>
  </si>
  <si>
    <t>Glenaire</t>
  </si>
  <si>
    <t>Glenaladale</t>
  </si>
  <si>
    <t>Glenaroua</t>
  </si>
  <si>
    <t>Glenbrae</t>
  </si>
  <si>
    <t>Glendaruel</t>
  </si>
  <si>
    <t>Glendonald</t>
  </si>
  <si>
    <t>Glengarry West</t>
  </si>
  <si>
    <t>Glengower</t>
  </si>
  <si>
    <t>Glenhope</t>
  </si>
  <si>
    <t>Glenhope East</t>
  </si>
  <si>
    <t>Glenlee (Vic.)</t>
  </si>
  <si>
    <t>Glenlofty</t>
  </si>
  <si>
    <t>Glenlogie</t>
  </si>
  <si>
    <t>Glenloth East</t>
  </si>
  <si>
    <t>Glenluce</t>
  </si>
  <si>
    <t>Glenmore (Vic.)</t>
  </si>
  <si>
    <t>Glenormiston North</t>
  </si>
  <si>
    <t>Glenpatrick</t>
  </si>
  <si>
    <t>Glenrowan West</t>
  </si>
  <si>
    <t>Gnotuk</t>
  </si>
  <si>
    <t>Gobarup</t>
  </si>
  <si>
    <t>Gobur</t>
  </si>
  <si>
    <t>Golden Point (Mount Alexander - Vic.)</t>
  </si>
  <si>
    <t>Goldsborough (Vic.)</t>
  </si>
  <si>
    <t>Gonn Crossing</t>
  </si>
  <si>
    <t>Goomalibee</t>
  </si>
  <si>
    <t>Goongerah</t>
  </si>
  <si>
    <t>Gooram</t>
  </si>
  <si>
    <t>Gooramadda</t>
  </si>
  <si>
    <t>Gooroc</t>
  </si>
  <si>
    <t>Gorae</t>
  </si>
  <si>
    <t>Goschen</t>
  </si>
  <si>
    <t>Goulburn Weir</t>
  </si>
  <si>
    <t>Gowangardie</t>
  </si>
  <si>
    <t>Gowar East</t>
  </si>
  <si>
    <t>Gower</t>
  </si>
  <si>
    <t>Grand Ridge</t>
  </si>
  <si>
    <t>Granya</t>
  </si>
  <si>
    <t>Graytown</t>
  </si>
  <si>
    <t>Gre Gre</t>
  </si>
  <si>
    <t>Gre Gre North</t>
  </si>
  <si>
    <t>Gre Gre South</t>
  </si>
  <si>
    <t>Gredgwin</t>
  </si>
  <si>
    <t>Green Gully (Vic.)</t>
  </si>
  <si>
    <t>Greenhill (Vic.)</t>
  </si>
  <si>
    <t>Greens Creek (Vic.)</t>
  </si>
  <si>
    <t>Greenwald</t>
  </si>
  <si>
    <t>Grenville</t>
  </si>
  <si>
    <t>Greta (Vic.)</t>
  </si>
  <si>
    <t>Gringegalgona</t>
  </si>
  <si>
    <t>Gritjurk</t>
  </si>
  <si>
    <t>Guys Forest</t>
  </si>
  <si>
    <t>Gymbowen</t>
  </si>
  <si>
    <t>Hansonville</t>
  </si>
  <si>
    <t>Happy Valley (Golden Plains - Vic.)</t>
  </si>
  <si>
    <t>Happy Valley (Swan Hill - Vic.)</t>
  </si>
  <si>
    <t>Hattah</t>
  </si>
  <si>
    <t>Havelock</t>
  </si>
  <si>
    <t>Havilah (Vic.)</t>
  </si>
  <si>
    <t>Hazel Park</t>
  </si>
  <si>
    <t>Heathcote South</t>
  </si>
  <si>
    <t>Hedley</t>
  </si>
  <si>
    <t>Hensley Park</t>
  </si>
  <si>
    <t>Henty (Vic.)</t>
  </si>
  <si>
    <t>Hesse</t>
  </si>
  <si>
    <t>Heytesbury Lower</t>
  </si>
  <si>
    <t>Hiamdale</t>
  </si>
  <si>
    <t>Hiawatha</t>
  </si>
  <si>
    <t>High Camp</t>
  </si>
  <si>
    <t>Hilgay</t>
  </si>
  <si>
    <t>Hillcrest (Vic.)</t>
  </si>
  <si>
    <t>Hillside (East Gippsland - Vic.)</t>
  </si>
  <si>
    <t>Hinnomunjie</t>
  </si>
  <si>
    <t>Hollands Landing</t>
  </si>
  <si>
    <t>Homebush (Vic.)</t>
  </si>
  <si>
    <t>Homerton</t>
  </si>
  <si>
    <t>Homewood</t>
  </si>
  <si>
    <t>Hordern Vale</t>
  </si>
  <si>
    <t>Horfield</t>
  </si>
  <si>
    <t>Hotspur</t>
  </si>
  <si>
    <t>Howes Creek</t>
  </si>
  <si>
    <t>Howqua</t>
  </si>
  <si>
    <t>Hunterston</t>
  </si>
  <si>
    <t>Huntly North</t>
  </si>
  <si>
    <t>Icy Creek</t>
  </si>
  <si>
    <t>Iguana Creek</t>
  </si>
  <si>
    <t>Illabarook</t>
  </si>
  <si>
    <t>Illawarra</t>
  </si>
  <si>
    <t>Ingliston</t>
  </si>
  <si>
    <t>Iraak</t>
  </si>
  <si>
    <t>Irishtown (Vic.)</t>
  </si>
  <si>
    <t>Irrewillipe</t>
  </si>
  <si>
    <t>Irrewillipe East</t>
  </si>
  <si>
    <t>Jacob Creek</t>
  </si>
  <si>
    <t>Jam Jerrup</t>
  </si>
  <si>
    <t>Jancourt</t>
  </si>
  <si>
    <t>Jarklin</t>
  </si>
  <si>
    <t>Jarrahmond</t>
  </si>
  <si>
    <t>Jarvis Creek</t>
  </si>
  <si>
    <t>Jeeralang</t>
  </si>
  <si>
    <t>Jeetho</t>
  </si>
  <si>
    <t>Jeffcott</t>
  </si>
  <si>
    <t>Jeruk</t>
  </si>
  <si>
    <t>Jil Jil</t>
  </si>
  <si>
    <t>Joel Joel</t>
  </si>
  <si>
    <t>Joel South</t>
  </si>
  <si>
    <t>Joyces Creek</t>
  </si>
  <si>
    <t>Jumbuk</t>
  </si>
  <si>
    <t>Jumbunna</t>
  </si>
  <si>
    <t>Kadnook</t>
  </si>
  <si>
    <t>Kalimna West</t>
  </si>
  <si>
    <t>Kalkallo</t>
  </si>
  <si>
    <t>Kalkee</t>
  </si>
  <si>
    <t>Kalpienung</t>
  </si>
  <si>
    <t>Kamarooka</t>
  </si>
  <si>
    <t>Kamarooka North</t>
  </si>
  <si>
    <t>Kanagulk</t>
  </si>
  <si>
    <t>Kancoona</t>
  </si>
  <si>
    <t>Kanumbra</t>
  </si>
  <si>
    <t>Kanya</t>
  </si>
  <si>
    <t>Karabeal</t>
  </si>
  <si>
    <t>Kardella South</t>
  </si>
  <si>
    <t>Kariah</t>
  </si>
  <si>
    <t>Karnak</t>
  </si>
  <si>
    <t>Karramomus</t>
  </si>
  <si>
    <t>Karyrie</t>
  </si>
  <si>
    <t>Katamatite East</t>
  </si>
  <si>
    <t>Katandra</t>
  </si>
  <si>
    <t>Kawarren</t>
  </si>
  <si>
    <t>Kellalac</t>
  </si>
  <si>
    <t>Kelvin View</t>
  </si>
  <si>
    <t>Kenley</t>
  </si>
  <si>
    <t>Kennedys Creek</t>
  </si>
  <si>
    <t>Kennett River</t>
  </si>
  <si>
    <t>Kerang East</t>
  </si>
  <si>
    <t>Kergunyah South</t>
  </si>
  <si>
    <t>Kernot</t>
  </si>
  <si>
    <t>Kerrie</t>
  </si>
  <si>
    <t>Kerrisdale</t>
  </si>
  <si>
    <t>Kevington</t>
  </si>
  <si>
    <t>Kewell</t>
  </si>
  <si>
    <t>Kiata</t>
  </si>
  <si>
    <t>Killara (Wodonga - Vic.)</t>
  </si>
  <si>
    <t>Killarney (Vic.)</t>
  </si>
  <si>
    <t>Killawarra (Vic.)</t>
  </si>
  <si>
    <t>Killingworth (Vic.)</t>
  </si>
  <si>
    <t>Kilmany</t>
  </si>
  <si>
    <t>Kimbolton (Vic.)</t>
  </si>
  <si>
    <t>Kingower</t>
  </si>
  <si>
    <t>Kinnabulla</t>
  </si>
  <si>
    <t>Kinypanial</t>
  </si>
  <si>
    <t>Kithbrook</t>
  </si>
  <si>
    <t>Koallah</t>
  </si>
  <si>
    <t>Koetong</t>
  </si>
  <si>
    <t>Kongwak</t>
  </si>
  <si>
    <t>Koo Wee Rup North</t>
  </si>
  <si>
    <t>Kooloonong</t>
  </si>
  <si>
    <t>Koonda</t>
  </si>
  <si>
    <t>Kooreh</t>
  </si>
  <si>
    <t>Koornalla</t>
  </si>
  <si>
    <t>Kooroocheang</t>
  </si>
  <si>
    <t>Koorooman</t>
  </si>
  <si>
    <t>Koriella</t>
  </si>
  <si>
    <t>Koroop</t>
  </si>
  <si>
    <t>Korumburra South</t>
  </si>
  <si>
    <t>Kotta</t>
  </si>
  <si>
    <t>Kulwin (Vic.)</t>
  </si>
  <si>
    <t>Kunat</t>
  </si>
  <si>
    <t>Kurting</t>
  </si>
  <si>
    <t>Kyabram South</t>
  </si>
  <si>
    <t>Kyneton South</t>
  </si>
  <si>
    <t>Laanecoorie</t>
  </si>
  <si>
    <t>Ladys Pass</t>
  </si>
  <si>
    <t>Laen East</t>
  </si>
  <si>
    <t>Laen North</t>
  </si>
  <si>
    <t>Lah</t>
  </si>
  <si>
    <t>Lake Fyans</t>
  </si>
  <si>
    <t>Lake Goldsmith</t>
  </si>
  <si>
    <t>Lake Lonsdale</t>
  </si>
  <si>
    <t>Lake Marmal</t>
  </si>
  <si>
    <t>Lake Meran</t>
  </si>
  <si>
    <t>Lake Mundi</t>
  </si>
  <si>
    <t>Lake Powell</t>
  </si>
  <si>
    <t>Lake Rowan</t>
  </si>
  <si>
    <t>Lake Tyers</t>
  </si>
  <si>
    <t>Lamplough</t>
  </si>
  <si>
    <t>Landsborough West</t>
  </si>
  <si>
    <t>Lang Lang East</t>
  </si>
  <si>
    <t>Langdons Hill</t>
  </si>
  <si>
    <t>Langi Kal Kal</t>
  </si>
  <si>
    <t>Langi Logan</t>
  </si>
  <si>
    <t>Langley</t>
  </si>
  <si>
    <t>Langsborough</t>
  </si>
  <si>
    <t>Lardner</t>
  </si>
  <si>
    <t>Lascelles</t>
  </si>
  <si>
    <t>Lavers Hill</t>
  </si>
  <si>
    <t>Lawler</t>
  </si>
  <si>
    <t>Lawloit</t>
  </si>
  <si>
    <t>Lawrence (Vic.)</t>
  </si>
  <si>
    <t>Leaghur</t>
  </si>
  <si>
    <t>Ledcourt</t>
  </si>
  <si>
    <t>Leigh Creek (Vic.)</t>
  </si>
  <si>
    <t>Leonards Hill</t>
  </si>
  <si>
    <t>Leslie Manor</t>
  </si>
  <si>
    <t>Lillico (Vic.)</t>
  </si>
  <si>
    <t>Lillicur</t>
  </si>
  <si>
    <t>Lillimur</t>
  </si>
  <si>
    <t>Lilliput</t>
  </si>
  <si>
    <t>Lima</t>
  </si>
  <si>
    <t>Lima East</t>
  </si>
  <si>
    <t>Lima South</t>
  </si>
  <si>
    <t>Limestone (Vic.)</t>
  </si>
  <si>
    <t>Lindsay Point</t>
  </si>
  <si>
    <t>Liparoo</t>
  </si>
  <si>
    <t>Litchfield</t>
  </si>
  <si>
    <t>Little Hampton</t>
  </si>
  <si>
    <t>Llanelly</t>
  </si>
  <si>
    <t>Llowalong</t>
  </si>
  <si>
    <t>Locksley (Vic.)</t>
  </si>
  <si>
    <t>Loddon Vale</t>
  </si>
  <si>
    <t>Logan</t>
  </si>
  <si>
    <t>Londrigan</t>
  </si>
  <si>
    <t>Longwarry North</t>
  </si>
  <si>
    <t>Longwood East</t>
  </si>
  <si>
    <t>Lower Moira</t>
  </si>
  <si>
    <t>Lower Norton</t>
  </si>
  <si>
    <t>Lubeck</t>
  </si>
  <si>
    <t>Lucas</t>
  </si>
  <si>
    <t>Lucyvale</t>
  </si>
  <si>
    <t>Lyons (Vic.)</t>
  </si>
  <si>
    <t>Macks Creek</t>
  </si>
  <si>
    <t>Macorna</t>
  </si>
  <si>
    <t>Macorna North</t>
  </si>
  <si>
    <t>Macs Cove</t>
  </si>
  <si>
    <t>Madalya</t>
  </si>
  <si>
    <t>Mafeking</t>
  </si>
  <si>
    <t>Maffra West Upper</t>
  </si>
  <si>
    <t>Main Lead</t>
  </si>
  <si>
    <t>Maindample</t>
  </si>
  <si>
    <t>Maintongoon</t>
  </si>
  <si>
    <t>Major Plains</t>
  </si>
  <si>
    <t>Manns Beach</t>
  </si>
  <si>
    <t>Maramingo Creek</t>
  </si>
  <si>
    <t>Mardan</t>
  </si>
  <si>
    <t>Marionvale</t>
  </si>
  <si>
    <t>Marnoo West</t>
  </si>
  <si>
    <t>Maroona</t>
  </si>
  <si>
    <t>Marraweeney</t>
  </si>
  <si>
    <t>Marungi</t>
  </si>
  <si>
    <t>Maryvale (Vic.)</t>
  </si>
  <si>
    <t>McIntyre</t>
  </si>
  <si>
    <t>McLoughlins Beach</t>
  </si>
  <si>
    <t>Meadow Creek</t>
  </si>
  <si>
    <t>Meatian</t>
  </si>
  <si>
    <t>Meering West</t>
  </si>
  <si>
    <t>Melville Forest</t>
  </si>
  <si>
    <t>Melwood</t>
  </si>
  <si>
    <t>Mena Park</t>
  </si>
  <si>
    <t>Mepunga</t>
  </si>
  <si>
    <t>Mepunga West</t>
  </si>
  <si>
    <t>Merbein West</t>
  </si>
  <si>
    <t>Merriang</t>
  </si>
  <si>
    <t>Merriang South</t>
  </si>
  <si>
    <t>Merricks</t>
  </si>
  <si>
    <t>Merricks Beach</t>
  </si>
  <si>
    <t>Merrinee</t>
  </si>
  <si>
    <t>Metcalfe East</t>
  </si>
  <si>
    <t>Middle Creek</t>
  </si>
  <si>
    <t>Middle Tarwin</t>
  </si>
  <si>
    <t>Miga Lake</t>
  </si>
  <si>
    <t>Milloo</t>
  </si>
  <si>
    <t>Milltown</t>
  </si>
  <si>
    <t>Milnes Bridge</t>
  </si>
  <si>
    <t>Mincha</t>
  </si>
  <si>
    <t>Mincha West</t>
  </si>
  <si>
    <t>Mingay</t>
  </si>
  <si>
    <t>Minhamite</t>
  </si>
  <si>
    <t>Mininera</t>
  </si>
  <si>
    <t>Minjah</t>
  </si>
  <si>
    <t>Minmindie</t>
  </si>
  <si>
    <t>Miram</t>
  </si>
  <si>
    <t>Mirranatwa</t>
  </si>
  <si>
    <t>Mitchellstown</t>
  </si>
  <si>
    <t>Mitiamo</t>
  </si>
  <si>
    <t>Mitre</t>
  </si>
  <si>
    <t>Mittyack</t>
  </si>
  <si>
    <t>Mockinya</t>
  </si>
  <si>
    <t>Modella</t>
  </si>
  <si>
    <t>Moggs Creek</t>
  </si>
  <si>
    <t>Moglonemby</t>
  </si>
  <si>
    <t>Mokepilly</t>
  </si>
  <si>
    <t>Molesworth (Vic.)</t>
  </si>
  <si>
    <t>Moliagul</t>
  </si>
  <si>
    <t>Molka</t>
  </si>
  <si>
    <t>Mollongghip</t>
  </si>
  <si>
    <t>Mologa</t>
  </si>
  <si>
    <t>Molyullah</t>
  </si>
  <si>
    <t>Mongans Bridge</t>
  </si>
  <si>
    <t>Monomeith</t>
  </si>
  <si>
    <t>Montgomery</t>
  </si>
  <si>
    <t>Moolerr</t>
  </si>
  <si>
    <t>Moolort</t>
  </si>
  <si>
    <t>Moondarra</t>
  </si>
  <si>
    <t>Moonlight Flat (Central Goldfields - Vic.)</t>
  </si>
  <si>
    <t>Moonlight Flat (Mount Alexander - Vic.)</t>
  </si>
  <si>
    <t>Moora (Vic.)</t>
  </si>
  <si>
    <t>Mooralla</t>
  </si>
  <si>
    <t>Moorilim</t>
  </si>
  <si>
    <t>Moormbool West</t>
  </si>
  <si>
    <t>Moorngag</t>
  </si>
  <si>
    <t>Mooroopna North West</t>
  </si>
  <si>
    <t>Moranding</t>
  </si>
  <si>
    <t>Morgiana</t>
  </si>
  <si>
    <t>Mount Alfred</t>
  </si>
  <si>
    <t>Mount Best</t>
  </si>
  <si>
    <t>Mount Bolton</t>
  </si>
  <si>
    <t>Mount Bruno</t>
  </si>
  <si>
    <t>Mount Burnett</t>
  </si>
  <si>
    <t>Mount Bute</t>
  </si>
  <si>
    <t>Mount Cole</t>
  </si>
  <si>
    <t>Mount Doran</t>
  </si>
  <si>
    <t>Mount Eccles</t>
  </si>
  <si>
    <t>Mount Emu</t>
  </si>
  <si>
    <t>Mount Glasgow</t>
  </si>
  <si>
    <t>Mount Hooghly</t>
  </si>
  <si>
    <t>Mount Lonarch</t>
  </si>
  <si>
    <t>Mount Mercer</t>
  </si>
  <si>
    <t>Mount Napier</t>
  </si>
  <si>
    <t>Mount Prospect</t>
  </si>
  <si>
    <t>Mount Richmond</t>
  </si>
  <si>
    <t>Mount Toolebewong</t>
  </si>
  <si>
    <t>Mount Wallace</t>
  </si>
  <si>
    <t>Mountain Bay</t>
  </si>
  <si>
    <t>Mountain View (Vic.)</t>
  </si>
  <si>
    <t>Moyreisk</t>
  </si>
  <si>
    <t>Muckatah</t>
  </si>
  <si>
    <t>Muckleford South</t>
  </si>
  <si>
    <t>Mumbannar</t>
  </si>
  <si>
    <t>Mundoona</t>
  </si>
  <si>
    <t>Muntham</t>
  </si>
  <si>
    <t>Murchison North</t>
  </si>
  <si>
    <t>Murmungee</t>
  </si>
  <si>
    <t>Murnungin</t>
  </si>
  <si>
    <t>Murphys Creek (Vic.)</t>
  </si>
  <si>
    <t>Murra Warra</t>
  </si>
  <si>
    <t>Murrabit West</t>
  </si>
  <si>
    <t>Murrawee</t>
  </si>
  <si>
    <t>Murraydale</t>
  </si>
  <si>
    <t>Murrindal</t>
  </si>
  <si>
    <t>Murroon</t>
  </si>
  <si>
    <t>Musk Vale</t>
  </si>
  <si>
    <t>Muskerry</t>
  </si>
  <si>
    <t>Myall (Gannawarra - Vic.)</t>
  </si>
  <si>
    <t>Myamyn</t>
  </si>
  <si>
    <t>Myola (Vic.)</t>
  </si>
  <si>
    <t>Myrrhee</t>
  </si>
  <si>
    <t>Myrtle Creek (Vic.)</t>
  </si>
  <si>
    <t>Myrtlebank</t>
  </si>
  <si>
    <t>Mysia</t>
  </si>
  <si>
    <t>Mywee</t>
  </si>
  <si>
    <t>Nalangil</t>
  </si>
  <si>
    <t>Nalinga</t>
  </si>
  <si>
    <t>Nangana</t>
  </si>
  <si>
    <t>Nangeela</t>
  </si>
  <si>
    <t>Nareeb</t>
  </si>
  <si>
    <t>Nareewillock</t>
  </si>
  <si>
    <t>Naring</t>
  </si>
  <si>
    <t>Naringal East</t>
  </si>
  <si>
    <t>Naroghid</t>
  </si>
  <si>
    <t>Narraport</t>
  </si>
  <si>
    <t>Narrapumelap South</t>
  </si>
  <si>
    <t>Narrung (Vic.)</t>
  </si>
  <si>
    <t>Natte Yallock</t>
  </si>
  <si>
    <t>Natya</t>
  </si>
  <si>
    <t>Nayook</t>
  </si>
  <si>
    <t>Neereman</t>
  </si>
  <si>
    <t>Neerim Junction</t>
  </si>
  <si>
    <t>Neerim North</t>
  </si>
  <si>
    <t>Nerrin Nerrin</t>
  </si>
  <si>
    <t>Nerring</t>
  </si>
  <si>
    <t>Neuarpurr</t>
  </si>
  <si>
    <t>Newbury</t>
  </si>
  <si>
    <t>Newfield</t>
  </si>
  <si>
    <t>Newlyn</t>
  </si>
  <si>
    <t>Newtown (Golden Plains - Vic.)</t>
  </si>
  <si>
    <t>Ninda</t>
  </si>
  <si>
    <t>Nine Mile (Vic.)</t>
  </si>
  <si>
    <t>Nintingbool</t>
  </si>
  <si>
    <t>Ninyeunook</t>
  </si>
  <si>
    <t>Nirranda East</t>
  </si>
  <si>
    <t>Nirranda South</t>
  </si>
  <si>
    <t>Noorat East</t>
  </si>
  <si>
    <t>Noorinbee</t>
  </si>
  <si>
    <t>Noorinbee North</t>
  </si>
  <si>
    <t>Noradjuha</t>
  </si>
  <si>
    <t>Normanville (Vic.)</t>
  </si>
  <si>
    <t>North Blackwood</t>
  </si>
  <si>
    <t>Northwood (Vic.)</t>
  </si>
  <si>
    <t>Norval</t>
  </si>
  <si>
    <t>Nowhere Creek</t>
  </si>
  <si>
    <t>Nowie</t>
  </si>
  <si>
    <t>Nug Nug</t>
  </si>
  <si>
    <t>Nuggetty</t>
  </si>
  <si>
    <t>Nulla Vale</t>
  </si>
  <si>
    <t>Nullawarre North</t>
  </si>
  <si>
    <t>Nullawil</t>
  </si>
  <si>
    <t>Nurcoung</t>
  </si>
  <si>
    <t>Nurrabiel</t>
  </si>
  <si>
    <t>Nyarrin</t>
  </si>
  <si>
    <t>Nyrraby</t>
  </si>
  <si>
    <t>Oakvale</t>
  </si>
  <si>
    <t>Officer South</t>
  </si>
  <si>
    <t>Old Tallangatta</t>
  </si>
  <si>
    <t>Ombersley</t>
  </si>
  <si>
    <t>Ondit</t>
  </si>
  <si>
    <t>Orford (Vic.)</t>
  </si>
  <si>
    <t>Ovens</t>
  </si>
  <si>
    <t>Oxley Flats</t>
  </si>
  <si>
    <t>Ozenkadnook</t>
  </si>
  <si>
    <t>Paaratte</t>
  </si>
  <si>
    <t>Panitya (Vic.)</t>
  </si>
  <si>
    <t>Paradise (Vic.)</t>
  </si>
  <si>
    <t>Paradise Beach</t>
  </si>
  <si>
    <t>Paschendale</t>
  </si>
  <si>
    <t>Pastoria</t>
  </si>
  <si>
    <t>Pastoria East</t>
  </si>
  <si>
    <t>Patho</t>
  </si>
  <si>
    <t>Patyah</t>
  </si>
  <si>
    <t>Pearsondale</t>
  </si>
  <si>
    <t>Peechelba East</t>
  </si>
  <si>
    <t>Pelluebla</t>
  </si>
  <si>
    <t>Pennyroyal</t>
  </si>
  <si>
    <t>Pentland Hills</t>
  </si>
  <si>
    <t>Percydale</t>
  </si>
  <si>
    <t>Peronne</t>
  </si>
  <si>
    <t>Perry Bridge</t>
  </si>
  <si>
    <t>Piedmont</t>
  </si>
  <si>
    <t>Pigeon Ponds</t>
  </si>
  <si>
    <t>Piggoreet</t>
  </si>
  <si>
    <t>Pine Mountain (Vic.)</t>
  </si>
  <si>
    <t>Pipers Creek</t>
  </si>
  <si>
    <t>Piries</t>
  </si>
  <si>
    <t>Pitfield</t>
  </si>
  <si>
    <t>Pittong</t>
  </si>
  <si>
    <t>Pomborneit East</t>
  </si>
  <si>
    <t>Pomborneit North</t>
  </si>
  <si>
    <t>Pompapiel</t>
  </si>
  <si>
    <t>Poolaijelo</t>
  </si>
  <si>
    <t>Pootilla</t>
  </si>
  <si>
    <t>Poowong East</t>
  </si>
  <si>
    <t>Porcupine Ridge</t>
  </si>
  <si>
    <t>Port Franklin</t>
  </si>
  <si>
    <t>Pound Creek</t>
  </si>
  <si>
    <t>Powers Creek</t>
  </si>
  <si>
    <t>Powlett Plains</t>
  </si>
  <si>
    <t>Prairie (Vic.)</t>
  </si>
  <si>
    <t>Pranjip</t>
  </si>
  <si>
    <t>Pura Pura</t>
  </si>
  <si>
    <t>Purdeet</t>
  </si>
  <si>
    <t>Purnim West</t>
  </si>
  <si>
    <t>Ranceby</t>
  </si>
  <si>
    <t>Rathscar</t>
  </si>
  <si>
    <t>Rathscar West</t>
  </si>
  <si>
    <t>Ravenswood South</t>
  </si>
  <si>
    <t>Red Lion</t>
  </si>
  <si>
    <t>Redbank (Vic.)</t>
  </si>
  <si>
    <t>Redcastle</t>
  </si>
  <si>
    <t>Reedy Dam</t>
  </si>
  <si>
    <t>Reedy Lake</t>
  </si>
  <si>
    <t>Reefton (Vic.)</t>
  </si>
  <si>
    <t>Rhymney</t>
  </si>
  <si>
    <t>Rich Avon West</t>
  </si>
  <si>
    <t>Riggs Creek</t>
  </si>
  <si>
    <t>Riverslea</t>
  </si>
  <si>
    <t>Rochford</t>
  </si>
  <si>
    <t>Rocklands</t>
  </si>
  <si>
    <t>Rocklyn</t>
  </si>
  <si>
    <t>Rokewood Junction</t>
  </si>
  <si>
    <t>Rose River</t>
  </si>
  <si>
    <t>Roslynmead</t>
  </si>
  <si>
    <t>Rossbridge</t>
  </si>
  <si>
    <t>Rostron</t>
  </si>
  <si>
    <t>Rubicon</t>
  </si>
  <si>
    <t>Ruby</t>
  </si>
  <si>
    <t>Running Creek (Vic.)</t>
  </si>
  <si>
    <t>Runnymede (Vic.)</t>
  </si>
  <si>
    <t>Ryanston</t>
  </si>
  <si>
    <t>Rythdale</t>
  </si>
  <si>
    <t>Sailors Falls</t>
  </si>
  <si>
    <t>Sailors Hill</t>
  </si>
  <si>
    <t>Salisbury West</t>
  </si>
  <si>
    <t>Samaria</t>
  </si>
  <si>
    <t>Sandy Creek (Vic.)</t>
  </si>
  <si>
    <t>Sawmill Settlement</t>
  </si>
  <si>
    <t>Scotchmans Lead</t>
  </si>
  <si>
    <t>Scotsburn</t>
  </si>
  <si>
    <t>Seaview</t>
  </si>
  <si>
    <t>Separation Creek</t>
  </si>
  <si>
    <t>Shays Flat</t>
  </si>
  <si>
    <t>Sheans Creek</t>
  </si>
  <si>
    <t>Sheep Hills</t>
  </si>
  <si>
    <t>Shepherds Flat</t>
  </si>
  <si>
    <t>Sidonia</t>
  </si>
  <si>
    <t>Simpsons Creek</t>
  </si>
  <si>
    <t>Simson</t>
  </si>
  <si>
    <t>Skenes Creek North</t>
  </si>
  <si>
    <t>Skibo</t>
  </si>
  <si>
    <t>Skinners Flat</t>
  </si>
  <si>
    <t>Slaty Creek</t>
  </si>
  <si>
    <t>Smokeytown</t>
  </si>
  <si>
    <t>Smoko</t>
  </si>
  <si>
    <t>Southern Cross (Vic.)</t>
  </si>
  <si>
    <t>Spargo Creek</t>
  </si>
  <si>
    <t>Speed</t>
  </si>
  <si>
    <t>Spring Hill (Vic.)</t>
  </si>
  <si>
    <t>Springdallah</t>
  </si>
  <si>
    <t>Springfield (Macedon Ranges - Vic.)</t>
  </si>
  <si>
    <t>Springmount</t>
  </si>
  <si>
    <t>St Arnaud East</t>
  </si>
  <si>
    <t>St Arnaud North</t>
  </si>
  <si>
    <t>St Clair (Vic.)</t>
  </si>
  <si>
    <t>St Germains</t>
  </si>
  <si>
    <t>St Helens (Vic.)</t>
  </si>
  <si>
    <t>St Helens Plains</t>
  </si>
  <si>
    <t>Staceys Bridge</t>
  </si>
  <si>
    <t>Staffordshire Reef</t>
  </si>
  <si>
    <t>Staughton Vale</t>
  </si>
  <si>
    <t>Stavely</t>
  </si>
  <si>
    <t>Steiglitz (Vic.)</t>
  </si>
  <si>
    <t>Stewarton (Vic.)</t>
  </si>
  <si>
    <t>Stockdale</t>
  </si>
  <si>
    <t>Stockyard Hill</t>
  </si>
  <si>
    <t>Stonehaven</t>
  </si>
  <si>
    <t>Stoneleigh (Vic.)</t>
  </si>
  <si>
    <t>Stony Creek (South Gippsland - Vic.)</t>
  </si>
  <si>
    <t>Stonyford</t>
  </si>
  <si>
    <t>Strangways</t>
  </si>
  <si>
    <t>Strathallan</t>
  </si>
  <si>
    <t>Strathkellar</t>
  </si>
  <si>
    <t>Strathlea</t>
  </si>
  <si>
    <t>Stuart Mill</t>
  </si>
  <si>
    <t>Sugarloaf (Vic.)</t>
  </si>
  <si>
    <t>Sunday Creek</t>
  </si>
  <si>
    <t>Sunderland Bay</t>
  </si>
  <si>
    <t>Sutherland (Vic.)</t>
  </si>
  <si>
    <t>Sutherlands Creek</t>
  </si>
  <si>
    <t>Sutton Grange</t>
  </si>
  <si>
    <t>Swan Bay (Vic.)</t>
  </si>
  <si>
    <t>Swanwater</t>
  </si>
  <si>
    <t>Swanwater West</t>
  </si>
  <si>
    <t>Sylvaterre</t>
  </si>
  <si>
    <t>Tabilk</t>
  </si>
  <si>
    <t>Tabor</t>
  </si>
  <si>
    <t>Tahara</t>
  </si>
  <si>
    <t>Tahara Bridge</t>
  </si>
  <si>
    <t>Tahara West</t>
  </si>
  <si>
    <t>Tallandoon</t>
  </si>
  <si>
    <t>Tallangatta East</t>
  </si>
  <si>
    <t>Tambo Crossing</t>
  </si>
  <si>
    <t>Tamboon</t>
  </si>
  <si>
    <t>Tamleugh</t>
  </si>
  <si>
    <t>Tamleugh North</t>
  </si>
  <si>
    <t>Tandarook</t>
  </si>
  <si>
    <t>Tandarra</t>
  </si>
  <si>
    <t>Tanwood</t>
  </si>
  <si>
    <t>Tanybryn</t>
  </si>
  <si>
    <t>Tarcombe</t>
  </si>
  <si>
    <t>Tarilta</t>
  </si>
  <si>
    <t>Tarnook</t>
  </si>
  <si>
    <t>Taroon</t>
  </si>
  <si>
    <t>Tarra Valley</t>
  </si>
  <si>
    <t>Tarranyurk</t>
  </si>
  <si>
    <t>Tarraville</t>
  </si>
  <si>
    <t>Tarrawarra</t>
  </si>
  <si>
    <t>Tarrayoukyan</t>
  </si>
  <si>
    <t>Tarrengower</t>
  </si>
  <si>
    <t>Tarrenlea</t>
  </si>
  <si>
    <t>Tarrone</t>
  </si>
  <si>
    <t>Tarwin</t>
  </si>
  <si>
    <t>Teal Point</t>
  </si>
  <si>
    <t>Teddywaddy</t>
  </si>
  <si>
    <t>Teddywaddy West</t>
  </si>
  <si>
    <t>Telangatuk East</t>
  </si>
  <si>
    <t>Telford</t>
  </si>
  <si>
    <t>Tempy</t>
  </si>
  <si>
    <t>Tennyson (Vic.)</t>
  </si>
  <si>
    <t>Terip Terip</t>
  </si>
  <si>
    <t>Terrappee</t>
  </si>
  <si>
    <t>Terrick Terrick</t>
  </si>
  <si>
    <t>Tesbury</t>
  </si>
  <si>
    <t>Tetoora Road</t>
  </si>
  <si>
    <t>The Heart</t>
  </si>
  <si>
    <t>The Honeysuckles</t>
  </si>
  <si>
    <t>The Sisters</t>
  </si>
  <si>
    <t>Thologolong</t>
  </si>
  <si>
    <t>Thoona</t>
  </si>
  <si>
    <t>Thorpdale South</t>
  </si>
  <si>
    <t>Thowgla Valley</t>
  </si>
  <si>
    <t>Timboon West</t>
  </si>
  <si>
    <t>Timmering</t>
  </si>
  <si>
    <t>Timor (Vic.)</t>
  </si>
  <si>
    <t>Timor West</t>
  </si>
  <si>
    <t>Tinamba West</t>
  </si>
  <si>
    <t>Tintaldra</t>
  </si>
  <si>
    <t>Tonghi Creek</t>
  </si>
  <si>
    <t>Tongio</t>
  </si>
  <si>
    <t>Tooan</t>
  </si>
  <si>
    <t>Toolamba West</t>
  </si>
  <si>
    <t>Toolong</t>
  </si>
  <si>
    <t>Torrita</t>
  </si>
  <si>
    <t>Torwood</t>
  </si>
  <si>
    <t>Tostaree</t>
  </si>
  <si>
    <t>Tourello</t>
  </si>
  <si>
    <t>Towan</t>
  </si>
  <si>
    <t>Towaninny</t>
  </si>
  <si>
    <t>Tower Hill</t>
  </si>
  <si>
    <t>Towong Upper</t>
  </si>
  <si>
    <t>Trawool</t>
  </si>
  <si>
    <t>Traynors Lagoon</t>
  </si>
  <si>
    <t>Tremont</t>
  </si>
  <si>
    <t>Trentham East</t>
  </si>
  <si>
    <t>Tresco West</t>
  </si>
  <si>
    <t>Trida</t>
  </si>
  <si>
    <t>Tubbut</t>
  </si>
  <si>
    <t>Turriff</t>
  </si>
  <si>
    <t>Turtons Creek</t>
  </si>
  <si>
    <t>Tutye</t>
  </si>
  <si>
    <t>Tyaak</t>
  </si>
  <si>
    <t>Tyrendarra East</t>
  </si>
  <si>
    <t>Tyrrell</t>
  </si>
  <si>
    <t>Tyrrell Downs</t>
  </si>
  <si>
    <t>Ullina</t>
  </si>
  <si>
    <t>Ullswater</t>
  </si>
  <si>
    <t>Ulupna</t>
  </si>
  <si>
    <t>Upotipotpon</t>
  </si>
  <si>
    <t>Upper Lurg</t>
  </si>
  <si>
    <t>Upper Ryans Creek</t>
  </si>
  <si>
    <t>Upton Hill</t>
  </si>
  <si>
    <t>Valencia Creek</t>
  </si>
  <si>
    <t>Vasey</t>
  </si>
  <si>
    <t>Vaughan</t>
  </si>
  <si>
    <t>Vervale</t>
  </si>
  <si>
    <t>Vesper</t>
  </si>
  <si>
    <t>Victoria Point (Vic.)</t>
  </si>
  <si>
    <t>Victoria Valley (Vic.)</t>
  </si>
  <si>
    <t>Vite Vite</t>
  </si>
  <si>
    <t>Vite Vite North</t>
  </si>
  <si>
    <t>W Tree</t>
  </si>
  <si>
    <t>Waanyarra</t>
  </si>
  <si>
    <t>Waggarandall</t>
  </si>
  <si>
    <t>Wail</t>
  </si>
  <si>
    <t>Wairewa</t>
  </si>
  <si>
    <t>Waitchie</t>
  </si>
  <si>
    <t>Wal Wal</t>
  </si>
  <si>
    <t>Walhalla</t>
  </si>
  <si>
    <t>Wallace</t>
  </si>
  <si>
    <t>Wallacedale</t>
  </si>
  <si>
    <t>Wallaloo</t>
  </si>
  <si>
    <t>Wallinduc</t>
  </si>
  <si>
    <t>Wallup</t>
  </si>
  <si>
    <t>Wandella (Vic.)</t>
  </si>
  <si>
    <t>Wando Bridge</t>
  </si>
  <si>
    <t>Wangoom</t>
  </si>
  <si>
    <t>Wannon</t>
  </si>
  <si>
    <t>Waratah Bay</t>
  </si>
  <si>
    <t>Wareek</t>
  </si>
  <si>
    <t>Wargan</t>
  </si>
  <si>
    <t>Warmur</t>
  </si>
  <si>
    <t>Warrabkook</t>
  </si>
  <si>
    <t>Warragul West</t>
  </si>
  <si>
    <t>Warrak</t>
  </si>
  <si>
    <t>Warrayure</t>
  </si>
  <si>
    <t>Warrenmang</t>
  </si>
  <si>
    <t>Warrock</t>
  </si>
  <si>
    <t>Watchem West</t>
  </si>
  <si>
    <t>Watchupga</t>
  </si>
  <si>
    <t>Waterholes</t>
  </si>
  <si>
    <t>Waterloo (Vic.)</t>
  </si>
  <si>
    <t>Watsons Creek (Vic.)</t>
  </si>
  <si>
    <t>Wattle Flat (Vic.)</t>
  </si>
  <si>
    <t>Waygara</t>
  </si>
  <si>
    <t>Weatherboard</t>
  </si>
  <si>
    <t>Wedderburn Junction</t>
  </si>
  <si>
    <t>Wee Wee Rup</t>
  </si>
  <si>
    <t>Weeaproinah</t>
  </si>
  <si>
    <t>Weering</t>
  </si>
  <si>
    <t>Weerite</t>
  </si>
  <si>
    <t>Wehla</t>
  </si>
  <si>
    <t>Wensleydale</t>
  </si>
  <si>
    <t>Werneth</t>
  </si>
  <si>
    <t>Werona</t>
  </si>
  <si>
    <t>West Creek</t>
  </si>
  <si>
    <t>Westbury (Vic.)</t>
  </si>
  <si>
    <t>Westby</t>
  </si>
  <si>
    <t>Westmere</t>
  </si>
  <si>
    <t>Whanregarwen</t>
  </si>
  <si>
    <t>Whirily</t>
  </si>
  <si>
    <t>Whitelaw</t>
  </si>
  <si>
    <t>Whitlands</t>
  </si>
  <si>
    <t>Whoorel</t>
  </si>
  <si>
    <t>Whorouly East</t>
  </si>
  <si>
    <t>Whorouly South</t>
  </si>
  <si>
    <t>Whroo</t>
  </si>
  <si>
    <t>Wickliffe</t>
  </si>
  <si>
    <t>Wild Dog Valley (Vic.)</t>
  </si>
  <si>
    <t>Wilkur</t>
  </si>
  <si>
    <t>Willangie</t>
  </si>
  <si>
    <t>Willatook</t>
  </si>
  <si>
    <t>Willaura North</t>
  </si>
  <si>
    <t>Willung</t>
  </si>
  <si>
    <t>Wilsons Hill</t>
  </si>
  <si>
    <t>Wingeel</t>
  </si>
  <si>
    <t>Winjallok</t>
  </si>
  <si>
    <t>Winnambool</t>
  </si>
  <si>
    <t>Winnap</t>
  </si>
  <si>
    <t>Winnindoo</t>
  </si>
  <si>
    <t>Wiseleigh</t>
  </si>
  <si>
    <t>Wombat Creek (Vic.)</t>
  </si>
  <si>
    <t>Wombelano</t>
  </si>
  <si>
    <t>Wonga</t>
  </si>
  <si>
    <t>Wongarra</t>
  </si>
  <si>
    <t>Wonwondah</t>
  </si>
  <si>
    <t>Wonyip</t>
  </si>
  <si>
    <t>Woodfield</t>
  </si>
  <si>
    <t>Woodglen</t>
  </si>
  <si>
    <t>Woodhouse</t>
  </si>
  <si>
    <t>Woodleigh (Vic.)</t>
  </si>
  <si>
    <t>Woods Point (Vic.)</t>
  </si>
  <si>
    <t>Woodside Beach</t>
  </si>
  <si>
    <t>Woodstock On Loddon</t>
  </si>
  <si>
    <t>Woodstock West</t>
  </si>
  <si>
    <t>Wool Wool</t>
  </si>
  <si>
    <t>Woorarra East</t>
  </si>
  <si>
    <t>Wooreen</t>
  </si>
  <si>
    <t>Woorinen North</t>
  </si>
  <si>
    <t>Wooroonook</t>
  </si>
  <si>
    <t>Woosang</t>
  </si>
  <si>
    <t>Wootong Vale</t>
  </si>
  <si>
    <t>Wuk Wuk</t>
  </si>
  <si>
    <t>Wulgulmerang</t>
  </si>
  <si>
    <t>Wurdiboluc</t>
  </si>
  <si>
    <t>Wycheproof South</t>
  </si>
  <si>
    <t>Wychitella</t>
  </si>
  <si>
    <t>Wyelangta</t>
  </si>
  <si>
    <t>Wyuna East</t>
  </si>
  <si>
    <t>Yaapeet</t>
  </si>
  <si>
    <t>Yabba South</t>
  </si>
  <si>
    <t>Yalla-Y-Poora</t>
  </si>
  <si>
    <t>Yallourn</t>
  </si>
  <si>
    <t>Yambuna</t>
  </si>
  <si>
    <t>Yanac</t>
  </si>
  <si>
    <t>Yando</t>
  </si>
  <si>
    <t>Yandoit Hills</t>
  </si>
  <si>
    <t>Yangery</t>
  </si>
  <si>
    <t>Yarpturk</t>
  </si>
  <si>
    <t>Yarraberb</t>
  </si>
  <si>
    <t>Yarrawalla</t>
  </si>
  <si>
    <t>Yarrawonga South</t>
  </si>
  <si>
    <t>Yatchaw</t>
  </si>
  <si>
    <t>Yeo</t>
  </si>
  <si>
    <t>Yeodene</t>
  </si>
  <si>
    <t>Yering</t>
  </si>
  <si>
    <t>Yeungroon</t>
  </si>
  <si>
    <t>Yeungroon East</t>
  </si>
  <si>
    <t>Yielima</t>
  </si>
  <si>
    <t>Youanmite</t>
  </si>
  <si>
    <t>Youarang</t>
  </si>
  <si>
    <t>Yundool</t>
  </si>
  <si>
    <t>Yuulong</t>
  </si>
  <si>
    <t>Zeerust</t>
  </si>
  <si>
    <t>Out of all municipalities,
1=least disadvantaged
80 = most disadvantaged</t>
  </si>
  <si>
    <t>locality</t>
  </si>
  <si>
    <t>2016 Rank</t>
  </si>
  <si>
    <t>suburbs and towns</t>
  </si>
  <si>
    <t>suburb or town</t>
  </si>
  <si>
    <r>
      <t xml:space="preserve">                                                Select year for comparison </t>
    </r>
    <r>
      <rPr>
        <sz val="14"/>
        <color indexed="16"/>
        <rFont val="Wingdings"/>
        <charset val="2"/>
      </rPr>
      <t>F</t>
    </r>
  </si>
  <si>
    <t>Increased relative disadvantage</t>
  </si>
  <si>
    <t>Decreased relative disadvantage</t>
  </si>
  <si>
    <t>Paste SA1 areas here</t>
  </si>
  <si>
    <t>Area</t>
  </si>
  <si>
    <t>Victoria</t>
  </si>
  <si>
    <t>Per cent in each decile</t>
  </si>
  <si>
    <t>Decile</t>
  </si>
  <si>
    <t>Number</t>
  </si>
  <si>
    <t>Per cent</t>
  </si>
  <si>
    <t>In lowest decile</t>
  </si>
  <si>
    <t>In lower 2 deciles</t>
  </si>
  <si>
    <t>In upper five deciles</t>
  </si>
  <si>
    <r>
      <t xml:space="preserve">Select type of locality here &gt;&gt;&gt;&gt;
</t>
    </r>
    <r>
      <rPr>
        <b/>
        <sz val="8"/>
        <color theme="1"/>
        <rFont val="Times New Roman"/>
        <family val="1"/>
      </rPr>
      <t xml:space="preserve"> [municipality, suburb or postcode]</t>
    </r>
  </si>
  <si>
    <t>Abbeyard</t>
  </si>
  <si>
    <t>Aintree</t>
  </si>
  <si>
    <t>Amor</t>
  </si>
  <si>
    <t>Archdale Junction</t>
  </si>
  <si>
    <t>Aubrey</t>
  </si>
  <si>
    <t>Avon Plains</t>
  </si>
  <si>
    <t>Bael Bael</t>
  </si>
  <si>
    <t>Ballapur</t>
  </si>
  <si>
    <t>Balook</t>
  </si>
  <si>
    <t>Barramunga</t>
  </si>
  <si>
    <t>Barraport West</t>
  </si>
  <si>
    <t>Barunah Plains</t>
  </si>
  <si>
    <t>Basalt (Vic.)</t>
  </si>
  <si>
    <t>Bellbird Creek</t>
  </si>
  <si>
    <t>Benwerrin</t>
  </si>
  <si>
    <t>Bimbourie</t>
  </si>
  <si>
    <t>Bingo Munjie</t>
  </si>
  <si>
    <t>Birchip West</t>
  </si>
  <si>
    <t>Bogong</t>
  </si>
  <si>
    <t>Boigbeat</t>
  </si>
  <si>
    <t>Bolangum</t>
  </si>
  <si>
    <t>Bonnie Brook</t>
  </si>
  <si>
    <t>Boole Poole</t>
  </si>
  <si>
    <t>Bradford</t>
  </si>
  <si>
    <t>-</t>
  </si>
  <si>
    <t>Brimboal</t>
  </si>
  <si>
    <t>Brookville</t>
  </si>
  <si>
    <t>Buldah</t>
  </si>
  <si>
    <t>Butchers Ridge</t>
  </si>
  <si>
    <t>Canary Island</t>
  </si>
  <si>
    <t>Cape Conran</t>
  </si>
  <si>
    <t>Capel Sound</t>
  </si>
  <si>
    <t>Caralulup</t>
  </si>
  <si>
    <t>Cherrypool</t>
  </si>
  <si>
    <t>Chillingollah</t>
  </si>
  <si>
    <t>Chinangin</t>
  </si>
  <si>
    <t>Chirrip</t>
  </si>
  <si>
    <t>Cobblebank</t>
  </si>
  <si>
    <t>Cocamba</t>
  </si>
  <si>
    <t>Cochranes Creek</t>
  </si>
  <si>
    <t>Creek View</t>
  </si>
  <si>
    <t>Crooked River</t>
  </si>
  <si>
    <t>Cundare North</t>
  </si>
  <si>
    <t>Dandongadale</t>
  </si>
  <si>
    <t>Deanside</t>
  </si>
  <si>
    <t>Deddick Valley</t>
  </si>
  <si>
    <t>Dooboobetic</t>
  </si>
  <si>
    <t>Dropmore</t>
  </si>
  <si>
    <t>Dunrobin</t>
  </si>
  <si>
    <t>Durdidwarrah</t>
  </si>
  <si>
    <t>Eaglehawk North</t>
  </si>
  <si>
    <t>Enochs Point</t>
  </si>
  <si>
    <t>Esmond</t>
  </si>
  <si>
    <t>Eversley</t>
  </si>
  <si>
    <t>Flynns Creek</t>
  </si>
  <si>
    <t>Fraser Rise</t>
  </si>
  <si>
    <t>Gaffneys Creek</t>
  </si>
  <si>
    <t>Garfield</t>
  </si>
  <si>
    <t>Gateway Island</t>
  </si>
  <si>
    <t>Glen Wills</t>
  </si>
  <si>
    <t>Glenloth</t>
  </si>
  <si>
    <t>Glomar Beach</t>
  </si>
  <si>
    <t>Gong Gong</t>
  </si>
  <si>
    <t>Gowanford</t>
  </si>
  <si>
    <t>Grangefields</t>
  </si>
  <si>
    <t>Grey River</t>
  </si>
  <si>
    <t>Harkness</t>
  </si>
  <si>
    <t>Hawkhurst</t>
  </si>
  <si>
    <t>Jeffcott North</t>
  </si>
  <si>
    <t>Kenmare (Vic.)</t>
  </si>
  <si>
    <t>Killara (Glenelg - Vic.)</t>
  </si>
  <si>
    <t>Knebsworth</t>
  </si>
  <si>
    <t>Kurraca</t>
  </si>
  <si>
    <t>Laen</t>
  </si>
  <si>
    <t>Lake Condah</t>
  </si>
  <si>
    <t>Lake Eildon</t>
  </si>
  <si>
    <t>Lake Wongan</t>
  </si>
  <si>
    <t>Licola</t>
  </si>
  <si>
    <t>Licola North</t>
  </si>
  <si>
    <t>Lindsay</t>
  </si>
  <si>
    <t>Linga</t>
  </si>
  <si>
    <t>Longerenong</t>
  </si>
  <si>
    <t>Lorquon</t>
  </si>
  <si>
    <t>Loy Yang</t>
  </si>
  <si>
    <t>Mambourin</t>
  </si>
  <si>
    <t>Manor Lakes</t>
  </si>
  <si>
    <t>Manorina</t>
  </si>
  <si>
    <t>Marlbed</t>
  </si>
  <si>
    <t>Marnoo East</t>
  </si>
  <si>
    <t>Massey</t>
  </si>
  <si>
    <t>Matlock</t>
  </si>
  <si>
    <t>Moornapa</t>
  </si>
  <si>
    <t>Morton Plains</t>
  </si>
  <si>
    <t>Mount Beckworth</t>
  </si>
  <si>
    <t>Mount Buffalo</t>
  </si>
  <si>
    <t>Mount Buller</t>
  </si>
  <si>
    <t>Mount Cameron</t>
  </si>
  <si>
    <t>Mount Cole Creek</t>
  </si>
  <si>
    <t>Mount Dryden</t>
  </si>
  <si>
    <t>Mount Major</t>
  </si>
  <si>
    <t>Murray-sunset</t>
  </si>
  <si>
    <t>Myall (Buloke - Vic.)</t>
  </si>
  <si>
    <t>Narbethong</t>
  </si>
  <si>
    <t>Neds Corner</t>
  </si>
  <si>
    <t>Nyerimilang</t>
  </si>
  <si>
    <t>Ocean Grange</t>
  </si>
  <si>
    <t>Omeo Valley</t>
  </si>
  <si>
    <t>Painswick</t>
  </si>
  <si>
    <t>Petticoat Creek</t>
  </si>
  <si>
    <t>Picola West</t>
  </si>
  <si>
    <t>Pier Milan</t>
  </si>
  <si>
    <t>Pine View</t>
  </si>
  <si>
    <t>Pira</t>
  </si>
  <si>
    <t>Polisbet</t>
  </si>
  <si>
    <t>Riachella</t>
  </si>
  <si>
    <t>Rich Avon</t>
  </si>
  <si>
    <t>Rich Avon East</t>
  </si>
  <si>
    <t>Richmond Plains</t>
  </si>
  <si>
    <t>Rocky Point (Vic.)</t>
  </si>
  <si>
    <t>Roses Gap</t>
  </si>
  <si>
    <t>Sandhill Lake</t>
  </si>
  <si>
    <t>Seacombe</t>
  </si>
  <si>
    <t>Shelley (Vic.)</t>
  </si>
  <si>
    <t>Springfield (Buloke - Vic.)</t>
  </si>
  <si>
    <t>Stony Creek (Central Goldfields - Vic.)</t>
  </si>
  <si>
    <t>Straten</t>
  </si>
  <si>
    <t>Strathtulloh</t>
  </si>
  <si>
    <t>Suggan Buggan</t>
  </si>
  <si>
    <t>Sutton (Vic.)</t>
  </si>
  <si>
    <t>Swan Hill West</t>
  </si>
  <si>
    <t>Terrick Terrick East</t>
  </si>
  <si>
    <t>Thalia</t>
  </si>
  <si>
    <t>The Cove</t>
  </si>
  <si>
    <t>Thornhill Park</t>
  </si>
  <si>
    <t>Tittybong</t>
  </si>
  <si>
    <t>Tom Groggin</t>
  </si>
  <si>
    <t>Tottington</t>
  </si>
  <si>
    <t>Tulkara</t>
  </si>
  <si>
    <t>Turoar</t>
  </si>
  <si>
    <t>Turriff East</t>
  </si>
  <si>
    <t>Tyenna (Vic.)</t>
  </si>
  <si>
    <t>Walkerville North</t>
  </si>
  <si>
    <t>Walkerville South</t>
  </si>
  <si>
    <t>Wallaloo East</t>
  </si>
  <si>
    <t>Wangarabell</t>
  </si>
  <si>
    <t>Wangie</t>
  </si>
  <si>
    <t>Warne</t>
  </si>
  <si>
    <t>Wattle Hill (Vic.)</t>
  </si>
  <si>
    <t>Weir Views</t>
  </si>
  <si>
    <t>Whipstick</t>
  </si>
  <si>
    <t>Willenabrina</t>
  </si>
  <si>
    <t>Willowvale (Vic.)</t>
  </si>
  <si>
    <t>Wilsons Promontory</t>
  </si>
  <si>
    <t>Wingan River</t>
  </si>
  <si>
    <t>Winter Valley</t>
  </si>
  <si>
    <t>Winton North</t>
  </si>
  <si>
    <t>Wirrate</t>
  </si>
  <si>
    <t>Woolshed Flat (Vic.)</t>
  </si>
  <si>
    <t>Wulgulmerang East</t>
  </si>
  <si>
    <t>Wychitella North</t>
  </si>
  <si>
    <t>Yawong Hills</t>
  </si>
  <si>
    <t>Postal Area Code</t>
  </si>
  <si>
    <t>3000</t>
  </si>
  <si>
    <t>3002</t>
  </si>
  <si>
    <t>3003</t>
  </si>
  <si>
    <t>3004</t>
  </si>
  <si>
    <t>3006</t>
  </si>
  <si>
    <t>3008</t>
  </si>
  <si>
    <t>3011</t>
  </si>
  <si>
    <t>3012</t>
  </si>
  <si>
    <t>3013</t>
  </si>
  <si>
    <t>3015</t>
  </si>
  <si>
    <t>3016</t>
  </si>
  <si>
    <t>3018</t>
  </si>
  <si>
    <t>3019</t>
  </si>
  <si>
    <t>3020</t>
  </si>
  <si>
    <t>3021</t>
  </si>
  <si>
    <t>3022</t>
  </si>
  <si>
    <t>3023</t>
  </si>
  <si>
    <t>3024</t>
  </si>
  <si>
    <t>3025</t>
  </si>
  <si>
    <t>3026</t>
  </si>
  <si>
    <t>3027</t>
  </si>
  <si>
    <t>3028</t>
  </si>
  <si>
    <t>3029</t>
  </si>
  <si>
    <t>3030</t>
  </si>
  <si>
    <t>3031</t>
  </si>
  <si>
    <t>3032</t>
  </si>
  <si>
    <t>3033</t>
  </si>
  <si>
    <t>3034</t>
  </si>
  <si>
    <t>3036</t>
  </si>
  <si>
    <t>3037</t>
  </si>
  <si>
    <t>3038</t>
  </si>
  <si>
    <t>3039</t>
  </si>
  <si>
    <t>3040</t>
  </si>
  <si>
    <t>3041</t>
  </si>
  <si>
    <t>3042</t>
  </si>
  <si>
    <t>3043</t>
  </si>
  <si>
    <t>3044</t>
  </si>
  <si>
    <t>3045</t>
  </si>
  <si>
    <t>3046</t>
  </si>
  <si>
    <t>3047</t>
  </si>
  <si>
    <t>3048</t>
  </si>
  <si>
    <t>3049</t>
  </si>
  <si>
    <t>3051</t>
  </si>
  <si>
    <t>3052</t>
  </si>
  <si>
    <t>3053</t>
  </si>
  <si>
    <t>3054</t>
  </si>
  <si>
    <t>3055</t>
  </si>
  <si>
    <t>3056</t>
  </si>
  <si>
    <t>3057</t>
  </si>
  <si>
    <t>3058</t>
  </si>
  <si>
    <t>3059</t>
  </si>
  <si>
    <t>3060</t>
  </si>
  <si>
    <t>3061</t>
  </si>
  <si>
    <t>3063</t>
  </si>
  <si>
    <t>3064</t>
  </si>
  <si>
    <t>3065</t>
  </si>
  <si>
    <t>3066</t>
  </si>
  <si>
    <t>3067</t>
  </si>
  <si>
    <t>3068</t>
  </si>
  <si>
    <t>3070</t>
  </si>
  <si>
    <t>3071</t>
  </si>
  <si>
    <t>3072</t>
  </si>
  <si>
    <t>3073</t>
  </si>
  <si>
    <t>3074</t>
  </si>
  <si>
    <t>3075</t>
  </si>
  <si>
    <t>3076</t>
  </si>
  <si>
    <t>3078</t>
  </si>
  <si>
    <t>3079</t>
  </si>
  <si>
    <t>3081</t>
  </si>
  <si>
    <t>3082</t>
  </si>
  <si>
    <t>3083</t>
  </si>
  <si>
    <t>3084</t>
  </si>
  <si>
    <t>3085</t>
  </si>
  <si>
    <t>3087</t>
  </si>
  <si>
    <t>3088</t>
  </si>
  <si>
    <t>3089</t>
  </si>
  <si>
    <t>3090</t>
  </si>
  <si>
    <t>3091</t>
  </si>
  <si>
    <t>3093</t>
  </si>
  <si>
    <t>3094</t>
  </si>
  <si>
    <t>3095</t>
  </si>
  <si>
    <t>3096</t>
  </si>
  <si>
    <t>3097</t>
  </si>
  <si>
    <t>3099</t>
  </si>
  <si>
    <t>3101</t>
  </si>
  <si>
    <t>3102</t>
  </si>
  <si>
    <t>3103</t>
  </si>
  <si>
    <t>3104</t>
  </si>
  <si>
    <t>3105</t>
  </si>
  <si>
    <t>3106</t>
  </si>
  <si>
    <t>3107</t>
  </si>
  <si>
    <t>3108</t>
  </si>
  <si>
    <t>3109</t>
  </si>
  <si>
    <t>3111</t>
  </si>
  <si>
    <t>3113</t>
  </si>
  <si>
    <t>3114</t>
  </si>
  <si>
    <t>3115</t>
  </si>
  <si>
    <t>3116</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</si>
  <si>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</si>
  <si>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</si>
  <si>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</si>
  <si>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</si>
  <si>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</si>
  <si>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</si>
  <si>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</si>
  <si>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</si>
  <si>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</si>
  <si>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</si>
  <si>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</si>
  <si>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</si>
  <si>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</si>
  <si>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</si>
  <si>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</si>
  <si>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</si>
  <si>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</si>
  <si>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</si>
  <si>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</si>
  <si>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</si>
  <si>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</si>
  <si>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</si>
  <si>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</si>
  <si>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</si>
  <si>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</si>
  <si>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</si>
  <si>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</si>
  <si>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</si>
  <si>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</si>
  <si>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</si>
  <si>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</si>
  <si>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</si>
  <si>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</si>
  <si>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</si>
  <si>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</si>
  <si>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</si>
  <si>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3158</t>
  </si>
  <si>
    <t>3159</t>
  </si>
  <si>
    <t>3160</t>
  </si>
  <si>
    <t>3161</t>
  </si>
  <si>
    <t>3162</t>
  </si>
  <si>
    <t>3163</t>
  </si>
  <si>
    <t>3165</t>
  </si>
  <si>
    <t>3166</t>
  </si>
  <si>
    <t>3167</t>
  </si>
  <si>
    <t>3168</t>
  </si>
  <si>
    <t>3169</t>
  </si>
  <si>
    <t>3170</t>
  </si>
  <si>
    <t>3171</t>
  </si>
  <si>
    <t>3172</t>
  </si>
  <si>
    <t>3173</t>
  </si>
  <si>
    <t>3174</t>
  </si>
  <si>
    <t>3175</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</si>
  <si>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</si>
  <si>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</si>
  <si>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</si>
  <si>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</si>
  <si>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</si>
  <si>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</si>
  <si>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</si>
  <si>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</si>
  <si>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</si>
  <si>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</si>
  <si>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</si>
  <si>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</si>
  <si>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</si>
  <si>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</si>
  <si>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</si>
  <si>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</si>
  <si>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</si>
  <si>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</si>
  <si>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</si>
  <si>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</si>
  <si>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</si>
  <si>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</si>
  <si>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</si>
  <si>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</si>
  <si>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</si>
  <si>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</si>
  <si>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3204</t>
  </si>
  <si>
    <t>3205</t>
  </si>
  <si>
    <t>3206</t>
  </si>
  <si>
    <t>3207</t>
  </si>
  <si>
    <t>3211</t>
  </si>
  <si>
    <t>3212</t>
  </si>
  <si>
    <t>3213</t>
  </si>
  <si>
    <t>3214</t>
  </si>
  <si>
    <t>3215</t>
  </si>
  <si>
    <t>3216</t>
  </si>
  <si>
    <t>3217</t>
  </si>
  <si>
    <t>3218</t>
  </si>
  <si>
    <t>3219</t>
  </si>
  <si>
    <t>3220</t>
  </si>
  <si>
    <t>3221</t>
  </si>
  <si>
    <t>3222</t>
  </si>
  <si>
    <t>3223</t>
  </si>
  <si>
    <t>3224</t>
  </si>
  <si>
    <t>3225</t>
  </si>
  <si>
    <t>3226</t>
  </si>
  <si>
    <t>3227</t>
  </si>
  <si>
    <t>3228</t>
  </si>
  <si>
    <t>3230</t>
  </si>
  <si>
    <t>3231</t>
  </si>
  <si>
    <t>3232</t>
  </si>
  <si>
    <t>3233</t>
  </si>
  <si>
    <t>3234</t>
  </si>
  <si>
    <t>3235</t>
  </si>
  <si>
    <t>3236</t>
  </si>
  <si>
    <t>3237</t>
  </si>
  <si>
    <t>3238</t>
  </si>
  <si>
    <t>3239</t>
  </si>
  <si>
    <t>3240</t>
  </si>
  <si>
    <t>3241</t>
  </si>
  <si>
    <t>3242</t>
  </si>
  <si>
    <t>3243</t>
  </si>
  <si>
    <t>3249</t>
  </si>
  <si>
    <t>3250</t>
  </si>
  <si>
    <t>3251</t>
  </si>
  <si>
    <t>3254</t>
  </si>
  <si>
    <t>3260</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</si>
  <si>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</si>
  <si>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</si>
  <si>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</si>
  <si>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</si>
  <si>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</si>
  <si>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</si>
  <si>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</si>
  <si>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</si>
  <si>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</si>
  <si>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</si>
  <si>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</si>
  <si>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</si>
  <si>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</si>
  <si>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</si>
  <si>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</si>
  <si>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</si>
  <si>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</si>
  <si>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</si>
  <si>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</si>
  <si>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</si>
  <si>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</si>
  <si>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</si>
  <si>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</si>
  <si>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</si>
  <si>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3289</t>
  </si>
  <si>
    <t>3292</t>
  </si>
  <si>
    <t>3293</t>
  </si>
  <si>
    <t>3294</t>
  </si>
  <si>
    <t>3300</t>
  </si>
  <si>
    <t>3301</t>
  </si>
  <si>
    <t>3302</t>
  </si>
  <si>
    <t>3303</t>
  </si>
  <si>
    <t>3304</t>
  </si>
  <si>
    <t>3305</t>
  </si>
  <si>
    <t>3309</t>
  </si>
  <si>
    <t>3310</t>
  </si>
  <si>
    <t>3311</t>
  </si>
  <si>
    <t>3312</t>
  </si>
  <si>
    <t>3314</t>
  </si>
  <si>
    <t>3315</t>
  </si>
  <si>
    <t>3317</t>
  </si>
  <si>
    <t>3318</t>
  </si>
  <si>
    <t>3319</t>
  </si>
  <si>
    <t>3321</t>
  </si>
  <si>
    <t>3322</t>
  </si>
  <si>
    <t>3323</t>
  </si>
  <si>
    <t>3324</t>
  </si>
  <si>
    <t>3325</t>
  </si>
  <si>
    <t>3328</t>
  </si>
  <si>
    <t>3329</t>
  </si>
  <si>
    <t>3330</t>
  </si>
  <si>
    <t>3331</t>
  </si>
  <si>
    <t>3332</t>
  </si>
  <si>
    <t>3333</t>
  </si>
  <si>
    <t>3334</t>
  </si>
  <si>
    <t>3335</t>
  </si>
  <si>
    <t>3336</t>
  </si>
  <si>
    <t>3337</t>
  </si>
  <si>
    <t>3338</t>
  </si>
  <si>
    <t>3340</t>
  </si>
  <si>
    <t>3341</t>
  </si>
  <si>
    <t>3342</t>
  </si>
  <si>
    <t>3345</t>
  </si>
  <si>
    <t>3350</t>
  </si>
  <si>
    <t>3351</t>
  </si>
  <si>
    <t>3352</t>
  </si>
  <si>
    <t>3355</t>
  </si>
  <si>
    <t>3356</t>
  </si>
  <si>
    <t>3357</t>
  </si>
  <si>
    <t>3358</t>
  </si>
  <si>
    <t>3360</t>
  </si>
  <si>
    <t>3361</t>
  </si>
  <si>
    <t>3363</t>
  </si>
  <si>
    <t>3364</t>
  </si>
  <si>
    <t>3370</t>
  </si>
  <si>
    <t>3371</t>
  </si>
  <si>
    <t>3373</t>
  </si>
  <si>
    <t>3374</t>
  </si>
  <si>
    <t>3375</t>
  </si>
  <si>
    <t>3377</t>
  </si>
  <si>
    <t>3378</t>
  </si>
  <si>
    <t>3379</t>
  </si>
  <si>
    <t>3380</t>
  </si>
  <si>
    <t>3381</t>
  </si>
  <si>
    <t>3384</t>
  </si>
  <si>
    <t>3385</t>
  </si>
  <si>
    <t>3387</t>
  </si>
  <si>
    <t>3388</t>
  </si>
  <si>
    <t>3390</t>
  </si>
  <si>
    <t>3391</t>
  </si>
  <si>
    <t>3392</t>
  </si>
  <si>
    <t>3393</t>
  </si>
  <si>
    <t>3395</t>
  </si>
  <si>
    <t>3396</t>
  </si>
  <si>
    <t>3400</t>
  </si>
  <si>
    <t>3401</t>
  </si>
  <si>
    <t>3407</t>
  </si>
  <si>
    <t>3409</t>
  </si>
  <si>
    <t>3412</t>
  </si>
  <si>
    <t>3413</t>
  </si>
  <si>
    <t>3414</t>
  </si>
  <si>
    <t>3415</t>
  </si>
  <si>
    <t>3418</t>
  </si>
  <si>
    <t>3419</t>
  </si>
  <si>
    <t>3420</t>
  </si>
  <si>
    <t>3423</t>
  </si>
  <si>
    <t>3424</t>
  </si>
  <si>
    <t>3427</t>
  </si>
  <si>
    <t>3428</t>
  </si>
  <si>
    <t>3429</t>
  </si>
  <si>
    <t>3430</t>
  </si>
  <si>
    <t>3431</t>
  </si>
  <si>
    <t>3432</t>
  </si>
  <si>
    <t>3433</t>
  </si>
  <si>
    <t>3434</t>
  </si>
  <si>
    <t>3435</t>
  </si>
  <si>
    <t>3437</t>
  </si>
  <si>
    <t>3438</t>
  </si>
  <si>
    <t>3440</t>
  </si>
  <si>
    <t>3441</t>
  </si>
  <si>
    <t>3442</t>
  </si>
  <si>
    <t>3444</t>
  </si>
  <si>
    <t>3446</t>
  </si>
  <si>
    <t>3447</t>
  </si>
  <si>
    <t>3448</t>
  </si>
  <si>
    <t>3450</t>
  </si>
  <si>
    <t>3451</t>
  </si>
  <si>
    <t>3453</t>
  </si>
  <si>
    <t>3458</t>
  </si>
  <si>
    <t>3460</t>
  </si>
  <si>
    <t>3461</t>
  </si>
  <si>
    <t>3462</t>
  </si>
  <si>
    <t>3463</t>
  </si>
  <si>
    <t>3464</t>
  </si>
  <si>
    <t>3465</t>
  </si>
  <si>
    <t>3467</t>
  </si>
  <si>
    <t>3468</t>
  </si>
  <si>
    <t>3469</t>
  </si>
  <si>
    <t>3472</t>
  </si>
  <si>
    <t>3475</t>
  </si>
  <si>
    <t>3477</t>
  </si>
  <si>
    <t>3478</t>
  </si>
  <si>
    <t>3480</t>
  </si>
  <si>
    <t>3482</t>
  </si>
  <si>
    <t>3483</t>
  </si>
  <si>
    <t>3485</t>
  </si>
  <si>
    <t>3487</t>
  </si>
  <si>
    <t>3488</t>
  </si>
  <si>
    <t>3489</t>
  </si>
  <si>
    <t>3490</t>
  </si>
  <si>
    <t>3491</t>
  </si>
  <si>
    <t>3494</t>
  </si>
  <si>
    <t>3496</t>
  </si>
  <si>
    <t>3498</t>
  </si>
  <si>
    <t>3500</t>
  </si>
  <si>
    <t>3501</t>
  </si>
  <si>
    <t>3505</t>
  </si>
  <si>
    <t>3506</t>
  </si>
  <si>
    <t>3507</t>
  </si>
  <si>
    <t>3509</t>
  </si>
  <si>
    <t>3512</t>
  </si>
  <si>
    <t>3515</t>
  </si>
  <si>
    <t>3516</t>
  </si>
  <si>
    <t>3517</t>
  </si>
  <si>
    <t>3518</t>
  </si>
  <si>
    <t>3520</t>
  </si>
  <si>
    <t>3521</t>
  </si>
  <si>
    <t>3522</t>
  </si>
  <si>
    <t>3523</t>
  </si>
  <si>
    <t>3525</t>
  </si>
  <si>
    <t>3527</t>
  </si>
  <si>
    <t>3529</t>
  </si>
  <si>
    <t>3530</t>
  </si>
  <si>
    <t>3531</t>
  </si>
  <si>
    <t>3533</t>
  </si>
  <si>
    <t>3537</t>
  </si>
  <si>
    <t>3540</t>
  </si>
  <si>
    <t>3542</t>
  </si>
  <si>
    <t>3544</t>
  </si>
  <si>
    <t>3546</t>
  </si>
  <si>
    <t>3549</t>
  </si>
  <si>
    <t>3550</t>
  </si>
  <si>
    <t>3551</t>
  </si>
  <si>
    <t>3555</t>
  </si>
  <si>
    <t>3556</t>
  </si>
  <si>
    <t>3557</t>
  </si>
  <si>
    <t>3558</t>
  </si>
  <si>
    <t>3559</t>
  </si>
  <si>
    <t>3561</t>
  </si>
  <si>
    <t>3562</t>
  </si>
  <si>
    <t>3563</t>
  </si>
  <si>
    <t>3564</t>
  </si>
  <si>
    <t>3565</t>
  </si>
  <si>
    <t>3566</t>
  </si>
  <si>
    <t>3567</t>
  </si>
  <si>
    <t>3568</t>
  </si>
  <si>
    <t>3570</t>
  </si>
  <si>
    <t>3571</t>
  </si>
  <si>
    <t>3572</t>
  </si>
  <si>
    <t>3573</t>
  </si>
  <si>
    <t>3575</t>
  </si>
  <si>
    <t>3576</t>
  </si>
  <si>
    <t>3579</t>
  </si>
  <si>
    <t>3580</t>
  </si>
  <si>
    <t>3581</t>
  </si>
  <si>
    <t>3583</t>
  </si>
  <si>
    <t>3584</t>
  </si>
  <si>
    <t>3585</t>
  </si>
  <si>
    <t>3586</t>
  </si>
  <si>
    <t>3588</t>
  </si>
  <si>
    <t>3589</t>
  </si>
  <si>
    <t>3590</t>
  </si>
  <si>
    <t>3591</t>
  </si>
  <si>
    <t>3594</t>
  </si>
  <si>
    <t>3595</t>
  </si>
  <si>
    <t>3596</t>
  </si>
  <si>
    <t>3597</t>
  </si>
  <si>
    <t>3599</t>
  </si>
  <si>
    <t>3607</t>
  </si>
  <si>
    <t>3608</t>
  </si>
  <si>
    <t>3610</t>
  </si>
  <si>
    <t>3612</t>
  </si>
  <si>
    <t>3614</t>
  </si>
  <si>
    <t>3616</t>
  </si>
  <si>
    <t>3617</t>
  </si>
  <si>
    <t>3618</t>
  </si>
  <si>
    <t>3620</t>
  </si>
  <si>
    <t>3621</t>
  </si>
  <si>
    <t>3622</t>
  </si>
  <si>
    <t>3623</t>
  </si>
  <si>
    <t>3624</t>
  </si>
  <si>
    <t>3629</t>
  </si>
  <si>
    <t>3630</t>
  </si>
  <si>
    <t>3631</t>
  </si>
  <si>
    <t>3633</t>
  </si>
  <si>
    <t>3634</t>
  </si>
  <si>
    <t>3635</t>
  </si>
  <si>
    <t>3636</t>
  </si>
  <si>
    <t>3637</t>
  </si>
  <si>
    <t>3638</t>
  </si>
  <si>
    <t>3639</t>
  </si>
  <si>
    <t>3640</t>
  </si>
  <si>
    <t>3641</t>
  </si>
  <si>
    <t>3644</t>
  </si>
  <si>
    <t>3646</t>
  </si>
  <si>
    <t>3647</t>
  </si>
  <si>
    <t>3649</t>
  </si>
  <si>
    <t>3658</t>
  </si>
  <si>
    <t>3659</t>
  </si>
  <si>
    <t>3660</t>
  </si>
  <si>
    <t>3662</t>
  </si>
  <si>
    <t>3663</t>
  </si>
  <si>
    <t>3664</t>
  </si>
  <si>
    <t>3665</t>
  </si>
  <si>
    <t>3666</t>
  </si>
  <si>
    <t>3669</t>
  </si>
  <si>
    <t>3670</t>
  </si>
  <si>
    <t>3672</t>
  </si>
  <si>
    <t>3673</t>
  </si>
  <si>
    <t>3675</t>
  </si>
  <si>
    <t>3677</t>
  </si>
  <si>
    <t>3678</t>
  </si>
  <si>
    <t>3682</t>
  </si>
  <si>
    <t>3683</t>
  </si>
  <si>
    <t>3685</t>
  </si>
  <si>
    <t>3687</t>
  </si>
  <si>
    <t>3688</t>
  </si>
  <si>
    <t>3690</t>
  </si>
  <si>
    <t>3691</t>
  </si>
  <si>
    <t>3695</t>
  </si>
  <si>
    <t>3697</t>
  </si>
  <si>
    <t>3698</t>
  </si>
  <si>
    <t>3699</t>
  </si>
  <si>
    <t>3700</t>
  </si>
  <si>
    <t>3701</t>
  </si>
  <si>
    <t>3704</t>
  </si>
  <si>
    <t>3705</t>
  </si>
  <si>
    <t>3707</t>
  </si>
  <si>
    <t>3708</t>
  </si>
  <si>
    <t>3709</t>
  </si>
  <si>
    <t>3711</t>
  </si>
  <si>
    <t>3712</t>
  </si>
  <si>
    <t>3713</t>
  </si>
  <si>
    <t>3714</t>
  </si>
  <si>
    <t>3715</t>
  </si>
  <si>
    <t>3717</t>
  </si>
  <si>
    <t>3718</t>
  </si>
  <si>
    <t>3719</t>
  </si>
  <si>
    <t>3720</t>
  </si>
  <si>
    <t>3722</t>
  </si>
  <si>
    <t>3723</t>
  </si>
  <si>
    <t>3725</t>
  </si>
  <si>
    <t>3726</t>
  </si>
  <si>
    <t>3727</t>
  </si>
  <si>
    <t>3728</t>
  </si>
  <si>
    <t>3730</t>
  </si>
  <si>
    <t>3732</t>
  </si>
  <si>
    <t>3733</t>
  </si>
  <si>
    <t>3735</t>
  </si>
  <si>
    <t>3737</t>
  </si>
  <si>
    <t>3738</t>
  </si>
  <si>
    <t>3739</t>
  </si>
  <si>
    <t>3740</t>
  </si>
  <si>
    <t>3741</t>
  </si>
  <si>
    <t>3744</t>
  </si>
  <si>
    <t>3746</t>
  </si>
  <si>
    <t>3747</t>
  </si>
  <si>
    <t>3749</t>
  </si>
  <si>
    <t>3750</t>
  </si>
  <si>
    <t>3751</t>
  </si>
  <si>
    <t>3752</t>
  </si>
  <si>
    <t>3753</t>
  </si>
  <si>
    <t>3754</t>
  </si>
  <si>
    <t>3755</t>
  </si>
  <si>
    <t>3756</t>
  </si>
  <si>
    <t>3757</t>
  </si>
  <si>
    <t>3758</t>
  </si>
  <si>
    <t>3759</t>
  </si>
  <si>
    <t>3760</t>
  </si>
  <si>
    <t>3761</t>
  </si>
  <si>
    <t>3762</t>
  </si>
  <si>
    <t>3763</t>
  </si>
  <si>
    <t>3764</t>
  </si>
  <si>
    <t>3765</t>
  </si>
  <si>
    <t>3766</t>
  </si>
  <si>
    <t>3767</t>
  </si>
  <si>
    <t>3770</t>
  </si>
  <si>
    <t>3775</t>
  </si>
  <si>
    <t>3777</t>
  </si>
  <si>
    <t>3778</t>
  </si>
  <si>
    <t>3779</t>
  </si>
  <si>
    <t>3781</t>
  </si>
  <si>
    <t>3782</t>
  </si>
  <si>
    <t>3783</t>
  </si>
  <si>
    <t>3785</t>
  </si>
  <si>
    <t>3786</t>
  </si>
  <si>
    <t>3787</t>
  </si>
  <si>
    <t>3788</t>
  </si>
  <si>
    <t>3789</t>
  </si>
  <si>
    <t>3791</t>
  </si>
  <si>
    <t>3792</t>
  </si>
  <si>
    <t>3793</t>
  </si>
  <si>
    <t>3795</t>
  </si>
  <si>
    <t>3796</t>
  </si>
  <si>
    <t>3797</t>
  </si>
  <si>
    <t>3799</t>
  </si>
  <si>
    <t>3802</t>
  </si>
  <si>
    <t>3803</t>
  </si>
  <si>
    <t>3804</t>
  </si>
  <si>
    <t>3805</t>
  </si>
  <si>
    <t>3806</t>
  </si>
  <si>
    <t>3807</t>
  </si>
  <si>
    <t>3808</t>
  </si>
  <si>
    <t>3809</t>
  </si>
  <si>
    <t>3810</t>
  </si>
  <si>
    <t>3812</t>
  </si>
  <si>
    <t>3813</t>
  </si>
  <si>
    <t>3814</t>
  </si>
  <si>
    <t>3815</t>
  </si>
  <si>
    <t>3816</t>
  </si>
  <si>
    <t>3818</t>
  </si>
  <si>
    <t>3820</t>
  </si>
  <si>
    <t>3821</t>
  </si>
  <si>
    <t>3822</t>
  </si>
  <si>
    <t>3823</t>
  </si>
  <si>
    <t>3824</t>
  </si>
  <si>
    <t>3825</t>
  </si>
  <si>
    <t>3831</t>
  </si>
  <si>
    <t>3832</t>
  </si>
  <si>
    <t>3833</t>
  </si>
  <si>
    <t>3835</t>
  </si>
  <si>
    <t>3840</t>
  </si>
  <si>
    <t>3842</t>
  </si>
  <si>
    <t>3844</t>
  </si>
  <si>
    <t>3847</t>
  </si>
  <si>
    <t>3850</t>
  </si>
  <si>
    <t>3851</t>
  </si>
  <si>
    <t>3854</t>
  </si>
  <si>
    <t>3856</t>
  </si>
  <si>
    <t>3857</t>
  </si>
  <si>
    <t>3858</t>
  </si>
  <si>
    <t>3859</t>
  </si>
  <si>
    <t>3860</t>
  </si>
  <si>
    <t>3862</t>
  </si>
  <si>
    <t>3864</t>
  </si>
  <si>
    <t>3865</t>
  </si>
  <si>
    <t>3869</t>
  </si>
  <si>
    <t>3870</t>
  </si>
  <si>
    <t>3871</t>
  </si>
  <si>
    <t>3873</t>
  </si>
  <si>
    <t>3874</t>
  </si>
  <si>
    <t>3875</t>
  </si>
  <si>
    <t>3878</t>
  </si>
  <si>
    <t>3880</t>
  </si>
  <si>
    <t>3882</t>
  </si>
  <si>
    <t>3885</t>
  </si>
  <si>
    <t>3886</t>
  </si>
  <si>
    <t>3887</t>
  </si>
  <si>
    <t>3888</t>
  </si>
  <si>
    <t>3889</t>
  </si>
  <si>
    <t>3890</t>
  </si>
  <si>
    <t>3891</t>
  </si>
  <si>
    <t>3892</t>
  </si>
  <si>
    <t>3893</t>
  </si>
  <si>
    <t>3895</t>
  </si>
  <si>
    <t>3896</t>
  </si>
  <si>
    <t>3898</t>
  </si>
  <si>
    <t>3900</t>
  </si>
  <si>
    <t>3902</t>
  </si>
  <si>
    <t>3903</t>
  </si>
  <si>
    <t>3904</t>
  </si>
  <si>
    <t>3909</t>
  </si>
  <si>
    <t>3910</t>
  </si>
  <si>
    <t>3911</t>
  </si>
  <si>
    <t>3912</t>
  </si>
  <si>
    <t>3913</t>
  </si>
  <si>
    <t>3915</t>
  </si>
  <si>
    <t>3916</t>
  </si>
  <si>
    <t>3918</t>
  </si>
  <si>
    <t>3919</t>
  </si>
  <si>
    <t>3920</t>
  </si>
  <si>
    <t>3921</t>
  </si>
  <si>
    <t>3922</t>
  </si>
  <si>
    <t>3923</t>
  </si>
  <si>
    <t>3925</t>
  </si>
  <si>
    <t>3926</t>
  </si>
  <si>
    <t>3927</t>
  </si>
  <si>
    <t>3928</t>
  </si>
  <si>
    <t>3929</t>
  </si>
  <si>
    <t>3930</t>
  </si>
  <si>
    <t>3931</t>
  </si>
  <si>
    <t>3933</t>
  </si>
  <si>
    <t>3934</t>
  </si>
  <si>
    <t>3936</t>
  </si>
  <si>
    <t>3937</t>
  </si>
  <si>
    <t>3938</t>
  </si>
  <si>
    <t>3939</t>
  </si>
  <si>
    <t>3940</t>
  </si>
  <si>
    <t>3941</t>
  </si>
  <si>
    <t>3942</t>
  </si>
  <si>
    <t>3943</t>
  </si>
  <si>
    <t>3944</t>
  </si>
  <si>
    <t>3945</t>
  </si>
  <si>
    <t>3946</t>
  </si>
  <si>
    <t>3950</t>
  </si>
  <si>
    <t>3951</t>
  </si>
  <si>
    <t>3953</t>
  </si>
  <si>
    <t>3954</t>
  </si>
  <si>
    <t>3956</t>
  </si>
  <si>
    <t>3957</t>
  </si>
  <si>
    <t>3958</t>
  </si>
  <si>
    <t>3959</t>
  </si>
  <si>
    <t>3960</t>
  </si>
  <si>
    <t>3962</t>
  </si>
  <si>
    <t>3964</t>
  </si>
  <si>
    <t>3965</t>
  </si>
  <si>
    <t>3966</t>
  </si>
  <si>
    <t>3967</t>
  </si>
  <si>
    <t>3971</t>
  </si>
  <si>
    <t>3975</t>
  </si>
  <si>
    <t>3976</t>
  </si>
  <si>
    <t>3977</t>
  </si>
  <si>
    <t>3978</t>
  </si>
  <si>
    <t>3979</t>
  </si>
  <si>
    <t>3980</t>
  </si>
  <si>
    <t>3981</t>
  </si>
  <si>
    <t>3984</t>
  </si>
  <si>
    <t>3987</t>
  </si>
  <si>
    <t>3988</t>
  </si>
  <si>
    <t>3990</t>
  </si>
  <si>
    <t>3991</t>
  </si>
  <si>
    <t>3992</t>
  </si>
  <si>
    <t>3995</t>
  </si>
  <si>
    <t>3996</t>
  </si>
  <si>
    <t>SEIFA Measures of Disadvantage, 2021</t>
  </si>
  <si>
    <t>These are the SEIFA measures of Relative Socio-economic Disadvantage for the year 2021, which have been prepared by the Australian Bureau of Statistics. This index weighs conditions such as incomes, educational attainment, occupations, housing ownership, English fluency and unemployment, as recorded by the 2021 Census, to produce a single overall measure of relative social and economic disadvantage.</t>
  </si>
  <si>
    <t>Out of all suburbs,
1 = least disadvantaged;
2823 = most disadvantaged</t>
  </si>
  <si>
    <t>Out of all postal areas,
1 = least disadvantaged;
 692 = most disadvantaged</t>
  </si>
  <si>
    <t>Alphabetic</t>
  </si>
  <si>
    <t>Ranked</t>
  </si>
  <si>
    <t>2021 Rank</t>
  </si>
  <si>
    <t>Change in SEIFA Index: 1996 to 2021</t>
  </si>
  <si>
    <t>This table sets out the change in ranking among Victorian municipalities, in the SEIFA index of Relative Socio-economic Disadvantage, between 1996 and 2021.</t>
  </si>
  <si>
    <t>Statistical Area Level 1 (SA1) Index of Relative Socio-economic Disadvantage, 2021</t>
  </si>
  <si>
    <t>2021 Statistical Area Level 1 (SA1) 11-Digit Code</t>
  </si>
  <si>
    <t>Population</t>
  </si>
  <si>
    <t>Vic. Rank</t>
  </si>
  <si>
    <t>Localities Sorted in Alphabetic or Ranked Order 2021</t>
  </si>
  <si>
    <t>Metro Melbourne</t>
  </si>
  <si>
    <t>Metro</t>
  </si>
  <si>
    <r>
      <t xml:space="preserve">Region to compare with your customised locality </t>
    </r>
    <r>
      <rPr>
        <sz val="10"/>
        <color theme="1"/>
        <rFont val="Wingdings"/>
        <charset val="2"/>
      </rPr>
      <t>F</t>
    </r>
  </si>
  <si>
    <t>This sheet is designed to enable you to compare the profile of disadvantage in a customised area, with corresponding circumstances  in Melbourne or Victoria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</si>
</sst>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8" x14ac:knownFonts="1">
    <font>
      <sz val="10"/>
      <name val="Arial"/>
    </font>
    <font>
      <sz val="8"/>
      <name val="Arial"/>
      <family val="2"/>
    </font>
    <font>
      <sz val="10"/>
      <name val="Palatino Linotype"/>
      <family val="1"/>
    </font>
    <font>
      <sz val="8"/>
      <name val="Palatino Linotype"/>
      <family val="1"/>
    </font>
    <font>
      <sz val="14"/>
      <color indexed="16"/>
      <name val="Wingdings"/>
      <charset val="2"/>
    </font>
    <font>
      <sz val="10"/>
      <color theme="1"/>
      <name val="Times New Roman"/>
      <family val="1"/>
    </font>
    <font>
      <sz val="8"/>
      <color theme="1"/>
      <name val="Times New Roman"/>
      <family val="1"/>
    </font>
    <font>
      <b/>
      <sz val="8.5"/>
      <color theme="1"/>
      <name val="Times New Roman"/>
      <family val="1"/>
    </font>
    <font>
      <b/>
      <sz val="11"/>
      <color theme="1"/>
      <name val="Times New Roman"/>
      <family val="1"/>
    </font>
    <font>
      <sz val="6.5"/>
      <color theme="1"/>
      <name val="Times New Roman"/>
      <family val="1"/>
    </font>
    <font>
      <b/>
      <sz val="10"/>
      <color theme="1"/>
      <name val="Times New Roman"/>
      <family val="1"/>
    </font>
    <font>
      <sz val="7"/>
      <color theme="1"/>
      <name val="Times New Roman"/>
      <family val="1"/>
    </font>
    <font>
      <sz val="8"/>
      <color theme="0"/>
      <name val="Calibri"/>
      <family val="2"/>
      <scheme val="minor"/>
    </font>
    <font>
      <b/>
      <sz val="8"/>
      <color theme="0"/>
      <name val="Calibri"/>
      <family val="2"/>
      <scheme val="minor"/>
    </font>
    <font>
      <sz val="10"/>
      <color theme="0"/>
      <name val="Calibri"/>
      <family val="2"/>
      <scheme val="minor"/>
    </font>
    <font>
      <sz val="10"/>
      <name val="Calibri"/>
      <family val="2"/>
      <scheme val="minor"/>
    </font>
    <font>
      <sz val="8"/>
      <name val="Calibri"/>
      <family val="2"/>
      <scheme val="minor"/>
    </font>
    <font>
      <sz val="6"/>
      <color theme="0"/>
      <name val="Calibri"/>
      <family val="2"/>
      <scheme val="minor"/>
    </font>
    <font>
      <sz val="8"/>
      <color theme="0"/>
      <name val="Palatino Linotype"/>
      <family val="1"/>
    </font>
    <font>
      <b/>
      <sz val="10"/>
      <name val="Calibri"/>
      <family val="2"/>
      <scheme val="minor"/>
    </font>
    <font>
      <b/>
      <sz val="10"/>
      <color theme="1"/>
      <name val="Calibri"/>
      <family val="2"/>
      <scheme val="minor"/>
    </font>
    <font>
      <sz val="10"/>
      <color theme="0"/>
      <name val="Palatino Linotype"/>
      <family val="1"/>
    </font>
    <font>
      <sz val="10"/>
      <color theme="1"/>
      <name val="Palatino Linotype"/>
      <family val="1"/>
    </font>
    <font>
      <sz val="10"/>
      <color theme="5" tint="-0.499984740745262"/>
      <name val="Palatino Linotype"/>
      <family val="1"/>
    </font>
    <font>
      <sz val="10"/>
      <color theme="1"/>
      <name val="Calibri"/>
      <family val="2"/>
      <scheme val="minor"/>
    </font>
    <font>
      <sz val="8"/>
      <color theme="1"/>
      <name val="Calibri"/>
      <family val="2"/>
      <scheme val="minor"/>
    </font>
    <font>
      <sz val="6"/>
      <color theme="1"/>
      <name val="Times New Roman"/>
      <family val="1"/>
    </font>
    <font>
      <sz val="10"/>
      <color theme="1"/>
      <name val="Arial"/>
      <family val="2"/>
    </font>
    <font>
      <sz val="10"/>
      <color theme="0"/>
      <name val="Arial"/>
      <family val="2"/>
    </font>
    <font>
      <sz val="9"/>
      <color theme="0"/>
      <name val="Calibri"/>
      <family val="2"/>
      <scheme val="minor"/>
    </font>
    <font>
      <b/>
      <sz val="9"/>
      <color theme="0"/>
      <name val="Calibri"/>
      <family val="2"/>
      <scheme val="minor"/>
    </font>
    <font>
      <sz val="6"/>
      <color theme="0"/>
      <name val="Palatino Linotype"/>
      <family val="1"/>
    </font>
    <font>
      <sz val="8"/>
      <color theme="0"/>
      <name val="Times New Roman"/>
      <family val="1"/>
    </font>
    <font>
      <b/>
      <sz val="14"/>
      <color theme="1"/>
      <name val="Palatino Linotype"/>
      <family val="1"/>
    </font>
    <font>
      <b/>
      <sz val="11"/>
      <color rgb="FF008000"/>
      <name val="Palatino Linotype"/>
      <family val="1"/>
    </font>
    <font>
      <b/>
      <sz val="11"/>
      <color theme="1"/>
      <name val="Palatino Linotype"/>
      <family val="1"/>
    </font>
    <font>
      <b/>
      <sz val="12"/>
      <color rgb="FFC00000"/>
      <name val="Palatino Linotype"/>
      <family val="1"/>
    </font>
    <font>
      <sz val="10"/>
      <color theme="0"/>
      <name val="Times New Roman"/>
      <family val="1"/>
    </font>
    <font>
      <b/>
      <sz val="12"/>
      <color rgb="FF008000"/>
      <name val="Palatino Linotype"/>
      <family val="1"/>
    </font>
    <font>
      <sz val="7.5"/>
      <color theme="1"/>
      <name val="Times New Roman"/>
      <family val="1"/>
    </font>
    <font>
      <sz val="11"/>
      <color theme="3" tint="-0.499984740745262"/>
      <name val="Palatino Linotype"/>
      <family val="1"/>
    </font>
    <font>
      <sz val="16"/>
      <color theme="6" tint="-0.499984740745262"/>
      <name val="Palatino Linotype"/>
      <family val="1"/>
    </font>
    <font>
      <sz val="18"/>
      <color rgb="FFFFFF00"/>
      <name val="Palatino Linotype"/>
      <family val="1"/>
    </font>
    <font>
      <b/>
      <sz val="14"/>
      <color theme="3" tint="-0.499984740745262"/>
      <name val="Palatino Linotype"/>
      <family val="1"/>
    </font>
    <font>
      <sz val="10"/>
      <name val="Arial"/>
      <family val="2"/>
    </font>
    <font>
      <b/>
      <sz val="10"/>
      <color theme="0"/>
      <name val="Arial"/>
      <family val="2"/>
    </font>
    <font>
      <b/>
      <sz val="9"/>
      <name val="Calibri"/>
      <family val="2"/>
      <scheme val="minor"/>
    </font>
    <font>
      <b/>
      <sz val="8"/>
      <name val="Calibri"/>
      <family val="2"/>
      <scheme val="minor"/>
    </font>
    <font>
      <sz val="7"/>
      <name val="Arial"/>
      <family val="2"/>
    </font>
    <font>
      <b/>
      <sz val="8"/>
      <name val="Arial"/>
      <family val="2"/>
    </font>
    <font>
      <b/>
      <sz val="12"/>
      <name val="Arial"/>
      <family val="2"/>
    </font>
    <font>
      <b/>
      <sz val="10"/>
      <name val="Arial"/>
      <family val="2"/>
    </font>
    <font>
      <b/>
      <sz val="14"/>
      <name val="Arial"/>
      <family val="2"/>
    </font>
    <font>
      <b/>
      <sz val="8"/>
      <color theme="1"/>
      <name val="Times New Roman"/>
      <family val="1"/>
    </font>
    <font>
      <b/>
      <sz val="7"/>
      <color theme="1"/>
      <name val="Times New Roman"/>
      <family val="1"/>
    </font>
    <font>
      <sz val="7"/>
      <color theme="1"/>
      <name val="Calibri"/>
      <family val="2"/>
      <scheme val="minor"/>
    </font>
    <font>
      <sz val="6"/>
      <color theme="1"/>
      <name val="Calibri"/>
      <family val="2"/>
      <scheme val="minor"/>
    </font>
    <font>
      <sz val="14"/>
      <color theme="1"/>
      <name val="Times New Roman"/>
      <family val="1"/>
    </font>
    <font>
      <b/>
      <sz val="9"/>
      <color rgb="FFFFFF00"/>
      <name val="Times New Roman"/>
      <family val="1"/>
    </font>
    <font>
      <sz val="7"/>
      <color theme="0"/>
      <name val="Arial"/>
      <family val="2"/>
    </font>
    <font>
      <sz val="16"/>
      <color rgb="FFFFFF00"/>
      <name val="Garamond"/>
      <family val="1"/>
    </font>
    <font>
      <b/>
      <sz val="7"/>
      <color theme="0"/>
      <name val="Calibri"/>
      <family val="2"/>
      <scheme val="minor"/>
    </font>
    <font>
      <sz val="7"/>
      <color theme="0"/>
      <name val="Calibri"/>
      <family val="2"/>
      <scheme val="minor"/>
    </font>
    <font>
      <b/>
      <sz val="8"/>
      <color theme="1"/>
      <name val="Garamond"/>
      <family val="1"/>
    </font>
    <font>
      <b/>
      <sz val="14"/>
      <color theme="4" tint="-0.499984740745262"/>
      <name val="Garamond"/>
      <family val="1"/>
    </font>
    <font>
      <sz val="10"/>
      <color theme="1"/>
      <name val="Garamond"/>
      <family val="1"/>
    </font>
    <font>
      <sz val="10"/>
      <color theme="1"/>
      <name val="Wingdings"/>
      <charset val="2"/>
    </font>
    <font>
      <b/>
      <sz val="11"/>
      <color theme="4" tint="-0.499984740745262"/>
      <name val="Calibri"/>
      <family val="2"/>
    </font>
  </fonts>
  <fills count="19">
    <fill>
      <patternFill patternType="none"/>
    </fill>
    <fill>
      <patternFill patternType="gray125"/>
    </fill>
    <fill>
      <patternFill patternType="solid">
        <fgColor indexed="6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rgb="FFFFFF00"/>
        <bgColor indexed="64"/>
      </patternFill>
    </fill>
    <fill>
      <patternFill patternType="solid">
        <fgColor indexed="44"/>
        <bgColor indexed="64"/>
      </patternFill>
    </fill>
    <fill>
      <patternFill patternType="solid">
        <fgColor indexed="9"/>
        <bgColor indexed="64"/>
      </patternFill>
    </fill>
    <fill>
      <patternFill patternType="solid">
        <fgColor theme="0" tint="-0.34998626667073579"/>
        <bgColor indexed="64"/>
      </patternFill>
    </fill>
    <fill>
      <patternFill patternType="solid">
        <fgColor indexed="43"/>
        <bgColor indexed="64"/>
      </patternFill>
    </fill>
    <fill>
      <patternFill patternType="solid">
        <fgColor indexed="20"/>
        <bgColor indexed="64"/>
      </patternFill>
    </fill>
    <fill>
      <patternFill patternType="solid">
        <fgColor theme="1"/>
        <bgColor indexed="64"/>
      </patternFill>
    </fill>
    <fill>
      <patternFill patternType="solid">
        <fgColor rgb="FF006600"/>
        <bgColor indexed="64"/>
      </patternFill>
    </fill>
    <fill>
      <patternFill patternType="solid">
        <fgColor rgb="FFFFFFCC"/>
        <bgColor indexed="64"/>
      </patternFill>
    </fill>
  </fills>
  <borders count="10">
    <border>
      <left/>
      <right/>
      <top/>
      <bottom/>
      <diagonal/>
    </border>
    <border>
      <left/>
      <right/>
      <top/>
      <bottom style="thin">
        <color indexed="18"/>
      </bottom>
      <diagonal/>
    </border>
    <border>
      <left/>
      <right/>
      <top/>
      <bottom style="thin">
        <color indexed="17"/>
      </bottom>
      <diagonal/>
    </border>
    <border>
      <left/>
      <right/>
      <top style="thin">
        <color indexed="64"/>
      </top>
      <bottom/>
      <diagonal/>
    </border>
    <border>
      <left/>
      <right/>
      <top style="hair">
        <color indexed="64"/>
      </top>
      <bottom style="hair">
        <color indexed="64"/>
      </bottom>
      <diagonal/>
    </border>
    <border>
      <left/>
      <right/>
      <top/>
      <bottom style="hair">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diagonal/>
    </border>
    <border>
      <left style="thin">
        <color indexed="64"/>
      </left>
      <right style="thin">
        <color indexed="64"/>
      </right>
      <top/>
      <bottom/>
      <diagonal/>
    </border>
  </borders>
  <cellStyleXfs count="13">
    <xf numFmtId="0" fontId="0" fillId="0" borderId="0"/>
    <xf numFmtId="0" fontId="1" fillId="0" borderId="0"/>
    <xf numFmtId="0" fontId="44" fillId="0" borderId="0">
      <protection locked="0"/>
    </xf>
    <xf numFmtId="0" fontId="1" fillId="0" borderId="0"/>
    <xf numFmtId="0" fontId="44" fillId="11" borderId="7">
      <alignment vertical="center"/>
      <protection locked="0"/>
    </xf>
    <xf numFmtId="0" fontId="44" fillId="14" borderId="0">
      <protection locked="0"/>
    </xf>
    <xf numFmtId="0" fontId="44" fillId="11" borderId="9">
      <alignment horizontal="center" vertical="center"/>
      <protection locked="0"/>
    </xf>
    <xf numFmtId="0" fontId="44" fillId="15" borderId="0">
      <protection locked="0"/>
    </xf>
    <xf numFmtId="0" fontId="51" fillId="11" borderId="0">
      <alignment vertical="center"/>
      <protection locked="0"/>
    </xf>
    <xf numFmtId="0" fontId="51" fillId="0" borderId="0">
      <protection locked="0"/>
    </xf>
    <xf numFmtId="0" fontId="52" fillId="0" borderId="0">
      <protection locked="0"/>
    </xf>
    <xf numFmtId="0" fontId="44" fillId="11" borderId="7">
      <alignment vertical="center"/>
      <protection locked="0"/>
    </xf>
    <xf numFmtId="0" fontId="50" fillId="0" borderId="0">
      <protection locked="0"/>
    </xf>
  </cellStyleXfs>
  <cellXfs count="193">
    <xf numFmtId="0" fontId="0" fillId="0" borderId="0" xfId="0"/>
    <xf numFmtId="0" fontId="5" fillId="0" borderId="0" xfId="0" applyFont="1" applyProtection="1">
      <protection hidden="1"/>
    </xf>
    <xf numFmtId="0" fontId="6" fillId="2" borderId="0" xfId="0" applyFont="1" applyFill="1" applyAlignment="1" applyProtection="1">
      <alignment horizontal="center"/>
      <protection locked="0" hidden="1"/>
    </xf>
    <xf numFmtId="0" fontId="8" fillId="0" borderId="1" xfId="0" applyFont="1" applyBorder="1" applyProtection="1">
      <protection hidden="1"/>
    </xf>
    <xf numFmtId="0" fontId="5" fillId="0" borderId="1" xfId="0" applyFont="1" applyBorder="1" applyProtection="1">
      <protection hidden="1"/>
    </xf>
    <xf numFmtId="0" fontId="9" fillId="0" borderId="1" xfId="0" applyFont="1" applyBorder="1" applyAlignment="1" applyProtection="1">
      <alignment horizontal="center" vertical="center" wrapText="1"/>
      <protection hidden="1"/>
    </xf>
    <xf numFmtId="0" fontId="6" fillId="0" borderId="0" xfId="0" applyFont="1" applyAlignment="1" applyProtection="1">
      <alignment horizontal="center"/>
      <protection locked="0" hidden="1"/>
    </xf>
    <xf numFmtId="0" fontId="10" fillId="2" borderId="0" xfId="0" applyFont="1" applyFill="1" applyAlignment="1" applyProtection="1">
      <alignment horizontal="center" wrapText="1"/>
      <protection hidden="1"/>
    </xf>
    <xf numFmtId="0" fontId="8" fillId="0" borderId="2" xfId="0" applyFont="1" applyBorder="1" applyProtection="1">
      <protection hidden="1"/>
    </xf>
    <xf numFmtId="164" fontId="11" fillId="0" borderId="2" xfId="0" applyNumberFormat="1" applyFont="1" applyBorder="1" applyAlignment="1" applyProtection="1">
      <alignment horizontal="left"/>
      <protection hidden="1"/>
    </xf>
    <xf numFmtId="0" fontId="10" fillId="0" borderId="2" xfId="0" applyFont="1" applyBorder="1" applyAlignment="1" applyProtection="1">
      <alignment horizontal="center"/>
      <protection hidden="1"/>
    </xf>
    <xf numFmtId="1" fontId="10" fillId="0" borderId="2" xfId="0" applyNumberFormat="1" applyFont="1" applyBorder="1" applyAlignment="1" applyProtection="1">
      <alignment horizontal="center"/>
      <protection hidden="1"/>
    </xf>
    <xf numFmtId="3" fontId="10" fillId="2" borderId="0" xfId="0" applyNumberFormat="1" applyFont="1" applyFill="1" applyAlignment="1" applyProtection="1">
      <alignment horizontal="center" wrapText="1"/>
      <protection hidden="1"/>
    </xf>
    <xf numFmtId="0" fontId="14" fillId="0" borderId="0" xfId="0" applyFont="1" applyProtection="1">
      <protection hidden="1"/>
    </xf>
    <xf numFmtId="165" fontId="2" fillId="0" borderId="0" xfId="0" applyNumberFormat="1" applyFont="1" applyAlignment="1" applyProtection="1">
      <alignment horizontal="center"/>
      <protection hidden="1"/>
    </xf>
    <xf numFmtId="0" fontId="2" fillId="0" borderId="0" xfId="0" applyFont="1" applyAlignment="1" applyProtection="1">
      <alignment horizontal="center"/>
      <protection hidden="1"/>
    </xf>
    <xf numFmtId="0" fontId="2" fillId="0" borderId="0" xfId="0" applyFont="1" applyProtection="1">
      <protection hidden="1"/>
    </xf>
    <xf numFmtId="0" fontId="15" fillId="0" borderId="0" xfId="0" applyFont="1" applyProtection="1">
      <protection hidden="1"/>
    </xf>
    <xf numFmtId="0" fontId="2" fillId="0" borderId="0" xfId="0" applyFont="1" applyAlignment="1" applyProtection="1">
      <alignment horizontal="left"/>
      <protection hidden="1"/>
    </xf>
    <xf numFmtId="0" fontId="16" fillId="0" borderId="0" xfId="0" applyFont="1" applyProtection="1">
      <protection hidden="1"/>
    </xf>
    <xf numFmtId="0" fontId="2" fillId="0" borderId="0" xfId="0" applyFont="1" applyAlignment="1" applyProtection="1">
      <alignment horizontal="left" vertical="center"/>
      <protection hidden="1"/>
    </xf>
    <xf numFmtId="165"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17" fillId="0" borderId="0" xfId="0" applyFont="1" applyProtection="1">
      <protection hidden="1"/>
    </xf>
    <xf numFmtId="0" fontId="3" fillId="0" borderId="0" xfId="0" applyFont="1" applyAlignment="1" applyProtection="1">
      <alignment horizontal="center"/>
      <protection locked="0" hidden="1"/>
    </xf>
    <xf numFmtId="0" fontId="3" fillId="0" borderId="0" xfId="0" applyFont="1" applyProtection="1">
      <protection locked="0" hidden="1"/>
    </xf>
    <xf numFmtId="0" fontId="18" fillId="0" borderId="0" xfId="0" applyFont="1" applyProtection="1">
      <protection locked="0" hidden="1"/>
    </xf>
    <xf numFmtId="0" fontId="16" fillId="0" borderId="0" xfId="0" applyFont="1" applyProtection="1">
      <protection locked="0" hidden="1"/>
    </xf>
    <xf numFmtId="0" fontId="17" fillId="0" borderId="0" xfId="0" applyFont="1" applyAlignment="1" applyProtection="1">
      <alignment horizontal="center"/>
      <protection hidden="1"/>
    </xf>
    <xf numFmtId="0" fontId="18" fillId="0" borderId="0" xfId="0" applyFont="1" applyProtection="1">
      <protection hidden="1"/>
    </xf>
    <xf numFmtId="0" fontId="3" fillId="0" borderId="0" xfId="0" applyFont="1" applyProtection="1">
      <protection hidden="1"/>
    </xf>
    <xf numFmtId="0" fontId="3" fillId="0" borderId="0" xfId="0" applyFont="1" applyAlignment="1" applyProtection="1">
      <alignment horizontal="center"/>
      <protection hidden="1"/>
    </xf>
    <xf numFmtId="0" fontId="15" fillId="0" borderId="0" xfId="0" applyFont="1" applyAlignment="1" applyProtection="1">
      <alignment horizontal="left"/>
      <protection hidden="1"/>
    </xf>
    <xf numFmtId="165" fontId="15" fillId="0" borderId="0" xfId="0" applyNumberFormat="1" applyFont="1" applyAlignment="1" applyProtection="1">
      <alignment horizontal="center"/>
      <protection hidden="1"/>
    </xf>
    <xf numFmtId="0" fontId="15" fillId="0" borderId="0" xfId="0" applyFont="1" applyAlignment="1" applyProtection="1">
      <alignment horizontal="center"/>
      <protection hidden="1"/>
    </xf>
    <xf numFmtId="0" fontId="16" fillId="0" borderId="0" xfId="0" applyFont="1" applyAlignment="1" applyProtection="1">
      <alignment horizontal="center"/>
      <protection hidden="1"/>
    </xf>
    <xf numFmtId="0" fontId="19" fillId="3" borderId="0" xfId="0" applyFont="1" applyFill="1" applyAlignment="1" applyProtection="1">
      <alignment horizontal="left"/>
      <protection hidden="1"/>
    </xf>
    <xf numFmtId="165" fontId="20" fillId="3" borderId="0" xfId="1" applyNumberFormat="1" applyFont="1" applyFill="1" applyAlignment="1" applyProtection="1">
      <alignment horizontal="center" vertical="center" wrapText="1"/>
      <protection hidden="1"/>
    </xf>
    <xf numFmtId="0" fontId="20" fillId="3" borderId="0" xfId="1" applyFont="1" applyFill="1" applyAlignment="1" applyProtection="1">
      <alignment horizontal="center" vertical="center" wrapText="1"/>
      <protection hidden="1"/>
    </xf>
    <xf numFmtId="0" fontId="16" fillId="0" borderId="4" xfId="0" applyFont="1" applyBorder="1" applyAlignment="1" applyProtection="1">
      <alignment horizontal="left"/>
      <protection hidden="1"/>
    </xf>
    <xf numFmtId="165" fontId="16" fillId="0" borderId="4" xfId="0" applyNumberFormat="1" applyFont="1" applyBorder="1" applyAlignment="1" applyProtection="1">
      <alignment horizontal="center"/>
      <protection hidden="1"/>
    </xf>
    <xf numFmtId="0" fontId="16" fillId="0" borderId="4" xfId="0" applyFont="1" applyBorder="1" applyAlignment="1" applyProtection="1">
      <alignment horizontal="center"/>
      <protection hidden="1"/>
    </xf>
    <xf numFmtId="0" fontId="21" fillId="0" borderId="0" xfId="0" applyFont="1" applyProtection="1">
      <protection hidden="1"/>
    </xf>
    <xf numFmtId="0" fontId="22" fillId="0" borderId="0" xfId="0" applyFont="1" applyProtection="1">
      <protection hidden="1"/>
    </xf>
    <xf numFmtId="0" fontId="23" fillId="0" borderId="0" xfId="0" applyFont="1" applyProtection="1">
      <protection hidden="1"/>
    </xf>
    <xf numFmtId="0" fontId="2" fillId="0" borderId="0" xfId="0" applyFont="1" applyProtection="1">
      <protection locked="0" hidden="1"/>
    </xf>
    <xf numFmtId="0" fontId="24" fillId="0" borderId="0" xfId="0" applyFont="1" applyProtection="1">
      <protection hidden="1"/>
    </xf>
    <xf numFmtId="0" fontId="25" fillId="0" borderId="0" xfId="0" applyFont="1" applyProtection="1">
      <protection hidden="1"/>
    </xf>
    <xf numFmtId="0" fontId="25" fillId="0" borderId="0" xfId="0" applyFont="1" applyProtection="1">
      <protection locked="0" hidden="1"/>
    </xf>
    <xf numFmtId="0" fontId="6" fillId="0" borderId="0" xfId="0" applyFont="1" applyProtection="1">
      <protection hidden="1"/>
    </xf>
    <xf numFmtId="0" fontId="11" fillId="0" borderId="0" xfId="0" applyFont="1" applyProtection="1">
      <protection hidden="1"/>
    </xf>
    <xf numFmtId="0" fontId="26" fillId="0" borderId="0" xfId="0" applyFont="1" applyAlignment="1" applyProtection="1">
      <alignment horizontal="center"/>
      <protection hidden="1"/>
    </xf>
    <xf numFmtId="0" fontId="27" fillId="0" borderId="0" xfId="0" applyFont="1" applyProtection="1">
      <protection hidden="1"/>
    </xf>
    <xf numFmtId="0" fontId="6" fillId="0" borderId="0" xfId="0" applyFont="1" applyAlignment="1" applyProtection="1">
      <alignment horizontal="left"/>
      <protection hidden="1"/>
    </xf>
    <xf numFmtId="0" fontId="11" fillId="0" borderId="0" xfId="0" applyFont="1" applyAlignment="1" applyProtection="1">
      <alignment horizontal="left"/>
      <protection hidden="1"/>
    </xf>
    <xf numFmtId="1" fontId="6" fillId="0" borderId="0" xfId="0" applyNumberFormat="1" applyFont="1" applyProtection="1">
      <protection hidden="1"/>
    </xf>
    <xf numFmtId="1" fontId="11" fillId="0" borderId="0" xfId="0" applyNumberFormat="1" applyFont="1" applyProtection="1">
      <protection hidden="1"/>
    </xf>
    <xf numFmtId="1" fontId="10" fillId="2" borderId="0" xfId="0" applyNumberFormat="1" applyFont="1" applyFill="1" applyAlignment="1" applyProtection="1">
      <alignment horizontal="center" wrapText="1"/>
      <protection hidden="1"/>
    </xf>
    <xf numFmtId="0" fontId="28" fillId="0" borderId="0" xfId="0" applyFont="1"/>
    <xf numFmtId="0" fontId="28" fillId="0" borderId="0" xfId="0" applyFont="1" applyAlignment="1">
      <alignment horizontal="center"/>
    </xf>
    <xf numFmtId="0" fontId="21" fillId="0" borderId="0" xfId="0" applyFont="1" applyAlignment="1" applyProtection="1">
      <alignment horizontal="center"/>
      <protection hidden="1"/>
    </xf>
    <xf numFmtId="0" fontId="27" fillId="0" borderId="0" xfId="0" applyFont="1"/>
    <xf numFmtId="0" fontId="2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13" fillId="0" borderId="0" xfId="0" applyFont="1" applyAlignment="1" applyProtection="1">
      <alignment horizontal="center" vertical="center" wrapText="1"/>
      <protection hidden="1"/>
    </xf>
    <xf numFmtId="0" fontId="31" fillId="0" borderId="0" xfId="0" applyFont="1" applyAlignment="1" applyProtection="1">
      <alignment horizontal="center"/>
      <protection hidden="1"/>
    </xf>
    <xf numFmtId="0" fontId="32" fillId="0" borderId="0" xfId="1" quotePrefix="1" applyFont="1" applyAlignment="1" applyProtection="1">
      <alignment vertical="center"/>
      <protection hidden="1"/>
    </xf>
    <xf numFmtId="0" fontId="12" fillId="0" borderId="0" xfId="0" applyFont="1" applyAlignment="1" applyProtection="1">
      <alignment horizontal="center" vertical="center"/>
      <protection hidden="1"/>
    </xf>
    <xf numFmtId="0" fontId="32" fillId="0" borderId="0" xfId="1" quotePrefix="1" applyFont="1" applyAlignment="1" applyProtection="1">
      <alignment horizontal="center" vertical="center"/>
      <protection hidden="1"/>
    </xf>
    <xf numFmtId="0" fontId="33" fillId="0" borderId="0" xfId="0" applyFont="1" applyProtection="1">
      <protection hidden="1"/>
    </xf>
    <xf numFmtId="0" fontId="34" fillId="0" borderId="0" xfId="0" applyFont="1" applyProtection="1">
      <protection hidden="1"/>
    </xf>
    <xf numFmtId="0" fontId="34" fillId="0" borderId="0" xfId="0" applyFont="1" applyProtection="1">
      <protection locked="0" hidden="1"/>
    </xf>
    <xf numFmtId="0" fontId="35" fillId="0" borderId="0" xfId="0" applyFont="1" applyProtection="1">
      <protection hidden="1"/>
    </xf>
    <xf numFmtId="0" fontId="36" fillId="0" borderId="0" xfId="0" applyFont="1" applyProtection="1">
      <protection hidden="1"/>
    </xf>
    <xf numFmtId="0" fontId="36" fillId="0" borderId="0" xfId="0" applyFont="1" applyAlignment="1" applyProtection="1">
      <alignment horizontal="right"/>
      <protection hidden="1"/>
    </xf>
    <xf numFmtId="0" fontId="37" fillId="0" borderId="0" xfId="0" applyFont="1" applyProtection="1">
      <protection hidden="1"/>
    </xf>
    <xf numFmtId="0" fontId="32" fillId="0" borderId="0" xfId="0" applyFont="1" applyProtection="1">
      <protection hidden="1"/>
    </xf>
    <xf numFmtId="0" fontId="32" fillId="0" borderId="0" xfId="0" applyFont="1" applyAlignment="1" applyProtection="1">
      <alignment horizontal="center"/>
      <protection hidden="1"/>
    </xf>
    <xf numFmtId="0" fontId="38" fillId="0" borderId="0" xfId="0" applyFont="1" applyProtection="1">
      <protection hidden="1"/>
    </xf>
    <xf numFmtId="0" fontId="53" fillId="0" borderId="0" xfId="1" applyFont="1" applyAlignment="1" applyProtection="1">
      <alignment horizontal="center" vertical="center" wrapText="1"/>
      <protection hidden="1"/>
    </xf>
    <xf numFmtId="0" fontId="6" fillId="4" borderId="0" xfId="1" applyFont="1" applyFill="1" applyAlignment="1" applyProtection="1">
      <alignment horizontal="left" vertical="center" wrapText="1"/>
      <protection hidden="1"/>
    </xf>
    <xf numFmtId="0" fontId="53" fillId="4" borderId="0" xfId="1" applyFont="1" applyFill="1" applyAlignment="1" applyProtection="1">
      <alignment horizontal="center" vertical="center" wrapText="1"/>
      <protection hidden="1"/>
    </xf>
    <xf numFmtId="1" fontId="53" fillId="4" borderId="0" xfId="1" applyNumberFormat="1" applyFont="1" applyFill="1" applyAlignment="1" applyProtection="1">
      <alignment horizontal="center" vertical="center" wrapText="1"/>
      <protection hidden="1"/>
    </xf>
    <xf numFmtId="0" fontId="11" fillId="3" borderId="0" xfId="0" applyFont="1" applyFill="1" applyAlignment="1" applyProtection="1">
      <alignment horizontal="left" vertical="center" wrapText="1"/>
      <protection hidden="1"/>
    </xf>
    <xf numFmtId="0" fontId="54" fillId="3" borderId="0" xfId="0" applyFont="1" applyFill="1" applyAlignment="1" applyProtection="1">
      <alignment horizontal="center" vertical="center" wrapText="1"/>
      <protection hidden="1"/>
    </xf>
    <xf numFmtId="1" fontId="54" fillId="3" borderId="0" xfId="0" applyNumberFormat="1" applyFont="1" applyFill="1" applyAlignment="1" applyProtection="1">
      <alignment horizontal="center" vertical="center" wrapText="1"/>
      <protection hidden="1"/>
    </xf>
    <xf numFmtId="0" fontId="11" fillId="5" borderId="0" xfId="0" applyFont="1" applyFill="1" applyAlignment="1" applyProtection="1">
      <alignment horizontal="left" vertical="center" wrapText="1"/>
      <protection hidden="1"/>
    </xf>
    <xf numFmtId="0" fontId="54" fillId="5" borderId="0" xfId="0" applyFont="1" applyFill="1" applyAlignment="1" applyProtection="1">
      <alignment horizontal="center" vertical="center" wrapText="1"/>
      <protection hidden="1"/>
    </xf>
    <xf numFmtId="1" fontId="54" fillId="5" borderId="0" xfId="0" applyNumberFormat="1" applyFont="1" applyFill="1" applyAlignment="1" applyProtection="1">
      <alignment horizontal="center" vertical="center" wrapText="1"/>
      <protection hidden="1"/>
    </xf>
    <xf numFmtId="0" fontId="6" fillId="0" borderId="0" xfId="0" applyFont="1" applyAlignment="1" applyProtection="1">
      <alignment horizontal="left" wrapText="1"/>
      <protection hidden="1"/>
    </xf>
    <xf numFmtId="1" fontId="25" fillId="0" borderId="0" xfId="0" applyNumberFormat="1" applyFont="1" applyAlignment="1" applyProtection="1">
      <alignment horizontal="center"/>
      <protection hidden="1"/>
    </xf>
    <xf numFmtId="0" fontId="25" fillId="0" borderId="0" xfId="0" applyFont="1" applyAlignment="1" applyProtection="1">
      <alignment horizontal="center"/>
      <protection hidden="1"/>
    </xf>
    <xf numFmtId="0" fontId="55" fillId="0" borderId="0" xfId="0" applyFont="1" applyProtection="1">
      <protection hidden="1"/>
    </xf>
    <xf numFmtId="1" fontId="55" fillId="0" borderId="0" xfId="0" applyNumberFormat="1" applyFont="1" applyAlignment="1" applyProtection="1">
      <alignment horizontal="center"/>
      <protection hidden="1"/>
    </xf>
    <xf numFmtId="0" fontId="55" fillId="0" borderId="0" xfId="0" applyFont="1" applyAlignment="1" applyProtection="1">
      <alignment horizontal="center"/>
      <protection hidden="1"/>
    </xf>
    <xf numFmtId="1" fontId="55" fillId="0" borderId="0" xfId="0" applyNumberFormat="1" applyFont="1" applyProtection="1">
      <protection hidden="1"/>
    </xf>
    <xf numFmtId="0" fontId="6" fillId="0" borderId="0" xfId="1" quotePrefix="1" applyFont="1" applyAlignment="1" applyProtection="1">
      <alignment horizontal="left" vertical="center"/>
      <protection hidden="1"/>
    </xf>
    <xf numFmtId="1" fontId="6" fillId="0" borderId="0" xfId="1" quotePrefix="1" applyNumberFormat="1" applyFont="1" applyAlignment="1" applyProtection="1">
      <alignment horizontal="center" vertical="center"/>
      <protection hidden="1"/>
    </xf>
    <xf numFmtId="0" fontId="6" fillId="0" borderId="0" xfId="1" quotePrefix="1" applyFont="1" applyAlignment="1" applyProtection="1">
      <alignment horizontal="center" vertical="center"/>
      <protection hidden="1"/>
    </xf>
    <xf numFmtId="0" fontId="55" fillId="0" borderId="5" xfId="0" applyFont="1" applyBorder="1" applyProtection="1">
      <protection hidden="1"/>
    </xf>
    <xf numFmtId="1" fontId="55" fillId="0" borderId="5" xfId="0" applyNumberFormat="1" applyFont="1" applyBorder="1" applyAlignment="1" applyProtection="1">
      <alignment horizontal="center"/>
      <protection hidden="1"/>
    </xf>
    <xf numFmtId="0" fontId="55" fillId="0" borderId="5" xfId="0" applyFont="1" applyBorder="1" applyAlignment="1" applyProtection="1">
      <alignment horizontal="center"/>
      <protection hidden="1"/>
    </xf>
    <xf numFmtId="1" fontId="55" fillId="0" borderId="5" xfId="0" applyNumberFormat="1" applyFont="1" applyBorder="1" applyProtection="1">
      <protection hidden="1"/>
    </xf>
    <xf numFmtId="0" fontId="55" fillId="0" borderId="4" xfId="0" applyFont="1" applyBorder="1" applyProtection="1">
      <protection hidden="1"/>
    </xf>
    <xf numFmtId="1" fontId="55" fillId="0" borderId="4" xfId="0" applyNumberFormat="1" applyFont="1" applyBorder="1" applyAlignment="1" applyProtection="1">
      <alignment horizontal="center"/>
      <protection hidden="1"/>
    </xf>
    <xf numFmtId="0" fontId="55" fillId="0" borderId="4" xfId="0" applyFont="1" applyBorder="1" applyAlignment="1" applyProtection="1">
      <alignment horizontal="center"/>
      <protection hidden="1"/>
    </xf>
    <xf numFmtId="1" fontId="55" fillId="0" borderId="4" xfId="0" applyNumberFormat="1" applyFont="1" applyBorder="1" applyProtection="1">
      <protection hidden="1"/>
    </xf>
    <xf numFmtId="0" fontId="56" fillId="0" borderId="0" xfId="0" applyFont="1" applyAlignment="1" applyProtection="1">
      <alignment horizontal="center"/>
      <protection hidden="1"/>
    </xf>
    <xf numFmtId="0" fontId="25" fillId="0" borderId="0" xfId="0" applyFont="1" applyAlignment="1" applyProtection="1">
      <alignment horizontal="left"/>
      <protection hidden="1"/>
    </xf>
    <xf numFmtId="0" fontId="55" fillId="0" borderId="0" xfId="0" applyFont="1" applyAlignment="1" applyProtection="1">
      <alignment horizontal="left"/>
      <protection hidden="1"/>
    </xf>
    <xf numFmtId="0" fontId="7" fillId="10" borderId="0" xfId="0" applyFont="1" applyFill="1" applyAlignment="1" applyProtection="1">
      <alignment wrapText="1"/>
      <protection hidden="1"/>
    </xf>
    <xf numFmtId="0" fontId="27" fillId="0" borderId="0" xfId="0" applyFont="1" applyAlignment="1">
      <alignment horizontal="center"/>
    </xf>
    <xf numFmtId="0" fontId="22" fillId="0" borderId="0" xfId="0" applyFont="1" applyAlignment="1" applyProtection="1">
      <alignment horizontal="center"/>
      <protection hidden="1"/>
    </xf>
    <xf numFmtId="0" fontId="31" fillId="0" borderId="0" xfId="0" applyFont="1" applyAlignment="1" applyProtection="1">
      <alignment horizontal="left"/>
      <protection hidden="1"/>
    </xf>
    <xf numFmtId="0" fontId="58" fillId="16" borderId="3" xfId="0" applyFont="1" applyFill="1" applyBorder="1" applyAlignment="1" applyProtection="1">
      <alignment horizontal="center"/>
      <protection hidden="1"/>
    </xf>
    <xf numFmtId="0" fontId="12" fillId="0" borderId="0" xfId="0" applyFont="1" applyProtection="1">
      <protection hidden="1"/>
    </xf>
    <xf numFmtId="0" fontId="12" fillId="10" borderId="0" xfId="1" applyFont="1" applyFill="1" applyAlignment="1" applyProtection="1">
      <alignment horizontal="left" vertical="center" wrapText="1"/>
      <protection hidden="1"/>
    </xf>
    <xf numFmtId="0" fontId="13" fillId="0" borderId="0" xfId="1" applyFon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1" fontId="61" fillId="0" borderId="0" xfId="0" applyNumberFormat="1" applyFont="1" applyAlignment="1" applyProtection="1">
      <alignment horizontal="center" vertical="center" wrapText="1"/>
      <protection hidden="1"/>
    </xf>
    <xf numFmtId="0" fontId="14" fillId="0" borderId="0" xfId="0" applyFont="1" applyAlignment="1" applyProtection="1">
      <alignment vertical="center"/>
      <protection hidden="1"/>
    </xf>
    <xf numFmtId="1" fontId="62"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62" fillId="0" borderId="0" xfId="0" applyFont="1" applyProtection="1">
      <protection hidden="1"/>
    </xf>
    <xf numFmtId="0" fontId="12" fillId="0" borderId="0" xfId="1" quotePrefix="1" applyFont="1" applyAlignment="1" applyProtection="1">
      <alignment horizontal="left" vertical="center"/>
      <protection hidden="1"/>
    </xf>
    <xf numFmtId="1" fontId="62" fillId="0" borderId="0" xfId="1" quotePrefix="1" applyNumberFormat="1" applyFont="1" applyAlignment="1" applyProtection="1">
      <alignment horizontal="center" vertical="center"/>
      <protection hidden="1"/>
    </xf>
    <xf numFmtId="0" fontId="62" fillId="0" borderId="0" xfId="1" quotePrefix="1" applyFont="1" applyAlignment="1" applyProtection="1">
      <alignment horizontal="center" vertical="center"/>
      <protection hidden="1"/>
    </xf>
    <xf numFmtId="0" fontId="12" fillId="0" borderId="0" xfId="0" applyFont="1" applyAlignment="1" applyProtection="1">
      <alignment horizontal="left"/>
      <protection hidden="1"/>
    </xf>
    <xf numFmtId="0" fontId="62" fillId="0" borderId="0" xfId="0" applyFont="1" applyAlignment="1" applyProtection="1">
      <alignment horizontal="left"/>
      <protection hidden="1"/>
    </xf>
    <xf numFmtId="0" fontId="62" fillId="0" borderId="5" xfId="0" applyFont="1" applyBorder="1" applyProtection="1">
      <protection hidden="1"/>
    </xf>
    <xf numFmtId="1" fontId="62" fillId="0" borderId="5" xfId="0" applyNumberFormat="1" applyFont="1" applyBorder="1" applyAlignment="1" applyProtection="1">
      <alignment horizontal="center"/>
      <protection hidden="1"/>
    </xf>
    <xf numFmtId="0" fontId="62" fillId="0" borderId="5" xfId="0" applyFont="1" applyBorder="1" applyAlignment="1" applyProtection="1">
      <alignment horizontal="center"/>
      <protection hidden="1"/>
    </xf>
    <xf numFmtId="0" fontId="62" fillId="0" borderId="4" xfId="0" applyFont="1" applyBorder="1" applyProtection="1">
      <protection hidden="1"/>
    </xf>
    <xf numFmtId="1" fontId="62" fillId="0" borderId="4" xfId="0" applyNumberFormat="1" applyFont="1" applyBorder="1" applyAlignment="1" applyProtection="1">
      <alignment horizontal="center"/>
      <protection hidden="1"/>
    </xf>
    <xf numFmtId="0" fontId="62" fillId="0" borderId="4" xfId="0" applyFont="1" applyBorder="1" applyAlignment="1" applyProtection="1">
      <alignment horizontal="center"/>
      <protection hidden="1"/>
    </xf>
    <xf numFmtId="0" fontId="28" fillId="0" borderId="0" xfId="2" applyFont="1" applyProtection="1">
      <protection hidden="1"/>
    </xf>
    <xf numFmtId="0" fontId="44" fillId="0" borderId="0" xfId="2" applyProtection="1">
      <protection locked="0" hidden="1"/>
    </xf>
    <xf numFmtId="0" fontId="45" fillId="0" borderId="0" xfId="2" applyFont="1" applyProtection="1">
      <protection hidden="1"/>
    </xf>
    <xf numFmtId="0" fontId="44" fillId="0" borderId="0" xfId="2" applyProtection="1">
      <protection hidden="1"/>
    </xf>
    <xf numFmtId="0" fontId="16" fillId="0" borderId="0" xfId="2" applyFont="1" applyAlignment="1" applyProtection="1">
      <alignment horizontal="center"/>
      <protection locked="0" hidden="1"/>
    </xf>
    <xf numFmtId="0" fontId="46" fillId="0" borderId="0" xfId="2" applyFont="1" applyProtection="1">
      <protection locked="0" hidden="1"/>
    </xf>
    <xf numFmtId="0" fontId="48" fillId="0" borderId="0" xfId="3" applyFont="1" applyAlignment="1" applyProtection="1">
      <alignment horizontal="center" wrapText="1"/>
      <protection hidden="1"/>
    </xf>
    <xf numFmtId="165" fontId="49" fillId="0" borderId="6" xfId="2" applyNumberFormat="1" applyFont="1" applyBorder="1" applyAlignment="1" applyProtection="1">
      <alignment horizontal="right"/>
      <protection hidden="1"/>
    </xf>
    <xf numFmtId="0" fontId="47" fillId="8" borderId="0" xfId="2" applyFont="1" applyFill="1" applyAlignment="1" applyProtection="1">
      <alignment horizontal="center"/>
      <protection locked="0" hidden="1"/>
    </xf>
    <xf numFmtId="0" fontId="1" fillId="0" borderId="0" xfId="2" applyFont="1" applyProtection="1">
      <protection locked="0" hidden="1"/>
    </xf>
    <xf numFmtId="0" fontId="47" fillId="8" borderId="0" xfId="2" applyFont="1" applyFill="1" applyAlignment="1" applyProtection="1">
      <alignment horizontal="center" wrapText="1"/>
      <protection locked="0" hidden="1"/>
    </xf>
    <xf numFmtId="0" fontId="47" fillId="0" borderId="0" xfId="2" applyFont="1" applyProtection="1">
      <protection locked="0" hidden="1"/>
    </xf>
    <xf numFmtId="0" fontId="59" fillId="0" borderId="0" xfId="2" applyFont="1" applyAlignment="1" applyProtection="1">
      <alignment horizontal="center"/>
      <protection hidden="1"/>
    </xf>
    <xf numFmtId="0" fontId="49" fillId="0" borderId="6" xfId="2" applyFont="1" applyBorder="1" applyAlignment="1" applyProtection="1">
      <alignment horizontal="right" wrapText="1"/>
      <protection hidden="1"/>
    </xf>
    <xf numFmtId="0" fontId="49" fillId="0" borderId="6" xfId="2" applyFont="1" applyBorder="1" applyAlignment="1" applyProtection="1">
      <alignment horizontal="right"/>
      <protection hidden="1"/>
    </xf>
    <xf numFmtId="0" fontId="1" fillId="0" borderId="4" xfId="2" applyFont="1" applyBorder="1" applyAlignment="1" applyProtection="1">
      <alignment horizontal="center"/>
      <protection hidden="1"/>
    </xf>
    <xf numFmtId="0" fontId="1" fillId="0" borderId="4" xfId="2" applyFont="1" applyBorder="1" applyProtection="1">
      <protection hidden="1"/>
    </xf>
    <xf numFmtId="165" fontId="1" fillId="0" borderId="4" xfId="2" applyNumberFormat="1" applyFont="1" applyBorder="1" applyAlignment="1" applyProtection="1">
      <alignment horizontal="center"/>
      <protection hidden="1"/>
    </xf>
    <xf numFmtId="0" fontId="16" fillId="8" borderId="0" xfId="2" applyFont="1" applyFill="1" applyAlignment="1" applyProtection="1">
      <alignment horizontal="center" vertical="center" wrapText="1"/>
      <protection locked="0" hidden="1"/>
    </xf>
    <xf numFmtId="0" fontId="1" fillId="0" borderId="0" xfId="2" applyFont="1" applyProtection="1">
      <protection hidden="1"/>
    </xf>
    <xf numFmtId="165" fontId="1" fillId="0" borderId="0" xfId="2" applyNumberFormat="1" applyFont="1" applyProtection="1">
      <protection hidden="1"/>
    </xf>
    <xf numFmtId="0" fontId="16" fillId="18" borderId="5" xfId="4" applyFont="1" applyFill="1" applyBorder="1" applyAlignment="1" applyProtection="1">
      <alignment horizontal="center" vertical="center" wrapText="1"/>
      <protection locked="0" hidden="1"/>
    </xf>
    <xf numFmtId="0" fontId="16" fillId="0" borderId="4" xfId="2" applyFont="1" applyBorder="1" applyAlignment="1" applyProtection="1">
      <alignment horizontal="center"/>
      <protection hidden="1"/>
    </xf>
    <xf numFmtId="165" fontId="1" fillId="0" borderId="4" xfId="2" applyNumberFormat="1" applyFont="1" applyBorder="1" applyProtection="1">
      <protection hidden="1"/>
    </xf>
    <xf numFmtId="0" fontId="1" fillId="0" borderId="8" xfId="2" applyFont="1" applyBorder="1" applyAlignment="1" applyProtection="1">
      <alignment horizontal="center"/>
      <protection hidden="1"/>
    </xf>
    <xf numFmtId="0" fontId="1" fillId="0" borderId="8" xfId="2" applyFont="1" applyBorder="1" applyProtection="1">
      <protection hidden="1"/>
    </xf>
    <xf numFmtId="165" fontId="1" fillId="0" borderId="8" xfId="2" applyNumberFormat="1" applyFont="1" applyBorder="1" applyAlignment="1" applyProtection="1">
      <alignment horizontal="center"/>
      <protection hidden="1"/>
    </xf>
    <xf numFmtId="0" fontId="44" fillId="13" borderId="7" xfId="2" applyFill="1" applyBorder="1" applyProtection="1">
      <protection locked="0" hidden="1"/>
    </xf>
    <xf numFmtId="0" fontId="1" fillId="13" borderId="7" xfId="2" applyFont="1" applyFill="1" applyBorder="1" applyProtection="1">
      <protection hidden="1"/>
    </xf>
    <xf numFmtId="1" fontId="49" fillId="13" borderId="7" xfId="2" applyNumberFormat="1" applyFont="1" applyFill="1" applyBorder="1" applyAlignment="1" applyProtection="1">
      <alignment horizontal="center"/>
      <protection hidden="1"/>
    </xf>
    <xf numFmtId="0" fontId="16" fillId="12" borderId="5" xfId="4" applyFont="1" applyFill="1" applyBorder="1" applyAlignment="1" applyProtection="1">
      <alignment horizontal="center" vertical="center" wrapText="1"/>
      <protection locked="0" hidden="1"/>
    </xf>
    <xf numFmtId="165" fontId="44" fillId="0" borderId="0" xfId="2" applyNumberFormat="1" applyProtection="1">
      <protection locked="0" hidden="1"/>
    </xf>
    <xf numFmtId="0" fontId="47" fillId="0" borderId="0" xfId="2" applyFont="1" applyAlignment="1" applyProtection="1">
      <protection locked="0" hidden="1"/>
    </xf>
    <xf numFmtId="0" fontId="49" fillId="0" borderId="6" xfId="2" applyFont="1" applyBorder="1" applyAlignment="1" applyProtection="1">
      <alignment horizontal="center"/>
      <protection hidden="1"/>
    </xf>
    <xf numFmtId="165" fontId="49" fillId="0" borderId="6" xfId="2" applyNumberFormat="1" applyFont="1" applyBorder="1" applyAlignment="1" applyProtection="1">
      <alignment horizontal="center"/>
      <protection hidden="1"/>
    </xf>
    <xf numFmtId="0" fontId="46" fillId="10" borderId="0" xfId="2" applyFont="1" applyFill="1" applyAlignment="1" applyProtection="1">
      <alignment wrapText="1"/>
      <protection locked="0" hidden="1"/>
    </xf>
    <xf numFmtId="0" fontId="60" fillId="0" borderId="0" xfId="2" applyFont="1" applyFill="1" applyAlignment="1" applyProtection="1">
      <alignment horizontal="center"/>
      <protection hidden="1"/>
    </xf>
    <xf numFmtId="0" fontId="63" fillId="0" borderId="0" xfId="2" applyFont="1" applyFill="1" applyAlignment="1" applyProtection="1">
      <alignment horizontal="center"/>
      <protection locked="0" hidden="1"/>
    </xf>
    <xf numFmtId="0" fontId="27" fillId="0" borderId="0" xfId="2" applyFont="1" applyProtection="1">
      <protection locked="0" hidden="1"/>
    </xf>
    <xf numFmtId="0" fontId="65" fillId="0" borderId="0" xfId="2" applyFont="1" applyFill="1" applyAlignment="1" applyProtection="1">
      <alignment horizontal="center"/>
      <protection hidden="1"/>
    </xf>
    <xf numFmtId="0" fontId="65" fillId="0" borderId="0" xfId="2" applyFont="1" applyFill="1" applyAlignment="1" applyProtection="1">
      <alignment horizontal="left"/>
      <protection hidden="1"/>
    </xf>
    <xf numFmtId="0" fontId="11" fillId="0" borderId="0" xfId="0" applyFont="1" applyAlignment="1" applyProtection="1">
      <alignment horizontal="left" vertical="center" wrapText="1"/>
      <protection hidden="1"/>
    </xf>
    <xf numFmtId="164" fontId="6" fillId="0" borderId="0" xfId="0" applyNumberFormat="1" applyFont="1" applyAlignment="1" applyProtection="1">
      <alignment horizontal="left" vertical="center" wrapText="1"/>
      <protection hidden="1"/>
    </xf>
    <xf numFmtId="0" fontId="7" fillId="2" borderId="0" xfId="0" applyFont="1" applyFill="1" applyAlignment="1" applyProtection="1">
      <alignment horizontal="center" vertical="center" wrapText="1"/>
      <protection hidden="1"/>
    </xf>
    <xf numFmtId="0" fontId="57" fillId="6" borderId="0" xfId="0" applyFont="1" applyFill="1" applyAlignment="1" applyProtection="1">
      <alignment horizontal="center"/>
      <protection hidden="1"/>
    </xf>
    <xf numFmtId="0" fontId="6" fillId="0" borderId="0" xfId="0" applyFont="1" applyAlignment="1" applyProtection="1">
      <alignment horizontal="left" vertical="center" wrapText="1"/>
      <protection hidden="1"/>
    </xf>
    <xf numFmtId="0" fontId="39" fillId="2" borderId="0" xfId="0" applyFont="1" applyFill="1" applyAlignment="1" applyProtection="1">
      <alignment horizontal="right" vertical="center" wrapText="1" indent="1"/>
      <protection hidden="1"/>
    </xf>
    <xf numFmtId="0" fontId="39" fillId="2" borderId="6" xfId="0" applyFont="1" applyFill="1" applyBorder="1" applyAlignment="1" applyProtection="1">
      <alignment horizontal="right" vertical="center" wrapText="1" indent="1"/>
      <protection hidden="1"/>
    </xf>
    <xf numFmtId="0" fontId="40" fillId="7" borderId="0" xfId="0" applyFont="1" applyFill="1" applyAlignment="1" applyProtection="1">
      <alignment horizontal="center" vertical="center" wrapText="1"/>
      <protection hidden="1"/>
    </xf>
    <xf numFmtId="0" fontId="41" fillId="8" borderId="0" xfId="0" applyFont="1" applyFill="1" applyAlignment="1" applyProtection="1">
      <alignment horizontal="center"/>
      <protection hidden="1"/>
    </xf>
    <xf numFmtId="0" fontId="42" fillId="9" borderId="0" xfId="0" applyFont="1" applyFill="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43" fillId="0" borderId="0" xfId="0" applyFont="1" applyAlignment="1" applyProtection="1">
      <alignment horizontal="center"/>
      <protection hidden="1"/>
    </xf>
    <xf numFmtId="0" fontId="64" fillId="0" borderId="0" xfId="2" applyFont="1" applyAlignment="1" applyProtection="1">
      <alignment horizontal="center"/>
      <protection locked="0" hidden="1"/>
    </xf>
    <xf numFmtId="0" fontId="60" fillId="17" borderId="0" xfId="2" applyFont="1" applyFill="1" applyAlignment="1" applyProtection="1">
      <alignment horizontal="center"/>
      <protection hidden="1"/>
    </xf>
    <xf numFmtId="0" fontId="46" fillId="0" borderId="0" xfId="2" applyFont="1" applyAlignment="1" applyProtection="1">
      <alignment horizontal="center"/>
      <protection locked="0" hidden="1"/>
    </xf>
    <xf numFmtId="0" fontId="49" fillId="0" borderId="0" xfId="2" applyFont="1" applyAlignment="1" applyProtection="1">
      <alignment horizontal="center"/>
      <protection locked="0" hidden="1"/>
    </xf>
    <xf numFmtId="0" fontId="67" fillId="0" borderId="0" xfId="2" applyFont="1" applyAlignment="1" applyProtection="1">
      <alignment horizontal="left" vertical="top" wrapText="1"/>
      <protection hidden="1"/>
    </xf>
  </cellXfs>
  <cellStyles count="13">
    <cellStyle name="cells" xfId="5" xr:uid="{00000000-0005-0000-0000-000000000000}"/>
    <cellStyle name="column field" xfId="6" xr:uid="{00000000-0005-0000-0000-000001000000}"/>
    <cellStyle name="field" xfId="7" xr:uid="{00000000-0005-0000-0000-000002000000}"/>
    <cellStyle name="field names" xfId="8" xr:uid="{00000000-0005-0000-0000-000003000000}"/>
    <cellStyle name="footer" xfId="9" xr:uid="{00000000-0005-0000-0000-000004000000}"/>
    <cellStyle name="heading" xfId="10" xr:uid="{00000000-0005-0000-0000-000005000000}"/>
    <cellStyle name="Normal" xfId="0" builtinId="0"/>
    <cellStyle name="Normal 2" xfId="2" xr:uid="{00000000-0005-0000-0000-000007000000}"/>
    <cellStyle name="Normal 3" xfId="3" xr:uid="{00000000-0005-0000-0000-000008000000}"/>
    <cellStyle name="Normal_Sheet1" xfId="1" xr:uid="{00000000-0005-0000-0000-000009000000}"/>
    <cellStyle name="rowfield" xfId="11" xr:uid="{00000000-0005-0000-0000-00000A000000}"/>
    <cellStyle name="rowfield 2" xfId="4" xr:uid="{00000000-0005-0000-0000-00000B000000}"/>
    <cellStyle name="Test" xfId="12" xr:uid="{00000000-0005-0000-0000-00000C000000}"/>
  </cellStyles>
  <dxfs count="27">
    <dxf>
      <font>
        <condense val="0"/>
        <extend val="0"/>
        <color indexed="17"/>
      </font>
    </dxf>
    <dxf>
      <font>
        <condense val="0"/>
        <extend val="0"/>
        <color indexed="16"/>
      </font>
    </dxf>
    <dxf>
      <font>
        <condense val="0"/>
        <extend val="0"/>
        <color indexed="56"/>
      </font>
    </dxf>
    <dxf>
      <font>
        <condense val="0"/>
        <extend val="0"/>
        <color indexed="56"/>
      </font>
    </dxf>
    <dxf>
      <font>
        <condense val="0"/>
        <extend val="0"/>
        <color indexed="16"/>
      </font>
    </dxf>
    <dxf>
      <font>
        <condense val="0"/>
        <extend val="0"/>
        <color indexed="17"/>
      </font>
    </dxf>
    <dxf>
      <font>
        <condense val="0"/>
        <extend val="0"/>
        <color indexed="56"/>
      </font>
    </dxf>
    <dxf>
      <font>
        <condense val="0"/>
        <extend val="0"/>
        <color indexed="60"/>
      </font>
    </dxf>
    <dxf>
      <font>
        <condense val="0"/>
        <extend val="0"/>
        <color indexed="17"/>
      </font>
    </dxf>
    <dxf>
      <font>
        <condense val="0"/>
        <extend val="0"/>
        <color indexed="56"/>
      </font>
    </dxf>
    <dxf>
      <font>
        <condense val="0"/>
        <extend val="0"/>
        <color indexed="60"/>
      </font>
    </dxf>
    <dxf>
      <font>
        <condense val="0"/>
        <extend val="0"/>
        <color indexed="17"/>
      </font>
    </dxf>
    <dxf>
      <font>
        <condense val="0"/>
        <extend val="0"/>
        <color indexed="8"/>
      </font>
      <fill>
        <patternFill>
          <bgColor indexed="42"/>
        </patternFill>
      </fill>
    </dxf>
    <dxf>
      <font>
        <condense val="0"/>
        <extend val="0"/>
        <color indexed="8"/>
      </font>
      <fill>
        <patternFill>
          <bgColor indexed="47"/>
        </patternFill>
      </fill>
    </dxf>
    <dxf>
      <font>
        <condense val="0"/>
        <extend val="0"/>
        <color indexed="8"/>
      </font>
      <fill>
        <patternFill>
          <bgColor indexed="41"/>
        </patternFill>
      </fill>
    </dxf>
    <dxf>
      <font>
        <condense val="0"/>
        <extend val="0"/>
        <color indexed="9"/>
      </font>
      <fill>
        <patternFill>
          <bgColor indexed="17"/>
        </patternFill>
      </fill>
    </dxf>
    <dxf>
      <font>
        <condense val="0"/>
        <extend val="0"/>
        <color indexed="9"/>
      </font>
      <fill>
        <patternFill>
          <bgColor indexed="60"/>
        </patternFill>
      </fill>
    </dxf>
    <dxf>
      <font>
        <condense val="0"/>
        <extend val="0"/>
        <color indexed="9"/>
      </font>
      <fill>
        <patternFill>
          <bgColor indexed="56"/>
        </patternFill>
      </fill>
    </dxf>
    <dxf>
      <font>
        <condense val="0"/>
        <extend val="0"/>
        <color indexed="9"/>
      </font>
      <fill>
        <patternFill>
          <bgColor indexed="17"/>
        </patternFill>
      </fill>
    </dxf>
    <dxf>
      <font>
        <condense val="0"/>
        <extend val="0"/>
        <color indexed="9"/>
      </font>
      <fill>
        <patternFill>
          <bgColor indexed="60"/>
        </patternFill>
      </fill>
    </dxf>
    <dxf>
      <font>
        <condense val="0"/>
        <extend val="0"/>
        <color indexed="9"/>
      </font>
      <fill>
        <patternFill>
          <bgColor indexed="56"/>
        </patternFill>
      </fill>
    </dxf>
    <dxf>
      <font>
        <condense val="0"/>
        <extend val="0"/>
        <color indexed="9"/>
      </font>
      <fill>
        <patternFill>
          <bgColor indexed="17"/>
        </patternFill>
      </fill>
    </dxf>
    <dxf>
      <font>
        <condense val="0"/>
        <extend val="0"/>
        <color indexed="9"/>
      </font>
      <fill>
        <patternFill>
          <bgColor indexed="60"/>
        </patternFill>
      </fill>
    </dxf>
    <dxf>
      <font>
        <condense val="0"/>
        <extend val="0"/>
        <color indexed="9"/>
      </font>
      <fill>
        <patternFill>
          <bgColor indexed="56"/>
        </patternFill>
      </fill>
    </dxf>
    <dxf>
      <font>
        <condense val="0"/>
        <extend val="0"/>
        <color indexed="9"/>
      </font>
      <fill>
        <patternFill>
          <bgColor indexed="17"/>
        </patternFill>
      </fill>
    </dxf>
    <dxf>
      <font>
        <condense val="0"/>
        <extend val="0"/>
        <color indexed="9"/>
      </font>
      <fill>
        <patternFill>
          <bgColor indexed="60"/>
        </patternFill>
      </fill>
    </dxf>
    <dxf>
      <font>
        <condense val="0"/>
        <extend val="0"/>
        <color indexed="9"/>
      </font>
      <fill>
        <patternFill>
          <bgColor indexed="5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eetMetadata" Target="metadata.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alcChain" Target="calcChain.xml" Id="rId9" /><Relationship Type="http://schemas.openxmlformats.org/officeDocument/2006/relationships/customXml" Target="/customXml/item.xml" Id="R788d8227d5874ac8"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270000681052592"/>
          <c:y val="3.9065392319381123E-2"/>
          <c:w val="0.78011431205829807"/>
          <c:h val="0.92854693327807714"/>
        </c:manualLayout>
      </c:layout>
      <c:barChart>
        <c:barDir val="bar"/>
        <c:grouping val="clustered"/>
        <c:varyColors val="0"/>
        <c:ser>
          <c:idx val="0"/>
          <c:order val="0"/>
          <c:spPr>
            <a:solidFill>
              <a:schemeClr val="accent3">
                <a:lumMod val="75000"/>
              </a:schemeClr>
            </a:solidFill>
            <a:effectLst>
              <a:outerShdw blurRad="50800" dist="38100" dir="18900000" algn="bl" rotWithShape="0">
                <a:prstClr val="black">
                  <a:alpha val="40000"/>
                </a:prstClr>
              </a:outerShdw>
            </a:effectLst>
          </c:spPr>
          <c:invertIfNegative val="0"/>
          <c:dLbls>
            <c:numFmt formatCode="#,##0" sourceLinked="0"/>
            <c:spPr>
              <a:noFill/>
              <a:ln>
                <a:noFill/>
              </a:ln>
              <a:effectLst/>
            </c:spPr>
            <c:txPr>
              <a:bodyPr/>
              <a:lstStyle/>
              <a:p>
                <a:pPr>
                  <a:defRPr sz="6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Comparison!$C$11:$C$89</c:f>
              <c:strCache>
                <c:ptCount val="79"/>
                <c:pt idx="0">
                  <c:v>Greater Dandenong</c:v>
                </c:pt>
                <c:pt idx="1">
                  <c:v>Central Goldfields</c:v>
                </c:pt>
                <c:pt idx="2">
                  <c:v>Brimbank</c:v>
                </c:pt>
                <c:pt idx="3">
                  <c:v>Latrobe (Vic.)</c:v>
                </c:pt>
                <c:pt idx="4">
                  <c:v>Hindmarsh</c:v>
                </c:pt>
                <c:pt idx="5">
                  <c:v>Mildura</c:v>
                </c:pt>
                <c:pt idx="6">
                  <c:v>Hume</c:v>
                </c:pt>
                <c:pt idx="7">
                  <c:v>Swan Hill</c:v>
                </c:pt>
                <c:pt idx="8">
                  <c:v>Greater Shepparton</c:v>
                </c:pt>
                <c:pt idx="9">
                  <c:v>Yarriambiack</c:v>
                </c:pt>
                <c:pt idx="10">
                  <c:v>Loddon</c:v>
                </c:pt>
                <c:pt idx="11">
                  <c:v>Northern Grampians</c:v>
                </c:pt>
                <c:pt idx="12">
                  <c:v>Gannawarra</c:v>
                </c:pt>
                <c:pt idx="13">
                  <c:v>Glenelg</c:v>
                </c:pt>
                <c:pt idx="14">
                  <c:v>Ararat</c:v>
                </c:pt>
                <c:pt idx="15">
                  <c:v>Moira</c:v>
                </c:pt>
                <c:pt idx="16">
                  <c:v>Pyrenees</c:v>
                </c:pt>
                <c:pt idx="17">
                  <c:v>East Gippsland</c:v>
                </c:pt>
                <c:pt idx="18">
                  <c:v>Campaspe</c:v>
                </c:pt>
                <c:pt idx="19">
                  <c:v>Benalla</c:v>
                </c:pt>
                <c:pt idx="20">
                  <c:v>Colac-Otway</c:v>
                </c:pt>
                <c:pt idx="21">
                  <c:v>Wellington</c:v>
                </c:pt>
                <c:pt idx="22">
                  <c:v>Wodonga</c:v>
                </c:pt>
                <c:pt idx="23">
                  <c:v>Buloke</c:v>
                </c:pt>
                <c:pt idx="24">
                  <c:v>Strathbogie</c:v>
                </c:pt>
                <c:pt idx="25">
                  <c:v>Corangamite</c:v>
                </c:pt>
                <c:pt idx="26">
                  <c:v>Greater Bendigo</c:v>
                </c:pt>
                <c:pt idx="27">
                  <c:v>Melton</c:v>
                </c:pt>
                <c:pt idx="28">
                  <c:v>Ballarat</c:v>
                </c:pt>
                <c:pt idx="29">
                  <c:v>Wangaratta</c:v>
                </c:pt>
                <c:pt idx="30">
                  <c:v>Horsham</c:v>
                </c:pt>
                <c:pt idx="31">
                  <c:v>Whittlesea</c:v>
                </c:pt>
                <c:pt idx="32">
                  <c:v>West Wimmera</c:v>
                </c:pt>
                <c:pt idx="33">
                  <c:v>Bass Coast</c:v>
                </c:pt>
                <c:pt idx="34">
                  <c:v>Southern Grampians</c:v>
                </c:pt>
                <c:pt idx="35">
                  <c:v>Casey</c:v>
                </c:pt>
                <c:pt idx="36">
                  <c:v>Warrnambool</c:v>
                </c:pt>
                <c:pt idx="37">
                  <c:v>Mitchell</c:v>
                </c:pt>
                <c:pt idx="38">
                  <c:v>Towong</c:v>
                </c:pt>
                <c:pt idx="39">
                  <c:v>Baw Baw</c:v>
                </c:pt>
                <c:pt idx="40">
                  <c:v>Frankston</c:v>
                </c:pt>
                <c:pt idx="41">
                  <c:v>South Gippsland</c:v>
                </c:pt>
                <c:pt idx="42">
                  <c:v>Murrindindi</c:v>
                </c:pt>
                <c:pt idx="43">
                  <c:v>Hepburn</c:v>
                </c:pt>
                <c:pt idx="44">
                  <c:v>Wyndham</c:v>
                </c:pt>
                <c:pt idx="45">
                  <c:v>Greater Geelong</c:v>
                </c:pt>
                <c:pt idx="46">
                  <c:v>Mount Alexander</c:v>
                </c:pt>
                <c:pt idx="47">
                  <c:v>Maribyrnong</c:v>
                </c:pt>
                <c:pt idx="48">
                  <c:v>Melbourne</c:v>
                </c:pt>
                <c:pt idx="49">
                  <c:v>Moorabool</c:v>
                </c:pt>
                <c:pt idx="50">
                  <c:v>Darebin</c:v>
                </c:pt>
                <c:pt idx="51">
                  <c:v>Cardinia</c:v>
                </c:pt>
                <c:pt idx="52">
                  <c:v>Hobsons Bay</c:v>
                </c:pt>
                <c:pt idx="53">
                  <c:v>Moreland</c:v>
                </c:pt>
                <c:pt idx="54">
                  <c:v>Alpine</c:v>
                </c:pt>
                <c:pt idx="55">
                  <c:v>Mansfield</c:v>
                </c:pt>
                <c:pt idx="56">
                  <c:v>Indigo</c:v>
                </c:pt>
                <c:pt idx="57">
                  <c:v>Moyne</c:v>
                </c:pt>
                <c:pt idx="58">
                  <c:v>Mornington Peninsula</c:v>
                </c:pt>
                <c:pt idx="59">
                  <c:v>Golden Plains</c:v>
                </c:pt>
                <c:pt idx="60">
                  <c:v>Maroondah</c:v>
                </c:pt>
                <c:pt idx="61">
                  <c:v>Moonee Valley</c:v>
                </c:pt>
                <c:pt idx="62">
                  <c:v>Yarra Ranges</c:v>
                </c:pt>
                <c:pt idx="63">
                  <c:v>Knox</c:v>
                </c:pt>
                <c:pt idx="64">
                  <c:v>Monash</c:v>
                </c:pt>
                <c:pt idx="65">
                  <c:v>Whitehorse</c:v>
                </c:pt>
                <c:pt idx="66">
                  <c:v>Kingston (Vic.)</c:v>
                </c:pt>
                <c:pt idx="67">
                  <c:v>Yarra</c:v>
                </c:pt>
                <c:pt idx="68">
                  <c:v>Manningham</c:v>
                </c:pt>
                <c:pt idx="69">
                  <c:v>Banyule</c:v>
                </c:pt>
                <c:pt idx="70">
                  <c:v>Port Phillip</c:v>
                </c:pt>
                <c:pt idx="71">
                  <c:v>Macedon Ranges</c:v>
                </c:pt>
                <c:pt idx="72">
                  <c:v>Glen Eira</c:v>
                </c:pt>
                <c:pt idx="73">
                  <c:v>Queenscliffe (B)</c:v>
                </c:pt>
                <c:pt idx="74">
                  <c:v>Stonnington</c:v>
                </c:pt>
                <c:pt idx="75">
                  <c:v>Surf Coast</c:v>
                </c:pt>
                <c:pt idx="76">
                  <c:v>Bayside</c:v>
                </c:pt>
                <c:pt idx="77">
                  <c:v>Boroondara</c:v>
                </c:pt>
                <c:pt idx="78">
                  <c:v>Nillumbik</c:v>
                </c:pt>
              </c:strCache>
            </c:strRef>
          </c:cat>
          <c:val>
            <c:numRef>
              <c:f>Comparison!$D$11:$D$89</c:f>
              <c:numCache>
                <c:formatCode>0.0</c:formatCode>
                <c:ptCount val="79"/>
                <c:pt idx="0">
                  <c:v>887</c:v>
                </c:pt>
                <c:pt idx="1">
                  <c:v>898</c:v>
                </c:pt>
                <c:pt idx="2">
                  <c:v>912</c:v>
                </c:pt>
                <c:pt idx="3">
                  <c:v>931</c:v>
                </c:pt>
                <c:pt idx="4">
                  <c:v>940</c:v>
                </c:pt>
                <c:pt idx="5">
                  <c:v>940</c:v>
                </c:pt>
                <c:pt idx="6">
                  <c:v>941</c:v>
                </c:pt>
                <c:pt idx="7">
                  <c:v>941</c:v>
                </c:pt>
                <c:pt idx="8">
                  <c:v>944</c:v>
                </c:pt>
                <c:pt idx="9">
                  <c:v>946</c:v>
                </c:pt>
                <c:pt idx="10">
                  <c:v>948</c:v>
                </c:pt>
                <c:pt idx="11">
                  <c:v>951</c:v>
                </c:pt>
                <c:pt idx="12">
                  <c:v>952</c:v>
                </c:pt>
                <c:pt idx="13">
                  <c:v>952</c:v>
                </c:pt>
                <c:pt idx="14">
                  <c:v>955</c:v>
                </c:pt>
                <c:pt idx="15">
                  <c:v>958</c:v>
                </c:pt>
                <c:pt idx="16">
                  <c:v>959</c:v>
                </c:pt>
                <c:pt idx="17">
                  <c:v>963</c:v>
                </c:pt>
                <c:pt idx="18">
                  <c:v>965</c:v>
                </c:pt>
                <c:pt idx="19">
                  <c:v>968</c:v>
                </c:pt>
                <c:pt idx="20">
                  <c:v>973</c:v>
                </c:pt>
                <c:pt idx="21">
                  <c:v>973</c:v>
                </c:pt>
                <c:pt idx="22">
                  <c:v>973</c:v>
                </c:pt>
                <c:pt idx="23">
                  <c:v>975</c:v>
                </c:pt>
                <c:pt idx="24">
                  <c:v>982</c:v>
                </c:pt>
                <c:pt idx="25">
                  <c:v>985</c:v>
                </c:pt>
                <c:pt idx="26">
                  <c:v>985</c:v>
                </c:pt>
                <c:pt idx="27">
                  <c:v>985</c:v>
                </c:pt>
                <c:pt idx="28">
                  <c:v>986</c:v>
                </c:pt>
                <c:pt idx="29">
                  <c:v>988</c:v>
                </c:pt>
                <c:pt idx="30">
                  <c:v>990</c:v>
                </c:pt>
                <c:pt idx="31">
                  <c:v>990</c:v>
                </c:pt>
                <c:pt idx="32">
                  <c:v>991</c:v>
                </c:pt>
                <c:pt idx="33">
                  <c:v>993</c:v>
                </c:pt>
                <c:pt idx="34">
                  <c:v>994</c:v>
                </c:pt>
                <c:pt idx="35">
                  <c:v>995</c:v>
                </c:pt>
                <c:pt idx="36">
                  <c:v>995</c:v>
                </c:pt>
                <c:pt idx="37">
                  <c:v>1000</c:v>
                </c:pt>
                <c:pt idx="38">
                  <c:v>1001</c:v>
                </c:pt>
                <c:pt idx="39">
                  <c:v>1003</c:v>
                </c:pt>
                <c:pt idx="40">
                  <c:v>1003</c:v>
                </c:pt>
                <c:pt idx="41">
                  <c:v>1003</c:v>
                </c:pt>
                <c:pt idx="42">
                  <c:v>1005</c:v>
                </c:pt>
                <c:pt idx="43">
                  <c:v>1006</c:v>
                </c:pt>
                <c:pt idx="44">
                  <c:v>1006</c:v>
                </c:pt>
                <c:pt idx="45">
                  <c:v>1007</c:v>
                </c:pt>
                <c:pt idx="46">
                  <c:v>1007</c:v>
                </c:pt>
                <c:pt idx="47">
                  <c:v>1010</c:v>
                </c:pt>
                <c:pt idx="48">
                  <c:v>1017</c:v>
                </c:pt>
                <c:pt idx="49">
                  <c:v>1017</c:v>
                </c:pt>
                <c:pt idx="50">
                  <c:v>1018</c:v>
                </c:pt>
                <c:pt idx="51">
                  <c:v>1021</c:v>
                </c:pt>
                <c:pt idx="52">
                  <c:v>1021</c:v>
                </c:pt>
                <c:pt idx="53">
                  <c:v>1027</c:v>
                </c:pt>
                <c:pt idx="54">
                  <c:v>1028</c:v>
                </c:pt>
                <c:pt idx="55">
                  <c:v>1028</c:v>
                </c:pt>
                <c:pt idx="56">
                  <c:v>1029</c:v>
                </c:pt>
                <c:pt idx="57">
                  <c:v>1029</c:v>
                </c:pt>
                <c:pt idx="58">
                  <c:v>1038</c:v>
                </c:pt>
                <c:pt idx="59">
                  <c:v>1040</c:v>
                </c:pt>
                <c:pt idx="60">
                  <c:v>1041</c:v>
                </c:pt>
                <c:pt idx="61">
                  <c:v>1041</c:v>
                </c:pt>
                <c:pt idx="62">
                  <c:v>1041</c:v>
                </c:pt>
                <c:pt idx="63">
                  <c:v>1042</c:v>
                </c:pt>
                <c:pt idx="64">
                  <c:v>1042</c:v>
                </c:pt>
                <c:pt idx="65">
                  <c:v>1043</c:v>
                </c:pt>
                <c:pt idx="66">
                  <c:v>1044</c:v>
                </c:pt>
                <c:pt idx="67">
                  <c:v>1046</c:v>
                </c:pt>
                <c:pt idx="68">
                  <c:v>1056</c:v>
                </c:pt>
                <c:pt idx="69">
                  <c:v>1058</c:v>
                </c:pt>
                <c:pt idx="70">
                  <c:v>1061</c:v>
                </c:pt>
                <c:pt idx="71">
                  <c:v>1063</c:v>
                </c:pt>
                <c:pt idx="72">
                  <c:v>1075</c:v>
                </c:pt>
                <c:pt idx="73">
                  <c:v>1082</c:v>
                </c:pt>
                <c:pt idx="74">
                  <c:v>1084</c:v>
                </c:pt>
                <c:pt idx="75">
                  <c:v>1086</c:v>
                </c:pt>
                <c:pt idx="76">
                  <c:v>1090</c:v>
                </c:pt>
                <c:pt idx="77">
                  <c:v>1090</c:v>
                </c:pt>
                <c:pt idx="78">
                  <c:v>1093</c:v>
                </c:pt>
              </c:numCache>
            </c:numRef>
          </c:val>
          <c:extLst>
            <c:ext xmlns:c16="http://schemas.microsoft.com/office/drawing/2014/chart" uri="{C3380CC4-5D6E-409C-BE32-E72D297353CC}">
              <c16:uniqueId val="{00000000-9331-4B42-8289-AFC3F59EC4C5}"/>
            </c:ext>
          </c:extLst>
        </c:ser>
        <c:dLbls>
          <c:showLegendKey val="0"/>
          <c:showVal val="0"/>
          <c:showCatName val="0"/>
          <c:showSerName val="0"/>
          <c:showPercent val="0"/>
          <c:showBubbleSize val="0"/>
        </c:dLbls>
        <c:gapWidth val="78"/>
        <c:axId val="50787072"/>
        <c:axId val="50788992"/>
      </c:barChart>
      <c:catAx>
        <c:axId val="50787072"/>
        <c:scaling>
          <c:orientation val="maxMin"/>
        </c:scaling>
        <c:delete val="0"/>
        <c:axPos val="l"/>
        <c:numFmt formatCode="General" sourceLinked="1"/>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50788992"/>
        <c:crosses val="autoZero"/>
        <c:auto val="1"/>
        <c:lblAlgn val="ctr"/>
        <c:lblOffset val="100"/>
        <c:noMultiLvlLbl val="0"/>
      </c:catAx>
      <c:valAx>
        <c:axId val="50788992"/>
        <c:scaling>
          <c:orientation val="minMax"/>
        </c:scaling>
        <c:delete val="0"/>
        <c:axPos val="t"/>
        <c:title>
          <c:tx>
            <c:rich>
              <a:bodyPr/>
              <a:lstStyle/>
              <a:p>
                <a:pPr>
                  <a:defRPr sz="900" b="0" i="0" u="none" strike="noStrike" baseline="0">
                    <a:solidFill>
                      <a:srgbClr val="336633"/>
                    </a:solidFill>
                    <a:latin typeface="Calibri"/>
                    <a:ea typeface="Calibri"/>
                    <a:cs typeface="Calibri"/>
                  </a:defRPr>
                </a:pPr>
                <a:r>
                  <a:rPr lang="en-AU"/>
                  <a:t>2021 SEIFA Index of Relative Socio-economic Disadvantage</a:t>
                </a:r>
              </a:p>
            </c:rich>
          </c:tx>
          <c:overlay val="0"/>
        </c:title>
        <c:numFmt formatCode="#,##0" sourceLinked="0"/>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50787072"/>
        <c:crosses val="autoZero"/>
        <c:crossBetween val="between"/>
      </c:valAx>
      <c:spPr>
        <a:noFill/>
        <a:ln w="25400">
          <a:noFill/>
        </a:ln>
      </c:spPr>
    </c:plotArea>
    <c:plotVisOnly val="1"/>
    <c:dispBlanksAs val="gap"/>
    <c:showDLblsOverMax val="0"/>
  </c:chart>
  <c:spPr>
    <a:noFill/>
    <a:ln>
      <a:noFill/>
    </a:ln>
  </c:spPr>
  <c:txPr>
    <a:bodyPr/>
    <a:lstStyle/>
    <a:p>
      <a:pPr>
        <a:defRPr sz="7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938415777636693E-2"/>
          <c:y val="2.340056765819604E-2"/>
          <c:w val="0.95685113072302364"/>
          <c:h val="0.96912647886794612"/>
        </c:manualLayout>
      </c:layout>
      <c:barChart>
        <c:barDir val="bar"/>
        <c:grouping val="clustered"/>
        <c:varyColors val="0"/>
        <c:ser>
          <c:idx val="0"/>
          <c:order val="0"/>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'Change 1996 to 2021'!$O$7:$O$85</c:f>
              <c:strCache>
                <c:ptCount val="79"/>
                <c:pt idx="0">
                  <c:v>Nillumbik </c:v>
                </c:pt>
                <c:pt idx="1">
                  <c:v>Maribyrnong </c:v>
                </c:pt>
                <c:pt idx="2">
                  <c:v>Moreland </c:v>
                </c:pt>
                <c:pt idx="3">
                  <c:v>Darebin </c:v>
                </c:pt>
                <c:pt idx="4">
                  <c:v>Mount Alexander </c:v>
                </c:pt>
                <c:pt idx="5">
                  <c:v>Hobsons Bay </c:v>
                </c:pt>
                <c:pt idx="6">
                  <c:v>Hepburn </c:v>
                </c:pt>
                <c:pt idx="7">
                  <c:v>Yarra </c:v>
                </c:pt>
                <c:pt idx="8">
                  <c:v>Mansfield </c:v>
                </c:pt>
                <c:pt idx="9">
                  <c:v>Greater Geelong </c:v>
                </c:pt>
                <c:pt idx="10">
                  <c:v>Bass Coast </c:v>
                </c:pt>
                <c:pt idx="11">
                  <c:v>Golden Plains </c:v>
                </c:pt>
                <c:pt idx="12">
                  <c:v>Moonee Valley </c:v>
                </c:pt>
                <c:pt idx="13">
                  <c:v>Mornington Peninsula </c:v>
                </c:pt>
                <c:pt idx="14">
                  <c:v>Alpine </c:v>
                </c:pt>
                <c:pt idx="15">
                  <c:v>Surf Coast </c:v>
                </c:pt>
                <c:pt idx="16">
                  <c:v>Strathbogie </c:v>
                </c:pt>
                <c:pt idx="17">
                  <c:v>Kingston </c:v>
                </c:pt>
                <c:pt idx="18">
                  <c:v>Whittlesea </c:v>
                </c:pt>
                <c:pt idx="19">
                  <c:v>Queenscliffe </c:v>
                </c:pt>
                <c:pt idx="20">
                  <c:v>Port Phillip </c:v>
                </c:pt>
                <c:pt idx="21">
                  <c:v>Pyrenees </c:v>
                </c:pt>
                <c:pt idx="22">
                  <c:v>Warrnambool </c:v>
                </c:pt>
                <c:pt idx="23">
                  <c:v>Mitchell </c:v>
                </c:pt>
                <c:pt idx="24">
                  <c:v>Loddon </c:v>
                </c:pt>
                <c:pt idx="25">
                  <c:v>Frankston </c:v>
                </c:pt>
                <c:pt idx="26">
                  <c:v>East Gippsland </c:v>
                </c:pt>
                <c:pt idx="27">
                  <c:v>Ballarat </c:v>
                </c:pt>
                <c:pt idx="28">
                  <c:v>Bayside </c:v>
                </c:pt>
                <c:pt idx="29">
                  <c:v>Moyne </c:v>
                </c:pt>
                <c:pt idx="30">
                  <c:v>Macedon Ranges </c:v>
                </c:pt>
                <c:pt idx="31">
                  <c:v>Stonnington </c:v>
                </c:pt>
                <c:pt idx="32">
                  <c:v>Glen Eira </c:v>
                </c:pt>
                <c:pt idx="33">
                  <c:v>Boroondara </c:v>
                </c:pt>
                <c:pt idx="34">
                  <c:v>Banyule </c:v>
                </c:pt>
                <c:pt idx="35">
                  <c:v>Yarra Ranges </c:v>
                </c:pt>
                <c:pt idx="36">
                  <c:v>Moorabool </c:v>
                </c:pt>
                <c:pt idx="37">
                  <c:v>Greater Bendigo </c:v>
                </c:pt>
                <c:pt idx="38">
                  <c:v>Monash </c:v>
                </c:pt>
                <c:pt idx="39">
                  <c:v>South Gippsland </c:v>
                </c:pt>
                <c:pt idx="40">
                  <c:v>Knox </c:v>
                </c:pt>
                <c:pt idx="41">
                  <c:v>Indigo </c:v>
                </c:pt>
                <c:pt idx="42">
                  <c:v>Greater Dandenong </c:v>
                </c:pt>
                <c:pt idx="43">
                  <c:v>Manningham </c:v>
                </c:pt>
                <c:pt idx="44">
                  <c:v>Central Goldfields </c:v>
                </c:pt>
                <c:pt idx="45">
                  <c:v>Glenelg </c:v>
                </c:pt>
                <c:pt idx="46">
                  <c:v>Cardinia </c:v>
                </c:pt>
                <c:pt idx="47">
                  <c:v>Brimbank </c:v>
                </c:pt>
                <c:pt idx="48">
                  <c:v>Baw Baw </c:v>
                </c:pt>
                <c:pt idx="49">
                  <c:v>Ararat </c:v>
                </c:pt>
                <c:pt idx="50">
                  <c:v>Whitehorse </c:v>
                </c:pt>
                <c:pt idx="51">
                  <c:v>Maroondah </c:v>
                </c:pt>
                <c:pt idx="52">
                  <c:v>Wangaratta </c:v>
                </c:pt>
                <c:pt idx="53">
                  <c:v>Latrobe </c:v>
                </c:pt>
                <c:pt idx="54">
                  <c:v>Wodonga </c:v>
                </c:pt>
                <c:pt idx="55">
                  <c:v>West Wimmera </c:v>
                </c:pt>
                <c:pt idx="56">
                  <c:v>Colac-Otway </c:v>
                </c:pt>
                <c:pt idx="57">
                  <c:v>Hume </c:v>
                </c:pt>
                <c:pt idx="58">
                  <c:v>Mildura </c:v>
                </c:pt>
                <c:pt idx="59">
                  <c:v>Wellington </c:v>
                </c:pt>
                <c:pt idx="60">
                  <c:v>Melbourne </c:v>
                </c:pt>
                <c:pt idx="61">
                  <c:v>Wyndham </c:v>
                </c:pt>
                <c:pt idx="62">
                  <c:v>Murrindindi </c:v>
                </c:pt>
                <c:pt idx="63">
                  <c:v>Moira </c:v>
                </c:pt>
                <c:pt idx="64">
                  <c:v>Greater Shepparton </c:v>
                </c:pt>
                <c:pt idx="65">
                  <c:v>Southern Grampians </c:v>
                </c:pt>
                <c:pt idx="66">
                  <c:v>Benalla </c:v>
                </c:pt>
                <c:pt idx="67">
                  <c:v>Melton </c:v>
                </c:pt>
                <c:pt idx="68">
                  <c:v>Swan Hill </c:v>
                </c:pt>
                <c:pt idx="69">
                  <c:v>Horsham </c:v>
                </c:pt>
                <c:pt idx="70">
                  <c:v>Casey </c:v>
                </c:pt>
                <c:pt idx="71">
                  <c:v>Campaspe </c:v>
                </c:pt>
                <c:pt idx="72">
                  <c:v>Towong </c:v>
                </c:pt>
                <c:pt idx="73">
                  <c:v>Hindmarsh </c:v>
                </c:pt>
                <c:pt idx="74">
                  <c:v>Gannawarra </c:v>
                </c:pt>
                <c:pt idx="75">
                  <c:v>Corangamite </c:v>
                </c:pt>
                <c:pt idx="76">
                  <c:v>Buloke </c:v>
                </c:pt>
                <c:pt idx="77">
                  <c:v>Yarriambiack </c:v>
                </c:pt>
                <c:pt idx="78">
                  <c:v>Northern Grampians </c:v>
                </c:pt>
              </c:strCache>
            </c:strRef>
          </c:cat>
          <c:val>
            <c:numRef>
              <c:f>'Change 1996 to 2021'!$P$7:$P$85</c:f>
              <c:numCache>
                <c:formatCode>General</c:formatCode>
                <c:ptCount val="79"/>
                <c:pt idx="0">
                  <c:v>48</c:v>
                </c:pt>
                <c:pt idx="1">
                  <c:v>47</c:v>
                </c:pt>
                <c:pt idx="2">
                  <c:v>46</c:v>
                </c:pt>
                <c:pt idx="3">
                  <c:v>45</c:v>
                </c:pt>
                <c:pt idx="4">
                  <c:v>42</c:v>
                </c:pt>
                <c:pt idx="5">
                  <c:v>35</c:v>
                </c:pt>
                <c:pt idx="6">
                  <c:v>30</c:v>
                </c:pt>
                <c:pt idx="7">
                  <c:v>25</c:v>
                </c:pt>
                <c:pt idx="8">
                  <c:v>24</c:v>
                </c:pt>
                <c:pt idx="9">
                  <c:v>23</c:v>
                </c:pt>
                <c:pt idx="10">
                  <c:v>23</c:v>
                </c:pt>
                <c:pt idx="11">
                  <c:v>22</c:v>
                </c:pt>
                <c:pt idx="12">
                  <c:v>19</c:v>
                </c:pt>
                <c:pt idx="13">
                  <c:v>16</c:v>
                </c:pt>
                <c:pt idx="14">
                  <c:v>16</c:v>
                </c:pt>
                <c:pt idx="15">
                  <c:v>13</c:v>
                </c:pt>
                <c:pt idx="16">
                  <c:v>13</c:v>
                </c:pt>
                <c:pt idx="17">
                  <c:v>13</c:v>
                </c:pt>
                <c:pt idx="18">
                  <c:v>11</c:v>
                </c:pt>
                <c:pt idx="19">
                  <c:v>10</c:v>
                </c:pt>
                <c:pt idx="20">
                  <c:v>10</c:v>
                </c:pt>
                <c:pt idx="21">
                  <c:v>8</c:v>
                </c:pt>
                <c:pt idx="22">
                  <c:v>7</c:v>
                </c:pt>
                <c:pt idx="23">
                  <c:v>6</c:v>
                </c:pt>
                <c:pt idx="24">
                  <c:v>6</c:v>
                </c:pt>
                <c:pt idx="25">
                  <c:v>5</c:v>
                </c:pt>
                <c:pt idx="26">
                  <c:v>5</c:v>
                </c:pt>
                <c:pt idx="27">
                  <c:v>5</c:v>
                </c:pt>
                <c:pt idx="28">
                  <c:v>4</c:v>
                </c:pt>
                <c:pt idx="29">
                  <c:v>3</c:v>
                </c:pt>
                <c:pt idx="30">
                  <c:v>3</c:v>
                </c:pt>
                <c:pt idx="31">
                  <c:v>2</c:v>
                </c:pt>
                <c:pt idx="32">
                  <c:v>2</c:v>
                </c:pt>
                <c:pt idx="33">
                  <c:v>2</c:v>
                </c:pt>
                <c:pt idx="34">
                  <c:v>2</c:v>
                </c:pt>
                <c:pt idx="35">
                  <c:v>1</c:v>
                </c:pt>
                <c:pt idx="36">
                  <c:v>1</c:v>
                </c:pt>
                <c:pt idx="37">
                  <c:v>1</c:v>
                </c:pt>
                <c:pt idx="38">
                  <c:v>0</c:v>
                </c:pt>
                <c:pt idx="39">
                  <c:v>-1</c:v>
                </c:pt>
                <c:pt idx="40">
                  <c:v>-1</c:v>
                </c:pt>
                <c:pt idx="41">
                  <c:v>-1</c:v>
                </c:pt>
                <c:pt idx="42">
                  <c:v>-1</c:v>
                </c:pt>
                <c:pt idx="43">
                  <c:v>-3</c:v>
                </c:pt>
                <c:pt idx="44">
                  <c:v>-3</c:v>
                </c:pt>
                <c:pt idx="45">
                  <c:v>-4</c:v>
                </c:pt>
                <c:pt idx="46">
                  <c:v>-4</c:v>
                </c:pt>
                <c:pt idx="47">
                  <c:v>-4</c:v>
                </c:pt>
                <c:pt idx="48">
                  <c:v>-4</c:v>
                </c:pt>
                <c:pt idx="49">
                  <c:v>-4</c:v>
                </c:pt>
                <c:pt idx="50">
                  <c:v>-5</c:v>
                </c:pt>
                <c:pt idx="51">
                  <c:v>-5</c:v>
                </c:pt>
                <c:pt idx="52">
                  <c:v>-6</c:v>
                </c:pt>
                <c:pt idx="53">
                  <c:v>-6</c:v>
                </c:pt>
                <c:pt idx="54">
                  <c:v>-7</c:v>
                </c:pt>
                <c:pt idx="55">
                  <c:v>-7</c:v>
                </c:pt>
                <c:pt idx="56">
                  <c:v>-7</c:v>
                </c:pt>
                <c:pt idx="57">
                  <c:v>-8</c:v>
                </c:pt>
                <c:pt idx="58">
                  <c:v>-9</c:v>
                </c:pt>
                <c:pt idx="59">
                  <c:v>-10</c:v>
                </c:pt>
                <c:pt idx="60">
                  <c:v>-10</c:v>
                </c:pt>
                <c:pt idx="61">
                  <c:v>-11</c:v>
                </c:pt>
                <c:pt idx="62">
                  <c:v>-11</c:v>
                </c:pt>
                <c:pt idx="63">
                  <c:v>-11</c:v>
                </c:pt>
                <c:pt idx="64">
                  <c:v>-11</c:v>
                </c:pt>
                <c:pt idx="65">
                  <c:v>-12</c:v>
                </c:pt>
                <c:pt idx="66">
                  <c:v>-12</c:v>
                </c:pt>
                <c:pt idx="67">
                  <c:v>-13</c:v>
                </c:pt>
                <c:pt idx="68">
                  <c:v>-14</c:v>
                </c:pt>
                <c:pt idx="69">
                  <c:v>-14</c:v>
                </c:pt>
                <c:pt idx="70">
                  <c:v>-14</c:v>
                </c:pt>
                <c:pt idx="71">
                  <c:v>-16</c:v>
                </c:pt>
                <c:pt idx="72">
                  <c:v>-19</c:v>
                </c:pt>
                <c:pt idx="73">
                  <c:v>-19</c:v>
                </c:pt>
                <c:pt idx="74">
                  <c:v>-20</c:v>
                </c:pt>
                <c:pt idx="75">
                  <c:v>-20</c:v>
                </c:pt>
                <c:pt idx="76">
                  <c:v>-27</c:v>
                </c:pt>
                <c:pt idx="77">
                  <c:v>-44</c:v>
                </c:pt>
                <c:pt idx="78">
                  <c:v>-63</c:v>
                </c:pt>
              </c:numCache>
            </c:numRef>
          </c:val>
          <c:extLst>
            <c:ext xmlns:c16="http://schemas.microsoft.com/office/drawing/2014/chart" uri="{C3380CC4-5D6E-409C-BE32-E72D297353CC}">
              <c16:uniqueId val="{00000000-6E51-4B17-8CA9-822F7275ACC5}"/>
            </c:ext>
          </c:extLst>
        </c:ser>
        <c:dLbls>
          <c:showLegendKey val="0"/>
          <c:showVal val="0"/>
          <c:showCatName val="0"/>
          <c:showSerName val="0"/>
          <c:showPercent val="0"/>
          <c:showBubbleSize val="0"/>
        </c:dLbls>
        <c:gapWidth val="56"/>
        <c:axId val="54004352"/>
        <c:axId val="54036352"/>
      </c:barChart>
      <c:catAx>
        <c:axId val="54004352"/>
        <c:scaling>
          <c:orientation val="maxMin"/>
        </c:scaling>
        <c:delete val="0"/>
        <c:axPos val="l"/>
        <c:numFmt formatCode="General" sourceLinked="1"/>
        <c:majorTickMark val="none"/>
        <c:minorTickMark val="none"/>
        <c:tickLblPos val="nextTo"/>
        <c:txPr>
          <a:bodyPr/>
          <a:lstStyle/>
          <a:p>
            <a:pPr>
              <a:defRPr sz="800"/>
            </a:pPr>
            <a:endParaRPr lang="en-US"/>
          </a:p>
        </c:txPr>
        <c:crossAx val="54036352"/>
        <c:crosses val="autoZero"/>
        <c:auto val="1"/>
        <c:lblAlgn val="ctr"/>
        <c:lblOffset val="100"/>
        <c:noMultiLvlLbl val="0"/>
      </c:catAx>
      <c:valAx>
        <c:axId val="54036352"/>
        <c:scaling>
          <c:orientation val="minMax"/>
        </c:scaling>
        <c:delete val="0"/>
        <c:axPos val="t"/>
        <c:numFmt formatCode="General" sourceLinked="1"/>
        <c:majorTickMark val="none"/>
        <c:minorTickMark val="none"/>
        <c:tickLblPos val="nextTo"/>
        <c:crossAx val="54004352"/>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445909431606919E-2"/>
          <c:y val="2.5466953291198389E-2"/>
          <c:w val="0.92098467932461181"/>
          <c:h val="0.87983456613377875"/>
        </c:manualLayout>
      </c:layout>
      <c:barChart>
        <c:barDir val="col"/>
        <c:grouping val="clustered"/>
        <c:varyColors val="0"/>
        <c:ser>
          <c:idx val="0"/>
          <c:order val="0"/>
          <c:tx>
            <c:strRef>
              <c:f>'SA1 SEIFA Scores'!$V$4</c:f>
              <c:strCache>
                <c:ptCount val="1"/>
                <c:pt idx="0">
                  <c:v>Area</c:v>
                </c:pt>
              </c:strCache>
            </c:strRef>
          </c:tx>
          <c:spPr>
            <a:solidFill>
              <a:schemeClr val="tx2">
                <a:lumMod val="75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'SA1 SEIFA Scores'!$V$5:$V$14</c:f>
              <c:numCache>
                <c:formatCode>0.0</c:formatCode>
                <c:ptCount val="10"/>
                <c:pt idx="0">
                  <c:v>5.8823529411764701</c:v>
                </c:pt>
                <c:pt idx="1">
                  <c:v>11.76470588235294</c:v>
                </c:pt>
                <c:pt idx="2">
                  <c:v>11.76470588235294</c:v>
                </c:pt>
                <c:pt idx="3">
                  <c:v>11.76470588235294</c:v>
                </c:pt>
                <c:pt idx="4">
                  <c:v>11.76470588235294</c:v>
                </c:pt>
                <c:pt idx="5">
                  <c:v>0</c:v>
                </c:pt>
                <c:pt idx="6">
                  <c:v>17.647058823529413</c:v>
                </c:pt>
                <c:pt idx="7">
                  <c:v>11.76470588235294</c:v>
                </c:pt>
                <c:pt idx="8">
                  <c:v>11.76470588235294</c:v>
                </c:pt>
                <c:pt idx="9">
                  <c:v>5.8823529411764701</c:v>
                </c:pt>
              </c:numCache>
            </c:numRef>
          </c:val>
          <c:extLst>
            <c:ext xmlns:c16="http://schemas.microsoft.com/office/drawing/2014/chart" uri="{C3380CC4-5D6E-409C-BE32-E72D297353CC}">
              <c16:uniqueId val="{00000000-E08F-4AA1-91FE-6775FE6AE355}"/>
            </c:ext>
          </c:extLst>
        </c:ser>
        <c:ser>
          <c:idx val="1"/>
          <c:order val="1"/>
          <c:tx>
            <c:strRef>
              <c:f>'SA1 SEIFA Scores'!$W$4</c:f>
              <c:strCache>
                <c:ptCount val="1"/>
                <c:pt idx="0">
                  <c:v>Victoria</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'SA1 SEIFA Scores'!$W$5:$W$14</c:f>
              <c:numCache>
                <c:formatCode>0.0</c:formatCode>
                <c:ptCount val="10"/>
                <c:pt idx="0">
                  <c:v>7.8926335420274416</c:v>
                </c:pt>
                <c:pt idx="1">
                  <c:v>8.5986412681497271</c:v>
                </c:pt>
                <c:pt idx="2">
                  <c:v>9.7508991607832698</c:v>
                </c:pt>
                <c:pt idx="3">
                  <c:v>9.2780071932862676</c:v>
                </c:pt>
                <c:pt idx="4">
                  <c:v>10.230451578526708</c:v>
                </c:pt>
                <c:pt idx="5">
                  <c:v>10.656720394298654</c:v>
                </c:pt>
                <c:pt idx="6">
                  <c:v>11.795657386439323</c:v>
                </c:pt>
                <c:pt idx="7">
                  <c:v>11.469295324363928</c:v>
                </c:pt>
                <c:pt idx="8">
                  <c:v>11.635806580524843</c:v>
                </c:pt>
                <c:pt idx="9">
                  <c:v>8.6918875715998407</c:v>
                </c:pt>
              </c:numCache>
            </c:numRef>
          </c:val>
          <c:extLst>
            <c:ext xmlns:c16="http://schemas.microsoft.com/office/drawing/2014/chart" uri="{C3380CC4-5D6E-409C-BE32-E72D297353CC}">
              <c16:uniqueId val="{00000001-E08F-4AA1-91FE-6775FE6AE355}"/>
            </c:ext>
          </c:extLst>
        </c:ser>
        <c:dLbls>
          <c:showLegendKey val="0"/>
          <c:showVal val="0"/>
          <c:showCatName val="0"/>
          <c:showSerName val="0"/>
          <c:showPercent val="0"/>
          <c:showBubbleSize val="0"/>
        </c:dLbls>
        <c:gapWidth val="52"/>
        <c:axId val="255060608"/>
        <c:axId val="261948160"/>
      </c:barChart>
      <c:catAx>
        <c:axId val="255060608"/>
        <c:scaling>
          <c:orientation val="minMax"/>
        </c:scaling>
        <c:delete val="0"/>
        <c:axPos val="b"/>
        <c:title>
          <c:tx>
            <c:rich>
              <a:bodyPr/>
              <a:lstStyle/>
              <a:p>
                <a:pPr>
                  <a:defRPr/>
                </a:pPr>
                <a:r>
                  <a:rPr lang="en-US" sz="800" b="0"/>
                  <a:t>Decile of SEIFA Index of Relative Socio-economic Disadvantage</a:t>
                </a:r>
              </a:p>
            </c:rich>
          </c:tx>
          <c:overlay val="0"/>
        </c:title>
        <c:numFmt formatCode="General" sourceLinked="1"/>
        <c:majorTickMark val="none"/>
        <c:minorTickMark val="none"/>
        <c:tickLblPos val="nextTo"/>
        <c:txPr>
          <a:bodyPr/>
          <a:lstStyle/>
          <a:p>
            <a:pPr>
              <a:defRPr sz="800"/>
            </a:pPr>
            <a:endParaRPr lang="en-US"/>
          </a:p>
        </c:txPr>
        <c:crossAx val="261948160"/>
        <c:crosses val="autoZero"/>
        <c:auto val="1"/>
        <c:lblAlgn val="ctr"/>
        <c:lblOffset val="100"/>
        <c:noMultiLvlLbl val="0"/>
      </c:catAx>
      <c:valAx>
        <c:axId val="261948160"/>
        <c:scaling>
          <c:orientation val="minMax"/>
        </c:scaling>
        <c:delete val="0"/>
        <c:axPos val="l"/>
        <c:title>
          <c:tx>
            <c:rich>
              <a:bodyPr rot="-5400000" vert="horz"/>
              <a:lstStyle/>
              <a:p>
                <a:pPr>
                  <a:defRPr/>
                </a:pPr>
                <a:r>
                  <a:rPr lang="en-US" sz="800" b="0"/>
                  <a:t>Per cent of SA1 Areas</a:t>
                </a:r>
              </a:p>
            </c:rich>
          </c:tx>
          <c:overlay val="0"/>
        </c:title>
        <c:numFmt formatCode="0" sourceLinked="0"/>
        <c:majorTickMark val="none"/>
        <c:minorTickMark val="none"/>
        <c:tickLblPos val="nextTo"/>
        <c:txPr>
          <a:bodyPr/>
          <a:lstStyle/>
          <a:p>
            <a:pPr>
              <a:defRPr sz="800"/>
            </a:pPr>
            <a:endParaRPr lang="en-US"/>
          </a:p>
        </c:txPr>
        <c:crossAx val="255060608"/>
        <c:crosses val="autoZero"/>
        <c:crossBetween val="between"/>
      </c:valAx>
    </c:plotArea>
    <c:legend>
      <c:legendPos val="r"/>
      <c:layout>
        <c:manualLayout>
          <c:xMode val="edge"/>
          <c:yMode val="edge"/>
          <c:x val="0.64056049788908231"/>
          <c:y val="5.4674446685899797E-2"/>
          <c:w val="0.32666656018910412"/>
          <c:h val="0.13302357866423722"/>
        </c:manualLayout>
      </c:layout>
      <c:overlay val="0"/>
      <c:txPr>
        <a:bodyPr/>
        <a:lstStyle/>
        <a:p>
          <a:pPr>
            <a:defRPr sz="800"/>
          </a:pPr>
          <a:endParaRPr lang="en-US"/>
        </a:p>
      </c:txPr>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Lines="3" dropStyle="combo" dx="16" fmlaLink="$B$6" fmlaRange="$W$4:$W$6" sel="1" val="0"/>
</file>

<file path=xl/ctrlProps/ctrlProp2.xml><?xml version="1.0" encoding="utf-8"?>
<formControlPr xmlns="http://schemas.microsoft.com/office/spreadsheetml/2009/9/main" objectType="Drop" dropLines="35" dropStyle="combo" dx="16" fmlaLink="$A$10" fmlaRange="$X$4:$X$2826" sel="10" val="0"/>
</file>

<file path=xl/ctrlProps/ctrlProp3.xml><?xml version="1.0" encoding="utf-8"?>
<formControlPr xmlns="http://schemas.microsoft.com/office/spreadsheetml/2009/9/main" objectType="Drop" dropLines="35" dropStyle="combo" dx="16" fmlaLink="$A$14" fmlaRange="$X$4:$X$2826" sel="57" val="56"/>
</file>

<file path=xl/ctrlProps/ctrlProp4.xml><?xml version="1.0" encoding="utf-8"?>
<formControlPr xmlns="http://schemas.microsoft.com/office/spreadsheetml/2009/9/main" objectType="Drop" dropLines="3" dropStyle="combo" dx="16" fmlaLink="$C$4" fmlaRange="$A$4:$A$6" sel="1" val="0"/>
</file>

<file path=xl/ctrlProps/ctrlProp5.xml><?xml version="1.0" encoding="utf-8"?>
<formControlPr xmlns="http://schemas.microsoft.com/office/spreadsheetml/2009/9/main" objectType="Drop" dropLines="2" dropStyle="combo" dx="16" fmlaLink="$F$4" fmlaRange="$A$10:$A$11" sel="2" val="0"/>
</file>

<file path=xl/ctrlProps/ctrlProp6.xml><?xml version="1.0" encoding="utf-8"?>
<formControlPr xmlns="http://schemas.microsoft.com/office/spreadsheetml/2009/9/main" objectType="Drop" dropLines="5" dropStyle="combo" dx="16" fmlaLink="$H$4" fmlaRange="$Q$5:$Q$9" sel="1" val="0"/>
</file>

<file path=xl/ctrlProps/ctrlProp7.xml><?xml version="1.0" encoding="utf-8"?>
<formControlPr xmlns="http://schemas.microsoft.com/office/spreadsheetml/2009/9/main" objectType="Drop" dropLines="2" dropStyle="combo" dx="39" fmlaLink="$V$2" fmlaRange="$Z$1:$Z$2" sel="1" val="0"/>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1943100</xdr:colOff>
          <xdr:row>5</xdr:row>
          <xdr:rowOff>6350</xdr:rowOff>
        </xdr:from>
        <xdr:to>
          <xdr:col>2</xdr:col>
          <xdr:colOff>12700</xdr:colOff>
          <xdr:row>6</xdr:row>
          <xdr:rowOff>6350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323850</xdr:rowOff>
        </xdr:from>
        <xdr:to>
          <xdr:col>0</xdr:col>
          <xdr:colOff>1809750</xdr:colOff>
          <xdr:row>10</xdr:row>
          <xdr:rowOff>12700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0</xdr:rowOff>
        </xdr:from>
        <xdr:to>
          <xdr:col>0</xdr:col>
          <xdr:colOff>1809750</xdr:colOff>
          <xdr:row>14</xdr:row>
          <xdr:rowOff>19050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57149</xdr:colOff>
      <xdr:row>3</xdr:row>
      <xdr:rowOff>185738</xdr:rowOff>
    </xdr:from>
    <xdr:to>
      <xdr:col>13</xdr:col>
      <xdr:colOff>14287</xdr:colOff>
      <xdr:row>71</xdr:row>
      <xdr:rowOff>76201</xdr:rowOff>
    </xdr:to>
    <xdr:graphicFrame macro="">
      <xdr:nvGraphicFramePr>
        <xdr:cNvPr id="3117" name="Chart 3">
          <a:extLst>
            <a:ext uri="{FF2B5EF4-FFF2-40B4-BE49-F238E27FC236}">
              <a16:creationId xmlns:a16="http://schemas.microsoft.com/office/drawing/2014/main" id="{00000000-0008-0000-0100-00002D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95250</xdr:colOff>
          <xdr:row>3</xdr:row>
          <xdr:rowOff>0</xdr:rowOff>
        </xdr:from>
        <xdr:to>
          <xdr:col>3</xdr:col>
          <xdr:colOff>247650</xdr:colOff>
          <xdr:row>4</xdr:row>
          <xdr:rowOff>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0</xdr:rowOff>
        </xdr:from>
        <xdr:to>
          <xdr:col>6</xdr:col>
          <xdr:colOff>393700</xdr:colOff>
          <xdr:row>3</xdr:row>
          <xdr:rowOff>203200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680198</xdr:colOff>
      <xdr:row>5</xdr:row>
      <xdr:rowOff>39222</xdr:rowOff>
    </xdr:from>
    <xdr:to>
      <xdr:col>9</xdr:col>
      <xdr:colOff>697566</xdr:colOff>
      <xdr:row>74</xdr:row>
      <xdr:rowOff>39222</xdr:rowOff>
    </xdr:to>
    <xdr:graphicFrame macro="">
      <xdr:nvGraphicFramePr>
        <xdr:cNvPr id="17436" name="Chart 2">
          <a:extLst>
            <a:ext uri="{FF2B5EF4-FFF2-40B4-BE49-F238E27FC236}">
              <a16:creationId xmlns:a16="http://schemas.microsoft.com/office/drawing/2014/main" id="{00000000-0008-0000-0200-00001C4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1206500</xdr:colOff>
          <xdr:row>3</xdr:row>
          <xdr:rowOff>6350</xdr:rowOff>
        </xdr:from>
        <xdr:to>
          <xdr:col>8</xdr:col>
          <xdr:colOff>247650</xdr:colOff>
          <xdr:row>4</xdr:row>
          <xdr:rowOff>6350</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13758</xdr:colOff>
      <xdr:row>17</xdr:row>
      <xdr:rowOff>53976</xdr:rowOff>
    </xdr:from>
    <xdr:to>
      <xdr:col>23</xdr:col>
      <xdr:colOff>42334</xdr:colOff>
      <xdr:row>38</xdr:row>
      <xdr:rowOff>113242</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21</xdr:col>
          <xdr:colOff>12700</xdr:colOff>
          <xdr:row>1</xdr:row>
          <xdr:rowOff>12700</xdr:rowOff>
        </xdr:from>
        <xdr:to>
          <xdr:col>23</xdr:col>
          <xdr:colOff>12700</xdr:colOff>
          <xdr:row>2</xdr:row>
          <xdr:rowOff>31750</xdr:rowOff>
        </xdr:to>
        <xdr:sp macro="" textlink="">
          <xdr:nvSpPr>
            <xdr:cNvPr id="18433" name="Drop Down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sheetPr>
  <dimension ref="A1:AL2826"/>
  <sheetViews>
    <sheetView showGridLines="0" showRowColHeaders="0" tabSelected="1" zoomScale="115" zoomScaleNormal="115" workbookViewId="0">
      <pane xSplit="4" ySplit="16" topLeftCell="E17" activePane="bottomRight" state="frozen"/>
      <selection pane="topRight" activeCell="E1" sqref="E1"/>
      <selection pane="bottomLeft" activeCell="A17" sqref="A17"/>
      <selection pane="bottomRight" activeCell="G1" sqref="G1"/>
    </sheetView>
  </sheetViews>
  <sheetFormatPr defaultColWidth="9.08984375" defaultRowHeight="13" x14ac:dyDescent="0.3"/>
  <cols>
    <col min="1" max="1" width="27.26953125" style="1" customWidth="1"/>
    <col min="2" max="4" width="17.08984375" style="1" customWidth="1"/>
    <col min="5" max="5" width="15.7265625" style="1" customWidth="1"/>
    <col min="6" max="6" width="13.26953125" style="1" customWidth="1"/>
    <col min="7" max="18" width="9.08984375" style="1"/>
    <col min="19" max="19" width="16.6328125" style="1" customWidth="1"/>
    <col min="20" max="20" width="9.08984375" style="1"/>
    <col min="21" max="21" width="11.7265625" style="1" customWidth="1"/>
    <col min="22" max="22" width="5.08984375" style="51" customWidth="1"/>
    <col min="23" max="23" width="12.6328125" style="52" customWidth="1"/>
    <col min="24" max="24" width="19.6328125" style="49" customWidth="1"/>
    <col min="25" max="25" width="5.26953125" style="1" customWidth="1"/>
    <col min="26" max="26" width="9.08984375" style="51"/>
    <col min="27" max="27" width="14" style="53" customWidth="1"/>
    <col min="28" max="29" width="9.08984375" style="49"/>
    <col min="30" max="30" width="9.08984375" style="55"/>
    <col min="31" max="31" width="21.6328125" style="54" customWidth="1"/>
    <col min="32" max="33" width="9.08984375" style="50"/>
    <col min="34" max="34" width="9.08984375" style="56"/>
    <col min="35" max="35" width="15.6328125" style="54" customWidth="1"/>
    <col min="36" max="37" width="9.08984375" style="50"/>
    <col min="38" max="38" width="9.08984375" style="56"/>
    <col min="39" max="16384" width="9.08984375" style="1"/>
  </cols>
  <sheetData>
    <row r="1" spans="1:38" ht="18" x14ac:dyDescent="0.4">
      <c r="A1" s="179" t="s">
        <v>3706</v>
      </c>
      <c r="B1" s="179"/>
      <c r="C1" s="179"/>
      <c r="D1" s="179"/>
    </row>
    <row r="2" spans="1:38" ht="7.5" customHeight="1" x14ac:dyDescent="0.3"/>
    <row r="3" spans="1:38" ht="26.25" customHeight="1" x14ac:dyDescent="0.3">
      <c r="A3" s="180" t="s">
        <v>3707</v>
      </c>
      <c r="B3" s="180"/>
      <c r="C3" s="180"/>
      <c r="D3" s="180"/>
      <c r="U3" s="79"/>
      <c r="W3" s="79" t="s">
        <v>6</v>
      </c>
      <c r="X3" s="79" t="s">
        <v>5</v>
      </c>
      <c r="Y3" s="79"/>
      <c r="AA3" s="80" t="s">
        <v>15</v>
      </c>
      <c r="AB3" s="81" t="s">
        <v>12</v>
      </c>
      <c r="AC3" s="81" t="s">
        <v>13</v>
      </c>
      <c r="AD3" s="82" t="s">
        <v>14</v>
      </c>
      <c r="AE3" s="83" t="s">
        <v>1575</v>
      </c>
      <c r="AF3" s="84" t="s">
        <v>12</v>
      </c>
      <c r="AG3" s="84" t="s">
        <v>13</v>
      </c>
      <c r="AH3" s="85" t="s">
        <v>14</v>
      </c>
      <c r="AI3" s="86" t="s">
        <v>3013</v>
      </c>
      <c r="AJ3" s="87" t="s">
        <v>12</v>
      </c>
      <c r="AK3" s="87" t="s">
        <v>13</v>
      </c>
      <c r="AL3" s="88" t="s">
        <v>14</v>
      </c>
    </row>
    <row r="4" spans="1:38" ht="21.75" customHeight="1" x14ac:dyDescent="0.3">
      <c r="A4" s="180"/>
      <c r="B4" s="180"/>
      <c r="C4" s="180"/>
      <c r="D4" s="180"/>
      <c r="R4" s="53" t="s">
        <v>10</v>
      </c>
      <c r="S4" s="89" t="s">
        <v>2833</v>
      </c>
      <c r="U4" s="53" t="s">
        <v>1577</v>
      </c>
      <c r="V4" s="51">
        <v>1</v>
      </c>
      <c r="W4" s="53" t="s">
        <v>10</v>
      </c>
      <c r="X4" s="53" t="str">
        <f>VLOOKUP($V4,$Z$4:$AL$2826,$B$6*4-4+2)</f>
        <v>Alpine</v>
      </c>
      <c r="Z4" s="51">
        <v>1</v>
      </c>
      <c r="AA4" s="47" t="s">
        <v>54</v>
      </c>
      <c r="AB4" s="90">
        <v>1028</v>
      </c>
      <c r="AC4" s="91">
        <v>24</v>
      </c>
      <c r="AD4" s="90">
        <v>69.620253164556971</v>
      </c>
      <c r="AE4" s="92" t="s">
        <v>2852</v>
      </c>
      <c r="AF4" s="93">
        <v>1009.115917</v>
      </c>
      <c r="AG4" s="94">
        <v>1791</v>
      </c>
      <c r="AH4" s="93">
        <v>36.328125</v>
      </c>
      <c r="AI4" s="92" t="s">
        <v>3014</v>
      </c>
      <c r="AJ4" s="93">
        <v>979.90573596000002</v>
      </c>
      <c r="AK4" s="94">
        <v>506</v>
      </c>
      <c r="AL4" s="95">
        <v>27.02312138728324</v>
      </c>
    </row>
    <row r="5" spans="1:38" ht="7.5" customHeight="1" x14ac:dyDescent="0.3">
      <c r="R5" s="53" t="s">
        <v>2834</v>
      </c>
      <c r="S5" s="89" t="s">
        <v>3708</v>
      </c>
      <c r="U5" s="53" t="s">
        <v>2836</v>
      </c>
      <c r="V5" s="51">
        <v>2</v>
      </c>
      <c r="W5" s="53" t="s">
        <v>2837</v>
      </c>
      <c r="X5" s="53" t="str">
        <f t="shared" ref="X5:X68" si="0">VLOOKUP($V5,$Z$4:$AL$2826,$B$6*4-4+2)</f>
        <v>Ararat</v>
      </c>
      <c r="Z5" s="51">
        <v>2</v>
      </c>
      <c r="AA5" s="47" t="s">
        <v>47</v>
      </c>
      <c r="AB5" s="90">
        <v>955</v>
      </c>
      <c r="AC5" s="91">
        <v>65</v>
      </c>
      <c r="AD5" s="90">
        <v>18.9873417721519</v>
      </c>
      <c r="AE5" s="92" t="s">
        <v>93</v>
      </c>
      <c r="AF5" s="93">
        <v>1077.085689</v>
      </c>
      <c r="AG5" s="94">
        <v>359</v>
      </c>
      <c r="AH5" s="93">
        <v>87.286931818181827</v>
      </c>
      <c r="AI5" s="92" t="s">
        <v>3015</v>
      </c>
      <c r="AJ5" s="93">
        <v>1107.3787308999999</v>
      </c>
      <c r="AK5" s="94">
        <v>11</v>
      </c>
      <c r="AL5" s="95">
        <v>98.554913294797686</v>
      </c>
    </row>
    <row r="6" spans="1:38" ht="15.75" customHeight="1" x14ac:dyDescent="0.3">
      <c r="A6" s="178" t="s">
        <v>2851</v>
      </c>
      <c r="B6" s="2">
        <v>1</v>
      </c>
      <c r="C6" s="181"/>
      <c r="D6" s="181"/>
      <c r="F6" s="1" t="str">
        <f>IF(B6=3," substantially populated "," ")</f>
        <v xml:space="preserve"> </v>
      </c>
      <c r="R6" s="53" t="s">
        <v>1579</v>
      </c>
      <c r="S6" s="89" t="s">
        <v>3709</v>
      </c>
      <c r="U6" s="53" t="s">
        <v>1578</v>
      </c>
      <c r="V6" s="51">
        <v>3</v>
      </c>
      <c r="W6" s="53" t="s">
        <v>1579</v>
      </c>
      <c r="X6" s="53" t="str">
        <f t="shared" si="0"/>
        <v>Ballarat</v>
      </c>
      <c r="Z6" s="51">
        <v>3</v>
      </c>
      <c r="AA6" s="47" t="s">
        <v>17</v>
      </c>
      <c r="AB6" s="90">
        <v>986</v>
      </c>
      <c r="AC6" s="91">
        <v>51</v>
      </c>
      <c r="AD6" s="90">
        <v>36.708860759493675</v>
      </c>
      <c r="AE6" s="92" t="s">
        <v>94</v>
      </c>
      <c r="AF6" s="93">
        <v>1083.144988</v>
      </c>
      <c r="AG6" s="94">
        <v>230</v>
      </c>
      <c r="AH6" s="93">
        <v>91.867897727272734</v>
      </c>
      <c r="AI6" s="92" t="s">
        <v>3016</v>
      </c>
      <c r="AJ6" s="93">
        <v>1047.6294974</v>
      </c>
      <c r="AK6" s="94">
        <v>204</v>
      </c>
      <c r="AL6" s="95">
        <v>70.664739884393072</v>
      </c>
    </row>
    <row r="7" spans="1:38" ht="12.75" customHeight="1" x14ac:dyDescent="0.3">
      <c r="A7" s="178"/>
      <c r="B7" s="110"/>
      <c r="C7" s="182"/>
      <c r="D7" s="182"/>
      <c r="V7" s="51">
        <v>4</v>
      </c>
      <c r="X7" s="53" t="str">
        <f t="shared" si="0"/>
        <v>Banyule</v>
      </c>
      <c r="Z7" s="51">
        <v>4</v>
      </c>
      <c r="AA7" s="47" t="s">
        <v>18</v>
      </c>
      <c r="AB7" s="90">
        <v>1058</v>
      </c>
      <c r="AC7" s="91">
        <v>10</v>
      </c>
      <c r="AD7" s="90">
        <v>88.60759493670885</v>
      </c>
      <c r="AE7" s="92" t="s">
        <v>95</v>
      </c>
      <c r="AF7" s="93">
        <v>1058.7250280000001</v>
      </c>
      <c r="AG7" s="94">
        <v>722</v>
      </c>
      <c r="AH7" s="93">
        <v>74.360795454545453</v>
      </c>
      <c r="AI7" s="92" t="s">
        <v>3017</v>
      </c>
      <c r="AJ7" s="93">
        <v>1078.6665977</v>
      </c>
      <c r="AK7" s="94">
        <v>72</v>
      </c>
      <c r="AL7" s="95">
        <v>89.739884393063591</v>
      </c>
    </row>
    <row r="8" spans="1:38" x14ac:dyDescent="0.3">
      <c r="B8" s="114" t="s">
        <v>7</v>
      </c>
      <c r="C8" s="114" t="s">
        <v>0</v>
      </c>
      <c r="D8" s="114" t="s">
        <v>8</v>
      </c>
      <c r="V8" s="51">
        <v>5</v>
      </c>
      <c r="X8" s="53" t="str">
        <f t="shared" si="0"/>
        <v>Bass Coast</v>
      </c>
      <c r="Z8" s="51">
        <v>5</v>
      </c>
      <c r="AA8" s="47" t="s">
        <v>55</v>
      </c>
      <c r="AB8" s="90">
        <v>993</v>
      </c>
      <c r="AC8" s="91">
        <v>46</v>
      </c>
      <c r="AD8" s="90">
        <v>43.037974683544306</v>
      </c>
      <c r="AE8" s="92" t="s">
        <v>1673</v>
      </c>
      <c r="AF8" s="93">
        <v>969.63477599999999</v>
      </c>
      <c r="AG8" s="94">
        <v>2327</v>
      </c>
      <c r="AH8" s="93">
        <v>17.400568181818183</v>
      </c>
      <c r="AI8" s="92" t="s">
        <v>3018</v>
      </c>
      <c r="AJ8" s="93">
        <v>1053.4593729999999</v>
      </c>
      <c r="AK8" s="94">
        <v>173</v>
      </c>
      <c r="AL8" s="95">
        <v>75.144508670520224</v>
      </c>
    </row>
    <row r="9" spans="1:38" ht="26.25" customHeight="1" x14ac:dyDescent="0.3">
      <c r="A9" s="3"/>
      <c r="B9" s="4"/>
      <c r="C9" s="5" t="str">
        <f>INDEX(S4:S6,B6)</f>
        <v>Out of all municipalities,
1=least disadvantaged
80 = most disadvantaged</v>
      </c>
      <c r="D9" s="5" t="s">
        <v>16</v>
      </c>
      <c r="F9" s="75"/>
      <c r="G9" s="75"/>
      <c r="V9" s="51">
        <v>6</v>
      </c>
      <c r="X9" s="53" t="str">
        <f t="shared" si="0"/>
        <v>Baw Baw</v>
      </c>
      <c r="Z9" s="51">
        <v>6</v>
      </c>
      <c r="AA9" s="47" t="s">
        <v>56</v>
      </c>
      <c r="AB9" s="90">
        <v>1003</v>
      </c>
      <c r="AC9" s="91">
        <v>38</v>
      </c>
      <c r="AD9" s="90">
        <v>50.632911392405063</v>
      </c>
      <c r="AE9" s="92" t="s">
        <v>1674</v>
      </c>
      <c r="AF9" s="93">
        <v>1060.933121</v>
      </c>
      <c r="AG9" s="94">
        <v>674</v>
      </c>
      <c r="AH9" s="93">
        <v>76.029829545454547</v>
      </c>
      <c r="AI9" s="92" t="s">
        <v>3019</v>
      </c>
      <c r="AJ9" s="93">
        <v>1043.5080330999999</v>
      </c>
      <c r="AK9" s="94">
        <v>223</v>
      </c>
      <c r="AL9" s="95">
        <v>67.919075144508668</v>
      </c>
    </row>
    <row r="10" spans="1:38" ht="15.75" customHeight="1" x14ac:dyDescent="0.3">
      <c r="A10" s="6">
        <v>10</v>
      </c>
      <c r="B10" s="12">
        <f>ROUNDUP(VLOOKUP($A$10,$Z$4:$AL$2675,$B$6*4-4+3),0)</f>
        <v>912</v>
      </c>
      <c r="C10" s="7">
        <f>VLOOKUP($A$10,$Z$4:$AL$2675,$B$6*4-4+4)</f>
        <v>77</v>
      </c>
      <c r="D10" s="57">
        <f>VLOOKUP($A$10,$Z$4:$AL$2675,$B$6*4-4+5)</f>
        <v>3.79746835443038</v>
      </c>
      <c r="F10" s="77" t="str">
        <f>IF(D10&lt;50,"most disadvantaged","least disadvantaged")</f>
        <v>most disadvantaged</v>
      </c>
      <c r="G10" s="77">
        <f>IF(D10&gt;50,100-D10,D10)</f>
        <v>3.79746835443038</v>
      </c>
      <c r="V10" s="51">
        <v>7</v>
      </c>
      <c r="X10" s="53" t="str">
        <f t="shared" si="0"/>
        <v>Bayside</v>
      </c>
      <c r="Z10" s="51">
        <v>7</v>
      </c>
      <c r="AA10" s="47" t="s">
        <v>19</v>
      </c>
      <c r="AB10" s="90">
        <v>1090</v>
      </c>
      <c r="AC10" s="91">
        <v>2</v>
      </c>
      <c r="AD10" s="90">
        <v>97.468354430379748</v>
      </c>
      <c r="AE10" s="92" t="s">
        <v>1675</v>
      </c>
      <c r="AF10" s="93">
        <v>905.94656650000002</v>
      </c>
      <c r="AG10" s="94">
        <v>2720</v>
      </c>
      <c r="AH10" s="93">
        <v>3.3380681818181817</v>
      </c>
      <c r="AI10" s="92" t="s">
        <v>3020</v>
      </c>
      <c r="AJ10" s="93">
        <v>1003.9978936</v>
      </c>
      <c r="AK10" s="94">
        <v>403</v>
      </c>
      <c r="AL10" s="95">
        <v>41.907514450867048</v>
      </c>
    </row>
    <row r="11" spans="1:38" ht="22.5" customHeight="1" x14ac:dyDescent="0.3">
      <c r="B11" s="177" t="str">
        <f>CONCATENATE("The ",INDEX(R4:R6,B6)," of ",INDEX(X4:X2675,A10)," has an index of ",ROUNDUP(B10,0),", which ranks its SEIFA Index at number ",C10," among the ",INDEX(F11:F13,B6),F6,INDEX(U4:U6,B6)," of Victoria - placing it among the ",F10," ",ROUND(G10,0),"% of ",INDEX(U4:U6,B6)," in the state.")</f>
        <v>The municipality of Brimbank has an index of 912, which ranks its SEIFA Index at number 77 among the 79 municipalities of Victoria - placing it among the most disadvantaged 4% of municipalities in the state.</v>
      </c>
      <c r="C11" s="177"/>
      <c r="D11" s="177"/>
      <c r="F11" s="77">
        <v>79</v>
      </c>
      <c r="G11" s="76"/>
      <c r="V11" s="51">
        <v>8</v>
      </c>
      <c r="X11" s="53" t="str">
        <f t="shared" si="0"/>
        <v>Benalla</v>
      </c>
      <c r="Z11" s="51">
        <v>8</v>
      </c>
      <c r="AA11" s="47" t="s">
        <v>48</v>
      </c>
      <c r="AB11" s="90">
        <v>968</v>
      </c>
      <c r="AC11" s="91">
        <v>60</v>
      </c>
      <c r="AD11" s="90">
        <v>25.316455696202532</v>
      </c>
      <c r="AE11" s="92" t="s">
        <v>1676</v>
      </c>
      <c r="AF11" s="93">
        <v>1035.7880500000001</v>
      </c>
      <c r="AG11" s="94">
        <v>1274</v>
      </c>
      <c r="AH11" s="93">
        <v>54.651988636363633</v>
      </c>
      <c r="AI11" s="92" t="s">
        <v>3021</v>
      </c>
      <c r="AJ11" s="93">
        <v>1010.6345087</v>
      </c>
      <c r="AK11" s="94">
        <v>376</v>
      </c>
      <c r="AL11" s="95">
        <v>45.809248554913296</v>
      </c>
    </row>
    <row r="12" spans="1:38" ht="22.5" customHeight="1" x14ac:dyDescent="0.3">
      <c r="B12" s="177"/>
      <c r="C12" s="177"/>
      <c r="D12" s="177"/>
      <c r="F12" s="77">
        <v>2671</v>
      </c>
      <c r="G12" s="76"/>
      <c r="V12" s="51">
        <v>9</v>
      </c>
      <c r="X12" s="53" t="str">
        <f t="shared" si="0"/>
        <v>Boroondara</v>
      </c>
      <c r="Z12" s="51">
        <v>9</v>
      </c>
      <c r="AA12" s="47" t="s">
        <v>20</v>
      </c>
      <c r="AB12" s="90">
        <v>1090</v>
      </c>
      <c r="AC12" s="91">
        <v>2</v>
      </c>
      <c r="AD12" s="90">
        <v>97.468354430379748</v>
      </c>
      <c r="AE12" s="92" t="s">
        <v>2853</v>
      </c>
      <c r="AF12" s="93">
        <v>1053.5987620000001</v>
      </c>
      <c r="AG12" s="94">
        <v>830</v>
      </c>
      <c r="AH12" s="93">
        <v>70.561079545454547</v>
      </c>
      <c r="AI12" s="92" t="s">
        <v>3022</v>
      </c>
      <c r="AJ12" s="93">
        <v>1076.6185594000001</v>
      </c>
      <c r="AK12" s="94">
        <v>80</v>
      </c>
      <c r="AL12" s="95">
        <v>88.583815028901739</v>
      </c>
    </row>
    <row r="13" spans="1:38" ht="15.75" customHeight="1" x14ac:dyDescent="0.3">
      <c r="A13" s="8"/>
      <c r="B13" s="9"/>
      <c r="C13" s="10"/>
      <c r="D13" s="11"/>
      <c r="F13" s="77">
        <v>693</v>
      </c>
      <c r="G13" s="76"/>
      <c r="V13" s="51">
        <v>10</v>
      </c>
      <c r="X13" s="53" t="str">
        <f t="shared" si="0"/>
        <v>Brimbank</v>
      </c>
      <c r="Z13" s="51">
        <v>10</v>
      </c>
      <c r="AA13" s="47" t="s">
        <v>21</v>
      </c>
      <c r="AB13" s="90">
        <v>912</v>
      </c>
      <c r="AC13" s="91">
        <v>77</v>
      </c>
      <c r="AD13" s="90">
        <v>3.79746835443038</v>
      </c>
      <c r="AE13" s="92" t="s">
        <v>96</v>
      </c>
      <c r="AF13" s="93">
        <v>1082.812508</v>
      </c>
      <c r="AG13" s="94">
        <v>242</v>
      </c>
      <c r="AH13" s="93">
        <v>91.44176136363636</v>
      </c>
      <c r="AI13" s="92" t="s">
        <v>3023</v>
      </c>
      <c r="AJ13" s="93">
        <v>1074.8138002999999</v>
      </c>
      <c r="AK13" s="94">
        <v>92</v>
      </c>
      <c r="AL13" s="95">
        <v>86.849710982658962</v>
      </c>
    </row>
    <row r="14" spans="1:38" ht="15.75" customHeight="1" x14ac:dyDescent="0.3">
      <c r="A14" s="6">
        <v>57</v>
      </c>
      <c r="B14" s="12">
        <f>ROUNDUP(VLOOKUP($A$14,$Z$4:$AL$2675,$B$6*4-4+3),0)</f>
        <v>1093</v>
      </c>
      <c r="C14" s="7">
        <f>VLOOKUP($A$14,$Z$4:$AL$2675,$B$6*4-4+4)</f>
        <v>1</v>
      </c>
      <c r="D14" s="57">
        <f>VLOOKUP($A$14,$Z$4:$AL$2675,$B$6*4-4+5)</f>
        <v>100</v>
      </c>
      <c r="F14" s="77" t="str">
        <f>IF(D14&lt;50,"most disadvantaged","least disadvantaged")</f>
        <v>least disadvantaged</v>
      </c>
      <c r="G14" s="77">
        <f>IF(D14&gt;50,100-D14,D14)</f>
        <v>0</v>
      </c>
      <c r="V14" s="51">
        <v>11</v>
      </c>
      <c r="X14" s="53" t="str">
        <f t="shared" si="0"/>
        <v>Buloke</v>
      </c>
      <c r="Z14" s="51">
        <v>11</v>
      </c>
      <c r="AA14" s="47" t="s">
        <v>57</v>
      </c>
      <c r="AB14" s="90">
        <v>975</v>
      </c>
      <c r="AC14" s="91">
        <v>56</v>
      </c>
      <c r="AD14" s="90">
        <v>30.37974683544304</v>
      </c>
      <c r="AE14" s="92" t="s">
        <v>1677</v>
      </c>
      <c r="AF14" s="93">
        <v>1027.4671490000001</v>
      </c>
      <c r="AG14" s="94">
        <v>1453</v>
      </c>
      <c r="AH14" s="93">
        <v>48.401988636363633</v>
      </c>
      <c r="AI14" s="92" t="s">
        <v>3024</v>
      </c>
      <c r="AJ14" s="93">
        <v>1067.0212418000001</v>
      </c>
      <c r="AK14" s="94">
        <v>123</v>
      </c>
      <c r="AL14" s="95">
        <v>82.369942196531781</v>
      </c>
    </row>
    <row r="15" spans="1:38" ht="22.5" customHeight="1" x14ac:dyDescent="0.3">
      <c r="B15" s="177" t="str">
        <f>CONCATENATE("The ",INDEX(R4:R6,B6)," of ",INDEX(X4:X2675,A14)," has an index of ",ROUNDUP(B14,0),", which ranks its SEIFA Index at number ",C14," among the ",INDEX(F11:F13,B6),F6,INDEX(U4:U6,B6)," of Victoria - placing it among the ",F14," ",ROUNDUP(G14,0),"% of ",INDEX(U4:U6,B6)," in the state.")</f>
        <v>The municipality of Nillumbik has an index of 1093, which ranks its SEIFA Index at number 1 among the 79 municipalities of Victoria - placing it among the least disadvantaged 0% of municipalities in the state.</v>
      </c>
      <c r="C15" s="177"/>
      <c r="D15" s="177"/>
      <c r="F15" s="75"/>
      <c r="G15" s="75"/>
      <c r="V15" s="51">
        <v>12</v>
      </c>
      <c r="X15" s="53" t="str">
        <f t="shared" si="0"/>
        <v>Campaspe</v>
      </c>
      <c r="Z15" s="51">
        <v>12</v>
      </c>
      <c r="AA15" s="47" t="s">
        <v>58</v>
      </c>
      <c r="AB15" s="90">
        <v>965</v>
      </c>
      <c r="AC15" s="91">
        <v>61</v>
      </c>
      <c r="AD15" s="90">
        <v>24.050632911392405</v>
      </c>
      <c r="AE15" s="92" t="s">
        <v>97</v>
      </c>
      <c r="AF15" s="93">
        <v>1025.533034</v>
      </c>
      <c r="AG15" s="94">
        <v>1508</v>
      </c>
      <c r="AH15" s="93">
        <v>46.484375</v>
      </c>
      <c r="AI15" s="92" t="s">
        <v>3025</v>
      </c>
      <c r="AJ15" s="93">
        <v>1040.3102587000001</v>
      </c>
      <c r="AK15" s="94">
        <v>241</v>
      </c>
      <c r="AL15" s="95">
        <v>65.317919075144502</v>
      </c>
    </row>
    <row r="16" spans="1:38" ht="22.5" customHeight="1" x14ac:dyDescent="0.3">
      <c r="B16" s="177"/>
      <c r="C16" s="177"/>
      <c r="D16" s="177"/>
      <c r="F16" s="50"/>
      <c r="V16" s="51">
        <v>13</v>
      </c>
      <c r="X16" s="53" t="str">
        <f t="shared" si="0"/>
        <v>Cardinia</v>
      </c>
      <c r="Z16" s="51">
        <v>13</v>
      </c>
      <c r="AA16" s="47" t="s">
        <v>59</v>
      </c>
      <c r="AB16" s="90">
        <v>1021</v>
      </c>
      <c r="AC16" s="91">
        <v>27</v>
      </c>
      <c r="AD16" s="90">
        <v>65.822784810126578</v>
      </c>
      <c r="AE16" s="92" t="s">
        <v>98</v>
      </c>
      <c r="AF16" s="93">
        <v>842.74543119999998</v>
      </c>
      <c r="AG16" s="94">
        <v>2788</v>
      </c>
      <c r="AH16" s="93">
        <v>1.0298295454545454</v>
      </c>
      <c r="AI16" s="92" t="s">
        <v>3026</v>
      </c>
      <c r="AJ16" s="93">
        <v>867.05902157000003</v>
      </c>
      <c r="AK16" s="94">
        <v>678</v>
      </c>
      <c r="AL16" s="95">
        <v>2.1676300578034682</v>
      </c>
    </row>
    <row r="17" spans="1:38" ht="18" customHeight="1" x14ac:dyDescent="0.3">
      <c r="A17" s="176"/>
      <c r="B17" s="176"/>
      <c r="C17" s="176"/>
      <c r="D17" s="176"/>
      <c r="V17" s="51">
        <v>14</v>
      </c>
      <c r="X17" s="53" t="str">
        <f t="shared" si="0"/>
        <v>Casey</v>
      </c>
      <c r="Z17" s="51">
        <v>14</v>
      </c>
      <c r="AA17" s="47" t="s">
        <v>22</v>
      </c>
      <c r="AB17" s="90">
        <v>995</v>
      </c>
      <c r="AC17" s="91">
        <v>43</v>
      </c>
      <c r="AD17" s="90">
        <v>45.569620253164558</v>
      </c>
      <c r="AE17" s="92" t="s">
        <v>99</v>
      </c>
      <c r="AF17" s="93">
        <v>1078.5357059999999</v>
      </c>
      <c r="AG17" s="94">
        <v>333</v>
      </c>
      <c r="AH17" s="93">
        <v>88.210227272727266</v>
      </c>
      <c r="AI17" s="92" t="s">
        <v>3027</v>
      </c>
      <c r="AJ17" s="93">
        <v>891.25556262999999</v>
      </c>
      <c r="AK17" s="94">
        <v>667</v>
      </c>
      <c r="AL17" s="95">
        <v>3.7572254335260116</v>
      </c>
    </row>
    <row r="18" spans="1:38" x14ac:dyDescent="0.3">
      <c r="A18" s="176"/>
      <c r="B18" s="176"/>
      <c r="C18" s="176"/>
      <c r="D18" s="176"/>
      <c r="V18" s="51">
        <v>15</v>
      </c>
      <c r="X18" s="53" t="str">
        <f t="shared" si="0"/>
        <v>Central Goldfields</v>
      </c>
      <c r="Z18" s="51">
        <v>15</v>
      </c>
      <c r="AA18" s="47" t="s">
        <v>60</v>
      </c>
      <c r="AB18" s="90">
        <v>898</v>
      </c>
      <c r="AC18" s="91">
        <v>78</v>
      </c>
      <c r="AD18" s="90">
        <v>2.5316455696202533</v>
      </c>
      <c r="AE18" s="92" t="s">
        <v>100</v>
      </c>
      <c r="AF18" s="93">
        <v>949.87649529999999</v>
      </c>
      <c r="AG18" s="94">
        <v>2522</v>
      </c>
      <c r="AH18" s="93">
        <v>10.475852272727272</v>
      </c>
      <c r="AI18" s="92" t="s">
        <v>3028</v>
      </c>
      <c r="AJ18" s="93">
        <v>832.42084404000002</v>
      </c>
      <c r="AK18" s="94">
        <v>685</v>
      </c>
      <c r="AL18" s="95">
        <v>1.1560693641618496</v>
      </c>
    </row>
    <row r="19" spans="1:38" x14ac:dyDescent="0.3">
      <c r="V19" s="51">
        <v>16</v>
      </c>
      <c r="X19" s="53" t="str">
        <f t="shared" si="0"/>
        <v>Colac-Otway</v>
      </c>
      <c r="Z19" s="51">
        <v>16</v>
      </c>
      <c r="AA19" s="47" t="s">
        <v>61</v>
      </c>
      <c r="AB19" s="90">
        <v>973</v>
      </c>
      <c r="AC19" s="91">
        <v>57</v>
      </c>
      <c r="AD19" s="90">
        <v>26.582278481012654</v>
      </c>
      <c r="AE19" s="92" t="s">
        <v>1678</v>
      </c>
      <c r="AF19" s="93">
        <v>962.12437320000004</v>
      </c>
      <c r="AG19" s="94">
        <v>2420</v>
      </c>
      <c r="AH19" s="93">
        <v>14.026988636363635</v>
      </c>
      <c r="AI19" s="92" t="s">
        <v>3029</v>
      </c>
      <c r="AJ19" s="93">
        <v>896.49713007000003</v>
      </c>
      <c r="AK19" s="94">
        <v>663</v>
      </c>
      <c r="AL19" s="95">
        <v>4.3352601156069364</v>
      </c>
    </row>
    <row r="20" spans="1:38" x14ac:dyDescent="0.3">
      <c r="V20" s="51">
        <v>17</v>
      </c>
      <c r="X20" s="53" t="str">
        <f t="shared" si="0"/>
        <v>Corangamite</v>
      </c>
      <c r="Z20" s="51">
        <v>17</v>
      </c>
      <c r="AA20" s="47" t="s">
        <v>62</v>
      </c>
      <c r="AB20" s="90">
        <v>985</v>
      </c>
      <c r="AC20" s="91">
        <v>52</v>
      </c>
      <c r="AD20" s="90">
        <v>32.911392405063289</v>
      </c>
      <c r="AE20" s="92" t="s">
        <v>101</v>
      </c>
      <c r="AF20" s="93">
        <v>907.00514350000003</v>
      </c>
      <c r="AG20" s="94">
        <v>2719</v>
      </c>
      <c r="AH20" s="93">
        <v>3.4801136363636362</v>
      </c>
      <c r="AI20" s="92" t="s">
        <v>3030</v>
      </c>
      <c r="AJ20" s="93">
        <v>969.26536495000005</v>
      </c>
      <c r="AK20" s="94">
        <v>545</v>
      </c>
      <c r="AL20" s="95">
        <v>21.387283236994222</v>
      </c>
    </row>
    <row r="21" spans="1:38" x14ac:dyDescent="0.3">
      <c r="V21" s="51">
        <v>18</v>
      </c>
      <c r="X21" s="53" t="str">
        <f t="shared" si="0"/>
        <v>Darebin</v>
      </c>
      <c r="Z21" s="51">
        <v>18</v>
      </c>
      <c r="AA21" s="47" t="s">
        <v>23</v>
      </c>
      <c r="AB21" s="90">
        <v>1018</v>
      </c>
      <c r="AC21" s="91">
        <v>29</v>
      </c>
      <c r="AD21" s="90">
        <v>64.556962025316452</v>
      </c>
      <c r="AE21" s="92" t="s">
        <v>102</v>
      </c>
      <c r="AF21" s="93">
        <v>975.52955459999998</v>
      </c>
      <c r="AG21" s="94">
        <v>2256</v>
      </c>
      <c r="AH21" s="93">
        <v>19.921875</v>
      </c>
      <c r="AI21" s="92" t="s">
        <v>3031</v>
      </c>
      <c r="AJ21" s="93">
        <v>990.43756721</v>
      </c>
      <c r="AK21" s="94">
        <v>458</v>
      </c>
      <c r="AL21" s="95">
        <v>33.959537572254334</v>
      </c>
    </row>
    <row r="22" spans="1:38" x14ac:dyDescent="0.3">
      <c r="V22" s="51">
        <v>19</v>
      </c>
      <c r="X22" s="53" t="str">
        <f t="shared" si="0"/>
        <v>East Gippsland</v>
      </c>
      <c r="Z22" s="51">
        <v>19</v>
      </c>
      <c r="AA22" s="47" t="s">
        <v>63</v>
      </c>
      <c r="AB22" s="90">
        <v>963</v>
      </c>
      <c r="AC22" s="91">
        <v>62</v>
      </c>
      <c r="AD22" s="90">
        <v>22.784810126582279</v>
      </c>
      <c r="AE22" s="92" t="s">
        <v>103</v>
      </c>
      <c r="AF22" s="93">
        <v>1026.4172900000001</v>
      </c>
      <c r="AG22" s="94">
        <v>1483</v>
      </c>
      <c r="AH22" s="93">
        <v>47.372159090909086</v>
      </c>
      <c r="AI22" s="92" t="s">
        <v>3032</v>
      </c>
      <c r="AJ22" s="93">
        <v>961.15509093000003</v>
      </c>
      <c r="AK22" s="94">
        <v>566</v>
      </c>
      <c r="AL22" s="95">
        <v>18.352601156069365</v>
      </c>
    </row>
    <row r="23" spans="1:38" x14ac:dyDescent="0.3">
      <c r="V23" s="51">
        <v>20</v>
      </c>
      <c r="X23" s="53" t="str">
        <f t="shared" si="0"/>
        <v>Frankston</v>
      </c>
      <c r="Z23" s="51">
        <v>20</v>
      </c>
      <c r="AA23" s="47" t="s">
        <v>24</v>
      </c>
      <c r="AB23" s="90">
        <v>1003</v>
      </c>
      <c r="AC23" s="91">
        <v>38</v>
      </c>
      <c r="AD23" s="90">
        <v>50.632911392405063</v>
      </c>
      <c r="AE23" s="92" t="s">
        <v>1679</v>
      </c>
      <c r="AF23" s="93">
        <v>1049.644509</v>
      </c>
      <c r="AG23" s="94">
        <v>929</v>
      </c>
      <c r="AH23" s="93">
        <v>67.009943181818173</v>
      </c>
      <c r="AI23" s="92" t="s">
        <v>3033</v>
      </c>
      <c r="AJ23" s="93">
        <v>979.28535252999995</v>
      </c>
      <c r="AK23" s="94">
        <v>511</v>
      </c>
      <c r="AL23" s="95">
        <v>26.300578034682083</v>
      </c>
    </row>
    <row r="24" spans="1:38" x14ac:dyDescent="0.3">
      <c r="V24" s="51">
        <v>21</v>
      </c>
      <c r="X24" s="53" t="str">
        <f t="shared" si="0"/>
        <v>Gannawarra</v>
      </c>
      <c r="Z24" s="51">
        <v>21</v>
      </c>
      <c r="AA24" s="47" t="s">
        <v>64</v>
      </c>
      <c r="AB24" s="90">
        <v>952</v>
      </c>
      <c r="AC24" s="91">
        <v>66</v>
      </c>
      <c r="AD24" s="90">
        <v>16.455696202531644</v>
      </c>
      <c r="AE24" s="92" t="s">
        <v>1680</v>
      </c>
      <c r="AF24" s="93">
        <v>1048.3799059999999</v>
      </c>
      <c r="AG24" s="94">
        <v>968</v>
      </c>
      <c r="AH24" s="93">
        <v>65.66051136363636</v>
      </c>
      <c r="AI24" s="92" t="s">
        <v>3034</v>
      </c>
      <c r="AJ24" s="93">
        <v>1062.2431469999999</v>
      </c>
      <c r="AK24" s="94">
        <v>146</v>
      </c>
      <c r="AL24" s="95">
        <v>79.04624277456648</v>
      </c>
    </row>
    <row r="25" spans="1:38" x14ac:dyDescent="0.3">
      <c r="V25" s="51">
        <v>22</v>
      </c>
      <c r="X25" s="53" t="str">
        <f t="shared" si="0"/>
        <v>Glen Eira</v>
      </c>
      <c r="Z25" s="51">
        <v>22</v>
      </c>
      <c r="AA25" s="47" t="s">
        <v>25</v>
      </c>
      <c r="AB25" s="90">
        <v>1075</v>
      </c>
      <c r="AC25" s="91">
        <v>7</v>
      </c>
      <c r="AD25" s="90">
        <v>92.405063291139243</v>
      </c>
      <c r="AE25" s="92" t="s">
        <v>1681</v>
      </c>
      <c r="AF25" s="93">
        <v>1004.433215</v>
      </c>
      <c r="AG25" s="94">
        <v>1854</v>
      </c>
      <c r="AH25" s="93">
        <v>34.055397727272727</v>
      </c>
      <c r="AI25" s="92" t="s">
        <v>3035</v>
      </c>
      <c r="AJ25" s="93">
        <v>976.94415773000003</v>
      </c>
      <c r="AK25" s="94">
        <v>519</v>
      </c>
      <c r="AL25" s="95">
        <v>25.144508670520231</v>
      </c>
    </row>
    <row r="26" spans="1:38" x14ac:dyDescent="0.3">
      <c r="V26" s="51">
        <v>23</v>
      </c>
      <c r="X26" s="53" t="str">
        <f t="shared" si="0"/>
        <v>Glenelg</v>
      </c>
      <c r="Z26" s="51">
        <v>23</v>
      </c>
      <c r="AA26" s="47" t="s">
        <v>65</v>
      </c>
      <c r="AB26" s="90">
        <v>952</v>
      </c>
      <c r="AC26" s="91">
        <v>66</v>
      </c>
      <c r="AD26" s="90">
        <v>16.455696202531644</v>
      </c>
      <c r="AE26" s="92" t="s">
        <v>1682</v>
      </c>
      <c r="AF26" s="93">
        <v>1114.326898</v>
      </c>
      <c r="AG26" s="94">
        <v>28</v>
      </c>
      <c r="AH26" s="93">
        <v>99.041193181818173</v>
      </c>
      <c r="AI26" s="92" t="s">
        <v>3036</v>
      </c>
      <c r="AJ26" s="93">
        <v>998.41785189999996</v>
      </c>
      <c r="AK26" s="94">
        <v>427</v>
      </c>
      <c r="AL26" s="95">
        <v>38.439306358381501</v>
      </c>
    </row>
    <row r="27" spans="1:38" x14ac:dyDescent="0.3">
      <c r="V27" s="51">
        <v>24</v>
      </c>
      <c r="X27" s="53" t="str">
        <f t="shared" si="0"/>
        <v>Golden Plains</v>
      </c>
      <c r="Z27" s="51">
        <v>24</v>
      </c>
      <c r="AA27" s="47" t="s">
        <v>66</v>
      </c>
      <c r="AB27" s="90">
        <v>1040</v>
      </c>
      <c r="AC27" s="91">
        <v>20</v>
      </c>
      <c r="AD27" s="90">
        <v>75.949367088607602</v>
      </c>
      <c r="AE27" s="92" t="s">
        <v>104</v>
      </c>
      <c r="AF27" s="93">
        <v>1030.9212359999999</v>
      </c>
      <c r="AG27" s="94">
        <v>1371</v>
      </c>
      <c r="AH27" s="93">
        <v>51.34943181818182</v>
      </c>
      <c r="AI27" s="92" t="s">
        <v>3037</v>
      </c>
      <c r="AJ27" s="93">
        <v>1014.1172749999999</v>
      </c>
      <c r="AK27" s="94">
        <v>364</v>
      </c>
      <c r="AL27" s="95">
        <v>47.543352601156066</v>
      </c>
    </row>
    <row r="28" spans="1:38" x14ac:dyDescent="0.3">
      <c r="V28" s="51">
        <v>25</v>
      </c>
      <c r="X28" s="53" t="str">
        <f t="shared" si="0"/>
        <v>Greater Bendigo</v>
      </c>
      <c r="Z28" s="51">
        <v>25</v>
      </c>
      <c r="AA28" s="47" t="s">
        <v>26</v>
      </c>
      <c r="AB28" s="90">
        <v>985</v>
      </c>
      <c r="AC28" s="91">
        <v>52</v>
      </c>
      <c r="AD28" s="90">
        <v>32.911392405063289</v>
      </c>
      <c r="AE28" s="92" t="s">
        <v>105</v>
      </c>
      <c r="AF28" s="93">
        <v>1007.2015699999999</v>
      </c>
      <c r="AG28" s="94">
        <v>1824</v>
      </c>
      <c r="AH28" s="93">
        <v>35.191761363636367</v>
      </c>
      <c r="AI28" s="92" t="s">
        <v>3038</v>
      </c>
      <c r="AJ28" s="93">
        <v>985.35694131000002</v>
      </c>
      <c r="AK28" s="94">
        <v>486</v>
      </c>
      <c r="AL28" s="95">
        <v>29.913294797687861</v>
      </c>
    </row>
    <row r="29" spans="1:38" x14ac:dyDescent="0.3">
      <c r="V29" s="51">
        <v>26</v>
      </c>
      <c r="X29" s="53" t="str">
        <f t="shared" si="0"/>
        <v>Greater Dandenong</v>
      </c>
      <c r="Z29" s="51">
        <v>26</v>
      </c>
      <c r="AA29" s="47" t="s">
        <v>27</v>
      </c>
      <c r="AB29" s="90">
        <v>887</v>
      </c>
      <c r="AC29" s="91">
        <v>79</v>
      </c>
      <c r="AD29" s="90">
        <v>1.2658227848101267</v>
      </c>
      <c r="AE29" s="92" t="s">
        <v>1683</v>
      </c>
      <c r="AF29" s="93">
        <v>963.09379990000002</v>
      </c>
      <c r="AG29" s="94">
        <v>2409</v>
      </c>
      <c r="AH29" s="93">
        <v>14.453125</v>
      </c>
      <c r="AI29" s="92" t="s">
        <v>3039</v>
      </c>
      <c r="AJ29" s="93">
        <v>1029.7945010000001</v>
      </c>
      <c r="AK29" s="94">
        <v>289</v>
      </c>
      <c r="AL29" s="95">
        <v>58.381502890173408</v>
      </c>
    </row>
    <row r="30" spans="1:38" x14ac:dyDescent="0.3">
      <c r="V30" s="51">
        <v>27</v>
      </c>
      <c r="X30" s="53" t="str">
        <f t="shared" si="0"/>
        <v>Greater Geelong</v>
      </c>
      <c r="Z30" s="51">
        <v>27</v>
      </c>
      <c r="AA30" s="47" t="s">
        <v>28</v>
      </c>
      <c r="AB30" s="90">
        <v>1007</v>
      </c>
      <c r="AC30" s="91">
        <v>33</v>
      </c>
      <c r="AD30" s="90">
        <v>58.22784810126582</v>
      </c>
      <c r="AE30" s="92" t="s">
        <v>106</v>
      </c>
      <c r="AF30" s="93">
        <v>952.91262429999995</v>
      </c>
      <c r="AG30" s="94">
        <v>2497</v>
      </c>
      <c r="AH30" s="93">
        <v>11.328125</v>
      </c>
      <c r="AI30" s="92" t="s">
        <v>3040</v>
      </c>
      <c r="AJ30" s="93">
        <v>1036.2359395000001</v>
      </c>
      <c r="AK30" s="94">
        <v>258</v>
      </c>
      <c r="AL30" s="95">
        <v>62.861271676300575</v>
      </c>
    </row>
    <row r="31" spans="1:38" x14ac:dyDescent="0.3">
      <c r="V31" s="51">
        <v>28</v>
      </c>
      <c r="X31" s="53" t="str">
        <f t="shared" si="0"/>
        <v>Greater Shepparton</v>
      </c>
      <c r="Z31" s="51">
        <v>28</v>
      </c>
      <c r="AA31" s="47" t="s">
        <v>29</v>
      </c>
      <c r="AB31" s="90">
        <v>944</v>
      </c>
      <c r="AC31" s="91">
        <v>71</v>
      </c>
      <c r="AD31" s="90">
        <v>11.39240506329114</v>
      </c>
      <c r="AE31" s="92" t="s">
        <v>1684</v>
      </c>
      <c r="AF31" s="93">
        <v>970.41350409999995</v>
      </c>
      <c r="AG31" s="94">
        <v>2316</v>
      </c>
      <c r="AH31" s="93">
        <v>17.613636363636363</v>
      </c>
      <c r="AI31" s="92" t="s">
        <v>3041</v>
      </c>
      <c r="AJ31" s="93">
        <v>1008.1400831</v>
      </c>
      <c r="AK31" s="94">
        <v>381</v>
      </c>
      <c r="AL31" s="95">
        <v>45.086705202312139</v>
      </c>
    </row>
    <row r="32" spans="1:38" x14ac:dyDescent="0.3">
      <c r="V32" s="51">
        <v>29</v>
      </c>
      <c r="X32" s="53" t="str">
        <f t="shared" si="0"/>
        <v>Hepburn</v>
      </c>
      <c r="Z32" s="51">
        <v>29</v>
      </c>
      <c r="AA32" s="47" t="s">
        <v>67</v>
      </c>
      <c r="AB32" s="90">
        <v>1006</v>
      </c>
      <c r="AC32" s="91">
        <v>35</v>
      </c>
      <c r="AD32" s="90">
        <v>55.696202531645568</v>
      </c>
      <c r="AE32" s="92" t="s">
        <v>1685</v>
      </c>
      <c r="AF32" s="93">
        <v>1060.6062589999999</v>
      </c>
      <c r="AG32" s="94">
        <v>680</v>
      </c>
      <c r="AH32" s="93">
        <v>75.81676136363636</v>
      </c>
      <c r="AI32" s="92" t="s">
        <v>3042</v>
      </c>
      <c r="AJ32" s="93">
        <v>1076.3322381</v>
      </c>
      <c r="AK32" s="94">
        <v>82</v>
      </c>
      <c r="AL32" s="95">
        <v>88.294797687861276</v>
      </c>
    </row>
    <row r="33" spans="22:38" x14ac:dyDescent="0.3">
      <c r="V33" s="51">
        <v>30</v>
      </c>
      <c r="X33" s="53" t="str">
        <f t="shared" si="0"/>
        <v>Hindmarsh</v>
      </c>
      <c r="Z33" s="51">
        <v>30</v>
      </c>
      <c r="AA33" s="47" t="s">
        <v>68</v>
      </c>
      <c r="AB33" s="90">
        <v>940</v>
      </c>
      <c r="AC33" s="91">
        <v>74</v>
      </c>
      <c r="AD33" s="90">
        <v>6.3291139240506329</v>
      </c>
      <c r="AE33" s="92" t="s">
        <v>107</v>
      </c>
      <c r="AF33" s="93">
        <v>1089.9934109999999</v>
      </c>
      <c r="AG33" s="94">
        <v>154</v>
      </c>
      <c r="AH33" s="93">
        <v>94.56676136363636</v>
      </c>
      <c r="AI33" s="92" t="s">
        <v>3043</v>
      </c>
      <c r="AJ33" s="93">
        <v>1001.8994593</v>
      </c>
      <c r="AK33" s="94">
        <v>411</v>
      </c>
      <c r="AL33" s="95">
        <v>40.751445086705203</v>
      </c>
    </row>
    <row r="34" spans="22:38" x14ac:dyDescent="0.3">
      <c r="V34" s="51">
        <v>31</v>
      </c>
      <c r="X34" s="53" t="str">
        <f t="shared" si="0"/>
        <v>Hobsons Bay</v>
      </c>
      <c r="Z34" s="51">
        <v>31</v>
      </c>
      <c r="AA34" s="47" t="s">
        <v>30</v>
      </c>
      <c r="AB34" s="90">
        <v>1021</v>
      </c>
      <c r="AC34" s="91">
        <v>27</v>
      </c>
      <c r="AD34" s="90">
        <v>65.822784810126578</v>
      </c>
      <c r="AE34" s="92" t="s">
        <v>108</v>
      </c>
      <c r="AF34" s="93">
        <v>1037.552183</v>
      </c>
      <c r="AG34" s="94">
        <v>1237</v>
      </c>
      <c r="AH34" s="93">
        <v>56.10795454545454</v>
      </c>
      <c r="AI34" s="92" t="s">
        <v>3044</v>
      </c>
      <c r="AJ34" s="93">
        <v>1013.7780199</v>
      </c>
      <c r="AK34" s="94">
        <v>366</v>
      </c>
      <c r="AL34" s="95">
        <v>47.25433526011561</v>
      </c>
    </row>
    <row r="35" spans="22:38" x14ac:dyDescent="0.3">
      <c r="V35" s="51">
        <v>32</v>
      </c>
      <c r="X35" s="53" t="str">
        <f t="shared" si="0"/>
        <v>Horsham</v>
      </c>
      <c r="Z35" s="51">
        <v>32</v>
      </c>
      <c r="AA35" s="47" t="s">
        <v>49</v>
      </c>
      <c r="AB35" s="90">
        <v>990</v>
      </c>
      <c r="AC35" s="91">
        <v>48</v>
      </c>
      <c r="AD35" s="90">
        <v>39.24050632911392</v>
      </c>
      <c r="AE35" s="92" t="s">
        <v>109</v>
      </c>
      <c r="AF35" s="93">
        <v>982.76382739999997</v>
      </c>
      <c r="AG35" s="94">
        <v>2179</v>
      </c>
      <c r="AH35" s="93">
        <v>22.65625</v>
      </c>
      <c r="AI35" s="92" t="s">
        <v>3045</v>
      </c>
      <c r="AJ35" s="93">
        <v>1067.2266385</v>
      </c>
      <c r="AK35" s="94">
        <v>122</v>
      </c>
      <c r="AL35" s="95">
        <v>82.51445086705202</v>
      </c>
    </row>
    <row r="36" spans="22:38" x14ac:dyDescent="0.3">
      <c r="V36" s="51">
        <v>33</v>
      </c>
      <c r="X36" s="53" t="str">
        <f t="shared" si="0"/>
        <v>Hume</v>
      </c>
      <c r="Z36" s="51">
        <v>33</v>
      </c>
      <c r="AA36" s="47" t="s">
        <v>31</v>
      </c>
      <c r="AB36" s="90">
        <v>941</v>
      </c>
      <c r="AC36" s="91">
        <v>72</v>
      </c>
      <c r="AD36" s="90">
        <v>8.8607594936708853</v>
      </c>
      <c r="AE36" s="92" t="s">
        <v>110</v>
      </c>
      <c r="AF36" s="93">
        <v>961.1550909</v>
      </c>
      <c r="AG36" s="94">
        <v>2436</v>
      </c>
      <c r="AH36" s="93">
        <v>13.529829545454545</v>
      </c>
      <c r="AI36" s="92" t="s">
        <v>3046</v>
      </c>
      <c r="AJ36" s="93">
        <v>1076.0503057999999</v>
      </c>
      <c r="AK36" s="94">
        <v>84</v>
      </c>
      <c r="AL36" s="95">
        <v>88.005780346820799</v>
      </c>
    </row>
    <row r="37" spans="22:38" x14ac:dyDescent="0.3">
      <c r="V37" s="51">
        <v>34</v>
      </c>
      <c r="X37" s="53" t="str">
        <f t="shared" si="0"/>
        <v>Indigo</v>
      </c>
      <c r="Z37" s="51">
        <v>34</v>
      </c>
      <c r="AA37" s="47" t="s">
        <v>69</v>
      </c>
      <c r="AB37" s="90">
        <v>1029</v>
      </c>
      <c r="AC37" s="91">
        <v>22</v>
      </c>
      <c r="AD37" s="90">
        <v>72.151898734177209</v>
      </c>
      <c r="AE37" s="92" t="s">
        <v>1686</v>
      </c>
      <c r="AF37" s="93">
        <v>958.33252100000004</v>
      </c>
      <c r="AG37" s="94">
        <v>2461</v>
      </c>
      <c r="AH37" s="93">
        <v>12.571022727272727</v>
      </c>
      <c r="AI37" s="92" t="s">
        <v>3047</v>
      </c>
      <c r="AJ37" s="93">
        <v>1077.9038198999999</v>
      </c>
      <c r="AK37" s="94">
        <v>76</v>
      </c>
      <c r="AL37" s="95">
        <v>89.161849710982651</v>
      </c>
    </row>
    <row r="38" spans="22:38" x14ac:dyDescent="0.3">
      <c r="V38" s="51">
        <v>35</v>
      </c>
      <c r="X38" s="53" t="str">
        <f t="shared" si="0"/>
        <v>Kingston (Vic.)</v>
      </c>
      <c r="Z38" s="51">
        <v>35</v>
      </c>
      <c r="AA38" s="47" t="s">
        <v>785</v>
      </c>
      <c r="AB38" s="90">
        <v>1044</v>
      </c>
      <c r="AC38" s="91">
        <v>13</v>
      </c>
      <c r="AD38" s="90">
        <v>84.810126582278471</v>
      </c>
      <c r="AE38" s="92" t="s">
        <v>1687</v>
      </c>
      <c r="AF38" s="93">
        <v>905.94656650000002</v>
      </c>
      <c r="AG38" s="94">
        <v>2720</v>
      </c>
      <c r="AH38" s="93">
        <v>3.3380681818181817</v>
      </c>
      <c r="AI38" s="92" t="s">
        <v>3048</v>
      </c>
      <c r="AJ38" s="93">
        <v>1035.0567261000001</v>
      </c>
      <c r="AK38" s="94">
        <v>264</v>
      </c>
      <c r="AL38" s="95">
        <v>61.994219653179194</v>
      </c>
    </row>
    <row r="39" spans="22:38" x14ac:dyDescent="0.3">
      <c r="V39" s="51">
        <v>36</v>
      </c>
      <c r="X39" s="53" t="str">
        <f t="shared" si="0"/>
        <v>Knox</v>
      </c>
      <c r="Z39" s="51">
        <v>36</v>
      </c>
      <c r="AA39" s="47" t="s">
        <v>32</v>
      </c>
      <c r="AB39" s="90">
        <v>1042</v>
      </c>
      <c r="AC39" s="91">
        <v>15</v>
      </c>
      <c r="AD39" s="90">
        <v>81.012658227848107</v>
      </c>
      <c r="AE39" s="92" t="s">
        <v>2854</v>
      </c>
      <c r="AF39" s="93">
        <v>979.26892769999995</v>
      </c>
      <c r="AG39" s="94">
        <v>2206</v>
      </c>
      <c r="AH39" s="93">
        <v>21.519886363636363</v>
      </c>
      <c r="AI39" s="92" t="s">
        <v>3049</v>
      </c>
      <c r="AJ39" s="93">
        <v>984.95890978</v>
      </c>
      <c r="AK39" s="94">
        <v>489</v>
      </c>
      <c r="AL39" s="95">
        <v>29.47976878612717</v>
      </c>
    </row>
    <row r="40" spans="22:38" x14ac:dyDescent="0.3">
      <c r="V40" s="51">
        <v>37</v>
      </c>
      <c r="X40" s="53" t="str">
        <f t="shared" si="0"/>
        <v>Latrobe (Vic.)</v>
      </c>
      <c r="Z40" s="51">
        <v>37</v>
      </c>
      <c r="AA40" s="47" t="s">
        <v>1672</v>
      </c>
      <c r="AB40" s="90">
        <v>931</v>
      </c>
      <c r="AC40" s="91">
        <v>76</v>
      </c>
      <c r="AD40" s="90">
        <v>5.0632911392405067</v>
      </c>
      <c r="AE40" s="92" t="s">
        <v>111</v>
      </c>
      <c r="AF40" s="93">
        <v>940.55751329999998</v>
      </c>
      <c r="AG40" s="94">
        <v>2574</v>
      </c>
      <c r="AH40" s="93">
        <v>8.6292613636363633</v>
      </c>
      <c r="AI40" s="92" t="s">
        <v>3050</v>
      </c>
      <c r="AJ40" s="93">
        <v>1052.2718766999999</v>
      </c>
      <c r="AK40" s="94">
        <v>178</v>
      </c>
      <c r="AL40" s="95">
        <v>74.421965317919074</v>
      </c>
    </row>
    <row r="41" spans="22:38" x14ac:dyDescent="0.3">
      <c r="V41" s="51">
        <v>38</v>
      </c>
      <c r="X41" s="53" t="str">
        <f t="shared" si="0"/>
        <v>Loddon</v>
      </c>
      <c r="Z41" s="51">
        <v>38</v>
      </c>
      <c r="AA41" s="47" t="s">
        <v>70</v>
      </c>
      <c r="AB41" s="90">
        <v>948</v>
      </c>
      <c r="AC41" s="91">
        <v>69</v>
      </c>
      <c r="AD41" s="90">
        <v>13.924050632911392</v>
      </c>
      <c r="AE41" s="92" t="s">
        <v>112</v>
      </c>
      <c r="AF41" s="93">
        <v>1054.555693</v>
      </c>
      <c r="AG41" s="94">
        <v>794</v>
      </c>
      <c r="AH41" s="93">
        <v>71.83948863636364</v>
      </c>
      <c r="AI41" s="92" t="s">
        <v>3051</v>
      </c>
      <c r="AJ41" s="93">
        <v>1064.1047991</v>
      </c>
      <c r="AK41" s="94">
        <v>140</v>
      </c>
      <c r="AL41" s="95">
        <v>79.913294797687868</v>
      </c>
    </row>
    <row r="42" spans="22:38" x14ac:dyDescent="0.3">
      <c r="V42" s="51">
        <v>39</v>
      </c>
      <c r="X42" s="53" t="str">
        <f t="shared" si="0"/>
        <v>Macedon Ranges</v>
      </c>
      <c r="Z42" s="51">
        <v>39</v>
      </c>
      <c r="AA42" s="47" t="s">
        <v>71</v>
      </c>
      <c r="AB42" s="90">
        <v>1063</v>
      </c>
      <c r="AC42" s="91">
        <v>8</v>
      </c>
      <c r="AD42" s="90">
        <v>91.139240506329116</v>
      </c>
      <c r="AE42" s="92" t="s">
        <v>1688</v>
      </c>
      <c r="AF42" s="93">
        <v>1028.015666</v>
      </c>
      <c r="AG42" s="94">
        <v>1437</v>
      </c>
      <c r="AH42" s="93">
        <v>48.934659090909086</v>
      </c>
      <c r="AI42" s="92" t="s">
        <v>3052</v>
      </c>
      <c r="AJ42" s="93">
        <v>983.55764219000002</v>
      </c>
      <c r="AK42" s="94">
        <v>496</v>
      </c>
      <c r="AL42" s="95">
        <v>28.468208092485547</v>
      </c>
    </row>
    <row r="43" spans="22:38" x14ac:dyDescent="0.3">
      <c r="V43" s="51">
        <v>40</v>
      </c>
      <c r="X43" s="53" t="str">
        <f t="shared" si="0"/>
        <v>Manningham</v>
      </c>
      <c r="Z43" s="51">
        <v>40</v>
      </c>
      <c r="AA43" s="47" t="s">
        <v>33</v>
      </c>
      <c r="AB43" s="90">
        <v>1056</v>
      </c>
      <c r="AC43" s="91">
        <v>11</v>
      </c>
      <c r="AD43" s="90">
        <v>87.341772151898738</v>
      </c>
      <c r="AE43" s="92" t="s">
        <v>1689</v>
      </c>
      <c r="AF43" s="93">
        <v>947.42813349999994</v>
      </c>
      <c r="AG43" s="94">
        <v>2539</v>
      </c>
      <c r="AH43" s="93">
        <v>9.8366477272727284</v>
      </c>
      <c r="AI43" s="92" t="s">
        <v>3053</v>
      </c>
      <c r="AJ43" s="93">
        <v>785.69376093000005</v>
      </c>
      <c r="AK43" s="94">
        <v>691</v>
      </c>
      <c r="AL43" s="95">
        <v>0.28901734104046239</v>
      </c>
    </row>
    <row r="44" spans="22:38" x14ac:dyDescent="0.3">
      <c r="V44" s="51">
        <v>41</v>
      </c>
      <c r="X44" s="53" t="str">
        <f t="shared" si="0"/>
        <v>Mansfield</v>
      </c>
      <c r="Z44" s="51">
        <v>41</v>
      </c>
      <c r="AA44" s="47" t="s">
        <v>72</v>
      </c>
      <c r="AB44" s="90">
        <v>1028</v>
      </c>
      <c r="AC44" s="91">
        <v>24</v>
      </c>
      <c r="AD44" s="90">
        <v>69.620253164556971</v>
      </c>
      <c r="AE44" s="92" t="s">
        <v>1690</v>
      </c>
      <c r="AF44" s="93">
        <v>967.48299099999997</v>
      </c>
      <c r="AG44" s="94">
        <v>2349</v>
      </c>
      <c r="AH44" s="93">
        <v>16.40625</v>
      </c>
      <c r="AI44" s="92" t="s">
        <v>3054</v>
      </c>
      <c r="AJ44" s="93">
        <v>797.13662957999998</v>
      </c>
      <c r="AK44" s="94">
        <v>690</v>
      </c>
      <c r="AL44" s="95">
        <v>0.43352601156069359</v>
      </c>
    </row>
    <row r="45" spans="22:38" x14ac:dyDescent="0.3">
      <c r="V45" s="51">
        <v>42</v>
      </c>
      <c r="X45" s="53" t="str">
        <f t="shared" si="0"/>
        <v>Maribyrnong</v>
      </c>
      <c r="Z45" s="51">
        <v>42</v>
      </c>
      <c r="AA45" s="47" t="s">
        <v>34</v>
      </c>
      <c r="AB45" s="90">
        <v>1010</v>
      </c>
      <c r="AC45" s="91">
        <v>32</v>
      </c>
      <c r="AD45" s="90">
        <v>60.75949367088608</v>
      </c>
      <c r="AE45" s="92" t="s">
        <v>113</v>
      </c>
      <c r="AF45" s="93">
        <v>1080.737531</v>
      </c>
      <c r="AG45" s="94">
        <v>281</v>
      </c>
      <c r="AH45" s="93">
        <v>90.056818181818173</v>
      </c>
      <c r="AI45" s="92" t="s">
        <v>3055</v>
      </c>
      <c r="AJ45" s="93">
        <v>990.23008364999998</v>
      </c>
      <c r="AK45" s="94">
        <v>459</v>
      </c>
      <c r="AL45" s="95">
        <v>33.815028901734109</v>
      </c>
    </row>
    <row r="46" spans="22:38" x14ac:dyDescent="0.3">
      <c r="V46" s="51">
        <v>43</v>
      </c>
      <c r="X46" s="53" t="str">
        <f t="shared" si="0"/>
        <v>Maroondah</v>
      </c>
      <c r="Z46" s="51">
        <v>43</v>
      </c>
      <c r="AA46" s="47" t="s">
        <v>35</v>
      </c>
      <c r="AB46" s="90">
        <v>1041</v>
      </c>
      <c r="AC46" s="91">
        <v>17</v>
      </c>
      <c r="AD46" s="90">
        <v>77.215189873417728</v>
      </c>
      <c r="AE46" s="92" t="s">
        <v>1691</v>
      </c>
      <c r="AF46" s="93">
        <v>922.22079220000001</v>
      </c>
      <c r="AG46" s="94">
        <v>2683</v>
      </c>
      <c r="AH46" s="93">
        <v>4.6164772727272725</v>
      </c>
      <c r="AI46" s="92" t="s">
        <v>3056</v>
      </c>
      <c r="AJ46" s="93">
        <v>977.05349717000001</v>
      </c>
      <c r="AK46" s="94">
        <v>517</v>
      </c>
      <c r="AL46" s="95">
        <v>25.433526011560691</v>
      </c>
    </row>
    <row r="47" spans="22:38" x14ac:dyDescent="0.3">
      <c r="V47" s="51">
        <v>44</v>
      </c>
      <c r="X47" s="53" t="str">
        <f t="shared" si="0"/>
        <v>Melbourne</v>
      </c>
      <c r="Z47" s="51">
        <v>44</v>
      </c>
      <c r="AA47" s="47" t="s">
        <v>36</v>
      </c>
      <c r="AB47" s="90">
        <v>1017</v>
      </c>
      <c r="AC47" s="91">
        <v>30</v>
      </c>
      <c r="AD47" s="90">
        <v>62.025316455696199</v>
      </c>
      <c r="AE47" s="92" t="s">
        <v>1692</v>
      </c>
      <c r="AF47" s="93">
        <v>1025.8335179999999</v>
      </c>
      <c r="AG47" s="94">
        <v>1493</v>
      </c>
      <c r="AH47" s="93">
        <v>46.981534090909086</v>
      </c>
      <c r="AI47" s="92" t="s">
        <v>3057</v>
      </c>
      <c r="AJ47" s="93">
        <v>1055.2991551</v>
      </c>
      <c r="AK47" s="94">
        <v>168</v>
      </c>
      <c r="AL47" s="95">
        <v>75.867052023121389</v>
      </c>
    </row>
    <row r="48" spans="22:38" x14ac:dyDescent="0.3">
      <c r="V48" s="51">
        <v>45</v>
      </c>
      <c r="X48" s="53" t="str">
        <f t="shared" si="0"/>
        <v>Melton</v>
      </c>
      <c r="Z48" s="51">
        <v>45</v>
      </c>
      <c r="AA48" s="47" t="s">
        <v>73</v>
      </c>
      <c r="AB48" s="90">
        <v>985</v>
      </c>
      <c r="AC48" s="91">
        <v>52</v>
      </c>
      <c r="AD48" s="90">
        <v>32.911392405063289</v>
      </c>
      <c r="AE48" s="92" t="s">
        <v>114</v>
      </c>
      <c r="AF48" s="93">
        <v>993.72158290000004</v>
      </c>
      <c r="AG48" s="94">
        <v>2028</v>
      </c>
      <c r="AH48" s="93">
        <v>28.01846590909091</v>
      </c>
      <c r="AI48" s="92" t="s">
        <v>3058</v>
      </c>
      <c r="AJ48" s="93">
        <v>964.32122929000002</v>
      </c>
      <c r="AK48" s="94">
        <v>557</v>
      </c>
      <c r="AL48" s="95">
        <v>19.653179190751445</v>
      </c>
    </row>
    <row r="49" spans="22:38" x14ac:dyDescent="0.3">
      <c r="V49" s="51">
        <v>46</v>
      </c>
      <c r="X49" s="53" t="str">
        <f t="shared" si="0"/>
        <v>Mildura</v>
      </c>
      <c r="Z49" s="51">
        <v>46</v>
      </c>
      <c r="AA49" s="47" t="s">
        <v>50</v>
      </c>
      <c r="AB49" s="90">
        <v>940</v>
      </c>
      <c r="AC49" s="91">
        <v>74</v>
      </c>
      <c r="AD49" s="90">
        <v>6.3291139240506329</v>
      </c>
      <c r="AE49" s="92" t="s">
        <v>1693</v>
      </c>
      <c r="AF49" s="93">
        <v>988.14081940000005</v>
      </c>
      <c r="AG49" s="94">
        <v>2096</v>
      </c>
      <c r="AH49" s="93">
        <v>25.46164772727273</v>
      </c>
      <c r="AI49" s="92" t="s">
        <v>3059</v>
      </c>
      <c r="AJ49" s="93">
        <v>1086.9187612000001</v>
      </c>
      <c r="AK49" s="94">
        <v>47</v>
      </c>
      <c r="AL49" s="95">
        <v>93.352601156069355</v>
      </c>
    </row>
    <row r="50" spans="22:38" x14ac:dyDescent="0.3">
      <c r="V50" s="51">
        <v>47</v>
      </c>
      <c r="X50" s="53" t="str">
        <f t="shared" si="0"/>
        <v>Mitchell</v>
      </c>
      <c r="Z50" s="51">
        <v>47</v>
      </c>
      <c r="AA50" s="47" t="s">
        <v>74</v>
      </c>
      <c r="AB50" s="90">
        <v>1000</v>
      </c>
      <c r="AC50" s="91">
        <v>42</v>
      </c>
      <c r="AD50" s="90">
        <v>48.101265822784811</v>
      </c>
      <c r="AE50" s="92" t="s">
        <v>1694</v>
      </c>
      <c r="AF50" s="93">
        <v>1048.8484129999999</v>
      </c>
      <c r="AG50" s="94">
        <v>951</v>
      </c>
      <c r="AH50" s="93">
        <v>66.264204545454547</v>
      </c>
      <c r="AI50" s="92" t="s">
        <v>3060</v>
      </c>
      <c r="AJ50" s="93">
        <v>1047.7656353</v>
      </c>
      <c r="AK50" s="94">
        <v>201</v>
      </c>
      <c r="AL50" s="95">
        <v>71.098265895953759</v>
      </c>
    </row>
    <row r="51" spans="22:38" x14ac:dyDescent="0.3">
      <c r="V51" s="51">
        <v>48</v>
      </c>
      <c r="X51" s="53" t="str">
        <f t="shared" si="0"/>
        <v>Moira</v>
      </c>
      <c r="Z51" s="51">
        <v>48</v>
      </c>
      <c r="AA51" s="47" t="s">
        <v>75</v>
      </c>
      <c r="AB51" s="90">
        <v>958</v>
      </c>
      <c r="AC51" s="91">
        <v>64</v>
      </c>
      <c r="AD51" s="90">
        <v>20.253164556962027</v>
      </c>
      <c r="AE51" s="92" t="s">
        <v>115</v>
      </c>
      <c r="AF51" s="93">
        <v>957.52149999999995</v>
      </c>
      <c r="AG51" s="94">
        <v>2466</v>
      </c>
      <c r="AH51" s="93">
        <v>12.464488636363637</v>
      </c>
      <c r="AI51" s="92" t="s">
        <v>3061</v>
      </c>
      <c r="AJ51" s="93">
        <v>1060.7560801</v>
      </c>
      <c r="AK51" s="94">
        <v>151</v>
      </c>
      <c r="AL51" s="95">
        <v>78.323699421965316</v>
      </c>
    </row>
    <row r="52" spans="22:38" x14ac:dyDescent="0.3">
      <c r="V52" s="51">
        <v>49</v>
      </c>
      <c r="X52" s="53" t="str">
        <f t="shared" si="0"/>
        <v>Monash</v>
      </c>
      <c r="Z52" s="51">
        <v>49</v>
      </c>
      <c r="AA52" s="47" t="s">
        <v>37</v>
      </c>
      <c r="AB52" s="90">
        <v>1042</v>
      </c>
      <c r="AC52" s="91">
        <v>15</v>
      </c>
      <c r="AD52" s="90">
        <v>81.012658227848107</v>
      </c>
      <c r="AE52" s="92" t="s">
        <v>47</v>
      </c>
      <c r="AF52" s="93">
        <v>928.54884900000002</v>
      </c>
      <c r="AG52" s="94">
        <v>2651</v>
      </c>
      <c r="AH52" s="93">
        <v>5.8948863636363642</v>
      </c>
      <c r="AI52" s="92" t="s">
        <v>3062</v>
      </c>
      <c r="AJ52" s="93">
        <v>1075.469362</v>
      </c>
      <c r="AK52" s="94">
        <v>88</v>
      </c>
      <c r="AL52" s="95">
        <v>87.427745664739888</v>
      </c>
    </row>
    <row r="53" spans="22:38" x14ac:dyDescent="0.3">
      <c r="V53" s="51">
        <v>50</v>
      </c>
      <c r="X53" s="53" t="str">
        <f t="shared" si="0"/>
        <v>Moonee Valley</v>
      </c>
      <c r="Z53" s="51">
        <v>50</v>
      </c>
      <c r="AA53" s="47" t="s">
        <v>38</v>
      </c>
      <c r="AB53" s="90">
        <v>1041</v>
      </c>
      <c r="AC53" s="91">
        <v>17</v>
      </c>
      <c r="AD53" s="90">
        <v>77.215189873417728</v>
      </c>
      <c r="AE53" s="92" t="s">
        <v>1695</v>
      </c>
      <c r="AF53" s="93">
        <v>1082.4928050000001</v>
      </c>
      <c r="AG53" s="94">
        <v>245</v>
      </c>
      <c r="AH53" s="93">
        <v>91.299715909090907</v>
      </c>
      <c r="AI53" s="92" t="s">
        <v>3063</v>
      </c>
      <c r="AJ53" s="93">
        <v>1030.4186858</v>
      </c>
      <c r="AK53" s="94">
        <v>286</v>
      </c>
      <c r="AL53" s="95">
        <v>58.815028901734102</v>
      </c>
    </row>
    <row r="54" spans="22:38" x14ac:dyDescent="0.3">
      <c r="V54" s="51">
        <v>51</v>
      </c>
      <c r="X54" s="53" t="str">
        <f t="shared" si="0"/>
        <v>Moorabool</v>
      </c>
      <c r="Z54" s="51">
        <v>51</v>
      </c>
      <c r="AA54" s="47" t="s">
        <v>76</v>
      </c>
      <c r="AB54" s="90">
        <v>1017</v>
      </c>
      <c r="AC54" s="91">
        <v>30</v>
      </c>
      <c r="AD54" s="90">
        <v>62.025316455696199</v>
      </c>
      <c r="AE54" s="92" t="s">
        <v>116</v>
      </c>
      <c r="AF54" s="93">
        <v>1051.2633229999999</v>
      </c>
      <c r="AG54" s="94">
        <v>877</v>
      </c>
      <c r="AH54" s="93">
        <v>68.856534090909093</v>
      </c>
      <c r="AI54" s="92" t="s">
        <v>3064</v>
      </c>
      <c r="AJ54" s="93">
        <v>1032.8138269000001</v>
      </c>
      <c r="AK54" s="94">
        <v>277</v>
      </c>
      <c r="AL54" s="95">
        <v>60.115606936416185</v>
      </c>
    </row>
    <row r="55" spans="22:38" x14ac:dyDescent="0.3">
      <c r="V55" s="51">
        <v>52</v>
      </c>
      <c r="X55" s="53" t="str">
        <f t="shared" si="0"/>
        <v>Moreland</v>
      </c>
      <c r="Z55" s="51">
        <v>52</v>
      </c>
      <c r="AA55" s="47" t="s">
        <v>39</v>
      </c>
      <c r="AB55" s="90">
        <v>1027</v>
      </c>
      <c r="AC55" s="91">
        <v>26</v>
      </c>
      <c r="AD55" s="90">
        <v>68.35443037974683</v>
      </c>
      <c r="AE55" s="92" t="s">
        <v>1696</v>
      </c>
      <c r="AF55" s="93">
        <v>998.17728690000001</v>
      </c>
      <c r="AG55" s="94">
        <v>1957</v>
      </c>
      <c r="AH55" s="93">
        <v>30.39772727272727</v>
      </c>
      <c r="AI55" s="92" t="s">
        <v>3065</v>
      </c>
      <c r="AJ55" s="93">
        <v>934.01650515999995</v>
      </c>
      <c r="AK55" s="94">
        <v>633</v>
      </c>
      <c r="AL55" s="95">
        <v>8.6705202312138727</v>
      </c>
    </row>
    <row r="56" spans="22:38" x14ac:dyDescent="0.3">
      <c r="V56" s="51">
        <v>53</v>
      </c>
      <c r="X56" s="53" t="str">
        <f t="shared" si="0"/>
        <v>Mornington Peninsula</v>
      </c>
      <c r="Z56" s="51">
        <v>53</v>
      </c>
      <c r="AA56" s="47" t="s">
        <v>77</v>
      </c>
      <c r="AB56" s="90">
        <v>1038</v>
      </c>
      <c r="AC56" s="91">
        <v>21</v>
      </c>
      <c r="AD56" s="90">
        <v>74.683544303797461</v>
      </c>
      <c r="AE56" s="92" t="s">
        <v>1697</v>
      </c>
      <c r="AF56" s="93">
        <v>911.43944980000003</v>
      </c>
      <c r="AG56" s="94">
        <v>2715</v>
      </c>
      <c r="AH56" s="93">
        <v>3.6221590909090913</v>
      </c>
      <c r="AI56" s="92" t="s">
        <v>3066</v>
      </c>
      <c r="AJ56" s="93">
        <v>809.23592174999999</v>
      </c>
      <c r="AK56" s="94">
        <v>688</v>
      </c>
      <c r="AL56" s="95">
        <v>0.7225433526011561</v>
      </c>
    </row>
    <row r="57" spans="22:38" x14ac:dyDescent="0.3">
      <c r="V57" s="51">
        <v>54</v>
      </c>
      <c r="X57" s="53" t="str">
        <f t="shared" si="0"/>
        <v>Mount Alexander</v>
      </c>
      <c r="Z57" s="51">
        <v>54</v>
      </c>
      <c r="AA57" s="47" t="s">
        <v>78</v>
      </c>
      <c r="AB57" s="90">
        <v>1007</v>
      </c>
      <c r="AC57" s="91">
        <v>33</v>
      </c>
      <c r="AD57" s="90">
        <v>58.22784810126582</v>
      </c>
      <c r="AE57" s="92" t="s">
        <v>2855</v>
      </c>
      <c r="AF57" s="93">
        <v>879.01795689999994</v>
      </c>
      <c r="AG57" s="94">
        <v>2759</v>
      </c>
      <c r="AH57" s="93">
        <v>1.953125</v>
      </c>
      <c r="AI57" s="92" t="s">
        <v>3067</v>
      </c>
      <c r="AJ57" s="93">
        <v>1059.0237615999999</v>
      </c>
      <c r="AK57" s="94">
        <v>157</v>
      </c>
      <c r="AL57" s="95">
        <v>77.456647398843927</v>
      </c>
    </row>
    <row r="58" spans="22:38" x14ac:dyDescent="0.3">
      <c r="V58" s="51">
        <v>55</v>
      </c>
      <c r="X58" s="53" t="str">
        <f t="shared" si="0"/>
        <v>Moyne</v>
      </c>
      <c r="Z58" s="51">
        <v>55</v>
      </c>
      <c r="AA58" s="47" t="s">
        <v>79</v>
      </c>
      <c r="AB58" s="90">
        <v>1029</v>
      </c>
      <c r="AC58" s="91">
        <v>22</v>
      </c>
      <c r="AD58" s="90">
        <v>72.151898734177209</v>
      </c>
      <c r="AE58" s="92" t="s">
        <v>1698</v>
      </c>
      <c r="AF58" s="93">
        <v>998.18440299999997</v>
      </c>
      <c r="AG58" s="94">
        <v>1956</v>
      </c>
      <c r="AH58" s="93">
        <v>30.57528409090909</v>
      </c>
      <c r="AI58" s="92" t="s">
        <v>3068</v>
      </c>
      <c r="AJ58" s="93">
        <v>944.57637698999997</v>
      </c>
      <c r="AK58" s="94">
        <v>610</v>
      </c>
      <c r="AL58" s="95">
        <v>11.99421965317919</v>
      </c>
    </row>
    <row r="59" spans="22:38" x14ac:dyDescent="0.3">
      <c r="V59" s="51">
        <v>56</v>
      </c>
      <c r="X59" s="53" t="str">
        <f t="shared" si="0"/>
        <v>Murrindindi</v>
      </c>
      <c r="Z59" s="51">
        <v>56</v>
      </c>
      <c r="AA59" s="47" t="s">
        <v>80</v>
      </c>
      <c r="AB59" s="90">
        <v>1005</v>
      </c>
      <c r="AC59" s="91">
        <v>37</v>
      </c>
      <c r="AD59" s="90">
        <v>54.430379746835442</v>
      </c>
      <c r="AE59" s="92" t="s">
        <v>1699</v>
      </c>
      <c r="AF59" s="93">
        <v>1024.042972</v>
      </c>
      <c r="AG59" s="94">
        <v>1547</v>
      </c>
      <c r="AH59" s="93">
        <v>45.09943181818182</v>
      </c>
      <c r="AI59" s="92" t="s">
        <v>3069</v>
      </c>
      <c r="AJ59" s="93">
        <v>978.83068733000005</v>
      </c>
      <c r="AK59" s="94">
        <v>512</v>
      </c>
      <c r="AL59" s="95">
        <v>26.156069364161848</v>
      </c>
    </row>
    <row r="60" spans="22:38" x14ac:dyDescent="0.3">
      <c r="V60" s="51">
        <v>57</v>
      </c>
      <c r="X60" s="53" t="str">
        <f t="shared" si="0"/>
        <v>Nillumbik</v>
      </c>
      <c r="Z60" s="51">
        <v>57</v>
      </c>
      <c r="AA60" s="47" t="s">
        <v>81</v>
      </c>
      <c r="AB60" s="90">
        <v>1093</v>
      </c>
      <c r="AC60" s="91">
        <v>1</v>
      </c>
      <c r="AD60" s="90">
        <v>100</v>
      </c>
      <c r="AE60" s="92" t="s">
        <v>117</v>
      </c>
      <c r="AF60" s="93">
        <v>896.49713010000005</v>
      </c>
      <c r="AG60" s="94">
        <v>2744</v>
      </c>
      <c r="AH60" s="93">
        <v>2.5923295454545454</v>
      </c>
      <c r="AI60" s="92" t="s">
        <v>3070</v>
      </c>
      <c r="AJ60" s="93">
        <v>961.85843527999998</v>
      </c>
      <c r="AK60" s="94">
        <v>564</v>
      </c>
      <c r="AL60" s="95">
        <v>18.641618497109828</v>
      </c>
    </row>
    <row r="61" spans="22:38" x14ac:dyDescent="0.3">
      <c r="V61" s="51">
        <v>58</v>
      </c>
      <c r="X61" s="53" t="str">
        <f t="shared" si="0"/>
        <v>Northern Grampians</v>
      </c>
      <c r="Z61" s="51">
        <v>58</v>
      </c>
      <c r="AA61" s="47" t="s">
        <v>82</v>
      </c>
      <c r="AB61" s="90">
        <v>951</v>
      </c>
      <c r="AC61" s="91">
        <v>68</v>
      </c>
      <c r="AD61" s="90">
        <v>15.18987341772152</v>
      </c>
      <c r="AE61" s="92" t="s">
        <v>118</v>
      </c>
      <c r="AF61" s="93">
        <v>932.91017350000004</v>
      </c>
      <c r="AG61" s="94">
        <v>2631</v>
      </c>
      <c r="AH61" s="93">
        <v>6.6051136363636367</v>
      </c>
      <c r="AI61" s="92" t="s">
        <v>3071</v>
      </c>
      <c r="AJ61" s="93">
        <v>1077.0856891000001</v>
      </c>
      <c r="AK61" s="94">
        <v>79</v>
      </c>
      <c r="AL61" s="95">
        <v>88.728323699421964</v>
      </c>
    </row>
    <row r="62" spans="22:38" x14ac:dyDescent="0.3">
      <c r="V62" s="51">
        <v>59</v>
      </c>
      <c r="X62" s="53" t="str">
        <f t="shared" si="0"/>
        <v>Port Phillip</v>
      </c>
      <c r="Z62" s="51">
        <v>59</v>
      </c>
      <c r="AA62" s="47" t="s">
        <v>40</v>
      </c>
      <c r="AB62" s="90">
        <v>1061</v>
      </c>
      <c r="AC62" s="91">
        <v>9</v>
      </c>
      <c r="AD62" s="90">
        <v>89.87341772151899</v>
      </c>
      <c r="AE62" s="92" t="s">
        <v>1700</v>
      </c>
      <c r="AF62" s="93">
        <v>1052.985887</v>
      </c>
      <c r="AG62" s="94">
        <v>842</v>
      </c>
      <c r="AH62" s="93">
        <v>69.95738636363636</v>
      </c>
      <c r="AI62" s="92" t="s">
        <v>3072</v>
      </c>
      <c r="AJ62" s="93">
        <v>1075.4600889000001</v>
      </c>
      <c r="AK62" s="94">
        <v>89</v>
      </c>
      <c r="AL62" s="95">
        <v>87.283236994219649</v>
      </c>
    </row>
    <row r="63" spans="22:38" x14ac:dyDescent="0.3">
      <c r="V63" s="51">
        <v>60</v>
      </c>
      <c r="X63" s="53" t="str">
        <f t="shared" si="0"/>
        <v>Pyrenees</v>
      </c>
      <c r="Z63" s="51">
        <v>60</v>
      </c>
      <c r="AA63" s="47" t="s">
        <v>83</v>
      </c>
      <c r="AB63" s="90">
        <v>959</v>
      </c>
      <c r="AC63" s="91">
        <v>63</v>
      </c>
      <c r="AD63" s="90">
        <v>21.518987341772153</v>
      </c>
      <c r="AE63" s="92" t="s">
        <v>1701</v>
      </c>
      <c r="AF63" s="93">
        <v>914.90292850000003</v>
      </c>
      <c r="AG63" s="94">
        <v>2709</v>
      </c>
      <c r="AH63" s="93">
        <v>3.8352272727272729</v>
      </c>
      <c r="AI63" s="92" t="s">
        <v>3073</v>
      </c>
      <c r="AJ63" s="93">
        <v>1070.8273655999999</v>
      </c>
      <c r="AK63" s="94">
        <v>108</v>
      </c>
      <c r="AL63" s="95">
        <v>84.537572254335259</v>
      </c>
    </row>
    <row r="64" spans="22:38" x14ac:dyDescent="0.3">
      <c r="V64" s="51">
        <v>61</v>
      </c>
      <c r="X64" s="53" t="str">
        <f t="shared" si="0"/>
        <v>Queenscliffe (B)</v>
      </c>
      <c r="Z64" s="51">
        <v>61</v>
      </c>
      <c r="AA64" s="47" t="s">
        <v>11</v>
      </c>
      <c r="AB64" s="90">
        <v>1082</v>
      </c>
      <c r="AC64" s="91">
        <v>6</v>
      </c>
      <c r="AD64" s="90">
        <v>93.670886075949369</v>
      </c>
      <c r="AE64" s="92" t="s">
        <v>119</v>
      </c>
      <c r="AF64" s="93">
        <v>1088.662378</v>
      </c>
      <c r="AG64" s="94">
        <v>167</v>
      </c>
      <c r="AH64" s="93">
        <v>94.10511363636364</v>
      </c>
      <c r="AI64" s="92" t="s">
        <v>3074</v>
      </c>
      <c r="AJ64" s="93">
        <v>1047.7279203000001</v>
      </c>
      <c r="AK64" s="94">
        <v>202</v>
      </c>
      <c r="AL64" s="95">
        <v>70.95375722543352</v>
      </c>
    </row>
    <row r="65" spans="22:38" x14ac:dyDescent="0.3">
      <c r="V65" s="51">
        <v>62</v>
      </c>
      <c r="X65" s="53" t="str">
        <f t="shared" si="0"/>
        <v>South Gippsland</v>
      </c>
      <c r="Z65" s="51">
        <v>62</v>
      </c>
      <c r="AA65" s="47" t="s">
        <v>84</v>
      </c>
      <c r="AB65" s="90">
        <v>1003</v>
      </c>
      <c r="AC65" s="91">
        <v>38</v>
      </c>
      <c r="AD65" s="90">
        <v>50.632911392405063</v>
      </c>
      <c r="AE65" s="92" t="s">
        <v>1702</v>
      </c>
      <c r="AF65" s="93">
        <v>1045.0136359999999</v>
      </c>
      <c r="AG65" s="94">
        <v>1039</v>
      </c>
      <c r="AH65" s="93">
        <v>62.997159090909093</v>
      </c>
      <c r="AI65" s="92" t="s">
        <v>3075</v>
      </c>
      <c r="AJ65" s="93">
        <v>1013.9670721</v>
      </c>
      <c r="AK65" s="94">
        <v>365</v>
      </c>
      <c r="AL65" s="95">
        <v>47.398843930635834</v>
      </c>
    </row>
    <row r="66" spans="22:38" x14ac:dyDescent="0.3">
      <c r="V66" s="51">
        <v>63</v>
      </c>
      <c r="X66" s="53" t="str">
        <f t="shared" si="0"/>
        <v>Southern Grampians</v>
      </c>
      <c r="Z66" s="51">
        <v>63</v>
      </c>
      <c r="AA66" s="47" t="s">
        <v>85</v>
      </c>
      <c r="AB66" s="90">
        <v>994</v>
      </c>
      <c r="AC66" s="91">
        <v>45</v>
      </c>
      <c r="AD66" s="90">
        <v>44.303797468354425</v>
      </c>
      <c r="AE66" s="92" t="s">
        <v>1703</v>
      </c>
      <c r="AF66" s="93">
        <v>1062.199243</v>
      </c>
      <c r="AG66" s="94">
        <v>658</v>
      </c>
      <c r="AH66" s="93">
        <v>76.669034090909093</v>
      </c>
      <c r="AI66" s="92" t="s">
        <v>3076</v>
      </c>
      <c r="AJ66" s="93">
        <v>976.56584954000004</v>
      </c>
      <c r="AK66" s="94">
        <v>523</v>
      </c>
      <c r="AL66" s="95">
        <v>24.566473988439306</v>
      </c>
    </row>
    <row r="67" spans="22:38" x14ac:dyDescent="0.3">
      <c r="V67" s="51">
        <v>64</v>
      </c>
      <c r="X67" s="53" t="str">
        <f t="shared" si="0"/>
        <v>Stonnington</v>
      </c>
      <c r="Z67" s="51">
        <v>64</v>
      </c>
      <c r="AA67" s="47" t="s">
        <v>41</v>
      </c>
      <c r="AB67" s="90">
        <v>1084</v>
      </c>
      <c r="AC67" s="91">
        <v>5</v>
      </c>
      <c r="AD67" s="90">
        <v>94.936708860759495</v>
      </c>
      <c r="AE67" s="92" t="s">
        <v>1704</v>
      </c>
      <c r="AF67" s="93">
        <v>953.01354179999998</v>
      </c>
      <c r="AG67" s="94">
        <v>2491</v>
      </c>
      <c r="AH67" s="93">
        <v>11.399147727272728</v>
      </c>
      <c r="AI67" s="92" t="s">
        <v>3077</v>
      </c>
      <c r="AJ67" s="93">
        <v>884.81487917000004</v>
      </c>
      <c r="AK67" s="94">
        <v>674</v>
      </c>
      <c r="AL67" s="95">
        <v>2.745664739884393</v>
      </c>
    </row>
    <row r="68" spans="22:38" x14ac:dyDescent="0.3">
      <c r="V68" s="51">
        <v>65</v>
      </c>
      <c r="X68" s="53" t="str">
        <f t="shared" si="0"/>
        <v>Strathbogie</v>
      </c>
      <c r="Z68" s="51">
        <v>65</v>
      </c>
      <c r="AA68" s="47" t="s">
        <v>86</v>
      </c>
      <c r="AB68" s="90">
        <v>982</v>
      </c>
      <c r="AC68" s="91">
        <v>55</v>
      </c>
      <c r="AD68" s="90">
        <v>31.645569620253166</v>
      </c>
      <c r="AE68" s="92" t="s">
        <v>1705</v>
      </c>
      <c r="AF68" s="93">
        <v>953.01354179999998</v>
      </c>
      <c r="AG68" s="94">
        <v>2491</v>
      </c>
      <c r="AH68" s="93">
        <v>11.399147727272728</v>
      </c>
      <c r="AI68" s="92" t="s">
        <v>3078</v>
      </c>
      <c r="AJ68" s="93">
        <v>904.51265279999996</v>
      </c>
      <c r="AK68" s="94">
        <v>659</v>
      </c>
      <c r="AL68" s="95">
        <v>4.9132947976878611</v>
      </c>
    </row>
    <row r="69" spans="22:38" x14ac:dyDescent="0.3">
      <c r="V69" s="51">
        <v>66</v>
      </c>
      <c r="X69" s="53" t="str">
        <f t="shared" ref="X69:X132" si="1">VLOOKUP($V69,$Z$4:$AL$2826,$B$6*4-4+2)</f>
        <v>Surf Coast</v>
      </c>
      <c r="Z69" s="51">
        <v>66</v>
      </c>
      <c r="AA69" s="47" t="s">
        <v>87</v>
      </c>
      <c r="AB69" s="90">
        <v>1086</v>
      </c>
      <c r="AC69" s="91">
        <v>4</v>
      </c>
      <c r="AD69" s="90">
        <v>96.202531645569621</v>
      </c>
      <c r="AE69" s="92" t="s">
        <v>120</v>
      </c>
      <c r="AF69" s="93">
        <v>1096.7294489999999</v>
      </c>
      <c r="AG69" s="94">
        <v>102</v>
      </c>
      <c r="AH69" s="93">
        <v>96.413352272727266</v>
      </c>
      <c r="AI69" s="92" t="s">
        <v>3079</v>
      </c>
      <c r="AJ69" s="93">
        <v>963.66970137999999</v>
      </c>
      <c r="AK69" s="94">
        <v>559</v>
      </c>
      <c r="AL69" s="95">
        <v>19.364161849710982</v>
      </c>
    </row>
    <row r="70" spans="22:38" x14ac:dyDescent="0.3">
      <c r="V70" s="51">
        <v>67</v>
      </c>
      <c r="X70" s="53" t="str">
        <f t="shared" si="1"/>
        <v>Swan Hill</v>
      </c>
      <c r="Z70" s="51">
        <v>67</v>
      </c>
      <c r="AA70" s="47" t="s">
        <v>51</v>
      </c>
      <c r="AB70" s="90">
        <v>941</v>
      </c>
      <c r="AC70" s="91">
        <v>72</v>
      </c>
      <c r="AD70" s="90">
        <v>8.8607594936708853</v>
      </c>
      <c r="AE70" s="92" t="s">
        <v>121</v>
      </c>
      <c r="AF70" s="93">
        <v>1136.5408210000001</v>
      </c>
      <c r="AG70" s="94">
        <v>3</v>
      </c>
      <c r="AH70" s="93">
        <v>99.928977272727266</v>
      </c>
      <c r="AI70" s="92" t="s">
        <v>3080</v>
      </c>
      <c r="AJ70" s="93">
        <v>1077.2096256</v>
      </c>
      <c r="AK70" s="94">
        <v>78</v>
      </c>
      <c r="AL70" s="95">
        <v>88.872832369942202</v>
      </c>
    </row>
    <row r="71" spans="22:38" x14ac:dyDescent="0.3">
      <c r="V71" s="51">
        <v>68</v>
      </c>
      <c r="X71" s="53" t="str">
        <f t="shared" si="1"/>
        <v>Towong</v>
      </c>
      <c r="Z71" s="51">
        <v>68</v>
      </c>
      <c r="AA71" s="47" t="s">
        <v>88</v>
      </c>
      <c r="AB71" s="90">
        <v>1001</v>
      </c>
      <c r="AC71" s="91">
        <v>41</v>
      </c>
      <c r="AD71" s="90">
        <v>49.367088607594937</v>
      </c>
      <c r="AE71" s="92" t="s">
        <v>122</v>
      </c>
      <c r="AF71" s="93">
        <v>1049.7930260000001</v>
      </c>
      <c r="AG71" s="94">
        <v>915</v>
      </c>
      <c r="AH71" s="93">
        <v>67.365056818181827</v>
      </c>
      <c r="AI71" s="92" t="s">
        <v>3081</v>
      </c>
      <c r="AJ71" s="93">
        <v>1091.8675529</v>
      </c>
      <c r="AK71" s="94">
        <v>36</v>
      </c>
      <c r="AL71" s="95">
        <v>94.942196531791907</v>
      </c>
    </row>
    <row r="72" spans="22:38" x14ac:dyDescent="0.3">
      <c r="V72" s="51">
        <v>69</v>
      </c>
      <c r="X72" s="53" t="str">
        <f t="shared" si="1"/>
        <v>Wangaratta</v>
      </c>
      <c r="Z72" s="51">
        <v>69</v>
      </c>
      <c r="AA72" s="47" t="s">
        <v>52</v>
      </c>
      <c r="AB72" s="90">
        <v>988</v>
      </c>
      <c r="AC72" s="91">
        <v>50</v>
      </c>
      <c r="AD72" s="90">
        <v>37.974683544303801</v>
      </c>
      <c r="AE72" s="92" t="s">
        <v>123</v>
      </c>
      <c r="AF72" s="93">
        <v>1017.324566</v>
      </c>
      <c r="AG72" s="94">
        <v>1644</v>
      </c>
      <c r="AH72" s="93">
        <v>41.654829545454547</v>
      </c>
      <c r="AI72" s="92" t="s">
        <v>3082</v>
      </c>
      <c r="AJ72" s="93">
        <v>955.48553003999996</v>
      </c>
      <c r="AK72" s="94">
        <v>589</v>
      </c>
      <c r="AL72" s="95">
        <v>15.028901734104046</v>
      </c>
    </row>
    <row r="73" spans="22:38" x14ac:dyDescent="0.3">
      <c r="V73" s="51">
        <v>70</v>
      </c>
      <c r="X73" s="53" t="str">
        <f t="shared" si="1"/>
        <v>Warrnambool</v>
      </c>
      <c r="Z73" s="51">
        <v>70</v>
      </c>
      <c r="AA73" s="47" t="s">
        <v>42</v>
      </c>
      <c r="AB73" s="90">
        <v>995</v>
      </c>
      <c r="AC73" s="91">
        <v>43</v>
      </c>
      <c r="AD73" s="90">
        <v>45.569620253164558</v>
      </c>
      <c r="AE73" s="92" t="s">
        <v>124</v>
      </c>
      <c r="AF73" s="93">
        <v>1015.125301</v>
      </c>
      <c r="AG73" s="94">
        <v>1707</v>
      </c>
      <c r="AH73" s="93">
        <v>39.417613636363633</v>
      </c>
      <c r="AI73" s="92" t="s">
        <v>3083</v>
      </c>
      <c r="AJ73" s="93">
        <v>1001.9458333</v>
      </c>
      <c r="AK73" s="94">
        <v>410</v>
      </c>
      <c r="AL73" s="95">
        <v>40.895953757225435</v>
      </c>
    </row>
    <row r="74" spans="22:38" x14ac:dyDescent="0.3">
      <c r="V74" s="51">
        <v>71</v>
      </c>
      <c r="X74" s="53" t="str">
        <f t="shared" si="1"/>
        <v>Wellington</v>
      </c>
      <c r="Z74" s="51">
        <v>71</v>
      </c>
      <c r="AA74" s="47" t="s">
        <v>89</v>
      </c>
      <c r="AB74" s="90">
        <v>973</v>
      </c>
      <c r="AC74" s="91">
        <v>57</v>
      </c>
      <c r="AD74" s="90">
        <v>26.582278481012654</v>
      </c>
      <c r="AE74" s="92" t="s">
        <v>125</v>
      </c>
      <c r="AF74" s="93">
        <v>1123.706185</v>
      </c>
      <c r="AG74" s="94">
        <v>12</v>
      </c>
      <c r="AH74" s="93">
        <v>99.609375</v>
      </c>
      <c r="AI74" s="92" t="s">
        <v>3084</v>
      </c>
      <c r="AJ74" s="93">
        <v>1006.4627072</v>
      </c>
      <c r="AK74" s="94">
        <v>391</v>
      </c>
      <c r="AL74" s="95">
        <v>43.641618497109825</v>
      </c>
    </row>
    <row r="75" spans="22:38" x14ac:dyDescent="0.3">
      <c r="V75" s="51">
        <v>72</v>
      </c>
      <c r="X75" s="53" t="str">
        <f t="shared" si="1"/>
        <v>West Wimmera</v>
      </c>
      <c r="Z75" s="51">
        <v>72</v>
      </c>
      <c r="AA75" s="47" t="s">
        <v>90</v>
      </c>
      <c r="AB75" s="90">
        <v>991</v>
      </c>
      <c r="AC75" s="91">
        <v>47</v>
      </c>
      <c r="AD75" s="90">
        <v>41.77215189873418</v>
      </c>
      <c r="AE75" s="92" t="s">
        <v>126</v>
      </c>
      <c r="AF75" s="93">
        <v>1081.6467929999999</v>
      </c>
      <c r="AG75" s="94">
        <v>265</v>
      </c>
      <c r="AH75" s="93">
        <v>90.625</v>
      </c>
      <c r="AI75" s="92" t="s">
        <v>3085</v>
      </c>
      <c r="AJ75" s="93">
        <v>1080.1853258000001</v>
      </c>
      <c r="AK75" s="94">
        <v>67</v>
      </c>
      <c r="AL75" s="95">
        <v>90.462427745664741</v>
      </c>
    </row>
    <row r="76" spans="22:38" x14ac:dyDescent="0.3">
      <c r="V76" s="51">
        <v>73</v>
      </c>
      <c r="X76" s="53" t="str">
        <f t="shared" si="1"/>
        <v>Whitehorse</v>
      </c>
      <c r="Z76" s="51">
        <v>73</v>
      </c>
      <c r="AA76" s="47" t="s">
        <v>43</v>
      </c>
      <c r="AB76" s="90">
        <v>1043</v>
      </c>
      <c r="AC76" s="91">
        <v>14</v>
      </c>
      <c r="AD76" s="90">
        <v>83.544303797468359</v>
      </c>
      <c r="AE76" s="92" t="s">
        <v>127</v>
      </c>
      <c r="AF76" s="93">
        <v>1020.205374</v>
      </c>
      <c r="AG76" s="94">
        <v>1605</v>
      </c>
      <c r="AH76" s="93">
        <v>43.039772727272727</v>
      </c>
      <c r="AI76" s="92" t="s">
        <v>3086</v>
      </c>
      <c r="AJ76" s="93">
        <v>1070.4123752999999</v>
      </c>
      <c r="AK76" s="94">
        <v>110</v>
      </c>
      <c r="AL76" s="95">
        <v>84.248554913294797</v>
      </c>
    </row>
    <row r="77" spans="22:38" x14ac:dyDescent="0.3">
      <c r="V77" s="51">
        <v>74</v>
      </c>
      <c r="X77" s="53" t="str">
        <f t="shared" si="1"/>
        <v>Whittlesea</v>
      </c>
      <c r="Z77" s="51">
        <v>74</v>
      </c>
      <c r="AA77" s="47" t="s">
        <v>44</v>
      </c>
      <c r="AB77" s="90">
        <v>990</v>
      </c>
      <c r="AC77" s="91">
        <v>48</v>
      </c>
      <c r="AD77" s="90">
        <v>39.24050632911392</v>
      </c>
      <c r="AE77" s="92" t="s">
        <v>128</v>
      </c>
      <c r="AF77" s="93">
        <v>1082.1398529999999</v>
      </c>
      <c r="AG77" s="94">
        <v>260</v>
      </c>
      <c r="AH77" s="93">
        <v>90.802556818181827</v>
      </c>
      <c r="AI77" s="92" t="s">
        <v>3087</v>
      </c>
      <c r="AJ77" s="93">
        <v>1046.2888677000001</v>
      </c>
      <c r="AK77" s="94">
        <v>214</v>
      </c>
      <c r="AL77" s="95">
        <v>69.219653179190757</v>
      </c>
    </row>
    <row r="78" spans="22:38" x14ac:dyDescent="0.3">
      <c r="V78" s="51">
        <v>75</v>
      </c>
      <c r="X78" s="53" t="str">
        <f t="shared" si="1"/>
        <v>Wodonga</v>
      </c>
      <c r="Z78" s="51">
        <v>75</v>
      </c>
      <c r="AA78" s="47" t="s">
        <v>53</v>
      </c>
      <c r="AB78" s="90">
        <v>973</v>
      </c>
      <c r="AC78" s="91">
        <v>57</v>
      </c>
      <c r="AD78" s="90">
        <v>26.582278481012654</v>
      </c>
      <c r="AE78" s="92" t="s">
        <v>129</v>
      </c>
      <c r="AF78" s="93">
        <v>1074.405004</v>
      </c>
      <c r="AG78" s="94">
        <v>389</v>
      </c>
      <c r="AH78" s="93">
        <v>86.221590909090907</v>
      </c>
      <c r="AI78" s="92" t="s">
        <v>3088</v>
      </c>
      <c r="AJ78" s="93">
        <v>1069.7412231999999</v>
      </c>
      <c r="AK78" s="94">
        <v>112</v>
      </c>
      <c r="AL78" s="95">
        <v>83.959537572254334</v>
      </c>
    </row>
    <row r="79" spans="22:38" x14ac:dyDescent="0.3">
      <c r="V79" s="51">
        <v>76</v>
      </c>
      <c r="X79" s="53" t="str">
        <f t="shared" si="1"/>
        <v>Wyndham</v>
      </c>
      <c r="Z79" s="51">
        <v>76</v>
      </c>
      <c r="AA79" s="47" t="s">
        <v>45</v>
      </c>
      <c r="AB79" s="90">
        <v>1006</v>
      </c>
      <c r="AC79" s="91">
        <v>35</v>
      </c>
      <c r="AD79" s="90">
        <v>55.696202531645568</v>
      </c>
      <c r="AE79" s="92" t="s">
        <v>130</v>
      </c>
      <c r="AF79" s="93">
        <v>987.24002159999998</v>
      </c>
      <c r="AG79" s="94">
        <v>2111</v>
      </c>
      <c r="AH79" s="93">
        <v>25.07102272727273</v>
      </c>
      <c r="AI79" s="92" t="s">
        <v>3089</v>
      </c>
      <c r="AJ79" s="93">
        <v>1085.3852876000001</v>
      </c>
      <c r="AK79" s="94">
        <v>53</v>
      </c>
      <c r="AL79" s="95">
        <v>92.48554913294798</v>
      </c>
    </row>
    <row r="80" spans="22:38" x14ac:dyDescent="0.3">
      <c r="V80" s="51">
        <v>77</v>
      </c>
      <c r="X80" s="53" t="str">
        <f t="shared" si="1"/>
        <v>Yarra</v>
      </c>
      <c r="Z80" s="51">
        <v>77</v>
      </c>
      <c r="AA80" s="47" t="s">
        <v>46</v>
      </c>
      <c r="AB80" s="90">
        <v>1046</v>
      </c>
      <c r="AC80" s="91">
        <v>12</v>
      </c>
      <c r="AD80" s="90">
        <v>86.075949367088612</v>
      </c>
      <c r="AE80" s="92" t="s">
        <v>131</v>
      </c>
      <c r="AF80" s="93">
        <v>1058.3461689999999</v>
      </c>
      <c r="AG80" s="94">
        <v>734</v>
      </c>
      <c r="AH80" s="93">
        <v>73.970170454545453</v>
      </c>
      <c r="AI80" s="92" t="s">
        <v>3090</v>
      </c>
      <c r="AJ80" s="93">
        <v>1121.3202593000001</v>
      </c>
      <c r="AK80" s="94">
        <v>3</v>
      </c>
      <c r="AL80" s="95">
        <v>99.710982658959537</v>
      </c>
    </row>
    <row r="81" spans="22:38" x14ac:dyDescent="0.3">
      <c r="V81" s="51">
        <v>78</v>
      </c>
      <c r="X81" s="53" t="str">
        <f t="shared" si="1"/>
        <v>Yarra Ranges</v>
      </c>
      <c r="Z81" s="51">
        <v>78</v>
      </c>
      <c r="AA81" s="47" t="s">
        <v>91</v>
      </c>
      <c r="AB81" s="90">
        <v>1041</v>
      </c>
      <c r="AC81" s="91">
        <v>17</v>
      </c>
      <c r="AD81" s="90">
        <v>77.215189873417728</v>
      </c>
      <c r="AE81" s="92" t="s">
        <v>2856</v>
      </c>
      <c r="AF81" s="93">
        <v>1052.985887</v>
      </c>
      <c r="AG81" s="94">
        <v>842</v>
      </c>
      <c r="AH81" s="93">
        <v>69.95738636363636</v>
      </c>
      <c r="AI81" s="92" t="s">
        <v>3091</v>
      </c>
      <c r="AJ81" s="93">
        <v>1094.9727797</v>
      </c>
      <c r="AK81" s="94">
        <v>32</v>
      </c>
      <c r="AL81" s="95">
        <v>95.520231213872833</v>
      </c>
    </row>
    <row r="82" spans="22:38" x14ac:dyDescent="0.3">
      <c r="V82" s="51">
        <v>79</v>
      </c>
      <c r="X82" s="53" t="str">
        <f t="shared" si="1"/>
        <v>Yarriambiack</v>
      </c>
      <c r="Z82" s="51">
        <v>79</v>
      </c>
      <c r="AA82" s="47" t="s">
        <v>92</v>
      </c>
      <c r="AB82" s="90">
        <v>946</v>
      </c>
      <c r="AC82" s="91">
        <v>70</v>
      </c>
      <c r="AD82" s="90">
        <v>12.658227848101266</v>
      </c>
      <c r="AE82" s="92" t="s">
        <v>1706</v>
      </c>
      <c r="AF82" s="93">
        <v>1022.913045</v>
      </c>
      <c r="AG82" s="94">
        <v>1575</v>
      </c>
      <c r="AH82" s="93">
        <v>43.998579545454547</v>
      </c>
      <c r="AI82" s="92" t="s">
        <v>3092</v>
      </c>
      <c r="AJ82" s="93">
        <v>1086.7671762</v>
      </c>
      <c r="AK82" s="94">
        <v>48</v>
      </c>
      <c r="AL82" s="95">
        <v>93.20809248554913</v>
      </c>
    </row>
    <row r="83" spans="22:38" x14ac:dyDescent="0.3">
      <c r="V83" s="51">
        <v>80</v>
      </c>
      <c r="X83" s="53">
        <f t="shared" si="1"/>
        <v>0</v>
      </c>
      <c r="Z83" s="51">
        <v>80</v>
      </c>
      <c r="AA83" s="96"/>
      <c r="AB83" s="97"/>
      <c r="AC83" s="98"/>
      <c r="AD83" s="97"/>
      <c r="AE83" s="92" t="s">
        <v>1707</v>
      </c>
      <c r="AF83" s="93">
        <v>1034.8341459999999</v>
      </c>
      <c r="AG83" s="94">
        <v>1302</v>
      </c>
      <c r="AH83" s="93">
        <v>53.799715909090907</v>
      </c>
      <c r="AI83" s="92" t="s">
        <v>3093</v>
      </c>
      <c r="AJ83" s="93">
        <v>1081.2628769</v>
      </c>
      <c r="AK83" s="94">
        <v>63</v>
      </c>
      <c r="AL83" s="95">
        <v>91.040462427745666</v>
      </c>
    </row>
    <row r="84" spans="22:38" x14ac:dyDescent="0.3">
      <c r="V84" s="51">
        <v>81</v>
      </c>
      <c r="X84" s="53">
        <f t="shared" si="1"/>
        <v>0</v>
      </c>
      <c r="Z84" s="51">
        <v>81</v>
      </c>
      <c r="AE84" s="92" t="s">
        <v>132</v>
      </c>
      <c r="AF84" s="93">
        <v>1009.147193</v>
      </c>
      <c r="AG84" s="94">
        <v>1790</v>
      </c>
      <c r="AH84" s="93">
        <v>36.470170454545453</v>
      </c>
      <c r="AI84" s="92" t="s">
        <v>3094</v>
      </c>
      <c r="AJ84" s="93">
        <v>1099.1092595</v>
      </c>
      <c r="AK84" s="94">
        <v>24</v>
      </c>
      <c r="AL84" s="95">
        <v>96.676300578034684</v>
      </c>
    </row>
    <row r="85" spans="22:38" x14ac:dyDescent="0.3">
      <c r="V85" s="51">
        <v>82</v>
      </c>
      <c r="X85" s="53">
        <f t="shared" si="1"/>
        <v>0</v>
      </c>
      <c r="Z85" s="51">
        <v>82</v>
      </c>
      <c r="AE85" s="92" t="s">
        <v>133</v>
      </c>
      <c r="AF85" s="93">
        <v>922.92980250000005</v>
      </c>
      <c r="AG85" s="94">
        <v>2680</v>
      </c>
      <c r="AH85" s="93">
        <v>4.8650568181818183</v>
      </c>
      <c r="AI85" s="92" t="s">
        <v>3095</v>
      </c>
      <c r="AJ85" s="93">
        <v>1071.6627563</v>
      </c>
      <c r="AK85" s="94">
        <v>104</v>
      </c>
      <c r="AL85" s="95">
        <v>85.115606936416185</v>
      </c>
    </row>
    <row r="86" spans="22:38" x14ac:dyDescent="0.3">
      <c r="V86" s="51">
        <v>83</v>
      </c>
      <c r="X86" s="53">
        <f t="shared" si="1"/>
        <v>0</v>
      </c>
      <c r="Z86" s="51">
        <v>83</v>
      </c>
      <c r="AE86" s="92" t="s">
        <v>2857</v>
      </c>
      <c r="AF86" s="93">
        <v>1053.9945110000001</v>
      </c>
      <c r="AG86" s="94">
        <v>808</v>
      </c>
      <c r="AH86" s="93">
        <v>70.951704545454547</v>
      </c>
      <c r="AI86" s="92" t="s">
        <v>3096</v>
      </c>
      <c r="AJ86" s="93">
        <v>1104.6361036000001</v>
      </c>
      <c r="AK86" s="94">
        <v>14</v>
      </c>
      <c r="AL86" s="95">
        <v>98.121387283236999</v>
      </c>
    </row>
    <row r="87" spans="22:38" x14ac:dyDescent="0.3">
      <c r="V87" s="51">
        <v>84</v>
      </c>
      <c r="X87" s="53">
        <f t="shared" si="1"/>
        <v>0</v>
      </c>
      <c r="Z87" s="51">
        <v>84</v>
      </c>
      <c r="AE87" s="92" t="s">
        <v>134</v>
      </c>
      <c r="AF87" s="93">
        <v>1008.140083</v>
      </c>
      <c r="AG87" s="94">
        <v>1804</v>
      </c>
      <c r="AH87" s="93">
        <v>35.973011363636367</v>
      </c>
      <c r="AI87" s="92" t="s">
        <v>3097</v>
      </c>
      <c r="AJ87" s="93">
        <v>1072.2408613</v>
      </c>
      <c r="AK87" s="94">
        <v>101</v>
      </c>
      <c r="AL87" s="95">
        <v>85.549132947976886</v>
      </c>
    </row>
    <row r="88" spans="22:38" x14ac:dyDescent="0.3">
      <c r="V88" s="51">
        <v>85</v>
      </c>
      <c r="X88" s="53">
        <f t="shared" si="1"/>
        <v>0</v>
      </c>
      <c r="Z88" s="51">
        <v>85</v>
      </c>
      <c r="AE88" s="92" t="s">
        <v>1708</v>
      </c>
      <c r="AF88" s="93">
        <v>1048.890185</v>
      </c>
      <c r="AG88" s="94">
        <v>946</v>
      </c>
      <c r="AH88" s="93">
        <v>66.299715909090907</v>
      </c>
      <c r="AI88" s="92" t="s">
        <v>3098</v>
      </c>
      <c r="AJ88" s="93">
        <v>1089.8754293</v>
      </c>
      <c r="AK88" s="94">
        <v>42</v>
      </c>
      <c r="AL88" s="95">
        <v>94.075144508670519</v>
      </c>
    </row>
    <row r="89" spans="22:38" x14ac:dyDescent="0.3">
      <c r="V89" s="51">
        <v>86</v>
      </c>
      <c r="X89" s="53">
        <f t="shared" si="1"/>
        <v>0</v>
      </c>
      <c r="Z89" s="51">
        <v>86</v>
      </c>
      <c r="AE89" s="92" t="s">
        <v>135</v>
      </c>
      <c r="AF89" s="93">
        <v>1078.494074</v>
      </c>
      <c r="AG89" s="94">
        <v>334</v>
      </c>
      <c r="AH89" s="93">
        <v>88.174715909090907</v>
      </c>
      <c r="AI89" s="92" t="s">
        <v>3099</v>
      </c>
      <c r="AJ89" s="93">
        <v>1087.4264106999999</v>
      </c>
      <c r="AK89" s="94">
        <v>45</v>
      </c>
      <c r="AL89" s="95">
        <v>93.641618497109818</v>
      </c>
    </row>
    <row r="90" spans="22:38" x14ac:dyDescent="0.3">
      <c r="V90" s="51">
        <v>87</v>
      </c>
      <c r="X90" s="53">
        <f t="shared" si="1"/>
        <v>0</v>
      </c>
      <c r="Z90" s="51">
        <v>87</v>
      </c>
      <c r="AE90" s="92" t="s">
        <v>136</v>
      </c>
      <c r="AF90" s="93">
        <v>1102.4925929999999</v>
      </c>
      <c r="AG90" s="94">
        <v>64</v>
      </c>
      <c r="AH90" s="93">
        <v>97.762784090909093</v>
      </c>
      <c r="AI90" s="92" t="s">
        <v>3100</v>
      </c>
      <c r="AJ90" s="93">
        <v>1063.1007122000001</v>
      </c>
      <c r="AK90" s="94">
        <v>142</v>
      </c>
      <c r="AL90" s="95">
        <v>79.624277456647391</v>
      </c>
    </row>
    <row r="91" spans="22:38" x14ac:dyDescent="0.3">
      <c r="V91" s="51">
        <v>88</v>
      </c>
      <c r="X91" s="53">
        <f t="shared" si="1"/>
        <v>0</v>
      </c>
      <c r="Z91" s="51">
        <v>88</v>
      </c>
      <c r="AE91" s="92" t="s">
        <v>137</v>
      </c>
      <c r="AF91" s="93">
        <v>1037.714299</v>
      </c>
      <c r="AG91" s="94">
        <v>1232</v>
      </c>
      <c r="AH91" s="93">
        <v>56.285511363636367</v>
      </c>
      <c r="AI91" s="92" t="s">
        <v>3101</v>
      </c>
      <c r="AJ91" s="93">
        <v>1075.6267883999999</v>
      </c>
      <c r="AK91" s="94">
        <v>87</v>
      </c>
      <c r="AL91" s="95">
        <v>87.572254335260112</v>
      </c>
    </row>
    <row r="92" spans="22:38" x14ac:dyDescent="0.3">
      <c r="V92" s="51">
        <v>89</v>
      </c>
      <c r="X92" s="53">
        <f t="shared" si="1"/>
        <v>0</v>
      </c>
      <c r="Z92" s="51">
        <v>89</v>
      </c>
      <c r="AE92" s="92" t="s">
        <v>1709</v>
      </c>
      <c r="AF92" s="93">
        <v>1031.362001</v>
      </c>
      <c r="AG92" s="94">
        <v>1358</v>
      </c>
      <c r="AH92" s="93">
        <v>51.77556818181818</v>
      </c>
      <c r="AI92" s="92" t="s">
        <v>3102</v>
      </c>
      <c r="AJ92" s="93">
        <v>1047.2517688999999</v>
      </c>
      <c r="AK92" s="94">
        <v>209</v>
      </c>
      <c r="AL92" s="95">
        <v>69.942196531791907</v>
      </c>
    </row>
    <row r="93" spans="22:38" x14ac:dyDescent="0.3">
      <c r="V93" s="51">
        <v>90</v>
      </c>
      <c r="X93" s="53">
        <f t="shared" si="1"/>
        <v>0</v>
      </c>
      <c r="Z93" s="51">
        <v>90</v>
      </c>
      <c r="AE93" s="92" t="s">
        <v>138</v>
      </c>
      <c r="AF93" s="93">
        <v>991.97623759999999</v>
      </c>
      <c r="AG93" s="94">
        <v>2055</v>
      </c>
      <c r="AH93" s="93">
        <v>27.05965909090909</v>
      </c>
      <c r="AI93" s="92" t="s">
        <v>3103</v>
      </c>
      <c r="AJ93" s="93">
        <v>1074.2141208</v>
      </c>
      <c r="AK93" s="94">
        <v>95</v>
      </c>
      <c r="AL93" s="95">
        <v>86.416184971098261</v>
      </c>
    </row>
    <row r="94" spans="22:38" x14ac:dyDescent="0.3">
      <c r="V94" s="51">
        <v>91</v>
      </c>
      <c r="X94" s="53">
        <f t="shared" si="1"/>
        <v>0</v>
      </c>
      <c r="Z94" s="51">
        <v>91</v>
      </c>
      <c r="AE94" s="92" t="s">
        <v>139</v>
      </c>
      <c r="AF94" s="93">
        <v>990.03968259999999</v>
      </c>
      <c r="AG94" s="94">
        <v>2074</v>
      </c>
      <c r="AH94" s="93">
        <v>26.313920454545453</v>
      </c>
      <c r="AI94" s="92" t="s">
        <v>3104</v>
      </c>
      <c r="AJ94" s="93">
        <v>1055.1175587</v>
      </c>
      <c r="AK94" s="94">
        <v>169</v>
      </c>
      <c r="AL94" s="95">
        <v>75.72254335260115</v>
      </c>
    </row>
    <row r="95" spans="22:38" x14ac:dyDescent="0.3">
      <c r="V95" s="51">
        <v>92</v>
      </c>
      <c r="X95" s="53">
        <f t="shared" si="1"/>
        <v>0</v>
      </c>
      <c r="Z95" s="51">
        <v>92</v>
      </c>
      <c r="AE95" s="92" t="s">
        <v>140</v>
      </c>
      <c r="AF95" s="93">
        <v>998.28918729999998</v>
      </c>
      <c r="AG95" s="94">
        <v>1952</v>
      </c>
      <c r="AH95" s="93">
        <v>30.717329545454547</v>
      </c>
      <c r="AI95" s="92" t="s">
        <v>3105</v>
      </c>
      <c r="AJ95" s="93">
        <v>1027.4767552999999</v>
      </c>
      <c r="AK95" s="94">
        <v>304</v>
      </c>
      <c r="AL95" s="95">
        <v>56.213872832369937</v>
      </c>
    </row>
    <row r="96" spans="22:38" x14ac:dyDescent="0.3">
      <c r="V96" s="51">
        <v>93</v>
      </c>
      <c r="X96" s="53">
        <f t="shared" si="1"/>
        <v>0</v>
      </c>
      <c r="Z96" s="51">
        <v>93</v>
      </c>
      <c r="AE96" s="92" t="s">
        <v>2858</v>
      </c>
      <c r="AF96" s="93">
        <v>1025.755926</v>
      </c>
      <c r="AG96" s="94">
        <v>1495</v>
      </c>
      <c r="AH96" s="93">
        <v>46.803977272727273</v>
      </c>
      <c r="AI96" s="92" t="s">
        <v>3106</v>
      </c>
      <c r="AJ96" s="93">
        <v>1044.6742736000001</v>
      </c>
      <c r="AK96" s="94">
        <v>218</v>
      </c>
      <c r="AL96" s="95">
        <v>68.641618497109818</v>
      </c>
    </row>
    <row r="97" spans="22:38" x14ac:dyDescent="0.3">
      <c r="V97" s="51">
        <v>94</v>
      </c>
      <c r="X97" s="53">
        <f t="shared" si="1"/>
        <v>0</v>
      </c>
      <c r="Z97" s="51">
        <v>94</v>
      </c>
      <c r="AE97" s="92" t="s">
        <v>141</v>
      </c>
      <c r="AF97" s="93">
        <v>1040.245782</v>
      </c>
      <c r="AG97" s="94">
        <v>1159</v>
      </c>
      <c r="AH97" s="93">
        <v>58.80681818181818</v>
      </c>
      <c r="AI97" s="92" t="s">
        <v>3107</v>
      </c>
      <c r="AJ97" s="93">
        <v>1068.5667499000001</v>
      </c>
      <c r="AK97" s="94">
        <v>116</v>
      </c>
      <c r="AL97" s="95">
        <v>83.381502890173408</v>
      </c>
    </row>
    <row r="98" spans="22:38" x14ac:dyDescent="0.3">
      <c r="V98" s="51">
        <v>95</v>
      </c>
      <c r="X98" s="53">
        <f t="shared" si="1"/>
        <v>0</v>
      </c>
      <c r="Z98" s="51">
        <v>95</v>
      </c>
      <c r="AE98" s="92" t="s">
        <v>1710</v>
      </c>
      <c r="AF98" s="93">
        <v>1040.245782</v>
      </c>
      <c r="AG98" s="94">
        <v>1159</v>
      </c>
      <c r="AH98" s="93">
        <v>58.80681818181818</v>
      </c>
      <c r="AI98" s="92" t="s">
        <v>3108</v>
      </c>
      <c r="AJ98" s="93">
        <v>1102.6300286999999</v>
      </c>
      <c r="AK98" s="94">
        <v>19</v>
      </c>
      <c r="AL98" s="95">
        <v>97.398843930635834</v>
      </c>
    </row>
    <row r="99" spans="22:38" x14ac:dyDescent="0.3">
      <c r="V99" s="51">
        <v>96</v>
      </c>
      <c r="X99" s="53">
        <f t="shared" si="1"/>
        <v>0</v>
      </c>
      <c r="Z99" s="51">
        <v>96</v>
      </c>
      <c r="AE99" s="92" t="s">
        <v>1711</v>
      </c>
      <c r="AF99" s="93">
        <v>947.53427699999997</v>
      </c>
      <c r="AG99" s="94">
        <v>2538</v>
      </c>
      <c r="AH99" s="93">
        <v>9.907670454545455</v>
      </c>
      <c r="AI99" s="92" t="s">
        <v>3109</v>
      </c>
      <c r="AJ99" s="93">
        <v>1117.1004217</v>
      </c>
      <c r="AK99" s="94">
        <v>6</v>
      </c>
      <c r="AL99" s="95">
        <v>99.27745664739885</v>
      </c>
    </row>
    <row r="100" spans="22:38" x14ac:dyDescent="0.3">
      <c r="V100" s="51">
        <v>97</v>
      </c>
      <c r="X100" s="53">
        <f t="shared" si="1"/>
        <v>0</v>
      </c>
      <c r="Z100" s="51">
        <v>97</v>
      </c>
      <c r="AE100" s="92" t="s">
        <v>142</v>
      </c>
      <c r="AF100" s="93">
        <v>960.96612279999999</v>
      </c>
      <c r="AG100" s="94">
        <v>2438</v>
      </c>
      <c r="AH100" s="93">
        <v>13.316761363636365</v>
      </c>
      <c r="AI100" s="92" t="s">
        <v>3110</v>
      </c>
      <c r="AJ100" s="93">
        <v>1112.4800825</v>
      </c>
      <c r="AK100" s="94">
        <v>9</v>
      </c>
      <c r="AL100" s="95">
        <v>98.843930635838149</v>
      </c>
    </row>
    <row r="101" spans="22:38" x14ac:dyDescent="0.3">
      <c r="V101" s="51">
        <v>98</v>
      </c>
      <c r="X101" s="53">
        <f t="shared" si="1"/>
        <v>0</v>
      </c>
      <c r="Z101" s="51">
        <v>98</v>
      </c>
      <c r="AE101" s="92" t="s">
        <v>143</v>
      </c>
      <c r="AF101" s="93">
        <v>923.53031520000002</v>
      </c>
      <c r="AG101" s="94">
        <v>2676</v>
      </c>
      <c r="AH101" s="93">
        <v>5.0071022727272725</v>
      </c>
      <c r="AI101" s="92" t="s">
        <v>3111</v>
      </c>
      <c r="AJ101" s="93">
        <v>1059.625125</v>
      </c>
      <c r="AK101" s="94">
        <v>154</v>
      </c>
      <c r="AL101" s="95">
        <v>77.890173410404628</v>
      </c>
    </row>
    <row r="102" spans="22:38" x14ac:dyDescent="0.3">
      <c r="V102" s="51">
        <v>99</v>
      </c>
      <c r="X102" s="53">
        <f t="shared" si="1"/>
        <v>0</v>
      </c>
      <c r="Z102" s="51">
        <v>99</v>
      </c>
      <c r="AE102" s="92" t="s">
        <v>144</v>
      </c>
      <c r="AF102" s="93">
        <v>999.81686620000005</v>
      </c>
      <c r="AG102" s="94">
        <v>1931</v>
      </c>
      <c r="AH102" s="93">
        <v>31.463068181818183</v>
      </c>
      <c r="AI102" s="92" t="s">
        <v>3112</v>
      </c>
      <c r="AJ102" s="93">
        <v>1049.1237871999999</v>
      </c>
      <c r="AK102" s="94">
        <v>193</v>
      </c>
      <c r="AL102" s="95">
        <v>72.25433526011561</v>
      </c>
    </row>
    <row r="103" spans="22:38" x14ac:dyDescent="0.3">
      <c r="V103" s="51">
        <v>100</v>
      </c>
      <c r="X103" s="53">
        <f t="shared" si="1"/>
        <v>0</v>
      </c>
      <c r="Z103" s="51">
        <v>100</v>
      </c>
      <c r="AE103" s="92" t="s">
        <v>145</v>
      </c>
      <c r="AF103" s="93">
        <v>1058.641709</v>
      </c>
      <c r="AG103" s="94">
        <v>727</v>
      </c>
      <c r="AH103" s="93">
        <v>74.21875</v>
      </c>
      <c r="AI103" s="92" t="s">
        <v>3113</v>
      </c>
      <c r="AJ103" s="93">
        <v>1087.3542428999999</v>
      </c>
      <c r="AK103" s="94">
        <v>46</v>
      </c>
      <c r="AL103" s="95">
        <v>93.497109826589593</v>
      </c>
    </row>
    <row r="104" spans="22:38" x14ac:dyDescent="0.3">
      <c r="V104" s="51">
        <v>101</v>
      </c>
      <c r="X104" s="53">
        <f t="shared" si="1"/>
        <v>0</v>
      </c>
      <c r="Z104" s="51">
        <v>101</v>
      </c>
      <c r="AE104" s="92" t="s">
        <v>1712</v>
      </c>
      <c r="AF104" s="93">
        <v>1060.109631</v>
      </c>
      <c r="AG104" s="94">
        <v>687</v>
      </c>
      <c r="AH104" s="93">
        <v>75.639204545454547</v>
      </c>
      <c r="AI104" s="92" t="s">
        <v>3114</v>
      </c>
      <c r="AJ104" s="93">
        <v>1091.5446096999999</v>
      </c>
      <c r="AK104" s="94">
        <v>37</v>
      </c>
      <c r="AL104" s="95">
        <v>94.797687861271669</v>
      </c>
    </row>
    <row r="105" spans="22:38" x14ac:dyDescent="0.3">
      <c r="V105" s="51">
        <v>102</v>
      </c>
      <c r="X105" s="53">
        <f t="shared" si="1"/>
        <v>0</v>
      </c>
      <c r="Z105" s="51">
        <v>102</v>
      </c>
      <c r="AE105" s="92" t="s">
        <v>1713</v>
      </c>
      <c r="AF105" s="93">
        <v>997.98315000000002</v>
      </c>
      <c r="AG105" s="94">
        <v>1962</v>
      </c>
      <c r="AH105" s="93">
        <v>30.326704545454547</v>
      </c>
      <c r="AI105" s="92" t="s">
        <v>3115</v>
      </c>
      <c r="AJ105" s="93">
        <v>1096.6721153999999</v>
      </c>
      <c r="AK105" s="94">
        <v>28</v>
      </c>
      <c r="AL105" s="95">
        <v>96.098265895953759</v>
      </c>
    </row>
    <row r="106" spans="22:38" x14ac:dyDescent="0.3">
      <c r="V106" s="51">
        <v>103</v>
      </c>
      <c r="X106" s="53">
        <f t="shared" si="1"/>
        <v>0</v>
      </c>
      <c r="Z106" s="51">
        <v>103</v>
      </c>
      <c r="AE106" s="92" t="s">
        <v>146</v>
      </c>
      <c r="AF106" s="93">
        <v>1007.483507</v>
      </c>
      <c r="AG106" s="94">
        <v>1822</v>
      </c>
      <c r="AH106" s="93">
        <v>35.33380681818182</v>
      </c>
      <c r="AI106" s="92" t="s">
        <v>3116</v>
      </c>
      <c r="AJ106" s="93">
        <v>1022.1230428</v>
      </c>
      <c r="AK106" s="94">
        <v>332</v>
      </c>
      <c r="AL106" s="95">
        <v>52.167630057803471</v>
      </c>
    </row>
    <row r="107" spans="22:38" x14ac:dyDescent="0.3">
      <c r="V107" s="51">
        <v>104</v>
      </c>
      <c r="X107" s="53">
        <f t="shared" si="1"/>
        <v>0</v>
      </c>
      <c r="Z107" s="51">
        <v>104</v>
      </c>
      <c r="AE107" s="92" t="s">
        <v>1714</v>
      </c>
      <c r="AF107" s="93">
        <v>1065.657835</v>
      </c>
      <c r="AG107" s="94">
        <v>573</v>
      </c>
      <c r="AH107" s="93">
        <v>79.616477272727266</v>
      </c>
      <c r="AI107" s="92" t="s">
        <v>3117</v>
      </c>
      <c r="AJ107" s="93">
        <v>1102.4021287999999</v>
      </c>
      <c r="AK107" s="94">
        <v>20</v>
      </c>
      <c r="AL107" s="95">
        <v>97.25433526011561</v>
      </c>
    </row>
    <row r="108" spans="22:38" x14ac:dyDescent="0.3">
      <c r="V108" s="51">
        <v>105</v>
      </c>
      <c r="X108" s="53">
        <f t="shared" si="1"/>
        <v>0</v>
      </c>
      <c r="Z108" s="51">
        <v>105</v>
      </c>
      <c r="AE108" s="92" t="s">
        <v>2859</v>
      </c>
      <c r="AF108" s="93">
        <v>1040.3195559999999</v>
      </c>
      <c r="AG108" s="94">
        <v>1143</v>
      </c>
      <c r="AH108" s="93">
        <v>58.948863636363633</v>
      </c>
      <c r="AI108" s="92" t="s">
        <v>3118</v>
      </c>
      <c r="AJ108" s="93">
        <v>1098.4161912</v>
      </c>
      <c r="AK108" s="94">
        <v>26</v>
      </c>
      <c r="AL108" s="95">
        <v>96.387283236994222</v>
      </c>
    </row>
    <row r="109" spans="22:38" x14ac:dyDescent="0.3">
      <c r="V109" s="51">
        <v>106</v>
      </c>
      <c r="X109" s="53">
        <f t="shared" si="1"/>
        <v>0</v>
      </c>
      <c r="Z109" s="51">
        <v>106</v>
      </c>
      <c r="AE109" s="92" t="s">
        <v>147</v>
      </c>
      <c r="AF109" s="93">
        <v>1021.630176</v>
      </c>
      <c r="AG109" s="94">
        <v>1593</v>
      </c>
      <c r="AH109" s="93">
        <v>43.465909090909086</v>
      </c>
      <c r="AI109" s="92" t="s">
        <v>3119</v>
      </c>
      <c r="AJ109" s="93">
        <v>991.00097382000001</v>
      </c>
      <c r="AK109" s="94">
        <v>456</v>
      </c>
      <c r="AL109" s="95">
        <v>34.248554913294797</v>
      </c>
    </row>
    <row r="110" spans="22:38" x14ac:dyDescent="0.3">
      <c r="V110" s="51">
        <v>107</v>
      </c>
      <c r="X110" s="53">
        <f t="shared" si="1"/>
        <v>0</v>
      </c>
      <c r="Z110" s="51">
        <v>107</v>
      </c>
      <c r="AE110" s="92" t="s">
        <v>148</v>
      </c>
      <c r="AF110" s="93">
        <v>943.93643059999999</v>
      </c>
      <c r="AG110" s="94">
        <v>2553</v>
      </c>
      <c r="AH110" s="93">
        <v>9.375</v>
      </c>
      <c r="AI110" s="92" t="s">
        <v>3120</v>
      </c>
      <c r="AJ110" s="93">
        <v>1040.7820882000001</v>
      </c>
      <c r="AK110" s="94">
        <v>237</v>
      </c>
      <c r="AL110" s="95">
        <v>65.895953757225428</v>
      </c>
    </row>
    <row r="111" spans="22:38" x14ac:dyDescent="0.3">
      <c r="V111" s="51">
        <v>108</v>
      </c>
      <c r="X111" s="53">
        <f t="shared" si="1"/>
        <v>0</v>
      </c>
      <c r="Z111" s="51">
        <v>108</v>
      </c>
      <c r="AE111" s="92" t="s">
        <v>149</v>
      </c>
      <c r="AF111" s="93">
        <v>990.79796999999996</v>
      </c>
      <c r="AG111" s="94">
        <v>2068</v>
      </c>
      <c r="AH111" s="93">
        <v>26.598011363636363</v>
      </c>
      <c r="AI111" s="92" t="s">
        <v>3121</v>
      </c>
      <c r="AJ111" s="93">
        <v>1064.2488896</v>
      </c>
      <c r="AK111" s="94">
        <v>139</v>
      </c>
      <c r="AL111" s="95">
        <v>80.057803468208093</v>
      </c>
    </row>
    <row r="112" spans="22:38" x14ac:dyDescent="0.3">
      <c r="V112" s="51">
        <v>109</v>
      </c>
      <c r="X112" s="53">
        <f t="shared" si="1"/>
        <v>0</v>
      </c>
      <c r="Z112" s="51">
        <v>109</v>
      </c>
      <c r="AE112" s="92" t="s">
        <v>150</v>
      </c>
      <c r="AF112" s="93">
        <v>1006.383679</v>
      </c>
      <c r="AG112" s="94">
        <v>1834</v>
      </c>
      <c r="AH112" s="93">
        <v>34.872159090909086</v>
      </c>
      <c r="AI112" s="92" t="s">
        <v>3122</v>
      </c>
      <c r="AJ112" s="93">
        <v>1032.0849109999999</v>
      </c>
      <c r="AK112" s="94">
        <v>281</v>
      </c>
      <c r="AL112" s="95">
        <v>59.537572254335259</v>
      </c>
    </row>
    <row r="113" spans="22:38" x14ac:dyDescent="0.3">
      <c r="V113" s="51">
        <v>110</v>
      </c>
      <c r="X113" s="53">
        <f t="shared" si="1"/>
        <v>0</v>
      </c>
      <c r="Z113" s="51">
        <v>110</v>
      </c>
      <c r="AE113" s="92" t="s">
        <v>151</v>
      </c>
      <c r="AF113" s="93">
        <v>1041.4529600000001</v>
      </c>
      <c r="AG113" s="94">
        <v>1117</v>
      </c>
      <c r="AH113" s="93">
        <v>60.36931818181818</v>
      </c>
      <c r="AI113" s="92" t="s">
        <v>3123</v>
      </c>
      <c r="AJ113" s="93">
        <v>1062.4158715000001</v>
      </c>
      <c r="AK113" s="94">
        <v>144</v>
      </c>
      <c r="AL113" s="95">
        <v>79.335260115606928</v>
      </c>
    </row>
    <row r="114" spans="22:38" x14ac:dyDescent="0.3">
      <c r="V114" s="51">
        <v>111</v>
      </c>
      <c r="X114" s="53">
        <f t="shared" si="1"/>
        <v>0</v>
      </c>
      <c r="Z114" s="51">
        <v>111</v>
      </c>
      <c r="AE114" s="92" t="s">
        <v>1715</v>
      </c>
      <c r="AF114" s="93">
        <v>1001.817849</v>
      </c>
      <c r="AG114" s="94">
        <v>1910</v>
      </c>
      <c r="AH114" s="93">
        <v>32.20880681818182</v>
      </c>
      <c r="AI114" s="92" t="s">
        <v>3124</v>
      </c>
      <c r="AJ114" s="93">
        <v>1061.2733986000001</v>
      </c>
      <c r="AK114" s="94">
        <v>149</v>
      </c>
      <c r="AL114" s="95">
        <v>78.612716763005778</v>
      </c>
    </row>
    <row r="115" spans="22:38" x14ac:dyDescent="0.3">
      <c r="V115" s="51">
        <v>112</v>
      </c>
      <c r="X115" s="53">
        <f t="shared" si="1"/>
        <v>0</v>
      </c>
      <c r="Z115" s="51">
        <v>112</v>
      </c>
      <c r="AE115" s="92" t="s">
        <v>1716</v>
      </c>
      <c r="AF115" s="93">
        <v>1064.9241669999999</v>
      </c>
      <c r="AG115" s="94">
        <v>584</v>
      </c>
      <c r="AH115" s="93">
        <v>79.119318181818173</v>
      </c>
      <c r="AI115" s="92" t="s">
        <v>3125</v>
      </c>
      <c r="AJ115" s="93">
        <v>1048.7705363</v>
      </c>
      <c r="AK115" s="94">
        <v>196</v>
      </c>
      <c r="AL115" s="95">
        <v>71.820809248554923</v>
      </c>
    </row>
    <row r="116" spans="22:38" x14ac:dyDescent="0.3">
      <c r="V116" s="51">
        <v>113</v>
      </c>
      <c r="X116" s="53">
        <f t="shared" si="1"/>
        <v>0</v>
      </c>
      <c r="Z116" s="51">
        <v>113</v>
      </c>
      <c r="AE116" s="92" t="s">
        <v>152</v>
      </c>
      <c r="AF116" s="93">
        <v>1038.809579</v>
      </c>
      <c r="AG116" s="94">
        <v>1197</v>
      </c>
      <c r="AH116" s="93">
        <v>57.350852272727273</v>
      </c>
      <c r="AI116" s="92" t="s">
        <v>3126</v>
      </c>
      <c r="AJ116" s="93">
        <v>1049.2226513999999</v>
      </c>
      <c r="AK116" s="94">
        <v>192</v>
      </c>
      <c r="AL116" s="95">
        <v>72.398843930635834</v>
      </c>
    </row>
    <row r="117" spans="22:38" x14ac:dyDescent="0.3">
      <c r="V117" s="51">
        <v>114</v>
      </c>
      <c r="X117" s="53">
        <f t="shared" si="1"/>
        <v>0</v>
      </c>
      <c r="Z117" s="51">
        <v>114</v>
      </c>
      <c r="AE117" s="92" t="s">
        <v>153</v>
      </c>
      <c r="AF117" s="93">
        <v>971.43202740000004</v>
      </c>
      <c r="AG117" s="94">
        <v>2300</v>
      </c>
      <c r="AH117" s="93">
        <v>18.359375</v>
      </c>
      <c r="AI117" s="92" t="s">
        <v>3127</v>
      </c>
      <c r="AJ117" s="93">
        <v>1036.6016692999999</v>
      </c>
      <c r="AK117" s="94">
        <v>256</v>
      </c>
      <c r="AL117" s="95">
        <v>63.150289017341045</v>
      </c>
    </row>
    <row r="118" spans="22:38" x14ac:dyDescent="0.3">
      <c r="V118" s="51">
        <v>115</v>
      </c>
      <c r="X118" s="53">
        <f t="shared" si="1"/>
        <v>0</v>
      </c>
      <c r="Z118" s="51">
        <v>115</v>
      </c>
      <c r="AE118" s="92" t="s">
        <v>154</v>
      </c>
      <c r="AF118" s="93">
        <v>1096.9878590000001</v>
      </c>
      <c r="AG118" s="94">
        <v>100</v>
      </c>
      <c r="AH118" s="93">
        <v>96.484375</v>
      </c>
      <c r="AI118" s="92" t="s">
        <v>3128</v>
      </c>
      <c r="AJ118" s="93">
        <v>1022.0831131</v>
      </c>
      <c r="AK118" s="94">
        <v>334</v>
      </c>
      <c r="AL118" s="95">
        <v>51.878612716763008</v>
      </c>
    </row>
    <row r="119" spans="22:38" x14ac:dyDescent="0.3">
      <c r="V119" s="51">
        <v>116</v>
      </c>
      <c r="X119" s="53">
        <f t="shared" si="1"/>
        <v>0</v>
      </c>
      <c r="Z119" s="51">
        <v>116</v>
      </c>
      <c r="AE119" s="99" t="s">
        <v>155</v>
      </c>
      <c r="AF119" s="100">
        <v>1070.3407139999999</v>
      </c>
      <c r="AG119" s="101">
        <v>463</v>
      </c>
      <c r="AH119" s="100">
        <v>83.59375</v>
      </c>
      <c r="AI119" s="99" t="s">
        <v>3129</v>
      </c>
      <c r="AJ119" s="100">
        <v>1030.6893600999999</v>
      </c>
      <c r="AK119" s="101">
        <v>285</v>
      </c>
      <c r="AL119" s="102">
        <v>58.959537572254341</v>
      </c>
    </row>
    <row r="120" spans="22:38" x14ac:dyDescent="0.3">
      <c r="V120" s="51">
        <v>117</v>
      </c>
      <c r="X120" s="53">
        <f t="shared" si="1"/>
        <v>0</v>
      </c>
      <c r="Z120" s="51">
        <v>117</v>
      </c>
      <c r="AE120" s="103" t="s">
        <v>2860</v>
      </c>
      <c r="AF120" s="104">
        <v>1025.538955</v>
      </c>
      <c r="AG120" s="105">
        <v>1503</v>
      </c>
      <c r="AH120" s="104">
        <v>46.519886363636367</v>
      </c>
      <c r="AI120" s="103" t="s">
        <v>3130</v>
      </c>
      <c r="AJ120" s="104">
        <v>1039.5075892</v>
      </c>
      <c r="AK120" s="105">
        <v>245</v>
      </c>
      <c r="AL120" s="106">
        <v>64.739884393063591</v>
      </c>
    </row>
    <row r="121" spans="22:38" x14ac:dyDescent="0.3">
      <c r="V121" s="51">
        <v>118</v>
      </c>
      <c r="X121" s="53">
        <f t="shared" si="1"/>
        <v>0</v>
      </c>
      <c r="Z121" s="51">
        <v>118</v>
      </c>
      <c r="AE121" s="103" t="s">
        <v>156</v>
      </c>
      <c r="AF121" s="104">
        <v>1059.1485319999999</v>
      </c>
      <c r="AG121" s="105">
        <v>710</v>
      </c>
      <c r="AH121" s="104">
        <v>74.822443181818173</v>
      </c>
      <c r="AI121" s="103" t="s">
        <v>3131</v>
      </c>
      <c r="AJ121" s="104">
        <v>1032.9921972</v>
      </c>
      <c r="AK121" s="105">
        <v>275</v>
      </c>
      <c r="AL121" s="106">
        <v>60.404624277456641</v>
      </c>
    </row>
    <row r="122" spans="22:38" x14ac:dyDescent="0.3">
      <c r="V122" s="51">
        <v>119</v>
      </c>
      <c r="X122" s="53">
        <f t="shared" si="1"/>
        <v>0</v>
      </c>
      <c r="Z122" s="51">
        <v>119</v>
      </c>
      <c r="AE122" s="103" t="s">
        <v>157</v>
      </c>
      <c r="AF122" s="104">
        <v>1075.626788</v>
      </c>
      <c r="AG122" s="105">
        <v>380</v>
      </c>
      <c r="AH122" s="104">
        <v>86.541193181818173</v>
      </c>
      <c r="AI122" s="103" t="s">
        <v>3132</v>
      </c>
      <c r="AJ122" s="104">
        <v>1069.3576511000001</v>
      </c>
      <c r="AK122" s="105">
        <v>113</v>
      </c>
      <c r="AL122" s="106">
        <v>83.815028901734095</v>
      </c>
    </row>
    <row r="123" spans="22:38" x14ac:dyDescent="0.3">
      <c r="V123" s="51">
        <v>120</v>
      </c>
      <c r="X123" s="53">
        <f t="shared" si="1"/>
        <v>0</v>
      </c>
      <c r="Z123" s="51">
        <v>120</v>
      </c>
      <c r="AE123" s="103" t="s">
        <v>158</v>
      </c>
      <c r="AF123" s="104">
        <v>1019.541387</v>
      </c>
      <c r="AG123" s="105">
        <v>1612</v>
      </c>
      <c r="AH123" s="104">
        <v>42.79119318181818</v>
      </c>
      <c r="AI123" s="103" t="s">
        <v>3133</v>
      </c>
      <c r="AJ123" s="104">
        <v>1104.5523149999999</v>
      </c>
      <c r="AK123" s="105">
        <v>15</v>
      </c>
      <c r="AL123" s="106">
        <v>97.97687861271676</v>
      </c>
    </row>
    <row r="124" spans="22:38" x14ac:dyDescent="0.3">
      <c r="V124" s="51">
        <v>121</v>
      </c>
      <c r="X124" s="53">
        <f t="shared" si="1"/>
        <v>0</v>
      </c>
      <c r="Z124" s="51">
        <v>121</v>
      </c>
      <c r="AE124" s="103" t="s">
        <v>159</v>
      </c>
      <c r="AF124" s="104">
        <v>1026.5103509999999</v>
      </c>
      <c r="AG124" s="105">
        <v>1479</v>
      </c>
      <c r="AH124" s="104">
        <v>47.44318181818182</v>
      </c>
      <c r="AI124" s="103" t="s">
        <v>3134</v>
      </c>
      <c r="AJ124" s="104">
        <v>1088.6737344999999</v>
      </c>
      <c r="AK124" s="105">
        <v>43</v>
      </c>
      <c r="AL124" s="106">
        <v>93.930635838150295</v>
      </c>
    </row>
    <row r="125" spans="22:38" x14ac:dyDescent="0.3">
      <c r="V125" s="51">
        <v>122</v>
      </c>
      <c r="X125" s="53">
        <f t="shared" si="1"/>
        <v>0</v>
      </c>
      <c r="Z125" s="51">
        <v>122</v>
      </c>
      <c r="AE125" s="103" t="s">
        <v>1717</v>
      </c>
      <c r="AF125" s="104">
        <v>1062.7726359999999</v>
      </c>
      <c r="AG125" s="105">
        <v>639</v>
      </c>
      <c r="AH125" s="104">
        <v>77.30823863636364</v>
      </c>
      <c r="AI125" s="103" t="s">
        <v>3135</v>
      </c>
      <c r="AJ125" s="104">
        <v>1103.0194171999999</v>
      </c>
      <c r="AK125" s="105">
        <v>18</v>
      </c>
      <c r="AL125" s="106">
        <v>97.543352601156073</v>
      </c>
    </row>
    <row r="126" spans="22:38" x14ac:dyDescent="0.3">
      <c r="V126" s="51">
        <v>123</v>
      </c>
      <c r="X126" s="53">
        <f t="shared" si="1"/>
        <v>0</v>
      </c>
      <c r="Z126" s="51">
        <v>123</v>
      </c>
      <c r="AE126" s="103" t="s">
        <v>1718</v>
      </c>
      <c r="AF126" s="104">
        <v>999.96367669999995</v>
      </c>
      <c r="AG126" s="105">
        <v>1929</v>
      </c>
      <c r="AH126" s="104">
        <v>31.498579545454547</v>
      </c>
      <c r="AI126" s="103" t="s">
        <v>3136</v>
      </c>
      <c r="AJ126" s="104">
        <v>1085.9551274999999</v>
      </c>
      <c r="AK126" s="105">
        <v>51</v>
      </c>
      <c r="AL126" s="106">
        <v>92.774566473988443</v>
      </c>
    </row>
    <row r="127" spans="22:38" x14ac:dyDescent="0.3">
      <c r="V127" s="51">
        <v>124</v>
      </c>
      <c r="X127" s="53">
        <f t="shared" si="1"/>
        <v>0</v>
      </c>
      <c r="Z127" s="51">
        <v>124</v>
      </c>
      <c r="AE127" s="103" t="s">
        <v>160</v>
      </c>
      <c r="AF127" s="104">
        <v>1029.7550060000001</v>
      </c>
      <c r="AG127" s="105">
        <v>1392</v>
      </c>
      <c r="AH127" s="104">
        <v>50.60369318181818</v>
      </c>
      <c r="AI127" s="103" t="s">
        <v>3137</v>
      </c>
      <c r="AJ127" s="104">
        <v>1107.3337944</v>
      </c>
      <c r="AK127" s="105">
        <v>12</v>
      </c>
      <c r="AL127" s="106">
        <v>98.410404624277461</v>
      </c>
    </row>
    <row r="128" spans="22:38" x14ac:dyDescent="0.3">
      <c r="V128" s="51">
        <v>125</v>
      </c>
      <c r="X128" s="53">
        <f t="shared" si="1"/>
        <v>0</v>
      </c>
      <c r="Z128" s="51">
        <v>125</v>
      </c>
      <c r="AE128" s="103" t="s">
        <v>1719</v>
      </c>
      <c r="AF128" s="104">
        <v>1052.985887</v>
      </c>
      <c r="AG128" s="105">
        <v>842</v>
      </c>
      <c r="AH128" s="104">
        <v>69.95738636363636</v>
      </c>
      <c r="AI128" s="103" t="s">
        <v>3138</v>
      </c>
      <c r="AJ128" s="104">
        <v>1052.5511767</v>
      </c>
      <c r="AK128" s="105">
        <v>176</v>
      </c>
      <c r="AL128" s="106">
        <v>74.710982658959537</v>
      </c>
    </row>
    <row r="129" spans="22:38" x14ac:dyDescent="0.3">
      <c r="V129" s="51">
        <v>126</v>
      </c>
      <c r="X129" s="53">
        <f t="shared" si="1"/>
        <v>0</v>
      </c>
      <c r="Z129" s="51">
        <v>126</v>
      </c>
      <c r="AE129" s="103" t="s">
        <v>161</v>
      </c>
      <c r="AF129" s="104">
        <v>867.32566229999998</v>
      </c>
      <c r="AG129" s="105">
        <v>2770</v>
      </c>
      <c r="AH129" s="104">
        <v>1.6690340909090908</v>
      </c>
      <c r="AI129" s="103" t="s">
        <v>3139</v>
      </c>
      <c r="AJ129" s="104">
        <v>1029.7542289999999</v>
      </c>
      <c r="AK129" s="105">
        <v>290</v>
      </c>
      <c r="AL129" s="106">
        <v>58.236994219653184</v>
      </c>
    </row>
    <row r="130" spans="22:38" x14ac:dyDescent="0.3">
      <c r="V130" s="51">
        <v>127</v>
      </c>
      <c r="X130" s="53">
        <f t="shared" si="1"/>
        <v>0</v>
      </c>
      <c r="Z130" s="51">
        <v>127</v>
      </c>
      <c r="AE130" s="103" t="s">
        <v>1720</v>
      </c>
      <c r="AF130" s="104">
        <v>922.22079220000001</v>
      </c>
      <c r="AG130" s="105">
        <v>2683</v>
      </c>
      <c r="AH130" s="104">
        <v>4.6164772727272725</v>
      </c>
      <c r="AI130" s="103" t="s">
        <v>3140</v>
      </c>
      <c r="AJ130" s="104">
        <v>1066.3540872000001</v>
      </c>
      <c r="AK130" s="105">
        <v>126</v>
      </c>
      <c r="AL130" s="106">
        <v>81.936416184971094</v>
      </c>
    </row>
    <row r="131" spans="22:38" x14ac:dyDescent="0.3">
      <c r="V131" s="51">
        <v>128</v>
      </c>
      <c r="X131" s="53">
        <f t="shared" si="1"/>
        <v>0</v>
      </c>
      <c r="Z131" s="51">
        <v>128</v>
      </c>
      <c r="AE131" s="103" t="s">
        <v>162</v>
      </c>
      <c r="AF131" s="104">
        <v>1046.8620020000001</v>
      </c>
      <c r="AG131" s="105">
        <v>1003</v>
      </c>
      <c r="AH131" s="104">
        <v>64.41761363636364</v>
      </c>
      <c r="AI131" s="103" t="s">
        <v>3141</v>
      </c>
      <c r="AJ131" s="104">
        <v>1052.9764481</v>
      </c>
      <c r="AK131" s="105">
        <v>174</v>
      </c>
      <c r="AL131" s="106">
        <v>75</v>
      </c>
    </row>
    <row r="132" spans="22:38" x14ac:dyDescent="0.3">
      <c r="V132" s="51">
        <v>129</v>
      </c>
      <c r="X132" s="53">
        <f t="shared" si="1"/>
        <v>0</v>
      </c>
      <c r="Z132" s="51">
        <v>129</v>
      </c>
      <c r="AE132" s="103" t="s">
        <v>1721</v>
      </c>
      <c r="AF132" s="104">
        <v>1068.052504</v>
      </c>
      <c r="AG132" s="105">
        <v>500</v>
      </c>
      <c r="AH132" s="104">
        <v>81.853693181818173</v>
      </c>
      <c r="AI132" s="103" t="s">
        <v>3142</v>
      </c>
      <c r="AJ132" s="104">
        <v>1030.7625134</v>
      </c>
      <c r="AK132" s="105">
        <v>284</v>
      </c>
      <c r="AL132" s="106">
        <v>59.104046242774565</v>
      </c>
    </row>
    <row r="133" spans="22:38" x14ac:dyDescent="0.3">
      <c r="V133" s="51">
        <v>130</v>
      </c>
      <c r="X133" s="53">
        <f t="shared" ref="X133:X196" si="2">VLOOKUP($V133,$Z$4:$AL$2826,$B$6*4-4+2)</f>
        <v>0</v>
      </c>
      <c r="Z133" s="51">
        <v>130</v>
      </c>
      <c r="AE133" s="103" t="s">
        <v>1722</v>
      </c>
      <c r="AF133" s="104">
        <v>1053.9945110000001</v>
      </c>
      <c r="AG133" s="105">
        <v>808</v>
      </c>
      <c r="AH133" s="104">
        <v>70.951704545454547</v>
      </c>
      <c r="AI133" s="103" t="s">
        <v>3143</v>
      </c>
      <c r="AJ133" s="104">
        <v>1050.0303013</v>
      </c>
      <c r="AK133" s="105">
        <v>189</v>
      </c>
      <c r="AL133" s="106">
        <v>72.832369942196522</v>
      </c>
    </row>
    <row r="134" spans="22:38" x14ac:dyDescent="0.3">
      <c r="V134" s="51">
        <v>131</v>
      </c>
      <c r="X134" s="53">
        <f t="shared" si="2"/>
        <v>0</v>
      </c>
      <c r="Z134" s="51">
        <v>131</v>
      </c>
      <c r="AE134" s="103" t="s">
        <v>163</v>
      </c>
      <c r="AF134" s="104">
        <v>1067.911302</v>
      </c>
      <c r="AG134" s="105">
        <v>519</v>
      </c>
      <c r="AH134" s="104">
        <v>81.60511363636364</v>
      </c>
      <c r="AI134" s="103" t="s">
        <v>3144</v>
      </c>
      <c r="AJ134" s="104">
        <v>1008.1341951000001</v>
      </c>
      <c r="AK134" s="105">
        <v>382</v>
      </c>
      <c r="AL134" s="106">
        <v>44.942196531791907</v>
      </c>
    </row>
    <row r="135" spans="22:38" x14ac:dyDescent="0.3">
      <c r="V135" s="51">
        <v>132</v>
      </c>
      <c r="X135" s="53">
        <f t="shared" si="2"/>
        <v>0</v>
      </c>
      <c r="Z135" s="51">
        <v>132</v>
      </c>
      <c r="AE135" s="103" t="s">
        <v>1723</v>
      </c>
      <c r="AF135" s="104">
        <v>1045.292772</v>
      </c>
      <c r="AG135" s="105">
        <v>1032</v>
      </c>
      <c r="AH135" s="104">
        <v>63.28125</v>
      </c>
      <c r="AI135" s="103" t="s">
        <v>3145</v>
      </c>
      <c r="AJ135" s="104">
        <v>1055.0207485000001</v>
      </c>
      <c r="AK135" s="105">
        <v>170</v>
      </c>
      <c r="AL135" s="106">
        <v>75.578034682080926</v>
      </c>
    </row>
    <row r="136" spans="22:38" x14ac:dyDescent="0.3">
      <c r="V136" s="51">
        <v>133</v>
      </c>
      <c r="X136" s="53">
        <f t="shared" si="2"/>
        <v>0</v>
      </c>
      <c r="Z136" s="51">
        <v>133</v>
      </c>
      <c r="AE136" s="103" t="s">
        <v>164</v>
      </c>
      <c r="AF136" s="104">
        <v>1033.9983790000001</v>
      </c>
      <c r="AG136" s="105">
        <v>1314</v>
      </c>
      <c r="AH136" s="104">
        <v>53.231534090909093</v>
      </c>
      <c r="AI136" s="103" t="s">
        <v>3146</v>
      </c>
      <c r="AJ136" s="104">
        <v>1015.5895675</v>
      </c>
      <c r="AK136" s="105">
        <v>359</v>
      </c>
      <c r="AL136" s="106">
        <v>48.265895953757223</v>
      </c>
    </row>
    <row r="137" spans="22:38" x14ac:dyDescent="0.3">
      <c r="V137" s="51">
        <v>134</v>
      </c>
      <c r="X137" s="53">
        <f t="shared" si="2"/>
        <v>0</v>
      </c>
      <c r="Z137" s="51">
        <v>134</v>
      </c>
      <c r="AE137" s="103" t="s">
        <v>1724</v>
      </c>
      <c r="AF137" s="104">
        <v>1033.9983790000001</v>
      </c>
      <c r="AG137" s="105">
        <v>1314</v>
      </c>
      <c r="AH137" s="104">
        <v>53.231534090909093</v>
      </c>
      <c r="AI137" s="103" t="s">
        <v>3147</v>
      </c>
      <c r="AJ137" s="104">
        <v>1043.9524057000001</v>
      </c>
      <c r="AK137" s="105">
        <v>222</v>
      </c>
      <c r="AL137" s="106">
        <v>68.063583815028906</v>
      </c>
    </row>
    <row r="138" spans="22:38" x14ac:dyDescent="0.3">
      <c r="V138" s="51">
        <v>135</v>
      </c>
      <c r="X138" s="53">
        <f t="shared" si="2"/>
        <v>0</v>
      </c>
      <c r="Z138" s="51">
        <v>135</v>
      </c>
      <c r="AE138" s="103" t="s">
        <v>165</v>
      </c>
      <c r="AF138" s="104">
        <v>1098.7000849999999</v>
      </c>
      <c r="AG138" s="105">
        <v>84</v>
      </c>
      <c r="AH138" s="104">
        <v>97.017045454545453</v>
      </c>
      <c r="AI138" s="103" t="s">
        <v>3148</v>
      </c>
      <c r="AJ138" s="104">
        <v>1074.2970238</v>
      </c>
      <c r="AK138" s="105">
        <v>94</v>
      </c>
      <c r="AL138" s="106">
        <v>86.560693641618499</v>
      </c>
    </row>
    <row r="139" spans="22:38" x14ac:dyDescent="0.3">
      <c r="V139" s="51">
        <v>136</v>
      </c>
      <c r="X139" s="53">
        <f t="shared" si="2"/>
        <v>0</v>
      </c>
      <c r="Z139" s="51">
        <v>136</v>
      </c>
      <c r="AE139" s="103" t="s">
        <v>166</v>
      </c>
      <c r="AF139" s="104">
        <v>1055.8621760000001</v>
      </c>
      <c r="AG139" s="105">
        <v>768</v>
      </c>
      <c r="AH139" s="104">
        <v>72.762784090909093</v>
      </c>
      <c r="AI139" s="103" t="s">
        <v>3149</v>
      </c>
      <c r="AJ139" s="104">
        <v>1074.3100952</v>
      </c>
      <c r="AK139" s="105">
        <v>93</v>
      </c>
      <c r="AL139" s="106">
        <v>86.705202312138724</v>
      </c>
    </row>
    <row r="140" spans="22:38" x14ac:dyDescent="0.3">
      <c r="V140" s="51">
        <v>137</v>
      </c>
      <c r="X140" s="53">
        <f t="shared" si="2"/>
        <v>0</v>
      </c>
      <c r="Z140" s="51">
        <v>137</v>
      </c>
      <c r="AE140" s="103" t="s">
        <v>1725</v>
      </c>
      <c r="AF140" s="104">
        <v>931.79800650000004</v>
      </c>
      <c r="AG140" s="105">
        <v>2641</v>
      </c>
      <c r="AH140" s="104">
        <v>6.1789772727272725</v>
      </c>
      <c r="AI140" s="103" t="s">
        <v>3150</v>
      </c>
      <c r="AJ140" s="104">
        <v>1069.0772222000001</v>
      </c>
      <c r="AK140" s="105">
        <v>115</v>
      </c>
      <c r="AL140" s="106">
        <v>83.526011560693647</v>
      </c>
    </row>
    <row r="141" spans="22:38" x14ac:dyDescent="0.3">
      <c r="V141" s="51">
        <v>138</v>
      </c>
      <c r="X141" s="53">
        <f t="shared" si="2"/>
        <v>0</v>
      </c>
      <c r="Z141" s="51">
        <v>138</v>
      </c>
      <c r="AE141" s="103" t="s">
        <v>1726</v>
      </c>
      <c r="AF141" s="104">
        <v>1035.1763679999999</v>
      </c>
      <c r="AG141" s="105">
        <v>1294</v>
      </c>
      <c r="AH141" s="104">
        <v>53.977272727272727</v>
      </c>
      <c r="AI141" s="103" t="s">
        <v>3151</v>
      </c>
      <c r="AJ141" s="104">
        <v>1091.0402156</v>
      </c>
      <c r="AK141" s="105">
        <v>38</v>
      </c>
      <c r="AL141" s="106">
        <v>94.653179190751445</v>
      </c>
    </row>
    <row r="142" spans="22:38" x14ac:dyDescent="0.3">
      <c r="V142" s="51">
        <v>139</v>
      </c>
      <c r="X142" s="53">
        <f t="shared" si="2"/>
        <v>0</v>
      </c>
      <c r="Z142" s="51">
        <v>139</v>
      </c>
      <c r="AE142" s="103" t="s">
        <v>167</v>
      </c>
      <c r="AF142" s="104">
        <v>933.9403102</v>
      </c>
      <c r="AG142" s="105">
        <v>2629</v>
      </c>
      <c r="AH142" s="104">
        <v>6.6761363636363633</v>
      </c>
      <c r="AI142" s="103" t="s">
        <v>3152</v>
      </c>
      <c r="AJ142" s="104">
        <v>1085.8711158000001</v>
      </c>
      <c r="AK142" s="105">
        <v>52</v>
      </c>
      <c r="AL142" s="106">
        <v>92.630057803468219</v>
      </c>
    </row>
    <row r="143" spans="22:38" x14ac:dyDescent="0.3">
      <c r="V143" s="51">
        <v>140</v>
      </c>
      <c r="X143" s="53">
        <f t="shared" si="2"/>
        <v>0</v>
      </c>
      <c r="Z143" s="51">
        <v>140</v>
      </c>
      <c r="AE143" s="103" t="s">
        <v>1727</v>
      </c>
      <c r="AF143" s="104">
        <v>1041.4595059999999</v>
      </c>
      <c r="AG143" s="105">
        <v>1116</v>
      </c>
      <c r="AH143" s="104">
        <v>60.40482954545454</v>
      </c>
      <c r="AI143" s="103" t="s">
        <v>3153</v>
      </c>
      <c r="AJ143" s="104">
        <v>1065.4827476</v>
      </c>
      <c r="AK143" s="105">
        <v>134</v>
      </c>
      <c r="AL143" s="106">
        <v>80.780346820809243</v>
      </c>
    </row>
    <row r="144" spans="22:38" x14ac:dyDescent="0.3">
      <c r="V144" s="51">
        <v>141</v>
      </c>
      <c r="X144" s="53">
        <f t="shared" si="2"/>
        <v>0</v>
      </c>
      <c r="Z144" s="51">
        <v>141</v>
      </c>
      <c r="AE144" s="103" t="s">
        <v>168</v>
      </c>
      <c r="AF144" s="104">
        <v>1035.525402</v>
      </c>
      <c r="AG144" s="105">
        <v>1287</v>
      </c>
      <c r="AH144" s="104">
        <v>54.332386363636367</v>
      </c>
      <c r="AI144" s="103" t="s">
        <v>3154</v>
      </c>
      <c r="AJ144" s="104">
        <v>1071.1660176</v>
      </c>
      <c r="AK144" s="105">
        <v>106</v>
      </c>
      <c r="AL144" s="106">
        <v>84.826589595375722</v>
      </c>
    </row>
    <row r="145" spans="22:38" x14ac:dyDescent="0.3">
      <c r="V145" s="51">
        <v>142</v>
      </c>
      <c r="X145" s="53">
        <f t="shared" si="2"/>
        <v>0</v>
      </c>
      <c r="Z145" s="51">
        <v>142</v>
      </c>
      <c r="AE145" s="103" t="s">
        <v>169</v>
      </c>
      <c r="AF145" s="104">
        <v>1088.583406</v>
      </c>
      <c r="AG145" s="105">
        <v>168</v>
      </c>
      <c r="AH145" s="104">
        <v>94.069602272727266</v>
      </c>
      <c r="AI145" s="103" t="s">
        <v>3155</v>
      </c>
      <c r="AJ145" s="104">
        <v>1042.1135025999999</v>
      </c>
      <c r="AK145" s="105">
        <v>230</v>
      </c>
      <c r="AL145" s="106">
        <v>66.907514450867055</v>
      </c>
    </row>
    <row r="146" spans="22:38" x14ac:dyDescent="0.3">
      <c r="V146" s="51">
        <v>143</v>
      </c>
      <c r="X146" s="53">
        <f t="shared" si="2"/>
        <v>0</v>
      </c>
      <c r="Z146" s="51">
        <v>143</v>
      </c>
      <c r="AE146" s="103" t="s">
        <v>1728</v>
      </c>
      <c r="AF146" s="104">
        <v>981.35232429999996</v>
      </c>
      <c r="AG146" s="105">
        <v>2190</v>
      </c>
      <c r="AH146" s="104">
        <v>22.265625</v>
      </c>
      <c r="AI146" s="103" t="s">
        <v>3156</v>
      </c>
      <c r="AJ146" s="104">
        <v>1029.4837245000001</v>
      </c>
      <c r="AK146" s="105">
        <v>293</v>
      </c>
      <c r="AL146" s="106">
        <v>57.80346820809249</v>
      </c>
    </row>
    <row r="147" spans="22:38" x14ac:dyDescent="0.3">
      <c r="V147" s="51">
        <v>144</v>
      </c>
      <c r="X147" s="53">
        <f t="shared" si="2"/>
        <v>0</v>
      </c>
      <c r="Z147" s="51">
        <v>144</v>
      </c>
      <c r="AE147" s="103" t="s">
        <v>170</v>
      </c>
      <c r="AF147" s="104">
        <v>1046.9950120000001</v>
      </c>
      <c r="AG147" s="105">
        <v>999</v>
      </c>
      <c r="AH147" s="104">
        <v>64.559659090909093</v>
      </c>
      <c r="AI147" s="103" t="s">
        <v>3157</v>
      </c>
      <c r="AJ147" s="104">
        <v>982.27477064000004</v>
      </c>
      <c r="AK147" s="105">
        <v>500</v>
      </c>
      <c r="AL147" s="106">
        <v>27.890173410404621</v>
      </c>
    </row>
    <row r="148" spans="22:38" x14ac:dyDescent="0.3">
      <c r="V148" s="51">
        <v>145</v>
      </c>
      <c r="X148" s="53">
        <f t="shared" si="2"/>
        <v>0</v>
      </c>
      <c r="Z148" s="51">
        <v>145</v>
      </c>
      <c r="AE148" s="103" t="s">
        <v>171</v>
      </c>
      <c r="AF148" s="104">
        <v>1027.685753</v>
      </c>
      <c r="AG148" s="105">
        <v>1447</v>
      </c>
      <c r="AH148" s="104">
        <v>48.61505681818182</v>
      </c>
      <c r="AI148" s="103" t="s">
        <v>3158</v>
      </c>
      <c r="AJ148" s="104">
        <v>961.09966235000002</v>
      </c>
      <c r="AK148" s="105">
        <v>567</v>
      </c>
      <c r="AL148" s="106">
        <v>18.20809248554913</v>
      </c>
    </row>
    <row r="149" spans="22:38" x14ac:dyDescent="0.3">
      <c r="V149" s="51">
        <v>146</v>
      </c>
      <c r="X149" s="53">
        <f t="shared" si="2"/>
        <v>0</v>
      </c>
      <c r="Z149" s="51">
        <v>146</v>
      </c>
      <c r="AE149" s="103" t="s">
        <v>172</v>
      </c>
      <c r="AF149" s="104">
        <v>1126.3370580000001</v>
      </c>
      <c r="AG149" s="105">
        <v>8</v>
      </c>
      <c r="AH149" s="104">
        <v>99.751420454545453</v>
      </c>
      <c r="AI149" s="103" t="s">
        <v>3159</v>
      </c>
      <c r="AJ149" s="104">
        <v>1037.5053204999999</v>
      </c>
      <c r="AK149" s="105">
        <v>255</v>
      </c>
      <c r="AL149" s="106">
        <v>63.294797687861269</v>
      </c>
    </row>
    <row r="150" spans="22:38" x14ac:dyDescent="0.3">
      <c r="V150" s="51">
        <v>147</v>
      </c>
      <c r="X150" s="53">
        <f t="shared" si="2"/>
        <v>0</v>
      </c>
      <c r="Z150" s="51">
        <v>147</v>
      </c>
      <c r="AE150" s="103" t="s">
        <v>1729</v>
      </c>
      <c r="AF150" s="104">
        <v>1087.4989009999999</v>
      </c>
      <c r="AG150" s="105">
        <v>179</v>
      </c>
      <c r="AH150" s="104">
        <v>93.501420454545453</v>
      </c>
      <c r="AI150" s="103" t="s">
        <v>3160</v>
      </c>
      <c r="AJ150" s="104">
        <v>845.18017611000005</v>
      </c>
      <c r="AK150" s="105">
        <v>682</v>
      </c>
      <c r="AL150" s="106">
        <v>1.5895953757225432</v>
      </c>
    </row>
    <row r="151" spans="22:38" x14ac:dyDescent="0.3">
      <c r="V151" s="51">
        <v>148</v>
      </c>
      <c r="X151" s="53">
        <f t="shared" si="2"/>
        <v>0</v>
      </c>
      <c r="Z151" s="51">
        <v>148</v>
      </c>
      <c r="AE151" s="103" t="s">
        <v>2861</v>
      </c>
      <c r="AF151" s="104">
        <v>1075.7452619999999</v>
      </c>
      <c r="AG151" s="105">
        <v>371</v>
      </c>
      <c r="AH151" s="104">
        <v>86.576704545454547</v>
      </c>
      <c r="AI151" s="103" t="s">
        <v>3161</v>
      </c>
      <c r="AJ151" s="104">
        <v>936.85597091</v>
      </c>
      <c r="AK151" s="105">
        <v>627</v>
      </c>
      <c r="AL151" s="106">
        <v>9.5375722543352595</v>
      </c>
    </row>
    <row r="152" spans="22:38" x14ac:dyDescent="0.3">
      <c r="V152" s="51">
        <v>149</v>
      </c>
      <c r="X152" s="53">
        <f t="shared" si="2"/>
        <v>0</v>
      </c>
      <c r="Z152" s="51">
        <v>149</v>
      </c>
      <c r="AE152" s="103" t="s">
        <v>1730</v>
      </c>
      <c r="AF152" s="104">
        <v>1078.7527540000001</v>
      </c>
      <c r="AG152" s="105">
        <v>317</v>
      </c>
      <c r="AH152" s="104">
        <v>88.423295454545453</v>
      </c>
      <c r="AI152" s="103" t="s">
        <v>3162</v>
      </c>
      <c r="AJ152" s="104">
        <v>976.80733530999998</v>
      </c>
      <c r="AK152" s="105">
        <v>520</v>
      </c>
      <c r="AL152" s="106">
        <v>25</v>
      </c>
    </row>
    <row r="153" spans="22:38" x14ac:dyDescent="0.3">
      <c r="V153" s="51">
        <v>150</v>
      </c>
      <c r="X153" s="53">
        <f t="shared" si="2"/>
        <v>0</v>
      </c>
      <c r="Z153" s="51">
        <v>150</v>
      </c>
      <c r="AE153" s="103" t="s">
        <v>2862</v>
      </c>
      <c r="AF153" s="104">
        <v>1078.7527540000001</v>
      </c>
      <c r="AG153" s="105">
        <v>317</v>
      </c>
      <c r="AH153" s="104">
        <v>88.423295454545453</v>
      </c>
      <c r="AI153" s="103" t="s">
        <v>3163</v>
      </c>
      <c r="AJ153" s="104">
        <v>885.08492305000004</v>
      </c>
      <c r="AK153" s="105">
        <v>673</v>
      </c>
      <c r="AL153" s="106">
        <v>2.8901734104046244</v>
      </c>
    </row>
    <row r="154" spans="22:38" x14ac:dyDescent="0.3">
      <c r="V154" s="51">
        <v>151</v>
      </c>
      <c r="X154" s="53">
        <f t="shared" si="2"/>
        <v>0</v>
      </c>
      <c r="Z154" s="51">
        <v>151</v>
      </c>
      <c r="AE154" s="103" t="s">
        <v>1731</v>
      </c>
      <c r="AF154" s="104">
        <v>1067.5613229999999</v>
      </c>
      <c r="AG154" s="105">
        <v>525</v>
      </c>
      <c r="AH154" s="104">
        <v>81.28551136363636</v>
      </c>
      <c r="AI154" s="103" t="s">
        <v>3164</v>
      </c>
      <c r="AJ154" s="104">
        <v>867.83905014000004</v>
      </c>
      <c r="AK154" s="105">
        <v>677</v>
      </c>
      <c r="AL154" s="106">
        <v>2.3121387283236992</v>
      </c>
    </row>
    <row r="155" spans="22:38" x14ac:dyDescent="0.3">
      <c r="V155" s="51">
        <v>152</v>
      </c>
      <c r="X155" s="53">
        <f t="shared" si="2"/>
        <v>0</v>
      </c>
      <c r="Z155" s="51">
        <v>152</v>
      </c>
      <c r="AE155" s="103" t="s">
        <v>1732</v>
      </c>
      <c r="AF155" s="104">
        <v>1000.469932</v>
      </c>
      <c r="AG155" s="105">
        <v>1916</v>
      </c>
      <c r="AH155" s="104">
        <v>31.889204545454547</v>
      </c>
      <c r="AI155" s="103" t="s">
        <v>3165</v>
      </c>
      <c r="AJ155" s="104">
        <v>832.05546014000004</v>
      </c>
      <c r="AK155" s="105">
        <v>686</v>
      </c>
      <c r="AL155" s="106">
        <v>1.0115606936416186</v>
      </c>
    </row>
    <row r="156" spans="22:38" x14ac:dyDescent="0.3">
      <c r="V156" s="51">
        <v>153</v>
      </c>
      <c r="X156" s="53">
        <f t="shared" si="2"/>
        <v>0</v>
      </c>
      <c r="Z156" s="51">
        <v>153</v>
      </c>
      <c r="AE156" s="103" t="s">
        <v>2863</v>
      </c>
      <c r="AF156" s="104">
        <v>1000.138518</v>
      </c>
      <c r="AG156" s="105">
        <v>1923</v>
      </c>
      <c r="AH156" s="104">
        <v>31.605113636363637</v>
      </c>
      <c r="AI156" s="103" t="s">
        <v>3166</v>
      </c>
      <c r="AJ156" s="104">
        <v>1066.3933704999999</v>
      </c>
      <c r="AK156" s="105">
        <v>124</v>
      </c>
      <c r="AL156" s="106">
        <v>82.225433526011557</v>
      </c>
    </row>
    <row r="157" spans="22:38" x14ac:dyDescent="0.3">
      <c r="V157" s="51">
        <v>154</v>
      </c>
      <c r="X157" s="53">
        <f t="shared" si="2"/>
        <v>0</v>
      </c>
      <c r="Z157" s="51">
        <v>154</v>
      </c>
      <c r="AE157" s="103" t="s">
        <v>1733</v>
      </c>
      <c r="AF157" s="104">
        <v>1064.5206350000001</v>
      </c>
      <c r="AG157" s="105">
        <v>598</v>
      </c>
      <c r="AH157" s="104">
        <v>78.764204545454547</v>
      </c>
      <c r="AI157" s="103" t="s">
        <v>3167</v>
      </c>
      <c r="AJ157" s="104">
        <v>1038.6350289</v>
      </c>
      <c r="AK157" s="105">
        <v>249</v>
      </c>
      <c r="AL157" s="106">
        <v>64.161849710982651</v>
      </c>
    </row>
    <row r="158" spans="22:38" x14ac:dyDescent="0.3">
      <c r="V158" s="51">
        <v>155</v>
      </c>
      <c r="X158" s="53">
        <f t="shared" si="2"/>
        <v>0</v>
      </c>
      <c r="Z158" s="51">
        <v>155</v>
      </c>
      <c r="AE158" s="103" t="s">
        <v>1734</v>
      </c>
      <c r="AF158" s="104">
        <v>1046.6765680000001</v>
      </c>
      <c r="AG158" s="105">
        <v>1008</v>
      </c>
      <c r="AH158" s="104">
        <v>64.240056818181827</v>
      </c>
      <c r="AI158" s="103" t="s">
        <v>3168</v>
      </c>
      <c r="AJ158" s="104">
        <v>1044.7914329</v>
      </c>
      <c r="AK158" s="105">
        <v>217</v>
      </c>
      <c r="AL158" s="106">
        <v>68.786127167630056</v>
      </c>
    </row>
    <row r="159" spans="22:38" x14ac:dyDescent="0.3">
      <c r="V159" s="51">
        <v>156</v>
      </c>
      <c r="X159" s="53">
        <f t="shared" si="2"/>
        <v>0</v>
      </c>
      <c r="Z159" s="51">
        <v>156</v>
      </c>
      <c r="AE159" s="103" t="s">
        <v>173</v>
      </c>
      <c r="AF159" s="104">
        <v>1040.2183640000001</v>
      </c>
      <c r="AG159" s="105">
        <v>1164</v>
      </c>
      <c r="AH159" s="104">
        <v>58.629261363636367</v>
      </c>
      <c r="AI159" s="103" t="s">
        <v>3169</v>
      </c>
      <c r="AJ159" s="104">
        <v>1072.5904591000001</v>
      </c>
      <c r="AK159" s="105">
        <v>99</v>
      </c>
      <c r="AL159" s="106">
        <v>85.838150289017349</v>
      </c>
    </row>
    <row r="160" spans="22:38" x14ac:dyDescent="0.3">
      <c r="V160" s="51">
        <v>157</v>
      </c>
      <c r="X160" s="53">
        <f t="shared" si="2"/>
        <v>0</v>
      </c>
      <c r="Z160" s="51">
        <v>157</v>
      </c>
      <c r="AE160" s="103" t="s">
        <v>174</v>
      </c>
      <c r="AF160" s="104">
        <v>1095.358988</v>
      </c>
      <c r="AG160" s="105">
        <v>108</v>
      </c>
      <c r="AH160" s="104">
        <v>96.200284090909093</v>
      </c>
      <c r="AI160" s="103" t="s">
        <v>3170</v>
      </c>
      <c r="AJ160" s="104">
        <v>1050.4490704</v>
      </c>
      <c r="AK160" s="105">
        <v>185</v>
      </c>
      <c r="AL160" s="106">
        <v>73.410404624277461</v>
      </c>
    </row>
    <row r="161" spans="22:38" x14ac:dyDescent="0.3">
      <c r="V161" s="51">
        <v>158</v>
      </c>
      <c r="X161" s="53">
        <f t="shared" si="2"/>
        <v>0</v>
      </c>
      <c r="Z161" s="51">
        <v>158</v>
      </c>
      <c r="AE161" s="103" t="s">
        <v>2864</v>
      </c>
      <c r="AF161" s="104">
        <v>1052.653511</v>
      </c>
      <c r="AG161" s="105">
        <v>856</v>
      </c>
      <c r="AH161" s="104">
        <v>69.460227272727266</v>
      </c>
      <c r="AI161" s="103" t="s">
        <v>3171</v>
      </c>
      <c r="AJ161" s="104">
        <v>1067.3536208999999</v>
      </c>
      <c r="AK161" s="105">
        <v>121</v>
      </c>
      <c r="AL161" s="106">
        <v>82.658959537572258</v>
      </c>
    </row>
    <row r="162" spans="22:38" x14ac:dyDescent="0.3">
      <c r="V162" s="51">
        <v>159</v>
      </c>
      <c r="X162" s="53">
        <f t="shared" si="2"/>
        <v>0</v>
      </c>
      <c r="Z162" s="51">
        <v>159</v>
      </c>
      <c r="AE162" s="103" t="s">
        <v>175</v>
      </c>
      <c r="AF162" s="104">
        <v>947.42813349999994</v>
      </c>
      <c r="AG162" s="105">
        <v>2539</v>
      </c>
      <c r="AH162" s="104">
        <v>9.8366477272727284</v>
      </c>
      <c r="AI162" s="103" t="s">
        <v>3172</v>
      </c>
      <c r="AJ162" s="104">
        <v>1082.7194024999999</v>
      </c>
      <c r="AK162" s="105">
        <v>56</v>
      </c>
      <c r="AL162" s="106">
        <v>92.052023121387279</v>
      </c>
    </row>
    <row r="163" spans="22:38" x14ac:dyDescent="0.3">
      <c r="V163" s="51">
        <v>160</v>
      </c>
      <c r="X163" s="53">
        <f t="shared" si="2"/>
        <v>0</v>
      </c>
      <c r="Z163" s="51">
        <v>160</v>
      </c>
      <c r="AE163" s="103" t="s">
        <v>176</v>
      </c>
      <c r="AF163" s="104">
        <v>1111.236983</v>
      </c>
      <c r="AG163" s="105">
        <v>36</v>
      </c>
      <c r="AH163" s="104">
        <v>98.757102272727266</v>
      </c>
      <c r="AI163" s="103" t="s">
        <v>3173</v>
      </c>
      <c r="AJ163" s="104">
        <v>1083.1496357999999</v>
      </c>
      <c r="AK163" s="105">
        <v>55</v>
      </c>
      <c r="AL163" s="106">
        <v>92.196531791907503</v>
      </c>
    </row>
    <row r="164" spans="22:38" x14ac:dyDescent="0.3">
      <c r="V164" s="51">
        <v>161</v>
      </c>
      <c r="X164" s="53">
        <f t="shared" si="2"/>
        <v>0</v>
      </c>
      <c r="Z164" s="51">
        <v>161</v>
      </c>
      <c r="AE164" s="103" t="s">
        <v>1735</v>
      </c>
      <c r="AF164" s="104">
        <v>1091.3182260000001</v>
      </c>
      <c r="AG164" s="105">
        <v>140</v>
      </c>
      <c r="AH164" s="104">
        <v>94.992897727272734</v>
      </c>
      <c r="AI164" s="103" t="s">
        <v>3174</v>
      </c>
      <c r="AJ164" s="104">
        <v>1100.5535202999999</v>
      </c>
      <c r="AK164" s="105">
        <v>22</v>
      </c>
      <c r="AL164" s="106">
        <v>96.965317919075147</v>
      </c>
    </row>
    <row r="165" spans="22:38" x14ac:dyDescent="0.3">
      <c r="V165" s="51">
        <v>162</v>
      </c>
      <c r="X165" s="53">
        <f t="shared" si="2"/>
        <v>0</v>
      </c>
      <c r="Z165" s="51">
        <v>162</v>
      </c>
      <c r="AE165" s="103" t="s">
        <v>177</v>
      </c>
      <c r="AF165" s="104">
        <v>1002.088335</v>
      </c>
      <c r="AG165" s="105">
        <v>1906</v>
      </c>
      <c r="AH165" s="104">
        <v>32.350852272727273</v>
      </c>
      <c r="AI165" s="103" t="s">
        <v>3175</v>
      </c>
      <c r="AJ165" s="104">
        <v>1083.8313055000001</v>
      </c>
      <c r="AK165" s="105">
        <v>54</v>
      </c>
      <c r="AL165" s="106">
        <v>92.341040462427742</v>
      </c>
    </row>
    <row r="166" spans="22:38" x14ac:dyDescent="0.3">
      <c r="V166" s="51">
        <v>163</v>
      </c>
      <c r="X166" s="53">
        <f t="shared" si="2"/>
        <v>0</v>
      </c>
      <c r="Z166" s="51">
        <v>163</v>
      </c>
      <c r="AE166" s="103" t="s">
        <v>1736</v>
      </c>
      <c r="AF166" s="104">
        <v>975.80349339999998</v>
      </c>
      <c r="AG166" s="105">
        <v>2248</v>
      </c>
      <c r="AH166" s="104">
        <v>19.992897727272727</v>
      </c>
      <c r="AI166" s="103" t="s">
        <v>3176</v>
      </c>
      <c r="AJ166" s="104">
        <v>1072.8738401999999</v>
      </c>
      <c r="AK166" s="105">
        <v>97</v>
      </c>
      <c r="AL166" s="106">
        <v>86.127167630057798</v>
      </c>
    </row>
    <row r="167" spans="22:38" x14ac:dyDescent="0.3">
      <c r="V167" s="51">
        <v>164</v>
      </c>
      <c r="X167" s="53">
        <f t="shared" si="2"/>
        <v>0</v>
      </c>
      <c r="Z167" s="51">
        <v>164</v>
      </c>
      <c r="AE167" s="103" t="s">
        <v>178</v>
      </c>
      <c r="AF167" s="104">
        <v>1039.55214</v>
      </c>
      <c r="AG167" s="105">
        <v>1185</v>
      </c>
      <c r="AH167" s="104">
        <v>57.95454545454546</v>
      </c>
      <c r="AI167" s="103" t="s">
        <v>3177</v>
      </c>
      <c r="AJ167" s="104">
        <v>1046.6284355</v>
      </c>
      <c r="AK167" s="105">
        <v>211</v>
      </c>
      <c r="AL167" s="106">
        <v>69.653179190751445</v>
      </c>
    </row>
    <row r="168" spans="22:38" x14ac:dyDescent="0.3">
      <c r="V168" s="51">
        <v>165</v>
      </c>
      <c r="X168" s="53">
        <f t="shared" si="2"/>
        <v>0</v>
      </c>
      <c r="Z168" s="51">
        <v>165</v>
      </c>
      <c r="AE168" s="103" t="s">
        <v>179</v>
      </c>
      <c r="AF168" s="104">
        <v>1083.6361509999999</v>
      </c>
      <c r="AG168" s="105">
        <v>225</v>
      </c>
      <c r="AH168" s="104">
        <v>91.938920454545453</v>
      </c>
      <c r="AI168" s="103" t="s">
        <v>3178</v>
      </c>
      <c r="AJ168" s="104">
        <v>1061.0722848</v>
      </c>
      <c r="AK168" s="105">
        <v>150</v>
      </c>
      <c r="AL168" s="106">
        <v>78.468208092485554</v>
      </c>
    </row>
    <row r="169" spans="22:38" x14ac:dyDescent="0.3">
      <c r="V169" s="51">
        <v>166</v>
      </c>
      <c r="X169" s="53">
        <f t="shared" si="2"/>
        <v>0</v>
      </c>
      <c r="Z169" s="51">
        <v>166</v>
      </c>
      <c r="AE169" s="103" t="s">
        <v>180</v>
      </c>
      <c r="AF169" s="104">
        <v>1002.538777</v>
      </c>
      <c r="AG169" s="105">
        <v>1889</v>
      </c>
      <c r="AH169" s="104">
        <v>32.954545454545453</v>
      </c>
      <c r="AI169" s="103" t="s">
        <v>3179</v>
      </c>
      <c r="AJ169" s="104">
        <v>1088.3259902</v>
      </c>
      <c r="AK169" s="105">
        <v>44</v>
      </c>
      <c r="AL169" s="106">
        <v>93.786127167630056</v>
      </c>
    </row>
    <row r="170" spans="22:38" x14ac:dyDescent="0.3">
      <c r="V170" s="51">
        <v>167</v>
      </c>
      <c r="X170" s="53">
        <f t="shared" si="2"/>
        <v>0</v>
      </c>
      <c r="Z170" s="51">
        <v>167</v>
      </c>
      <c r="AE170" s="103" t="s">
        <v>181</v>
      </c>
      <c r="AF170" s="104">
        <v>1015.733106</v>
      </c>
      <c r="AG170" s="105">
        <v>1688</v>
      </c>
      <c r="AH170" s="104">
        <v>40.092329545454547</v>
      </c>
      <c r="AI170" s="103" t="s">
        <v>3180</v>
      </c>
      <c r="AJ170" s="104">
        <v>1052.4633013</v>
      </c>
      <c r="AK170" s="105">
        <v>177</v>
      </c>
      <c r="AL170" s="106">
        <v>74.566473988439313</v>
      </c>
    </row>
    <row r="171" spans="22:38" x14ac:dyDescent="0.3">
      <c r="V171" s="51">
        <v>168</v>
      </c>
      <c r="X171" s="53">
        <f t="shared" si="2"/>
        <v>0</v>
      </c>
      <c r="Z171" s="51">
        <v>168</v>
      </c>
      <c r="AE171" s="103" t="s">
        <v>182</v>
      </c>
      <c r="AF171" s="104">
        <v>1063.41389</v>
      </c>
      <c r="AG171" s="105">
        <v>620</v>
      </c>
      <c r="AH171" s="104">
        <v>78.018465909090907</v>
      </c>
      <c r="AI171" s="103" t="s">
        <v>3181</v>
      </c>
      <c r="AJ171" s="104">
        <v>1107.8478857</v>
      </c>
      <c r="AK171" s="105">
        <v>10</v>
      </c>
      <c r="AL171" s="106">
        <v>98.699421965317924</v>
      </c>
    </row>
    <row r="172" spans="22:38" x14ac:dyDescent="0.3">
      <c r="V172" s="51">
        <v>169</v>
      </c>
      <c r="X172" s="53">
        <f t="shared" si="2"/>
        <v>0</v>
      </c>
      <c r="Z172" s="51">
        <v>169</v>
      </c>
      <c r="AE172" s="103" t="s">
        <v>183</v>
      </c>
      <c r="AF172" s="104">
        <v>1103.7804289999999</v>
      </c>
      <c r="AG172" s="105">
        <v>61</v>
      </c>
      <c r="AH172" s="104">
        <v>97.869318181818173</v>
      </c>
      <c r="AI172" s="103" t="s">
        <v>3182</v>
      </c>
      <c r="AJ172" s="104">
        <v>1060.694497</v>
      </c>
      <c r="AK172" s="105">
        <v>152</v>
      </c>
      <c r="AL172" s="106">
        <v>78.179190751445077</v>
      </c>
    </row>
    <row r="173" spans="22:38" x14ac:dyDescent="0.3">
      <c r="V173" s="51">
        <v>170</v>
      </c>
      <c r="X173" s="53">
        <f t="shared" si="2"/>
        <v>0</v>
      </c>
      <c r="Z173" s="51">
        <v>170</v>
      </c>
      <c r="AE173" s="103" t="s">
        <v>184</v>
      </c>
      <c r="AF173" s="104">
        <v>879.01795689999994</v>
      </c>
      <c r="AG173" s="105">
        <v>2759</v>
      </c>
      <c r="AH173" s="104">
        <v>1.953125</v>
      </c>
      <c r="AI173" s="103" t="s">
        <v>3183</v>
      </c>
      <c r="AJ173" s="104">
        <v>1075.8179785</v>
      </c>
      <c r="AK173" s="105">
        <v>85</v>
      </c>
      <c r="AL173" s="106">
        <v>87.861271676300575</v>
      </c>
    </row>
    <row r="174" spans="22:38" x14ac:dyDescent="0.3">
      <c r="V174" s="51">
        <v>171</v>
      </c>
      <c r="X174" s="53">
        <f t="shared" si="2"/>
        <v>0</v>
      </c>
      <c r="Z174" s="51">
        <v>171</v>
      </c>
      <c r="AE174" s="103" t="s">
        <v>185</v>
      </c>
      <c r="AF174" s="104">
        <v>940.42323060000001</v>
      </c>
      <c r="AG174" s="105">
        <v>2576</v>
      </c>
      <c r="AH174" s="104">
        <v>8.5582386363636367</v>
      </c>
      <c r="AI174" s="103" t="s">
        <v>3184</v>
      </c>
      <c r="AJ174" s="104">
        <v>1048.7916643000001</v>
      </c>
      <c r="AK174" s="105">
        <v>195</v>
      </c>
      <c r="AL174" s="106">
        <v>71.965317919075147</v>
      </c>
    </row>
    <row r="175" spans="22:38" x14ac:dyDescent="0.3">
      <c r="V175" s="51">
        <v>172</v>
      </c>
      <c r="X175" s="53">
        <f t="shared" si="2"/>
        <v>0</v>
      </c>
      <c r="Z175" s="51">
        <v>172</v>
      </c>
      <c r="AE175" s="103" t="s">
        <v>1737</v>
      </c>
      <c r="AF175" s="104">
        <v>1022.913045</v>
      </c>
      <c r="AG175" s="105">
        <v>1575</v>
      </c>
      <c r="AH175" s="104">
        <v>43.998579545454547</v>
      </c>
      <c r="AI175" s="103" t="s">
        <v>3185</v>
      </c>
      <c r="AJ175" s="104">
        <v>1042.9787644</v>
      </c>
      <c r="AK175" s="105">
        <v>225</v>
      </c>
      <c r="AL175" s="106">
        <v>67.630057803468219</v>
      </c>
    </row>
    <row r="176" spans="22:38" x14ac:dyDescent="0.3">
      <c r="V176" s="51">
        <v>173</v>
      </c>
      <c r="X176" s="53">
        <f t="shared" si="2"/>
        <v>0</v>
      </c>
      <c r="Z176" s="51">
        <v>173</v>
      </c>
      <c r="AE176" s="103" t="s">
        <v>1738</v>
      </c>
      <c r="AF176" s="104">
        <v>1035.5856040000001</v>
      </c>
      <c r="AG176" s="105">
        <v>1282</v>
      </c>
      <c r="AH176" s="104">
        <v>54.367897727272727</v>
      </c>
      <c r="AI176" s="103" t="s">
        <v>3186</v>
      </c>
      <c r="AJ176" s="104">
        <v>997.17318422999995</v>
      </c>
      <c r="AK176" s="105">
        <v>436</v>
      </c>
      <c r="AL176" s="106">
        <v>37.138728323699425</v>
      </c>
    </row>
    <row r="177" spans="22:38" x14ac:dyDescent="0.3">
      <c r="V177" s="51">
        <v>174</v>
      </c>
      <c r="X177" s="53">
        <f t="shared" si="2"/>
        <v>0</v>
      </c>
      <c r="Z177" s="51">
        <v>174</v>
      </c>
      <c r="AE177" s="103" t="s">
        <v>186</v>
      </c>
      <c r="AF177" s="104">
        <v>936.19448599999998</v>
      </c>
      <c r="AG177" s="105">
        <v>2603</v>
      </c>
      <c r="AH177" s="104">
        <v>7.5994318181818175</v>
      </c>
      <c r="AI177" s="103" t="s">
        <v>3187</v>
      </c>
      <c r="AJ177" s="104">
        <v>1000.5073177</v>
      </c>
      <c r="AK177" s="105">
        <v>415</v>
      </c>
      <c r="AL177" s="106">
        <v>40.173410404624278</v>
      </c>
    </row>
    <row r="178" spans="22:38" x14ac:dyDescent="0.3">
      <c r="V178" s="51">
        <v>175</v>
      </c>
      <c r="X178" s="53">
        <f t="shared" si="2"/>
        <v>0</v>
      </c>
      <c r="Z178" s="51">
        <v>175</v>
      </c>
      <c r="AE178" s="103" t="s">
        <v>187</v>
      </c>
      <c r="AF178" s="104">
        <v>1108.405268</v>
      </c>
      <c r="AG178" s="105">
        <v>40</v>
      </c>
      <c r="AH178" s="104">
        <v>98.615056818181827</v>
      </c>
      <c r="AI178" s="103" t="s">
        <v>3188</v>
      </c>
      <c r="AJ178" s="104">
        <v>845.09373800000003</v>
      </c>
      <c r="AK178" s="105">
        <v>683</v>
      </c>
      <c r="AL178" s="106">
        <v>1.4450867052023122</v>
      </c>
    </row>
    <row r="179" spans="22:38" x14ac:dyDescent="0.3">
      <c r="V179" s="51">
        <v>176</v>
      </c>
      <c r="X179" s="53">
        <f t="shared" si="2"/>
        <v>0</v>
      </c>
      <c r="Z179" s="51">
        <v>176</v>
      </c>
      <c r="AE179" s="103" t="s">
        <v>1739</v>
      </c>
      <c r="AF179" s="104">
        <v>984.57584320000001</v>
      </c>
      <c r="AG179" s="105">
        <v>2143</v>
      </c>
      <c r="AH179" s="104">
        <v>23.686079545454543</v>
      </c>
      <c r="AI179" s="103" t="s">
        <v>3189</v>
      </c>
      <c r="AJ179" s="104">
        <v>985.84433208999997</v>
      </c>
      <c r="AK179" s="105">
        <v>481</v>
      </c>
      <c r="AL179" s="106">
        <v>30.635838150289018</v>
      </c>
    </row>
    <row r="180" spans="22:38" x14ac:dyDescent="0.3">
      <c r="V180" s="51">
        <v>177</v>
      </c>
      <c r="X180" s="53">
        <f t="shared" si="2"/>
        <v>0</v>
      </c>
      <c r="Z180" s="51">
        <v>177</v>
      </c>
      <c r="AE180" s="103" t="s">
        <v>188</v>
      </c>
      <c r="AF180" s="104">
        <v>991.64232289999995</v>
      </c>
      <c r="AG180" s="105">
        <v>2062</v>
      </c>
      <c r="AH180" s="104">
        <v>26.811079545454547</v>
      </c>
      <c r="AI180" s="103" t="s">
        <v>3190</v>
      </c>
      <c r="AJ180" s="104">
        <v>1050.3162199999999</v>
      </c>
      <c r="AK180" s="105">
        <v>186</v>
      </c>
      <c r="AL180" s="106">
        <v>73.265895953757223</v>
      </c>
    </row>
    <row r="181" spans="22:38" x14ac:dyDescent="0.3">
      <c r="V181" s="51">
        <v>178</v>
      </c>
      <c r="X181" s="53">
        <f t="shared" si="2"/>
        <v>0</v>
      </c>
      <c r="Z181" s="51">
        <v>178</v>
      </c>
      <c r="AE181" s="103" t="s">
        <v>189</v>
      </c>
      <c r="AF181" s="104">
        <v>972.24462970000002</v>
      </c>
      <c r="AG181" s="105">
        <v>2287</v>
      </c>
      <c r="AH181" s="104">
        <v>18.572443181818183</v>
      </c>
      <c r="AI181" s="103" t="s">
        <v>3191</v>
      </c>
      <c r="AJ181" s="104">
        <v>1072.0687928</v>
      </c>
      <c r="AK181" s="105">
        <v>102</v>
      </c>
      <c r="AL181" s="106">
        <v>85.404624277456648</v>
      </c>
    </row>
    <row r="182" spans="22:38" x14ac:dyDescent="0.3">
      <c r="V182" s="51">
        <v>179</v>
      </c>
      <c r="X182" s="53">
        <f t="shared" si="2"/>
        <v>0</v>
      </c>
      <c r="Z182" s="51">
        <v>179</v>
      </c>
      <c r="AE182" s="103" t="s">
        <v>190</v>
      </c>
      <c r="AF182" s="104">
        <v>1023.409539</v>
      </c>
      <c r="AG182" s="105">
        <v>1560</v>
      </c>
      <c r="AH182" s="104">
        <v>44.637784090909086</v>
      </c>
      <c r="AI182" s="103" t="s">
        <v>3192</v>
      </c>
      <c r="AJ182" s="104">
        <v>1028.2162913</v>
      </c>
      <c r="AK182" s="105">
        <v>300</v>
      </c>
      <c r="AL182" s="106">
        <v>56.79190751445087</v>
      </c>
    </row>
    <row r="183" spans="22:38" x14ac:dyDescent="0.3">
      <c r="V183" s="51">
        <v>180</v>
      </c>
      <c r="X183" s="53">
        <f t="shared" si="2"/>
        <v>0</v>
      </c>
      <c r="Z183" s="51">
        <v>180</v>
      </c>
      <c r="AE183" s="103" t="s">
        <v>1740</v>
      </c>
      <c r="AF183" s="104">
        <v>1101.054208</v>
      </c>
      <c r="AG183" s="105">
        <v>69</v>
      </c>
      <c r="AH183" s="104">
        <v>97.585227272727266</v>
      </c>
      <c r="AI183" s="103" t="s">
        <v>3193</v>
      </c>
      <c r="AJ183" s="104">
        <v>1085.9603761000001</v>
      </c>
      <c r="AK183" s="105">
        <v>50</v>
      </c>
      <c r="AL183" s="106">
        <v>92.919075144508668</v>
      </c>
    </row>
    <row r="184" spans="22:38" x14ac:dyDescent="0.3">
      <c r="V184" s="51">
        <v>181</v>
      </c>
      <c r="X184" s="53">
        <f t="shared" si="2"/>
        <v>0</v>
      </c>
      <c r="Z184" s="51">
        <v>181</v>
      </c>
      <c r="AE184" s="103" t="s">
        <v>191</v>
      </c>
      <c r="AF184" s="104">
        <v>1066.36958</v>
      </c>
      <c r="AG184" s="105">
        <v>552</v>
      </c>
      <c r="AH184" s="104">
        <v>80.43323863636364</v>
      </c>
      <c r="AI184" s="103" t="s">
        <v>3194</v>
      </c>
      <c r="AJ184" s="104">
        <v>1054.2977094</v>
      </c>
      <c r="AK184" s="105">
        <v>172</v>
      </c>
      <c r="AL184" s="106">
        <v>75.289017341040463</v>
      </c>
    </row>
    <row r="185" spans="22:38" x14ac:dyDescent="0.3">
      <c r="V185" s="51">
        <v>182</v>
      </c>
      <c r="X185" s="53">
        <f t="shared" si="2"/>
        <v>0</v>
      </c>
      <c r="Z185" s="51">
        <v>182</v>
      </c>
      <c r="AE185" s="103" t="s">
        <v>192</v>
      </c>
      <c r="AF185" s="104">
        <v>1072.1981780000001</v>
      </c>
      <c r="AG185" s="105">
        <v>432</v>
      </c>
      <c r="AH185" s="104">
        <v>84.694602272727266</v>
      </c>
      <c r="AI185" s="103" t="s">
        <v>3195</v>
      </c>
      <c r="AJ185" s="104">
        <v>1008.4451458</v>
      </c>
      <c r="AK185" s="105">
        <v>379</v>
      </c>
      <c r="AL185" s="106">
        <v>45.375722543352602</v>
      </c>
    </row>
    <row r="186" spans="22:38" x14ac:dyDescent="0.3">
      <c r="V186" s="51">
        <v>183</v>
      </c>
      <c r="X186" s="53">
        <f t="shared" si="2"/>
        <v>0</v>
      </c>
      <c r="Z186" s="51">
        <v>183</v>
      </c>
      <c r="AE186" s="103" t="s">
        <v>193</v>
      </c>
      <c r="AF186" s="104">
        <v>1081.8787930000001</v>
      </c>
      <c r="AG186" s="105">
        <v>261</v>
      </c>
      <c r="AH186" s="104">
        <v>90.767045454545453</v>
      </c>
      <c r="AI186" s="103" t="s">
        <v>3196</v>
      </c>
      <c r="AJ186" s="104">
        <v>1025.8118469999999</v>
      </c>
      <c r="AK186" s="105">
        <v>316</v>
      </c>
      <c r="AL186" s="106">
        <v>54.479768786127167</v>
      </c>
    </row>
    <row r="187" spans="22:38" x14ac:dyDescent="0.3">
      <c r="V187" s="51">
        <v>184</v>
      </c>
      <c r="X187" s="53">
        <f t="shared" si="2"/>
        <v>0</v>
      </c>
      <c r="Z187" s="51">
        <v>184</v>
      </c>
      <c r="AE187" s="103" t="s">
        <v>194</v>
      </c>
      <c r="AF187" s="104">
        <v>944.1623429</v>
      </c>
      <c r="AG187" s="105">
        <v>2551</v>
      </c>
      <c r="AH187" s="104">
        <v>9.4460227272727284</v>
      </c>
      <c r="AI187" s="103" t="s">
        <v>3197</v>
      </c>
      <c r="AJ187" s="104">
        <v>1027.3505304</v>
      </c>
      <c r="AK187" s="105">
        <v>305</v>
      </c>
      <c r="AL187" s="106">
        <v>56.069364161849713</v>
      </c>
    </row>
    <row r="188" spans="22:38" x14ac:dyDescent="0.3">
      <c r="V188" s="51">
        <v>185</v>
      </c>
      <c r="X188" s="53">
        <f t="shared" si="2"/>
        <v>0</v>
      </c>
      <c r="Z188" s="51">
        <v>185</v>
      </c>
      <c r="AE188" s="103" t="s">
        <v>195</v>
      </c>
      <c r="AF188" s="104">
        <v>973.45916179999995</v>
      </c>
      <c r="AG188" s="105">
        <v>2278</v>
      </c>
      <c r="AH188" s="104">
        <v>19.140625</v>
      </c>
      <c r="AI188" s="103" t="s">
        <v>3198</v>
      </c>
      <c r="AJ188" s="104">
        <v>801.19226044000004</v>
      </c>
      <c r="AK188" s="105">
        <v>689</v>
      </c>
      <c r="AL188" s="106">
        <v>0.57803468208092479</v>
      </c>
    </row>
    <row r="189" spans="22:38" x14ac:dyDescent="0.3">
      <c r="V189" s="51">
        <v>186</v>
      </c>
      <c r="X189" s="53">
        <f t="shared" si="2"/>
        <v>0</v>
      </c>
      <c r="Z189" s="51">
        <v>186</v>
      </c>
      <c r="AE189" s="103" t="s">
        <v>1741</v>
      </c>
      <c r="AF189" s="104">
        <v>1062.2665320000001</v>
      </c>
      <c r="AG189" s="105">
        <v>655</v>
      </c>
      <c r="AH189" s="104">
        <v>76.775568181818173</v>
      </c>
      <c r="AI189" s="103" t="s">
        <v>3199</v>
      </c>
      <c r="AJ189" s="104">
        <v>984.19350989999998</v>
      </c>
      <c r="AK189" s="105">
        <v>493</v>
      </c>
      <c r="AL189" s="106">
        <v>28.901734104046245</v>
      </c>
    </row>
    <row r="190" spans="22:38" x14ac:dyDescent="0.3">
      <c r="V190" s="51">
        <v>187</v>
      </c>
      <c r="X190" s="53">
        <f t="shared" si="2"/>
        <v>0</v>
      </c>
      <c r="Z190" s="51">
        <v>187</v>
      </c>
      <c r="AE190" s="103" t="s">
        <v>2865</v>
      </c>
      <c r="AF190" s="104">
        <v>962.05331799999999</v>
      </c>
      <c r="AG190" s="105">
        <v>2424</v>
      </c>
      <c r="AH190" s="104">
        <v>13.813920454545455</v>
      </c>
      <c r="AI190" s="103" t="s">
        <v>3200</v>
      </c>
      <c r="AJ190" s="104">
        <v>1038.6234443000001</v>
      </c>
      <c r="AK190" s="105">
        <v>250</v>
      </c>
      <c r="AL190" s="106">
        <v>64.017341040462426</v>
      </c>
    </row>
    <row r="191" spans="22:38" x14ac:dyDescent="0.3">
      <c r="V191" s="51">
        <v>188</v>
      </c>
      <c r="X191" s="53">
        <f t="shared" si="2"/>
        <v>0</v>
      </c>
      <c r="Z191" s="51">
        <v>188</v>
      </c>
      <c r="AE191" s="103" t="s">
        <v>196</v>
      </c>
      <c r="AF191" s="104">
        <v>1100.7656930000001</v>
      </c>
      <c r="AG191" s="105">
        <v>71</v>
      </c>
      <c r="AH191" s="104">
        <v>97.514204545454547</v>
      </c>
      <c r="AI191" s="103" t="s">
        <v>3201</v>
      </c>
      <c r="AJ191" s="104">
        <v>1068.2403435000001</v>
      </c>
      <c r="AK191" s="105">
        <v>117</v>
      </c>
      <c r="AL191" s="106">
        <v>83.236994219653184</v>
      </c>
    </row>
    <row r="192" spans="22:38" x14ac:dyDescent="0.3">
      <c r="V192" s="51">
        <v>189</v>
      </c>
      <c r="X192" s="53">
        <f t="shared" si="2"/>
        <v>0</v>
      </c>
      <c r="Z192" s="51">
        <v>189</v>
      </c>
      <c r="AE192" s="103" t="s">
        <v>197</v>
      </c>
      <c r="AF192" s="104">
        <v>1040.3353090000001</v>
      </c>
      <c r="AG192" s="105">
        <v>1142</v>
      </c>
      <c r="AH192" s="104">
        <v>59.481534090909093</v>
      </c>
      <c r="AI192" s="103" t="s">
        <v>3202</v>
      </c>
      <c r="AJ192" s="104">
        <v>1038.5218838999999</v>
      </c>
      <c r="AK192" s="105">
        <v>251</v>
      </c>
      <c r="AL192" s="106">
        <v>63.872832369942202</v>
      </c>
    </row>
    <row r="193" spans="22:38" x14ac:dyDescent="0.3">
      <c r="V193" s="51">
        <v>190</v>
      </c>
      <c r="X193" s="53">
        <f t="shared" si="2"/>
        <v>0</v>
      </c>
      <c r="Z193" s="51">
        <v>190</v>
      </c>
      <c r="AE193" s="103" t="s">
        <v>1742</v>
      </c>
      <c r="AF193" s="104">
        <v>1016.492822</v>
      </c>
      <c r="AG193" s="105">
        <v>1665</v>
      </c>
      <c r="AH193" s="104">
        <v>40.660511363636367</v>
      </c>
      <c r="AI193" s="103" t="s">
        <v>3203</v>
      </c>
      <c r="AJ193" s="104">
        <v>935.98346003999995</v>
      </c>
      <c r="AK193" s="105">
        <v>629</v>
      </c>
      <c r="AL193" s="106">
        <v>9.2485549132947966</v>
      </c>
    </row>
    <row r="194" spans="22:38" x14ac:dyDescent="0.3">
      <c r="V194" s="51">
        <v>191</v>
      </c>
      <c r="X194" s="53">
        <f t="shared" si="2"/>
        <v>0</v>
      </c>
      <c r="Z194" s="51">
        <v>191</v>
      </c>
      <c r="AE194" s="103" t="s">
        <v>198</v>
      </c>
      <c r="AF194" s="104">
        <v>957.56008299999996</v>
      </c>
      <c r="AG194" s="105">
        <v>2465</v>
      </c>
      <c r="AH194" s="104">
        <v>12.5</v>
      </c>
      <c r="AI194" s="103" t="s">
        <v>3204</v>
      </c>
      <c r="AJ194" s="104">
        <v>1059.4198824</v>
      </c>
      <c r="AK194" s="105">
        <v>156</v>
      </c>
      <c r="AL194" s="106">
        <v>77.601156069364166</v>
      </c>
    </row>
    <row r="195" spans="22:38" x14ac:dyDescent="0.3">
      <c r="V195" s="51">
        <v>192</v>
      </c>
      <c r="X195" s="53">
        <f t="shared" si="2"/>
        <v>0</v>
      </c>
      <c r="Z195" s="51">
        <v>192</v>
      </c>
      <c r="AE195" s="103" t="s">
        <v>199</v>
      </c>
      <c r="AF195" s="104">
        <v>1124.6874580000001</v>
      </c>
      <c r="AG195" s="105">
        <v>10</v>
      </c>
      <c r="AH195" s="104">
        <v>99.680397727272734</v>
      </c>
      <c r="AI195" s="103" t="s">
        <v>3205</v>
      </c>
      <c r="AJ195" s="104">
        <v>1099.8012768000001</v>
      </c>
      <c r="AK195" s="105">
        <v>23</v>
      </c>
      <c r="AL195" s="106">
        <v>96.820809248554923</v>
      </c>
    </row>
    <row r="196" spans="22:38" x14ac:dyDescent="0.3">
      <c r="V196" s="51">
        <v>193</v>
      </c>
      <c r="X196" s="53">
        <f t="shared" si="2"/>
        <v>0</v>
      </c>
      <c r="Z196" s="51">
        <v>193</v>
      </c>
      <c r="AE196" s="103" t="s">
        <v>200</v>
      </c>
      <c r="AF196" s="104">
        <v>1013.992614</v>
      </c>
      <c r="AG196" s="105">
        <v>1730</v>
      </c>
      <c r="AH196" s="104">
        <v>38.600852272727273</v>
      </c>
      <c r="AI196" s="103" t="s">
        <v>3206</v>
      </c>
      <c r="AJ196" s="104">
        <v>1019.6574753</v>
      </c>
      <c r="AK196" s="105">
        <v>342</v>
      </c>
      <c r="AL196" s="106">
        <v>50.722543352601157</v>
      </c>
    </row>
    <row r="197" spans="22:38" x14ac:dyDescent="0.3">
      <c r="V197" s="51">
        <v>194</v>
      </c>
      <c r="X197" s="53">
        <f t="shared" ref="X197:X260" si="3">VLOOKUP($V197,$Z$4:$AL$2826,$B$6*4-4+2)</f>
        <v>0</v>
      </c>
      <c r="Z197" s="51">
        <v>194</v>
      </c>
      <c r="AE197" s="103" t="s">
        <v>201</v>
      </c>
      <c r="AF197" s="104">
        <v>918.21868919999997</v>
      </c>
      <c r="AG197" s="105">
        <v>2694</v>
      </c>
      <c r="AH197" s="104">
        <v>4.1193181818181817</v>
      </c>
      <c r="AI197" s="103" t="s">
        <v>3207</v>
      </c>
      <c r="AJ197" s="104">
        <v>1001.0012911</v>
      </c>
      <c r="AK197" s="105">
        <v>413</v>
      </c>
      <c r="AL197" s="106">
        <v>40.462427745664741</v>
      </c>
    </row>
    <row r="198" spans="22:38" x14ac:dyDescent="0.3">
      <c r="V198" s="51">
        <v>195</v>
      </c>
      <c r="X198" s="53">
        <f t="shared" si="3"/>
        <v>0</v>
      </c>
      <c r="Z198" s="51">
        <v>195</v>
      </c>
      <c r="AE198" s="103" t="s">
        <v>202</v>
      </c>
      <c r="AF198" s="104">
        <v>1050.145178</v>
      </c>
      <c r="AG198" s="105">
        <v>901</v>
      </c>
      <c r="AH198" s="104">
        <v>68.039772727272734</v>
      </c>
      <c r="AI198" s="103" t="s">
        <v>3208</v>
      </c>
      <c r="AJ198" s="104">
        <v>1023.4436294</v>
      </c>
      <c r="AK198" s="105">
        <v>330</v>
      </c>
      <c r="AL198" s="106">
        <v>52.456647398843927</v>
      </c>
    </row>
    <row r="199" spans="22:38" x14ac:dyDescent="0.3">
      <c r="V199" s="51">
        <v>196</v>
      </c>
      <c r="X199" s="53">
        <f t="shared" si="3"/>
        <v>0</v>
      </c>
      <c r="Z199" s="51">
        <v>196</v>
      </c>
      <c r="AE199" s="103" t="s">
        <v>48</v>
      </c>
      <c r="AF199" s="104">
        <v>950.43551620000005</v>
      </c>
      <c r="AG199" s="105">
        <v>2519</v>
      </c>
      <c r="AH199" s="104">
        <v>10.582386363636363</v>
      </c>
      <c r="AI199" s="103" t="s">
        <v>3209</v>
      </c>
      <c r="AJ199" s="104">
        <v>1081.2217192999999</v>
      </c>
      <c r="AK199" s="105">
        <v>64</v>
      </c>
      <c r="AL199" s="106">
        <v>90.895953757225428</v>
      </c>
    </row>
    <row r="200" spans="22:38" x14ac:dyDescent="0.3">
      <c r="V200" s="51">
        <v>197</v>
      </c>
      <c r="X200" s="53">
        <f t="shared" si="3"/>
        <v>0</v>
      </c>
      <c r="Z200" s="51">
        <v>197</v>
      </c>
      <c r="AE200" s="103" t="s">
        <v>203</v>
      </c>
      <c r="AF200" s="104">
        <v>967.48299099999997</v>
      </c>
      <c r="AG200" s="105">
        <v>2349</v>
      </c>
      <c r="AH200" s="104">
        <v>16.40625</v>
      </c>
      <c r="AI200" s="103" t="s">
        <v>3210</v>
      </c>
      <c r="AJ200" s="104">
        <v>1073.3682961</v>
      </c>
      <c r="AK200" s="105">
        <v>96</v>
      </c>
      <c r="AL200" s="106">
        <v>86.271676300578036</v>
      </c>
    </row>
    <row r="201" spans="22:38" x14ac:dyDescent="0.3">
      <c r="V201" s="51">
        <v>198</v>
      </c>
      <c r="X201" s="53">
        <f t="shared" si="3"/>
        <v>0</v>
      </c>
      <c r="Z201" s="51">
        <v>198</v>
      </c>
      <c r="AE201" s="103" t="s">
        <v>1743</v>
      </c>
      <c r="AF201" s="104">
        <v>1094.589706</v>
      </c>
      <c r="AG201" s="105">
        <v>113</v>
      </c>
      <c r="AH201" s="104">
        <v>95.916193181818173</v>
      </c>
      <c r="AI201" s="103" t="s">
        <v>3211</v>
      </c>
      <c r="AJ201" s="104">
        <v>1096.1729409</v>
      </c>
      <c r="AK201" s="105">
        <v>29</v>
      </c>
      <c r="AL201" s="106">
        <v>95.95375722543352</v>
      </c>
    </row>
    <row r="202" spans="22:38" x14ac:dyDescent="0.3">
      <c r="V202" s="51">
        <v>199</v>
      </c>
      <c r="X202" s="53">
        <f t="shared" si="3"/>
        <v>0</v>
      </c>
      <c r="Z202" s="51">
        <v>199</v>
      </c>
      <c r="AE202" s="103" t="s">
        <v>204</v>
      </c>
      <c r="AF202" s="104">
        <v>1086.7966220000001</v>
      </c>
      <c r="AG202" s="105">
        <v>188</v>
      </c>
      <c r="AH202" s="104">
        <v>93.359375</v>
      </c>
      <c r="AI202" s="103" t="s">
        <v>3212</v>
      </c>
      <c r="AJ202" s="104">
        <v>1096.8894760000001</v>
      </c>
      <c r="AK202" s="105">
        <v>27</v>
      </c>
      <c r="AL202" s="106">
        <v>96.242774566473983</v>
      </c>
    </row>
    <row r="203" spans="22:38" x14ac:dyDescent="0.3">
      <c r="V203" s="51">
        <v>200</v>
      </c>
      <c r="X203" s="53">
        <f t="shared" si="3"/>
        <v>0</v>
      </c>
      <c r="Z203" s="51">
        <v>200</v>
      </c>
      <c r="AE203" s="103" t="s">
        <v>205</v>
      </c>
      <c r="AF203" s="104">
        <v>980.60531330000003</v>
      </c>
      <c r="AG203" s="105">
        <v>2192</v>
      </c>
      <c r="AH203" s="104">
        <v>22.194602272727273</v>
      </c>
      <c r="AI203" s="103" t="s">
        <v>3213</v>
      </c>
      <c r="AJ203" s="104">
        <v>1080.7375313</v>
      </c>
      <c r="AK203" s="105">
        <v>65</v>
      </c>
      <c r="AL203" s="106">
        <v>90.751445086705203</v>
      </c>
    </row>
    <row r="204" spans="22:38" x14ac:dyDescent="0.3">
      <c r="V204" s="51">
        <v>201</v>
      </c>
      <c r="X204" s="53">
        <f t="shared" si="3"/>
        <v>0</v>
      </c>
      <c r="Z204" s="51">
        <v>201</v>
      </c>
      <c r="AE204" s="103" t="s">
        <v>206</v>
      </c>
      <c r="AF204" s="104">
        <v>935.09250870000005</v>
      </c>
      <c r="AG204" s="105">
        <v>2611</v>
      </c>
      <c r="AH204" s="104">
        <v>6.9247159090909092</v>
      </c>
      <c r="AI204" s="103" t="s">
        <v>3214</v>
      </c>
      <c r="AJ204" s="104">
        <v>1094.4018561</v>
      </c>
      <c r="AK204" s="105">
        <v>33</v>
      </c>
      <c r="AL204" s="106">
        <v>95.375722543352609</v>
      </c>
    </row>
    <row r="205" spans="22:38" x14ac:dyDescent="0.3">
      <c r="V205" s="51">
        <v>202</v>
      </c>
      <c r="X205" s="53">
        <f t="shared" si="3"/>
        <v>0</v>
      </c>
      <c r="Z205" s="51">
        <v>202</v>
      </c>
      <c r="AE205" s="103" t="s">
        <v>1744</v>
      </c>
      <c r="AF205" s="104">
        <v>1054.9846460000001</v>
      </c>
      <c r="AG205" s="105">
        <v>781</v>
      </c>
      <c r="AH205" s="104">
        <v>72.265625</v>
      </c>
      <c r="AI205" s="103" t="s">
        <v>3215</v>
      </c>
      <c r="AJ205" s="104">
        <v>1052.2341764</v>
      </c>
      <c r="AK205" s="105">
        <v>179</v>
      </c>
      <c r="AL205" s="106">
        <v>74.27745664739885</v>
      </c>
    </row>
    <row r="206" spans="22:38" x14ac:dyDescent="0.3">
      <c r="V206" s="51">
        <v>203</v>
      </c>
      <c r="X206" s="53">
        <f t="shared" si="3"/>
        <v>0</v>
      </c>
      <c r="Z206" s="51">
        <v>203</v>
      </c>
      <c r="AE206" s="103" t="s">
        <v>1745</v>
      </c>
      <c r="AF206" s="104">
        <v>959.00642749999997</v>
      </c>
      <c r="AG206" s="105">
        <v>2451</v>
      </c>
      <c r="AH206" s="104">
        <v>12.890625</v>
      </c>
      <c r="AI206" s="103" t="s">
        <v>3216</v>
      </c>
      <c r="AJ206" s="104">
        <v>1006.6052071</v>
      </c>
      <c r="AK206" s="105">
        <v>390</v>
      </c>
      <c r="AL206" s="106">
        <v>43.786127167630056</v>
      </c>
    </row>
    <row r="207" spans="22:38" x14ac:dyDescent="0.3">
      <c r="V207" s="51">
        <v>204</v>
      </c>
      <c r="X207" s="53">
        <f t="shared" si="3"/>
        <v>0</v>
      </c>
      <c r="Z207" s="51">
        <v>204</v>
      </c>
      <c r="AE207" s="103" t="s">
        <v>1746</v>
      </c>
      <c r="AF207" s="104">
        <v>1081.0950330000001</v>
      </c>
      <c r="AG207" s="105">
        <v>276</v>
      </c>
      <c r="AH207" s="104">
        <v>90.19886363636364</v>
      </c>
      <c r="AI207" s="103" t="s">
        <v>3217</v>
      </c>
      <c r="AJ207" s="104">
        <v>1075.7452622999999</v>
      </c>
      <c r="AK207" s="105">
        <v>86</v>
      </c>
      <c r="AL207" s="106">
        <v>87.716763005780351</v>
      </c>
    </row>
    <row r="208" spans="22:38" x14ac:dyDescent="0.3">
      <c r="V208" s="51">
        <v>205</v>
      </c>
      <c r="X208" s="53">
        <f t="shared" si="3"/>
        <v>0</v>
      </c>
      <c r="Z208" s="51">
        <v>205</v>
      </c>
      <c r="AE208" s="103" t="s">
        <v>1747</v>
      </c>
      <c r="AF208" s="104">
        <v>983.09860890000004</v>
      </c>
      <c r="AG208" s="105">
        <v>2170</v>
      </c>
      <c r="AH208" s="104">
        <v>22.94034090909091</v>
      </c>
      <c r="AI208" s="103" t="s">
        <v>3218</v>
      </c>
      <c r="AJ208" s="104">
        <v>1067.433362</v>
      </c>
      <c r="AK208" s="105">
        <v>120</v>
      </c>
      <c r="AL208" s="106">
        <v>82.803468208092497</v>
      </c>
    </row>
    <row r="209" spans="22:38" x14ac:dyDescent="0.3">
      <c r="V209" s="51">
        <v>206</v>
      </c>
      <c r="X209" s="53">
        <f t="shared" si="3"/>
        <v>0</v>
      </c>
      <c r="Z209" s="51">
        <v>206</v>
      </c>
      <c r="AE209" s="103" t="s">
        <v>207</v>
      </c>
      <c r="AF209" s="104">
        <v>1073.095325</v>
      </c>
      <c r="AG209" s="105">
        <v>421</v>
      </c>
      <c r="AH209" s="104">
        <v>85.085227272727266</v>
      </c>
      <c r="AI209" s="103" t="s">
        <v>3219</v>
      </c>
      <c r="AJ209" s="104">
        <v>1004.7141718</v>
      </c>
      <c r="AK209" s="105">
        <v>399</v>
      </c>
      <c r="AL209" s="106">
        <v>42.485549132947973</v>
      </c>
    </row>
    <row r="210" spans="22:38" x14ac:dyDescent="0.3">
      <c r="V210" s="51">
        <v>207</v>
      </c>
      <c r="X210" s="53">
        <f t="shared" si="3"/>
        <v>0</v>
      </c>
      <c r="Z210" s="51">
        <v>207</v>
      </c>
      <c r="AE210" s="103" t="s">
        <v>208</v>
      </c>
      <c r="AF210" s="104">
        <v>1071.1660179999999</v>
      </c>
      <c r="AG210" s="105">
        <v>449</v>
      </c>
      <c r="AH210" s="104">
        <v>84.090909090909093</v>
      </c>
      <c r="AI210" s="103" t="s">
        <v>3220</v>
      </c>
      <c r="AJ210" s="104">
        <v>979.82148485000005</v>
      </c>
      <c r="AK210" s="105">
        <v>507</v>
      </c>
      <c r="AL210" s="106">
        <v>26.878612716763005</v>
      </c>
    </row>
    <row r="211" spans="22:38" x14ac:dyDescent="0.3">
      <c r="V211" s="51">
        <v>208</v>
      </c>
      <c r="X211" s="53">
        <f t="shared" si="3"/>
        <v>0</v>
      </c>
      <c r="Z211" s="51">
        <v>208</v>
      </c>
      <c r="AE211" s="103" t="s">
        <v>2866</v>
      </c>
      <c r="AF211" s="104">
        <v>1089.505801</v>
      </c>
      <c r="AG211" s="105">
        <v>159</v>
      </c>
      <c r="AH211" s="104">
        <v>94.247159090909093</v>
      </c>
      <c r="AI211" s="103" t="s">
        <v>3221</v>
      </c>
      <c r="AJ211" s="104">
        <v>1004.0626353</v>
      </c>
      <c r="AK211" s="105">
        <v>401</v>
      </c>
      <c r="AL211" s="106">
        <v>42.196531791907518</v>
      </c>
    </row>
    <row r="212" spans="22:38" x14ac:dyDescent="0.3">
      <c r="V212" s="51">
        <v>209</v>
      </c>
      <c r="X212" s="53">
        <f t="shared" si="3"/>
        <v>0</v>
      </c>
      <c r="Z212" s="51">
        <v>209</v>
      </c>
      <c r="AE212" s="103" t="s">
        <v>209</v>
      </c>
      <c r="AF212" s="104">
        <v>1029.400496</v>
      </c>
      <c r="AG212" s="105">
        <v>1406</v>
      </c>
      <c r="AH212" s="104">
        <v>50</v>
      </c>
      <c r="AI212" s="103" t="s">
        <v>3222</v>
      </c>
      <c r="AJ212" s="104">
        <v>980.47673100999998</v>
      </c>
      <c r="AK212" s="105">
        <v>504</v>
      </c>
      <c r="AL212" s="106">
        <v>27.312138728323699</v>
      </c>
    </row>
    <row r="213" spans="22:38" x14ac:dyDescent="0.3">
      <c r="V213" s="51">
        <v>210</v>
      </c>
      <c r="X213" s="53">
        <f t="shared" si="3"/>
        <v>0</v>
      </c>
      <c r="Z213" s="51">
        <v>210</v>
      </c>
      <c r="AE213" s="103" t="s">
        <v>1748</v>
      </c>
      <c r="AF213" s="104">
        <v>996.27272019999998</v>
      </c>
      <c r="AG213" s="105">
        <v>1995</v>
      </c>
      <c r="AH213" s="104">
        <v>28.90625</v>
      </c>
      <c r="AI213" s="103" t="s">
        <v>3223</v>
      </c>
      <c r="AJ213" s="104">
        <v>1093.5320374999999</v>
      </c>
      <c r="AK213" s="105">
        <v>35</v>
      </c>
      <c r="AL213" s="106">
        <v>95.086705202312132</v>
      </c>
    </row>
    <row r="214" spans="22:38" x14ac:dyDescent="0.3">
      <c r="V214" s="51">
        <v>211</v>
      </c>
      <c r="X214" s="53">
        <f t="shared" si="3"/>
        <v>0</v>
      </c>
      <c r="Z214" s="51">
        <v>211</v>
      </c>
      <c r="AE214" s="103" t="s">
        <v>210</v>
      </c>
      <c r="AF214" s="104">
        <v>936.19095140000002</v>
      </c>
      <c r="AG214" s="105">
        <v>2604</v>
      </c>
      <c r="AH214" s="104">
        <v>7.3863636363636367</v>
      </c>
      <c r="AI214" s="103" t="s">
        <v>3224</v>
      </c>
      <c r="AJ214" s="104">
        <v>1017.8878061</v>
      </c>
      <c r="AK214" s="105">
        <v>350</v>
      </c>
      <c r="AL214" s="106">
        <v>49.566473988439306</v>
      </c>
    </row>
    <row r="215" spans="22:38" x14ac:dyDescent="0.3">
      <c r="V215" s="51">
        <v>212</v>
      </c>
      <c r="X215" s="53">
        <f t="shared" si="3"/>
        <v>0</v>
      </c>
      <c r="Z215" s="51">
        <v>212</v>
      </c>
      <c r="AE215" s="103" t="s">
        <v>1749</v>
      </c>
      <c r="AF215" s="104">
        <v>1023.994037</v>
      </c>
      <c r="AG215" s="105">
        <v>1549</v>
      </c>
      <c r="AH215" s="104">
        <v>44.850852272727273</v>
      </c>
      <c r="AI215" s="103" t="s">
        <v>3225</v>
      </c>
      <c r="AJ215" s="104">
        <v>1064.7089679000001</v>
      </c>
      <c r="AK215" s="105">
        <v>137</v>
      </c>
      <c r="AL215" s="106">
        <v>80.346820809248555</v>
      </c>
    </row>
    <row r="216" spans="22:38" x14ac:dyDescent="0.3">
      <c r="V216" s="51">
        <v>213</v>
      </c>
      <c r="X216" s="53">
        <f t="shared" si="3"/>
        <v>0</v>
      </c>
      <c r="Z216" s="51">
        <v>213</v>
      </c>
      <c r="AE216" s="103" t="s">
        <v>211</v>
      </c>
      <c r="AF216" s="104">
        <v>1002.179937</v>
      </c>
      <c r="AG216" s="105">
        <v>1898</v>
      </c>
      <c r="AH216" s="104">
        <v>32.421875</v>
      </c>
      <c r="AI216" s="103" t="s">
        <v>3226</v>
      </c>
      <c r="AJ216" s="104">
        <v>1062.1362632</v>
      </c>
      <c r="AK216" s="105">
        <v>147</v>
      </c>
      <c r="AL216" s="106">
        <v>78.901734104046241</v>
      </c>
    </row>
    <row r="217" spans="22:38" x14ac:dyDescent="0.3">
      <c r="V217" s="51">
        <v>214</v>
      </c>
      <c r="X217" s="53">
        <f t="shared" si="3"/>
        <v>0</v>
      </c>
      <c r="Z217" s="51">
        <v>214</v>
      </c>
      <c r="AE217" s="103" t="s">
        <v>1750</v>
      </c>
      <c r="AF217" s="104">
        <v>1003.32643</v>
      </c>
      <c r="AG217" s="105">
        <v>1870</v>
      </c>
      <c r="AH217" s="104">
        <v>33.558238636363633</v>
      </c>
      <c r="AI217" s="103" t="s">
        <v>3227</v>
      </c>
      <c r="AJ217" s="104">
        <v>1017.1429135</v>
      </c>
      <c r="AK217" s="105">
        <v>354</v>
      </c>
      <c r="AL217" s="106">
        <v>48.98843930635838</v>
      </c>
    </row>
    <row r="218" spans="22:38" x14ac:dyDescent="0.3">
      <c r="V218" s="51">
        <v>215</v>
      </c>
      <c r="X218" s="53">
        <f t="shared" si="3"/>
        <v>0</v>
      </c>
      <c r="Z218" s="51">
        <v>215</v>
      </c>
      <c r="AE218" s="103" t="s">
        <v>1751</v>
      </c>
      <c r="AF218" s="104">
        <v>1083.833603</v>
      </c>
      <c r="AG218" s="105">
        <v>218</v>
      </c>
      <c r="AH218" s="104">
        <v>92.1875</v>
      </c>
      <c r="AI218" s="103" t="s">
        <v>3228</v>
      </c>
      <c r="AJ218" s="104">
        <v>938.80103210000004</v>
      </c>
      <c r="AK218" s="105">
        <v>622</v>
      </c>
      <c r="AL218" s="106">
        <v>10.260115606936417</v>
      </c>
    </row>
    <row r="219" spans="22:38" x14ac:dyDescent="0.3">
      <c r="V219" s="51">
        <v>216</v>
      </c>
      <c r="X219" s="53">
        <f t="shared" si="3"/>
        <v>0</v>
      </c>
      <c r="Z219" s="51">
        <v>216</v>
      </c>
      <c r="AE219" s="103" t="s">
        <v>212</v>
      </c>
      <c r="AF219" s="104">
        <v>1055.1869220000001</v>
      </c>
      <c r="AG219" s="105">
        <v>777</v>
      </c>
      <c r="AH219" s="104">
        <v>72.443181818181827</v>
      </c>
      <c r="AI219" s="103" t="s">
        <v>3229</v>
      </c>
      <c r="AJ219" s="104">
        <v>993.75686331999998</v>
      </c>
      <c r="AK219" s="105">
        <v>443</v>
      </c>
      <c r="AL219" s="106">
        <v>36.127167630057805</v>
      </c>
    </row>
    <row r="220" spans="22:38" x14ac:dyDescent="0.3">
      <c r="V220" s="51">
        <v>217</v>
      </c>
      <c r="X220" s="53">
        <f t="shared" si="3"/>
        <v>0</v>
      </c>
      <c r="Z220" s="51">
        <v>217</v>
      </c>
      <c r="AE220" s="103" t="s">
        <v>213</v>
      </c>
      <c r="AF220" s="104">
        <v>1033.736619</v>
      </c>
      <c r="AG220" s="105">
        <v>1320</v>
      </c>
      <c r="AH220" s="104">
        <v>53.089488636363633</v>
      </c>
      <c r="AI220" s="103" t="s">
        <v>3230</v>
      </c>
      <c r="AJ220" s="104">
        <v>997.98315001000003</v>
      </c>
      <c r="AK220" s="105">
        <v>429</v>
      </c>
      <c r="AL220" s="106">
        <v>38.150289017341038</v>
      </c>
    </row>
    <row r="221" spans="22:38" x14ac:dyDescent="0.3">
      <c r="V221" s="51">
        <v>218</v>
      </c>
      <c r="X221" s="53">
        <f t="shared" si="3"/>
        <v>0</v>
      </c>
      <c r="Z221" s="51">
        <v>218</v>
      </c>
      <c r="AE221" s="103" t="s">
        <v>214</v>
      </c>
      <c r="AF221" s="104">
        <v>948.20581179999999</v>
      </c>
      <c r="AG221" s="105">
        <v>2531</v>
      </c>
      <c r="AH221" s="104">
        <v>10.014204545454545</v>
      </c>
      <c r="AI221" s="103" t="s">
        <v>3231</v>
      </c>
      <c r="AJ221" s="104">
        <v>986.73878147999994</v>
      </c>
      <c r="AK221" s="105">
        <v>478</v>
      </c>
      <c r="AL221" s="106">
        <v>31.069364161849713</v>
      </c>
    </row>
    <row r="222" spans="22:38" x14ac:dyDescent="0.3">
      <c r="V222" s="51">
        <v>219</v>
      </c>
      <c r="X222" s="53">
        <f t="shared" si="3"/>
        <v>0</v>
      </c>
      <c r="Z222" s="51">
        <v>219</v>
      </c>
      <c r="AE222" s="103" t="s">
        <v>215</v>
      </c>
      <c r="AF222" s="104">
        <v>1013.555356</v>
      </c>
      <c r="AG222" s="105">
        <v>1734</v>
      </c>
      <c r="AH222" s="104">
        <v>38.316761363636367</v>
      </c>
      <c r="AI222" s="103" t="s">
        <v>3232</v>
      </c>
      <c r="AJ222" s="104">
        <v>944.83112062999999</v>
      </c>
      <c r="AK222" s="105">
        <v>608</v>
      </c>
      <c r="AL222" s="106">
        <v>12.283236994219653</v>
      </c>
    </row>
    <row r="223" spans="22:38" x14ac:dyDescent="0.3">
      <c r="V223" s="51">
        <v>220</v>
      </c>
      <c r="X223" s="53">
        <f t="shared" si="3"/>
        <v>0</v>
      </c>
      <c r="Z223" s="51">
        <v>220</v>
      </c>
      <c r="AE223" s="103" t="s">
        <v>1752</v>
      </c>
      <c r="AF223" s="104">
        <v>935.09250870000005</v>
      </c>
      <c r="AG223" s="105">
        <v>2611</v>
      </c>
      <c r="AH223" s="104">
        <v>6.9247159090909092</v>
      </c>
      <c r="AI223" s="103" t="s">
        <v>3233</v>
      </c>
      <c r="AJ223" s="104">
        <v>1018.1621447</v>
      </c>
      <c r="AK223" s="105">
        <v>348</v>
      </c>
      <c r="AL223" s="106">
        <v>49.855491329479769</v>
      </c>
    </row>
    <row r="224" spans="22:38" x14ac:dyDescent="0.3">
      <c r="V224" s="51">
        <v>221</v>
      </c>
      <c r="X224" s="53">
        <f t="shared" si="3"/>
        <v>0</v>
      </c>
      <c r="Z224" s="51">
        <v>221</v>
      </c>
      <c r="AE224" s="103" t="s">
        <v>216</v>
      </c>
      <c r="AF224" s="104">
        <v>1059.671902</v>
      </c>
      <c r="AG224" s="105">
        <v>701</v>
      </c>
      <c r="AH224" s="104">
        <v>75.142045454545453</v>
      </c>
      <c r="AI224" s="103" t="s">
        <v>3234</v>
      </c>
      <c r="AJ224" s="104">
        <v>977.03392573999997</v>
      </c>
      <c r="AK224" s="105">
        <v>518</v>
      </c>
      <c r="AL224" s="106">
        <v>25.289017341040466</v>
      </c>
    </row>
    <row r="225" spans="22:38" x14ac:dyDescent="0.3">
      <c r="V225" s="51">
        <v>222</v>
      </c>
      <c r="X225" s="53">
        <f t="shared" si="3"/>
        <v>0</v>
      </c>
      <c r="Z225" s="51">
        <v>222</v>
      </c>
      <c r="AE225" s="103" t="s">
        <v>1753</v>
      </c>
      <c r="AF225" s="104">
        <v>948.20581179999999</v>
      </c>
      <c r="AG225" s="105">
        <v>2531</v>
      </c>
      <c r="AH225" s="104">
        <v>10.014204545454545</v>
      </c>
      <c r="AI225" s="103" t="s">
        <v>3235</v>
      </c>
      <c r="AJ225" s="104">
        <v>1024.9299289999999</v>
      </c>
      <c r="AK225" s="105">
        <v>320</v>
      </c>
      <c r="AL225" s="106">
        <v>53.901734104046241</v>
      </c>
    </row>
    <row r="226" spans="22:38" x14ac:dyDescent="0.3">
      <c r="V226" s="51">
        <v>223</v>
      </c>
      <c r="X226" s="53">
        <f t="shared" si="3"/>
        <v>0</v>
      </c>
      <c r="Z226" s="51">
        <v>223</v>
      </c>
      <c r="AE226" s="103" t="s">
        <v>217</v>
      </c>
      <c r="AF226" s="104">
        <v>928.12348629999997</v>
      </c>
      <c r="AG226" s="105">
        <v>2655</v>
      </c>
      <c r="AH226" s="104">
        <v>5.7528409090909092</v>
      </c>
      <c r="AI226" s="103" t="s">
        <v>3236</v>
      </c>
      <c r="AJ226" s="104">
        <v>1028.0372821000001</v>
      </c>
      <c r="AK226" s="105">
        <v>301</v>
      </c>
      <c r="AL226" s="106">
        <v>56.647398843930638</v>
      </c>
    </row>
    <row r="227" spans="22:38" x14ac:dyDescent="0.3">
      <c r="V227" s="51">
        <v>224</v>
      </c>
      <c r="X227" s="53">
        <f t="shared" si="3"/>
        <v>0</v>
      </c>
      <c r="Z227" s="51">
        <v>224</v>
      </c>
      <c r="AE227" s="103" t="s">
        <v>218</v>
      </c>
      <c r="AF227" s="104">
        <v>1007.745243</v>
      </c>
      <c r="AG227" s="105">
        <v>1813</v>
      </c>
      <c r="AH227" s="104">
        <v>35.653409090909086</v>
      </c>
      <c r="AI227" s="103" t="s">
        <v>3237</v>
      </c>
      <c r="AJ227" s="104">
        <v>1045.8166544999999</v>
      </c>
      <c r="AK227" s="105">
        <v>215</v>
      </c>
      <c r="AL227" s="106">
        <v>69.075144508670519</v>
      </c>
    </row>
    <row r="228" spans="22:38" x14ac:dyDescent="0.3">
      <c r="V228" s="51">
        <v>225</v>
      </c>
      <c r="X228" s="53">
        <f t="shared" si="3"/>
        <v>0</v>
      </c>
      <c r="Z228" s="51">
        <v>225</v>
      </c>
      <c r="AE228" s="103" t="s">
        <v>219</v>
      </c>
      <c r="AF228" s="104">
        <v>1041.0861440000001</v>
      </c>
      <c r="AG228" s="105">
        <v>1130</v>
      </c>
      <c r="AH228" s="104">
        <v>59.90767045454546</v>
      </c>
      <c r="AI228" s="103" t="s">
        <v>3238</v>
      </c>
      <c r="AJ228" s="104">
        <v>1065.90364</v>
      </c>
      <c r="AK228" s="105">
        <v>129</v>
      </c>
      <c r="AL228" s="106">
        <v>81.502890173410407</v>
      </c>
    </row>
    <row r="229" spans="22:38" x14ac:dyDescent="0.3">
      <c r="V229" s="51">
        <v>226</v>
      </c>
      <c r="X229" s="53">
        <f t="shared" si="3"/>
        <v>0</v>
      </c>
      <c r="Z229" s="51">
        <v>226</v>
      </c>
      <c r="AE229" s="103" t="s">
        <v>220</v>
      </c>
      <c r="AF229" s="104">
        <v>988.80166699999995</v>
      </c>
      <c r="AG229" s="105">
        <v>2086</v>
      </c>
      <c r="AH229" s="104">
        <v>25.958806818181817</v>
      </c>
      <c r="AI229" s="103" t="s">
        <v>3239</v>
      </c>
      <c r="AJ229" s="104">
        <v>1020.9298009</v>
      </c>
      <c r="AK229" s="105">
        <v>338</v>
      </c>
      <c r="AL229" s="106">
        <v>51.300578034682076</v>
      </c>
    </row>
    <row r="230" spans="22:38" x14ac:dyDescent="0.3">
      <c r="V230" s="51">
        <v>227</v>
      </c>
      <c r="X230" s="53">
        <f t="shared" si="3"/>
        <v>0</v>
      </c>
      <c r="Z230" s="51">
        <v>227</v>
      </c>
      <c r="AE230" s="103" t="s">
        <v>1754</v>
      </c>
      <c r="AF230" s="104">
        <v>1089.505801</v>
      </c>
      <c r="AG230" s="105">
        <v>159</v>
      </c>
      <c r="AH230" s="104">
        <v>94.247159090909093</v>
      </c>
      <c r="AI230" s="103" t="s">
        <v>3240</v>
      </c>
      <c r="AJ230" s="104">
        <v>946.52588073000004</v>
      </c>
      <c r="AK230" s="105">
        <v>607</v>
      </c>
      <c r="AL230" s="106">
        <v>12.427745664739884</v>
      </c>
    </row>
    <row r="231" spans="22:38" x14ac:dyDescent="0.3">
      <c r="V231" s="51">
        <v>228</v>
      </c>
      <c r="X231" s="53">
        <f t="shared" si="3"/>
        <v>0</v>
      </c>
      <c r="Z231" s="51">
        <v>228</v>
      </c>
      <c r="AE231" s="103" t="s">
        <v>1755</v>
      </c>
      <c r="AF231" s="104">
        <v>976.62194160000001</v>
      </c>
      <c r="AG231" s="105">
        <v>2239</v>
      </c>
      <c r="AH231" s="104">
        <v>20.525568181818183</v>
      </c>
      <c r="AI231" s="103" t="s">
        <v>3241</v>
      </c>
      <c r="AJ231" s="104">
        <v>1086.0706604</v>
      </c>
      <c r="AK231" s="105">
        <v>49</v>
      </c>
      <c r="AL231" s="106">
        <v>93.063583815028906</v>
      </c>
    </row>
    <row r="232" spans="22:38" x14ac:dyDescent="0.3">
      <c r="V232" s="51">
        <v>229</v>
      </c>
      <c r="X232" s="53">
        <f t="shared" si="3"/>
        <v>0</v>
      </c>
      <c r="Z232" s="51">
        <v>229</v>
      </c>
      <c r="AE232" s="103" t="s">
        <v>1756</v>
      </c>
      <c r="AF232" s="104">
        <v>1038.2875750000001</v>
      </c>
      <c r="AG232" s="105">
        <v>1212</v>
      </c>
      <c r="AH232" s="104">
        <v>56.85369318181818</v>
      </c>
      <c r="AI232" s="103" t="s">
        <v>3242</v>
      </c>
      <c r="AJ232" s="104">
        <v>988.66066747000002</v>
      </c>
      <c r="AK232" s="105">
        <v>469</v>
      </c>
      <c r="AL232" s="106">
        <v>32.369942196531795</v>
      </c>
    </row>
    <row r="233" spans="22:38" x14ac:dyDescent="0.3">
      <c r="V233" s="51">
        <v>230</v>
      </c>
      <c r="X233" s="53">
        <f t="shared" si="3"/>
        <v>0</v>
      </c>
      <c r="Z233" s="51">
        <v>230</v>
      </c>
      <c r="AE233" s="103" t="s">
        <v>2867</v>
      </c>
      <c r="AF233" s="104">
        <v>1068.052504</v>
      </c>
      <c r="AG233" s="105">
        <v>500</v>
      </c>
      <c r="AH233" s="104">
        <v>81.853693181818173</v>
      </c>
      <c r="AI233" s="103" t="s">
        <v>3243</v>
      </c>
      <c r="AJ233" s="104">
        <v>1052.5917695000001</v>
      </c>
      <c r="AK233" s="105">
        <v>175</v>
      </c>
      <c r="AL233" s="106">
        <v>74.855491329479776</v>
      </c>
    </row>
    <row r="234" spans="22:38" x14ac:dyDescent="0.3">
      <c r="V234" s="51">
        <v>231</v>
      </c>
      <c r="X234" s="53">
        <f t="shared" si="3"/>
        <v>0</v>
      </c>
      <c r="Z234" s="51">
        <v>231</v>
      </c>
      <c r="AE234" s="103" t="s">
        <v>1757</v>
      </c>
      <c r="AF234" s="104">
        <v>997.20272709999995</v>
      </c>
      <c r="AG234" s="105">
        <v>1979</v>
      </c>
      <c r="AH234" s="104">
        <v>29.61647727272727</v>
      </c>
      <c r="AI234" s="103" t="s">
        <v>3244</v>
      </c>
      <c r="AJ234" s="104">
        <v>1016.6483031</v>
      </c>
      <c r="AK234" s="105">
        <v>355</v>
      </c>
      <c r="AL234" s="106">
        <v>48.843930635838149</v>
      </c>
    </row>
    <row r="235" spans="22:38" x14ac:dyDescent="0.3">
      <c r="V235" s="51">
        <v>232</v>
      </c>
      <c r="X235" s="53">
        <f t="shared" si="3"/>
        <v>0</v>
      </c>
      <c r="Z235" s="51">
        <v>232</v>
      </c>
      <c r="AE235" s="103" t="s">
        <v>221</v>
      </c>
      <c r="AF235" s="104">
        <v>987.31908069999997</v>
      </c>
      <c r="AG235" s="105">
        <v>2107</v>
      </c>
      <c r="AH235" s="104">
        <v>25.213068181818183</v>
      </c>
      <c r="AI235" s="103" t="s">
        <v>3245</v>
      </c>
      <c r="AJ235" s="104">
        <v>1032.1649101</v>
      </c>
      <c r="AK235" s="105">
        <v>280</v>
      </c>
      <c r="AL235" s="106">
        <v>59.682080924855498</v>
      </c>
    </row>
    <row r="236" spans="22:38" x14ac:dyDescent="0.3">
      <c r="V236" s="51">
        <v>233</v>
      </c>
      <c r="X236" s="53">
        <f t="shared" si="3"/>
        <v>0</v>
      </c>
      <c r="Z236" s="51">
        <v>233</v>
      </c>
      <c r="AE236" s="103" t="s">
        <v>2868</v>
      </c>
      <c r="AF236" s="104">
        <v>967.48299099999997</v>
      </c>
      <c r="AG236" s="105">
        <v>2349</v>
      </c>
      <c r="AH236" s="104">
        <v>16.40625</v>
      </c>
      <c r="AI236" s="103" t="s">
        <v>3246</v>
      </c>
      <c r="AJ236" s="104">
        <v>1032.4135435999999</v>
      </c>
      <c r="AK236" s="105">
        <v>279</v>
      </c>
      <c r="AL236" s="106">
        <v>59.826589595375722</v>
      </c>
    </row>
    <row r="237" spans="22:38" x14ac:dyDescent="0.3">
      <c r="V237" s="51">
        <v>234</v>
      </c>
      <c r="X237" s="53">
        <f t="shared" si="3"/>
        <v>0</v>
      </c>
      <c r="Z237" s="51">
        <v>234</v>
      </c>
      <c r="AE237" s="103" t="s">
        <v>222</v>
      </c>
      <c r="AF237" s="104">
        <v>1000.3089210000001</v>
      </c>
      <c r="AG237" s="105">
        <v>1922</v>
      </c>
      <c r="AH237" s="104">
        <v>31.782670454545453</v>
      </c>
      <c r="AI237" s="103" t="s">
        <v>3247</v>
      </c>
      <c r="AJ237" s="104">
        <v>1034.1871303</v>
      </c>
      <c r="AK237" s="105">
        <v>269</v>
      </c>
      <c r="AL237" s="106">
        <v>61.271676300578036</v>
      </c>
    </row>
    <row r="238" spans="22:38" x14ac:dyDescent="0.3">
      <c r="V238" s="51">
        <v>235</v>
      </c>
      <c r="X238" s="53">
        <f t="shared" si="3"/>
        <v>0</v>
      </c>
      <c r="Z238" s="51">
        <v>235</v>
      </c>
      <c r="AE238" s="103" t="s">
        <v>2869</v>
      </c>
      <c r="AF238" s="104">
        <v>1040.3195559999999</v>
      </c>
      <c r="AG238" s="105">
        <v>1143</v>
      </c>
      <c r="AH238" s="104">
        <v>58.948863636363633</v>
      </c>
      <c r="AI238" s="103" t="s">
        <v>3248</v>
      </c>
      <c r="AJ238" s="104">
        <v>991.14222762999998</v>
      </c>
      <c r="AK238" s="105">
        <v>453</v>
      </c>
      <c r="AL238" s="106">
        <v>34.682080924855491</v>
      </c>
    </row>
    <row r="239" spans="22:38" x14ac:dyDescent="0.3">
      <c r="V239" s="51">
        <v>236</v>
      </c>
      <c r="X239" s="53">
        <f t="shared" si="3"/>
        <v>0</v>
      </c>
      <c r="Z239" s="51">
        <v>236</v>
      </c>
      <c r="AE239" s="103" t="s">
        <v>223</v>
      </c>
      <c r="AF239" s="104">
        <v>1037.0540450000001</v>
      </c>
      <c r="AG239" s="105">
        <v>1249</v>
      </c>
      <c r="AH239" s="104">
        <v>55.68181818181818</v>
      </c>
      <c r="AI239" s="103" t="s">
        <v>3249</v>
      </c>
      <c r="AJ239" s="104">
        <v>1076.1964519999999</v>
      </c>
      <c r="AK239" s="105">
        <v>83</v>
      </c>
      <c r="AL239" s="106">
        <v>88.150289017341038</v>
      </c>
    </row>
    <row r="240" spans="22:38" x14ac:dyDescent="0.3">
      <c r="V240" s="51">
        <v>237</v>
      </c>
      <c r="X240" s="53">
        <f t="shared" si="3"/>
        <v>0</v>
      </c>
      <c r="Z240" s="51">
        <v>237</v>
      </c>
      <c r="AE240" s="103" t="s">
        <v>224</v>
      </c>
      <c r="AF240" s="104">
        <v>1064.7089679999999</v>
      </c>
      <c r="AG240" s="105">
        <v>592</v>
      </c>
      <c r="AH240" s="104">
        <v>79.012784090909093</v>
      </c>
      <c r="AI240" s="103" t="s">
        <v>3250</v>
      </c>
      <c r="AJ240" s="104">
        <v>1029.9223893999999</v>
      </c>
      <c r="AK240" s="105">
        <v>288</v>
      </c>
      <c r="AL240" s="106">
        <v>58.526011560693647</v>
      </c>
    </row>
    <row r="241" spans="22:38" x14ac:dyDescent="0.3">
      <c r="V241" s="51">
        <v>238</v>
      </c>
      <c r="X241" s="53">
        <f t="shared" si="3"/>
        <v>0</v>
      </c>
      <c r="Z241" s="51">
        <v>238</v>
      </c>
      <c r="AE241" s="103" t="s">
        <v>225</v>
      </c>
      <c r="AF241" s="104">
        <v>1038.3837920000001</v>
      </c>
      <c r="AG241" s="105">
        <v>1209</v>
      </c>
      <c r="AH241" s="104">
        <v>57.102272727272727</v>
      </c>
      <c r="AI241" s="103" t="s">
        <v>3251</v>
      </c>
      <c r="AJ241" s="104">
        <v>1051.0051798</v>
      </c>
      <c r="AK241" s="105">
        <v>180</v>
      </c>
      <c r="AL241" s="106">
        <v>74.132947976878611</v>
      </c>
    </row>
    <row r="242" spans="22:38" x14ac:dyDescent="0.3">
      <c r="V242" s="51">
        <v>239</v>
      </c>
      <c r="X242" s="53">
        <f t="shared" si="3"/>
        <v>0</v>
      </c>
      <c r="Z242" s="51">
        <v>239</v>
      </c>
      <c r="AE242" s="103" t="s">
        <v>226</v>
      </c>
      <c r="AF242" s="104">
        <v>988.68312909999997</v>
      </c>
      <c r="AG242" s="105">
        <v>2088</v>
      </c>
      <c r="AH242" s="104">
        <v>25.88778409090909</v>
      </c>
      <c r="AI242" s="103" t="s">
        <v>3252</v>
      </c>
      <c r="AJ242" s="104">
        <v>1047.7257436</v>
      </c>
      <c r="AK242" s="105">
        <v>203</v>
      </c>
      <c r="AL242" s="106">
        <v>70.809248554913296</v>
      </c>
    </row>
    <row r="243" spans="22:38" x14ac:dyDescent="0.3">
      <c r="V243" s="51">
        <v>240</v>
      </c>
      <c r="X243" s="53">
        <f t="shared" si="3"/>
        <v>0</v>
      </c>
      <c r="Z243" s="51">
        <v>240</v>
      </c>
      <c r="AE243" s="103" t="s">
        <v>1758</v>
      </c>
      <c r="AF243" s="104">
        <v>1015.889874</v>
      </c>
      <c r="AG243" s="105">
        <v>1683</v>
      </c>
      <c r="AH243" s="104">
        <v>40.269886363636367</v>
      </c>
      <c r="AI243" s="103" t="s">
        <v>3253</v>
      </c>
      <c r="AJ243" s="104">
        <v>1047.4872852000001</v>
      </c>
      <c r="AK243" s="105">
        <v>207</v>
      </c>
      <c r="AL243" s="106">
        <v>70.23121387283237</v>
      </c>
    </row>
    <row r="244" spans="22:38" x14ac:dyDescent="0.3">
      <c r="V244" s="51">
        <v>241</v>
      </c>
      <c r="X244" s="53">
        <f t="shared" si="3"/>
        <v>0</v>
      </c>
      <c r="Z244" s="51">
        <v>241</v>
      </c>
      <c r="AE244" s="103" t="s">
        <v>227</v>
      </c>
      <c r="AF244" s="104">
        <v>1106.3871710000001</v>
      </c>
      <c r="AG244" s="105">
        <v>52</v>
      </c>
      <c r="AH244" s="104">
        <v>98.188920454545453</v>
      </c>
      <c r="AI244" s="103" t="s">
        <v>3254</v>
      </c>
      <c r="AJ244" s="104">
        <v>1019.5799265000001</v>
      </c>
      <c r="AK244" s="105">
        <v>343</v>
      </c>
      <c r="AL244" s="106">
        <v>50.578034682080933</v>
      </c>
    </row>
    <row r="245" spans="22:38" x14ac:dyDescent="0.3">
      <c r="V245" s="51">
        <v>242</v>
      </c>
      <c r="X245" s="53">
        <f t="shared" si="3"/>
        <v>0</v>
      </c>
      <c r="Z245" s="51">
        <v>242</v>
      </c>
      <c r="AE245" s="103" t="s">
        <v>228</v>
      </c>
      <c r="AF245" s="104">
        <v>1076.5279800000001</v>
      </c>
      <c r="AG245" s="105">
        <v>363</v>
      </c>
      <c r="AH245" s="104">
        <v>87.14488636363636</v>
      </c>
      <c r="AI245" s="103" t="s">
        <v>3255</v>
      </c>
      <c r="AJ245" s="104">
        <v>1016.6167842999999</v>
      </c>
      <c r="AK245" s="105">
        <v>356</v>
      </c>
      <c r="AL245" s="106">
        <v>48.699421965317917</v>
      </c>
    </row>
    <row r="246" spans="22:38" x14ac:dyDescent="0.3">
      <c r="V246" s="51">
        <v>243</v>
      </c>
      <c r="X246" s="53">
        <f t="shared" si="3"/>
        <v>0</v>
      </c>
      <c r="Z246" s="51">
        <v>243</v>
      </c>
      <c r="AE246" s="103" t="s">
        <v>229</v>
      </c>
      <c r="AF246" s="104">
        <v>1054.725126</v>
      </c>
      <c r="AG246" s="105">
        <v>789</v>
      </c>
      <c r="AH246" s="104">
        <v>72.017045454545453</v>
      </c>
      <c r="AI246" s="103" t="s">
        <v>3256</v>
      </c>
      <c r="AJ246" s="104">
        <v>958.85975781000002</v>
      </c>
      <c r="AK246" s="105">
        <v>576</v>
      </c>
      <c r="AL246" s="106">
        <v>16.907514450867055</v>
      </c>
    </row>
    <row r="247" spans="22:38" x14ac:dyDescent="0.3">
      <c r="V247" s="51">
        <v>244</v>
      </c>
      <c r="X247" s="53">
        <f t="shared" si="3"/>
        <v>0</v>
      </c>
      <c r="Z247" s="51">
        <v>244</v>
      </c>
      <c r="AE247" s="103" t="s">
        <v>230</v>
      </c>
      <c r="AF247" s="104">
        <v>1054.3229389999999</v>
      </c>
      <c r="AG247" s="105">
        <v>800</v>
      </c>
      <c r="AH247" s="104">
        <v>71.626420454545453</v>
      </c>
      <c r="AI247" s="103" t="s">
        <v>3257</v>
      </c>
      <c r="AJ247" s="104">
        <v>1006.7918288</v>
      </c>
      <c r="AK247" s="105">
        <v>389</v>
      </c>
      <c r="AL247" s="106">
        <v>43.930635838150287</v>
      </c>
    </row>
    <row r="248" spans="22:38" x14ac:dyDescent="0.3">
      <c r="V248" s="51">
        <v>245</v>
      </c>
      <c r="X248" s="53">
        <f t="shared" si="3"/>
        <v>0</v>
      </c>
      <c r="Z248" s="51">
        <v>245</v>
      </c>
      <c r="AE248" s="103" t="s">
        <v>1759</v>
      </c>
      <c r="AF248" s="104">
        <v>901.75122209999995</v>
      </c>
      <c r="AG248" s="105">
        <v>2731</v>
      </c>
      <c r="AH248" s="104">
        <v>2.9474431818181821</v>
      </c>
      <c r="AI248" s="103" t="s">
        <v>3258</v>
      </c>
      <c r="AJ248" s="104">
        <v>971.54681373000005</v>
      </c>
      <c r="AK248" s="105">
        <v>539</v>
      </c>
      <c r="AL248" s="106">
        <v>22.254335260115607</v>
      </c>
    </row>
    <row r="249" spans="22:38" x14ac:dyDescent="0.3">
      <c r="V249" s="51">
        <v>246</v>
      </c>
      <c r="X249" s="53">
        <f t="shared" si="3"/>
        <v>0</v>
      </c>
      <c r="Z249" s="51">
        <v>246</v>
      </c>
      <c r="AE249" s="103" t="s">
        <v>231</v>
      </c>
      <c r="AF249" s="104">
        <v>1021.66432</v>
      </c>
      <c r="AG249" s="105">
        <v>1592</v>
      </c>
      <c r="AH249" s="104">
        <v>43.501420454545453</v>
      </c>
      <c r="AI249" s="103" t="s">
        <v>3259</v>
      </c>
      <c r="AJ249" s="104">
        <v>1035.3683489</v>
      </c>
      <c r="AK249" s="105">
        <v>263</v>
      </c>
      <c r="AL249" s="106">
        <v>62.138728323699425</v>
      </c>
    </row>
    <row r="250" spans="22:38" x14ac:dyDescent="0.3">
      <c r="V250" s="51">
        <v>247</v>
      </c>
      <c r="X250" s="53">
        <f t="shared" si="3"/>
        <v>0</v>
      </c>
      <c r="Z250" s="51">
        <v>247</v>
      </c>
      <c r="AE250" s="103" t="s">
        <v>232</v>
      </c>
      <c r="AF250" s="104">
        <v>1075.276333</v>
      </c>
      <c r="AG250" s="105">
        <v>382</v>
      </c>
      <c r="AH250" s="104">
        <v>86.470170454545453</v>
      </c>
      <c r="AI250" s="103" t="s">
        <v>3260</v>
      </c>
      <c r="AJ250" s="104">
        <v>984.84974623000005</v>
      </c>
      <c r="AK250" s="105">
        <v>490</v>
      </c>
      <c r="AL250" s="106">
        <v>29.335260115606935</v>
      </c>
    </row>
    <row r="251" spans="22:38" x14ac:dyDescent="0.3">
      <c r="V251" s="51">
        <v>248</v>
      </c>
      <c r="X251" s="53">
        <f t="shared" si="3"/>
        <v>0</v>
      </c>
      <c r="Z251" s="51">
        <v>248</v>
      </c>
      <c r="AE251" s="103" t="s">
        <v>1760</v>
      </c>
      <c r="AF251" s="104">
        <v>1067.5613229999999</v>
      </c>
      <c r="AG251" s="105">
        <v>525</v>
      </c>
      <c r="AH251" s="104">
        <v>81.28551136363636</v>
      </c>
      <c r="AI251" s="103" t="s">
        <v>3261</v>
      </c>
      <c r="AJ251" s="104">
        <v>1066.145577</v>
      </c>
      <c r="AK251" s="105">
        <v>128</v>
      </c>
      <c r="AL251" s="106">
        <v>81.647398843930645</v>
      </c>
    </row>
    <row r="252" spans="22:38" x14ac:dyDescent="0.3">
      <c r="V252" s="51">
        <v>249</v>
      </c>
      <c r="X252" s="53">
        <f t="shared" si="3"/>
        <v>0</v>
      </c>
      <c r="Z252" s="51">
        <v>249</v>
      </c>
      <c r="AE252" s="103" t="s">
        <v>233</v>
      </c>
      <c r="AF252" s="104">
        <v>1049.125264</v>
      </c>
      <c r="AG252" s="105">
        <v>942</v>
      </c>
      <c r="AH252" s="104">
        <v>66.583806818181827</v>
      </c>
      <c r="AI252" s="103" t="s">
        <v>3262</v>
      </c>
      <c r="AJ252" s="104">
        <v>1027.0551577000001</v>
      </c>
      <c r="AK252" s="105">
        <v>307</v>
      </c>
      <c r="AL252" s="106">
        <v>55.780346820809243</v>
      </c>
    </row>
    <row r="253" spans="22:38" x14ac:dyDescent="0.3">
      <c r="V253" s="51">
        <v>250</v>
      </c>
      <c r="X253" s="53">
        <f t="shared" si="3"/>
        <v>0</v>
      </c>
      <c r="Z253" s="51">
        <v>250</v>
      </c>
      <c r="AE253" s="103" t="s">
        <v>234</v>
      </c>
      <c r="AF253" s="104">
        <v>1022.307688</v>
      </c>
      <c r="AG253" s="105">
        <v>1586</v>
      </c>
      <c r="AH253" s="104">
        <v>43.714488636363633</v>
      </c>
      <c r="AI253" s="103" t="s">
        <v>3263</v>
      </c>
      <c r="AJ253" s="104">
        <v>981.14194397999995</v>
      </c>
      <c r="AK253" s="105">
        <v>503</v>
      </c>
      <c r="AL253" s="106">
        <v>27.456647398843931</v>
      </c>
    </row>
    <row r="254" spans="22:38" x14ac:dyDescent="0.3">
      <c r="V254" s="51">
        <v>251</v>
      </c>
      <c r="X254" s="53">
        <f t="shared" si="3"/>
        <v>0</v>
      </c>
      <c r="Z254" s="51">
        <v>251</v>
      </c>
      <c r="AE254" s="103" t="s">
        <v>1761</v>
      </c>
      <c r="AF254" s="104">
        <v>1057.988116</v>
      </c>
      <c r="AG254" s="105">
        <v>740</v>
      </c>
      <c r="AH254" s="104">
        <v>73.757102272727266</v>
      </c>
      <c r="AI254" s="103" t="s">
        <v>3264</v>
      </c>
      <c r="AJ254" s="104">
        <v>940.03590153000005</v>
      </c>
      <c r="AK254" s="105">
        <v>618</v>
      </c>
      <c r="AL254" s="106">
        <v>10.83815028901734</v>
      </c>
    </row>
    <row r="255" spans="22:38" x14ac:dyDescent="0.3">
      <c r="V255" s="51">
        <v>252</v>
      </c>
      <c r="X255" s="53">
        <f t="shared" si="3"/>
        <v>0</v>
      </c>
      <c r="Z255" s="51">
        <v>252</v>
      </c>
      <c r="AE255" s="103" t="s">
        <v>1762</v>
      </c>
      <c r="AF255" s="104">
        <v>978.73721620000003</v>
      </c>
      <c r="AG255" s="105">
        <v>2216</v>
      </c>
      <c r="AH255" s="104">
        <v>21.306818181818183</v>
      </c>
      <c r="AI255" s="103" t="s">
        <v>3265</v>
      </c>
      <c r="AJ255" s="104">
        <v>944.65119550999998</v>
      </c>
      <c r="AK255" s="105">
        <v>609</v>
      </c>
      <c r="AL255" s="106">
        <v>12.138728323699421</v>
      </c>
    </row>
    <row r="256" spans="22:38" x14ac:dyDescent="0.3">
      <c r="V256" s="51">
        <v>253</v>
      </c>
      <c r="X256" s="53">
        <f t="shared" si="3"/>
        <v>0</v>
      </c>
      <c r="Z256" s="51">
        <v>253</v>
      </c>
      <c r="AE256" s="103" t="s">
        <v>1763</v>
      </c>
      <c r="AF256" s="104">
        <v>1068.4340199999999</v>
      </c>
      <c r="AG256" s="105">
        <v>495</v>
      </c>
      <c r="AH256" s="104">
        <v>82.45738636363636</v>
      </c>
      <c r="AI256" s="103" t="s">
        <v>3266</v>
      </c>
      <c r="AJ256" s="104">
        <v>986.97600060000002</v>
      </c>
      <c r="AK256" s="105">
        <v>475</v>
      </c>
      <c r="AL256" s="106">
        <v>31.502890173410403</v>
      </c>
    </row>
    <row r="257" spans="22:38" x14ac:dyDescent="0.3">
      <c r="V257" s="51">
        <v>254</v>
      </c>
      <c r="X257" s="53">
        <f t="shared" si="3"/>
        <v>0</v>
      </c>
      <c r="Z257" s="51">
        <v>254</v>
      </c>
      <c r="AE257" s="103" t="s">
        <v>1764</v>
      </c>
      <c r="AF257" s="104">
        <v>1048.404442</v>
      </c>
      <c r="AG257" s="105">
        <v>964</v>
      </c>
      <c r="AH257" s="104">
        <v>65.696022727272734</v>
      </c>
      <c r="AI257" s="103" t="s">
        <v>3267</v>
      </c>
      <c r="AJ257" s="104">
        <v>940.75343710000004</v>
      </c>
      <c r="AK257" s="105">
        <v>616</v>
      </c>
      <c r="AL257" s="106">
        <v>11.127167630057803</v>
      </c>
    </row>
    <row r="258" spans="22:38" x14ac:dyDescent="0.3">
      <c r="V258" s="51">
        <v>255</v>
      </c>
      <c r="X258" s="53">
        <f t="shared" si="3"/>
        <v>0</v>
      </c>
      <c r="Z258" s="51">
        <v>255</v>
      </c>
      <c r="AE258" s="103" t="s">
        <v>2870</v>
      </c>
      <c r="AF258" s="104">
        <v>1085.7331879999999</v>
      </c>
      <c r="AG258" s="105">
        <v>195</v>
      </c>
      <c r="AH258" s="104">
        <v>93.075284090909093</v>
      </c>
      <c r="AI258" s="103" t="s">
        <v>3268</v>
      </c>
      <c r="AJ258" s="104">
        <v>936.96824060999995</v>
      </c>
      <c r="AK258" s="105">
        <v>626</v>
      </c>
      <c r="AL258" s="106">
        <v>9.6820809248554909</v>
      </c>
    </row>
    <row r="259" spans="22:38" x14ac:dyDescent="0.3">
      <c r="V259" s="51">
        <v>256</v>
      </c>
      <c r="X259" s="53">
        <f t="shared" si="3"/>
        <v>0</v>
      </c>
      <c r="Z259" s="51">
        <v>256</v>
      </c>
      <c r="AE259" s="103" t="s">
        <v>1765</v>
      </c>
      <c r="AF259" s="104">
        <v>1041.8081810000001</v>
      </c>
      <c r="AG259" s="105">
        <v>1109</v>
      </c>
      <c r="AH259" s="104">
        <v>60.546875</v>
      </c>
      <c r="AI259" s="103" t="s">
        <v>3269</v>
      </c>
      <c r="AJ259" s="104">
        <v>1020.4595591999999</v>
      </c>
      <c r="AK259" s="105">
        <v>340</v>
      </c>
      <c r="AL259" s="106">
        <v>51.01156069364162</v>
      </c>
    </row>
    <row r="260" spans="22:38" x14ac:dyDescent="0.3">
      <c r="V260" s="51">
        <v>257</v>
      </c>
      <c r="X260" s="53">
        <f t="shared" si="3"/>
        <v>0</v>
      </c>
      <c r="Z260" s="51">
        <v>257</v>
      </c>
      <c r="AE260" s="103" t="s">
        <v>1766</v>
      </c>
      <c r="AF260" s="104">
        <v>1038.809579</v>
      </c>
      <c r="AG260" s="105">
        <v>1197</v>
      </c>
      <c r="AH260" s="104">
        <v>57.350852272727273</v>
      </c>
      <c r="AI260" s="103" t="s">
        <v>3270</v>
      </c>
      <c r="AJ260" s="104">
        <v>1040.4670947</v>
      </c>
      <c r="AK260" s="105">
        <v>239</v>
      </c>
      <c r="AL260" s="106">
        <v>65.606936416184965</v>
      </c>
    </row>
    <row r="261" spans="22:38" x14ac:dyDescent="0.3">
      <c r="V261" s="51">
        <v>258</v>
      </c>
      <c r="X261" s="53">
        <f t="shared" ref="X261:X324" si="4">VLOOKUP($V261,$Z$4:$AL$2826,$B$6*4-4+2)</f>
        <v>0</v>
      </c>
      <c r="Z261" s="51">
        <v>258</v>
      </c>
      <c r="AE261" s="103" t="s">
        <v>2871</v>
      </c>
      <c r="AF261" s="104">
        <v>1068.052504</v>
      </c>
      <c r="AG261" s="105">
        <v>500</v>
      </c>
      <c r="AH261" s="104">
        <v>81.853693181818173</v>
      </c>
      <c r="AI261" s="103" t="s">
        <v>3271</v>
      </c>
      <c r="AJ261" s="104">
        <v>978.61098521999998</v>
      </c>
      <c r="AK261" s="105">
        <v>515</v>
      </c>
      <c r="AL261" s="106">
        <v>25.722543352601157</v>
      </c>
    </row>
    <row r="262" spans="22:38" x14ac:dyDescent="0.3">
      <c r="V262" s="51">
        <v>259</v>
      </c>
      <c r="X262" s="53">
        <f t="shared" si="4"/>
        <v>0</v>
      </c>
      <c r="Z262" s="51">
        <v>259</v>
      </c>
      <c r="AE262" s="103" t="s">
        <v>1767</v>
      </c>
      <c r="AF262" s="104">
        <v>1082.1734630000001</v>
      </c>
      <c r="AG262" s="105">
        <v>251</v>
      </c>
      <c r="AH262" s="104">
        <v>90.909090909090907</v>
      </c>
      <c r="AI262" s="103" t="s">
        <v>3272</v>
      </c>
      <c r="AJ262" s="104">
        <v>999.34601848</v>
      </c>
      <c r="AK262" s="105">
        <v>422</v>
      </c>
      <c r="AL262" s="106">
        <v>39.161849710982658</v>
      </c>
    </row>
    <row r="263" spans="22:38" x14ac:dyDescent="0.3">
      <c r="V263" s="51">
        <v>260</v>
      </c>
      <c r="X263" s="53">
        <f t="shared" si="4"/>
        <v>0</v>
      </c>
      <c r="Z263" s="51">
        <v>260</v>
      </c>
      <c r="AE263" s="103" t="s">
        <v>235</v>
      </c>
      <c r="AF263" s="104">
        <v>979.91967650000004</v>
      </c>
      <c r="AG263" s="105">
        <v>2199</v>
      </c>
      <c r="AH263" s="104">
        <v>21.910511363636363</v>
      </c>
      <c r="AI263" s="103" t="s">
        <v>3273</v>
      </c>
      <c r="AJ263" s="104">
        <v>967.34184493999999</v>
      </c>
      <c r="AK263" s="105">
        <v>552</v>
      </c>
      <c r="AL263" s="106">
        <v>20.375722543352602</v>
      </c>
    </row>
    <row r="264" spans="22:38" x14ac:dyDescent="0.3">
      <c r="V264" s="51">
        <v>261</v>
      </c>
      <c r="X264" s="53">
        <f t="shared" si="4"/>
        <v>0</v>
      </c>
      <c r="Z264" s="51">
        <v>261</v>
      </c>
      <c r="AE264" s="103" t="s">
        <v>2872</v>
      </c>
      <c r="AF264" s="104">
        <v>1053.9945110000001</v>
      </c>
      <c r="AG264" s="105">
        <v>808</v>
      </c>
      <c r="AH264" s="104">
        <v>70.951704545454547</v>
      </c>
      <c r="AI264" s="103" t="s">
        <v>3274</v>
      </c>
      <c r="AJ264" s="104">
        <v>983.60130824999999</v>
      </c>
      <c r="AK264" s="105">
        <v>495</v>
      </c>
      <c r="AL264" s="106">
        <v>28.612716763005778</v>
      </c>
    </row>
    <row r="265" spans="22:38" x14ac:dyDescent="0.3">
      <c r="V265" s="51">
        <v>262</v>
      </c>
      <c r="X265" s="53">
        <f t="shared" si="4"/>
        <v>0</v>
      </c>
      <c r="Z265" s="51">
        <v>262</v>
      </c>
      <c r="AE265" s="103" t="s">
        <v>1768</v>
      </c>
      <c r="AF265" s="104">
        <v>1044.021291</v>
      </c>
      <c r="AG265" s="105">
        <v>1058</v>
      </c>
      <c r="AH265" s="104">
        <v>62.464488636363633</v>
      </c>
      <c r="AI265" s="103" t="s">
        <v>3275</v>
      </c>
      <c r="AJ265" s="104">
        <v>1080.6494419999999</v>
      </c>
      <c r="AK265" s="105">
        <v>66</v>
      </c>
      <c r="AL265" s="106">
        <v>90.606936416184965</v>
      </c>
    </row>
    <row r="266" spans="22:38" x14ac:dyDescent="0.3">
      <c r="V266" s="51">
        <v>263</v>
      </c>
      <c r="X266" s="53">
        <f t="shared" si="4"/>
        <v>0</v>
      </c>
      <c r="Z266" s="51">
        <v>263</v>
      </c>
      <c r="AE266" s="103" t="s">
        <v>1769</v>
      </c>
      <c r="AF266" s="104">
        <v>1059.1224950000001</v>
      </c>
      <c r="AG266" s="105">
        <v>712</v>
      </c>
      <c r="AH266" s="104">
        <v>74.57386363636364</v>
      </c>
      <c r="AI266" s="103" t="s">
        <v>3276</v>
      </c>
      <c r="AJ266" s="104">
        <v>1000.4461738</v>
      </c>
      <c r="AK266" s="105">
        <v>417</v>
      </c>
      <c r="AL266" s="106">
        <v>39.884393063583815</v>
      </c>
    </row>
    <row r="267" spans="22:38" x14ac:dyDescent="0.3">
      <c r="V267" s="51">
        <v>264</v>
      </c>
      <c r="X267" s="53">
        <f t="shared" si="4"/>
        <v>0</v>
      </c>
      <c r="Z267" s="51">
        <v>264</v>
      </c>
      <c r="AE267" s="103" t="s">
        <v>236</v>
      </c>
      <c r="AF267" s="104">
        <v>1014.241238</v>
      </c>
      <c r="AG267" s="105">
        <v>1717</v>
      </c>
      <c r="AH267" s="104">
        <v>39.0625</v>
      </c>
      <c r="AI267" s="103" t="s">
        <v>3277</v>
      </c>
      <c r="AJ267" s="104">
        <v>1003.3264298</v>
      </c>
      <c r="AK267" s="105">
        <v>405</v>
      </c>
      <c r="AL267" s="106">
        <v>41.618497109826592</v>
      </c>
    </row>
    <row r="268" spans="22:38" x14ac:dyDescent="0.3">
      <c r="V268" s="51">
        <v>265</v>
      </c>
      <c r="X268" s="53">
        <f t="shared" si="4"/>
        <v>0</v>
      </c>
      <c r="Z268" s="51">
        <v>265</v>
      </c>
      <c r="AE268" s="103" t="s">
        <v>1770</v>
      </c>
      <c r="AF268" s="104">
        <v>1035.1763679999999</v>
      </c>
      <c r="AG268" s="105">
        <v>1294</v>
      </c>
      <c r="AH268" s="104">
        <v>53.977272727272727</v>
      </c>
      <c r="AI268" s="103" t="s">
        <v>3278</v>
      </c>
      <c r="AJ268" s="104">
        <v>941.70484606000002</v>
      </c>
      <c r="AK268" s="105">
        <v>614</v>
      </c>
      <c r="AL268" s="106">
        <v>11.416184971098266</v>
      </c>
    </row>
    <row r="269" spans="22:38" x14ac:dyDescent="0.3">
      <c r="V269" s="51">
        <v>266</v>
      </c>
      <c r="X269" s="53">
        <f t="shared" si="4"/>
        <v>0</v>
      </c>
      <c r="Z269" s="51">
        <v>266</v>
      </c>
      <c r="AE269" s="103" t="s">
        <v>1771</v>
      </c>
      <c r="AF269" s="104">
        <v>1067.744068</v>
      </c>
      <c r="AG269" s="105">
        <v>521</v>
      </c>
      <c r="AH269" s="104">
        <v>81.463068181818173</v>
      </c>
      <c r="AI269" s="103" t="s">
        <v>3279</v>
      </c>
      <c r="AJ269" s="104">
        <v>972.96413286999996</v>
      </c>
      <c r="AK269" s="105">
        <v>533</v>
      </c>
      <c r="AL269" s="106">
        <v>23.121387283236995</v>
      </c>
    </row>
    <row r="270" spans="22:38" x14ac:dyDescent="0.3">
      <c r="V270" s="51">
        <v>267</v>
      </c>
      <c r="X270" s="53">
        <f t="shared" si="4"/>
        <v>0</v>
      </c>
      <c r="Z270" s="51">
        <v>267</v>
      </c>
      <c r="AE270" s="103" t="s">
        <v>1772</v>
      </c>
      <c r="AF270" s="104">
        <v>935.09250870000005</v>
      </c>
      <c r="AG270" s="105">
        <v>2611</v>
      </c>
      <c r="AH270" s="104">
        <v>6.9247159090909092</v>
      </c>
      <c r="AI270" s="103" t="s">
        <v>3280</v>
      </c>
      <c r="AJ270" s="104">
        <v>1065.4840406000001</v>
      </c>
      <c r="AK270" s="105">
        <v>133</v>
      </c>
      <c r="AL270" s="106">
        <v>80.924855491329481</v>
      </c>
    </row>
    <row r="271" spans="22:38" x14ac:dyDescent="0.3">
      <c r="V271" s="51">
        <v>268</v>
      </c>
      <c r="X271" s="53">
        <f t="shared" si="4"/>
        <v>0</v>
      </c>
      <c r="Z271" s="51">
        <v>268</v>
      </c>
      <c r="AE271" s="103" t="s">
        <v>237</v>
      </c>
      <c r="AF271" s="104">
        <v>1049.7081129999999</v>
      </c>
      <c r="AG271" s="105">
        <v>928</v>
      </c>
      <c r="AH271" s="104">
        <v>67.080965909090907</v>
      </c>
      <c r="AI271" s="103" t="s">
        <v>3281</v>
      </c>
      <c r="AJ271" s="104">
        <v>1000.0237732000001</v>
      </c>
      <c r="AK271" s="105">
        <v>421</v>
      </c>
      <c r="AL271" s="106">
        <v>39.306358381502889</v>
      </c>
    </row>
    <row r="272" spans="22:38" x14ac:dyDescent="0.3">
      <c r="V272" s="51">
        <v>269</v>
      </c>
      <c r="X272" s="53">
        <f t="shared" si="4"/>
        <v>0</v>
      </c>
      <c r="Z272" s="51">
        <v>269</v>
      </c>
      <c r="AE272" s="103" t="s">
        <v>238</v>
      </c>
      <c r="AF272" s="104">
        <v>1097.4662499999999</v>
      </c>
      <c r="AG272" s="105">
        <v>92</v>
      </c>
      <c r="AH272" s="104">
        <v>96.768465909090907</v>
      </c>
      <c r="AI272" s="103" t="s">
        <v>3282</v>
      </c>
      <c r="AJ272" s="104">
        <v>1000.4699317</v>
      </c>
      <c r="AK272" s="105">
        <v>416</v>
      </c>
      <c r="AL272" s="106">
        <v>40.028901734104046</v>
      </c>
    </row>
    <row r="273" spans="22:38" x14ac:dyDescent="0.3">
      <c r="V273" s="51">
        <v>270</v>
      </c>
      <c r="X273" s="53">
        <f t="shared" si="4"/>
        <v>0</v>
      </c>
      <c r="Z273" s="51">
        <v>270</v>
      </c>
      <c r="AE273" s="103" t="s">
        <v>239</v>
      </c>
      <c r="AF273" s="104">
        <v>1046.247901</v>
      </c>
      <c r="AG273" s="105">
        <v>1017</v>
      </c>
      <c r="AH273" s="104">
        <v>63.92045454545454</v>
      </c>
      <c r="AI273" s="103" t="s">
        <v>3283</v>
      </c>
      <c r="AJ273" s="104">
        <v>1050.7909770000001</v>
      </c>
      <c r="AK273" s="105">
        <v>184</v>
      </c>
      <c r="AL273" s="106">
        <v>73.554913294797686</v>
      </c>
    </row>
    <row r="274" spans="22:38" x14ac:dyDescent="0.3">
      <c r="V274" s="51">
        <v>271</v>
      </c>
      <c r="X274" s="53">
        <f t="shared" si="4"/>
        <v>0</v>
      </c>
      <c r="Z274" s="51">
        <v>271</v>
      </c>
      <c r="AE274" s="103" t="s">
        <v>1773</v>
      </c>
      <c r="AF274" s="104">
        <v>1038.3818080000001</v>
      </c>
      <c r="AG274" s="105">
        <v>1210</v>
      </c>
      <c r="AH274" s="104">
        <v>57.03125</v>
      </c>
      <c r="AI274" s="103" t="s">
        <v>3284</v>
      </c>
      <c r="AJ274" s="104">
        <v>1031.1476109</v>
      </c>
      <c r="AK274" s="105">
        <v>283</v>
      </c>
      <c r="AL274" s="106">
        <v>59.248554913294797</v>
      </c>
    </row>
    <row r="275" spans="22:38" x14ac:dyDescent="0.3">
      <c r="V275" s="51">
        <v>272</v>
      </c>
      <c r="X275" s="53">
        <f t="shared" si="4"/>
        <v>0</v>
      </c>
      <c r="Z275" s="51">
        <v>272</v>
      </c>
      <c r="AE275" s="103" t="s">
        <v>2873</v>
      </c>
      <c r="AF275" s="104">
        <v>1005.469468</v>
      </c>
      <c r="AG275" s="105">
        <v>1847</v>
      </c>
      <c r="AH275" s="104">
        <v>34.446022727272727</v>
      </c>
      <c r="AI275" s="103" t="s">
        <v>3285</v>
      </c>
      <c r="AJ275" s="104">
        <v>1005.6490267</v>
      </c>
      <c r="AK275" s="105">
        <v>394</v>
      </c>
      <c r="AL275" s="106">
        <v>43.20809248554913</v>
      </c>
    </row>
    <row r="276" spans="22:38" x14ac:dyDescent="0.3">
      <c r="V276" s="51">
        <v>273</v>
      </c>
      <c r="X276" s="53">
        <f t="shared" si="4"/>
        <v>0</v>
      </c>
      <c r="Z276" s="51">
        <v>273</v>
      </c>
      <c r="AE276" s="103" t="s">
        <v>240</v>
      </c>
      <c r="AF276" s="104">
        <v>1005.786513</v>
      </c>
      <c r="AG276" s="105">
        <v>1844</v>
      </c>
      <c r="AH276" s="104">
        <v>34.55255681818182</v>
      </c>
      <c r="AI276" s="103" t="s">
        <v>3286</v>
      </c>
      <c r="AJ276" s="104">
        <v>998.93623722999996</v>
      </c>
      <c r="AK276" s="105">
        <v>425</v>
      </c>
      <c r="AL276" s="106">
        <v>38.728323699421964</v>
      </c>
    </row>
    <row r="277" spans="22:38" x14ac:dyDescent="0.3">
      <c r="V277" s="51">
        <v>274</v>
      </c>
      <c r="X277" s="53">
        <f t="shared" si="4"/>
        <v>0</v>
      </c>
      <c r="Z277" s="51">
        <v>274</v>
      </c>
      <c r="AE277" s="103" t="s">
        <v>241</v>
      </c>
      <c r="AF277" s="104">
        <v>1032.5422699999999</v>
      </c>
      <c r="AG277" s="105">
        <v>1337</v>
      </c>
      <c r="AH277" s="104">
        <v>52.55681818181818</v>
      </c>
      <c r="AI277" s="103" t="s">
        <v>3287</v>
      </c>
      <c r="AJ277" s="104">
        <v>1004.9502123</v>
      </c>
      <c r="AK277" s="105">
        <v>396</v>
      </c>
      <c r="AL277" s="106">
        <v>42.919075144508675</v>
      </c>
    </row>
    <row r="278" spans="22:38" x14ac:dyDescent="0.3">
      <c r="V278" s="51">
        <v>275</v>
      </c>
      <c r="X278" s="53">
        <f t="shared" si="4"/>
        <v>0</v>
      </c>
      <c r="Z278" s="51">
        <v>275</v>
      </c>
      <c r="AE278" s="103" t="s">
        <v>242</v>
      </c>
      <c r="AF278" s="104">
        <v>1035.4447299999999</v>
      </c>
      <c r="AG278" s="105">
        <v>1288</v>
      </c>
      <c r="AH278" s="104">
        <v>54.296875</v>
      </c>
      <c r="AI278" s="103" t="s">
        <v>3288</v>
      </c>
      <c r="AJ278" s="104">
        <v>1050.9495793999999</v>
      </c>
      <c r="AK278" s="105">
        <v>182</v>
      </c>
      <c r="AL278" s="106">
        <v>73.843930635838149</v>
      </c>
    </row>
    <row r="279" spans="22:38" x14ac:dyDescent="0.3">
      <c r="V279" s="51">
        <v>276</v>
      </c>
      <c r="X279" s="53">
        <f t="shared" si="4"/>
        <v>0</v>
      </c>
      <c r="Z279" s="51">
        <v>276</v>
      </c>
      <c r="AE279" s="103" t="s">
        <v>1774</v>
      </c>
      <c r="AF279" s="104">
        <v>1042.1909419999999</v>
      </c>
      <c r="AG279" s="105">
        <v>1099</v>
      </c>
      <c r="AH279" s="104">
        <v>60.866477272727273</v>
      </c>
      <c r="AI279" s="103" t="s">
        <v>3289</v>
      </c>
      <c r="AJ279" s="104">
        <v>924.70405726000001</v>
      </c>
      <c r="AK279" s="105">
        <v>645</v>
      </c>
      <c r="AL279" s="106">
        <v>6.9364161849710975</v>
      </c>
    </row>
    <row r="280" spans="22:38" x14ac:dyDescent="0.3">
      <c r="V280" s="51">
        <v>277</v>
      </c>
      <c r="X280" s="53">
        <f t="shared" si="4"/>
        <v>0</v>
      </c>
      <c r="Z280" s="51">
        <v>277</v>
      </c>
      <c r="AE280" s="103" t="s">
        <v>243</v>
      </c>
      <c r="AF280" s="104">
        <v>978.4771604</v>
      </c>
      <c r="AG280" s="105">
        <v>2228</v>
      </c>
      <c r="AH280" s="104">
        <v>20.916193181818183</v>
      </c>
      <c r="AI280" s="103" t="s">
        <v>3290</v>
      </c>
      <c r="AJ280" s="104">
        <v>940.74967093999999</v>
      </c>
      <c r="AK280" s="105">
        <v>617</v>
      </c>
      <c r="AL280" s="106">
        <v>10.982658959537572</v>
      </c>
    </row>
    <row r="281" spans="22:38" x14ac:dyDescent="0.3">
      <c r="V281" s="51">
        <v>278</v>
      </c>
      <c r="X281" s="53">
        <f t="shared" si="4"/>
        <v>0</v>
      </c>
      <c r="Z281" s="51">
        <v>278</v>
      </c>
      <c r="AE281" s="103" t="s">
        <v>244</v>
      </c>
      <c r="AF281" s="104">
        <v>1057.0314020000001</v>
      </c>
      <c r="AG281" s="105">
        <v>749</v>
      </c>
      <c r="AH281" s="104">
        <v>73.4375</v>
      </c>
      <c r="AI281" s="103" t="s">
        <v>3291</v>
      </c>
      <c r="AJ281" s="104">
        <v>1011.6093530000001</v>
      </c>
      <c r="AK281" s="105">
        <v>373</v>
      </c>
      <c r="AL281" s="106">
        <v>46.24277456647399</v>
      </c>
    </row>
    <row r="282" spans="22:38" x14ac:dyDescent="0.3">
      <c r="V282" s="51">
        <v>279</v>
      </c>
      <c r="X282" s="53">
        <f t="shared" si="4"/>
        <v>0</v>
      </c>
      <c r="Z282" s="51">
        <v>279</v>
      </c>
      <c r="AE282" s="103" t="s">
        <v>2874</v>
      </c>
      <c r="AF282" s="104">
        <v>1038.862063</v>
      </c>
      <c r="AG282" s="105">
        <v>1194</v>
      </c>
      <c r="AH282" s="104">
        <v>57.56392045454546</v>
      </c>
      <c r="AI282" s="103" t="s">
        <v>3292</v>
      </c>
      <c r="AJ282" s="104">
        <v>1047.5380797</v>
      </c>
      <c r="AK282" s="105">
        <v>206</v>
      </c>
      <c r="AL282" s="106">
        <v>70.375722543352609</v>
      </c>
    </row>
    <row r="283" spans="22:38" x14ac:dyDescent="0.3">
      <c r="V283" s="51">
        <v>280</v>
      </c>
      <c r="X283" s="53">
        <f t="shared" si="4"/>
        <v>0</v>
      </c>
      <c r="Z283" s="51">
        <v>280</v>
      </c>
      <c r="AE283" s="103" t="s">
        <v>1775</v>
      </c>
      <c r="AF283" s="104">
        <v>1062.830009</v>
      </c>
      <c r="AG283" s="105">
        <v>635</v>
      </c>
      <c r="AH283" s="104">
        <v>77.414772727272734</v>
      </c>
      <c r="AI283" s="103" t="s">
        <v>3293</v>
      </c>
      <c r="AJ283" s="104">
        <v>1012.8177025</v>
      </c>
      <c r="AK283" s="105">
        <v>369</v>
      </c>
      <c r="AL283" s="106">
        <v>46.820809248554909</v>
      </c>
    </row>
    <row r="284" spans="22:38" x14ac:dyDescent="0.3">
      <c r="V284" s="51">
        <v>281</v>
      </c>
      <c r="X284" s="53">
        <f t="shared" si="4"/>
        <v>0</v>
      </c>
      <c r="Z284" s="51">
        <v>281</v>
      </c>
      <c r="AE284" s="103" t="s">
        <v>1776</v>
      </c>
      <c r="AF284" s="104">
        <v>970.41350409999995</v>
      </c>
      <c r="AG284" s="105">
        <v>2316</v>
      </c>
      <c r="AH284" s="104">
        <v>17.613636363636363</v>
      </c>
      <c r="AI284" s="103" t="s">
        <v>3294</v>
      </c>
      <c r="AJ284" s="104">
        <v>1045.0892524999999</v>
      </c>
      <c r="AK284" s="105">
        <v>216</v>
      </c>
      <c r="AL284" s="106">
        <v>68.930635838150295</v>
      </c>
    </row>
    <row r="285" spans="22:38" x14ac:dyDescent="0.3">
      <c r="V285" s="51">
        <v>282</v>
      </c>
      <c r="X285" s="53">
        <f t="shared" si="4"/>
        <v>0</v>
      </c>
      <c r="Z285" s="51">
        <v>282</v>
      </c>
      <c r="AE285" s="103" t="s">
        <v>1777</v>
      </c>
      <c r="AF285" s="104">
        <v>1089.505801</v>
      </c>
      <c r="AG285" s="105">
        <v>159</v>
      </c>
      <c r="AH285" s="104">
        <v>94.247159090909093</v>
      </c>
      <c r="AI285" s="103" t="s">
        <v>3295</v>
      </c>
      <c r="AJ285" s="104">
        <v>1007.0200787</v>
      </c>
      <c r="AK285" s="105">
        <v>386</v>
      </c>
      <c r="AL285" s="106">
        <v>44.364161849710982</v>
      </c>
    </row>
    <row r="286" spans="22:38" x14ac:dyDescent="0.3">
      <c r="V286" s="51">
        <v>283</v>
      </c>
      <c r="X286" s="53">
        <f t="shared" si="4"/>
        <v>0</v>
      </c>
      <c r="Z286" s="51">
        <v>283</v>
      </c>
      <c r="AE286" s="103" t="s">
        <v>245</v>
      </c>
      <c r="AF286" s="104">
        <v>1043.8439599999999</v>
      </c>
      <c r="AG286" s="105">
        <v>1063</v>
      </c>
      <c r="AH286" s="104">
        <v>62.215909090909093</v>
      </c>
      <c r="AI286" s="103" t="s">
        <v>3296</v>
      </c>
      <c r="AJ286" s="104">
        <v>1021.6585939</v>
      </c>
      <c r="AK286" s="105">
        <v>335</v>
      </c>
      <c r="AL286" s="106">
        <v>51.734104046242777</v>
      </c>
    </row>
    <row r="287" spans="22:38" x14ac:dyDescent="0.3">
      <c r="V287" s="51">
        <v>284</v>
      </c>
      <c r="X287" s="53">
        <f t="shared" si="4"/>
        <v>0</v>
      </c>
      <c r="Z287" s="51">
        <v>284</v>
      </c>
      <c r="AE287" s="103" t="s">
        <v>246</v>
      </c>
      <c r="AF287" s="104">
        <v>1016.508593</v>
      </c>
      <c r="AG287" s="105">
        <v>1661</v>
      </c>
      <c r="AH287" s="104">
        <v>40.944602272727273</v>
      </c>
      <c r="AI287" s="103" t="s">
        <v>3297</v>
      </c>
      <c r="AJ287" s="104">
        <v>1039.7981488</v>
      </c>
      <c r="AK287" s="105">
        <v>243</v>
      </c>
      <c r="AL287" s="106">
        <v>65.028901734104053</v>
      </c>
    </row>
    <row r="288" spans="22:38" x14ac:dyDescent="0.3">
      <c r="V288" s="51">
        <v>285</v>
      </c>
      <c r="X288" s="53">
        <f t="shared" si="4"/>
        <v>0</v>
      </c>
      <c r="Z288" s="51">
        <v>285</v>
      </c>
      <c r="AE288" s="103" t="s">
        <v>1778</v>
      </c>
      <c r="AF288" s="104">
        <v>1016.508593</v>
      </c>
      <c r="AG288" s="105">
        <v>1661</v>
      </c>
      <c r="AH288" s="104">
        <v>40.944602272727273</v>
      </c>
      <c r="AI288" s="103" t="s">
        <v>3298</v>
      </c>
      <c r="AJ288" s="104">
        <v>887.82856292999998</v>
      </c>
      <c r="AK288" s="105">
        <v>671</v>
      </c>
      <c r="AL288" s="106">
        <v>3.1791907514450863</v>
      </c>
    </row>
    <row r="289" spans="22:38" x14ac:dyDescent="0.3">
      <c r="V289" s="51">
        <v>286</v>
      </c>
      <c r="X289" s="53">
        <f t="shared" si="4"/>
        <v>0</v>
      </c>
      <c r="Z289" s="51">
        <v>286</v>
      </c>
      <c r="AE289" s="103" t="s">
        <v>1779</v>
      </c>
      <c r="AF289" s="104">
        <v>1016.508593</v>
      </c>
      <c r="AG289" s="105">
        <v>1661</v>
      </c>
      <c r="AH289" s="104">
        <v>40.944602272727273</v>
      </c>
      <c r="AI289" s="103" t="s">
        <v>3299</v>
      </c>
      <c r="AJ289" s="104">
        <v>895.03372028000001</v>
      </c>
      <c r="AK289" s="105">
        <v>665</v>
      </c>
      <c r="AL289" s="106">
        <v>4.0462427745664744</v>
      </c>
    </row>
    <row r="290" spans="22:38" x14ac:dyDescent="0.3">
      <c r="V290" s="51">
        <v>287</v>
      </c>
      <c r="X290" s="53">
        <f t="shared" si="4"/>
        <v>0</v>
      </c>
      <c r="Z290" s="51">
        <v>287</v>
      </c>
      <c r="AE290" s="103" t="s">
        <v>1780</v>
      </c>
      <c r="AF290" s="104">
        <v>1039.631701</v>
      </c>
      <c r="AG290" s="105">
        <v>1176</v>
      </c>
      <c r="AH290" s="104">
        <v>58.096590909090907</v>
      </c>
      <c r="AI290" s="103" t="s">
        <v>3300</v>
      </c>
      <c r="AJ290" s="104">
        <v>1071.7680852999999</v>
      </c>
      <c r="AK290" s="105">
        <v>103</v>
      </c>
      <c r="AL290" s="106">
        <v>85.260115606936409</v>
      </c>
    </row>
    <row r="291" spans="22:38" x14ac:dyDescent="0.3">
      <c r="V291" s="51">
        <v>288</v>
      </c>
      <c r="X291" s="53">
        <f t="shared" si="4"/>
        <v>0</v>
      </c>
      <c r="Z291" s="51">
        <v>288</v>
      </c>
      <c r="AE291" s="103" t="s">
        <v>1781</v>
      </c>
      <c r="AF291" s="104">
        <v>1083.833603</v>
      </c>
      <c r="AG291" s="105">
        <v>218</v>
      </c>
      <c r="AH291" s="104">
        <v>92.1875</v>
      </c>
      <c r="AI291" s="103" t="s">
        <v>3301</v>
      </c>
      <c r="AJ291" s="104">
        <v>1034.8169843999999</v>
      </c>
      <c r="AK291" s="105">
        <v>265</v>
      </c>
      <c r="AL291" s="106">
        <v>61.849710982658955</v>
      </c>
    </row>
    <row r="292" spans="22:38" x14ac:dyDescent="0.3">
      <c r="V292" s="51">
        <v>289</v>
      </c>
      <c r="X292" s="53">
        <f t="shared" si="4"/>
        <v>0</v>
      </c>
      <c r="Z292" s="51">
        <v>289</v>
      </c>
      <c r="AE292" s="103" t="s">
        <v>247</v>
      </c>
      <c r="AF292" s="104">
        <v>971.01359079999997</v>
      </c>
      <c r="AG292" s="105">
        <v>2306</v>
      </c>
      <c r="AH292" s="104">
        <v>18.146306818181817</v>
      </c>
      <c r="AI292" s="103" t="s">
        <v>3302</v>
      </c>
      <c r="AJ292" s="104">
        <v>957.44797366</v>
      </c>
      <c r="AK292" s="105">
        <v>580</v>
      </c>
      <c r="AL292" s="106">
        <v>16.329479768786126</v>
      </c>
    </row>
    <row r="293" spans="22:38" x14ac:dyDescent="0.3">
      <c r="V293" s="51">
        <v>290</v>
      </c>
      <c r="X293" s="53">
        <f t="shared" si="4"/>
        <v>0</v>
      </c>
      <c r="Z293" s="51">
        <v>290</v>
      </c>
      <c r="AE293" s="103" t="s">
        <v>1782</v>
      </c>
      <c r="AF293" s="104">
        <v>1062.7538139999999</v>
      </c>
      <c r="AG293" s="105">
        <v>641</v>
      </c>
      <c r="AH293" s="104">
        <v>77.166193181818173</v>
      </c>
      <c r="AI293" s="103" t="s">
        <v>3303</v>
      </c>
      <c r="AJ293" s="104">
        <v>924.79652723000004</v>
      </c>
      <c r="AK293" s="105">
        <v>644</v>
      </c>
      <c r="AL293" s="106">
        <v>7.0809248554913298</v>
      </c>
    </row>
    <row r="294" spans="22:38" x14ac:dyDescent="0.3">
      <c r="V294" s="51">
        <v>291</v>
      </c>
      <c r="X294" s="53">
        <f t="shared" si="4"/>
        <v>0</v>
      </c>
      <c r="Z294" s="51">
        <v>291</v>
      </c>
      <c r="AE294" s="103" t="s">
        <v>1783</v>
      </c>
      <c r="AF294" s="104">
        <v>1056.4656500000001</v>
      </c>
      <c r="AG294" s="105">
        <v>758</v>
      </c>
      <c r="AH294" s="104">
        <v>73.08238636363636</v>
      </c>
      <c r="AI294" s="103" t="s">
        <v>3304</v>
      </c>
      <c r="AJ294" s="104">
        <v>975.49766471999999</v>
      </c>
      <c r="AK294" s="105">
        <v>527</v>
      </c>
      <c r="AL294" s="106">
        <v>23.98843930635838</v>
      </c>
    </row>
    <row r="295" spans="22:38" x14ac:dyDescent="0.3">
      <c r="V295" s="51">
        <v>292</v>
      </c>
      <c r="X295" s="53">
        <f t="shared" si="4"/>
        <v>0</v>
      </c>
      <c r="Z295" s="51">
        <v>292</v>
      </c>
      <c r="AE295" s="103" t="s">
        <v>1784</v>
      </c>
      <c r="AF295" s="104">
        <v>1073.740417</v>
      </c>
      <c r="AG295" s="105">
        <v>403</v>
      </c>
      <c r="AH295" s="104">
        <v>85.617897727272734</v>
      </c>
      <c r="AI295" s="103" t="s">
        <v>3305</v>
      </c>
      <c r="AJ295" s="104">
        <v>1042.3430092000001</v>
      </c>
      <c r="AK295" s="105">
        <v>227</v>
      </c>
      <c r="AL295" s="106">
        <v>67.341040462427742</v>
      </c>
    </row>
    <row r="296" spans="22:38" x14ac:dyDescent="0.3">
      <c r="V296" s="51">
        <v>293</v>
      </c>
      <c r="X296" s="53">
        <f t="shared" si="4"/>
        <v>0</v>
      </c>
      <c r="Z296" s="51">
        <v>293</v>
      </c>
      <c r="AE296" s="103" t="s">
        <v>248</v>
      </c>
      <c r="AF296" s="104">
        <v>1015.289626</v>
      </c>
      <c r="AG296" s="105">
        <v>1704</v>
      </c>
      <c r="AH296" s="104">
        <v>39.524147727272727</v>
      </c>
      <c r="AI296" s="103" t="s">
        <v>3306</v>
      </c>
      <c r="AJ296" s="104">
        <v>923.63499635999995</v>
      </c>
      <c r="AK296" s="105">
        <v>646</v>
      </c>
      <c r="AL296" s="106">
        <v>6.791907514450866</v>
      </c>
    </row>
    <row r="297" spans="22:38" x14ac:dyDescent="0.3">
      <c r="V297" s="51">
        <v>294</v>
      </c>
      <c r="X297" s="53">
        <f t="shared" si="4"/>
        <v>0</v>
      </c>
      <c r="Z297" s="51">
        <v>294</v>
      </c>
      <c r="AE297" s="103" t="s">
        <v>1785</v>
      </c>
      <c r="AF297" s="104">
        <v>966.22694260000003</v>
      </c>
      <c r="AG297" s="105">
        <v>2368</v>
      </c>
      <c r="AH297" s="104">
        <v>15.802556818181818</v>
      </c>
      <c r="AI297" s="103" t="s">
        <v>3307</v>
      </c>
      <c r="AJ297" s="104">
        <v>920.96106384999996</v>
      </c>
      <c r="AK297" s="105">
        <v>651</v>
      </c>
      <c r="AL297" s="106">
        <v>6.0693641618497107</v>
      </c>
    </row>
    <row r="298" spans="22:38" x14ac:dyDescent="0.3">
      <c r="V298" s="51">
        <v>295</v>
      </c>
      <c r="X298" s="53">
        <f t="shared" si="4"/>
        <v>0</v>
      </c>
      <c r="Z298" s="51">
        <v>295</v>
      </c>
      <c r="AE298" s="103" t="s">
        <v>249</v>
      </c>
      <c r="AF298" s="104">
        <v>1069.5066119999999</v>
      </c>
      <c r="AG298" s="105">
        <v>471</v>
      </c>
      <c r="AH298" s="104">
        <v>83.274147727272734</v>
      </c>
      <c r="AI298" s="103" t="s">
        <v>3308</v>
      </c>
      <c r="AJ298" s="104">
        <v>952.50987110999995</v>
      </c>
      <c r="AK298" s="105">
        <v>594</v>
      </c>
      <c r="AL298" s="106">
        <v>14.306358381502889</v>
      </c>
    </row>
    <row r="299" spans="22:38" x14ac:dyDescent="0.3">
      <c r="V299" s="51">
        <v>296</v>
      </c>
      <c r="X299" s="53">
        <f t="shared" si="4"/>
        <v>0</v>
      </c>
      <c r="Z299" s="51">
        <v>296</v>
      </c>
      <c r="AE299" s="103" t="s">
        <v>250</v>
      </c>
      <c r="AF299" s="104">
        <v>1086.3759439999999</v>
      </c>
      <c r="AG299" s="105">
        <v>191</v>
      </c>
      <c r="AH299" s="104">
        <v>93.252840909090907</v>
      </c>
      <c r="AI299" s="103" t="s">
        <v>3309</v>
      </c>
      <c r="AJ299" s="104">
        <v>1019.3140924</v>
      </c>
      <c r="AK299" s="105">
        <v>345</v>
      </c>
      <c r="AL299" s="106">
        <v>50.289017341040463</v>
      </c>
    </row>
    <row r="300" spans="22:38" x14ac:dyDescent="0.3">
      <c r="V300" s="51">
        <v>297</v>
      </c>
      <c r="X300" s="53">
        <f t="shared" si="4"/>
        <v>0</v>
      </c>
      <c r="Z300" s="51">
        <v>297</v>
      </c>
      <c r="AE300" s="103" t="s">
        <v>251</v>
      </c>
      <c r="AF300" s="104">
        <v>969.49606919999997</v>
      </c>
      <c r="AG300" s="105">
        <v>2329</v>
      </c>
      <c r="AH300" s="104">
        <v>17.223011363636363</v>
      </c>
      <c r="AI300" s="103" t="s">
        <v>3310</v>
      </c>
      <c r="AJ300" s="104">
        <v>1003.6568698999999</v>
      </c>
      <c r="AK300" s="105">
        <v>404</v>
      </c>
      <c r="AL300" s="106">
        <v>41.763005780346823</v>
      </c>
    </row>
    <row r="301" spans="22:38" x14ac:dyDescent="0.3">
      <c r="V301" s="51">
        <v>298</v>
      </c>
      <c r="X301" s="53">
        <f t="shared" si="4"/>
        <v>0</v>
      </c>
      <c r="Z301" s="51">
        <v>298</v>
      </c>
      <c r="AE301" s="103" t="s">
        <v>252</v>
      </c>
      <c r="AF301" s="104">
        <v>964.75019139999995</v>
      </c>
      <c r="AG301" s="105">
        <v>2381</v>
      </c>
      <c r="AH301" s="104">
        <v>15.376420454545455</v>
      </c>
      <c r="AI301" s="103" t="s">
        <v>3311</v>
      </c>
      <c r="AJ301" s="104">
        <v>939.75695667000002</v>
      </c>
      <c r="AK301" s="105">
        <v>619</v>
      </c>
      <c r="AL301" s="106">
        <v>10.693641618497111</v>
      </c>
    </row>
    <row r="302" spans="22:38" x14ac:dyDescent="0.3">
      <c r="V302" s="51">
        <v>299</v>
      </c>
      <c r="X302" s="53">
        <f t="shared" si="4"/>
        <v>0</v>
      </c>
      <c r="Z302" s="51">
        <v>299</v>
      </c>
      <c r="AE302" s="103" t="s">
        <v>1786</v>
      </c>
      <c r="AF302" s="104">
        <v>1022.557633</v>
      </c>
      <c r="AG302" s="105">
        <v>1583</v>
      </c>
      <c r="AH302" s="104">
        <v>43.821022727272727</v>
      </c>
      <c r="AI302" s="103" t="s">
        <v>3312</v>
      </c>
      <c r="AJ302" s="104">
        <v>1064.9241669999999</v>
      </c>
      <c r="AK302" s="105">
        <v>136</v>
      </c>
      <c r="AL302" s="106">
        <v>80.49132947976878</v>
      </c>
    </row>
    <row r="303" spans="22:38" x14ac:dyDescent="0.3">
      <c r="V303" s="51">
        <v>300</v>
      </c>
      <c r="X303" s="53">
        <f t="shared" si="4"/>
        <v>0</v>
      </c>
      <c r="Z303" s="51">
        <v>300</v>
      </c>
      <c r="AE303" s="103" t="s">
        <v>1787</v>
      </c>
      <c r="AF303" s="104">
        <v>970.41350409999995</v>
      </c>
      <c r="AG303" s="105">
        <v>2316</v>
      </c>
      <c r="AH303" s="104">
        <v>17.613636363636363</v>
      </c>
      <c r="AI303" s="103" t="s">
        <v>3313</v>
      </c>
      <c r="AJ303" s="104">
        <v>989.15005387999997</v>
      </c>
      <c r="AK303" s="105">
        <v>466</v>
      </c>
      <c r="AL303" s="106">
        <v>32.803468208092482</v>
      </c>
    </row>
    <row r="304" spans="22:38" x14ac:dyDescent="0.3">
      <c r="V304" s="51">
        <v>301</v>
      </c>
      <c r="X304" s="53">
        <f t="shared" si="4"/>
        <v>0</v>
      </c>
      <c r="Z304" s="51">
        <v>301</v>
      </c>
      <c r="AE304" s="103" t="s">
        <v>1788</v>
      </c>
      <c r="AF304" s="104">
        <v>1036.098495</v>
      </c>
      <c r="AG304" s="105">
        <v>1267</v>
      </c>
      <c r="AH304" s="104">
        <v>54.971590909090907</v>
      </c>
      <c r="AI304" s="103" t="s">
        <v>3314</v>
      </c>
      <c r="AJ304" s="104">
        <v>925.40492670000003</v>
      </c>
      <c r="AK304" s="105">
        <v>643</v>
      </c>
      <c r="AL304" s="106">
        <v>7.2254335260115612</v>
      </c>
    </row>
    <row r="305" spans="22:38" x14ac:dyDescent="0.3">
      <c r="V305" s="51">
        <v>302</v>
      </c>
      <c r="X305" s="53">
        <f t="shared" si="4"/>
        <v>0</v>
      </c>
      <c r="Z305" s="51">
        <v>302</v>
      </c>
      <c r="AE305" s="103" t="s">
        <v>1789</v>
      </c>
      <c r="AF305" s="104">
        <v>1018.331365</v>
      </c>
      <c r="AG305" s="105">
        <v>1624</v>
      </c>
      <c r="AH305" s="104">
        <v>42.294034090909086</v>
      </c>
      <c r="AI305" s="103" t="s">
        <v>3315</v>
      </c>
      <c r="AJ305" s="104">
        <v>1021.198212</v>
      </c>
      <c r="AK305" s="105">
        <v>337</v>
      </c>
      <c r="AL305" s="106">
        <v>51.445086705202314</v>
      </c>
    </row>
    <row r="306" spans="22:38" x14ac:dyDescent="0.3">
      <c r="V306" s="51">
        <v>303</v>
      </c>
      <c r="X306" s="53">
        <f t="shared" si="4"/>
        <v>0</v>
      </c>
      <c r="Z306" s="51">
        <v>303</v>
      </c>
      <c r="AE306" s="103" t="s">
        <v>253</v>
      </c>
      <c r="AF306" s="104">
        <v>958.88781140000003</v>
      </c>
      <c r="AG306" s="105">
        <v>2455</v>
      </c>
      <c r="AH306" s="104">
        <v>12.855113636363635</v>
      </c>
      <c r="AI306" s="103" t="s">
        <v>3316</v>
      </c>
      <c r="AJ306" s="104">
        <v>979.45912415999999</v>
      </c>
      <c r="AK306" s="105">
        <v>509</v>
      </c>
      <c r="AL306" s="106">
        <v>26.589595375722542</v>
      </c>
    </row>
    <row r="307" spans="22:38" x14ac:dyDescent="0.3">
      <c r="V307" s="51">
        <v>304</v>
      </c>
      <c r="X307" s="53">
        <f t="shared" si="4"/>
        <v>0</v>
      </c>
      <c r="Z307" s="51">
        <v>304</v>
      </c>
      <c r="AE307" s="103" t="s">
        <v>254</v>
      </c>
      <c r="AF307" s="104">
        <v>1021.853655</v>
      </c>
      <c r="AG307" s="105">
        <v>1590</v>
      </c>
      <c r="AH307" s="104">
        <v>43.57244318181818</v>
      </c>
      <c r="AI307" s="103" t="s">
        <v>3317</v>
      </c>
      <c r="AJ307" s="104">
        <v>1034.4286347</v>
      </c>
      <c r="AK307" s="105">
        <v>267</v>
      </c>
      <c r="AL307" s="106">
        <v>61.560693641618499</v>
      </c>
    </row>
    <row r="308" spans="22:38" x14ac:dyDescent="0.3">
      <c r="V308" s="51">
        <v>305</v>
      </c>
      <c r="X308" s="53">
        <f t="shared" si="4"/>
        <v>0</v>
      </c>
      <c r="Z308" s="51">
        <v>305</v>
      </c>
      <c r="AE308" s="103" t="s">
        <v>255</v>
      </c>
      <c r="AF308" s="104">
        <v>1045.3571010000001</v>
      </c>
      <c r="AG308" s="105">
        <v>1031</v>
      </c>
      <c r="AH308" s="104">
        <v>63.42329545454546</v>
      </c>
      <c r="AI308" s="103" t="s">
        <v>3318</v>
      </c>
      <c r="AJ308" s="104">
        <v>1033.3140629</v>
      </c>
      <c r="AK308" s="105">
        <v>273</v>
      </c>
      <c r="AL308" s="106">
        <v>60.693641618497111</v>
      </c>
    </row>
    <row r="309" spans="22:38" x14ac:dyDescent="0.3">
      <c r="V309" s="51">
        <v>306</v>
      </c>
      <c r="X309" s="53">
        <f t="shared" si="4"/>
        <v>0</v>
      </c>
      <c r="Z309" s="51">
        <v>306</v>
      </c>
      <c r="AE309" s="103" t="s">
        <v>1790</v>
      </c>
      <c r="AF309" s="104">
        <v>1007.647375</v>
      </c>
      <c r="AG309" s="105">
        <v>1816</v>
      </c>
      <c r="AH309" s="104">
        <v>35.440340909090914</v>
      </c>
      <c r="AI309" s="103" t="s">
        <v>3319</v>
      </c>
      <c r="AJ309" s="104">
        <v>960.69963183000004</v>
      </c>
      <c r="AK309" s="105">
        <v>570</v>
      </c>
      <c r="AL309" s="106">
        <v>17.77456647398844</v>
      </c>
    </row>
    <row r="310" spans="22:38" x14ac:dyDescent="0.3">
      <c r="V310" s="51">
        <v>307</v>
      </c>
      <c r="X310" s="53">
        <f t="shared" si="4"/>
        <v>0</v>
      </c>
      <c r="Z310" s="51">
        <v>307</v>
      </c>
      <c r="AE310" s="103" t="s">
        <v>2875</v>
      </c>
      <c r="AF310" s="104">
        <v>987.29738910000003</v>
      </c>
      <c r="AG310" s="105">
        <v>2108</v>
      </c>
      <c r="AH310" s="104">
        <v>25.142045454545453</v>
      </c>
      <c r="AI310" s="103" t="s">
        <v>3320</v>
      </c>
      <c r="AJ310" s="104">
        <v>932.52279859999999</v>
      </c>
      <c r="AK310" s="105">
        <v>634</v>
      </c>
      <c r="AL310" s="106">
        <v>8.5260115606936413</v>
      </c>
    </row>
    <row r="311" spans="22:38" x14ac:dyDescent="0.3">
      <c r="V311" s="51">
        <v>308</v>
      </c>
      <c r="X311" s="53">
        <f t="shared" si="4"/>
        <v>0</v>
      </c>
      <c r="Z311" s="51">
        <v>308</v>
      </c>
      <c r="AE311" s="103" t="s">
        <v>1791</v>
      </c>
      <c r="AF311" s="104">
        <v>1066.828538</v>
      </c>
      <c r="AG311" s="105">
        <v>536</v>
      </c>
      <c r="AH311" s="104">
        <v>80.930397727272734</v>
      </c>
      <c r="AI311" s="103" t="s">
        <v>3321</v>
      </c>
      <c r="AJ311" s="104">
        <v>974.10917141000004</v>
      </c>
      <c r="AK311" s="105">
        <v>532</v>
      </c>
      <c r="AL311" s="106">
        <v>23.265895953757227</v>
      </c>
    </row>
    <row r="312" spans="22:38" x14ac:dyDescent="0.3">
      <c r="V312" s="51">
        <v>309</v>
      </c>
      <c r="X312" s="53">
        <f t="shared" si="4"/>
        <v>0</v>
      </c>
      <c r="Z312" s="51">
        <v>309</v>
      </c>
      <c r="AE312" s="103" t="s">
        <v>1792</v>
      </c>
      <c r="AF312" s="104" t="s">
        <v>2876</v>
      </c>
      <c r="AG312" s="105" t="e">
        <v>#VALUE!</v>
      </c>
      <c r="AH312" s="104" t="e">
        <v>#VALUE!</v>
      </c>
      <c r="AI312" s="103" t="s">
        <v>3322</v>
      </c>
      <c r="AJ312" s="104">
        <v>946.60567503000004</v>
      </c>
      <c r="AK312" s="105">
        <v>606</v>
      </c>
      <c r="AL312" s="106">
        <v>12.572254335260116</v>
      </c>
    </row>
    <row r="313" spans="22:38" x14ac:dyDescent="0.3">
      <c r="V313" s="51">
        <v>310</v>
      </c>
      <c r="X313" s="53">
        <f t="shared" si="4"/>
        <v>0</v>
      </c>
      <c r="Z313" s="51">
        <v>310</v>
      </c>
      <c r="AE313" s="103" t="s">
        <v>1793</v>
      </c>
      <c r="AF313" s="104">
        <v>1073.378721</v>
      </c>
      <c r="AG313" s="105">
        <v>410</v>
      </c>
      <c r="AH313" s="104">
        <v>85.475852272727266</v>
      </c>
      <c r="AI313" s="103" t="s">
        <v>3323</v>
      </c>
      <c r="AJ313" s="104">
        <v>937.57360297000002</v>
      </c>
      <c r="AK313" s="105">
        <v>625</v>
      </c>
      <c r="AL313" s="106">
        <v>9.8265895953757223</v>
      </c>
    </row>
    <row r="314" spans="22:38" x14ac:dyDescent="0.3">
      <c r="V314" s="51">
        <v>311</v>
      </c>
      <c r="X314" s="53">
        <f t="shared" si="4"/>
        <v>0</v>
      </c>
      <c r="Z314" s="51">
        <v>311</v>
      </c>
      <c r="AE314" s="103" t="s">
        <v>256</v>
      </c>
      <c r="AF314" s="104">
        <v>1017.318506</v>
      </c>
      <c r="AG314" s="105">
        <v>1645</v>
      </c>
      <c r="AH314" s="104">
        <v>41.61931818181818</v>
      </c>
      <c r="AI314" s="103" t="s">
        <v>3324</v>
      </c>
      <c r="AJ314" s="104">
        <v>938.69566425999994</v>
      </c>
      <c r="AK314" s="105">
        <v>623</v>
      </c>
      <c r="AL314" s="106">
        <v>10.115606936416185</v>
      </c>
    </row>
    <row r="315" spans="22:38" x14ac:dyDescent="0.3">
      <c r="V315" s="51">
        <v>312</v>
      </c>
      <c r="X315" s="53">
        <f t="shared" si="4"/>
        <v>0</v>
      </c>
      <c r="Z315" s="51">
        <v>312</v>
      </c>
      <c r="AE315" s="103" t="s">
        <v>1794</v>
      </c>
      <c r="AF315" s="104">
        <v>1091.2648569999999</v>
      </c>
      <c r="AG315" s="105">
        <v>143</v>
      </c>
      <c r="AH315" s="104">
        <v>94.95738636363636</v>
      </c>
      <c r="AI315" s="103" t="s">
        <v>3325</v>
      </c>
      <c r="AJ315" s="104">
        <v>959.05053344999999</v>
      </c>
      <c r="AK315" s="105">
        <v>575</v>
      </c>
      <c r="AL315" s="106">
        <v>17.052023121387283</v>
      </c>
    </row>
    <row r="316" spans="22:38" x14ac:dyDescent="0.3">
      <c r="V316" s="51">
        <v>313</v>
      </c>
      <c r="X316" s="53">
        <f t="shared" si="4"/>
        <v>0</v>
      </c>
      <c r="Z316" s="51">
        <v>313</v>
      </c>
      <c r="AE316" s="103" t="s">
        <v>257</v>
      </c>
      <c r="AF316" s="104">
        <v>867.05902160000005</v>
      </c>
      <c r="AG316" s="105">
        <v>2771</v>
      </c>
      <c r="AH316" s="104">
        <v>1.6335227272727273</v>
      </c>
      <c r="AI316" s="103" t="s">
        <v>3326</v>
      </c>
      <c r="AJ316" s="104">
        <v>966.60607587000004</v>
      </c>
      <c r="AK316" s="105">
        <v>554</v>
      </c>
      <c r="AL316" s="106">
        <v>20.086705202312139</v>
      </c>
    </row>
    <row r="317" spans="22:38" x14ac:dyDescent="0.3">
      <c r="V317" s="51">
        <v>314</v>
      </c>
      <c r="X317" s="53">
        <f t="shared" si="4"/>
        <v>0</v>
      </c>
      <c r="Z317" s="51">
        <v>314</v>
      </c>
      <c r="AE317" s="103" t="s">
        <v>1795</v>
      </c>
      <c r="AF317" s="104">
        <v>978.48587840000005</v>
      </c>
      <c r="AG317" s="105">
        <v>2222</v>
      </c>
      <c r="AH317" s="104">
        <v>20.951704545454543</v>
      </c>
      <c r="AI317" s="103" t="s">
        <v>3327</v>
      </c>
      <c r="AJ317" s="104">
        <v>1064.4443604999999</v>
      </c>
      <c r="AK317" s="105">
        <v>138</v>
      </c>
      <c r="AL317" s="106">
        <v>80.202312138728331</v>
      </c>
    </row>
    <row r="318" spans="22:38" x14ac:dyDescent="0.3">
      <c r="V318" s="51">
        <v>315</v>
      </c>
      <c r="X318" s="53">
        <f t="shared" si="4"/>
        <v>0</v>
      </c>
      <c r="Z318" s="51">
        <v>315</v>
      </c>
      <c r="AE318" s="103" t="s">
        <v>258</v>
      </c>
      <c r="AF318" s="104">
        <v>898.66139750000002</v>
      </c>
      <c r="AG318" s="105">
        <v>2740</v>
      </c>
      <c r="AH318" s="104">
        <v>2.734375</v>
      </c>
      <c r="AI318" s="103" t="s">
        <v>3328</v>
      </c>
      <c r="AJ318" s="104">
        <v>1007.1039482</v>
      </c>
      <c r="AK318" s="105">
        <v>385</v>
      </c>
      <c r="AL318" s="106">
        <v>44.508670520231213</v>
      </c>
    </row>
    <row r="319" spans="22:38" x14ac:dyDescent="0.3">
      <c r="V319" s="51">
        <v>316</v>
      </c>
      <c r="X319" s="53">
        <f t="shared" si="4"/>
        <v>0</v>
      </c>
      <c r="Z319" s="51">
        <v>316</v>
      </c>
      <c r="AE319" s="103" t="s">
        <v>259</v>
      </c>
      <c r="AF319" s="104">
        <v>1071.3749210000001</v>
      </c>
      <c r="AG319" s="105">
        <v>448</v>
      </c>
      <c r="AH319" s="104">
        <v>84.126420454545453</v>
      </c>
      <c r="AI319" s="103" t="s">
        <v>3329</v>
      </c>
      <c r="AJ319" s="104">
        <v>1024.7873989</v>
      </c>
      <c r="AK319" s="105">
        <v>321</v>
      </c>
      <c r="AL319" s="106">
        <v>53.75722543352601</v>
      </c>
    </row>
    <row r="320" spans="22:38" x14ac:dyDescent="0.3">
      <c r="V320" s="51">
        <v>317</v>
      </c>
      <c r="X320" s="53">
        <f t="shared" si="4"/>
        <v>0</v>
      </c>
      <c r="Z320" s="51">
        <v>317</v>
      </c>
      <c r="AE320" s="103" t="s">
        <v>1796</v>
      </c>
      <c r="AF320" s="104">
        <v>996.27272019999998</v>
      </c>
      <c r="AG320" s="105">
        <v>1995</v>
      </c>
      <c r="AH320" s="104">
        <v>28.90625</v>
      </c>
      <c r="AI320" s="103" t="s">
        <v>3330</v>
      </c>
      <c r="AJ320" s="104">
        <v>915.17995714000006</v>
      </c>
      <c r="AK320" s="105">
        <v>656</v>
      </c>
      <c r="AL320" s="106">
        <v>5.3468208092485554</v>
      </c>
    </row>
    <row r="321" spans="22:38" x14ac:dyDescent="0.3">
      <c r="V321" s="51">
        <v>318</v>
      </c>
      <c r="X321" s="53">
        <f t="shared" si="4"/>
        <v>0</v>
      </c>
      <c r="Z321" s="51">
        <v>318</v>
      </c>
      <c r="AE321" s="103" t="s">
        <v>1797</v>
      </c>
      <c r="AF321" s="104">
        <v>1005.959521</v>
      </c>
      <c r="AG321" s="105">
        <v>1837</v>
      </c>
      <c r="AH321" s="104">
        <v>34.659090909090914</v>
      </c>
      <c r="AI321" s="103" t="s">
        <v>3331</v>
      </c>
      <c r="AJ321" s="104">
        <v>1078.5594199</v>
      </c>
      <c r="AK321" s="105">
        <v>73</v>
      </c>
      <c r="AL321" s="106">
        <v>89.595375722543352</v>
      </c>
    </row>
    <row r="322" spans="22:38" x14ac:dyDescent="0.3">
      <c r="V322" s="51">
        <v>319</v>
      </c>
      <c r="X322" s="53">
        <f t="shared" si="4"/>
        <v>0</v>
      </c>
      <c r="Z322" s="51">
        <v>319</v>
      </c>
      <c r="AE322" s="103" t="s">
        <v>260</v>
      </c>
      <c r="AF322" s="104">
        <v>986.50313259999996</v>
      </c>
      <c r="AG322" s="105">
        <v>2120</v>
      </c>
      <c r="AH322" s="104">
        <v>24.751420454545457</v>
      </c>
      <c r="AI322" s="103" t="s">
        <v>3332</v>
      </c>
      <c r="AJ322" s="104">
        <v>930.79959305</v>
      </c>
      <c r="AK322" s="105">
        <v>639</v>
      </c>
      <c r="AL322" s="106">
        <v>7.803468208092486</v>
      </c>
    </row>
    <row r="323" spans="22:38" x14ac:dyDescent="0.3">
      <c r="V323" s="51">
        <v>320</v>
      </c>
      <c r="X323" s="53">
        <f t="shared" si="4"/>
        <v>0</v>
      </c>
      <c r="Z323" s="51">
        <v>320</v>
      </c>
      <c r="AE323" s="103" t="s">
        <v>261</v>
      </c>
      <c r="AF323" s="104">
        <v>1066.754177</v>
      </c>
      <c r="AG323" s="105">
        <v>539</v>
      </c>
      <c r="AH323" s="104">
        <v>80.89488636363636</v>
      </c>
      <c r="AI323" s="103" t="s">
        <v>3333</v>
      </c>
      <c r="AJ323" s="104">
        <v>1082.1633655000001</v>
      </c>
      <c r="AK323" s="105">
        <v>60</v>
      </c>
      <c r="AL323" s="106">
        <v>91.473988439306353</v>
      </c>
    </row>
    <row r="324" spans="22:38" x14ac:dyDescent="0.3">
      <c r="V324" s="51">
        <v>321</v>
      </c>
      <c r="X324" s="53">
        <f t="shared" si="4"/>
        <v>0</v>
      </c>
      <c r="Z324" s="51">
        <v>321</v>
      </c>
      <c r="AE324" s="103" t="s">
        <v>1798</v>
      </c>
      <c r="AF324" s="104">
        <v>1098.7000849999999</v>
      </c>
      <c r="AG324" s="105">
        <v>84</v>
      </c>
      <c r="AH324" s="104">
        <v>97.017045454545453</v>
      </c>
      <c r="AI324" s="103" t="s">
        <v>3334</v>
      </c>
      <c r="AJ324" s="104">
        <v>959.92990070999997</v>
      </c>
      <c r="AK324" s="105">
        <v>573</v>
      </c>
      <c r="AL324" s="106">
        <v>17.341040462427745</v>
      </c>
    </row>
    <row r="325" spans="22:38" x14ac:dyDescent="0.3">
      <c r="V325" s="51">
        <v>322</v>
      </c>
      <c r="X325" s="53">
        <f t="shared" ref="X325:X388" si="5">VLOOKUP($V325,$Z$4:$AL$2826,$B$6*4-4+2)</f>
        <v>0</v>
      </c>
      <c r="Z325" s="51">
        <v>322</v>
      </c>
      <c r="AE325" s="103" t="s">
        <v>262</v>
      </c>
      <c r="AF325" s="104">
        <v>1097.09674</v>
      </c>
      <c r="AG325" s="105">
        <v>95</v>
      </c>
      <c r="AH325" s="104">
        <v>96.555397727272734</v>
      </c>
      <c r="AI325" s="103" t="s">
        <v>3335</v>
      </c>
      <c r="AJ325" s="104">
        <v>992.03296795000006</v>
      </c>
      <c r="AK325" s="105">
        <v>450</v>
      </c>
      <c r="AL325" s="106">
        <v>35.115606936416185</v>
      </c>
    </row>
    <row r="326" spans="22:38" x14ac:dyDescent="0.3">
      <c r="V326" s="51">
        <v>323</v>
      </c>
      <c r="X326" s="53">
        <f t="shared" si="5"/>
        <v>0</v>
      </c>
      <c r="Z326" s="51">
        <v>323</v>
      </c>
      <c r="AE326" s="103" t="s">
        <v>1799</v>
      </c>
      <c r="AF326" s="104">
        <v>1097.09674</v>
      </c>
      <c r="AG326" s="105">
        <v>95</v>
      </c>
      <c r="AH326" s="104">
        <v>96.555397727272734</v>
      </c>
      <c r="AI326" s="103" t="s">
        <v>3336</v>
      </c>
      <c r="AJ326" s="104">
        <v>1047.3342150000001</v>
      </c>
      <c r="AK326" s="105">
        <v>208</v>
      </c>
      <c r="AL326" s="106">
        <v>70.086705202312132</v>
      </c>
    </row>
    <row r="327" spans="22:38" x14ac:dyDescent="0.3">
      <c r="V327" s="51">
        <v>324</v>
      </c>
      <c r="X327" s="53">
        <f t="shared" si="5"/>
        <v>0</v>
      </c>
      <c r="Z327" s="51">
        <v>324</v>
      </c>
      <c r="AE327" s="103" t="s">
        <v>263</v>
      </c>
      <c r="AF327" s="104">
        <v>975.41972329999999</v>
      </c>
      <c r="AG327" s="105">
        <v>2257</v>
      </c>
      <c r="AH327" s="104">
        <v>19.886363636363637</v>
      </c>
      <c r="AI327" s="103" t="s">
        <v>3337</v>
      </c>
      <c r="AJ327" s="104">
        <v>861.74865149000004</v>
      </c>
      <c r="AK327" s="105">
        <v>680</v>
      </c>
      <c r="AL327" s="106">
        <v>1.8786127167630058</v>
      </c>
    </row>
    <row r="328" spans="22:38" x14ac:dyDescent="0.3">
      <c r="V328" s="51">
        <v>325</v>
      </c>
      <c r="X328" s="53">
        <f t="shared" si="5"/>
        <v>0</v>
      </c>
      <c r="Z328" s="51">
        <v>325</v>
      </c>
      <c r="AE328" s="103" t="s">
        <v>264</v>
      </c>
      <c r="AF328" s="104">
        <v>1046.5780950000001</v>
      </c>
      <c r="AG328" s="105">
        <v>1016</v>
      </c>
      <c r="AH328" s="104">
        <v>63.955965909090907</v>
      </c>
      <c r="AI328" s="103" t="s">
        <v>3338</v>
      </c>
      <c r="AJ328" s="104">
        <v>955.72559686</v>
      </c>
      <c r="AK328" s="105">
        <v>586</v>
      </c>
      <c r="AL328" s="106">
        <v>15.462427745664739</v>
      </c>
    </row>
    <row r="329" spans="22:38" x14ac:dyDescent="0.3">
      <c r="V329" s="51">
        <v>326</v>
      </c>
      <c r="X329" s="53">
        <f t="shared" si="5"/>
        <v>0</v>
      </c>
      <c r="Z329" s="51">
        <v>326</v>
      </c>
      <c r="AE329" s="103" t="s">
        <v>265</v>
      </c>
      <c r="AF329" s="104">
        <v>1100.5535199999999</v>
      </c>
      <c r="AG329" s="105">
        <v>77</v>
      </c>
      <c r="AH329" s="104">
        <v>97.30113636363636</v>
      </c>
      <c r="AI329" s="103" t="s">
        <v>3339</v>
      </c>
      <c r="AJ329" s="104">
        <v>1032.9227355999999</v>
      </c>
      <c r="AK329" s="105">
        <v>276</v>
      </c>
      <c r="AL329" s="106">
        <v>60.260115606936417</v>
      </c>
    </row>
    <row r="330" spans="22:38" x14ac:dyDescent="0.3">
      <c r="V330" s="51">
        <v>327</v>
      </c>
      <c r="X330" s="53">
        <f t="shared" si="5"/>
        <v>0</v>
      </c>
      <c r="Z330" s="51">
        <v>327</v>
      </c>
      <c r="AE330" s="103" t="s">
        <v>266</v>
      </c>
      <c r="AF330" s="104">
        <v>1083.831306</v>
      </c>
      <c r="AG330" s="105">
        <v>222</v>
      </c>
      <c r="AH330" s="104">
        <v>92.15198863636364</v>
      </c>
      <c r="AI330" s="103" t="s">
        <v>3340</v>
      </c>
      <c r="AJ330" s="104">
        <v>1011.9139126</v>
      </c>
      <c r="AK330" s="105">
        <v>372</v>
      </c>
      <c r="AL330" s="106">
        <v>46.387283236994222</v>
      </c>
    </row>
    <row r="331" spans="22:38" x14ac:dyDescent="0.3">
      <c r="V331" s="51">
        <v>328</v>
      </c>
      <c r="X331" s="53">
        <f t="shared" si="5"/>
        <v>0</v>
      </c>
      <c r="Z331" s="51">
        <v>328</v>
      </c>
      <c r="AE331" s="103" t="s">
        <v>267</v>
      </c>
      <c r="AF331" s="104">
        <v>974.10917140000004</v>
      </c>
      <c r="AG331" s="105">
        <v>2267</v>
      </c>
      <c r="AH331" s="104">
        <v>19.42471590909091</v>
      </c>
      <c r="AI331" s="103" t="s">
        <v>3341</v>
      </c>
      <c r="AJ331" s="104">
        <v>1029.4768168999999</v>
      </c>
      <c r="AK331" s="105">
        <v>294</v>
      </c>
      <c r="AL331" s="106">
        <v>57.658959537572251</v>
      </c>
    </row>
    <row r="332" spans="22:38" x14ac:dyDescent="0.3">
      <c r="V332" s="51">
        <v>329</v>
      </c>
      <c r="X332" s="53">
        <f t="shared" si="5"/>
        <v>0</v>
      </c>
      <c r="Z332" s="51">
        <v>329</v>
      </c>
      <c r="AE332" s="103" t="s">
        <v>2877</v>
      </c>
      <c r="AF332" s="104">
        <v>1073.2885429999999</v>
      </c>
      <c r="AG332" s="105">
        <v>412</v>
      </c>
      <c r="AH332" s="104">
        <v>85.19176136363636</v>
      </c>
      <c r="AI332" s="103" t="s">
        <v>3342</v>
      </c>
      <c r="AJ332" s="104">
        <v>1044.5364265000001</v>
      </c>
      <c r="AK332" s="105">
        <v>219</v>
      </c>
      <c r="AL332" s="106">
        <v>68.497109826589593</v>
      </c>
    </row>
    <row r="333" spans="22:38" x14ac:dyDescent="0.3">
      <c r="V333" s="51">
        <v>330</v>
      </c>
      <c r="X333" s="53">
        <f t="shared" si="5"/>
        <v>0</v>
      </c>
      <c r="Z333" s="51">
        <v>330</v>
      </c>
      <c r="AE333" s="103" t="s">
        <v>1800</v>
      </c>
      <c r="AF333" s="104">
        <v>1036.4189859999999</v>
      </c>
      <c r="AG333" s="105">
        <v>1257</v>
      </c>
      <c r="AH333" s="104">
        <v>55.32670454545454</v>
      </c>
      <c r="AI333" s="103" t="s">
        <v>3343</v>
      </c>
      <c r="AJ333" s="104">
        <v>1075.0477062</v>
      </c>
      <c r="AK333" s="105">
        <v>91</v>
      </c>
      <c r="AL333" s="106">
        <v>86.994219653179201</v>
      </c>
    </row>
    <row r="334" spans="22:38" x14ac:dyDescent="0.3">
      <c r="V334" s="51">
        <v>331</v>
      </c>
      <c r="X334" s="53">
        <f t="shared" si="5"/>
        <v>0</v>
      </c>
      <c r="Z334" s="51">
        <v>331</v>
      </c>
      <c r="AE334" s="103" t="s">
        <v>268</v>
      </c>
      <c r="AF334" s="104">
        <v>1090.190319</v>
      </c>
      <c r="AG334" s="105">
        <v>150</v>
      </c>
      <c r="AH334" s="104">
        <v>94.602272727272734</v>
      </c>
      <c r="AI334" s="103" t="s">
        <v>3344</v>
      </c>
      <c r="AJ334" s="104">
        <v>1044.021291</v>
      </c>
      <c r="AK334" s="105">
        <v>221</v>
      </c>
      <c r="AL334" s="106">
        <v>68.20809248554913</v>
      </c>
    </row>
    <row r="335" spans="22:38" x14ac:dyDescent="0.3">
      <c r="V335" s="51">
        <v>332</v>
      </c>
      <c r="X335" s="53">
        <f t="shared" si="5"/>
        <v>0</v>
      </c>
      <c r="Z335" s="51">
        <v>332</v>
      </c>
      <c r="AE335" s="103" t="s">
        <v>1801</v>
      </c>
      <c r="AF335" s="104">
        <v>1094.589706</v>
      </c>
      <c r="AG335" s="105">
        <v>113</v>
      </c>
      <c r="AH335" s="104">
        <v>95.916193181818173</v>
      </c>
      <c r="AI335" s="103" t="s">
        <v>3345</v>
      </c>
      <c r="AJ335" s="104">
        <v>1066.2144212000001</v>
      </c>
      <c r="AK335" s="105">
        <v>127</v>
      </c>
      <c r="AL335" s="106">
        <v>81.79190751445087</v>
      </c>
    </row>
    <row r="336" spans="22:38" x14ac:dyDescent="0.3">
      <c r="V336" s="51">
        <v>333</v>
      </c>
      <c r="X336" s="53">
        <f t="shared" si="5"/>
        <v>0</v>
      </c>
      <c r="Z336" s="51">
        <v>333</v>
      </c>
      <c r="AE336" s="103" t="s">
        <v>1802</v>
      </c>
      <c r="AF336" s="104">
        <v>1066.7358489999999</v>
      </c>
      <c r="AG336" s="105">
        <v>540</v>
      </c>
      <c r="AH336" s="104">
        <v>80.717329545454547</v>
      </c>
      <c r="AI336" s="103" t="s">
        <v>3346</v>
      </c>
      <c r="AJ336" s="104">
        <v>1049.6033503000001</v>
      </c>
      <c r="AK336" s="105">
        <v>191</v>
      </c>
      <c r="AL336" s="106">
        <v>72.543352601156073</v>
      </c>
    </row>
    <row r="337" spans="22:38" x14ac:dyDescent="0.3">
      <c r="V337" s="51">
        <v>334</v>
      </c>
      <c r="X337" s="53">
        <f t="shared" si="5"/>
        <v>0</v>
      </c>
      <c r="Z337" s="51">
        <v>334</v>
      </c>
      <c r="AE337" s="103" t="s">
        <v>269</v>
      </c>
      <c r="AF337" s="104">
        <v>979.67423250000002</v>
      </c>
      <c r="AG337" s="105">
        <v>2202</v>
      </c>
      <c r="AH337" s="104">
        <v>21.839488636363637</v>
      </c>
      <c r="AI337" s="103" t="s">
        <v>3347</v>
      </c>
      <c r="AJ337" s="104">
        <v>1041.0036560000001</v>
      </c>
      <c r="AK337" s="105">
        <v>236</v>
      </c>
      <c r="AL337" s="106">
        <v>66.040462427745666</v>
      </c>
    </row>
    <row r="338" spans="22:38" x14ac:dyDescent="0.3">
      <c r="V338" s="51">
        <v>335</v>
      </c>
      <c r="X338" s="53">
        <f t="shared" si="5"/>
        <v>0</v>
      </c>
      <c r="Z338" s="51">
        <v>335</v>
      </c>
      <c r="AE338" s="103" t="s">
        <v>270</v>
      </c>
      <c r="AF338" s="104">
        <v>773.59031830000004</v>
      </c>
      <c r="AG338" s="105">
        <v>2809</v>
      </c>
      <c r="AH338" s="104">
        <v>0.28409090909090912</v>
      </c>
      <c r="AI338" s="103" t="s">
        <v>3348</v>
      </c>
      <c r="AJ338" s="104">
        <v>1078.7482481</v>
      </c>
      <c r="AK338" s="105">
        <v>70</v>
      </c>
      <c r="AL338" s="106">
        <v>90.028901734104053</v>
      </c>
    </row>
    <row r="339" spans="22:38" x14ac:dyDescent="0.3">
      <c r="V339" s="51">
        <v>336</v>
      </c>
      <c r="X339" s="53">
        <f t="shared" si="5"/>
        <v>0</v>
      </c>
      <c r="Z339" s="51">
        <v>336</v>
      </c>
      <c r="AE339" s="103" t="s">
        <v>271</v>
      </c>
      <c r="AF339" s="104">
        <v>1083.7726849999999</v>
      </c>
      <c r="AG339" s="105">
        <v>223</v>
      </c>
      <c r="AH339" s="104">
        <v>92.080965909090907</v>
      </c>
      <c r="AI339" s="103" t="s">
        <v>3349</v>
      </c>
      <c r="AJ339" s="104">
        <v>1082.6420803999999</v>
      </c>
      <c r="AK339" s="105">
        <v>57</v>
      </c>
      <c r="AL339" s="106">
        <v>91.907514450867055</v>
      </c>
    </row>
    <row r="340" spans="22:38" x14ac:dyDescent="0.3">
      <c r="V340" s="51">
        <v>337</v>
      </c>
      <c r="X340" s="53">
        <f t="shared" si="5"/>
        <v>0</v>
      </c>
      <c r="Z340" s="51">
        <v>337</v>
      </c>
      <c r="AE340" s="103" t="s">
        <v>1803</v>
      </c>
      <c r="AF340" s="104">
        <v>962.05331799999999</v>
      </c>
      <c r="AG340" s="105">
        <v>2424</v>
      </c>
      <c r="AH340" s="104">
        <v>13.813920454545455</v>
      </c>
      <c r="AI340" s="103" t="s">
        <v>3350</v>
      </c>
      <c r="AJ340" s="104">
        <v>1095.5374993999999</v>
      </c>
      <c r="AK340" s="105">
        <v>31</v>
      </c>
      <c r="AL340" s="106">
        <v>95.664739884393072</v>
      </c>
    </row>
    <row r="341" spans="22:38" x14ac:dyDescent="0.3">
      <c r="V341" s="51">
        <v>338</v>
      </c>
      <c r="X341" s="53">
        <f t="shared" si="5"/>
        <v>0</v>
      </c>
      <c r="Z341" s="51">
        <v>338</v>
      </c>
      <c r="AE341" s="103" t="s">
        <v>1804</v>
      </c>
      <c r="AF341" s="104">
        <v>1040.2403220000001</v>
      </c>
      <c r="AG341" s="105">
        <v>1162</v>
      </c>
      <c r="AH341" s="104">
        <v>58.73579545454546</v>
      </c>
      <c r="AI341" s="103" t="s">
        <v>3351</v>
      </c>
      <c r="AJ341" s="104">
        <v>1114.6180823</v>
      </c>
      <c r="AK341" s="105">
        <v>8</v>
      </c>
      <c r="AL341" s="106">
        <v>98.988439306358373</v>
      </c>
    </row>
    <row r="342" spans="22:38" x14ac:dyDescent="0.3">
      <c r="V342" s="51">
        <v>339</v>
      </c>
      <c r="X342" s="53">
        <f t="shared" si="5"/>
        <v>0</v>
      </c>
      <c r="Z342" s="51">
        <v>339</v>
      </c>
      <c r="AE342" s="103" t="s">
        <v>1805</v>
      </c>
      <c r="AF342" s="104">
        <v>948.20581179999999</v>
      </c>
      <c r="AG342" s="105">
        <v>2531</v>
      </c>
      <c r="AH342" s="104">
        <v>10.014204545454545</v>
      </c>
      <c r="AI342" s="103" t="s">
        <v>3352</v>
      </c>
      <c r="AJ342" s="104">
        <v>1065.4952142</v>
      </c>
      <c r="AK342" s="105">
        <v>132</v>
      </c>
      <c r="AL342" s="106">
        <v>81.069364161849705</v>
      </c>
    </row>
    <row r="343" spans="22:38" x14ac:dyDescent="0.3">
      <c r="V343" s="51">
        <v>340</v>
      </c>
      <c r="X343" s="53">
        <f t="shared" si="5"/>
        <v>0</v>
      </c>
      <c r="Z343" s="51">
        <v>340</v>
      </c>
      <c r="AE343" s="103" t="s">
        <v>272</v>
      </c>
      <c r="AF343" s="104">
        <v>950.46775920000005</v>
      </c>
      <c r="AG343" s="105">
        <v>2518</v>
      </c>
      <c r="AH343" s="104">
        <v>10.617897727272728</v>
      </c>
      <c r="AI343" s="103" t="s">
        <v>3353</v>
      </c>
      <c r="AJ343" s="104">
        <v>1032.6830709999999</v>
      </c>
      <c r="AK343" s="105">
        <v>278</v>
      </c>
      <c r="AL343" s="106">
        <v>59.971098265895947</v>
      </c>
    </row>
    <row r="344" spans="22:38" x14ac:dyDescent="0.3">
      <c r="V344" s="51">
        <v>341</v>
      </c>
      <c r="X344" s="53">
        <f t="shared" si="5"/>
        <v>0</v>
      </c>
      <c r="Z344" s="51">
        <v>341</v>
      </c>
      <c r="AE344" s="103" t="s">
        <v>273</v>
      </c>
      <c r="AF344" s="104">
        <v>1012.365952</v>
      </c>
      <c r="AG344" s="105">
        <v>1760</v>
      </c>
      <c r="AH344" s="104">
        <v>37.535511363636367</v>
      </c>
      <c r="AI344" s="103" t="s">
        <v>3354</v>
      </c>
      <c r="AJ344" s="104">
        <v>1039.8142344</v>
      </c>
      <c r="AK344" s="105">
        <v>242</v>
      </c>
      <c r="AL344" s="106">
        <v>65.173410404624278</v>
      </c>
    </row>
    <row r="345" spans="22:38" x14ac:dyDescent="0.3">
      <c r="V345" s="51">
        <v>342</v>
      </c>
      <c r="X345" s="53">
        <f t="shared" si="5"/>
        <v>0</v>
      </c>
      <c r="Z345" s="51">
        <v>342</v>
      </c>
      <c r="AE345" s="103" t="s">
        <v>2878</v>
      </c>
      <c r="AF345" s="104">
        <v>953.25396020000005</v>
      </c>
      <c r="AG345" s="105">
        <v>2486</v>
      </c>
      <c r="AH345" s="104">
        <v>11.612215909090908</v>
      </c>
      <c r="AI345" s="103" t="s">
        <v>3355</v>
      </c>
      <c r="AJ345" s="104">
        <v>1033.6300082</v>
      </c>
      <c r="AK345" s="105">
        <v>272</v>
      </c>
      <c r="AL345" s="106">
        <v>60.838150289017342</v>
      </c>
    </row>
    <row r="346" spans="22:38" x14ac:dyDescent="0.3">
      <c r="V346" s="51">
        <v>343</v>
      </c>
      <c r="X346" s="53">
        <f t="shared" si="5"/>
        <v>0</v>
      </c>
      <c r="Z346" s="51">
        <v>343</v>
      </c>
      <c r="AE346" s="103" t="s">
        <v>274</v>
      </c>
      <c r="AF346" s="104">
        <v>1046.8970139999999</v>
      </c>
      <c r="AG346" s="105">
        <v>1000</v>
      </c>
      <c r="AH346" s="104">
        <v>64.453125</v>
      </c>
      <c r="AI346" s="103" t="s">
        <v>3356</v>
      </c>
      <c r="AJ346" s="104">
        <v>1030.1766176000001</v>
      </c>
      <c r="AK346" s="105">
        <v>287</v>
      </c>
      <c r="AL346" s="106">
        <v>58.670520231213871</v>
      </c>
    </row>
    <row r="347" spans="22:38" x14ac:dyDescent="0.3">
      <c r="V347" s="51">
        <v>344</v>
      </c>
      <c r="X347" s="53">
        <f t="shared" si="5"/>
        <v>0</v>
      </c>
      <c r="Z347" s="51">
        <v>344</v>
      </c>
      <c r="AE347" s="103" t="s">
        <v>1806</v>
      </c>
      <c r="AF347" s="104">
        <v>1029.46946</v>
      </c>
      <c r="AG347" s="105">
        <v>1401</v>
      </c>
      <c r="AH347" s="104">
        <v>50.17755681818182</v>
      </c>
      <c r="AI347" s="103" t="s">
        <v>3357</v>
      </c>
      <c r="AJ347" s="104">
        <v>986.01089407999996</v>
      </c>
      <c r="AK347" s="105">
        <v>480</v>
      </c>
      <c r="AL347" s="106">
        <v>30.78034682080925</v>
      </c>
    </row>
    <row r="348" spans="22:38" x14ac:dyDescent="0.3">
      <c r="V348" s="51">
        <v>345</v>
      </c>
      <c r="X348" s="53">
        <f t="shared" si="5"/>
        <v>0</v>
      </c>
      <c r="Z348" s="51">
        <v>345</v>
      </c>
      <c r="AE348" s="103" t="s">
        <v>275</v>
      </c>
      <c r="AF348" s="104">
        <v>1041.4352590000001</v>
      </c>
      <c r="AG348" s="105">
        <v>1118</v>
      </c>
      <c r="AH348" s="104">
        <v>60.33380681818182</v>
      </c>
      <c r="AI348" s="103" t="s">
        <v>3358</v>
      </c>
      <c r="AJ348" s="104">
        <v>1027.0270085</v>
      </c>
      <c r="AK348" s="105">
        <v>308</v>
      </c>
      <c r="AL348" s="106">
        <v>55.635838150289018</v>
      </c>
    </row>
    <row r="349" spans="22:38" x14ac:dyDescent="0.3">
      <c r="V349" s="51">
        <v>346</v>
      </c>
      <c r="X349" s="53">
        <f t="shared" si="5"/>
        <v>0</v>
      </c>
      <c r="Z349" s="51">
        <v>346</v>
      </c>
      <c r="AE349" s="103" t="s">
        <v>1807</v>
      </c>
      <c r="AF349" s="104">
        <v>1059.2918099999999</v>
      </c>
      <c r="AG349" s="105">
        <v>707</v>
      </c>
      <c r="AH349" s="104">
        <v>74.928977272727266</v>
      </c>
      <c r="AI349" s="103" t="s">
        <v>3359</v>
      </c>
      <c r="AJ349" s="104">
        <v>1029.5609514</v>
      </c>
      <c r="AK349" s="105">
        <v>292</v>
      </c>
      <c r="AL349" s="106">
        <v>57.947976878612714</v>
      </c>
    </row>
    <row r="350" spans="22:38" x14ac:dyDescent="0.3">
      <c r="V350" s="51">
        <v>347</v>
      </c>
      <c r="X350" s="53">
        <f t="shared" si="5"/>
        <v>0</v>
      </c>
      <c r="Z350" s="51">
        <v>347</v>
      </c>
      <c r="AE350" s="103" t="s">
        <v>1808</v>
      </c>
      <c r="AF350" s="104">
        <v>1046.695815</v>
      </c>
      <c r="AG350" s="105">
        <v>1006</v>
      </c>
      <c r="AH350" s="104">
        <v>64.311079545454547</v>
      </c>
      <c r="AI350" s="103" t="s">
        <v>3360</v>
      </c>
      <c r="AJ350" s="104">
        <v>1057.6458502999999</v>
      </c>
      <c r="AK350" s="105">
        <v>164</v>
      </c>
      <c r="AL350" s="106">
        <v>76.445086705202314</v>
      </c>
    </row>
    <row r="351" spans="22:38" x14ac:dyDescent="0.3">
      <c r="V351" s="51">
        <v>348</v>
      </c>
      <c r="X351" s="53">
        <f t="shared" si="5"/>
        <v>0</v>
      </c>
      <c r="Z351" s="51">
        <v>348</v>
      </c>
      <c r="AE351" s="103" t="s">
        <v>276</v>
      </c>
      <c r="AF351" s="104">
        <v>1092.252422</v>
      </c>
      <c r="AG351" s="105">
        <v>131</v>
      </c>
      <c r="AH351" s="104">
        <v>95.241477272727266</v>
      </c>
      <c r="AI351" s="103" t="s">
        <v>3361</v>
      </c>
      <c r="AJ351" s="104">
        <v>1002.2855125999999</v>
      </c>
      <c r="AK351" s="105">
        <v>409</v>
      </c>
      <c r="AL351" s="106">
        <v>41.040462427745666</v>
      </c>
    </row>
    <row r="352" spans="22:38" x14ac:dyDescent="0.3">
      <c r="V352" s="51">
        <v>349</v>
      </c>
      <c r="X352" s="53">
        <f t="shared" si="5"/>
        <v>0</v>
      </c>
      <c r="Z352" s="51">
        <v>349</v>
      </c>
      <c r="AE352" s="103" t="s">
        <v>277</v>
      </c>
      <c r="AF352" s="104">
        <v>1060.739225</v>
      </c>
      <c r="AG352" s="105">
        <v>677</v>
      </c>
      <c r="AH352" s="104">
        <v>75.994318181818173</v>
      </c>
      <c r="AI352" s="103" t="s">
        <v>3362</v>
      </c>
      <c r="AJ352" s="104">
        <v>1028.4133658999999</v>
      </c>
      <c r="AK352" s="105">
        <v>299</v>
      </c>
      <c r="AL352" s="106">
        <v>56.936416184971094</v>
      </c>
    </row>
    <row r="353" spans="22:38" x14ac:dyDescent="0.3">
      <c r="V353" s="51">
        <v>350</v>
      </c>
      <c r="X353" s="53">
        <f t="shared" si="5"/>
        <v>0</v>
      </c>
      <c r="Z353" s="51">
        <v>350</v>
      </c>
      <c r="AE353" s="103" t="s">
        <v>278</v>
      </c>
      <c r="AF353" s="104">
        <v>1075.483121</v>
      </c>
      <c r="AG353" s="105">
        <v>381</v>
      </c>
      <c r="AH353" s="104">
        <v>86.505681818181827</v>
      </c>
      <c r="AI353" s="103" t="s">
        <v>3363</v>
      </c>
      <c r="AJ353" s="104">
        <v>1007.0120993</v>
      </c>
      <c r="AK353" s="105">
        <v>388</v>
      </c>
      <c r="AL353" s="106">
        <v>44.075144508670519</v>
      </c>
    </row>
    <row r="354" spans="22:38" x14ac:dyDescent="0.3">
      <c r="V354" s="51">
        <v>351</v>
      </c>
      <c r="X354" s="53">
        <f t="shared" si="5"/>
        <v>0</v>
      </c>
      <c r="Z354" s="51">
        <v>351</v>
      </c>
      <c r="AE354" s="103" t="s">
        <v>279</v>
      </c>
      <c r="AF354" s="104">
        <v>1047.765635</v>
      </c>
      <c r="AG354" s="105">
        <v>984</v>
      </c>
      <c r="AH354" s="104">
        <v>65.092329545454547</v>
      </c>
      <c r="AI354" s="103" t="s">
        <v>3364</v>
      </c>
      <c r="AJ354" s="104">
        <v>1000.4086753</v>
      </c>
      <c r="AK354" s="105">
        <v>418</v>
      </c>
      <c r="AL354" s="106">
        <v>39.739884393063583</v>
      </c>
    </row>
    <row r="355" spans="22:38" x14ac:dyDescent="0.3">
      <c r="V355" s="51">
        <v>352</v>
      </c>
      <c r="X355" s="53">
        <f t="shared" si="5"/>
        <v>0</v>
      </c>
      <c r="Z355" s="51">
        <v>352</v>
      </c>
      <c r="AE355" s="103" t="s">
        <v>280</v>
      </c>
      <c r="AF355" s="104">
        <v>964.55238970000005</v>
      </c>
      <c r="AG355" s="105">
        <v>2385</v>
      </c>
      <c r="AH355" s="104">
        <v>15.340909090909092</v>
      </c>
      <c r="AI355" s="103" t="s">
        <v>3365</v>
      </c>
      <c r="AJ355" s="104">
        <v>962.14727069000003</v>
      </c>
      <c r="AK355" s="105">
        <v>563</v>
      </c>
      <c r="AL355" s="106">
        <v>18.786127167630056</v>
      </c>
    </row>
    <row r="356" spans="22:38" x14ac:dyDescent="0.3">
      <c r="V356" s="51">
        <v>353</v>
      </c>
      <c r="X356" s="53">
        <f t="shared" si="5"/>
        <v>0</v>
      </c>
      <c r="Z356" s="51">
        <v>353</v>
      </c>
      <c r="AE356" s="103" t="s">
        <v>281</v>
      </c>
      <c r="AF356" s="104">
        <v>975.80349339999998</v>
      </c>
      <c r="AG356" s="105">
        <v>2248</v>
      </c>
      <c r="AH356" s="104">
        <v>19.992897727272727</v>
      </c>
      <c r="AI356" s="103" t="s">
        <v>3366</v>
      </c>
      <c r="AJ356" s="104">
        <v>895.41258335999999</v>
      </c>
      <c r="AK356" s="105">
        <v>664</v>
      </c>
      <c r="AL356" s="106">
        <v>4.1907514450867049</v>
      </c>
    </row>
    <row r="357" spans="22:38" x14ac:dyDescent="0.3">
      <c r="V357" s="51">
        <v>354</v>
      </c>
      <c r="X357" s="53">
        <f t="shared" si="5"/>
        <v>0</v>
      </c>
      <c r="Z357" s="51">
        <v>354</v>
      </c>
      <c r="AE357" s="103" t="s">
        <v>282</v>
      </c>
      <c r="AF357" s="104">
        <v>949.01716599999997</v>
      </c>
      <c r="AG357" s="105">
        <v>2525</v>
      </c>
      <c r="AH357" s="104">
        <v>10.262784090909092</v>
      </c>
      <c r="AI357" s="103" t="s">
        <v>3367</v>
      </c>
      <c r="AJ357" s="104">
        <v>922.92980245000001</v>
      </c>
      <c r="AK357" s="105">
        <v>648</v>
      </c>
      <c r="AL357" s="106">
        <v>6.5028901734104041</v>
      </c>
    </row>
    <row r="358" spans="22:38" x14ac:dyDescent="0.3">
      <c r="V358" s="51">
        <v>355</v>
      </c>
      <c r="X358" s="53">
        <f t="shared" si="5"/>
        <v>0</v>
      </c>
      <c r="Z358" s="51">
        <v>355</v>
      </c>
      <c r="AE358" s="103" t="s">
        <v>1809</v>
      </c>
      <c r="AF358" s="104">
        <v>949.01716599999997</v>
      </c>
      <c r="AG358" s="105">
        <v>2525</v>
      </c>
      <c r="AH358" s="104">
        <v>10.262784090909092</v>
      </c>
      <c r="AI358" s="103" t="s">
        <v>3368</v>
      </c>
      <c r="AJ358" s="104">
        <v>944.26536319000002</v>
      </c>
      <c r="AK358" s="105">
        <v>611</v>
      </c>
      <c r="AL358" s="106">
        <v>11.849710982658959</v>
      </c>
    </row>
    <row r="359" spans="22:38" x14ac:dyDescent="0.3">
      <c r="V359" s="51">
        <v>356</v>
      </c>
      <c r="X359" s="53">
        <f t="shared" si="5"/>
        <v>0</v>
      </c>
      <c r="Z359" s="51">
        <v>356</v>
      </c>
      <c r="AE359" s="103" t="s">
        <v>1810</v>
      </c>
      <c r="AF359" s="104">
        <v>1054.6676749999999</v>
      </c>
      <c r="AG359" s="105">
        <v>791</v>
      </c>
      <c r="AH359" s="104">
        <v>71.946022727272734</v>
      </c>
      <c r="AI359" s="103" t="s">
        <v>3369</v>
      </c>
      <c r="AJ359" s="104">
        <v>967.36956468000005</v>
      </c>
      <c r="AK359" s="105">
        <v>551</v>
      </c>
      <c r="AL359" s="106">
        <v>20.520231213872833</v>
      </c>
    </row>
    <row r="360" spans="22:38" x14ac:dyDescent="0.3">
      <c r="V360" s="51">
        <v>357</v>
      </c>
      <c r="X360" s="53">
        <f t="shared" si="5"/>
        <v>0</v>
      </c>
      <c r="Z360" s="51">
        <v>357</v>
      </c>
      <c r="AE360" s="103" t="s">
        <v>1811</v>
      </c>
      <c r="AF360" s="104">
        <v>1076.218331</v>
      </c>
      <c r="AG360" s="105">
        <v>365</v>
      </c>
      <c r="AH360" s="104">
        <v>87.002840909090907</v>
      </c>
      <c r="AI360" s="103" t="s">
        <v>3370</v>
      </c>
      <c r="AJ360" s="104">
        <v>868.49989899000002</v>
      </c>
      <c r="AK360" s="105">
        <v>676</v>
      </c>
      <c r="AL360" s="106">
        <v>2.4566473988439306</v>
      </c>
    </row>
    <row r="361" spans="22:38" x14ac:dyDescent="0.3">
      <c r="V361" s="51">
        <v>358</v>
      </c>
      <c r="X361" s="53">
        <f t="shared" si="5"/>
        <v>0</v>
      </c>
      <c r="Z361" s="51">
        <v>358</v>
      </c>
      <c r="AE361" s="103" t="s">
        <v>1812</v>
      </c>
      <c r="AF361" s="104">
        <v>1079.5631860000001</v>
      </c>
      <c r="AG361" s="105">
        <v>301</v>
      </c>
      <c r="AH361" s="104">
        <v>89.204545454545453</v>
      </c>
      <c r="AI361" s="103" t="s">
        <v>3371</v>
      </c>
      <c r="AJ361" s="104">
        <v>919.75365322000005</v>
      </c>
      <c r="AK361" s="105">
        <v>652</v>
      </c>
      <c r="AL361" s="106">
        <v>5.9248554913294793</v>
      </c>
    </row>
    <row r="362" spans="22:38" x14ac:dyDescent="0.3">
      <c r="V362" s="51">
        <v>359</v>
      </c>
      <c r="X362" s="53">
        <f t="shared" si="5"/>
        <v>0</v>
      </c>
      <c r="Z362" s="51">
        <v>359</v>
      </c>
      <c r="AE362" s="103" t="s">
        <v>1813</v>
      </c>
      <c r="AF362" s="104">
        <v>935.56470360000003</v>
      </c>
      <c r="AG362" s="105">
        <v>2610</v>
      </c>
      <c r="AH362" s="104">
        <v>7.3508522727272725</v>
      </c>
      <c r="AI362" s="103" t="s">
        <v>3372</v>
      </c>
      <c r="AJ362" s="104">
        <v>1000.3067288</v>
      </c>
      <c r="AK362" s="105">
        <v>419</v>
      </c>
      <c r="AL362" s="106">
        <v>39.595375722543352</v>
      </c>
    </row>
    <row r="363" spans="22:38" x14ac:dyDescent="0.3">
      <c r="V363" s="51">
        <v>360</v>
      </c>
      <c r="X363" s="53">
        <f t="shared" si="5"/>
        <v>0</v>
      </c>
      <c r="Z363" s="51">
        <v>360</v>
      </c>
      <c r="AE363" s="103" t="s">
        <v>283</v>
      </c>
      <c r="AF363" s="104">
        <v>1013.402377</v>
      </c>
      <c r="AG363" s="105">
        <v>1739</v>
      </c>
      <c r="AH363" s="104">
        <v>38.174715909090914</v>
      </c>
      <c r="AI363" s="103" t="s">
        <v>3373</v>
      </c>
      <c r="AJ363" s="104">
        <v>927.22617018999995</v>
      </c>
      <c r="AK363" s="105">
        <v>641</v>
      </c>
      <c r="AL363" s="106">
        <v>7.5144508670520231</v>
      </c>
    </row>
    <row r="364" spans="22:38" x14ac:dyDescent="0.3">
      <c r="V364" s="51">
        <v>361</v>
      </c>
      <c r="X364" s="53">
        <f t="shared" si="5"/>
        <v>0</v>
      </c>
      <c r="Z364" s="51">
        <v>361</v>
      </c>
      <c r="AE364" s="103" t="s">
        <v>284</v>
      </c>
      <c r="AF364" s="104">
        <v>1078.4168179999999</v>
      </c>
      <c r="AG364" s="105">
        <v>336</v>
      </c>
      <c r="AH364" s="104">
        <v>88.068181818181827</v>
      </c>
      <c r="AI364" s="103" t="s">
        <v>3374</v>
      </c>
      <c r="AJ364" s="104">
        <v>958.55435182999997</v>
      </c>
      <c r="AK364" s="105">
        <v>578</v>
      </c>
      <c r="AL364" s="106">
        <v>16.618497109826588</v>
      </c>
    </row>
    <row r="365" spans="22:38" x14ac:dyDescent="0.3">
      <c r="V365" s="51">
        <v>362</v>
      </c>
      <c r="X365" s="53">
        <f t="shared" si="5"/>
        <v>0</v>
      </c>
      <c r="Z365" s="51">
        <v>362</v>
      </c>
      <c r="AE365" s="103" t="s">
        <v>285</v>
      </c>
      <c r="AF365" s="104">
        <v>1030.1389099999999</v>
      </c>
      <c r="AG365" s="105">
        <v>1381</v>
      </c>
      <c r="AH365" s="104">
        <v>50.99431818181818</v>
      </c>
      <c r="AI365" s="103" t="s">
        <v>3375</v>
      </c>
      <c r="AJ365" s="104">
        <v>1042.1142268000001</v>
      </c>
      <c r="AK365" s="105">
        <v>229</v>
      </c>
      <c r="AL365" s="106">
        <v>67.052023121387279</v>
      </c>
    </row>
    <row r="366" spans="22:38" x14ac:dyDescent="0.3">
      <c r="V366" s="51">
        <v>363</v>
      </c>
      <c r="X366" s="53">
        <f t="shared" si="5"/>
        <v>0</v>
      </c>
      <c r="Z366" s="51">
        <v>363</v>
      </c>
      <c r="AE366" s="103" t="s">
        <v>286</v>
      </c>
      <c r="AF366" s="104">
        <v>1071.8004169999999</v>
      </c>
      <c r="AG366" s="105">
        <v>440</v>
      </c>
      <c r="AH366" s="104">
        <v>84.33948863636364</v>
      </c>
      <c r="AI366" s="103" t="s">
        <v>3376</v>
      </c>
      <c r="AJ366" s="104">
        <v>1007.0168049</v>
      </c>
      <c r="AK366" s="105">
        <v>387</v>
      </c>
      <c r="AL366" s="106">
        <v>44.21965317919075</v>
      </c>
    </row>
    <row r="367" spans="22:38" x14ac:dyDescent="0.3">
      <c r="V367" s="51">
        <v>364</v>
      </c>
      <c r="X367" s="53">
        <f t="shared" si="5"/>
        <v>0</v>
      </c>
      <c r="Z367" s="51">
        <v>364</v>
      </c>
      <c r="AE367" s="103" t="s">
        <v>2879</v>
      </c>
      <c r="AF367" s="104">
        <v>918.21868919999997</v>
      </c>
      <c r="AG367" s="105">
        <v>2694</v>
      </c>
      <c r="AH367" s="104">
        <v>4.1193181818181817</v>
      </c>
      <c r="AI367" s="103" t="s">
        <v>3377</v>
      </c>
      <c r="AJ367" s="104">
        <v>934.79695502000004</v>
      </c>
      <c r="AK367" s="105">
        <v>630</v>
      </c>
      <c r="AL367" s="106">
        <v>9.1040462427745652</v>
      </c>
    </row>
    <row r="368" spans="22:38" x14ac:dyDescent="0.3">
      <c r="V368" s="51">
        <v>365</v>
      </c>
      <c r="X368" s="53">
        <f t="shared" si="5"/>
        <v>0</v>
      </c>
      <c r="Z368" s="51">
        <v>365</v>
      </c>
      <c r="AE368" s="103" t="s">
        <v>1814</v>
      </c>
      <c r="AF368" s="104">
        <v>1029.9373800000001</v>
      </c>
      <c r="AG368" s="105">
        <v>1384</v>
      </c>
      <c r="AH368" s="104">
        <v>50.63920454545454</v>
      </c>
      <c r="AI368" s="103" t="s">
        <v>3378</v>
      </c>
      <c r="AJ368" s="104">
        <v>971.11463925999999</v>
      </c>
      <c r="AK368" s="105">
        <v>541</v>
      </c>
      <c r="AL368" s="106">
        <v>21.965317919075144</v>
      </c>
    </row>
    <row r="369" spans="22:38" x14ac:dyDescent="0.3">
      <c r="V369" s="51">
        <v>366</v>
      </c>
      <c r="X369" s="53">
        <f t="shared" si="5"/>
        <v>0</v>
      </c>
      <c r="Z369" s="51">
        <v>366</v>
      </c>
      <c r="AE369" s="103" t="s">
        <v>287</v>
      </c>
      <c r="AF369" s="104">
        <v>1011.913913</v>
      </c>
      <c r="AG369" s="105">
        <v>1763</v>
      </c>
      <c r="AH369" s="104">
        <v>37.428977272727273</v>
      </c>
      <c r="AI369" s="103" t="s">
        <v>3379</v>
      </c>
      <c r="AJ369" s="104">
        <v>978.70501503000003</v>
      </c>
      <c r="AK369" s="105">
        <v>514</v>
      </c>
      <c r="AL369" s="106">
        <v>25.867052023121389</v>
      </c>
    </row>
    <row r="370" spans="22:38" x14ac:dyDescent="0.3">
      <c r="V370" s="51">
        <v>367</v>
      </c>
      <c r="X370" s="53">
        <f t="shared" si="5"/>
        <v>0</v>
      </c>
      <c r="Z370" s="51">
        <v>367</v>
      </c>
      <c r="AE370" s="103" t="s">
        <v>1815</v>
      </c>
      <c r="AF370" s="104">
        <v>1069.5066119999999</v>
      </c>
      <c r="AG370" s="105">
        <v>471</v>
      </c>
      <c r="AH370" s="104">
        <v>83.274147727272734</v>
      </c>
      <c r="AI370" s="103" t="s">
        <v>3380</v>
      </c>
      <c r="AJ370" s="104">
        <v>979.58570153999995</v>
      </c>
      <c r="AK370" s="105">
        <v>508</v>
      </c>
      <c r="AL370" s="106">
        <v>26.734104046242773</v>
      </c>
    </row>
    <row r="371" spans="22:38" x14ac:dyDescent="0.3">
      <c r="V371" s="51">
        <v>368</v>
      </c>
      <c r="X371" s="53">
        <f t="shared" si="5"/>
        <v>0</v>
      </c>
      <c r="Z371" s="51">
        <v>368</v>
      </c>
      <c r="AE371" s="103" t="s">
        <v>1816</v>
      </c>
      <c r="AF371" s="104">
        <v>1032.0522109999999</v>
      </c>
      <c r="AG371" s="105">
        <v>1343</v>
      </c>
      <c r="AH371" s="104">
        <v>52.20170454545454</v>
      </c>
      <c r="AI371" s="103" t="s">
        <v>3381</v>
      </c>
      <c r="AJ371" s="104">
        <v>961.50885447999997</v>
      </c>
      <c r="AK371" s="105">
        <v>565</v>
      </c>
      <c r="AL371" s="106">
        <v>18.497109826589593</v>
      </c>
    </row>
    <row r="372" spans="22:38" x14ac:dyDescent="0.3">
      <c r="V372" s="51">
        <v>369</v>
      </c>
      <c r="X372" s="53">
        <f t="shared" si="5"/>
        <v>0</v>
      </c>
      <c r="Z372" s="51">
        <v>369</v>
      </c>
      <c r="AE372" s="103" t="s">
        <v>1817</v>
      </c>
      <c r="AF372" s="104">
        <v>1065.939977</v>
      </c>
      <c r="AG372" s="105">
        <v>567</v>
      </c>
      <c r="AH372" s="104">
        <v>79.829545454545453</v>
      </c>
      <c r="AI372" s="103" t="s">
        <v>3382</v>
      </c>
      <c r="AJ372" s="104">
        <v>978.79833092000001</v>
      </c>
      <c r="AK372" s="105">
        <v>513</v>
      </c>
      <c r="AL372" s="106">
        <v>26.011560693641616</v>
      </c>
    </row>
    <row r="373" spans="22:38" x14ac:dyDescent="0.3">
      <c r="V373" s="51">
        <v>370</v>
      </c>
      <c r="X373" s="53">
        <f t="shared" si="5"/>
        <v>0</v>
      </c>
      <c r="Z373" s="51">
        <v>370</v>
      </c>
      <c r="AE373" s="103" t="s">
        <v>1818</v>
      </c>
      <c r="AF373" s="104">
        <v>1065.939977</v>
      </c>
      <c r="AG373" s="105">
        <v>567</v>
      </c>
      <c r="AH373" s="104">
        <v>79.829545454545453</v>
      </c>
      <c r="AI373" s="103" t="s">
        <v>3383</v>
      </c>
      <c r="AJ373" s="104">
        <v>957.32384836999995</v>
      </c>
      <c r="AK373" s="105">
        <v>583</v>
      </c>
      <c r="AL373" s="106">
        <v>15.895953757225435</v>
      </c>
    </row>
    <row r="374" spans="22:38" x14ac:dyDescent="0.3">
      <c r="V374" s="51">
        <v>371</v>
      </c>
      <c r="X374" s="53">
        <f t="shared" si="5"/>
        <v>0</v>
      </c>
      <c r="Z374" s="51">
        <v>371</v>
      </c>
      <c r="AE374" s="103" t="s">
        <v>288</v>
      </c>
      <c r="AF374" s="104">
        <v>1047.344047</v>
      </c>
      <c r="AG374" s="105">
        <v>996</v>
      </c>
      <c r="AH374" s="104">
        <v>64.666193181818173</v>
      </c>
      <c r="AI374" s="103" t="s">
        <v>3384</v>
      </c>
      <c r="AJ374" s="104">
        <v>931.32032556000001</v>
      </c>
      <c r="AK374" s="105">
        <v>638</v>
      </c>
      <c r="AL374" s="106">
        <v>7.9479768786127174</v>
      </c>
    </row>
    <row r="375" spans="22:38" x14ac:dyDescent="0.3">
      <c r="V375" s="51">
        <v>372</v>
      </c>
      <c r="X375" s="53">
        <f t="shared" si="5"/>
        <v>0</v>
      </c>
      <c r="Z375" s="51">
        <v>372</v>
      </c>
      <c r="AE375" s="103" t="s">
        <v>289</v>
      </c>
      <c r="AF375" s="104">
        <v>1066.3373690000001</v>
      </c>
      <c r="AG375" s="105">
        <v>554</v>
      </c>
      <c r="AH375" s="104">
        <v>80.362215909090907</v>
      </c>
      <c r="AI375" s="103" t="s">
        <v>3385</v>
      </c>
      <c r="AJ375" s="104">
        <v>1020.2041942</v>
      </c>
      <c r="AK375" s="105">
        <v>341</v>
      </c>
      <c r="AL375" s="106">
        <v>50.867052023121381</v>
      </c>
    </row>
    <row r="376" spans="22:38" x14ac:dyDescent="0.3">
      <c r="V376" s="51">
        <v>373</v>
      </c>
      <c r="X376" s="53">
        <f t="shared" si="5"/>
        <v>0</v>
      </c>
      <c r="Z376" s="51">
        <v>373</v>
      </c>
      <c r="AE376" s="103" t="s">
        <v>290</v>
      </c>
      <c r="AF376" s="104">
        <v>1042.8466659999999</v>
      </c>
      <c r="AG376" s="105">
        <v>1084</v>
      </c>
      <c r="AH376" s="104">
        <v>61.47017045454546</v>
      </c>
      <c r="AI376" s="103" t="s">
        <v>3386</v>
      </c>
      <c r="AJ376" s="104">
        <v>915.50555206000001</v>
      </c>
      <c r="AK376" s="105">
        <v>655</v>
      </c>
      <c r="AL376" s="106">
        <v>5.4913294797687859</v>
      </c>
    </row>
    <row r="377" spans="22:38" x14ac:dyDescent="0.3">
      <c r="V377" s="51">
        <v>374</v>
      </c>
      <c r="X377" s="53">
        <f t="shared" si="5"/>
        <v>0</v>
      </c>
      <c r="Z377" s="51">
        <v>374</v>
      </c>
      <c r="AE377" s="103" t="s">
        <v>1819</v>
      </c>
      <c r="AF377" s="104">
        <v>953.25396020000005</v>
      </c>
      <c r="AG377" s="105">
        <v>2486</v>
      </c>
      <c r="AH377" s="104">
        <v>11.612215909090908</v>
      </c>
      <c r="AI377" s="103" t="s">
        <v>3387</v>
      </c>
      <c r="AJ377" s="104">
        <v>1058.3784195000001</v>
      </c>
      <c r="AK377" s="105">
        <v>161</v>
      </c>
      <c r="AL377" s="106">
        <v>76.878612716763001</v>
      </c>
    </row>
    <row r="378" spans="22:38" x14ac:dyDescent="0.3">
      <c r="V378" s="51">
        <v>375</v>
      </c>
      <c r="X378" s="53">
        <f t="shared" si="5"/>
        <v>0</v>
      </c>
      <c r="Z378" s="51">
        <v>375</v>
      </c>
      <c r="AE378" s="103" t="s">
        <v>291</v>
      </c>
      <c r="AF378" s="104">
        <v>1098.0541720000001</v>
      </c>
      <c r="AG378" s="105">
        <v>90</v>
      </c>
      <c r="AH378" s="104">
        <v>96.83948863636364</v>
      </c>
      <c r="AI378" s="103" t="s">
        <v>3388</v>
      </c>
      <c r="AJ378" s="104">
        <v>957.41044479000004</v>
      </c>
      <c r="AK378" s="105">
        <v>581</v>
      </c>
      <c r="AL378" s="106">
        <v>16.184971098265898</v>
      </c>
    </row>
    <row r="379" spans="22:38" x14ac:dyDescent="0.3">
      <c r="V379" s="51">
        <v>376</v>
      </c>
      <c r="X379" s="53">
        <f t="shared" si="5"/>
        <v>0</v>
      </c>
      <c r="Z379" s="51">
        <v>376</v>
      </c>
      <c r="AE379" s="103" t="s">
        <v>292</v>
      </c>
      <c r="AF379" s="104">
        <v>1067.3911430000001</v>
      </c>
      <c r="AG379" s="105">
        <v>529</v>
      </c>
      <c r="AH379" s="104">
        <v>81.25</v>
      </c>
      <c r="AI379" s="103" t="s">
        <v>3389</v>
      </c>
      <c r="AJ379" s="104">
        <v>1082.1734629</v>
      </c>
      <c r="AK379" s="105">
        <v>59</v>
      </c>
      <c r="AL379" s="106">
        <v>91.618497109826592</v>
      </c>
    </row>
    <row r="380" spans="22:38" x14ac:dyDescent="0.3">
      <c r="V380" s="51">
        <v>377</v>
      </c>
      <c r="X380" s="53">
        <f t="shared" si="5"/>
        <v>0</v>
      </c>
      <c r="Z380" s="51">
        <v>377</v>
      </c>
      <c r="AE380" s="103" t="s">
        <v>1820</v>
      </c>
      <c r="AF380" s="104">
        <v>987.72882270000002</v>
      </c>
      <c r="AG380" s="105">
        <v>2102</v>
      </c>
      <c r="AH380" s="104">
        <v>25.355113636363637</v>
      </c>
      <c r="AI380" s="103" t="s">
        <v>3390</v>
      </c>
      <c r="AJ380" s="104">
        <v>995.97158888000001</v>
      </c>
      <c r="AK380" s="105">
        <v>439</v>
      </c>
      <c r="AL380" s="106">
        <v>36.705202312138731</v>
      </c>
    </row>
    <row r="381" spans="22:38" x14ac:dyDescent="0.3">
      <c r="V381" s="51">
        <v>378</v>
      </c>
      <c r="X381" s="53">
        <f t="shared" si="5"/>
        <v>0</v>
      </c>
      <c r="Z381" s="51">
        <v>378</v>
      </c>
      <c r="AE381" s="103" t="s">
        <v>293</v>
      </c>
      <c r="AF381" s="104">
        <v>1042.3446899999999</v>
      </c>
      <c r="AG381" s="105">
        <v>1095</v>
      </c>
      <c r="AH381" s="104">
        <v>61.11505681818182</v>
      </c>
      <c r="AI381" s="103" t="s">
        <v>3391</v>
      </c>
      <c r="AJ381" s="104">
        <v>968.78758215000005</v>
      </c>
      <c r="AK381" s="105">
        <v>546</v>
      </c>
      <c r="AL381" s="106">
        <v>21.242774566473987</v>
      </c>
    </row>
    <row r="382" spans="22:38" x14ac:dyDescent="0.3">
      <c r="V382" s="51">
        <v>379</v>
      </c>
      <c r="X382" s="53">
        <f t="shared" si="5"/>
        <v>0</v>
      </c>
      <c r="Z382" s="51">
        <v>379</v>
      </c>
      <c r="AE382" s="103" t="s">
        <v>294</v>
      </c>
      <c r="AF382" s="104">
        <v>1037.584004</v>
      </c>
      <c r="AG382" s="105">
        <v>1235</v>
      </c>
      <c r="AH382" s="104">
        <v>56.143465909090907</v>
      </c>
      <c r="AI382" s="103" t="s">
        <v>3392</v>
      </c>
      <c r="AJ382" s="104">
        <v>994.63277034999999</v>
      </c>
      <c r="AK382" s="105">
        <v>442</v>
      </c>
      <c r="AL382" s="106">
        <v>36.271676300578036</v>
      </c>
    </row>
    <row r="383" spans="22:38" x14ac:dyDescent="0.3">
      <c r="V383" s="51">
        <v>380</v>
      </c>
      <c r="X383" s="53">
        <f t="shared" si="5"/>
        <v>0</v>
      </c>
      <c r="Z383" s="51">
        <v>380</v>
      </c>
      <c r="AE383" s="103" t="s">
        <v>295</v>
      </c>
      <c r="AF383" s="104">
        <v>1037.479838</v>
      </c>
      <c r="AG383" s="105">
        <v>1242</v>
      </c>
      <c r="AH383" s="104">
        <v>55.930397727272727</v>
      </c>
      <c r="AI383" s="103" t="s">
        <v>3393</v>
      </c>
      <c r="AJ383" s="104">
        <v>1058.9487996</v>
      </c>
      <c r="AK383" s="105">
        <v>158</v>
      </c>
      <c r="AL383" s="106">
        <v>77.312138728323703</v>
      </c>
    </row>
    <row r="384" spans="22:38" x14ac:dyDescent="0.3">
      <c r="V384" s="51">
        <v>381</v>
      </c>
      <c r="X384" s="53">
        <f t="shared" si="5"/>
        <v>0</v>
      </c>
      <c r="Z384" s="51">
        <v>381</v>
      </c>
      <c r="AE384" s="103" t="s">
        <v>1821</v>
      </c>
      <c r="AF384" s="104">
        <v>1091.3182260000001</v>
      </c>
      <c r="AG384" s="105">
        <v>140</v>
      </c>
      <c r="AH384" s="104">
        <v>94.992897727272734</v>
      </c>
      <c r="AI384" s="103" t="s">
        <v>3394</v>
      </c>
      <c r="AJ384" s="104">
        <v>1027.5039006</v>
      </c>
      <c r="AK384" s="105">
        <v>303</v>
      </c>
      <c r="AL384" s="106">
        <v>56.358381502890175</v>
      </c>
    </row>
    <row r="385" spans="22:38" x14ac:dyDescent="0.3">
      <c r="V385" s="51">
        <v>382</v>
      </c>
      <c r="X385" s="53">
        <f t="shared" si="5"/>
        <v>0</v>
      </c>
      <c r="Z385" s="51">
        <v>382</v>
      </c>
      <c r="AE385" s="103" t="s">
        <v>1822</v>
      </c>
      <c r="AF385" s="104">
        <v>1035.1763679999999</v>
      </c>
      <c r="AG385" s="105">
        <v>1294</v>
      </c>
      <c r="AH385" s="104">
        <v>53.977272727272727</v>
      </c>
      <c r="AI385" s="103" t="s">
        <v>3395</v>
      </c>
      <c r="AJ385" s="104">
        <v>936.65930859000002</v>
      </c>
      <c r="AK385" s="105">
        <v>628</v>
      </c>
      <c r="AL385" s="106">
        <v>9.393063583815028</v>
      </c>
    </row>
    <row r="386" spans="22:38" x14ac:dyDescent="0.3">
      <c r="V386" s="51">
        <v>383</v>
      </c>
      <c r="X386" s="53">
        <f t="shared" si="5"/>
        <v>0</v>
      </c>
      <c r="Z386" s="51">
        <v>383</v>
      </c>
      <c r="AE386" s="103" t="s">
        <v>296</v>
      </c>
      <c r="AF386" s="104">
        <v>1012.532045</v>
      </c>
      <c r="AG386" s="105">
        <v>1755</v>
      </c>
      <c r="AH386" s="104">
        <v>37.71306818181818</v>
      </c>
      <c r="AI386" s="103" t="s">
        <v>3396</v>
      </c>
      <c r="AJ386" s="104">
        <v>890.88594095999997</v>
      </c>
      <c r="AK386" s="105">
        <v>668</v>
      </c>
      <c r="AL386" s="106">
        <v>3.6127167630057806</v>
      </c>
    </row>
    <row r="387" spans="22:38" x14ac:dyDescent="0.3">
      <c r="V387" s="51">
        <v>384</v>
      </c>
      <c r="X387" s="53">
        <f t="shared" si="5"/>
        <v>0</v>
      </c>
      <c r="Z387" s="51">
        <v>384</v>
      </c>
      <c r="AE387" s="103" t="s">
        <v>1823</v>
      </c>
      <c r="AF387" s="104">
        <v>922.99122699999998</v>
      </c>
      <c r="AG387" s="105">
        <v>2679</v>
      </c>
      <c r="AH387" s="104">
        <v>4.9005681818181817</v>
      </c>
      <c r="AI387" s="103" t="s">
        <v>3397</v>
      </c>
      <c r="AJ387" s="104">
        <v>747.27501285999995</v>
      </c>
      <c r="AK387" s="105">
        <v>692</v>
      </c>
      <c r="AL387" s="106">
        <v>0.1445086705202312</v>
      </c>
    </row>
    <row r="388" spans="22:38" x14ac:dyDescent="0.3">
      <c r="V388" s="51">
        <v>385</v>
      </c>
      <c r="X388" s="53">
        <f t="shared" si="5"/>
        <v>0</v>
      </c>
      <c r="Z388" s="51">
        <v>385</v>
      </c>
      <c r="AE388" s="103" t="s">
        <v>1824</v>
      </c>
      <c r="AF388" s="104">
        <v>1066.635943</v>
      </c>
      <c r="AG388" s="105">
        <v>546</v>
      </c>
      <c r="AH388" s="104">
        <v>80.575284090909093</v>
      </c>
      <c r="AI388" s="103" t="s">
        <v>3398</v>
      </c>
      <c r="AJ388" s="104">
        <v>1004.319489</v>
      </c>
      <c r="AK388" s="105">
        <v>400</v>
      </c>
      <c r="AL388" s="106">
        <v>42.341040462427749</v>
      </c>
    </row>
    <row r="389" spans="22:38" x14ac:dyDescent="0.3">
      <c r="V389" s="51">
        <v>386</v>
      </c>
      <c r="X389" s="53">
        <f t="shared" ref="X389:X452" si="6">VLOOKUP($V389,$Z$4:$AL$2826,$B$6*4-4+2)</f>
        <v>0</v>
      </c>
      <c r="Z389" s="51">
        <v>386</v>
      </c>
      <c r="AE389" s="103" t="s">
        <v>1825</v>
      </c>
      <c r="AF389" s="104">
        <v>993.92641760000004</v>
      </c>
      <c r="AG389" s="105">
        <v>2023</v>
      </c>
      <c r="AH389" s="104">
        <v>28.160511363636363</v>
      </c>
      <c r="AI389" s="103" t="s">
        <v>3399</v>
      </c>
      <c r="AJ389" s="104">
        <v>1010.7123757000001</v>
      </c>
      <c r="AK389" s="105">
        <v>375</v>
      </c>
      <c r="AL389" s="106">
        <v>45.953757225433527</v>
      </c>
    </row>
    <row r="390" spans="22:38" x14ac:dyDescent="0.3">
      <c r="V390" s="51">
        <v>387</v>
      </c>
      <c r="X390" s="53">
        <f t="shared" si="6"/>
        <v>0</v>
      </c>
      <c r="Z390" s="51">
        <v>387</v>
      </c>
      <c r="AE390" s="103" t="s">
        <v>1826</v>
      </c>
      <c r="AF390" s="104">
        <v>1081.3066570000001</v>
      </c>
      <c r="AG390" s="105">
        <v>272</v>
      </c>
      <c r="AH390" s="104">
        <v>90.340909090909093</v>
      </c>
      <c r="AI390" s="103" t="s">
        <v>3400</v>
      </c>
      <c r="AJ390" s="104">
        <v>946.70351889000005</v>
      </c>
      <c r="AK390" s="105">
        <v>605</v>
      </c>
      <c r="AL390" s="106">
        <v>12.716763005780345</v>
      </c>
    </row>
    <row r="391" spans="22:38" x14ac:dyDescent="0.3">
      <c r="V391" s="51">
        <v>388</v>
      </c>
      <c r="X391" s="53">
        <f t="shared" si="6"/>
        <v>0</v>
      </c>
      <c r="Z391" s="51">
        <v>388</v>
      </c>
      <c r="AE391" s="103" t="s">
        <v>297</v>
      </c>
      <c r="AF391" s="104">
        <v>1046.5979540000001</v>
      </c>
      <c r="AG391" s="105">
        <v>1011</v>
      </c>
      <c r="AH391" s="104">
        <v>64.0625</v>
      </c>
      <c r="AI391" s="103" t="s">
        <v>3401</v>
      </c>
      <c r="AJ391" s="104">
        <v>960.77741528000001</v>
      </c>
      <c r="AK391" s="105">
        <v>569</v>
      </c>
      <c r="AL391" s="106">
        <v>17.919075144508671</v>
      </c>
    </row>
    <row r="392" spans="22:38" x14ac:dyDescent="0.3">
      <c r="V392" s="51">
        <v>389</v>
      </c>
      <c r="X392" s="53">
        <f t="shared" si="6"/>
        <v>0</v>
      </c>
      <c r="Z392" s="51">
        <v>389</v>
      </c>
      <c r="AE392" s="103" t="s">
        <v>1827</v>
      </c>
      <c r="AF392" s="104">
        <v>1016.369522</v>
      </c>
      <c r="AG392" s="105">
        <v>1674</v>
      </c>
      <c r="AH392" s="104">
        <v>40.376420454545453</v>
      </c>
      <c r="AI392" s="103" t="s">
        <v>3402</v>
      </c>
      <c r="AJ392" s="104">
        <v>974.68792975999997</v>
      </c>
      <c r="AK392" s="105">
        <v>530</v>
      </c>
      <c r="AL392" s="106">
        <v>23.554913294797689</v>
      </c>
    </row>
    <row r="393" spans="22:38" x14ac:dyDescent="0.3">
      <c r="V393" s="51">
        <v>390</v>
      </c>
      <c r="X393" s="53">
        <f t="shared" si="6"/>
        <v>0</v>
      </c>
      <c r="Z393" s="51">
        <v>390</v>
      </c>
      <c r="AE393" s="103" t="s">
        <v>1828</v>
      </c>
      <c r="AF393" s="104">
        <v>1016.369522</v>
      </c>
      <c r="AG393" s="105">
        <v>1674</v>
      </c>
      <c r="AH393" s="104">
        <v>40.376420454545453</v>
      </c>
      <c r="AI393" s="103" t="s">
        <v>3403</v>
      </c>
      <c r="AJ393" s="104">
        <v>1018.0482196</v>
      </c>
      <c r="AK393" s="105">
        <v>349</v>
      </c>
      <c r="AL393" s="106">
        <v>49.710982658959537</v>
      </c>
    </row>
    <row r="394" spans="22:38" x14ac:dyDescent="0.3">
      <c r="V394" s="51">
        <v>391</v>
      </c>
      <c r="X394" s="53">
        <f t="shared" si="6"/>
        <v>0</v>
      </c>
      <c r="Z394" s="51">
        <v>391</v>
      </c>
      <c r="AE394" s="103" t="s">
        <v>1829</v>
      </c>
      <c r="AF394" s="104">
        <v>1027.1241749999999</v>
      </c>
      <c r="AG394" s="105">
        <v>1458</v>
      </c>
      <c r="AH394" s="104">
        <v>48.046875</v>
      </c>
      <c r="AI394" s="103" t="s">
        <v>3404</v>
      </c>
      <c r="AJ394" s="104">
        <v>1017.6133083</v>
      </c>
      <c r="AK394" s="105">
        <v>351</v>
      </c>
      <c r="AL394" s="106">
        <v>49.421965317919074</v>
      </c>
    </row>
    <row r="395" spans="22:38" x14ac:dyDescent="0.3">
      <c r="V395" s="51">
        <v>392</v>
      </c>
      <c r="X395" s="53">
        <f t="shared" si="6"/>
        <v>0</v>
      </c>
      <c r="Z395" s="51">
        <v>392</v>
      </c>
      <c r="AE395" s="103" t="s">
        <v>298</v>
      </c>
      <c r="AF395" s="104">
        <v>1071.7680849999999</v>
      </c>
      <c r="AG395" s="105">
        <v>443</v>
      </c>
      <c r="AH395" s="104">
        <v>84.303977272727266</v>
      </c>
      <c r="AI395" s="103" t="s">
        <v>3405</v>
      </c>
      <c r="AJ395" s="104">
        <v>1008.1685885000001</v>
      </c>
      <c r="AK395" s="105">
        <v>380</v>
      </c>
      <c r="AL395" s="106">
        <v>45.23121387283237</v>
      </c>
    </row>
    <row r="396" spans="22:38" x14ac:dyDescent="0.3">
      <c r="V396" s="51">
        <v>393</v>
      </c>
      <c r="X396" s="53">
        <f t="shared" si="6"/>
        <v>0</v>
      </c>
      <c r="Z396" s="51">
        <v>393</v>
      </c>
      <c r="AE396" s="103" t="s">
        <v>299</v>
      </c>
      <c r="AF396" s="104">
        <v>1048.839753</v>
      </c>
      <c r="AG396" s="105">
        <v>952</v>
      </c>
      <c r="AH396" s="104">
        <v>66.228693181818173</v>
      </c>
      <c r="AI396" s="103" t="s">
        <v>3406</v>
      </c>
      <c r="AJ396" s="104">
        <v>946.96863273999998</v>
      </c>
      <c r="AK396" s="105">
        <v>604</v>
      </c>
      <c r="AL396" s="106">
        <v>12.861271676300579</v>
      </c>
    </row>
    <row r="397" spans="22:38" x14ac:dyDescent="0.3">
      <c r="V397" s="51">
        <v>394</v>
      </c>
      <c r="X397" s="53">
        <f t="shared" si="6"/>
        <v>0</v>
      </c>
      <c r="Z397" s="51">
        <v>394</v>
      </c>
      <c r="AE397" s="103" t="s">
        <v>300</v>
      </c>
      <c r="AF397" s="104">
        <v>1051.0360149999999</v>
      </c>
      <c r="AG397" s="105">
        <v>884</v>
      </c>
      <c r="AH397" s="104">
        <v>68.643465909090907</v>
      </c>
      <c r="AI397" s="103" t="s">
        <v>3407</v>
      </c>
      <c r="AJ397" s="104">
        <v>986.29856700000005</v>
      </c>
      <c r="AK397" s="105">
        <v>479</v>
      </c>
      <c r="AL397" s="106">
        <v>30.924855491329478</v>
      </c>
    </row>
    <row r="398" spans="22:38" x14ac:dyDescent="0.3">
      <c r="V398" s="51">
        <v>395</v>
      </c>
      <c r="X398" s="53">
        <f t="shared" si="6"/>
        <v>0</v>
      </c>
      <c r="Z398" s="51">
        <v>395</v>
      </c>
      <c r="AE398" s="103" t="s">
        <v>1830</v>
      </c>
      <c r="AF398" s="104">
        <v>1064.267002</v>
      </c>
      <c r="AG398" s="105">
        <v>604</v>
      </c>
      <c r="AH398" s="104">
        <v>78.55113636363636</v>
      </c>
      <c r="AI398" s="103" t="s">
        <v>3408</v>
      </c>
      <c r="AJ398" s="104">
        <v>884.08868510000002</v>
      </c>
      <c r="AK398" s="105">
        <v>675</v>
      </c>
      <c r="AL398" s="106">
        <v>2.601156069364162</v>
      </c>
    </row>
    <row r="399" spans="22:38" x14ac:dyDescent="0.3">
      <c r="V399" s="51">
        <v>396</v>
      </c>
      <c r="X399" s="53">
        <f t="shared" si="6"/>
        <v>0</v>
      </c>
      <c r="Z399" s="51">
        <v>396</v>
      </c>
      <c r="AE399" s="103" t="s">
        <v>1831</v>
      </c>
      <c r="AF399" s="104">
        <v>1025.8934420000001</v>
      </c>
      <c r="AG399" s="105">
        <v>1488</v>
      </c>
      <c r="AH399" s="104">
        <v>47.08806818181818</v>
      </c>
      <c r="AI399" s="103" t="s">
        <v>3409</v>
      </c>
      <c r="AJ399" s="104">
        <v>1035.5856039</v>
      </c>
      <c r="AK399" s="105">
        <v>262</v>
      </c>
      <c r="AL399" s="106">
        <v>62.283236994219649</v>
      </c>
    </row>
    <row r="400" spans="22:38" x14ac:dyDescent="0.3">
      <c r="V400" s="51">
        <v>397</v>
      </c>
      <c r="X400" s="53">
        <f t="shared" si="6"/>
        <v>0</v>
      </c>
      <c r="Z400" s="51">
        <v>397</v>
      </c>
      <c r="AE400" s="103" t="s">
        <v>1832</v>
      </c>
      <c r="AF400" s="104">
        <v>996.27272019999998</v>
      </c>
      <c r="AG400" s="105">
        <v>1995</v>
      </c>
      <c r="AH400" s="104">
        <v>28.90625</v>
      </c>
      <c r="AI400" s="103" t="s">
        <v>3410</v>
      </c>
      <c r="AJ400" s="104">
        <v>1000.2669086</v>
      </c>
      <c r="AK400" s="105">
        <v>420</v>
      </c>
      <c r="AL400" s="106">
        <v>39.450867052023121</v>
      </c>
    </row>
    <row r="401" spans="22:38" x14ac:dyDescent="0.3">
      <c r="V401" s="51">
        <v>398</v>
      </c>
      <c r="X401" s="53">
        <f t="shared" si="6"/>
        <v>0</v>
      </c>
      <c r="Z401" s="51">
        <v>398</v>
      </c>
      <c r="AE401" s="103" t="s">
        <v>1833</v>
      </c>
      <c r="AF401" s="104">
        <v>964.06572700000004</v>
      </c>
      <c r="AG401" s="105">
        <v>2388</v>
      </c>
      <c r="AH401" s="104">
        <v>15.127840909090908</v>
      </c>
      <c r="AI401" s="103" t="s">
        <v>3411</v>
      </c>
      <c r="AJ401" s="104">
        <v>965.28997899000001</v>
      </c>
      <c r="AK401" s="105">
        <v>556</v>
      </c>
      <c r="AL401" s="106">
        <v>19.797687861271676</v>
      </c>
    </row>
    <row r="402" spans="22:38" x14ac:dyDescent="0.3">
      <c r="V402" s="51">
        <v>399</v>
      </c>
      <c r="X402" s="53">
        <f t="shared" si="6"/>
        <v>0</v>
      </c>
      <c r="Z402" s="51">
        <v>399</v>
      </c>
      <c r="AE402" s="103" t="s">
        <v>1834</v>
      </c>
      <c r="AF402" s="104">
        <v>991.83704769999997</v>
      </c>
      <c r="AG402" s="105">
        <v>2057</v>
      </c>
      <c r="AH402" s="104">
        <v>26.88210227272727</v>
      </c>
      <c r="AI402" s="103" t="s">
        <v>3412</v>
      </c>
      <c r="AJ402" s="104">
        <v>830.06212289999996</v>
      </c>
      <c r="AK402" s="105">
        <v>687</v>
      </c>
      <c r="AL402" s="106">
        <v>0.86705202312138718</v>
      </c>
    </row>
    <row r="403" spans="22:38" x14ac:dyDescent="0.3">
      <c r="V403" s="51">
        <v>400</v>
      </c>
      <c r="X403" s="53">
        <f t="shared" si="6"/>
        <v>0</v>
      </c>
      <c r="Z403" s="51">
        <v>400</v>
      </c>
      <c r="AE403" s="103" t="s">
        <v>301</v>
      </c>
      <c r="AF403" s="104">
        <v>1099.5750009999999</v>
      </c>
      <c r="AG403" s="105">
        <v>80</v>
      </c>
      <c r="AH403" s="104">
        <v>97.194602272727266</v>
      </c>
      <c r="AI403" s="103" t="s">
        <v>3413</v>
      </c>
      <c r="AJ403" s="104">
        <v>967.95445686000005</v>
      </c>
      <c r="AK403" s="105">
        <v>549</v>
      </c>
      <c r="AL403" s="106">
        <v>20.809248554913296</v>
      </c>
    </row>
    <row r="404" spans="22:38" x14ac:dyDescent="0.3">
      <c r="V404" s="51">
        <v>401</v>
      </c>
      <c r="X404" s="53">
        <f t="shared" si="6"/>
        <v>0</v>
      </c>
      <c r="Z404" s="51">
        <v>401</v>
      </c>
      <c r="AE404" s="103" t="s">
        <v>302</v>
      </c>
      <c r="AF404" s="104">
        <v>981.96269770000004</v>
      </c>
      <c r="AG404" s="105">
        <v>2184</v>
      </c>
      <c r="AH404" s="104">
        <v>22.478693181818183</v>
      </c>
      <c r="AI404" s="103" t="s">
        <v>3414</v>
      </c>
      <c r="AJ404" s="104">
        <v>1049.7741258999999</v>
      </c>
      <c r="AK404" s="105">
        <v>190</v>
      </c>
      <c r="AL404" s="106">
        <v>72.687861271676297</v>
      </c>
    </row>
    <row r="405" spans="22:38" x14ac:dyDescent="0.3">
      <c r="V405" s="51">
        <v>402</v>
      </c>
      <c r="X405" s="53">
        <f t="shared" si="6"/>
        <v>0</v>
      </c>
      <c r="Z405" s="51">
        <v>402</v>
      </c>
      <c r="AE405" s="103" t="s">
        <v>303</v>
      </c>
      <c r="AF405" s="104">
        <v>1006.290976</v>
      </c>
      <c r="AG405" s="105">
        <v>1836</v>
      </c>
      <c r="AH405" s="104">
        <v>34.836647727272727</v>
      </c>
      <c r="AI405" s="103" t="s">
        <v>3415</v>
      </c>
      <c r="AJ405" s="104">
        <v>951.60098986000003</v>
      </c>
      <c r="AK405" s="105">
        <v>597</v>
      </c>
      <c r="AL405" s="106">
        <v>13.872832369942195</v>
      </c>
    </row>
    <row r="406" spans="22:38" x14ac:dyDescent="0.3">
      <c r="V406" s="51">
        <v>403</v>
      </c>
      <c r="X406" s="53">
        <f t="shared" si="6"/>
        <v>0</v>
      </c>
      <c r="Z406" s="51">
        <v>403</v>
      </c>
      <c r="AE406" s="103" t="s">
        <v>1835</v>
      </c>
      <c r="AF406" s="104">
        <v>991.83704769999997</v>
      </c>
      <c r="AG406" s="105">
        <v>2057</v>
      </c>
      <c r="AH406" s="104">
        <v>26.88210227272727</v>
      </c>
      <c r="AI406" s="103" t="s">
        <v>3416</v>
      </c>
      <c r="AJ406" s="104">
        <v>916.87521732000005</v>
      </c>
      <c r="AK406" s="105">
        <v>654</v>
      </c>
      <c r="AL406" s="106">
        <v>5.6358381502890174</v>
      </c>
    </row>
    <row r="407" spans="22:38" x14ac:dyDescent="0.3">
      <c r="V407" s="51">
        <v>404</v>
      </c>
      <c r="X407" s="53">
        <f t="shared" si="6"/>
        <v>0</v>
      </c>
      <c r="Z407" s="51">
        <v>404</v>
      </c>
      <c r="AE407" s="103" t="s">
        <v>304</v>
      </c>
      <c r="AF407" s="104">
        <v>1062.7538139999999</v>
      </c>
      <c r="AG407" s="105">
        <v>641</v>
      </c>
      <c r="AH407" s="104">
        <v>77.166193181818173</v>
      </c>
      <c r="AI407" s="103" t="s">
        <v>3417</v>
      </c>
      <c r="AJ407" s="104">
        <v>1022.1149925</v>
      </c>
      <c r="AK407" s="105">
        <v>333</v>
      </c>
      <c r="AL407" s="106">
        <v>52.023121387283233</v>
      </c>
    </row>
    <row r="408" spans="22:38" x14ac:dyDescent="0.3">
      <c r="V408" s="51">
        <v>405</v>
      </c>
      <c r="X408" s="53">
        <f t="shared" si="6"/>
        <v>0</v>
      </c>
      <c r="Z408" s="51">
        <v>405</v>
      </c>
      <c r="AE408" s="103" t="s">
        <v>1836</v>
      </c>
      <c r="AF408" s="104">
        <v>1062.7538139999999</v>
      </c>
      <c r="AG408" s="105">
        <v>641</v>
      </c>
      <c r="AH408" s="104">
        <v>77.166193181818173</v>
      </c>
      <c r="AI408" s="103" t="s">
        <v>3418</v>
      </c>
      <c r="AJ408" s="104">
        <v>926.18405975999997</v>
      </c>
      <c r="AK408" s="105">
        <v>642</v>
      </c>
      <c r="AL408" s="106">
        <v>7.3699421965317926</v>
      </c>
    </row>
    <row r="409" spans="22:38" x14ac:dyDescent="0.3">
      <c r="V409" s="51">
        <v>406</v>
      </c>
      <c r="X409" s="53">
        <f t="shared" si="6"/>
        <v>0</v>
      </c>
      <c r="Z409" s="51">
        <v>406</v>
      </c>
      <c r="AE409" s="103" t="s">
        <v>1837</v>
      </c>
      <c r="AF409" s="104">
        <v>1014.410905</v>
      </c>
      <c r="AG409" s="105">
        <v>1712</v>
      </c>
      <c r="AH409" s="104">
        <v>39.098011363636367</v>
      </c>
      <c r="AI409" s="103" t="s">
        <v>3419</v>
      </c>
      <c r="AJ409" s="104">
        <v>1015.7935149</v>
      </c>
      <c r="AK409" s="105">
        <v>358</v>
      </c>
      <c r="AL409" s="106">
        <v>48.410404624277461</v>
      </c>
    </row>
    <row r="410" spans="22:38" x14ac:dyDescent="0.3">
      <c r="V410" s="51">
        <v>407</v>
      </c>
      <c r="X410" s="53">
        <f t="shared" si="6"/>
        <v>0</v>
      </c>
      <c r="Z410" s="51">
        <v>407</v>
      </c>
      <c r="AE410" s="103" t="s">
        <v>305</v>
      </c>
      <c r="AF410" s="104">
        <v>978.73721620000003</v>
      </c>
      <c r="AG410" s="105">
        <v>2216</v>
      </c>
      <c r="AH410" s="104">
        <v>21.306818181818183</v>
      </c>
      <c r="AI410" s="103" t="s">
        <v>3420</v>
      </c>
      <c r="AJ410" s="104">
        <v>957.38468710999996</v>
      </c>
      <c r="AK410" s="105">
        <v>582</v>
      </c>
      <c r="AL410" s="106">
        <v>16.040462427745663</v>
      </c>
    </row>
    <row r="411" spans="22:38" x14ac:dyDescent="0.3">
      <c r="V411" s="51">
        <v>408</v>
      </c>
      <c r="X411" s="53">
        <f t="shared" si="6"/>
        <v>0</v>
      </c>
      <c r="Z411" s="51">
        <v>408</v>
      </c>
      <c r="AE411" s="103" t="s">
        <v>306</v>
      </c>
      <c r="AF411" s="104">
        <v>1022.1230430000001</v>
      </c>
      <c r="AG411" s="105">
        <v>1589</v>
      </c>
      <c r="AH411" s="104">
        <v>43.607954545454547</v>
      </c>
      <c r="AI411" s="103" t="s">
        <v>3421</v>
      </c>
      <c r="AJ411" s="104">
        <v>1005.5572202</v>
      </c>
      <c r="AK411" s="105">
        <v>395</v>
      </c>
      <c r="AL411" s="106">
        <v>43.063583815028899</v>
      </c>
    </row>
    <row r="412" spans="22:38" x14ac:dyDescent="0.3">
      <c r="V412" s="51">
        <v>409</v>
      </c>
      <c r="X412" s="53">
        <f t="shared" si="6"/>
        <v>0</v>
      </c>
      <c r="Z412" s="51">
        <v>409</v>
      </c>
      <c r="AE412" s="103" t="s">
        <v>307</v>
      </c>
      <c r="AF412" s="104">
        <v>1030.7625129999999</v>
      </c>
      <c r="AG412" s="105">
        <v>1375</v>
      </c>
      <c r="AH412" s="104">
        <v>51.207386363636367</v>
      </c>
      <c r="AI412" s="103" t="s">
        <v>3422</v>
      </c>
      <c r="AJ412" s="104">
        <v>932.43777313999999</v>
      </c>
      <c r="AK412" s="105">
        <v>635</v>
      </c>
      <c r="AL412" s="106">
        <v>8.3815028901734099</v>
      </c>
    </row>
    <row r="413" spans="22:38" x14ac:dyDescent="0.3">
      <c r="V413" s="51">
        <v>410</v>
      </c>
      <c r="X413" s="53">
        <f t="shared" si="6"/>
        <v>0</v>
      </c>
      <c r="Z413" s="51">
        <v>410</v>
      </c>
      <c r="AE413" s="103" t="s">
        <v>308</v>
      </c>
      <c r="AF413" s="104">
        <v>1085.872807</v>
      </c>
      <c r="AG413" s="105">
        <v>194</v>
      </c>
      <c r="AH413" s="104">
        <v>93.146306818181827</v>
      </c>
      <c r="AI413" s="103" t="s">
        <v>3423</v>
      </c>
      <c r="AJ413" s="104">
        <v>976.15800596999998</v>
      </c>
      <c r="AK413" s="105">
        <v>525</v>
      </c>
      <c r="AL413" s="106">
        <v>24.277456647398843</v>
      </c>
    </row>
    <row r="414" spans="22:38" x14ac:dyDescent="0.3">
      <c r="V414" s="51">
        <v>411</v>
      </c>
      <c r="X414" s="53">
        <f t="shared" si="6"/>
        <v>0</v>
      </c>
      <c r="Z414" s="51">
        <v>411</v>
      </c>
      <c r="AE414" s="103" t="s">
        <v>1838</v>
      </c>
      <c r="AF414" s="104">
        <v>1012.403495</v>
      </c>
      <c r="AG414" s="105">
        <v>1758</v>
      </c>
      <c r="AH414" s="104">
        <v>37.571022727272727</v>
      </c>
      <c r="AI414" s="103" t="s">
        <v>3424</v>
      </c>
      <c r="AJ414" s="104">
        <v>1026.5103512999999</v>
      </c>
      <c r="AK414" s="105">
        <v>311</v>
      </c>
      <c r="AL414" s="106">
        <v>55.202312138728324</v>
      </c>
    </row>
    <row r="415" spans="22:38" x14ac:dyDescent="0.3">
      <c r="V415" s="51">
        <v>412</v>
      </c>
      <c r="X415" s="53">
        <f t="shared" si="6"/>
        <v>0</v>
      </c>
      <c r="Z415" s="51">
        <v>412</v>
      </c>
      <c r="AE415" s="103" t="s">
        <v>2880</v>
      </c>
      <c r="AF415" s="104">
        <v>935.09250870000005</v>
      </c>
      <c r="AG415" s="105">
        <v>2611</v>
      </c>
      <c r="AH415" s="104">
        <v>6.9247159090909092</v>
      </c>
      <c r="AI415" s="103" t="s">
        <v>3425</v>
      </c>
      <c r="AJ415" s="104">
        <v>956.10995247999995</v>
      </c>
      <c r="AK415" s="105">
        <v>585</v>
      </c>
      <c r="AL415" s="106">
        <v>15.606936416184972</v>
      </c>
    </row>
    <row r="416" spans="22:38" x14ac:dyDescent="0.3">
      <c r="V416" s="51">
        <v>413</v>
      </c>
      <c r="X416" s="53">
        <f t="shared" si="6"/>
        <v>0</v>
      </c>
      <c r="Z416" s="51">
        <v>413</v>
      </c>
      <c r="AE416" s="103" t="s">
        <v>309</v>
      </c>
      <c r="AF416" s="104">
        <v>1023.733545</v>
      </c>
      <c r="AG416" s="105">
        <v>1556</v>
      </c>
      <c r="AH416" s="104">
        <v>44.779829545454547</v>
      </c>
      <c r="AI416" s="103" t="s">
        <v>3426</v>
      </c>
      <c r="AJ416" s="104">
        <v>950.93729097000005</v>
      </c>
      <c r="AK416" s="105">
        <v>598</v>
      </c>
      <c r="AL416" s="106">
        <v>13.728323699421965</v>
      </c>
    </row>
    <row r="417" spans="22:38" x14ac:dyDescent="0.3">
      <c r="V417" s="51">
        <v>414</v>
      </c>
      <c r="X417" s="53">
        <f t="shared" si="6"/>
        <v>0</v>
      </c>
      <c r="Z417" s="51">
        <v>414</v>
      </c>
      <c r="AE417" s="103" t="s">
        <v>310</v>
      </c>
      <c r="AF417" s="104">
        <v>1079.5631860000001</v>
      </c>
      <c r="AG417" s="105">
        <v>301</v>
      </c>
      <c r="AH417" s="104">
        <v>89.204545454545453</v>
      </c>
      <c r="AI417" s="103" t="s">
        <v>3427</v>
      </c>
      <c r="AJ417" s="104">
        <v>975.39674180999998</v>
      </c>
      <c r="AK417" s="105">
        <v>528</v>
      </c>
      <c r="AL417" s="106">
        <v>23.843930635838152</v>
      </c>
    </row>
    <row r="418" spans="22:38" x14ac:dyDescent="0.3">
      <c r="V418" s="51">
        <v>415</v>
      </c>
      <c r="X418" s="53">
        <f t="shared" si="6"/>
        <v>0</v>
      </c>
      <c r="Z418" s="51">
        <v>415</v>
      </c>
      <c r="AE418" s="103" t="s">
        <v>1839</v>
      </c>
      <c r="AF418" s="104">
        <v>1079.5631860000001</v>
      </c>
      <c r="AG418" s="105">
        <v>301</v>
      </c>
      <c r="AH418" s="104">
        <v>89.204545454545453</v>
      </c>
      <c r="AI418" s="103" t="s">
        <v>3428</v>
      </c>
      <c r="AJ418" s="104">
        <v>987.00525028000004</v>
      </c>
      <c r="AK418" s="105">
        <v>474</v>
      </c>
      <c r="AL418" s="106">
        <v>31.647398843930635</v>
      </c>
    </row>
    <row r="419" spans="22:38" x14ac:dyDescent="0.3">
      <c r="V419" s="51">
        <v>416</v>
      </c>
      <c r="X419" s="53">
        <f t="shared" si="6"/>
        <v>0</v>
      </c>
      <c r="Z419" s="51">
        <v>416</v>
      </c>
      <c r="AE419" s="103" t="s">
        <v>311</v>
      </c>
      <c r="AF419" s="104">
        <v>1056.4656500000001</v>
      </c>
      <c r="AG419" s="105">
        <v>758</v>
      </c>
      <c r="AH419" s="104">
        <v>73.08238636363636</v>
      </c>
      <c r="AI419" s="103" t="s">
        <v>3429</v>
      </c>
      <c r="AJ419" s="104">
        <v>1034.0941892999999</v>
      </c>
      <c r="AK419" s="105">
        <v>270</v>
      </c>
      <c r="AL419" s="106">
        <v>61.127167630057798</v>
      </c>
    </row>
    <row r="420" spans="22:38" x14ac:dyDescent="0.3">
      <c r="V420" s="51">
        <v>417</v>
      </c>
      <c r="X420" s="53">
        <f t="shared" si="6"/>
        <v>0</v>
      </c>
      <c r="Z420" s="51">
        <v>417</v>
      </c>
      <c r="AE420" s="103" t="s">
        <v>1840</v>
      </c>
      <c r="AF420" s="104">
        <v>1076.5135299999999</v>
      </c>
      <c r="AG420" s="105">
        <v>364</v>
      </c>
      <c r="AH420" s="104">
        <v>87.109375</v>
      </c>
      <c r="AI420" s="103" t="s">
        <v>3430</v>
      </c>
      <c r="AJ420" s="104">
        <v>1047.8530123999999</v>
      </c>
      <c r="AK420" s="105">
        <v>200</v>
      </c>
      <c r="AL420" s="106">
        <v>71.242774566473983</v>
      </c>
    </row>
    <row r="421" spans="22:38" x14ac:dyDescent="0.3">
      <c r="V421" s="51">
        <v>418</v>
      </c>
      <c r="X421" s="53">
        <f t="shared" si="6"/>
        <v>0</v>
      </c>
      <c r="Z421" s="51">
        <v>418</v>
      </c>
      <c r="AE421" s="103" t="s">
        <v>312</v>
      </c>
      <c r="AF421" s="104">
        <v>997.84603489999995</v>
      </c>
      <c r="AG421" s="105">
        <v>1964</v>
      </c>
      <c r="AH421" s="104">
        <v>30.220170454545453</v>
      </c>
      <c r="AI421" s="103" t="s">
        <v>3431</v>
      </c>
      <c r="AJ421" s="104">
        <v>989.34918082000002</v>
      </c>
      <c r="AK421" s="105">
        <v>464</v>
      </c>
      <c r="AL421" s="106">
        <v>33.092485549132952</v>
      </c>
    </row>
    <row r="422" spans="22:38" x14ac:dyDescent="0.3">
      <c r="V422" s="51">
        <v>419</v>
      </c>
      <c r="X422" s="53">
        <f t="shared" si="6"/>
        <v>0</v>
      </c>
      <c r="Z422" s="51">
        <v>419</v>
      </c>
      <c r="AE422" s="103" t="s">
        <v>313</v>
      </c>
      <c r="AF422" s="104">
        <v>1068.8001220000001</v>
      </c>
      <c r="AG422" s="105">
        <v>484</v>
      </c>
      <c r="AH422" s="104">
        <v>82.84801136363636</v>
      </c>
      <c r="AI422" s="103" t="s">
        <v>3432</v>
      </c>
      <c r="AJ422" s="104">
        <v>912.79685243999995</v>
      </c>
      <c r="AK422" s="105">
        <v>657</v>
      </c>
      <c r="AL422" s="106">
        <v>5.202312138728324</v>
      </c>
    </row>
    <row r="423" spans="22:38" x14ac:dyDescent="0.3">
      <c r="V423" s="51">
        <v>420</v>
      </c>
      <c r="X423" s="53">
        <f t="shared" si="6"/>
        <v>0</v>
      </c>
      <c r="Z423" s="51">
        <v>420</v>
      </c>
      <c r="AE423" s="103" t="s">
        <v>1841</v>
      </c>
      <c r="AF423" s="104">
        <v>1059.9314690000001</v>
      </c>
      <c r="AG423" s="105">
        <v>694</v>
      </c>
      <c r="AH423" s="104">
        <v>75.319602272727266</v>
      </c>
      <c r="AI423" s="103" t="s">
        <v>3433</v>
      </c>
      <c r="AJ423" s="104">
        <v>1003.3127622</v>
      </c>
      <c r="AK423" s="105">
        <v>406</v>
      </c>
      <c r="AL423" s="106">
        <v>41.47398843930636</v>
      </c>
    </row>
    <row r="424" spans="22:38" x14ac:dyDescent="0.3">
      <c r="V424" s="51">
        <v>421</v>
      </c>
      <c r="X424" s="53">
        <f t="shared" si="6"/>
        <v>0</v>
      </c>
      <c r="Z424" s="51">
        <v>421</v>
      </c>
      <c r="AE424" s="103" t="s">
        <v>1842</v>
      </c>
      <c r="AF424" s="104">
        <v>962.05331799999999</v>
      </c>
      <c r="AG424" s="105">
        <v>2424</v>
      </c>
      <c r="AH424" s="104">
        <v>13.813920454545455</v>
      </c>
      <c r="AI424" s="103" t="s">
        <v>3434</v>
      </c>
      <c r="AJ424" s="104">
        <v>939.33542705000002</v>
      </c>
      <c r="AK424" s="105">
        <v>621</v>
      </c>
      <c r="AL424" s="106">
        <v>10.404624277456648</v>
      </c>
    </row>
    <row r="425" spans="22:38" x14ac:dyDescent="0.3">
      <c r="V425" s="51">
        <v>422</v>
      </c>
      <c r="X425" s="53">
        <f t="shared" si="6"/>
        <v>0</v>
      </c>
      <c r="Z425" s="51">
        <v>422</v>
      </c>
      <c r="AE425" s="103" t="s">
        <v>1843</v>
      </c>
      <c r="AF425" s="104">
        <v>1081.37844</v>
      </c>
      <c r="AG425" s="105">
        <v>270</v>
      </c>
      <c r="AH425" s="104">
        <v>90.411931818181827</v>
      </c>
      <c r="AI425" s="103" t="s">
        <v>3435</v>
      </c>
      <c r="AJ425" s="104">
        <v>953.92333845999997</v>
      </c>
      <c r="AK425" s="105">
        <v>593</v>
      </c>
      <c r="AL425" s="106">
        <v>14.450867052023122</v>
      </c>
    </row>
    <row r="426" spans="22:38" x14ac:dyDescent="0.3">
      <c r="V426" s="51">
        <v>423</v>
      </c>
      <c r="X426" s="53">
        <f t="shared" si="6"/>
        <v>0</v>
      </c>
      <c r="Z426" s="51">
        <v>423</v>
      </c>
      <c r="AE426" s="103" t="s">
        <v>314</v>
      </c>
      <c r="AF426" s="104">
        <v>951.26039060000005</v>
      </c>
      <c r="AG426" s="105">
        <v>2510</v>
      </c>
      <c r="AH426" s="104">
        <v>10.901988636363637</v>
      </c>
      <c r="AI426" s="103" t="s">
        <v>3436</v>
      </c>
      <c r="AJ426" s="104">
        <v>1025.7559260999999</v>
      </c>
      <c r="AK426" s="105">
        <v>317</v>
      </c>
      <c r="AL426" s="106">
        <v>54.335260115606928</v>
      </c>
    </row>
    <row r="427" spans="22:38" x14ac:dyDescent="0.3">
      <c r="V427" s="51">
        <v>424</v>
      </c>
      <c r="X427" s="53">
        <f t="shared" si="6"/>
        <v>0</v>
      </c>
      <c r="Z427" s="51">
        <v>424</v>
      </c>
      <c r="AE427" s="103" t="s">
        <v>315</v>
      </c>
      <c r="AF427" s="104">
        <v>1059.7209559999999</v>
      </c>
      <c r="AG427" s="105">
        <v>699</v>
      </c>
      <c r="AH427" s="104">
        <v>75.177556818181827</v>
      </c>
      <c r="AI427" s="103" t="s">
        <v>3437</v>
      </c>
      <c r="AJ427" s="104">
        <v>1002.6676204</v>
      </c>
      <c r="AK427" s="105">
        <v>408</v>
      </c>
      <c r="AL427" s="106">
        <v>41.184971098265891</v>
      </c>
    </row>
    <row r="428" spans="22:38" x14ac:dyDescent="0.3">
      <c r="V428" s="51">
        <v>425</v>
      </c>
      <c r="X428" s="53">
        <f t="shared" si="6"/>
        <v>0</v>
      </c>
      <c r="Z428" s="51">
        <v>425</v>
      </c>
      <c r="AE428" s="103" t="s">
        <v>316</v>
      </c>
      <c r="AF428" s="104">
        <v>850.11767459999999</v>
      </c>
      <c r="AG428" s="105">
        <v>2785</v>
      </c>
      <c r="AH428" s="104">
        <v>1.1363636363636365</v>
      </c>
      <c r="AI428" s="103" t="s">
        <v>3438</v>
      </c>
      <c r="AJ428" s="104">
        <v>1013.6549133</v>
      </c>
      <c r="AK428" s="105">
        <v>368</v>
      </c>
      <c r="AL428" s="106">
        <v>46.965317919075147</v>
      </c>
    </row>
    <row r="429" spans="22:38" x14ac:dyDescent="0.3">
      <c r="V429" s="51">
        <v>426</v>
      </c>
      <c r="X429" s="53">
        <f t="shared" si="6"/>
        <v>0</v>
      </c>
      <c r="Z429" s="51">
        <v>426</v>
      </c>
      <c r="AE429" s="103" t="s">
        <v>317</v>
      </c>
      <c r="AF429" s="104">
        <v>982.89558169999998</v>
      </c>
      <c r="AG429" s="105">
        <v>2173</v>
      </c>
      <c r="AH429" s="104">
        <v>22.76278409090909</v>
      </c>
      <c r="AI429" s="103" t="s">
        <v>3439</v>
      </c>
      <c r="AJ429" s="104">
        <v>963.80327903</v>
      </c>
      <c r="AK429" s="105">
        <v>558</v>
      </c>
      <c r="AL429" s="106">
        <v>19.508670520231213</v>
      </c>
    </row>
    <row r="430" spans="22:38" x14ac:dyDescent="0.3">
      <c r="V430" s="51">
        <v>427</v>
      </c>
      <c r="X430" s="53">
        <f t="shared" si="6"/>
        <v>0</v>
      </c>
      <c r="Z430" s="51">
        <v>427</v>
      </c>
      <c r="AE430" s="103" t="s">
        <v>1844</v>
      </c>
      <c r="AF430" s="104">
        <v>1010.790091</v>
      </c>
      <c r="AG430" s="105">
        <v>1768</v>
      </c>
      <c r="AH430" s="104">
        <v>37.109375</v>
      </c>
      <c r="AI430" s="103" t="s">
        <v>3440</v>
      </c>
      <c r="AJ430" s="104">
        <v>1033.9036188</v>
      </c>
      <c r="AK430" s="105">
        <v>271</v>
      </c>
      <c r="AL430" s="106">
        <v>60.982658959537574</v>
      </c>
    </row>
    <row r="431" spans="22:38" x14ac:dyDescent="0.3">
      <c r="V431" s="51">
        <v>428</v>
      </c>
      <c r="X431" s="53">
        <f t="shared" si="6"/>
        <v>0</v>
      </c>
      <c r="Z431" s="51">
        <v>428</v>
      </c>
      <c r="AE431" s="103" t="s">
        <v>318</v>
      </c>
      <c r="AF431" s="104">
        <v>1025.0539670000001</v>
      </c>
      <c r="AG431" s="105">
        <v>1520</v>
      </c>
      <c r="AH431" s="104">
        <v>45.987215909090914</v>
      </c>
      <c r="AI431" s="103" t="s">
        <v>3441</v>
      </c>
      <c r="AJ431" s="104">
        <v>947.56918873999996</v>
      </c>
      <c r="AK431" s="105">
        <v>600</v>
      </c>
      <c r="AL431" s="106">
        <v>13.439306358381502</v>
      </c>
    </row>
    <row r="432" spans="22:38" x14ac:dyDescent="0.3">
      <c r="V432" s="51">
        <v>429</v>
      </c>
      <c r="X432" s="53">
        <f t="shared" si="6"/>
        <v>0</v>
      </c>
      <c r="Z432" s="51">
        <v>429</v>
      </c>
      <c r="AE432" s="103" t="s">
        <v>1845</v>
      </c>
      <c r="AF432" s="104">
        <v>989.12670119999996</v>
      </c>
      <c r="AG432" s="105">
        <v>2080</v>
      </c>
      <c r="AH432" s="104">
        <v>26.06534090909091</v>
      </c>
      <c r="AI432" s="103" t="s">
        <v>3442</v>
      </c>
      <c r="AJ432" s="104">
        <v>1034.5925185999999</v>
      </c>
      <c r="AK432" s="105">
        <v>266</v>
      </c>
      <c r="AL432" s="106">
        <v>61.705202312138731</v>
      </c>
    </row>
    <row r="433" spans="22:38" x14ac:dyDescent="0.3">
      <c r="V433" s="51">
        <v>430</v>
      </c>
      <c r="X433" s="53">
        <f t="shared" si="6"/>
        <v>0</v>
      </c>
      <c r="Z433" s="51">
        <v>430</v>
      </c>
      <c r="AE433" s="103" t="s">
        <v>1846</v>
      </c>
      <c r="AF433" s="104">
        <v>901.75122209999995</v>
      </c>
      <c r="AG433" s="105">
        <v>2731</v>
      </c>
      <c r="AH433" s="104">
        <v>2.9474431818181821</v>
      </c>
      <c r="AI433" s="103" t="s">
        <v>3443</v>
      </c>
      <c r="AJ433" s="104">
        <v>1007.7452428</v>
      </c>
      <c r="AK433" s="105">
        <v>384</v>
      </c>
      <c r="AL433" s="106">
        <v>44.653179190751445</v>
      </c>
    </row>
    <row r="434" spans="22:38" x14ac:dyDescent="0.3">
      <c r="V434" s="51">
        <v>431</v>
      </c>
      <c r="X434" s="53">
        <f t="shared" si="6"/>
        <v>0</v>
      </c>
      <c r="Z434" s="51">
        <v>431</v>
      </c>
      <c r="AE434" s="103" t="s">
        <v>1847</v>
      </c>
      <c r="AF434" s="104">
        <v>1025.538955</v>
      </c>
      <c r="AG434" s="105">
        <v>1503</v>
      </c>
      <c r="AH434" s="104">
        <v>46.519886363636367</v>
      </c>
      <c r="AI434" s="103" t="s">
        <v>3444</v>
      </c>
      <c r="AJ434" s="104">
        <v>1021.3436179</v>
      </c>
      <c r="AK434" s="105">
        <v>336</v>
      </c>
      <c r="AL434" s="106">
        <v>51.589595375722539</v>
      </c>
    </row>
    <row r="435" spans="22:38" x14ac:dyDescent="0.3">
      <c r="V435" s="51">
        <v>432</v>
      </c>
      <c r="X435" s="53">
        <f t="shared" si="6"/>
        <v>0</v>
      </c>
      <c r="Z435" s="51">
        <v>432</v>
      </c>
      <c r="AE435" s="103" t="s">
        <v>319</v>
      </c>
      <c r="AF435" s="104">
        <v>1007.021567</v>
      </c>
      <c r="AG435" s="105">
        <v>1828</v>
      </c>
      <c r="AH435" s="104">
        <v>35.049715909090914</v>
      </c>
      <c r="AI435" s="103" t="s">
        <v>3445</v>
      </c>
      <c r="AJ435" s="104">
        <v>888.95936228999994</v>
      </c>
      <c r="AK435" s="105">
        <v>669</v>
      </c>
      <c r="AL435" s="106">
        <v>3.4682080924855487</v>
      </c>
    </row>
    <row r="436" spans="22:38" x14ac:dyDescent="0.3">
      <c r="V436" s="51">
        <v>433</v>
      </c>
      <c r="X436" s="53">
        <f t="shared" si="6"/>
        <v>0</v>
      </c>
      <c r="Z436" s="51">
        <v>433</v>
      </c>
      <c r="AE436" s="103" t="s">
        <v>320</v>
      </c>
      <c r="AF436" s="104">
        <v>1096.6721150000001</v>
      </c>
      <c r="AG436" s="105">
        <v>103</v>
      </c>
      <c r="AH436" s="104">
        <v>96.377840909090907</v>
      </c>
      <c r="AI436" s="103" t="s">
        <v>3446</v>
      </c>
      <c r="AJ436" s="104">
        <v>834.09526314000004</v>
      </c>
      <c r="AK436" s="105">
        <v>684</v>
      </c>
      <c r="AL436" s="106">
        <v>1.300578034682081</v>
      </c>
    </row>
    <row r="437" spans="22:38" x14ac:dyDescent="0.3">
      <c r="V437" s="51">
        <v>434</v>
      </c>
      <c r="X437" s="53">
        <f t="shared" si="6"/>
        <v>0</v>
      </c>
      <c r="Z437" s="51">
        <v>434</v>
      </c>
      <c r="AE437" s="103" t="s">
        <v>321</v>
      </c>
      <c r="AF437" s="104">
        <v>1047.4790109999999</v>
      </c>
      <c r="AG437" s="105">
        <v>995</v>
      </c>
      <c r="AH437" s="104">
        <v>64.701704545454547</v>
      </c>
      <c r="AI437" s="103" t="s">
        <v>3447</v>
      </c>
      <c r="AJ437" s="104">
        <v>954.70183011999995</v>
      </c>
      <c r="AK437" s="105">
        <v>590</v>
      </c>
      <c r="AL437" s="106">
        <v>14.884393063583815</v>
      </c>
    </row>
    <row r="438" spans="22:38" x14ac:dyDescent="0.3">
      <c r="V438" s="51">
        <v>435</v>
      </c>
      <c r="X438" s="53">
        <f t="shared" si="6"/>
        <v>0</v>
      </c>
      <c r="Z438" s="51">
        <v>435</v>
      </c>
      <c r="AE438" s="103" t="s">
        <v>322</v>
      </c>
      <c r="AF438" s="104">
        <v>809.23592180000003</v>
      </c>
      <c r="AG438" s="105">
        <v>2803</v>
      </c>
      <c r="AH438" s="104">
        <v>0.49715909090909088</v>
      </c>
      <c r="AI438" s="103" t="s">
        <v>3448</v>
      </c>
      <c r="AJ438" s="104">
        <v>961.07307643000001</v>
      </c>
      <c r="AK438" s="105">
        <v>568</v>
      </c>
      <c r="AL438" s="106">
        <v>18.063583815028903</v>
      </c>
    </row>
    <row r="439" spans="22:38" x14ac:dyDescent="0.3">
      <c r="V439" s="51">
        <v>436</v>
      </c>
      <c r="X439" s="53">
        <f t="shared" si="6"/>
        <v>0</v>
      </c>
      <c r="Z439" s="51">
        <v>436</v>
      </c>
      <c r="AE439" s="103" t="s">
        <v>1848</v>
      </c>
      <c r="AF439" s="104">
        <v>1010.790091</v>
      </c>
      <c r="AG439" s="105">
        <v>1768</v>
      </c>
      <c r="AH439" s="104">
        <v>37.109375</v>
      </c>
      <c r="AI439" s="103" t="s">
        <v>3449</v>
      </c>
      <c r="AJ439" s="104">
        <v>969.49606915000004</v>
      </c>
      <c r="AK439" s="105">
        <v>543</v>
      </c>
      <c r="AL439" s="106">
        <v>21.676300578034681</v>
      </c>
    </row>
    <row r="440" spans="22:38" x14ac:dyDescent="0.3">
      <c r="V440" s="51">
        <v>437</v>
      </c>
      <c r="X440" s="53">
        <f t="shared" si="6"/>
        <v>0</v>
      </c>
      <c r="Z440" s="51">
        <v>437</v>
      </c>
      <c r="AE440" s="103" t="s">
        <v>323</v>
      </c>
      <c r="AF440" s="104">
        <v>1012.841862</v>
      </c>
      <c r="AG440" s="105">
        <v>1752</v>
      </c>
      <c r="AH440" s="104">
        <v>37.819602272727273</v>
      </c>
      <c r="AI440" s="103" t="s">
        <v>3450</v>
      </c>
      <c r="AJ440" s="104">
        <v>1047.9485818000001</v>
      </c>
      <c r="AK440" s="105">
        <v>199</v>
      </c>
      <c r="AL440" s="106">
        <v>71.387283236994222</v>
      </c>
    </row>
    <row r="441" spans="22:38" x14ac:dyDescent="0.3">
      <c r="V441" s="51">
        <v>438</v>
      </c>
      <c r="X441" s="53">
        <f t="shared" si="6"/>
        <v>0</v>
      </c>
      <c r="Z441" s="51">
        <v>438</v>
      </c>
      <c r="AE441" s="103" t="s">
        <v>1849</v>
      </c>
      <c r="AF441" s="104">
        <v>979.66209040000001</v>
      </c>
      <c r="AG441" s="105">
        <v>2203</v>
      </c>
      <c r="AH441" s="104">
        <v>21.76846590909091</v>
      </c>
      <c r="AI441" s="103" t="s">
        <v>3451</v>
      </c>
      <c r="AJ441" s="104">
        <v>968.47839393000004</v>
      </c>
      <c r="AK441" s="105">
        <v>547</v>
      </c>
      <c r="AL441" s="106">
        <v>21.098265895953759</v>
      </c>
    </row>
    <row r="442" spans="22:38" x14ac:dyDescent="0.3">
      <c r="V442" s="51">
        <v>439</v>
      </c>
      <c r="X442" s="53">
        <f t="shared" si="6"/>
        <v>0</v>
      </c>
      <c r="Z442" s="51">
        <v>439</v>
      </c>
      <c r="AE442" s="103" t="s">
        <v>1850</v>
      </c>
      <c r="AF442" s="104">
        <v>1036.3836590000001</v>
      </c>
      <c r="AG442" s="105">
        <v>1260</v>
      </c>
      <c r="AH442" s="104">
        <v>55.29119318181818</v>
      </c>
      <c r="AI442" s="103" t="s">
        <v>3452</v>
      </c>
      <c r="AJ442" s="104">
        <v>955.56133208000006</v>
      </c>
      <c r="AK442" s="105">
        <v>588</v>
      </c>
      <c r="AL442" s="106">
        <v>15.173410404624278</v>
      </c>
    </row>
    <row r="443" spans="22:38" x14ac:dyDescent="0.3">
      <c r="V443" s="51">
        <v>440</v>
      </c>
      <c r="X443" s="53">
        <f t="shared" si="6"/>
        <v>0</v>
      </c>
      <c r="Z443" s="51">
        <v>440</v>
      </c>
      <c r="AE443" s="103" t="s">
        <v>324</v>
      </c>
      <c r="AF443" s="104">
        <v>965.23274819999995</v>
      </c>
      <c r="AG443" s="105">
        <v>2380</v>
      </c>
      <c r="AH443" s="104">
        <v>15.518465909090908</v>
      </c>
      <c r="AI443" s="103" t="s">
        <v>3453</v>
      </c>
      <c r="AJ443" s="104">
        <v>910.19935440999996</v>
      </c>
      <c r="AK443" s="105">
        <v>658</v>
      </c>
      <c r="AL443" s="106">
        <v>5.0578034682080926</v>
      </c>
    </row>
    <row r="444" spans="22:38" x14ac:dyDescent="0.3">
      <c r="V444" s="51">
        <v>441</v>
      </c>
      <c r="X444" s="53">
        <f t="shared" si="6"/>
        <v>0</v>
      </c>
      <c r="Z444" s="51">
        <v>441</v>
      </c>
      <c r="AE444" s="103" t="s">
        <v>325</v>
      </c>
      <c r="AF444" s="104">
        <v>992.36407980000001</v>
      </c>
      <c r="AG444" s="105">
        <v>2051</v>
      </c>
      <c r="AH444" s="104">
        <v>27.201704545454547</v>
      </c>
      <c r="AI444" s="103" t="s">
        <v>3454</v>
      </c>
      <c r="AJ444" s="104">
        <v>1026.1245444000001</v>
      </c>
      <c r="AK444" s="105">
        <v>314</v>
      </c>
      <c r="AL444" s="106">
        <v>54.768786127167637</v>
      </c>
    </row>
    <row r="445" spans="22:38" x14ac:dyDescent="0.3">
      <c r="V445" s="51">
        <v>442</v>
      </c>
      <c r="X445" s="53">
        <f t="shared" si="6"/>
        <v>0</v>
      </c>
      <c r="Z445" s="51">
        <v>442</v>
      </c>
      <c r="AE445" s="103" t="s">
        <v>2881</v>
      </c>
      <c r="AF445" s="104">
        <v>1003.312762</v>
      </c>
      <c r="AG445" s="105">
        <v>1873</v>
      </c>
      <c r="AH445" s="104">
        <v>33.309659090909086</v>
      </c>
      <c r="AI445" s="103" t="s">
        <v>3455</v>
      </c>
      <c r="AJ445" s="104">
        <v>986.89949418000003</v>
      </c>
      <c r="AK445" s="105">
        <v>476</v>
      </c>
      <c r="AL445" s="106">
        <v>31.358381502890175</v>
      </c>
    </row>
    <row r="446" spans="22:38" x14ac:dyDescent="0.3">
      <c r="V446" s="51">
        <v>443</v>
      </c>
      <c r="X446" s="53">
        <f t="shared" si="6"/>
        <v>0</v>
      </c>
      <c r="Z446" s="51">
        <v>443</v>
      </c>
      <c r="AE446" s="103" t="s">
        <v>1851</v>
      </c>
      <c r="AF446" s="104">
        <v>1077.3004430000001</v>
      </c>
      <c r="AG446" s="105">
        <v>351</v>
      </c>
      <c r="AH446" s="104">
        <v>87.46448863636364</v>
      </c>
      <c r="AI446" s="103" t="s">
        <v>3456</v>
      </c>
      <c r="AJ446" s="104">
        <v>997.84603488000005</v>
      </c>
      <c r="AK446" s="105">
        <v>430</v>
      </c>
      <c r="AL446" s="106">
        <v>38.005780346820814</v>
      </c>
    </row>
    <row r="447" spans="22:38" x14ac:dyDescent="0.3">
      <c r="V447" s="51">
        <v>444</v>
      </c>
      <c r="X447" s="53">
        <f t="shared" si="6"/>
        <v>0</v>
      </c>
      <c r="Z447" s="51">
        <v>444</v>
      </c>
      <c r="AE447" s="103" t="s">
        <v>326</v>
      </c>
      <c r="AF447" s="104">
        <v>831.11779579999995</v>
      </c>
      <c r="AG447" s="105">
        <v>2790</v>
      </c>
      <c r="AH447" s="104">
        <v>0.95880681818181823</v>
      </c>
      <c r="AI447" s="103" t="s">
        <v>3457</v>
      </c>
      <c r="AJ447" s="104">
        <v>885.766031</v>
      </c>
      <c r="AK447" s="105">
        <v>672</v>
      </c>
      <c r="AL447" s="106">
        <v>3.0346820809248554</v>
      </c>
    </row>
    <row r="448" spans="22:38" x14ac:dyDescent="0.3">
      <c r="V448" s="51">
        <v>445</v>
      </c>
      <c r="X448" s="53">
        <f t="shared" si="6"/>
        <v>0</v>
      </c>
      <c r="Z448" s="51">
        <v>445</v>
      </c>
      <c r="AE448" s="103" t="s">
        <v>1852</v>
      </c>
      <c r="AF448" s="104">
        <v>1035.5856040000001</v>
      </c>
      <c r="AG448" s="105">
        <v>1282</v>
      </c>
      <c r="AH448" s="104">
        <v>54.367897727272727</v>
      </c>
      <c r="AI448" s="103" t="s">
        <v>3458</v>
      </c>
      <c r="AJ448" s="104">
        <v>960.24505170999998</v>
      </c>
      <c r="AK448" s="105">
        <v>572</v>
      </c>
      <c r="AL448" s="106">
        <v>17.485549132947977</v>
      </c>
    </row>
    <row r="449" spans="22:38" x14ac:dyDescent="0.3">
      <c r="V449" s="51">
        <v>446</v>
      </c>
      <c r="X449" s="53">
        <f t="shared" si="6"/>
        <v>0</v>
      </c>
      <c r="Z449" s="51">
        <v>446</v>
      </c>
      <c r="AE449" s="103" t="s">
        <v>327</v>
      </c>
      <c r="AF449" s="104">
        <v>1004.708162</v>
      </c>
      <c r="AG449" s="105">
        <v>1853</v>
      </c>
      <c r="AH449" s="104">
        <v>34.232954545454547</v>
      </c>
      <c r="AI449" s="103" t="s">
        <v>3459</v>
      </c>
      <c r="AJ449" s="104">
        <v>954.42571017</v>
      </c>
      <c r="AK449" s="105">
        <v>591</v>
      </c>
      <c r="AL449" s="106">
        <v>14.739884393063585</v>
      </c>
    </row>
    <row r="450" spans="22:38" x14ac:dyDescent="0.3">
      <c r="V450" s="51">
        <v>447</v>
      </c>
      <c r="X450" s="53">
        <f t="shared" si="6"/>
        <v>0</v>
      </c>
      <c r="Z450" s="51">
        <v>447</v>
      </c>
      <c r="AE450" s="103" t="s">
        <v>1853</v>
      </c>
      <c r="AF450" s="104">
        <v>1052.985887</v>
      </c>
      <c r="AG450" s="105">
        <v>842</v>
      </c>
      <c r="AH450" s="104">
        <v>69.95738636363636</v>
      </c>
      <c r="AI450" s="103" t="s">
        <v>3460</v>
      </c>
      <c r="AJ450" s="104">
        <v>991.08696569000006</v>
      </c>
      <c r="AK450" s="105">
        <v>455</v>
      </c>
      <c r="AL450" s="106">
        <v>34.393063583815028</v>
      </c>
    </row>
    <row r="451" spans="22:38" x14ac:dyDescent="0.3">
      <c r="V451" s="51">
        <v>448</v>
      </c>
      <c r="X451" s="53">
        <f t="shared" si="6"/>
        <v>0</v>
      </c>
      <c r="Z451" s="51">
        <v>448</v>
      </c>
      <c r="AE451" s="103" t="s">
        <v>328</v>
      </c>
      <c r="AF451" s="104">
        <v>1102.2895880000001</v>
      </c>
      <c r="AG451" s="105">
        <v>66</v>
      </c>
      <c r="AH451" s="104">
        <v>97.69176136363636</v>
      </c>
      <c r="AI451" s="103" t="s">
        <v>3461</v>
      </c>
      <c r="AJ451" s="104">
        <v>928.25840559999995</v>
      </c>
      <c r="AK451" s="105">
        <v>640</v>
      </c>
      <c r="AL451" s="106">
        <v>7.6589595375722546</v>
      </c>
    </row>
    <row r="452" spans="22:38" x14ac:dyDescent="0.3">
      <c r="V452" s="51">
        <v>449</v>
      </c>
      <c r="X452" s="53">
        <f t="shared" si="6"/>
        <v>0</v>
      </c>
      <c r="Z452" s="51">
        <v>449</v>
      </c>
      <c r="AE452" s="103" t="s">
        <v>329</v>
      </c>
      <c r="AF452" s="104">
        <v>1062.9867369999999</v>
      </c>
      <c r="AG452" s="105">
        <v>633</v>
      </c>
      <c r="AH452" s="104">
        <v>77.556818181818173</v>
      </c>
      <c r="AI452" s="103" t="s">
        <v>3462</v>
      </c>
      <c r="AJ452" s="104">
        <v>932.34344839000005</v>
      </c>
      <c r="AK452" s="105">
        <v>636</v>
      </c>
      <c r="AL452" s="106">
        <v>8.2369942196531785</v>
      </c>
    </row>
    <row r="453" spans="22:38" x14ac:dyDescent="0.3">
      <c r="V453" s="51">
        <v>450</v>
      </c>
      <c r="X453" s="53">
        <f t="shared" ref="X453:X516" si="7">VLOOKUP($V453,$Z$4:$AL$2826,$B$6*4-4+2)</f>
        <v>0</v>
      </c>
      <c r="Z453" s="51">
        <v>450</v>
      </c>
      <c r="AE453" s="103" t="s">
        <v>1854</v>
      </c>
      <c r="AF453" s="104">
        <v>936.19095140000002</v>
      </c>
      <c r="AG453" s="105">
        <v>2604</v>
      </c>
      <c r="AH453" s="104">
        <v>7.3863636363636367</v>
      </c>
      <c r="AI453" s="103" t="s">
        <v>3463</v>
      </c>
      <c r="AJ453" s="104">
        <v>897.96282536000001</v>
      </c>
      <c r="AK453" s="105">
        <v>661</v>
      </c>
      <c r="AL453" s="106">
        <v>4.6242774566473983</v>
      </c>
    </row>
    <row r="454" spans="22:38" x14ac:dyDescent="0.3">
      <c r="V454" s="51">
        <v>451</v>
      </c>
      <c r="X454" s="53">
        <f t="shared" si="7"/>
        <v>0</v>
      </c>
      <c r="Z454" s="51">
        <v>451</v>
      </c>
      <c r="AE454" s="103" t="s">
        <v>2882</v>
      </c>
      <c r="AF454" s="104">
        <v>962.05331799999999</v>
      </c>
      <c r="AG454" s="105">
        <v>2424</v>
      </c>
      <c r="AH454" s="104">
        <v>13.813920454545455</v>
      </c>
      <c r="AI454" s="103" t="s">
        <v>3464</v>
      </c>
      <c r="AJ454" s="104">
        <v>897.26438012000006</v>
      </c>
      <c r="AK454" s="105">
        <v>662</v>
      </c>
      <c r="AL454" s="106">
        <v>4.4797687861271678</v>
      </c>
    </row>
    <row r="455" spans="22:38" x14ac:dyDescent="0.3">
      <c r="V455" s="51">
        <v>452</v>
      </c>
      <c r="X455" s="53">
        <f t="shared" si="7"/>
        <v>0</v>
      </c>
      <c r="Z455" s="51">
        <v>452</v>
      </c>
      <c r="AE455" s="103" t="s">
        <v>1855</v>
      </c>
      <c r="AF455" s="104">
        <v>1023.078157</v>
      </c>
      <c r="AG455" s="105">
        <v>1567</v>
      </c>
      <c r="AH455" s="104">
        <v>44.282670454545453</v>
      </c>
      <c r="AI455" s="103" t="s">
        <v>3465</v>
      </c>
      <c r="AJ455" s="104">
        <v>1039.4465528000001</v>
      </c>
      <c r="AK455" s="105">
        <v>246</v>
      </c>
      <c r="AL455" s="106">
        <v>64.595375722543352</v>
      </c>
    </row>
    <row r="456" spans="22:38" x14ac:dyDescent="0.3">
      <c r="V456" s="51">
        <v>453</v>
      </c>
      <c r="X456" s="53">
        <f t="shared" si="7"/>
        <v>0</v>
      </c>
      <c r="Z456" s="51">
        <v>453</v>
      </c>
      <c r="AE456" s="103" t="s">
        <v>330</v>
      </c>
      <c r="AF456" s="104">
        <v>1040.8992539999999</v>
      </c>
      <c r="AG456" s="105">
        <v>1135</v>
      </c>
      <c r="AH456" s="104">
        <v>59.730113636363633</v>
      </c>
      <c r="AI456" s="103" t="s">
        <v>3466</v>
      </c>
      <c r="AJ456" s="104">
        <v>1044.4734510999999</v>
      </c>
      <c r="AK456" s="105">
        <v>220</v>
      </c>
      <c r="AL456" s="106">
        <v>68.352601156069355</v>
      </c>
    </row>
    <row r="457" spans="22:38" x14ac:dyDescent="0.3">
      <c r="V457" s="51">
        <v>454</v>
      </c>
      <c r="X457" s="53">
        <f t="shared" si="7"/>
        <v>0</v>
      </c>
      <c r="Z457" s="51">
        <v>454</v>
      </c>
      <c r="AE457" s="103" t="s">
        <v>331</v>
      </c>
      <c r="AF457" s="104">
        <v>1078.8854140000001</v>
      </c>
      <c r="AG457" s="105">
        <v>316</v>
      </c>
      <c r="AH457" s="104">
        <v>88.813920454545453</v>
      </c>
      <c r="AI457" s="103" t="s">
        <v>3467</v>
      </c>
      <c r="AJ457" s="104">
        <v>1014.2834023</v>
      </c>
      <c r="AK457" s="105">
        <v>363</v>
      </c>
      <c r="AL457" s="106">
        <v>47.687861271676304</v>
      </c>
    </row>
    <row r="458" spans="22:38" x14ac:dyDescent="0.3">
      <c r="V458" s="51">
        <v>455</v>
      </c>
      <c r="X458" s="53">
        <f t="shared" si="7"/>
        <v>0</v>
      </c>
      <c r="Z458" s="51">
        <v>455</v>
      </c>
      <c r="AE458" s="103" t="s">
        <v>332</v>
      </c>
      <c r="AF458" s="104">
        <v>1044.997926</v>
      </c>
      <c r="AG458" s="105">
        <v>1044</v>
      </c>
      <c r="AH458" s="104">
        <v>62.961647727272727</v>
      </c>
      <c r="AI458" s="103" t="s">
        <v>3468</v>
      </c>
      <c r="AJ458" s="104">
        <v>969.45175799000003</v>
      </c>
      <c r="AK458" s="105">
        <v>544</v>
      </c>
      <c r="AL458" s="106">
        <v>21.531791907514449</v>
      </c>
    </row>
    <row r="459" spans="22:38" x14ac:dyDescent="0.3">
      <c r="V459" s="51">
        <v>456</v>
      </c>
      <c r="X459" s="53">
        <f t="shared" si="7"/>
        <v>0</v>
      </c>
      <c r="Z459" s="51">
        <v>456</v>
      </c>
      <c r="AE459" s="103" t="s">
        <v>2883</v>
      </c>
      <c r="AF459" s="104">
        <v>941.75076799999999</v>
      </c>
      <c r="AG459" s="105">
        <v>2562</v>
      </c>
      <c r="AH459" s="104">
        <v>9.0553977272727284</v>
      </c>
      <c r="AI459" s="103" t="s">
        <v>3469</v>
      </c>
      <c r="AJ459" s="104">
        <v>951.72196498999995</v>
      </c>
      <c r="AK459" s="105">
        <v>596</v>
      </c>
      <c r="AL459" s="106">
        <v>14.017341040462428</v>
      </c>
    </row>
    <row r="460" spans="22:38" x14ac:dyDescent="0.3">
      <c r="V460" s="51">
        <v>457</v>
      </c>
      <c r="X460" s="53">
        <f t="shared" si="7"/>
        <v>0</v>
      </c>
      <c r="Z460" s="51">
        <v>457</v>
      </c>
      <c r="AE460" s="103" t="s">
        <v>1856</v>
      </c>
      <c r="AF460" s="104">
        <v>993.66031720000001</v>
      </c>
      <c r="AG460" s="105">
        <v>2030</v>
      </c>
      <c r="AH460" s="104">
        <v>27.876420454545453</v>
      </c>
      <c r="AI460" s="103" t="s">
        <v>3470</v>
      </c>
      <c r="AJ460" s="104">
        <v>996.23614814999996</v>
      </c>
      <c r="AK460" s="105">
        <v>437</v>
      </c>
      <c r="AL460" s="106">
        <v>36.994219653179186</v>
      </c>
    </row>
    <row r="461" spans="22:38" x14ac:dyDescent="0.3">
      <c r="V461" s="51">
        <v>458</v>
      </c>
      <c r="X461" s="53">
        <f t="shared" si="7"/>
        <v>0</v>
      </c>
      <c r="Z461" s="51">
        <v>458</v>
      </c>
      <c r="AE461" s="103" t="s">
        <v>1857</v>
      </c>
      <c r="AF461" s="104">
        <v>971.18942670000001</v>
      </c>
      <c r="AG461" s="105">
        <v>2301</v>
      </c>
      <c r="AH461" s="104">
        <v>18.323863636363637</v>
      </c>
      <c r="AI461" s="103" t="s">
        <v>3471</v>
      </c>
      <c r="AJ461" s="104">
        <v>975.60813360999998</v>
      </c>
      <c r="AK461" s="105">
        <v>526</v>
      </c>
      <c r="AL461" s="106">
        <v>24.132947976878611</v>
      </c>
    </row>
    <row r="462" spans="22:38" x14ac:dyDescent="0.3">
      <c r="V462" s="51">
        <v>459</v>
      </c>
      <c r="X462" s="53">
        <f t="shared" si="7"/>
        <v>0</v>
      </c>
      <c r="Z462" s="51">
        <v>459</v>
      </c>
      <c r="AE462" s="103" t="s">
        <v>2884</v>
      </c>
      <c r="AF462" s="104">
        <v>905.94656650000002</v>
      </c>
      <c r="AG462" s="105">
        <v>2720</v>
      </c>
      <c r="AH462" s="104">
        <v>3.3380681818181817</v>
      </c>
      <c r="AI462" s="103" t="s">
        <v>3472</v>
      </c>
      <c r="AJ462" s="104">
        <v>968.22545821000006</v>
      </c>
      <c r="AK462" s="105">
        <v>548</v>
      </c>
      <c r="AL462" s="106">
        <v>20.953757225433524</v>
      </c>
    </row>
    <row r="463" spans="22:38" x14ac:dyDescent="0.3">
      <c r="V463" s="51">
        <v>460</v>
      </c>
      <c r="X463" s="53">
        <f t="shared" si="7"/>
        <v>0</v>
      </c>
      <c r="Z463" s="51">
        <v>460</v>
      </c>
      <c r="AE463" s="103" t="s">
        <v>333</v>
      </c>
      <c r="AF463" s="104">
        <v>988.66066750000005</v>
      </c>
      <c r="AG463" s="105">
        <v>2089</v>
      </c>
      <c r="AH463" s="104">
        <v>25.78125</v>
      </c>
      <c r="AI463" s="103" t="s">
        <v>3473</v>
      </c>
      <c r="AJ463" s="104">
        <v>983.36608225999998</v>
      </c>
      <c r="AK463" s="105">
        <v>498</v>
      </c>
      <c r="AL463" s="106">
        <v>28.179190751445088</v>
      </c>
    </row>
    <row r="464" spans="22:38" x14ac:dyDescent="0.3">
      <c r="V464" s="51">
        <v>461</v>
      </c>
      <c r="X464" s="53">
        <f t="shared" si="7"/>
        <v>0</v>
      </c>
      <c r="Z464" s="51">
        <v>461</v>
      </c>
      <c r="AE464" s="103" t="s">
        <v>334</v>
      </c>
      <c r="AF464" s="104">
        <v>992.5182873</v>
      </c>
      <c r="AG464" s="105">
        <v>2040</v>
      </c>
      <c r="AH464" s="104">
        <v>27.41477272727273</v>
      </c>
      <c r="AI464" s="103" t="s">
        <v>3474</v>
      </c>
      <c r="AJ464" s="104">
        <v>975.29338108000002</v>
      </c>
      <c r="AK464" s="105">
        <v>529</v>
      </c>
      <c r="AL464" s="106">
        <v>23.699421965317917</v>
      </c>
    </row>
    <row r="465" spans="22:38" x14ac:dyDescent="0.3">
      <c r="V465" s="51">
        <v>462</v>
      </c>
      <c r="X465" s="53">
        <f t="shared" si="7"/>
        <v>0</v>
      </c>
      <c r="Z465" s="51">
        <v>462</v>
      </c>
      <c r="AE465" s="103" t="s">
        <v>1858</v>
      </c>
      <c r="AF465" s="104">
        <v>992.5182873</v>
      </c>
      <c r="AG465" s="105">
        <v>2040</v>
      </c>
      <c r="AH465" s="104">
        <v>27.41477272727273</v>
      </c>
      <c r="AI465" s="103" t="s">
        <v>3475</v>
      </c>
      <c r="AJ465" s="104">
        <v>934.22259785999995</v>
      </c>
      <c r="AK465" s="105">
        <v>631</v>
      </c>
      <c r="AL465" s="106">
        <v>8.9595375722543356</v>
      </c>
    </row>
    <row r="466" spans="22:38" x14ac:dyDescent="0.3">
      <c r="V466" s="51">
        <v>463</v>
      </c>
      <c r="X466" s="53">
        <f t="shared" si="7"/>
        <v>0</v>
      </c>
      <c r="Z466" s="51">
        <v>463</v>
      </c>
      <c r="AE466" s="103" t="s">
        <v>1859</v>
      </c>
      <c r="AF466" s="104">
        <v>1028.364863</v>
      </c>
      <c r="AG466" s="105">
        <v>1428</v>
      </c>
      <c r="AH466" s="104">
        <v>49.183238636363633</v>
      </c>
      <c r="AI466" s="103" t="s">
        <v>3476</v>
      </c>
      <c r="AJ466" s="104">
        <v>993.30825166</v>
      </c>
      <c r="AK466" s="105">
        <v>445</v>
      </c>
      <c r="AL466" s="106">
        <v>35.838150289017342</v>
      </c>
    </row>
    <row r="467" spans="22:38" x14ac:dyDescent="0.3">
      <c r="V467" s="51">
        <v>464</v>
      </c>
      <c r="X467" s="53">
        <f t="shared" si="7"/>
        <v>0</v>
      </c>
      <c r="Z467" s="51">
        <v>464</v>
      </c>
      <c r="AE467" s="103" t="s">
        <v>335</v>
      </c>
      <c r="AF467" s="104">
        <v>1056.9494520000001</v>
      </c>
      <c r="AG467" s="105">
        <v>752</v>
      </c>
      <c r="AH467" s="104">
        <v>73.295454545454547</v>
      </c>
      <c r="AI467" s="103" t="s">
        <v>3477</v>
      </c>
      <c r="AJ467" s="104">
        <v>1072.3575794000001</v>
      </c>
      <c r="AK467" s="105">
        <v>100</v>
      </c>
      <c r="AL467" s="106">
        <v>85.693641618497111</v>
      </c>
    </row>
    <row r="468" spans="22:38" x14ac:dyDescent="0.3">
      <c r="V468" s="51">
        <v>465</v>
      </c>
      <c r="X468" s="53">
        <f t="shared" si="7"/>
        <v>0</v>
      </c>
      <c r="Z468" s="51">
        <v>465</v>
      </c>
      <c r="AE468" s="103" t="s">
        <v>336</v>
      </c>
      <c r="AF468" s="104">
        <v>1085.710963</v>
      </c>
      <c r="AG468" s="105">
        <v>197</v>
      </c>
      <c r="AH468" s="104">
        <v>93.039772727272734</v>
      </c>
      <c r="AI468" s="103" t="s">
        <v>3478</v>
      </c>
      <c r="AJ468" s="104">
        <v>971.67044068999996</v>
      </c>
      <c r="AK468" s="105">
        <v>538</v>
      </c>
      <c r="AL468" s="106">
        <v>22.398843930635838</v>
      </c>
    </row>
    <row r="469" spans="22:38" x14ac:dyDescent="0.3">
      <c r="V469" s="51">
        <v>466</v>
      </c>
      <c r="X469" s="53">
        <f t="shared" si="7"/>
        <v>0</v>
      </c>
      <c r="Z469" s="51">
        <v>466</v>
      </c>
      <c r="AE469" s="103" t="s">
        <v>337</v>
      </c>
      <c r="AF469" s="104">
        <v>1072.314163</v>
      </c>
      <c r="AG469" s="105">
        <v>430</v>
      </c>
      <c r="AH469" s="104">
        <v>84.765625</v>
      </c>
      <c r="AI469" s="103" t="s">
        <v>3479</v>
      </c>
      <c r="AJ469" s="104">
        <v>989.09130304999996</v>
      </c>
      <c r="AK469" s="105">
        <v>468</v>
      </c>
      <c r="AL469" s="106">
        <v>32.514450867052027</v>
      </c>
    </row>
    <row r="470" spans="22:38" x14ac:dyDescent="0.3">
      <c r="V470" s="51">
        <v>467</v>
      </c>
      <c r="X470" s="53">
        <f t="shared" si="7"/>
        <v>0</v>
      </c>
      <c r="Z470" s="51">
        <v>467</v>
      </c>
      <c r="AE470" s="103" t="s">
        <v>59</v>
      </c>
      <c r="AF470" s="104">
        <v>1024.9304669999999</v>
      </c>
      <c r="AG470" s="105">
        <v>1525</v>
      </c>
      <c r="AH470" s="104">
        <v>45.88068181818182</v>
      </c>
      <c r="AI470" s="103" t="s">
        <v>3480</v>
      </c>
      <c r="AJ470" s="104">
        <v>1029.6950906</v>
      </c>
      <c r="AK470" s="105">
        <v>291</v>
      </c>
      <c r="AL470" s="106">
        <v>58.092485549132945</v>
      </c>
    </row>
    <row r="471" spans="22:38" x14ac:dyDescent="0.3">
      <c r="V471" s="51">
        <v>468</v>
      </c>
      <c r="X471" s="53">
        <f t="shared" si="7"/>
        <v>0</v>
      </c>
      <c r="Z471" s="51">
        <v>468</v>
      </c>
      <c r="AE471" s="103" t="s">
        <v>338</v>
      </c>
      <c r="AF471" s="104">
        <v>976.54079279999996</v>
      </c>
      <c r="AG471" s="105">
        <v>2241</v>
      </c>
      <c r="AH471" s="104">
        <v>20.454545454545457</v>
      </c>
      <c r="AI471" s="103" t="s">
        <v>3481</v>
      </c>
      <c r="AJ471" s="104">
        <v>922.67425947000004</v>
      </c>
      <c r="AK471" s="105">
        <v>649</v>
      </c>
      <c r="AL471" s="106">
        <v>6.3583815028901727</v>
      </c>
    </row>
    <row r="472" spans="22:38" x14ac:dyDescent="0.3">
      <c r="V472" s="51">
        <v>469</v>
      </c>
      <c r="X472" s="53">
        <f t="shared" si="7"/>
        <v>0</v>
      </c>
      <c r="Z472" s="51">
        <v>469</v>
      </c>
      <c r="AE472" s="103" t="s">
        <v>1860</v>
      </c>
      <c r="AF472" s="104">
        <v>1014.227836</v>
      </c>
      <c r="AG472" s="105">
        <v>1718</v>
      </c>
      <c r="AH472" s="104">
        <v>38.991477272727273</v>
      </c>
      <c r="AI472" s="103" t="s">
        <v>3482</v>
      </c>
      <c r="AJ472" s="104">
        <v>1117.2250171999999</v>
      </c>
      <c r="AK472" s="105">
        <v>5</v>
      </c>
      <c r="AL472" s="106">
        <v>99.421965317919074</v>
      </c>
    </row>
    <row r="473" spans="22:38" x14ac:dyDescent="0.3">
      <c r="V473" s="51">
        <v>470</v>
      </c>
      <c r="X473" s="53">
        <f t="shared" si="7"/>
        <v>0</v>
      </c>
      <c r="Z473" s="51">
        <v>470</v>
      </c>
      <c r="AE473" s="103" t="s">
        <v>1861</v>
      </c>
      <c r="AF473" s="104">
        <v>1082.1734630000001</v>
      </c>
      <c r="AG473" s="105">
        <v>251</v>
      </c>
      <c r="AH473" s="104">
        <v>90.909090909090907</v>
      </c>
      <c r="AI473" s="103" t="s">
        <v>3483</v>
      </c>
      <c r="AJ473" s="104">
        <v>1040.4099197</v>
      </c>
      <c r="AK473" s="105">
        <v>240</v>
      </c>
      <c r="AL473" s="106">
        <v>65.462427745664741</v>
      </c>
    </row>
    <row r="474" spans="22:38" x14ac:dyDescent="0.3">
      <c r="V474" s="51">
        <v>471</v>
      </c>
      <c r="X474" s="53">
        <f t="shared" si="7"/>
        <v>0</v>
      </c>
      <c r="Z474" s="51">
        <v>471</v>
      </c>
      <c r="AE474" s="103" t="s">
        <v>1862</v>
      </c>
      <c r="AF474" s="104">
        <v>979.26892769999995</v>
      </c>
      <c r="AG474" s="105">
        <v>2206</v>
      </c>
      <c r="AH474" s="104">
        <v>21.519886363636363</v>
      </c>
      <c r="AI474" s="103" t="s">
        <v>3484</v>
      </c>
      <c r="AJ474" s="104">
        <v>1010.9471768</v>
      </c>
      <c r="AK474" s="105">
        <v>374</v>
      </c>
      <c r="AL474" s="106">
        <v>46.098265895953752</v>
      </c>
    </row>
    <row r="475" spans="22:38" x14ac:dyDescent="0.3">
      <c r="V475" s="51">
        <v>472</v>
      </c>
      <c r="X475" s="53">
        <f t="shared" si="7"/>
        <v>0</v>
      </c>
      <c r="Z475" s="51">
        <v>472</v>
      </c>
      <c r="AE475" s="103" t="s">
        <v>339</v>
      </c>
      <c r="AF475" s="104">
        <v>962.14727070000004</v>
      </c>
      <c r="AG475" s="105">
        <v>2419</v>
      </c>
      <c r="AH475" s="104">
        <v>14.133522727272727</v>
      </c>
      <c r="AI475" s="103" t="s">
        <v>3485</v>
      </c>
      <c r="AJ475" s="104">
        <v>1031.8003716999999</v>
      </c>
      <c r="AK475" s="105">
        <v>282</v>
      </c>
      <c r="AL475" s="106">
        <v>59.393063583815028</v>
      </c>
    </row>
    <row r="476" spans="22:38" x14ac:dyDescent="0.3">
      <c r="V476" s="51">
        <v>473</v>
      </c>
      <c r="X476" s="53">
        <f t="shared" si="7"/>
        <v>0</v>
      </c>
      <c r="Z476" s="51">
        <v>473</v>
      </c>
      <c r="AE476" s="103" t="s">
        <v>1863</v>
      </c>
      <c r="AF476" s="104">
        <v>972.24462970000002</v>
      </c>
      <c r="AG476" s="105">
        <v>2287</v>
      </c>
      <c r="AH476" s="104">
        <v>18.572443181818183</v>
      </c>
      <c r="AI476" s="103" t="s">
        <v>3486</v>
      </c>
      <c r="AJ476" s="104">
        <v>976.56687131000001</v>
      </c>
      <c r="AK476" s="105">
        <v>522</v>
      </c>
      <c r="AL476" s="106">
        <v>24.710982658959537</v>
      </c>
    </row>
    <row r="477" spans="22:38" x14ac:dyDescent="0.3">
      <c r="V477" s="51">
        <v>474</v>
      </c>
      <c r="X477" s="53">
        <f t="shared" si="7"/>
        <v>0</v>
      </c>
      <c r="Z477" s="51">
        <v>474</v>
      </c>
      <c r="AE477" s="103" t="s">
        <v>340</v>
      </c>
      <c r="AF477" s="104">
        <v>1078.410588</v>
      </c>
      <c r="AG477" s="105">
        <v>338</v>
      </c>
      <c r="AH477" s="104">
        <v>87.997159090909093</v>
      </c>
      <c r="AI477" s="103" t="s">
        <v>3487</v>
      </c>
      <c r="AJ477" s="104">
        <v>982.05160787</v>
      </c>
      <c r="AK477" s="105">
        <v>501</v>
      </c>
      <c r="AL477" s="106">
        <v>27.74566473988439</v>
      </c>
    </row>
    <row r="478" spans="22:38" x14ac:dyDescent="0.3">
      <c r="V478" s="51">
        <v>475</v>
      </c>
      <c r="X478" s="53">
        <f t="shared" si="7"/>
        <v>0</v>
      </c>
      <c r="Z478" s="51">
        <v>475</v>
      </c>
      <c r="AE478" s="103" t="s">
        <v>341</v>
      </c>
      <c r="AF478" s="104">
        <v>964.37842699999999</v>
      </c>
      <c r="AG478" s="105">
        <v>2386</v>
      </c>
      <c r="AH478" s="104">
        <v>15.305397727272727</v>
      </c>
      <c r="AI478" s="103" t="s">
        <v>3488</v>
      </c>
      <c r="AJ478" s="104">
        <v>1005.9137674</v>
      </c>
      <c r="AK478" s="105">
        <v>392</v>
      </c>
      <c r="AL478" s="106">
        <v>43.4971098265896</v>
      </c>
    </row>
    <row r="479" spans="22:38" x14ac:dyDescent="0.3">
      <c r="V479" s="51">
        <v>476</v>
      </c>
      <c r="X479" s="53">
        <f t="shared" si="7"/>
        <v>0</v>
      </c>
      <c r="Z479" s="51">
        <v>476</v>
      </c>
      <c r="AE479" s="103" t="s">
        <v>342</v>
      </c>
      <c r="AF479" s="104">
        <v>1096.8322020000001</v>
      </c>
      <c r="AG479" s="105">
        <v>101</v>
      </c>
      <c r="AH479" s="104">
        <v>96.44886363636364</v>
      </c>
      <c r="AI479" s="103" t="s">
        <v>3489</v>
      </c>
      <c r="AJ479" s="104">
        <v>950.43551620000005</v>
      </c>
      <c r="AK479" s="105">
        <v>599</v>
      </c>
      <c r="AL479" s="106">
        <v>13.583815028901732</v>
      </c>
    </row>
    <row r="480" spans="22:38" x14ac:dyDescent="0.3">
      <c r="V480" s="51">
        <v>477</v>
      </c>
      <c r="X480" s="53">
        <f t="shared" si="7"/>
        <v>0</v>
      </c>
      <c r="Z480" s="51">
        <v>477</v>
      </c>
      <c r="AE480" s="103" t="s">
        <v>1864</v>
      </c>
      <c r="AF480" s="104">
        <v>1063.713898</v>
      </c>
      <c r="AG480" s="105">
        <v>614</v>
      </c>
      <c r="AH480" s="104">
        <v>78.196022727272734</v>
      </c>
      <c r="AI480" s="103" t="s">
        <v>3490</v>
      </c>
      <c r="AJ480" s="104">
        <v>1025.6902276999999</v>
      </c>
      <c r="AK480" s="105">
        <v>319</v>
      </c>
      <c r="AL480" s="106">
        <v>54.04624277456648</v>
      </c>
    </row>
    <row r="481" spans="22:38" x14ac:dyDescent="0.3">
      <c r="V481" s="51">
        <v>478</v>
      </c>
      <c r="X481" s="53">
        <f t="shared" si="7"/>
        <v>0</v>
      </c>
      <c r="Z481" s="51">
        <v>478</v>
      </c>
      <c r="AE481" s="103" t="s">
        <v>343</v>
      </c>
      <c r="AF481" s="104">
        <v>1062.7225169999999</v>
      </c>
      <c r="AG481" s="105">
        <v>645</v>
      </c>
      <c r="AH481" s="104">
        <v>77.130681818181827</v>
      </c>
      <c r="AI481" s="103" t="s">
        <v>3491</v>
      </c>
      <c r="AJ481" s="104">
        <v>1034.3660474000001</v>
      </c>
      <c r="AK481" s="105">
        <v>268</v>
      </c>
      <c r="AL481" s="106">
        <v>61.416184971098261</v>
      </c>
    </row>
    <row r="482" spans="22:38" x14ac:dyDescent="0.3">
      <c r="V482" s="51">
        <v>479</v>
      </c>
      <c r="X482" s="53">
        <f t="shared" si="7"/>
        <v>0</v>
      </c>
      <c r="Z482" s="51">
        <v>479</v>
      </c>
      <c r="AE482" s="103" t="s">
        <v>344</v>
      </c>
      <c r="AF482" s="104">
        <v>1017.111343</v>
      </c>
      <c r="AG482" s="105">
        <v>1649</v>
      </c>
      <c r="AH482" s="104">
        <v>41.441761363636367</v>
      </c>
      <c r="AI482" s="103" t="s">
        <v>3492</v>
      </c>
      <c r="AJ482" s="104">
        <v>958.40032790999999</v>
      </c>
      <c r="AK482" s="105">
        <v>579</v>
      </c>
      <c r="AL482" s="106">
        <v>16.473988439306357</v>
      </c>
    </row>
    <row r="483" spans="22:38" x14ac:dyDescent="0.3">
      <c r="V483" s="51">
        <v>480</v>
      </c>
      <c r="X483" s="53">
        <f t="shared" si="7"/>
        <v>0</v>
      </c>
      <c r="Z483" s="51">
        <v>480</v>
      </c>
      <c r="AE483" s="103" t="s">
        <v>345</v>
      </c>
      <c r="AF483" s="104">
        <v>1016.3007689999999</v>
      </c>
      <c r="AG483" s="105">
        <v>1681</v>
      </c>
      <c r="AH483" s="104">
        <v>40.340909090909086</v>
      </c>
      <c r="AI483" s="103" t="s">
        <v>3493</v>
      </c>
      <c r="AJ483" s="104">
        <v>1058.6427424000001</v>
      </c>
      <c r="AK483" s="105">
        <v>160</v>
      </c>
      <c r="AL483" s="106">
        <v>77.02312138728324</v>
      </c>
    </row>
    <row r="484" spans="22:38" x14ac:dyDescent="0.3">
      <c r="V484" s="51">
        <v>481</v>
      </c>
      <c r="X484" s="53">
        <f t="shared" si="7"/>
        <v>0</v>
      </c>
      <c r="Z484" s="51">
        <v>481</v>
      </c>
      <c r="AE484" s="103" t="s">
        <v>1865</v>
      </c>
      <c r="AF484" s="104">
        <v>985.79316080000001</v>
      </c>
      <c r="AG484" s="105">
        <v>2125</v>
      </c>
      <c r="AH484" s="104">
        <v>24.573863636363637</v>
      </c>
      <c r="AI484" s="103" t="s">
        <v>3494</v>
      </c>
      <c r="AJ484" s="104">
        <v>1000.7501738</v>
      </c>
      <c r="AK484" s="105">
        <v>414</v>
      </c>
      <c r="AL484" s="106">
        <v>40.317919075144509</v>
      </c>
    </row>
    <row r="485" spans="22:38" x14ac:dyDescent="0.3">
      <c r="V485" s="51">
        <v>482</v>
      </c>
      <c r="X485" s="53">
        <f t="shared" si="7"/>
        <v>0</v>
      </c>
      <c r="Z485" s="51">
        <v>482</v>
      </c>
      <c r="AE485" s="103" t="s">
        <v>346</v>
      </c>
      <c r="AF485" s="104">
        <v>901.75122209999995</v>
      </c>
      <c r="AG485" s="105">
        <v>2731</v>
      </c>
      <c r="AH485" s="104">
        <v>2.9474431818181821</v>
      </c>
      <c r="AI485" s="103" t="s">
        <v>3495</v>
      </c>
      <c r="AJ485" s="104">
        <v>997.30715724000004</v>
      </c>
      <c r="AK485" s="105">
        <v>435</v>
      </c>
      <c r="AL485" s="106">
        <v>37.283236994219656</v>
      </c>
    </row>
    <row r="486" spans="22:38" x14ac:dyDescent="0.3">
      <c r="V486" s="51">
        <v>483</v>
      </c>
      <c r="X486" s="53">
        <f t="shared" si="7"/>
        <v>0</v>
      </c>
      <c r="Z486" s="51">
        <v>483</v>
      </c>
      <c r="AE486" s="103" t="s">
        <v>1866</v>
      </c>
      <c r="AF486" s="104">
        <v>901.75122209999995</v>
      </c>
      <c r="AG486" s="105">
        <v>2731</v>
      </c>
      <c r="AH486" s="104">
        <v>2.9474431818181821</v>
      </c>
      <c r="AI486" s="103" t="s">
        <v>3496</v>
      </c>
      <c r="AJ486" s="104">
        <v>984.30583438999997</v>
      </c>
      <c r="AK486" s="105">
        <v>491</v>
      </c>
      <c r="AL486" s="106">
        <v>29.190751445086704</v>
      </c>
    </row>
    <row r="487" spans="22:38" x14ac:dyDescent="0.3">
      <c r="V487" s="51">
        <v>484</v>
      </c>
      <c r="X487" s="53">
        <f t="shared" si="7"/>
        <v>0</v>
      </c>
      <c r="Z487" s="51">
        <v>484</v>
      </c>
      <c r="AE487" s="103" t="s">
        <v>1867</v>
      </c>
      <c r="AF487" s="104">
        <v>992.44859280000003</v>
      </c>
      <c r="AG487" s="105">
        <v>2046</v>
      </c>
      <c r="AH487" s="104">
        <v>27.23721590909091</v>
      </c>
      <c r="AI487" s="103" t="s">
        <v>3497</v>
      </c>
      <c r="AJ487" s="104">
        <v>993.32351337</v>
      </c>
      <c r="AK487" s="105">
        <v>444</v>
      </c>
      <c r="AL487" s="106">
        <v>35.982658959537574</v>
      </c>
    </row>
    <row r="488" spans="22:38" x14ac:dyDescent="0.3">
      <c r="V488" s="51">
        <v>485</v>
      </c>
      <c r="X488" s="53">
        <f t="shared" si="7"/>
        <v>0</v>
      </c>
      <c r="Z488" s="51">
        <v>485</v>
      </c>
      <c r="AE488" s="103" t="s">
        <v>1868</v>
      </c>
      <c r="AF488" s="104">
        <v>1083.0840949999999</v>
      </c>
      <c r="AG488" s="105">
        <v>231</v>
      </c>
      <c r="AH488" s="104">
        <v>91.725852272727266</v>
      </c>
      <c r="AI488" s="103" t="s">
        <v>3498</v>
      </c>
      <c r="AJ488" s="104">
        <v>1048.5388307000001</v>
      </c>
      <c r="AK488" s="105">
        <v>198</v>
      </c>
      <c r="AL488" s="106">
        <v>71.531791907514446</v>
      </c>
    </row>
    <row r="489" spans="22:38" x14ac:dyDescent="0.3">
      <c r="V489" s="51">
        <v>486</v>
      </c>
      <c r="X489" s="53">
        <f t="shared" si="7"/>
        <v>0</v>
      </c>
      <c r="Z489" s="51">
        <v>486</v>
      </c>
      <c r="AE489" s="103" t="s">
        <v>1869</v>
      </c>
      <c r="AF489" s="104">
        <v>1049.6035449999999</v>
      </c>
      <c r="AG489" s="105">
        <v>931</v>
      </c>
      <c r="AH489" s="104">
        <v>66.654829545454547</v>
      </c>
      <c r="AI489" s="103" t="s">
        <v>3499</v>
      </c>
      <c r="AJ489" s="104">
        <v>951.81570237000005</v>
      </c>
      <c r="AK489" s="105">
        <v>595</v>
      </c>
      <c r="AL489" s="106">
        <v>14.16184971098266</v>
      </c>
    </row>
    <row r="490" spans="22:38" x14ac:dyDescent="0.3">
      <c r="V490" s="51">
        <v>487</v>
      </c>
      <c r="X490" s="53">
        <f t="shared" si="7"/>
        <v>0</v>
      </c>
      <c r="Z490" s="51">
        <v>487</v>
      </c>
      <c r="AE490" s="103" t="s">
        <v>347</v>
      </c>
      <c r="AF490" s="104">
        <v>1028.0111099999999</v>
      </c>
      <c r="AG490" s="105">
        <v>1440</v>
      </c>
      <c r="AH490" s="104">
        <v>48.899147727272727</v>
      </c>
      <c r="AI490" s="103" t="s">
        <v>3500</v>
      </c>
      <c r="AJ490" s="104">
        <v>1069.3350842</v>
      </c>
      <c r="AK490" s="105">
        <v>114</v>
      </c>
      <c r="AL490" s="106">
        <v>83.670520231213871</v>
      </c>
    </row>
    <row r="491" spans="22:38" x14ac:dyDescent="0.3">
      <c r="V491" s="51">
        <v>488</v>
      </c>
      <c r="X491" s="53">
        <f t="shared" si="7"/>
        <v>0</v>
      </c>
      <c r="Z491" s="51">
        <v>488</v>
      </c>
      <c r="AE491" s="103" t="s">
        <v>348</v>
      </c>
      <c r="AF491" s="104">
        <v>985.84433209999997</v>
      </c>
      <c r="AG491" s="105">
        <v>2122</v>
      </c>
      <c r="AH491" s="104">
        <v>24.680397727272727</v>
      </c>
      <c r="AI491" s="103" t="s">
        <v>3501</v>
      </c>
      <c r="AJ491" s="104">
        <v>1078.4431705</v>
      </c>
      <c r="AK491" s="105">
        <v>74</v>
      </c>
      <c r="AL491" s="106">
        <v>89.450867052023114</v>
      </c>
    </row>
    <row r="492" spans="22:38" x14ac:dyDescent="0.3">
      <c r="V492" s="51">
        <v>489</v>
      </c>
      <c r="X492" s="53">
        <f t="shared" si="7"/>
        <v>0</v>
      </c>
      <c r="Z492" s="51">
        <v>489</v>
      </c>
      <c r="AE492" s="103" t="s">
        <v>1870</v>
      </c>
      <c r="AF492" s="104">
        <v>967.49042010000005</v>
      </c>
      <c r="AG492" s="105">
        <v>2346</v>
      </c>
      <c r="AH492" s="104">
        <v>16.654829545454543</v>
      </c>
      <c r="AI492" s="103" t="s">
        <v>3502</v>
      </c>
      <c r="AJ492" s="104">
        <v>1041.8245684000001</v>
      </c>
      <c r="AK492" s="105">
        <v>232</v>
      </c>
      <c r="AL492" s="106">
        <v>66.618497109826592</v>
      </c>
    </row>
    <row r="493" spans="22:38" x14ac:dyDescent="0.3">
      <c r="V493" s="51">
        <v>490</v>
      </c>
      <c r="X493" s="53">
        <f t="shared" si="7"/>
        <v>0</v>
      </c>
      <c r="Z493" s="51">
        <v>490</v>
      </c>
      <c r="AE493" s="103" t="s">
        <v>1871</v>
      </c>
      <c r="AF493" s="104">
        <v>1058.5735629999999</v>
      </c>
      <c r="AG493" s="105">
        <v>732</v>
      </c>
      <c r="AH493" s="104">
        <v>74.041193181818173</v>
      </c>
      <c r="AI493" s="103" t="s">
        <v>3503</v>
      </c>
      <c r="AJ493" s="104">
        <v>1060.5488496</v>
      </c>
      <c r="AK493" s="105">
        <v>153</v>
      </c>
      <c r="AL493" s="106">
        <v>78.034682080924853</v>
      </c>
    </row>
    <row r="494" spans="22:38" x14ac:dyDescent="0.3">
      <c r="V494" s="51">
        <v>491</v>
      </c>
      <c r="X494" s="53">
        <f t="shared" si="7"/>
        <v>0</v>
      </c>
      <c r="Z494" s="51">
        <v>491</v>
      </c>
      <c r="AE494" s="103" t="s">
        <v>1872</v>
      </c>
      <c r="AF494" s="104">
        <v>997.20272709999995</v>
      </c>
      <c r="AG494" s="105">
        <v>1979</v>
      </c>
      <c r="AH494" s="104">
        <v>29.61647727272727</v>
      </c>
      <c r="AI494" s="103" t="s">
        <v>3504</v>
      </c>
      <c r="AJ494" s="104">
        <v>995.02365159999999</v>
      </c>
      <c r="AK494" s="105">
        <v>440</v>
      </c>
      <c r="AL494" s="106">
        <v>36.560693641618499</v>
      </c>
    </row>
    <row r="495" spans="22:38" x14ac:dyDescent="0.3">
      <c r="V495" s="51">
        <v>492</v>
      </c>
      <c r="X495" s="53">
        <f t="shared" si="7"/>
        <v>0</v>
      </c>
      <c r="Z495" s="51">
        <v>492</v>
      </c>
      <c r="AE495" s="103" t="s">
        <v>349</v>
      </c>
      <c r="AF495" s="104">
        <v>1088.0396169999999</v>
      </c>
      <c r="AG495" s="105">
        <v>174</v>
      </c>
      <c r="AH495" s="104">
        <v>93.856534090909093</v>
      </c>
      <c r="AI495" s="103" t="s">
        <v>3505</v>
      </c>
      <c r="AJ495" s="104">
        <v>963.65628399000002</v>
      </c>
      <c r="AK495" s="105">
        <v>560</v>
      </c>
      <c r="AL495" s="106">
        <v>19.21965317919075</v>
      </c>
    </row>
    <row r="496" spans="22:38" x14ac:dyDescent="0.3">
      <c r="V496" s="51">
        <v>493</v>
      </c>
      <c r="X496" s="53">
        <f t="shared" si="7"/>
        <v>0</v>
      </c>
      <c r="Z496" s="51">
        <v>493</v>
      </c>
      <c r="AE496" s="103" t="s">
        <v>350</v>
      </c>
      <c r="AF496" s="104">
        <v>934.83826810000005</v>
      </c>
      <c r="AG496" s="105">
        <v>2623</v>
      </c>
      <c r="AH496" s="104">
        <v>6.8892045454545459</v>
      </c>
      <c r="AI496" s="103" t="s">
        <v>3506</v>
      </c>
      <c r="AJ496" s="104">
        <v>1019.5332415</v>
      </c>
      <c r="AK496" s="105">
        <v>344</v>
      </c>
      <c r="AL496" s="106">
        <v>50.433526011560694</v>
      </c>
    </row>
    <row r="497" spans="22:38" x14ac:dyDescent="0.3">
      <c r="V497" s="51">
        <v>494</v>
      </c>
      <c r="X497" s="53">
        <f t="shared" si="7"/>
        <v>0</v>
      </c>
      <c r="Z497" s="51">
        <v>494</v>
      </c>
      <c r="AE497" s="103" t="s">
        <v>1873</v>
      </c>
      <c r="AF497" s="104">
        <v>1108.2038150000001</v>
      </c>
      <c r="AG497" s="105">
        <v>44</v>
      </c>
      <c r="AH497" s="104">
        <v>98.4375</v>
      </c>
      <c r="AI497" s="103" t="s">
        <v>3507</v>
      </c>
      <c r="AJ497" s="104">
        <v>1023.994037</v>
      </c>
      <c r="AK497" s="105">
        <v>325</v>
      </c>
      <c r="AL497" s="106">
        <v>52.890173410404628</v>
      </c>
    </row>
    <row r="498" spans="22:38" x14ac:dyDescent="0.3">
      <c r="V498" s="51">
        <v>495</v>
      </c>
      <c r="X498" s="53">
        <f t="shared" si="7"/>
        <v>0</v>
      </c>
      <c r="Z498" s="51">
        <v>495</v>
      </c>
      <c r="AE498" s="103" t="s">
        <v>351</v>
      </c>
      <c r="AF498" s="104">
        <v>1071.8236649999999</v>
      </c>
      <c r="AG498" s="105">
        <v>435</v>
      </c>
      <c r="AH498" s="104">
        <v>84.481534090909093</v>
      </c>
      <c r="AI498" s="103" t="s">
        <v>3508</v>
      </c>
      <c r="AJ498" s="104">
        <v>1023.994037</v>
      </c>
      <c r="AK498" s="105">
        <v>325</v>
      </c>
      <c r="AL498" s="106">
        <v>52.890173410404628</v>
      </c>
    </row>
    <row r="499" spans="22:38" x14ac:dyDescent="0.3">
      <c r="V499" s="51">
        <v>496</v>
      </c>
      <c r="X499" s="53">
        <f t="shared" si="7"/>
        <v>0</v>
      </c>
      <c r="Z499" s="51">
        <v>496</v>
      </c>
      <c r="AE499" s="103" t="s">
        <v>352</v>
      </c>
      <c r="AF499" s="104">
        <v>985.45207530000005</v>
      </c>
      <c r="AG499" s="105">
        <v>2136</v>
      </c>
      <c r="AH499" s="104">
        <v>24.183238636363637</v>
      </c>
      <c r="AI499" s="103" t="s">
        <v>3509</v>
      </c>
      <c r="AJ499" s="104">
        <v>976.75224688000003</v>
      </c>
      <c r="AK499" s="105">
        <v>521</v>
      </c>
      <c r="AL499" s="106">
        <v>24.855491329479769</v>
      </c>
    </row>
    <row r="500" spans="22:38" x14ac:dyDescent="0.3">
      <c r="V500" s="51">
        <v>497</v>
      </c>
      <c r="X500" s="53">
        <f t="shared" si="7"/>
        <v>0</v>
      </c>
      <c r="Z500" s="51">
        <v>497</v>
      </c>
      <c r="AE500" s="103" t="s">
        <v>353</v>
      </c>
      <c r="AF500" s="104">
        <v>1019.094734</v>
      </c>
      <c r="AG500" s="105">
        <v>1620</v>
      </c>
      <c r="AH500" s="104">
        <v>42.507102272727273</v>
      </c>
      <c r="AI500" s="103" t="s">
        <v>3510</v>
      </c>
      <c r="AJ500" s="104">
        <v>1023.994037</v>
      </c>
      <c r="AK500" s="105">
        <v>325</v>
      </c>
      <c r="AL500" s="106">
        <v>52.890173410404628</v>
      </c>
    </row>
    <row r="501" spans="22:38" x14ac:dyDescent="0.3">
      <c r="V501" s="51">
        <v>498</v>
      </c>
      <c r="X501" s="53">
        <f t="shared" si="7"/>
        <v>0</v>
      </c>
      <c r="Z501" s="51">
        <v>498</v>
      </c>
      <c r="AE501" s="103" t="s">
        <v>354</v>
      </c>
      <c r="AF501" s="104">
        <v>1045.0136359999999</v>
      </c>
      <c r="AG501" s="105">
        <v>1039</v>
      </c>
      <c r="AH501" s="104">
        <v>62.997159090909093</v>
      </c>
      <c r="AI501" s="103" t="s">
        <v>3511</v>
      </c>
      <c r="AJ501" s="104">
        <v>1014.4109046</v>
      </c>
      <c r="AK501" s="105">
        <v>362</v>
      </c>
      <c r="AL501" s="106">
        <v>47.832369942196536</v>
      </c>
    </row>
    <row r="502" spans="22:38" x14ac:dyDescent="0.3">
      <c r="V502" s="51">
        <v>499</v>
      </c>
      <c r="X502" s="53">
        <f t="shared" si="7"/>
        <v>0</v>
      </c>
      <c r="Z502" s="51">
        <v>499</v>
      </c>
      <c r="AE502" s="103" t="s">
        <v>1874</v>
      </c>
      <c r="AF502" s="104">
        <v>1015.387287</v>
      </c>
      <c r="AG502" s="105">
        <v>1694</v>
      </c>
      <c r="AH502" s="104">
        <v>39.66619318181818</v>
      </c>
      <c r="AI502" s="103" t="s">
        <v>3512</v>
      </c>
      <c r="AJ502" s="104">
        <v>1023.733545</v>
      </c>
      <c r="AK502" s="105">
        <v>329</v>
      </c>
      <c r="AL502" s="106">
        <v>52.601156069364166</v>
      </c>
    </row>
    <row r="503" spans="22:38" x14ac:dyDescent="0.3">
      <c r="V503" s="51">
        <v>500</v>
      </c>
      <c r="X503" s="53">
        <f t="shared" si="7"/>
        <v>0</v>
      </c>
      <c r="Z503" s="51">
        <v>500</v>
      </c>
      <c r="AE503" s="103" t="s">
        <v>1875</v>
      </c>
      <c r="AF503" s="104">
        <v>1078.7527540000001</v>
      </c>
      <c r="AG503" s="105">
        <v>317</v>
      </c>
      <c r="AH503" s="104">
        <v>88.423295454545453</v>
      </c>
      <c r="AI503" s="103" t="s">
        <v>3513</v>
      </c>
      <c r="AJ503" s="104">
        <v>998.22273824000001</v>
      </c>
      <c r="AK503" s="105">
        <v>428</v>
      </c>
      <c r="AL503" s="106">
        <v>38.294797687861269</v>
      </c>
    </row>
    <row r="504" spans="22:38" x14ac:dyDescent="0.3">
      <c r="V504" s="51">
        <v>501</v>
      </c>
      <c r="X504" s="53">
        <f t="shared" si="7"/>
        <v>0</v>
      </c>
      <c r="Z504" s="51">
        <v>501</v>
      </c>
      <c r="AE504" s="103" t="s">
        <v>355</v>
      </c>
      <c r="AF504" s="104">
        <v>1074.3639800000001</v>
      </c>
      <c r="AG504" s="105">
        <v>390</v>
      </c>
      <c r="AH504" s="104">
        <v>86.186079545454547</v>
      </c>
      <c r="AI504" s="103" t="s">
        <v>3514</v>
      </c>
      <c r="AJ504" s="104">
        <v>937.58251513000005</v>
      </c>
      <c r="AK504" s="105">
        <v>624</v>
      </c>
      <c r="AL504" s="106">
        <v>9.9710982658959537</v>
      </c>
    </row>
    <row r="505" spans="22:38" x14ac:dyDescent="0.3">
      <c r="V505" s="51">
        <v>502</v>
      </c>
      <c r="X505" s="53">
        <f t="shared" si="7"/>
        <v>0</v>
      </c>
      <c r="Z505" s="51">
        <v>502</v>
      </c>
      <c r="AE505" s="103" t="s">
        <v>356</v>
      </c>
      <c r="AF505" s="104">
        <v>1050.3496849999999</v>
      </c>
      <c r="AG505" s="105">
        <v>892</v>
      </c>
      <c r="AH505" s="104">
        <v>68.359375</v>
      </c>
      <c r="AI505" s="103" t="s">
        <v>3515</v>
      </c>
      <c r="AJ505" s="104">
        <v>991.10352393000005</v>
      </c>
      <c r="AK505" s="105">
        <v>454</v>
      </c>
      <c r="AL505" s="106">
        <v>34.537572254335259</v>
      </c>
    </row>
    <row r="506" spans="22:38" x14ac:dyDescent="0.3">
      <c r="V506" s="51">
        <v>503</v>
      </c>
      <c r="X506" s="53">
        <f t="shared" si="7"/>
        <v>0</v>
      </c>
      <c r="Z506" s="51">
        <v>503</v>
      </c>
      <c r="AE506" s="103" t="s">
        <v>357</v>
      </c>
      <c r="AF506" s="104">
        <v>1091.0402160000001</v>
      </c>
      <c r="AG506" s="105">
        <v>145</v>
      </c>
      <c r="AH506" s="104">
        <v>94.88636363636364</v>
      </c>
      <c r="AI506" s="103" t="s">
        <v>3516</v>
      </c>
      <c r="AJ506" s="104">
        <v>1028.0156658999999</v>
      </c>
      <c r="AK506" s="105">
        <v>302</v>
      </c>
      <c r="AL506" s="106">
        <v>56.5028901734104</v>
      </c>
    </row>
    <row r="507" spans="22:38" x14ac:dyDescent="0.3">
      <c r="V507" s="51">
        <v>504</v>
      </c>
      <c r="X507" s="53">
        <f t="shared" si="7"/>
        <v>0</v>
      </c>
      <c r="Z507" s="51">
        <v>504</v>
      </c>
      <c r="AE507" s="103" t="s">
        <v>358</v>
      </c>
      <c r="AF507" s="104">
        <v>1091.243291</v>
      </c>
      <c r="AG507" s="105">
        <v>144</v>
      </c>
      <c r="AH507" s="104">
        <v>94.921875</v>
      </c>
      <c r="AI507" s="103" t="s">
        <v>3517</v>
      </c>
      <c r="AJ507" s="104">
        <v>987.48598579999998</v>
      </c>
      <c r="AK507" s="105">
        <v>473</v>
      </c>
      <c r="AL507" s="106">
        <v>31.79190751445087</v>
      </c>
    </row>
    <row r="508" spans="22:38" x14ac:dyDescent="0.3">
      <c r="V508" s="51">
        <v>505</v>
      </c>
      <c r="X508" s="53">
        <f t="shared" si="7"/>
        <v>0</v>
      </c>
      <c r="Z508" s="51">
        <v>505</v>
      </c>
      <c r="AE508" s="103" t="s">
        <v>1876</v>
      </c>
      <c r="AF508" s="104">
        <v>1062.4008040000001</v>
      </c>
      <c r="AG508" s="105">
        <v>651</v>
      </c>
      <c r="AH508" s="104">
        <v>76.811079545454547</v>
      </c>
      <c r="AI508" s="103" t="s">
        <v>3518</v>
      </c>
      <c r="AJ508" s="104">
        <v>1024.6448851</v>
      </c>
      <c r="AK508" s="105">
        <v>322</v>
      </c>
      <c r="AL508" s="106">
        <v>53.612716763005785</v>
      </c>
    </row>
    <row r="509" spans="22:38" x14ac:dyDescent="0.3">
      <c r="V509" s="51">
        <v>506</v>
      </c>
      <c r="X509" s="53">
        <f t="shared" si="7"/>
        <v>0</v>
      </c>
      <c r="Z509" s="51">
        <v>506</v>
      </c>
      <c r="AE509" s="103" t="s">
        <v>359</v>
      </c>
      <c r="AF509" s="104">
        <v>1019.621849</v>
      </c>
      <c r="AG509" s="105">
        <v>1609</v>
      </c>
      <c r="AH509" s="104">
        <v>42.897727272727273</v>
      </c>
      <c r="AI509" s="103" t="s">
        <v>3519</v>
      </c>
      <c r="AJ509" s="104">
        <v>1015.3872867</v>
      </c>
      <c r="AK509" s="105">
        <v>360</v>
      </c>
      <c r="AL509" s="106">
        <v>48.121387283236992</v>
      </c>
    </row>
    <row r="510" spans="22:38" x14ac:dyDescent="0.3">
      <c r="V510" s="51">
        <v>507</v>
      </c>
      <c r="X510" s="53">
        <f t="shared" si="7"/>
        <v>0</v>
      </c>
      <c r="Z510" s="51">
        <v>507</v>
      </c>
      <c r="AE510" s="103" t="s">
        <v>360</v>
      </c>
      <c r="AF510" s="104">
        <v>1116.569037</v>
      </c>
      <c r="AG510" s="105">
        <v>25</v>
      </c>
      <c r="AH510" s="104">
        <v>99.147727272727266</v>
      </c>
      <c r="AI510" s="103" t="s">
        <v>3520</v>
      </c>
      <c r="AJ510" s="104">
        <v>1005.786513</v>
      </c>
      <c r="AK510" s="105">
        <v>393</v>
      </c>
      <c r="AL510" s="106">
        <v>43.352601156069362</v>
      </c>
    </row>
    <row r="511" spans="22:38" x14ac:dyDescent="0.3">
      <c r="V511" s="51">
        <v>508</v>
      </c>
      <c r="X511" s="53">
        <f t="shared" si="7"/>
        <v>0</v>
      </c>
      <c r="Z511" s="51">
        <v>508</v>
      </c>
      <c r="AE511" s="103" t="s">
        <v>361</v>
      </c>
      <c r="AF511" s="104">
        <v>1029.7542289999999</v>
      </c>
      <c r="AG511" s="105">
        <v>1393</v>
      </c>
      <c r="AH511" s="104">
        <v>50.56818181818182</v>
      </c>
      <c r="AI511" s="103" t="s">
        <v>3521</v>
      </c>
      <c r="AJ511" s="104">
        <v>1024.2925926</v>
      </c>
      <c r="AK511" s="105">
        <v>324</v>
      </c>
      <c r="AL511" s="106">
        <v>53.323699421965323</v>
      </c>
    </row>
    <row r="512" spans="22:38" x14ac:dyDescent="0.3">
      <c r="V512" s="51">
        <v>509</v>
      </c>
      <c r="X512" s="53">
        <f t="shared" si="7"/>
        <v>0</v>
      </c>
      <c r="Z512" s="51">
        <v>509</v>
      </c>
      <c r="AE512" s="103" t="s">
        <v>1877</v>
      </c>
      <c r="AF512" s="104">
        <v>972.24462970000002</v>
      </c>
      <c r="AG512" s="105">
        <v>2287</v>
      </c>
      <c r="AH512" s="104">
        <v>18.572443181818183</v>
      </c>
      <c r="AI512" s="103" t="s">
        <v>3522</v>
      </c>
      <c r="AJ512" s="104">
        <v>1035.8802851</v>
      </c>
      <c r="AK512" s="105">
        <v>261</v>
      </c>
      <c r="AL512" s="106">
        <v>62.427745664739888</v>
      </c>
    </row>
    <row r="513" spans="22:38" x14ac:dyDescent="0.3">
      <c r="V513" s="51">
        <v>510</v>
      </c>
      <c r="X513" s="53">
        <f t="shared" si="7"/>
        <v>0</v>
      </c>
      <c r="Z513" s="51">
        <v>510</v>
      </c>
      <c r="AE513" s="103" t="s">
        <v>1878</v>
      </c>
      <c r="AF513" s="104">
        <v>1064.6413480000001</v>
      </c>
      <c r="AG513" s="105">
        <v>594</v>
      </c>
      <c r="AH513" s="104">
        <v>78.835227272727266</v>
      </c>
      <c r="AI513" s="103" t="s">
        <v>3523</v>
      </c>
      <c r="AJ513" s="104">
        <v>1023.9259849</v>
      </c>
      <c r="AK513" s="105">
        <v>328</v>
      </c>
      <c r="AL513" s="106">
        <v>52.74566473988439</v>
      </c>
    </row>
    <row r="514" spans="22:38" x14ac:dyDescent="0.3">
      <c r="V514" s="51">
        <v>511</v>
      </c>
      <c r="X514" s="53">
        <f t="shared" si="7"/>
        <v>0</v>
      </c>
      <c r="Z514" s="51">
        <v>511</v>
      </c>
      <c r="AE514" s="103" t="s">
        <v>1879</v>
      </c>
      <c r="AF514" s="104">
        <v>1071.112435</v>
      </c>
      <c r="AG514" s="105">
        <v>450</v>
      </c>
      <c r="AH514" s="104">
        <v>84.055397727272734</v>
      </c>
      <c r="AI514" s="103" t="s">
        <v>3524</v>
      </c>
      <c r="AJ514" s="104">
        <v>1012.0534036</v>
      </c>
      <c r="AK514" s="105">
        <v>371</v>
      </c>
      <c r="AL514" s="106">
        <v>46.531791907514453</v>
      </c>
    </row>
    <row r="515" spans="22:38" x14ac:dyDescent="0.3">
      <c r="V515" s="51">
        <v>512</v>
      </c>
      <c r="X515" s="53">
        <f t="shared" si="7"/>
        <v>0</v>
      </c>
      <c r="Z515" s="51">
        <v>512</v>
      </c>
      <c r="AE515" s="103" t="s">
        <v>1880</v>
      </c>
      <c r="AF515" s="104">
        <v>1073.773367</v>
      </c>
      <c r="AG515" s="105">
        <v>400</v>
      </c>
      <c r="AH515" s="104">
        <v>85.759943181818173</v>
      </c>
      <c r="AI515" s="103" t="s">
        <v>3525</v>
      </c>
      <c r="AJ515" s="104">
        <v>978.19361188000005</v>
      </c>
      <c r="AK515" s="105">
        <v>516</v>
      </c>
      <c r="AL515" s="106">
        <v>25.578034682080926</v>
      </c>
    </row>
    <row r="516" spans="22:38" x14ac:dyDescent="0.3">
      <c r="V516" s="51">
        <v>513</v>
      </c>
      <c r="X516" s="53">
        <f t="shared" si="7"/>
        <v>0</v>
      </c>
      <c r="Z516" s="51">
        <v>513</v>
      </c>
      <c r="AE516" s="103" t="s">
        <v>362</v>
      </c>
      <c r="AF516" s="104">
        <v>948.07366590000004</v>
      </c>
      <c r="AG516" s="105">
        <v>2536</v>
      </c>
      <c r="AH516" s="104">
        <v>9.9786931818181817</v>
      </c>
      <c r="AI516" s="103" t="s">
        <v>3526</v>
      </c>
      <c r="AJ516" s="104">
        <v>922.10765459000004</v>
      </c>
      <c r="AK516" s="105">
        <v>650</v>
      </c>
      <c r="AL516" s="106">
        <v>6.2138728323699421</v>
      </c>
    </row>
    <row r="517" spans="22:38" x14ac:dyDescent="0.3">
      <c r="V517" s="51">
        <v>514</v>
      </c>
      <c r="X517" s="53">
        <f t="shared" ref="X517:X580" si="8">VLOOKUP($V517,$Z$4:$AL$2826,$B$6*4-4+2)</f>
        <v>0</v>
      </c>
      <c r="Z517" s="51">
        <v>514</v>
      </c>
      <c r="AE517" s="103" t="s">
        <v>1881</v>
      </c>
      <c r="AF517" s="104">
        <v>994.09141729999999</v>
      </c>
      <c r="AG517" s="105">
        <v>2022</v>
      </c>
      <c r="AH517" s="104">
        <v>28.23153409090909</v>
      </c>
      <c r="AI517" s="103" t="s">
        <v>3527</v>
      </c>
      <c r="AJ517" s="104">
        <v>981.98376192000001</v>
      </c>
      <c r="AK517" s="105">
        <v>502</v>
      </c>
      <c r="AL517" s="106">
        <v>27.601156069364162</v>
      </c>
    </row>
    <row r="518" spans="22:38" x14ac:dyDescent="0.3">
      <c r="V518" s="51">
        <v>515</v>
      </c>
      <c r="X518" s="53">
        <f t="shared" si="8"/>
        <v>0</v>
      </c>
      <c r="Z518" s="51">
        <v>515</v>
      </c>
      <c r="AE518" s="103" t="s">
        <v>363</v>
      </c>
      <c r="AF518" s="104">
        <v>1037.7500869999999</v>
      </c>
      <c r="AG518" s="105">
        <v>1231</v>
      </c>
      <c r="AH518" s="104">
        <v>56.321022727272727</v>
      </c>
      <c r="AI518" s="103" t="s">
        <v>3528</v>
      </c>
      <c r="AJ518" s="104">
        <v>972.87679046999995</v>
      </c>
      <c r="AK518" s="105">
        <v>534</v>
      </c>
      <c r="AL518" s="106">
        <v>22.976878612716764</v>
      </c>
    </row>
    <row r="519" spans="22:38" x14ac:dyDescent="0.3">
      <c r="V519" s="51">
        <v>516</v>
      </c>
      <c r="X519" s="53">
        <f t="shared" si="8"/>
        <v>0</v>
      </c>
      <c r="Z519" s="51">
        <v>516</v>
      </c>
      <c r="AE519" s="103" t="s">
        <v>364</v>
      </c>
      <c r="AF519" s="104">
        <v>1047.6872060000001</v>
      </c>
      <c r="AG519" s="105">
        <v>987</v>
      </c>
      <c r="AH519" s="104">
        <v>64.985795454545453</v>
      </c>
      <c r="AI519" s="103" t="s">
        <v>3529</v>
      </c>
      <c r="AJ519" s="104">
        <v>1016.5783351</v>
      </c>
      <c r="AK519" s="105">
        <v>357</v>
      </c>
      <c r="AL519" s="106">
        <v>48.554913294797686</v>
      </c>
    </row>
    <row r="520" spans="22:38" x14ac:dyDescent="0.3">
      <c r="V520" s="51">
        <v>517</v>
      </c>
      <c r="X520" s="53">
        <f t="shared" si="8"/>
        <v>0</v>
      </c>
      <c r="Z520" s="51">
        <v>517</v>
      </c>
      <c r="AE520" s="103" t="s">
        <v>365</v>
      </c>
      <c r="AF520" s="104">
        <v>1052.2214899999999</v>
      </c>
      <c r="AG520" s="105">
        <v>867</v>
      </c>
      <c r="AH520" s="104">
        <v>69.247159090909093</v>
      </c>
      <c r="AI520" s="103" t="s">
        <v>3530</v>
      </c>
      <c r="AJ520" s="104">
        <v>1027.2690757</v>
      </c>
      <c r="AK520" s="105">
        <v>306</v>
      </c>
      <c r="AL520" s="106">
        <v>55.924855491329481</v>
      </c>
    </row>
    <row r="521" spans="22:38" x14ac:dyDescent="0.3">
      <c r="V521" s="51">
        <v>518</v>
      </c>
      <c r="X521" s="53">
        <f t="shared" si="8"/>
        <v>0</v>
      </c>
      <c r="Z521" s="51">
        <v>518</v>
      </c>
      <c r="AE521" s="103" t="s">
        <v>366</v>
      </c>
      <c r="AF521" s="104">
        <v>940.6359357</v>
      </c>
      <c r="AG521" s="105">
        <v>2570</v>
      </c>
      <c r="AH521" s="104">
        <v>8.6647727272727284</v>
      </c>
      <c r="AI521" s="103" t="s">
        <v>3531</v>
      </c>
      <c r="AJ521" s="104">
        <v>993.00857231999998</v>
      </c>
      <c r="AK521" s="105">
        <v>446</v>
      </c>
      <c r="AL521" s="106">
        <v>35.693641618497111</v>
      </c>
    </row>
    <row r="522" spans="22:38" x14ac:dyDescent="0.3">
      <c r="V522" s="51">
        <v>519</v>
      </c>
      <c r="X522" s="53">
        <f t="shared" si="8"/>
        <v>0</v>
      </c>
      <c r="Z522" s="51">
        <v>519</v>
      </c>
      <c r="AE522" s="103" t="s">
        <v>1882</v>
      </c>
      <c r="AF522" s="104">
        <v>1068.1760939999999</v>
      </c>
      <c r="AG522" s="105">
        <v>496</v>
      </c>
      <c r="AH522" s="104">
        <v>82.421875</v>
      </c>
      <c r="AI522" s="103" t="s">
        <v>3532</v>
      </c>
      <c r="AJ522" s="104">
        <v>985.55282869999996</v>
      </c>
      <c r="AK522" s="105">
        <v>484</v>
      </c>
      <c r="AL522" s="106">
        <v>30.057803468208093</v>
      </c>
    </row>
    <row r="523" spans="22:38" x14ac:dyDescent="0.3">
      <c r="V523" s="51">
        <v>520</v>
      </c>
      <c r="X523" s="53">
        <f t="shared" si="8"/>
        <v>0</v>
      </c>
      <c r="Z523" s="51">
        <v>520</v>
      </c>
      <c r="AE523" s="103" t="s">
        <v>2885</v>
      </c>
      <c r="AF523" s="104">
        <v>1085.344531</v>
      </c>
      <c r="AG523" s="105">
        <v>205</v>
      </c>
      <c r="AH523" s="104">
        <v>92.578125</v>
      </c>
      <c r="AI523" s="103" t="s">
        <v>3533</v>
      </c>
      <c r="AJ523" s="104">
        <v>985.55282869999996</v>
      </c>
      <c r="AK523" s="105">
        <v>484</v>
      </c>
      <c r="AL523" s="106">
        <v>30.057803468208093</v>
      </c>
    </row>
    <row r="524" spans="22:38" x14ac:dyDescent="0.3">
      <c r="V524" s="51">
        <v>521</v>
      </c>
      <c r="X524" s="53">
        <f t="shared" si="8"/>
        <v>0</v>
      </c>
      <c r="Z524" s="51">
        <v>521</v>
      </c>
      <c r="AE524" s="103" t="s">
        <v>367</v>
      </c>
      <c r="AF524" s="104">
        <v>988.6183552</v>
      </c>
      <c r="AG524" s="105">
        <v>2093</v>
      </c>
      <c r="AH524" s="104">
        <v>25.67471590909091</v>
      </c>
      <c r="AI524" s="103" t="s">
        <v>3534</v>
      </c>
      <c r="AJ524" s="104">
        <v>1065.7685240999999</v>
      </c>
      <c r="AK524" s="105">
        <v>130</v>
      </c>
      <c r="AL524" s="106">
        <v>81.358381502890182</v>
      </c>
    </row>
    <row r="525" spans="22:38" x14ac:dyDescent="0.3">
      <c r="V525" s="51">
        <v>522</v>
      </c>
      <c r="X525" s="53">
        <f t="shared" si="8"/>
        <v>0</v>
      </c>
      <c r="Z525" s="51">
        <v>522</v>
      </c>
      <c r="AE525" s="103" t="s">
        <v>1883</v>
      </c>
      <c r="AF525" s="104">
        <v>1016.369522</v>
      </c>
      <c r="AG525" s="105">
        <v>1674</v>
      </c>
      <c r="AH525" s="104">
        <v>40.376420454545453</v>
      </c>
      <c r="AI525" s="103" t="s">
        <v>3535</v>
      </c>
      <c r="AJ525" s="104">
        <v>1050.1522964999999</v>
      </c>
      <c r="AK525" s="105">
        <v>187</v>
      </c>
      <c r="AL525" s="106">
        <v>73.121387283236999</v>
      </c>
    </row>
    <row r="526" spans="22:38" x14ac:dyDescent="0.3">
      <c r="V526" s="51">
        <v>523</v>
      </c>
      <c r="X526" s="53">
        <f t="shared" si="8"/>
        <v>0</v>
      </c>
      <c r="Z526" s="51">
        <v>523</v>
      </c>
      <c r="AE526" s="103" t="s">
        <v>1884</v>
      </c>
      <c r="AF526" s="104">
        <v>990.39901529999997</v>
      </c>
      <c r="AG526" s="105">
        <v>2070</v>
      </c>
      <c r="AH526" s="104">
        <v>26.420454545454547</v>
      </c>
      <c r="AI526" s="103" t="s">
        <v>3536</v>
      </c>
      <c r="AJ526" s="104">
        <v>1056.3578868</v>
      </c>
      <c r="AK526" s="105">
        <v>166</v>
      </c>
      <c r="AL526" s="106">
        <v>76.156069364161851</v>
      </c>
    </row>
    <row r="527" spans="22:38" x14ac:dyDescent="0.3">
      <c r="V527" s="51">
        <v>524</v>
      </c>
      <c r="X527" s="53">
        <f t="shared" si="8"/>
        <v>0</v>
      </c>
      <c r="Z527" s="51">
        <v>524</v>
      </c>
      <c r="AE527" s="103" t="s">
        <v>368</v>
      </c>
      <c r="AF527" s="104">
        <v>1007.737316</v>
      </c>
      <c r="AG527" s="105">
        <v>1815</v>
      </c>
      <c r="AH527" s="104">
        <v>35.582386363636367</v>
      </c>
      <c r="AI527" s="103" t="s">
        <v>3537</v>
      </c>
      <c r="AJ527" s="104">
        <v>1017.205202</v>
      </c>
      <c r="AK527" s="105">
        <v>353</v>
      </c>
      <c r="AL527" s="106">
        <v>49.132947976878611</v>
      </c>
    </row>
    <row r="528" spans="22:38" x14ac:dyDescent="0.3">
      <c r="V528" s="51">
        <v>525</v>
      </c>
      <c r="X528" s="53">
        <f t="shared" si="8"/>
        <v>0</v>
      </c>
      <c r="Z528" s="51">
        <v>525</v>
      </c>
      <c r="AE528" s="103" t="s">
        <v>1885</v>
      </c>
      <c r="AF528" s="104">
        <v>1037.989325</v>
      </c>
      <c r="AG528" s="105">
        <v>1225</v>
      </c>
      <c r="AH528" s="104">
        <v>56.46306818181818</v>
      </c>
      <c r="AI528" s="103" t="s">
        <v>3538</v>
      </c>
      <c r="AJ528" s="104">
        <v>1029.2665422</v>
      </c>
      <c r="AK528" s="105">
        <v>295</v>
      </c>
      <c r="AL528" s="106">
        <v>57.514450867052027</v>
      </c>
    </row>
    <row r="529" spans="22:38" x14ac:dyDescent="0.3">
      <c r="V529" s="51">
        <v>526</v>
      </c>
      <c r="X529" s="53">
        <f t="shared" si="8"/>
        <v>0</v>
      </c>
      <c r="Z529" s="51">
        <v>526</v>
      </c>
      <c r="AE529" s="103" t="s">
        <v>369</v>
      </c>
      <c r="AF529" s="104">
        <v>1042.8163039999999</v>
      </c>
      <c r="AG529" s="105">
        <v>1087</v>
      </c>
      <c r="AH529" s="104">
        <v>61.399147727272727</v>
      </c>
      <c r="AI529" s="103" t="s">
        <v>3539</v>
      </c>
      <c r="AJ529" s="104">
        <v>1058.0685417</v>
      </c>
      <c r="AK529" s="105">
        <v>162</v>
      </c>
      <c r="AL529" s="106">
        <v>76.734104046242777</v>
      </c>
    </row>
    <row r="530" spans="22:38" x14ac:dyDescent="0.3">
      <c r="V530" s="51">
        <v>527</v>
      </c>
      <c r="X530" s="53">
        <f t="shared" si="8"/>
        <v>0</v>
      </c>
      <c r="Z530" s="51">
        <v>527</v>
      </c>
      <c r="AE530" s="103" t="s">
        <v>2886</v>
      </c>
      <c r="AF530" s="104">
        <v>999.6384534</v>
      </c>
      <c r="AG530" s="105">
        <v>1934</v>
      </c>
      <c r="AH530" s="104">
        <v>31.036931818181817</v>
      </c>
      <c r="AI530" s="103" t="s">
        <v>3540</v>
      </c>
      <c r="AJ530" s="104">
        <v>1001.7889021</v>
      </c>
      <c r="AK530" s="105">
        <v>412</v>
      </c>
      <c r="AL530" s="106">
        <v>40.606936416184972</v>
      </c>
    </row>
    <row r="531" spans="22:38" x14ac:dyDescent="0.3">
      <c r="V531" s="51">
        <v>528</v>
      </c>
      <c r="X531" s="53">
        <f t="shared" si="8"/>
        <v>0</v>
      </c>
      <c r="Z531" s="51">
        <v>528</v>
      </c>
      <c r="AE531" s="103" t="s">
        <v>370</v>
      </c>
      <c r="AF531" s="104">
        <v>991.42239629999995</v>
      </c>
      <c r="AG531" s="105">
        <v>2065</v>
      </c>
      <c r="AH531" s="104">
        <v>26.704545454545453</v>
      </c>
      <c r="AI531" s="103" t="s">
        <v>3541</v>
      </c>
      <c r="AJ531" s="104">
        <v>983.42173060000005</v>
      </c>
      <c r="AK531" s="105">
        <v>497</v>
      </c>
      <c r="AL531" s="106">
        <v>28.323699421965319</v>
      </c>
    </row>
    <row r="532" spans="22:38" x14ac:dyDescent="0.3">
      <c r="V532" s="51">
        <v>529</v>
      </c>
      <c r="X532" s="53">
        <f t="shared" si="8"/>
        <v>0</v>
      </c>
      <c r="Z532" s="51">
        <v>529</v>
      </c>
      <c r="AE532" s="103" t="s">
        <v>1886</v>
      </c>
      <c r="AF532" s="104">
        <v>1052.878146</v>
      </c>
      <c r="AG532" s="105">
        <v>850</v>
      </c>
      <c r="AH532" s="104">
        <v>69.815340909090907</v>
      </c>
      <c r="AI532" s="103" t="s">
        <v>3542</v>
      </c>
      <c r="AJ532" s="104">
        <v>1036.4541432999999</v>
      </c>
      <c r="AK532" s="105">
        <v>257</v>
      </c>
      <c r="AL532" s="106">
        <v>63.005780346820806</v>
      </c>
    </row>
    <row r="533" spans="22:38" x14ac:dyDescent="0.3">
      <c r="V533" s="51">
        <v>530</v>
      </c>
      <c r="X533" s="53">
        <f t="shared" si="8"/>
        <v>0</v>
      </c>
      <c r="Z533" s="51">
        <v>530</v>
      </c>
      <c r="AE533" s="103" t="s">
        <v>2887</v>
      </c>
      <c r="AF533" s="104">
        <v>999.6384534</v>
      </c>
      <c r="AG533" s="105">
        <v>1934</v>
      </c>
      <c r="AH533" s="104">
        <v>31.036931818181817</v>
      </c>
      <c r="AI533" s="103" t="s">
        <v>3543</v>
      </c>
      <c r="AJ533" s="104">
        <v>1041.0861441</v>
      </c>
      <c r="AK533" s="105">
        <v>235</v>
      </c>
      <c r="AL533" s="106">
        <v>66.184971098265905</v>
      </c>
    </row>
    <row r="534" spans="22:38" x14ac:dyDescent="0.3">
      <c r="V534" s="51">
        <v>531</v>
      </c>
      <c r="X534" s="53">
        <f t="shared" si="8"/>
        <v>0</v>
      </c>
      <c r="Z534" s="51">
        <v>531</v>
      </c>
      <c r="AE534" s="103" t="s">
        <v>1887</v>
      </c>
      <c r="AF534" s="104">
        <v>1059.1224950000001</v>
      </c>
      <c r="AG534" s="105">
        <v>712</v>
      </c>
      <c r="AH534" s="104">
        <v>74.57386363636364</v>
      </c>
      <c r="AI534" s="103" t="s">
        <v>3544</v>
      </c>
      <c r="AJ534" s="104">
        <v>1038.6365120999999</v>
      </c>
      <c r="AK534" s="105">
        <v>248</v>
      </c>
      <c r="AL534" s="106">
        <v>64.306358381502889</v>
      </c>
    </row>
    <row r="535" spans="22:38" x14ac:dyDescent="0.3">
      <c r="V535" s="51">
        <v>532</v>
      </c>
      <c r="X535" s="53">
        <f t="shared" si="8"/>
        <v>0</v>
      </c>
      <c r="Z535" s="51">
        <v>532</v>
      </c>
      <c r="AE535" s="103" t="s">
        <v>1888</v>
      </c>
      <c r="AF535" s="104">
        <v>1066.2144209999999</v>
      </c>
      <c r="AG535" s="105">
        <v>557</v>
      </c>
      <c r="AH535" s="104">
        <v>80.220170454545453</v>
      </c>
      <c r="AI535" s="103" t="s">
        <v>3545</v>
      </c>
      <c r="AJ535" s="104">
        <v>1059.5391709</v>
      </c>
      <c r="AK535" s="105">
        <v>155</v>
      </c>
      <c r="AL535" s="106">
        <v>77.74566473988439</v>
      </c>
    </row>
    <row r="536" spans="22:38" x14ac:dyDescent="0.3">
      <c r="V536" s="51">
        <v>533</v>
      </c>
      <c r="X536" s="53">
        <f t="shared" si="8"/>
        <v>0</v>
      </c>
      <c r="Z536" s="51">
        <v>533</v>
      </c>
      <c r="AE536" s="103" t="s">
        <v>371</v>
      </c>
      <c r="AF536" s="104">
        <v>1059.625125</v>
      </c>
      <c r="AG536" s="105">
        <v>702</v>
      </c>
      <c r="AH536" s="104">
        <v>75.106534090909093</v>
      </c>
      <c r="AI536" s="103" t="s">
        <v>3546</v>
      </c>
      <c r="AJ536" s="104">
        <v>1004.8615385000001</v>
      </c>
      <c r="AK536" s="105">
        <v>397</v>
      </c>
      <c r="AL536" s="106">
        <v>42.774566473988443</v>
      </c>
    </row>
    <row r="537" spans="22:38" x14ac:dyDescent="0.3">
      <c r="V537" s="51">
        <v>534</v>
      </c>
      <c r="X537" s="53">
        <f t="shared" si="8"/>
        <v>0</v>
      </c>
      <c r="Z537" s="51">
        <v>534</v>
      </c>
      <c r="AE537" s="103" t="s">
        <v>2888</v>
      </c>
      <c r="AF537" s="104">
        <v>1040.3195559999999</v>
      </c>
      <c r="AG537" s="105">
        <v>1143</v>
      </c>
      <c r="AH537" s="104">
        <v>58.948863636363633</v>
      </c>
      <c r="AI537" s="103" t="s">
        <v>3547</v>
      </c>
      <c r="AJ537" s="104">
        <v>1026.1609244000001</v>
      </c>
      <c r="AK537" s="105">
        <v>313</v>
      </c>
      <c r="AL537" s="106">
        <v>54.913294797687861</v>
      </c>
    </row>
    <row r="538" spans="22:38" x14ac:dyDescent="0.3">
      <c r="V538" s="51">
        <v>535</v>
      </c>
      <c r="X538" s="53">
        <f t="shared" si="8"/>
        <v>0</v>
      </c>
      <c r="Z538" s="51">
        <v>535</v>
      </c>
      <c r="AE538" s="103" t="s">
        <v>1889</v>
      </c>
      <c r="AF538" s="104">
        <v>1002.5775</v>
      </c>
      <c r="AG538" s="105">
        <v>1887</v>
      </c>
      <c r="AH538" s="104">
        <v>32.99005681818182</v>
      </c>
      <c r="AI538" s="103" t="s">
        <v>3548</v>
      </c>
      <c r="AJ538" s="104">
        <v>1054.3053998</v>
      </c>
      <c r="AK538" s="105">
        <v>171</v>
      </c>
      <c r="AL538" s="106">
        <v>75.433526011560687</v>
      </c>
    </row>
    <row r="539" spans="22:38" x14ac:dyDescent="0.3">
      <c r="V539" s="51">
        <v>536</v>
      </c>
      <c r="X539" s="53">
        <f t="shared" si="8"/>
        <v>0</v>
      </c>
      <c r="Z539" s="51">
        <v>536</v>
      </c>
      <c r="AE539" s="103" t="s">
        <v>372</v>
      </c>
      <c r="AF539" s="104">
        <v>1095.702777</v>
      </c>
      <c r="AG539" s="105">
        <v>106</v>
      </c>
      <c r="AH539" s="104">
        <v>96.271306818181827</v>
      </c>
      <c r="AI539" s="103" t="s">
        <v>3549</v>
      </c>
      <c r="AJ539" s="104">
        <v>1098.7549144</v>
      </c>
      <c r="AK539" s="105">
        <v>25</v>
      </c>
      <c r="AL539" s="106">
        <v>96.531791907514446</v>
      </c>
    </row>
    <row r="540" spans="22:38" x14ac:dyDescent="0.3">
      <c r="V540" s="51">
        <v>537</v>
      </c>
      <c r="X540" s="53">
        <f t="shared" si="8"/>
        <v>0</v>
      </c>
      <c r="Z540" s="51">
        <v>537</v>
      </c>
      <c r="AE540" s="103" t="s">
        <v>373</v>
      </c>
      <c r="AF540" s="104">
        <v>1023.072854</v>
      </c>
      <c r="AG540" s="105">
        <v>1571</v>
      </c>
      <c r="AH540" s="104">
        <v>44.247159090909086</v>
      </c>
      <c r="AI540" s="103" t="s">
        <v>3550</v>
      </c>
      <c r="AJ540" s="104">
        <v>1136.2134725000001</v>
      </c>
      <c r="AK540" s="105">
        <v>2</v>
      </c>
      <c r="AL540" s="106">
        <v>99.855491329479776</v>
      </c>
    </row>
    <row r="541" spans="22:38" x14ac:dyDescent="0.3">
      <c r="V541" s="51">
        <v>538</v>
      </c>
      <c r="X541" s="53">
        <f t="shared" si="8"/>
        <v>0</v>
      </c>
      <c r="Z541" s="51">
        <v>538</v>
      </c>
      <c r="AE541" s="103" t="s">
        <v>374</v>
      </c>
      <c r="AF541" s="104">
        <v>888.79863720000003</v>
      </c>
      <c r="AG541" s="105">
        <v>2750</v>
      </c>
      <c r="AH541" s="104">
        <v>2.3792613636363638</v>
      </c>
      <c r="AI541" s="103" t="s">
        <v>3551</v>
      </c>
      <c r="AJ541" s="104">
        <v>1070.5060805999999</v>
      </c>
      <c r="AK541" s="105">
        <v>109</v>
      </c>
      <c r="AL541" s="106">
        <v>84.393063583815035</v>
      </c>
    </row>
    <row r="542" spans="22:38" x14ac:dyDescent="0.3">
      <c r="V542" s="51">
        <v>539</v>
      </c>
      <c r="X542" s="53">
        <f t="shared" si="8"/>
        <v>0</v>
      </c>
      <c r="Z542" s="51">
        <v>539</v>
      </c>
      <c r="AE542" s="103" t="s">
        <v>1890</v>
      </c>
      <c r="AF542" s="104">
        <v>963.31842140000003</v>
      </c>
      <c r="AG542" s="105">
        <v>2401</v>
      </c>
      <c r="AH542" s="104">
        <v>14.559659090909092</v>
      </c>
      <c r="AI542" s="103" t="s">
        <v>3552</v>
      </c>
      <c r="AJ542" s="104">
        <v>1076.5135296000001</v>
      </c>
      <c r="AK542" s="105">
        <v>81</v>
      </c>
      <c r="AL542" s="106">
        <v>88.439306358381501</v>
      </c>
    </row>
    <row r="543" spans="22:38" x14ac:dyDescent="0.3">
      <c r="V543" s="51">
        <v>540</v>
      </c>
      <c r="X543" s="53">
        <f t="shared" si="8"/>
        <v>0</v>
      </c>
      <c r="Z543" s="51">
        <v>540</v>
      </c>
      <c r="AE543" s="103" t="s">
        <v>375</v>
      </c>
      <c r="AF543" s="104">
        <v>1060.570031</v>
      </c>
      <c r="AG543" s="105">
        <v>683</v>
      </c>
      <c r="AH543" s="104">
        <v>75.78125</v>
      </c>
      <c r="AI543" s="103" t="s">
        <v>3553</v>
      </c>
      <c r="AJ543" s="104">
        <v>1024.5597008</v>
      </c>
      <c r="AK543" s="105">
        <v>323</v>
      </c>
      <c r="AL543" s="106">
        <v>53.468208092485547</v>
      </c>
    </row>
    <row r="544" spans="22:38" x14ac:dyDescent="0.3">
      <c r="V544" s="51">
        <v>541</v>
      </c>
      <c r="X544" s="53">
        <f t="shared" si="8"/>
        <v>0</v>
      </c>
      <c r="Z544" s="51">
        <v>541</v>
      </c>
      <c r="AE544" s="103" t="s">
        <v>1891</v>
      </c>
      <c r="AF544" s="104">
        <v>1032.0522109999999</v>
      </c>
      <c r="AG544" s="105">
        <v>1343</v>
      </c>
      <c r="AH544" s="104">
        <v>52.20170454545454</v>
      </c>
      <c r="AI544" s="103" t="s">
        <v>3554</v>
      </c>
      <c r="AJ544" s="104">
        <v>1012.0987222</v>
      </c>
      <c r="AK544" s="105">
        <v>370</v>
      </c>
      <c r="AL544" s="106">
        <v>46.676300578034677</v>
      </c>
    </row>
    <row r="545" spans="22:38" x14ac:dyDescent="0.3">
      <c r="V545" s="51">
        <v>542</v>
      </c>
      <c r="X545" s="53">
        <f t="shared" si="8"/>
        <v>0</v>
      </c>
      <c r="Z545" s="51">
        <v>542</v>
      </c>
      <c r="AE545" s="103" t="s">
        <v>376</v>
      </c>
      <c r="AF545" s="104">
        <v>973.74068409999995</v>
      </c>
      <c r="AG545" s="105">
        <v>2276</v>
      </c>
      <c r="AH545" s="104">
        <v>19.211647727272727</v>
      </c>
      <c r="AI545" s="103" t="s">
        <v>3555</v>
      </c>
      <c r="AJ545" s="104">
        <v>1068.0797434999999</v>
      </c>
      <c r="AK545" s="105">
        <v>118</v>
      </c>
      <c r="AL545" s="106">
        <v>83.092485549132945</v>
      </c>
    </row>
    <row r="546" spans="22:38" x14ac:dyDescent="0.3">
      <c r="V546" s="51">
        <v>543</v>
      </c>
      <c r="X546" s="53">
        <f t="shared" si="8"/>
        <v>0</v>
      </c>
      <c r="Z546" s="51">
        <v>543</v>
      </c>
      <c r="AE546" s="103" t="s">
        <v>377</v>
      </c>
      <c r="AF546" s="104">
        <v>1044.536427</v>
      </c>
      <c r="AG546" s="105">
        <v>1056</v>
      </c>
      <c r="AH546" s="104">
        <v>62.535511363636367</v>
      </c>
      <c r="AI546" s="103" t="s">
        <v>3556</v>
      </c>
      <c r="AJ546" s="104">
        <v>1090.8785243</v>
      </c>
      <c r="AK546" s="105">
        <v>40</v>
      </c>
      <c r="AL546" s="106">
        <v>94.364161849710982</v>
      </c>
    </row>
    <row r="547" spans="22:38" x14ac:dyDescent="0.3">
      <c r="V547" s="51">
        <v>544</v>
      </c>
      <c r="X547" s="53">
        <f t="shared" si="8"/>
        <v>0</v>
      </c>
      <c r="Z547" s="51">
        <v>544</v>
      </c>
      <c r="AE547" s="103" t="s">
        <v>1892</v>
      </c>
      <c r="AF547" s="104">
        <v>1032.0522109999999</v>
      </c>
      <c r="AG547" s="105">
        <v>1343</v>
      </c>
      <c r="AH547" s="104">
        <v>52.20170454545454</v>
      </c>
      <c r="AI547" s="103" t="s">
        <v>3557</v>
      </c>
      <c r="AJ547" s="104">
        <v>1072.692683</v>
      </c>
      <c r="AK547" s="105">
        <v>98</v>
      </c>
      <c r="AL547" s="106">
        <v>85.982658959537574</v>
      </c>
    </row>
    <row r="548" spans="22:38" x14ac:dyDescent="0.3">
      <c r="V548" s="51">
        <v>545</v>
      </c>
      <c r="X548" s="53">
        <f t="shared" si="8"/>
        <v>0</v>
      </c>
      <c r="Z548" s="51">
        <v>545</v>
      </c>
      <c r="AE548" s="103" t="s">
        <v>378</v>
      </c>
      <c r="AF548" s="104">
        <v>974.0507179</v>
      </c>
      <c r="AG548" s="105">
        <v>2271</v>
      </c>
      <c r="AH548" s="104">
        <v>19.389204545454543</v>
      </c>
      <c r="AI548" s="103" t="s">
        <v>3558</v>
      </c>
      <c r="AJ548" s="104">
        <v>1062.4138195999999</v>
      </c>
      <c r="AK548" s="105">
        <v>145</v>
      </c>
      <c r="AL548" s="106">
        <v>79.190751445086704</v>
      </c>
    </row>
    <row r="549" spans="22:38" x14ac:dyDescent="0.3">
      <c r="V549" s="51">
        <v>546</v>
      </c>
      <c r="X549" s="53">
        <f t="shared" si="8"/>
        <v>0</v>
      </c>
      <c r="Z549" s="51">
        <v>546</v>
      </c>
      <c r="AE549" s="103" t="s">
        <v>379</v>
      </c>
      <c r="AF549" s="104">
        <v>954.04592679999996</v>
      </c>
      <c r="AG549" s="105">
        <v>2481</v>
      </c>
      <c r="AH549" s="104">
        <v>11.931818181818182</v>
      </c>
      <c r="AI549" s="103" t="s">
        <v>3559</v>
      </c>
      <c r="AJ549" s="104">
        <v>1071.0145192</v>
      </c>
      <c r="AK549" s="105">
        <v>107</v>
      </c>
      <c r="AL549" s="106">
        <v>84.682080924855498</v>
      </c>
    </row>
    <row r="550" spans="22:38" x14ac:dyDescent="0.3">
      <c r="V550" s="51">
        <v>547</v>
      </c>
      <c r="X550" s="53">
        <f t="shared" si="8"/>
        <v>0</v>
      </c>
      <c r="Z550" s="51">
        <v>547</v>
      </c>
      <c r="AE550" s="103" t="s">
        <v>1893</v>
      </c>
      <c r="AF550" s="104">
        <v>994.79082359999995</v>
      </c>
      <c r="AG550" s="105">
        <v>2016</v>
      </c>
      <c r="AH550" s="104">
        <v>28.338068181818183</v>
      </c>
      <c r="AI550" s="103" t="s">
        <v>3560</v>
      </c>
      <c r="AJ550" s="104">
        <v>1014.4633834</v>
      </c>
      <c r="AK550" s="105">
        <v>361</v>
      </c>
      <c r="AL550" s="106">
        <v>47.97687861271676</v>
      </c>
    </row>
    <row r="551" spans="22:38" x14ac:dyDescent="0.3">
      <c r="V551" s="51">
        <v>548</v>
      </c>
      <c r="X551" s="53">
        <f t="shared" si="8"/>
        <v>0</v>
      </c>
      <c r="Z551" s="51">
        <v>548</v>
      </c>
      <c r="AE551" s="103" t="s">
        <v>380</v>
      </c>
      <c r="AF551" s="104">
        <v>1060.665379</v>
      </c>
      <c r="AG551" s="105">
        <v>679</v>
      </c>
      <c r="AH551" s="104">
        <v>75.923295454545453</v>
      </c>
      <c r="AI551" s="103" t="s">
        <v>3561</v>
      </c>
      <c r="AJ551" s="104">
        <v>1042.1677182000001</v>
      </c>
      <c r="AK551" s="105">
        <v>228</v>
      </c>
      <c r="AL551" s="106">
        <v>67.196531791907503</v>
      </c>
    </row>
    <row r="552" spans="22:38" x14ac:dyDescent="0.3">
      <c r="V552" s="51">
        <v>549</v>
      </c>
      <c r="X552" s="53">
        <f t="shared" si="8"/>
        <v>0</v>
      </c>
      <c r="Z552" s="51">
        <v>549</v>
      </c>
      <c r="AE552" s="103" t="s">
        <v>381</v>
      </c>
      <c r="AF552" s="104">
        <v>1023.882163</v>
      </c>
      <c r="AG552" s="105">
        <v>1555</v>
      </c>
      <c r="AH552" s="104">
        <v>44.815340909090914</v>
      </c>
      <c r="AI552" s="103" t="s">
        <v>3562</v>
      </c>
      <c r="AJ552" s="104">
        <v>992.26430435999998</v>
      </c>
      <c r="AK552" s="105">
        <v>449</v>
      </c>
      <c r="AL552" s="106">
        <v>35.260115606936417</v>
      </c>
    </row>
    <row r="553" spans="22:38" x14ac:dyDescent="0.3">
      <c r="V553" s="51">
        <v>550</v>
      </c>
      <c r="X553" s="53">
        <f t="shared" si="8"/>
        <v>0</v>
      </c>
      <c r="Z553" s="51">
        <v>550</v>
      </c>
      <c r="AE553" s="103" t="s">
        <v>382</v>
      </c>
      <c r="AF553" s="104">
        <v>1093.2471009999999</v>
      </c>
      <c r="AG553" s="105">
        <v>126</v>
      </c>
      <c r="AH553" s="104">
        <v>95.561079545454547</v>
      </c>
      <c r="AI553" s="103" t="s">
        <v>3563</v>
      </c>
      <c r="AJ553" s="104">
        <v>1041.2318795000001</v>
      </c>
      <c r="AK553" s="105">
        <v>234</v>
      </c>
      <c r="AL553" s="106">
        <v>66.329479768786129</v>
      </c>
    </row>
    <row r="554" spans="22:38" x14ac:dyDescent="0.3">
      <c r="V554" s="51">
        <v>551</v>
      </c>
      <c r="X554" s="53">
        <f t="shared" si="8"/>
        <v>0</v>
      </c>
      <c r="Z554" s="51">
        <v>551</v>
      </c>
      <c r="AE554" s="103" t="s">
        <v>383</v>
      </c>
      <c r="AF554" s="104">
        <v>1004.061902</v>
      </c>
      <c r="AG554" s="105">
        <v>1866</v>
      </c>
      <c r="AH554" s="104">
        <v>33.77130681818182</v>
      </c>
      <c r="AI554" s="103" t="s">
        <v>3564</v>
      </c>
      <c r="AJ554" s="104">
        <v>1067.7164815000001</v>
      </c>
      <c r="AK554" s="105">
        <v>119</v>
      </c>
      <c r="AL554" s="106">
        <v>82.947976878612721</v>
      </c>
    </row>
    <row r="555" spans="22:38" x14ac:dyDescent="0.3">
      <c r="V555" s="51">
        <v>552</v>
      </c>
      <c r="X555" s="53">
        <f t="shared" si="8"/>
        <v>0</v>
      </c>
      <c r="Z555" s="51">
        <v>552</v>
      </c>
      <c r="AE555" s="103" t="s">
        <v>384</v>
      </c>
      <c r="AF555" s="104">
        <v>1042.3167309999999</v>
      </c>
      <c r="AG555" s="105">
        <v>1097</v>
      </c>
      <c r="AH555" s="104">
        <v>61.07954545454546</v>
      </c>
      <c r="AI555" s="103" t="s">
        <v>3565</v>
      </c>
      <c r="AJ555" s="104">
        <v>1047.0240524999999</v>
      </c>
      <c r="AK555" s="105">
        <v>210</v>
      </c>
      <c r="AL555" s="106">
        <v>69.797687861271669</v>
      </c>
    </row>
    <row r="556" spans="22:38" x14ac:dyDescent="0.3">
      <c r="V556" s="51">
        <v>553</v>
      </c>
      <c r="X556" s="53">
        <f t="shared" si="8"/>
        <v>0</v>
      </c>
      <c r="Z556" s="51">
        <v>553</v>
      </c>
      <c r="AE556" s="103" t="s">
        <v>1894</v>
      </c>
      <c r="AF556" s="104">
        <v>1028.364863</v>
      </c>
      <c r="AG556" s="105">
        <v>1428</v>
      </c>
      <c r="AH556" s="104">
        <v>49.183238636363633</v>
      </c>
      <c r="AI556" s="103" t="s">
        <v>3566</v>
      </c>
      <c r="AJ556" s="104">
        <v>1081.4700545000001</v>
      </c>
      <c r="AK556" s="105">
        <v>62</v>
      </c>
      <c r="AL556" s="106">
        <v>91.184971098265905</v>
      </c>
    </row>
    <row r="557" spans="22:38" x14ac:dyDescent="0.3">
      <c r="V557" s="51">
        <v>554</v>
      </c>
      <c r="X557" s="53">
        <f t="shared" si="8"/>
        <v>0</v>
      </c>
      <c r="Z557" s="51">
        <v>554</v>
      </c>
      <c r="AE557" s="103" t="s">
        <v>385</v>
      </c>
      <c r="AF557" s="104">
        <v>1067.744068</v>
      </c>
      <c r="AG557" s="105">
        <v>521</v>
      </c>
      <c r="AH557" s="104">
        <v>81.463068181818173</v>
      </c>
      <c r="AI557" s="103" t="s">
        <v>3567</v>
      </c>
      <c r="AJ557" s="104">
        <v>1090.939392</v>
      </c>
      <c r="AK557" s="105">
        <v>39</v>
      </c>
      <c r="AL557" s="106">
        <v>94.50867052023122</v>
      </c>
    </row>
    <row r="558" spans="22:38" x14ac:dyDescent="0.3">
      <c r="V558" s="51">
        <v>555</v>
      </c>
      <c r="X558" s="53">
        <f t="shared" si="8"/>
        <v>0</v>
      </c>
      <c r="Z558" s="51">
        <v>555</v>
      </c>
      <c r="AE558" s="103" t="s">
        <v>1895</v>
      </c>
      <c r="AF558" s="104">
        <v>918.21868919999997</v>
      </c>
      <c r="AG558" s="105">
        <v>2694</v>
      </c>
      <c r="AH558" s="104">
        <v>4.1193181818181817</v>
      </c>
      <c r="AI558" s="103" t="s">
        <v>3568</v>
      </c>
      <c r="AJ558" s="104">
        <v>1071.4079282</v>
      </c>
      <c r="AK558" s="105">
        <v>105</v>
      </c>
      <c r="AL558" s="106">
        <v>84.971098265895947</v>
      </c>
    </row>
    <row r="559" spans="22:38" x14ac:dyDescent="0.3">
      <c r="V559" s="51">
        <v>556</v>
      </c>
      <c r="X559" s="53">
        <f t="shared" si="8"/>
        <v>0</v>
      </c>
      <c r="Z559" s="51">
        <v>556</v>
      </c>
      <c r="AE559" s="103" t="s">
        <v>386</v>
      </c>
      <c r="AF559" s="104">
        <v>921.64859190000004</v>
      </c>
      <c r="AG559" s="105">
        <v>2689</v>
      </c>
      <c r="AH559" s="104">
        <v>4.5454545454545459</v>
      </c>
      <c r="AI559" s="103" t="s">
        <v>3569</v>
      </c>
      <c r="AJ559" s="104">
        <v>1063.8546983000001</v>
      </c>
      <c r="AK559" s="105">
        <v>141</v>
      </c>
      <c r="AL559" s="106">
        <v>79.76878612716763</v>
      </c>
    </row>
    <row r="560" spans="22:38" x14ac:dyDescent="0.3">
      <c r="V560" s="51">
        <v>557</v>
      </c>
      <c r="X560" s="53">
        <f t="shared" si="8"/>
        <v>0</v>
      </c>
      <c r="Z560" s="51">
        <v>557</v>
      </c>
      <c r="AE560" s="103" t="s">
        <v>387</v>
      </c>
      <c r="AF560" s="104">
        <v>1048.6211229999999</v>
      </c>
      <c r="AG560" s="105">
        <v>957</v>
      </c>
      <c r="AH560" s="104">
        <v>66.05113636363636</v>
      </c>
      <c r="AI560" s="103" t="s">
        <v>3570</v>
      </c>
      <c r="AJ560" s="104">
        <v>1079.0843695999999</v>
      </c>
      <c r="AK560" s="105">
        <v>69</v>
      </c>
      <c r="AL560" s="106">
        <v>90.173410404624278</v>
      </c>
    </row>
    <row r="561" spans="22:38" x14ac:dyDescent="0.3">
      <c r="V561" s="51">
        <v>558</v>
      </c>
      <c r="X561" s="53">
        <f t="shared" si="8"/>
        <v>0</v>
      </c>
      <c r="Z561" s="51">
        <v>558</v>
      </c>
      <c r="AE561" s="103" t="s">
        <v>1896</v>
      </c>
      <c r="AF561" s="104">
        <v>1045.907336</v>
      </c>
      <c r="AG561" s="105">
        <v>1025</v>
      </c>
      <c r="AH561" s="104">
        <v>63.636363636363633</v>
      </c>
      <c r="AI561" s="103" t="s">
        <v>3571</v>
      </c>
      <c r="AJ561" s="104">
        <v>1082.2037413</v>
      </c>
      <c r="AK561" s="105">
        <v>58</v>
      </c>
      <c r="AL561" s="106">
        <v>91.763005780346816</v>
      </c>
    </row>
    <row r="562" spans="22:38" x14ac:dyDescent="0.3">
      <c r="V562" s="51">
        <v>559</v>
      </c>
      <c r="X562" s="53">
        <f t="shared" si="8"/>
        <v>0</v>
      </c>
      <c r="Z562" s="51">
        <v>559</v>
      </c>
      <c r="AE562" s="103" t="s">
        <v>1897</v>
      </c>
      <c r="AF562" s="104">
        <v>1059.965655</v>
      </c>
      <c r="AG562" s="105">
        <v>691</v>
      </c>
      <c r="AH562" s="104">
        <v>75.42613636363636</v>
      </c>
      <c r="AI562" s="103" t="s">
        <v>3572</v>
      </c>
      <c r="AJ562" s="104">
        <v>1077.3655982</v>
      </c>
      <c r="AK562" s="105">
        <v>77</v>
      </c>
      <c r="AL562" s="106">
        <v>89.017341040462426</v>
      </c>
    </row>
    <row r="563" spans="22:38" x14ac:dyDescent="0.3">
      <c r="V563" s="51">
        <v>560</v>
      </c>
      <c r="X563" s="53">
        <f t="shared" si="8"/>
        <v>0</v>
      </c>
      <c r="Z563" s="51">
        <v>560</v>
      </c>
      <c r="AE563" s="103" t="s">
        <v>1898</v>
      </c>
      <c r="AF563" s="104">
        <v>1022.990663</v>
      </c>
      <c r="AG563" s="105">
        <v>1572</v>
      </c>
      <c r="AH563" s="104">
        <v>44.140625</v>
      </c>
      <c r="AI563" s="103" t="s">
        <v>3573</v>
      </c>
      <c r="AJ563" s="104">
        <v>1041.3542927000001</v>
      </c>
      <c r="AK563" s="105">
        <v>233</v>
      </c>
      <c r="AL563" s="106">
        <v>66.473988439306353</v>
      </c>
    </row>
    <row r="564" spans="22:38" x14ac:dyDescent="0.3">
      <c r="V564" s="51">
        <v>561</v>
      </c>
      <c r="X564" s="53">
        <f t="shared" si="8"/>
        <v>0</v>
      </c>
      <c r="Z564" s="51">
        <v>561</v>
      </c>
      <c r="AE564" s="103" t="s">
        <v>1899</v>
      </c>
      <c r="AF564" s="104">
        <v>1022.7819909999999</v>
      </c>
      <c r="AG564" s="105">
        <v>1580</v>
      </c>
      <c r="AH564" s="104">
        <v>43.892045454545453</v>
      </c>
      <c r="AI564" s="103" t="s">
        <v>3574</v>
      </c>
      <c r="AJ564" s="104">
        <v>1061.6475353999999</v>
      </c>
      <c r="AK564" s="105">
        <v>148</v>
      </c>
      <c r="AL564" s="106">
        <v>78.757225433526017</v>
      </c>
    </row>
    <row r="565" spans="22:38" x14ac:dyDescent="0.3">
      <c r="V565" s="51">
        <v>562</v>
      </c>
      <c r="X565" s="53">
        <f t="shared" si="8"/>
        <v>0</v>
      </c>
      <c r="Z565" s="51">
        <v>562</v>
      </c>
      <c r="AE565" s="103" t="s">
        <v>388</v>
      </c>
      <c r="AF565" s="104">
        <v>1059.965655</v>
      </c>
      <c r="AG565" s="105">
        <v>691</v>
      </c>
      <c r="AH565" s="104">
        <v>75.42613636363636</v>
      </c>
      <c r="AI565" s="103" t="s">
        <v>3575</v>
      </c>
      <c r="AJ565" s="104">
        <v>1050.9871158999999</v>
      </c>
      <c r="AK565" s="105">
        <v>181</v>
      </c>
      <c r="AL565" s="106">
        <v>73.988439306358373</v>
      </c>
    </row>
    <row r="566" spans="22:38" x14ac:dyDescent="0.3">
      <c r="V566" s="51">
        <v>563</v>
      </c>
      <c r="X566" s="53">
        <f t="shared" si="8"/>
        <v>0</v>
      </c>
      <c r="Z566" s="51">
        <v>563</v>
      </c>
      <c r="AE566" s="103" t="s">
        <v>1900</v>
      </c>
      <c r="AF566" s="104">
        <v>1081.0950330000001</v>
      </c>
      <c r="AG566" s="105">
        <v>276</v>
      </c>
      <c r="AH566" s="104">
        <v>90.19886363636364</v>
      </c>
      <c r="AI566" s="103" t="s">
        <v>3576</v>
      </c>
      <c r="AJ566" s="104">
        <v>989.48761110999999</v>
      </c>
      <c r="AK566" s="105">
        <v>463</v>
      </c>
      <c r="AL566" s="106">
        <v>33.236994219653177</v>
      </c>
    </row>
    <row r="567" spans="22:38" x14ac:dyDescent="0.3">
      <c r="V567" s="51">
        <v>564</v>
      </c>
      <c r="X567" s="53">
        <f t="shared" si="8"/>
        <v>0</v>
      </c>
      <c r="Z567" s="51">
        <v>564</v>
      </c>
      <c r="AE567" s="103" t="s">
        <v>2889</v>
      </c>
      <c r="AF567" s="104">
        <v>972.35911069999997</v>
      </c>
      <c r="AG567" s="105">
        <v>2284</v>
      </c>
      <c r="AH567" s="104">
        <v>18.927556818181817</v>
      </c>
      <c r="AI567" s="103" t="s">
        <v>3577</v>
      </c>
      <c r="AJ567" s="104">
        <v>959.83592476000001</v>
      </c>
      <c r="AK567" s="105">
        <v>574</v>
      </c>
      <c r="AL567" s="106">
        <v>17.196531791907514</v>
      </c>
    </row>
    <row r="568" spans="22:38" x14ac:dyDescent="0.3">
      <c r="V568" s="51">
        <v>565</v>
      </c>
      <c r="X568" s="53">
        <f t="shared" si="8"/>
        <v>0</v>
      </c>
      <c r="Z568" s="51">
        <v>565</v>
      </c>
      <c r="AE568" s="103" t="s">
        <v>389</v>
      </c>
      <c r="AF568" s="104">
        <v>936.80058210000004</v>
      </c>
      <c r="AG568" s="105">
        <v>2601</v>
      </c>
      <c r="AH568" s="104">
        <v>7.6704545454545459</v>
      </c>
      <c r="AI568" s="103" t="s">
        <v>3578</v>
      </c>
      <c r="AJ568" s="104">
        <v>992.96448921000001</v>
      </c>
      <c r="AK568" s="105">
        <v>447</v>
      </c>
      <c r="AL568" s="106">
        <v>35.549132947976879</v>
      </c>
    </row>
    <row r="569" spans="22:38" x14ac:dyDescent="0.3">
      <c r="V569" s="51">
        <v>566</v>
      </c>
      <c r="X569" s="53">
        <f t="shared" si="8"/>
        <v>0</v>
      </c>
      <c r="Z569" s="51">
        <v>566</v>
      </c>
      <c r="AE569" s="103" t="s">
        <v>390</v>
      </c>
      <c r="AF569" s="104">
        <v>904.50053339999999</v>
      </c>
      <c r="AG569" s="105">
        <v>2727</v>
      </c>
      <c r="AH569" s="104">
        <v>3.1960227272727271</v>
      </c>
      <c r="AI569" s="103" t="s">
        <v>3579</v>
      </c>
      <c r="AJ569" s="104">
        <v>917.78667460999998</v>
      </c>
      <c r="AK569" s="105">
        <v>653</v>
      </c>
      <c r="AL569" s="106">
        <v>5.7803468208092488</v>
      </c>
    </row>
    <row r="570" spans="22:38" x14ac:dyDescent="0.3">
      <c r="V570" s="51">
        <v>567</v>
      </c>
      <c r="X570" s="53">
        <f t="shared" si="8"/>
        <v>0</v>
      </c>
      <c r="Z570" s="51">
        <v>567</v>
      </c>
      <c r="AE570" s="103" t="s">
        <v>391</v>
      </c>
      <c r="AF570" s="104">
        <v>1042.115006</v>
      </c>
      <c r="AG570" s="105">
        <v>1107</v>
      </c>
      <c r="AH570" s="104">
        <v>60.72443181818182</v>
      </c>
      <c r="AI570" s="103" t="s">
        <v>3580</v>
      </c>
      <c r="AJ570" s="104">
        <v>1065.704637</v>
      </c>
      <c r="AK570" s="105">
        <v>131</v>
      </c>
      <c r="AL570" s="106">
        <v>81.213872832369944</v>
      </c>
    </row>
    <row r="571" spans="22:38" x14ac:dyDescent="0.3">
      <c r="V571" s="51">
        <v>568</v>
      </c>
      <c r="X571" s="53">
        <f t="shared" si="8"/>
        <v>0</v>
      </c>
      <c r="Z571" s="51">
        <v>568</v>
      </c>
      <c r="AE571" s="103" t="s">
        <v>392</v>
      </c>
      <c r="AF571" s="104">
        <v>1047.9683399999999</v>
      </c>
      <c r="AG571" s="105">
        <v>978</v>
      </c>
      <c r="AH571" s="104">
        <v>65.19886363636364</v>
      </c>
      <c r="AI571" s="103" t="s">
        <v>3581</v>
      </c>
      <c r="AJ571" s="104">
        <v>988.21557805999998</v>
      </c>
      <c r="AK571" s="105">
        <v>470</v>
      </c>
      <c r="AL571" s="106">
        <v>32.225433526011557</v>
      </c>
    </row>
    <row r="572" spans="22:38" x14ac:dyDescent="0.3">
      <c r="V572" s="51">
        <v>569</v>
      </c>
      <c r="X572" s="53">
        <f t="shared" si="8"/>
        <v>0</v>
      </c>
      <c r="Z572" s="51">
        <v>569</v>
      </c>
      <c r="AE572" s="103" t="s">
        <v>1901</v>
      </c>
      <c r="AF572" s="104">
        <v>1008.832716</v>
      </c>
      <c r="AG572" s="105">
        <v>1798</v>
      </c>
      <c r="AH572" s="104">
        <v>36.186079545454547</v>
      </c>
      <c r="AI572" s="103" t="s">
        <v>3582</v>
      </c>
      <c r="AJ572" s="104">
        <v>1055.8717042999999</v>
      </c>
      <c r="AK572" s="105">
        <v>167</v>
      </c>
      <c r="AL572" s="106">
        <v>76.011560693641627</v>
      </c>
    </row>
    <row r="573" spans="22:38" x14ac:dyDescent="0.3">
      <c r="V573" s="51">
        <v>570</v>
      </c>
      <c r="X573" s="53">
        <f t="shared" si="8"/>
        <v>0</v>
      </c>
      <c r="Z573" s="51">
        <v>570</v>
      </c>
      <c r="AE573" s="103" t="s">
        <v>393</v>
      </c>
      <c r="AF573" s="104">
        <v>1034.5477510000001</v>
      </c>
      <c r="AG573" s="105">
        <v>1306</v>
      </c>
      <c r="AH573" s="104">
        <v>53.65767045454546</v>
      </c>
      <c r="AI573" s="103" t="s">
        <v>3583</v>
      </c>
      <c r="AJ573" s="104">
        <v>1066.3836398999999</v>
      </c>
      <c r="AK573" s="105">
        <v>125</v>
      </c>
      <c r="AL573" s="106">
        <v>82.080924855491332</v>
      </c>
    </row>
    <row r="574" spans="22:38" x14ac:dyDescent="0.3">
      <c r="V574" s="51">
        <v>571</v>
      </c>
      <c r="X574" s="53">
        <f t="shared" si="8"/>
        <v>0</v>
      </c>
      <c r="Z574" s="51">
        <v>571</v>
      </c>
      <c r="AE574" s="103" t="s">
        <v>394</v>
      </c>
      <c r="AF574" s="104">
        <v>1017.218391</v>
      </c>
      <c r="AG574" s="105">
        <v>1647</v>
      </c>
      <c r="AH574" s="104">
        <v>41.548295454545453</v>
      </c>
      <c r="AI574" s="103" t="s">
        <v>3584</v>
      </c>
      <c r="AJ574" s="104">
        <v>1103.7821120000001</v>
      </c>
      <c r="AK574" s="105">
        <v>16</v>
      </c>
      <c r="AL574" s="106">
        <v>97.832369942196522</v>
      </c>
    </row>
    <row r="575" spans="22:38" x14ac:dyDescent="0.3">
      <c r="V575" s="51">
        <v>572</v>
      </c>
      <c r="X575" s="53">
        <f t="shared" si="8"/>
        <v>0</v>
      </c>
      <c r="Z575" s="51">
        <v>572</v>
      </c>
      <c r="AE575" s="103" t="s">
        <v>2890</v>
      </c>
      <c r="AF575" s="104">
        <v>1059.1224950000001</v>
      </c>
      <c r="AG575" s="105">
        <v>712</v>
      </c>
      <c r="AH575" s="104">
        <v>74.57386363636364</v>
      </c>
      <c r="AI575" s="103" t="s">
        <v>3585</v>
      </c>
      <c r="AJ575" s="104">
        <v>1058.0358335999999</v>
      </c>
      <c r="AK575" s="105">
        <v>163</v>
      </c>
      <c r="AL575" s="106">
        <v>76.589595375722539</v>
      </c>
    </row>
    <row r="576" spans="22:38" x14ac:dyDescent="0.3">
      <c r="V576" s="51">
        <v>573</v>
      </c>
      <c r="X576" s="53">
        <f t="shared" si="8"/>
        <v>0</v>
      </c>
      <c r="Z576" s="51">
        <v>573</v>
      </c>
      <c r="AE576" s="103" t="s">
        <v>2891</v>
      </c>
      <c r="AF576" s="104">
        <v>996.27272019999998</v>
      </c>
      <c r="AG576" s="105">
        <v>1995</v>
      </c>
      <c r="AH576" s="104">
        <v>28.90625</v>
      </c>
      <c r="AI576" s="103" t="s">
        <v>3586</v>
      </c>
      <c r="AJ576" s="104">
        <v>985.59060406000003</v>
      </c>
      <c r="AK576" s="105">
        <v>483</v>
      </c>
      <c r="AL576" s="106">
        <v>30.346820809248555</v>
      </c>
    </row>
    <row r="577" spans="22:38" x14ac:dyDescent="0.3">
      <c r="V577" s="51">
        <v>574</v>
      </c>
      <c r="X577" s="53">
        <f t="shared" si="8"/>
        <v>0</v>
      </c>
      <c r="Z577" s="51">
        <v>574</v>
      </c>
      <c r="AE577" s="103" t="s">
        <v>395</v>
      </c>
      <c r="AF577" s="104">
        <v>1039.767822</v>
      </c>
      <c r="AG577" s="105">
        <v>1175</v>
      </c>
      <c r="AH577" s="104">
        <v>58.309659090909093</v>
      </c>
      <c r="AI577" s="103" t="s">
        <v>3587</v>
      </c>
      <c r="AJ577" s="104">
        <v>1048.6947098999999</v>
      </c>
      <c r="AK577" s="105">
        <v>197</v>
      </c>
      <c r="AL577" s="106">
        <v>71.676300578034684</v>
      </c>
    </row>
    <row r="578" spans="22:38" x14ac:dyDescent="0.3">
      <c r="V578" s="51">
        <v>575</v>
      </c>
      <c r="X578" s="53">
        <f t="shared" si="8"/>
        <v>0</v>
      </c>
      <c r="Z578" s="51">
        <v>575</v>
      </c>
      <c r="AE578" s="103" t="s">
        <v>1902</v>
      </c>
      <c r="AF578" s="104">
        <v>1033.736619</v>
      </c>
      <c r="AG578" s="105">
        <v>1320</v>
      </c>
      <c r="AH578" s="104">
        <v>53.089488636363633</v>
      </c>
      <c r="AI578" s="103" t="s">
        <v>3588</v>
      </c>
      <c r="AJ578" s="104">
        <v>1046.3630599999999</v>
      </c>
      <c r="AK578" s="105">
        <v>213</v>
      </c>
      <c r="AL578" s="106">
        <v>69.364161849710982</v>
      </c>
    </row>
    <row r="579" spans="22:38" x14ac:dyDescent="0.3">
      <c r="V579" s="51">
        <v>576</v>
      </c>
      <c r="X579" s="53">
        <f t="shared" si="8"/>
        <v>0</v>
      </c>
      <c r="Z579" s="51">
        <v>576</v>
      </c>
      <c r="AE579" s="103" t="s">
        <v>1903</v>
      </c>
      <c r="AF579" s="104">
        <v>1049.7930260000001</v>
      </c>
      <c r="AG579" s="105">
        <v>915</v>
      </c>
      <c r="AH579" s="104">
        <v>67.365056818181827</v>
      </c>
      <c r="AI579" s="103" t="s">
        <v>3589</v>
      </c>
      <c r="AJ579" s="104">
        <v>1038.0718231000001</v>
      </c>
      <c r="AK579" s="105">
        <v>253</v>
      </c>
      <c r="AL579" s="106">
        <v>63.583815028901739</v>
      </c>
    </row>
    <row r="580" spans="22:38" x14ac:dyDescent="0.3">
      <c r="V580" s="51">
        <v>577</v>
      </c>
      <c r="X580" s="53">
        <f t="shared" si="8"/>
        <v>0</v>
      </c>
      <c r="Z580" s="51">
        <v>577</v>
      </c>
      <c r="AE580" s="103" t="s">
        <v>396</v>
      </c>
      <c r="AF580" s="104">
        <v>967.38416319999999</v>
      </c>
      <c r="AG580" s="105">
        <v>2356</v>
      </c>
      <c r="AH580" s="104">
        <v>16.370738636363637</v>
      </c>
      <c r="AI580" s="103" t="s">
        <v>3590</v>
      </c>
      <c r="AJ580" s="104">
        <v>1050.9136530999999</v>
      </c>
      <c r="AK580" s="105">
        <v>183</v>
      </c>
      <c r="AL580" s="106">
        <v>73.699421965317924</v>
      </c>
    </row>
    <row r="581" spans="22:38" x14ac:dyDescent="0.3">
      <c r="V581" s="51">
        <v>578</v>
      </c>
      <c r="X581" s="53">
        <f t="shared" ref="X581:X644" si="9">VLOOKUP($V581,$Z$4:$AL$2826,$B$6*4-4+2)</f>
        <v>0</v>
      </c>
      <c r="Z581" s="51">
        <v>578</v>
      </c>
      <c r="AE581" s="103" t="s">
        <v>397</v>
      </c>
      <c r="AF581" s="104">
        <v>1060.1074160000001</v>
      </c>
      <c r="AG581" s="105">
        <v>688</v>
      </c>
      <c r="AH581" s="104">
        <v>75.603693181818173</v>
      </c>
      <c r="AI581" s="103" t="s">
        <v>3591</v>
      </c>
      <c r="AJ581" s="104">
        <v>971.96426131999999</v>
      </c>
      <c r="AK581" s="105">
        <v>536</v>
      </c>
      <c r="AL581" s="106">
        <v>22.687861271676301</v>
      </c>
    </row>
    <row r="582" spans="22:38" x14ac:dyDescent="0.3">
      <c r="V582" s="51">
        <v>579</v>
      </c>
      <c r="X582" s="53">
        <f t="shared" si="9"/>
        <v>0</v>
      </c>
      <c r="Z582" s="51">
        <v>579</v>
      </c>
      <c r="AE582" s="103" t="s">
        <v>398</v>
      </c>
      <c r="AF582" s="104">
        <v>904.83228469999995</v>
      </c>
      <c r="AG582" s="105">
        <v>2725</v>
      </c>
      <c r="AH582" s="104">
        <v>3.2670454545454546</v>
      </c>
      <c r="AI582" s="103" t="s">
        <v>3592</v>
      </c>
      <c r="AJ582" s="104">
        <v>995.98370944999999</v>
      </c>
      <c r="AK582" s="105">
        <v>438</v>
      </c>
      <c r="AL582" s="106">
        <v>36.849710982658962</v>
      </c>
    </row>
    <row r="583" spans="22:38" x14ac:dyDescent="0.3">
      <c r="V583" s="51">
        <v>580</v>
      </c>
      <c r="X583" s="53">
        <f t="shared" si="9"/>
        <v>0</v>
      </c>
      <c r="Z583" s="51">
        <v>580</v>
      </c>
      <c r="AE583" s="103" t="s">
        <v>1904</v>
      </c>
      <c r="AF583" s="104">
        <v>1035.774764</v>
      </c>
      <c r="AG583" s="105">
        <v>1279</v>
      </c>
      <c r="AH583" s="104">
        <v>54.580965909090907</v>
      </c>
      <c r="AI583" s="103" t="s">
        <v>3593</v>
      </c>
      <c r="AJ583" s="104">
        <v>1004.0196655</v>
      </c>
      <c r="AK583" s="105">
        <v>402</v>
      </c>
      <c r="AL583" s="106">
        <v>42.052023121387286</v>
      </c>
    </row>
    <row r="584" spans="22:38" x14ac:dyDescent="0.3">
      <c r="V584" s="51">
        <v>581</v>
      </c>
      <c r="X584" s="53">
        <f t="shared" si="9"/>
        <v>0</v>
      </c>
      <c r="Z584" s="51">
        <v>581</v>
      </c>
      <c r="AE584" s="103" t="s">
        <v>399</v>
      </c>
      <c r="AF584" s="104">
        <v>962.85883030000002</v>
      </c>
      <c r="AG584" s="105">
        <v>2411</v>
      </c>
      <c r="AH584" s="104">
        <v>14.417613636363635</v>
      </c>
      <c r="AI584" s="103" t="s">
        <v>3594</v>
      </c>
      <c r="AJ584" s="104">
        <v>1065.2719253</v>
      </c>
      <c r="AK584" s="105">
        <v>135</v>
      </c>
      <c r="AL584" s="106">
        <v>80.635838150289018</v>
      </c>
    </row>
    <row r="585" spans="22:38" x14ac:dyDescent="0.3">
      <c r="V585" s="51">
        <v>582</v>
      </c>
      <c r="X585" s="53">
        <f t="shared" si="9"/>
        <v>0</v>
      </c>
      <c r="Z585" s="51">
        <v>582</v>
      </c>
      <c r="AE585" s="103" t="s">
        <v>400</v>
      </c>
      <c r="AF585" s="104">
        <v>1043.4955090000001</v>
      </c>
      <c r="AG585" s="105">
        <v>1071</v>
      </c>
      <c r="AH585" s="104">
        <v>62.002840909090907</v>
      </c>
      <c r="AI585" s="103" t="s">
        <v>3595</v>
      </c>
      <c r="AJ585" s="104">
        <v>1026.9374816</v>
      </c>
      <c r="AK585" s="105">
        <v>310</v>
      </c>
      <c r="AL585" s="106">
        <v>55.346820809248555</v>
      </c>
    </row>
    <row r="586" spans="22:38" x14ac:dyDescent="0.3">
      <c r="V586" s="51">
        <v>583</v>
      </c>
      <c r="X586" s="53">
        <f t="shared" si="9"/>
        <v>0</v>
      </c>
      <c r="Z586" s="51">
        <v>583</v>
      </c>
      <c r="AE586" s="103" t="s">
        <v>401</v>
      </c>
      <c r="AF586" s="104">
        <v>1024.87068</v>
      </c>
      <c r="AG586" s="105">
        <v>1529</v>
      </c>
      <c r="AH586" s="104">
        <v>45.703125</v>
      </c>
      <c r="AI586" s="103" t="s">
        <v>3596</v>
      </c>
      <c r="AJ586" s="104">
        <v>1018.6565077</v>
      </c>
      <c r="AK586" s="105">
        <v>347</v>
      </c>
      <c r="AL586" s="106">
        <v>50</v>
      </c>
    </row>
    <row r="587" spans="22:38" x14ac:dyDescent="0.3">
      <c r="V587" s="51">
        <v>584</v>
      </c>
      <c r="X587" s="53">
        <f t="shared" si="9"/>
        <v>0</v>
      </c>
      <c r="Z587" s="51">
        <v>584</v>
      </c>
      <c r="AE587" s="103" t="s">
        <v>1905</v>
      </c>
      <c r="AF587" s="104">
        <v>1067.5613229999999</v>
      </c>
      <c r="AG587" s="105">
        <v>525</v>
      </c>
      <c r="AH587" s="104">
        <v>81.28551136363636</v>
      </c>
      <c r="AI587" s="103" t="s">
        <v>3597</v>
      </c>
      <c r="AJ587" s="104">
        <v>998.96163952999996</v>
      </c>
      <c r="AK587" s="105">
        <v>424</v>
      </c>
      <c r="AL587" s="106">
        <v>38.872832369942195</v>
      </c>
    </row>
    <row r="588" spans="22:38" x14ac:dyDescent="0.3">
      <c r="V588" s="51">
        <v>585</v>
      </c>
      <c r="X588" s="53">
        <f t="shared" si="9"/>
        <v>0</v>
      </c>
      <c r="Z588" s="51">
        <v>585</v>
      </c>
      <c r="AE588" s="103" t="s">
        <v>402</v>
      </c>
      <c r="AF588" s="104">
        <v>1047.7208430000001</v>
      </c>
      <c r="AG588" s="105">
        <v>986</v>
      </c>
      <c r="AH588" s="104">
        <v>65.021306818181827</v>
      </c>
      <c r="AI588" s="103" t="s">
        <v>3598</v>
      </c>
      <c r="AJ588" s="104">
        <v>894.31445829999996</v>
      </c>
      <c r="AK588" s="105">
        <v>666</v>
      </c>
      <c r="AL588" s="106">
        <v>3.901734104046243</v>
      </c>
    </row>
    <row r="589" spans="22:38" x14ac:dyDescent="0.3">
      <c r="V589" s="51">
        <v>586</v>
      </c>
      <c r="X589" s="53">
        <f t="shared" si="9"/>
        <v>0</v>
      </c>
      <c r="Z589" s="51">
        <v>586</v>
      </c>
      <c r="AE589" s="103" t="s">
        <v>403</v>
      </c>
      <c r="AF589" s="104">
        <v>922.8227617</v>
      </c>
      <c r="AG589" s="105">
        <v>2681</v>
      </c>
      <c r="AH589" s="104">
        <v>4.8295454545454541</v>
      </c>
      <c r="AI589" s="103" t="s">
        <v>3599</v>
      </c>
      <c r="AJ589" s="104">
        <v>1013.7603711</v>
      </c>
      <c r="AK589" s="105">
        <v>367</v>
      </c>
      <c r="AL589" s="106">
        <v>47.109826589595379</v>
      </c>
    </row>
    <row r="590" spans="22:38" x14ac:dyDescent="0.3">
      <c r="V590" s="51">
        <v>587</v>
      </c>
      <c r="X590" s="53">
        <f t="shared" si="9"/>
        <v>0</v>
      </c>
      <c r="Z590" s="51">
        <v>587</v>
      </c>
      <c r="AE590" s="103" t="s">
        <v>404</v>
      </c>
      <c r="AF590" s="104">
        <v>946.054438</v>
      </c>
      <c r="AG590" s="105">
        <v>2545</v>
      </c>
      <c r="AH590" s="104">
        <v>9.6590909090909083</v>
      </c>
      <c r="AI590" s="103" t="s">
        <v>3600</v>
      </c>
      <c r="AJ590" s="104">
        <v>1007.9520047</v>
      </c>
      <c r="AK590" s="105">
        <v>383</v>
      </c>
      <c r="AL590" s="106">
        <v>44.797687861271676</v>
      </c>
    </row>
    <row r="591" spans="22:38" x14ac:dyDescent="0.3">
      <c r="V591" s="51">
        <v>588</v>
      </c>
      <c r="X591" s="53">
        <f t="shared" si="9"/>
        <v>0</v>
      </c>
      <c r="Z591" s="51">
        <v>588</v>
      </c>
      <c r="AE591" s="103" t="s">
        <v>405</v>
      </c>
      <c r="AF591" s="104">
        <v>961.8584353</v>
      </c>
      <c r="AG591" s="105">
        <v>2434</v>
      </c>
      <c r="AH591" s="104">
        <v>13.600852272727273</v>
      </c>
      <c r="AI591" s="103" t="s">
        <v>3601</v>
      </c>
      <c r="AJ591" s="104">
        <v>976.27048391999995</v>
      </c>
      <c r="AK591" s="105">
        <v>524</v>
      </c>
      <c r="AL591" s="106">
        <v>24.421965317919074</v>
      </c>
    </row>
    <row r="592" spans="22:38" x14ac:dyDescent="0.3">
      <c r="V592" s="51">
        <v>589</v>
      </c>
      <c r="X592" s="53">
        <f t="shared" si="9"/>
        <v>0</v>
      </c>
      <c r="Z592" s="51">
        <v>589</v>
      </c>
      <c r="AE592" s="103" t="s">
        <v>1906</v>
      </c>
      <c r="AF592" s="104">
        <v>918.21868919999997</v>
      </c>
      <c r="AG592" s="105">
        <v>2694</v>
      </c>
      <c r="AH592" s="104">
        <v>4.1193181818181817</v>
      </c>
      <c r="AI592" s="103" t="s">
        <v>3602</v>
      </c>
      <c r="AJ592" s="104">
        <v>983.61258912999995</v>
      </c>
      <c r="AK592" s="105">
        <v>494</v>
      </c>
      <c r="AL592" s="106">
        <v>28.757225433526013</v>
      </c>
    </row>
    <row r="593" spans="22:38" x14ac:dyDescent="0.3">
      <c r="V593" s="51">
        <v>590</v>
      </c>
      <c r="X593" s="53">
        <f t="shared" si="9"/>
        <v>0</v>
      </c>
      <c r="Z593" s="51">
        <v>590</v>
      </c>
      <c r="AE593" s="103" t="s">
        <v>406</v>
      </c>
      <c r="AF593" s="104">
        <v>1029.9373800000001</v>
      </c>
      <c r="AG593" s="105">
        <v>1384</v>
      </c>
      <c r="AH593" s="104">
        <v>50.63920454545454</v>
      </c>
      <c r="AI593" s="103" t="s">
        <v>3603</v>
      </c>
      <c r="AJ593" s="104">
        <v>861.13290468000002</v>
      </c>
      <c r="AK593" s="105">
        <v>681</v>
      </c>
      <c r="AL593" s="106">
        <v>1.7341040462427744</v>
      </c>
    </row>
    <row r="594" spans="22:38" x14ac:dyDescent="0.3">
      <c r="V594" s="51">
        <v>591</v>
      </c>
      <c r="X594" s="53">
        <f t="shared" si="9"/>
        <v>0</v>
      </c>
      <c r="Z594" s="51">
        <v>591</v>
      </c>
      <c r="AE594" s="103" t="s">
        <v>407</v>
      </c>
      <c r="AF594" s="104">
        <v>978.48587840000005</v>
      </c>
      <c r="AG594" s="105">
        <v>2222</v>
      </c>
      <c r="AH594" s="104">
        <v>20.951704545454543</v>
      </c>
      <c r="AI594" s="103" t="s">
        <v>3604</v>
      </c>
      <c r="AJ594" s="104">
        <v>888.79863721000004</v>
      </c>
      <c r="AK594" s="105">
        <v>670</v>
      </c>
      <c r="AL594" s="106">
        <v>3.3236994219653178</v>
      </c>
    </row>
    <row r="595" spans="22:38" x14ac:dyDescent="0.3">
      <c r="V595" s="51">
        <v>592</v>
      </c>
      <c r="X595" s="53">
        <f t="shared" si="9"/>
        <v>0</v>
      </c>
      <c r="Z595" s="51">
        <v>592</v>
      </c>
      <c r="AE595" s="103" t="s">
        <v>408</v>
      </c>
      <c r="AF595" s="104">
        <v>1044.4734510000001</v>
      </c>
      <c r="AG595" s="105">
        <v>1057</v>
      </c>
      <c r="AH595" s="104">
        <v>62.5</v>
      </c>
      <c r="AI595" s="103" t="s">
        <v>3605</v>
      </c>
      <c r="AJ595" s="104">
        <v>989.32865250999998</v>
      </c>
      <c r="AK595" s="105">
        <v>465</v>
      </c>
      <c r="AL595" s="106">
        <v>32.947976878612714</v>
      </c>
    </row>
    <row r="596" spans="22:38" x14ac:dyDescent="0.3">
      <c r="V596" s="51">
        <v>593</v>
      </c>
      <c r="X596" s="53">
        <f t="shared" si="9"/>
        <v>0</v>
      </c>
      <c r="Z596" s="51">
        <v>593</v>
      </c>
      <c r="AE596" s="103" t="s">
        <v>409</v>
      </c>
      <c r="AF596" s="104">
        <v>1103.901998</v>
      </c>
      <c r="AG596" s="105">
        <v>59</v>
      </c>
      <c r="AH596" s="104">
        <v>97.940340909090907</v>
      </c>
      <c r="AI596" s="103" t="s">
        <v>3606</v>
      </c>
      <c r="AJ596" s="104">
        <v>956.24370194000005</v>
      </c>
      <c r="AK596" s="105">
        <v>584</v>
      </c>
      <c r="AL596" s="106">
        <v>15.751445086705202</v>
      </c>
    </row>
    <row r="597" spans="22:38" x14ac:dyDescent="0.3">
      <c r="V597" s="51">
        <v>594</v>
      </c>
      <c r="X597" s="53">
        <f t="shared" si="9"/>
        <v>0</v>
      </c>
      <c r="Z597" s="51">
        <v>594</v>
      </c>
      <c r="AE597" s="103" t="s">
        <v>1907</v>
      </c>
      <c r="AF597" s="104">
        <v>990.39901529999997</v>
      </c>
      <c r="AG597" s="105">
        <v>2070</v>
      </c>
      <c r="AH597" s="104">
        <v>26.420454545454547</v>
      </c>
      <c r="AI597" s="103" t="s">
        <v>3607</v>
      </c>
      <c r="AJ597" s="104">
        <v>970.71447194999996</v>
      </c>
      <c r="AK597" s="105">
        <v>542</v>
      </c>
      <c r="AL597" s="106">
        <v>21.820809248554912</v>
      </c>
    </row>
    <row r="598" spans="22:38" x14ac:dyDescent="0.3">
      <c r="V598" s="51">
        <v>595</v>
      </c>
      <c r="X598" s="53">
        <f t="shared" si="9"/>
        <v>0</v>
      </c>
      <c r="Z598" s="51">
        <v>595</v>
      </c>
      <c r="AE598" s="103" t="s">
        <v>1908</v>
      </c>
      <c r="AF598" s="104">
        <v>1100.697531</v>
      </c>
      <c r="AG598" s="105">
        <v>72</v>
      </c>
      <c r="AH598" s="104">
        <v>97.336647727272734</v>
      </c>
      <c r="AI598" s="103" t="s">
        <v>3608</v>
      </c>
      <c r="AJ598" s="104">
        <v>986.77376876999995</v>
      </c>
      <c r="AK598" s="105">
        <v>477</v>
      </c>
      <c r="AL598" s="106">
        <v>31.213872832369944</v>
      </c>
    </row>
    <row r="599" spans="22:38" x14ac:dyDescent="0.3">
      <c r="V599" s="51">
        <v>596</v>
      </c>
      <c r="X599" s="53">
        <f t="shared" si="9"/>
        <v>0</v>
      </c>
      <c r="Z599" s="51">
        <v>596</v>
      </c>
      <c r="AE599" s="103" t="s">
        <v>410</v>
      </c>
      <c r="AF599" s="104">
        <v>784.22202070000003</v>
      </c>
      <c r="AG599" s="105">
        <v>2807</v>
      </c>
      <c r="AH599" s="104">
        <v>0.35511363636363635</v>
      </c>
      <c r="AI599" s="103" t="s">
        <v>3609</v>
      </c>
      <c r="AJ599" s="104">
        <v>1036.1736019</v>
      </c>
      <c r="AK599" s="105">
        <v>259</v>
      </c>
      <c r="AL599" s="106">
        <v>62.716763005780351</v>
      </c>
    </row>
    <row r="600" spans="22:38" x14ac:dyDescent="0.3">
      <c r="V600" s="51">
        <v>597</v>
      </c>
      <c r="X600" s="53">
        <f t="shared" si="9"/>
        <v>0</v>
      </c>
      <c r="Z600" s="51">
        <v>597</v>
      </c>
      <c r="AE600" s="103" t="s">
        <v>1909</v>
      </c>
      <c r="AF600" s="104">
        <v>997.84603489999995</v>
      </c>
      <c r="AG600" s="105">
        <v>1964</v>
      </c>
      <c r="AH600" s="104">
        <v>30.220170454545453</v>
      </c>
      <c r="AI600" s="103" t="s">
        <v>3610</v>
      </c>
      <c r="AJ600" s="104">
        <v>1027.025179</v>
      </c>
      <c r="AK600" s="105">
        <v>309</v>
      </c>
      <c r="AL600" s="106">
        <v>55.49132947976878</v>
      </c>
    </row>
    <row r="601" spans="22:38" x14ac:dyDescent="0.3">
      <c r="V601" s="51">
        <v>598</v>
      </c>
      <c r="X601" s="53">
        <f t="shared" si="9"/>
        <v>0</v>
      </c>
      <c r="Z601" s="51">
        <v>598</v>
      </c>
      <c r="AE601" s="103" t="s">
        <v>1910</v>
      </c>
      <c r="AF601" s="104">
        <v>1013.331823</v>
      </c>
      <c r="AG601" s="105">
        <v>1743</v>
      </c>
      <c r="AH601" s="104">
        <v>38.10369318181818</v>
      </c>
      <c r="AI601" s="103" t="s">
        <v>3611</v>
      </c>
      <c r="AJ601" s="104">
        <v>1026.485328</v>
      </c>
      <c r="AK601" s="105">
        <v>312</v>
      </c>
      <c r="AL601" s="106">
        <v>55.057803468208085</v>
      </c>
    </row>
    <row r="602" spans="22:38" x14ac:dyDescent="0.3">
      <c r="V602" s="51">
        <v>599</v>
      </c>
      <c r="X602" s="53">
        <f t="shared" si="9"/>
        <v>0</v>
      </c>
      <c r="Z602" s="51">
        <v>599</v>
      </c>
      <c r="AE602" s="103" t="s">
        <v>1911</v>
      </c>
      <c r="AF602" s="104">
        <v>1029.6233010000001</v>
      </c>
      <c r="AG602" s="105">
        <v>1395</v>
      </c>
      <c r="AH602" s="104">
        <v>50.461647727272727</v>
      </c>
      <c r="AI602" s="103" t="s">
        <v>3612</v>
      </c>
      <c r="AJ602" s="104">
        <v>958.61145486999999</v>
      </c>
      <c r="AK602" s="105">
        <v>577</v>
      </c>
      <c r="AL602" s="106">
        <v>16.76300578034682</v>
      </c>
    </row>
    <row r="603" spans="22:38" x14ac:dyDescent="0.3">
      <c r="V603" s="51">
        <v>600</v>
      </c>
      <c r="X603" s="53">
        <f t="shared" si="9"/>
        <v>0</v>
      </c>
      <c r="Z603" s="51">
        <v>600</v>
      </c>
      <c r="AE603" s="103" t="s">
        <v>411</v>
      </c>
      <c r="AF603" s="104">
        <v>970.56393130000004</v>
      </c>
      <c r="AG603" s="105">
        <v>2312</v>
      </c>
      <c r="AH603" s="104">
        <v>17.86221590909091</v>
      </c>
      <c r="AI603" s="103" t="s">
        <v>3613</v>
      </c>
      <c r="AJ603" s="104">
        <v>997.44477656000004</v>
      </c>
      <c r="AK603" s="105">
        <v>431</v>
      </c>
      <c r="AL603" s="106">
        <v>37.861271676300575</v>
      </c>
    </row>
    <row r="604" spans="22:38" x14ac:dyDescent="0.3">
      <c r="V604" s="51">
        <v>601</v>
      </c>
      <c r="X604" s="53">
        <f t="shared" si="9"/>
        <v>0</v>
      </c>
      <c r="Z604" s="51">
        <v>601</v>
      </c>
      <c r="AE604" s="103" t="s">
        <v>1912</v>
      </c>
      <c r="AF604" s="104">
        <v>1057.932384</v>
      </c>
      <c r="AG604" s="105">
        <v>743</v>
      </c>
      <c r="AH604" s="104">
        <v>73.650568181818173</v>
      </c>
      <c r="AI604" s="103" t="s">
        <v>3614</v>
      </c>
      <c r="AJ604" s="104">
        <v>974.44101932000001</v>
      </c>
      <c r="AK604" s="105">
        <v>531</v>
      </c>
      <c r="AL604" s="106">
        <v>23.410404624277454</v>
      </c>
    </row>
    <row r="605" spans="22:38" x14ac:dyDescent="0.3">
      <c r="V605" s="51">
        <v>602</v>
      </c>
      <c r="X605" s="53">
        <f t="shared" si="9"/>
        <v>0</v>
      </c>
      <c r="Z605" s="51">
        <v>602</v>
      </c>
      <c r="AE605" s="103" t="s">
        <v>1913</v>
      </c>
      <c r="AF605" s="104">
        <v>1014.025358</v>
      </c>
      <c r="AG605" s="105">
        <v>1722</v>
      </c>
      <c r="AH605" s="104">
        <v>38.636363636363633</v>
      </c>
      <c r="AI605" s="103" t="s">
        <v>3615</v>
      </c>
      <c r="AJ605" s="104">
        <v>1004.7428317</v>
      </c>
      <c r="AK605" s="105">
        <v>398</v>
      </c>
      <c r="AL605" s="106">
        <v>42.630057803468205</v>
      </c>
    </row>
    <row r="606" spans="22:38" x14ac:dyDescent="0.3">
      <c r="V606" s="51">
        <v>603</v>
      </c>
      <c r="X606" s="53">
        <f t="shared" si="9"/>
        <v>0</v>
      </c>
      <c r="Z606" s="51">
        <v>603</v>
      </c>
      <c r="AE606" s="103" t="s">
        <v>412</v>
      </c>
      <c r="AF606" s="104">
        <v>1056.7391419999999</v>
      </c>
      <c r="AG606" s="105">
        <v>755</v>
      </c>
      <c r="AH606" s="104">
        <v>73.224431818181827</v>
      </c>
      <c r="AI606" s="103" t="s">
        <v>3616</v>
      </c>
      <c r="AJ606" s="104">
        <v>939.65677003999997</v>
      </c>
      <c r="AK606" s="105">
        <v>620</v>
      </c>
      <c r="AL606" s="106">
        <v>10.549132947976879</v>
      </c>
    </row>
    <row r="607" spans="22:38" x14ac:dyDescent="0.3">
      <c r="V607" s="51">
        <v>604</v>
      </c>
      <c r="X607" s="53">
        <f t="shared" si="9"/>
        <v>0</v>
      </c>
      <c r="Z607" s="51">
        <v>604</v>
      </c>
      <c r="AE607" s="103" t="s">
        <v>1914</v>
      </c>
      <c r="AF607" s="104">
        <v>1039.336886</v>
      </c>
      <c r="AG607" s="105">
        <v>1187</v>
      </c>
      <c r="AH607" s="104">
        <v>57.883522727272727</v>
      </c>
      <c r="AI607" s="103" t="s">
        <v>3617</v>
      </c>
      <c r="AJ607" s="104">
        <v>971.16967120000004</v>
      </c>
      <c r="AK607" s="105">
        <v>540</v>
      </c>
      <c r="AL607" s="106">
        <v>22.109826589595375</v>
      </c>
    </row>
    <row r="608" spans="22:38" x14ac:dyDescent="0.3">
      <c r="V608" s="51">
        <v>605</v>
      </c>
      <c r="X608" s="53">
        <f t="shared" si="9"/>
        <v>0</v>
      </c>
      <c r="Z608" s="51">
        <v>605</v>
      </c>
      <c r="AE608" s="103" t="s">
        <v>413</v>
      </c>
      <c r="AF608" s="104">
        <v>1044.9584729999999</v>
      </c>
      <c r="AG608" s="105">
        <v>1045</v>
      </c>
      <c r="AH608" s="104">
        <v>62.926136363636367</v>
      </c>
      <c r="AI608" s="103" t="s">
        <v>3618</v>
      </c>
      <c r="AJ608" s="104">
        <v>1028.7427134</v>
      </c>
      <c r="AK608" s="105">
        <v>298</v>
      </c>
      <c r="AL608" s="106">
        <v>57.080924855491332</v>
      </c>
    </row>
    <row r="609" spans="22:38" x14ac:dyDescent="0.3">
      <c r="V609" s="51">
        <v>606</v>
      </c>
      <c r="X609" s="53">
        <f t="shared" si="9"/>
        <v>0</v>
      </c>
      <c r="Z609" s="51">
        <v>606</v>
      </c>
      <c r="AE609" s="103" t="s">
        <v>1915</v>
      </c>
      <c r="AF609" s="104">
        <v>1040.3195559999999</v>
      </c>
      <c r="AG609" s="105">
        <v>1143</v>
      </c>
      <c r="AH609" s="104">
        <v>58.948863636363633</v>
      </c>
      <c r="AI609" s="103" t="s">
        <v>3619</v>
      </c>
      <c r="AJ609" s="104">
        <v>991.47544955000001</v>
      </c>
      <c r="AK609" s="105">
        <v>452</v>
      </c>
      <c r="AL609" s="106">
        <v>34.826589595375722</v>
      </c>
    </row>
    <row r="610" spans="22:38" x14ac:dyDescent="0.3">
      <c r="V610" s="51">
        <v>607</v>
      </c>
      <c r="X610" s="53">
        <f t="shared" si="9"/>
        <v>0</v>
      </c>
      <c r="Z610" s="51">
        <v>607</v>
      </c>
      <c r="AE610" s="103" t="s">
        <v>1916</v>
      </c>
      <c r="AF610" s="104">
        <v>1040.3195559999999</v>
      </c>
      <c r="AG610" s="105">
        <v>1143</v>
      </c>
      <c r="AH610" s="104">
        <v>58.948863636363633</v>
      </c>
      <c r="AI610" s="103" t="s">
        <v>3620</v>
      </c>
      <c r="AJ610" s="104">
        <v>997.33778056999995</v>
      </c>
      <c r="AK610" s="105">
        <v>434</v>
      </c>
      <c r="AL610" s="106">
        <v>37.427745664739888</v>
      </c>
    </row>
    <row r="611" spans="22:38" x14ac:dyDescent="0.3">
      <c r="V611" s="51">
        <v>608</v>
      </c>
      <c r="X611" s="53">
        <f t="shared" si="9"/>
        <v>0</v>
      </c>
      <c r="Z611" s="51">
        <v>608</v>
      </c>
      <c r="AE611" s="103" t="s">
        <v>414</v>
      </c>
      <c r="AF611" s="104">
        <v>996.32819400000005</v>
      </c>
      <c r="AG611" s="105">
        <v>1991</v>
      </c>
      <c r="AH611" s="104">
        <v>29.296875</v>
      </c>
      <c r="AI611" s="103" t="s">
        <v>3621</v>
      </c>
      <c r="AJ611" s="104">
        <v>989.12670119999996</v>
      </c>
      <c r="AK611" s="105">
        <v>467</v>
      </c>
      <c r="AL611" s="106">
        <v>32.658959537572251</v>
      </c>
    </row>
    <row r="612" spans="22:38" x14ac:dyDescent="0.3">
      <c r="V612" s="51">
        <v>609</v>
      </c>
      <c r="X612" s="53">
        <f t="shared" si="9"/>
        <v>0</v>
      </c>
      <c r="Z612" s="51">
        <v>609</v>
      </c>
      <c r="AE612" s="103" t="s">
        <v>1917</v>
      </c>
      <c r="AF612" s="104">
        <v>1048.7754359999999</v>
      </c>
      <c r="AG612" s="105">
        <v>953</v>
      </c>
      <c r="AH612" s="104">
        <v>66.193181818181827</v>
      </c>
      <c r="AI612" s="103" t="s">
        <v>3622</v>
      </c>
      <c r="AJ612" s="104">
        <v>954.33672936999994</v>
      </c>
      <c r="AK612" s="105">
        <v>592</v>
      </c>
      <c r="AL612" s="106">
        <v>14.595375722543352</v>
      </c>
    </row>
    <row r="613" spans="22:38" x14ac:dyDescent="0.3">
      <c r="V613" s="51">
        <v>610</v>
      </c>
      <c r="X613" s="53">
        <f t="shared" si="9"/>
        <v>0</v>
      </c>
      <c r="Z613" s="51">
        <v>610</v>
      </c>
      <c r="AE613" s="103" t="s">
        <v>1918</v>
      </c>
      <c r="AF613" s="104">
        <v>1000.469932</v>
      </c>
      <c r="AG613" s="105">
        <v>1916</v>
      </c>
      <c r="AH613" s="104">
        <v>31.889204545454547</v>
      </c>
      <c r="AI613" s="103" t="s">
        <v>3623</v>
      </c>
      <c r="AJ613" s="104">
        <v>965.3573725</v>
      </c>
      <c r="AK613" s="105">
        <v>555</v>
      </c>
      <c r="AL613" s="106">
        <v>19.942196531791907</v>
      </c>
    </row>
    <row r="614" spans="22:38" x14ac:dyDescent="0.3">
      <c r="V614" s="51">
        <v>611</v>
      </c>
      <c r="X614" s="53">
        <f t="shared" si="9"/>
        <v>0</v>
      </c>
      <c r="Z614" s="51">
        <v>611</v>
      </c>
      <c r="AE614" s="103" t="s">
        <v>415</v>
      </c>
      <c r="AF614" s="104">
        <v>969.41562620000002</v>
      </c>
      <c r="AG614" s="105">
        <v>2333</v>
      </c>
      <c r="AH614" s="104">
        <v>17.1875</v>
      </c>
      <c r="AI614" s="103" t="s">
        <v>3624</v>
      </c>
      <c r="AJ614" s="104">
        <v>991.74526429000002</v>
      </c>
      <c r="AK614" s="105">
        <v>451</v>
      </c>
      <c r="AL614" s="106">
        <v>34.971098265895954</v>
      </c>
    </row>
    <row r="615" spans="22:38" x14ac:dyDescent="0.3">
      <c r="V615" s="51">
        <v>612</v>
      </c>
      <c r="X615" s="53">
        <f t="shared" si="9"/>
        <v>0</v>
      </c>
      <c r="Z615" s="51">
        <v>612</v>
      </c>
      <c r="AE615" s="103" t="s">
        <v>416</v>
      </c>
      <c r="AF615" s="104">
        <v>822.66432450000002</v>
      </c>
      <c r="AG615" s="105">
        <v>2798</v>
      </c>
      <c r="AH615" s="104">
        <v>0.67471590909090906</v>
      </c>
      <c r="AI615" s="103" t="s">
        <v>3625</v>
      </c>
      <c r="AJ615" s="104">
        <v>985.20956323999997</v>
      </c>
      <c r="AK615" s="105">
        <v>487</v>
      </c>
      <c r="AL615" s="106">
        <v>29.76878612716763</v>
      </c>
    </row>
    <row r="616" spans="22:38" x14ac:dyDescent="0.3">
      <c r="V616" s="51">
        <v>613</v>
      </c>
      <c r="X616" s="53">
        <f t="shared" si="9"/>
        <v>0</v>
      </c>
      <c r="Z616" s="51">
        <v>613</v>
      </c>
      <c r="AE616" s="103" t="s">
        <v>1919</v>
      </c>
      <c r="AF616" s="104">
        <v>1073.2885429999999</v>
      </c>
      <c r="AG616" s="105">
        <v>412</v>
      </c>
      <c r="AH616" s="104">
        <v>85.19176136363636</v>
      </c>
      <c r="AI616" s="103" t="s">
        <v>3626</v>
      </c>
      <c r="AJ616" s="104">
        <v>998.88800280999999</v>
      </c>
      <c r="AK616" s="105">
        <v>426</v>
      </c>
      <c r="AL616" s="106">
        <v>38.583815028901739</v>
      </c>
    </row>
    <row r="617" spans="22:38" x14ac:dyDescent="0.3">
      <c r="V617" s="51">
        <v>614</v>
      </c>
      <c r="X617" s="53">
        <f t="shared" si="9"/>
        <v>0</v>
      </c>
      <c r="Z617" s="51">
        <v>614</v>
      </c>
      <c r="AE617" s="103" t="s">
        <v>1920</v>
      </c>
      <c r="AF617" s="104">
        <v>1028.8483220000001</v>
      </c>
      <c r="AG617" s="105">
        <v>1418</v>
      </c>
      <c r="AH617" s="104">
        <v>49.538352272727273</v>
      </c>
      <c r="AI617" s="103" t="s">
        <v>3627</v>
      </c>
      <c r="AJ617" s="104">
        <v>979.31923026000004</v>
      </c>
      <c r="AK617" s="105">
        <v>510</v>
      </c>
      <c r="AL617" s="106">
        <v>26.445086705202314</v>
      </c>
    </row>
    <row r="618" spans="22:38" x14ac:dyDescent="0.3">
      <c r="V618" s="51">
        <v>615</v>
      </c>
      <c r="X618" s="53">
        <f t="shared" si="9"/>
        <v>0</v>
      </c>
      <c r="Z618" s="51">
        <v>615</v>
      </c>
      <c r="AE618" s="103" t="s">
        <v>1921</v>
      </c>
      <c r="AF618" s="104">
        <v>1052.878146</v>
      </c>
      <c r="AG618" s="105">
        <v>850</v>
      </c>
      <c r="AH618" s="104">
        <v>69.815340909090907</v>
      </c>
      <c r="AI618" s="103" t="s">
        <v>3628</v>
      </c>
      <c r="AJ618" s="104">
        <v>967.10384974999999</v>
      </c>
      <c r="AK618" s="105">
        <v>553</v>
      </c>
      <c r="AL618" s="106">
        <v>20.23121387283237</v>
      </c>
    </row>
    <row r="619" spans="22:38" x14ac:dyDescent="0.3">
      <c r="V619" s="51">
        <v>616</v>
      </c>
      <c r="X619" s="53">
        <f t="shared" si="9"/>
        <v>0</v>
      </c>
      <c r="Z619" s="51">
        <v>616</v>
      </c>
      <c r="AE619" s="103" t="s">
        <v>417</v>
      </c>
      <c r="AF619" s="104">
        <v>926.94506960000001</v>
      </c>
      <c r="AG619" s="105">
        <v>2658</v>
      </c>
      <c r="AH619" s="104">
        <v>5.6463068181818183</v>
      </c>
      <c r="AI619" s="103" t="s">
        <v>3629</v>
      </c>
      <c r="AJ619" s="104">
        <v>947.26365486999998</v>
      </c>
      <c r="AK619" s="105">
        <v>602</v>
      </c>
      <c r="AL619" s="106">
        <v>13.150289017341041</v>
      </c>
    </row>
    <row r="620" spans="22:38" x14ac:dyDescent="0.3">
      <c r="V620" s="51">
        <v>617</v>
      </c>
      <c r="X620" s="53">
        <f t="shared" si="9"/>
        <v>0</v>
      </c>
      <c r="Z620" s="51">
        <v>617</v>
      </c>
      <c r="AE620" s="103" t="s">
        <v>418</v>
      </c>
      <c r="AF620" s="104">
        <v>991.83704769999997</v>
      </c>
      <c r="AG620" s="105">
        <v>2057</v>
      </c>
      <c r="AH620" s="104">
        <v>26.88210227272727</v>
      </c>
      <c r="AI620" s="103" t="s">
        <v>3630</v>
      </c>
      <c r="AJ620" s="104">
        <v>923.44981543999995</v>
      </c>
      <c r="AK620" s="105">
        <v>647</v>
      </c>
      <c r="AL620" s="106">
        <v>6.6473988439306355</v>
      </c>
    </row>
    <row r="621" spans="22:38" x14ac:dyDescent="0.3">
      <c r="V621" s="51">
        <v>618</v>
      </c>
      <c r="X621" s="53">
        <f t="shared" si="9"/>
        <v>0</v>
      </c>
      <c r="Z621" s="51">
        <v>618</v>
      </c>
      <c r="AE621" s="103" t="s">
        <v>419</v>
      </c>
      <c r="AF621" s="104">
        <v>997.98315000000002</v>
      </c>
      <c r="AG621" s="105">
        <v>1962</v>
      </c>
      <c r="AH621" s="104">
        <v>30.326704545454547</v>
      </c>
      <c r="AI621" s="103" t="s">
        <v>3631</v>
      </c>
      <c r="AJ621" s="104">
        <v>934.21392606999996</v>
      </c>
      <c r="AK621" s="105">
        <v>632</v>
      </c>
      <c r="AL621" s="106">
        <v>8.8150289017341041</v>
      </c>
    </row>
    <row r="622" spans="22:38" x14ac:dyDescent="0.3">
      <c r="V622" s="51">
        <v>619</v>
      </c>
      <c r="X622" s="53">
        <f t="shared" si="9"/>
        <v>0</v>
      </c>
      <c r="Z622" s="51">
        <v>619</v>
      </c>
      <c r="AE622" s="103" t="s">
        <v>1922</v>
      </c>
      <c r="AF622" s="104">
        <v>967.31763899999999</v>
      </c>
      <c r="AG622" s="105">
        <v>2357</v>
      </c>
      <c r="AH622" s="104">
        <v>16.29971590909091</v>
      </c>
      <c r="AI622" s="103" t="s">
        <v>3632</v>
      </c>
      <c r="AJ622" s="104">
        <v>866.82301489999998</v>
      </c>
      <c r="AK622" s="105">
        <v>679</v>
      </c>
      <c r="AL622" s="106">
        <v>2.0231213872832372</v>
      </c>
    </row>
    <row r="623" spans="22:38" x14ac:dyDescent="0.3">
      <c r="V623" s="51">
        <v>620</v>
      </c>
      <c r="X623" s="53">
        <f t="shared" si="9"/>
        <v>0</v>
      </c>
      <c r="Z623" s="51">
        <v>620</v>
      </c>
      <c r="AE623" s="103" t="s">
        <v>420</v>
      </c>
      <c r="AF623" s="104">
        <v>951.83339249999995</v>
      </c>
      <c r="AG623" s="105">
        <v>2504</v>
      </c>
      <c r="AH623" s="104">
        <v>11.115056818181818</v>
      </c>
      <c r="AI623" s="103" t="s">
        <v>3633</v>
      </c>
      <c r="AJ623" s="104">
        <v>1019.2390046</v>
      </c>
      <c r="AK623" s="105">
        <v>346</v>
      </c>
      <c r="AL623" s="106">
        <v>50.144508670520224</v>
      </c>
    </row>
    <row r="624" spans="22:38" x14ac:dyDescent="0.3">
      <c r="V624" s="51">
        <v>621</v>
      </c>
      <c r="X624" s="53">
        <f t="shared" si="9"/>
        <v>0</v>
      </c>
      <c r="Z624" s="51">
        <v>621</v>
      </c>
      <c r="AE624" s="103" t="s">
        <v>1923</v>
      </c>
      <c r="AF624" s="104">
        <v>996.32819400000005</v>
      </c>
      <c r="AG624" s="105">
        <v>1991</v>
      </c>
      <c r="AH624" s="104">
        <v>29.296875</v>
      </c>
      <c r="AI624" s="103" t="s">
        <v>3634</v>
      </c>
      <c r="AJ624" s="104">
        <v>987.69012801999997</v>
      </c>
      <c r="AK624" s="105">
        <v>472</v>
      </c>
      <c r="AL624" s="106">
        <v>31.936416184971101</v>
      </c>
    </row>
    <row r="625" spans="22:38" x14ac:dyDescent="0.3">
      <c r="V625" s="51">
        <v>622</v>
      </c>
      <c r="X625" s="53">
        <f t="shared" si="9"/>
        <v>0</v>
      </c>
      <c r="Z625" s="51">
        <v>622</v>
      </c>
      <c r="AE625" s="103" t="s">
        <v>1924</v>
      </c>
      <c r="AF625" s="104">
        <v>1072.357579</v>
      </c>
      <c r="AG625" s="105">
        <v>425</v>
      </c>
      <c r="AH625" s="104">
        <v>84.80113636363636</v>
      </c>
      <c r="AI625" s="103" t="s">
        <v>3635</v>
      </c>
      <c r="AJ625" s="104">
        <v>984.23230014000001</v>
      </c>
      <c r="AK625" s="105">
        <v>492</v>
      </c>
      <c r="AL625" s="106">
        <v>29.046242774566473</v>
      </c>
    </row>
    <row r="626" spans="22:38" x14ac:dyDescent="0.3">
      <c r="V626" s="51">
        <v>623</v>
      </c>
      <c r="X626" s="53">
        <f t="shared" si="9"/>
        <v>0</v>
      </c>
      <c r="Z626" s="51">
        <v>623</v>
      </c>
      <c r="AE626" s="103" t="s">
        <v>1925</v>
      </c>
      <c r="AF626" s="104">
        <v>1072.357579</v>
      </c>
      <c r="AG626" s="105">
        <v>425</v>
      </c>
      <c r="AH626" s="104">
        <v>84.80113636363636</v>
      </c>
      <c r="AI626" s="103" t="s">
        <v>3636</v>
      </c>
      <c r="AJ626" s="104">
        <v>985.11821086999998</v>
      </c>
      <c r="AK626" s="105">
        <v>488</v>
      </c>
      <c r="AL626" s="106">
        <v>29.624277456647398</v>
      </c>
    </row>
    <row r="627" spans="22:38" x14ac:dyDescent="0.3">
      <c r="V627" s="51">
        <v>624</v>
      </c>
      <c r="X627" s="53">
        <f t="shared" si="9"/>
        <v>0</v>
      </c>
      <c r="Z627" s="51">
        <v>624</v>
      </c>
      <c r="AE627" s="103" t="s">
        <v>1926</v>
      </c>
      <c r="AF627" s="104">
        <v>974.37238930000001</v>
      </c>
      <c r="AG627" s="105">
        <v>2263</v>
      </c>
      <c r="AH627" s="104">
        <v>19.602272727272727</v>
      </c>
      <c r="AI627" s="103" t="s">
        <v>3637</v>
      </c>
      <c r="AJ627" s="104">
        <v>994.64725319000001</v>
      </c>
      <c r="AK627" s="105">
        <v>441</v>
      </c>
      <c r="AL627" s="106">
        <v>36.416184971098261</v>
      </c>
    </row>
    <row r="628" spans="22:38" x14ac:dyDescent="0.3">
      <c r="V628" s="51">
        <v>625</v>
      </c>
      <c r="X628" s="53">
        <f t="shared" si="9"/>
        <v>0</v>
      </c>
      <c r="Z628" s="51">
        <v>625</v>
      </c>
      <c r="AE628" s="103" t="s">
        <v>1927</v>
      </c>
      <c r="AF628" s="104">
        <v>923.6398471</v>
      </c>
      <c r="AG628" s="105">
        <v>2671</v>
      </c>
      <c r="AH628" s="104">
        <v>5.0426136363636358</v>
      </c>
      <c r="AI628" s="103" t="s">
        <v>3638</v>
      </c>
      <c r="AJ628" s="104">
        <v>1009.1689271</v>
      </c>
      <c r="AK628" s="105">
        <v>378</v>
      </c>
      <c r="AL628" s="106">
        <v>45.520231213872833</v>
      </c>
    </row>
    <row r="629" spans="22:38" x14ac:dyDescent="0.3">
      <c r="V629" s="51">
        <v>626</v>
      </c>
      <c r="X629" s="53">
        <f t="shared" si="9"/>
        <v>0</v>
      </c>
      <c r="Z629" s="51">
        <v>626</v>
      </c>
      <c r="AE629" s="103" t="s">
        <v>421</v>
      </c>
      <c r="AF629" s="104">
        <v>1086.6807920000001</v>
      </c>
      <c r="AG629" s="105">
        <v>190</v>
      </c>
      <c r="AH629" s="104">
        <v>93.288352272727266</v>
      </c>
      <c r="AI629" s="103" t="s">
        <v>3639</v>
      </c>
      <c r="AJ629" s="104">
        <v>967.48299099999997</v>
      </c>
      <c r="AK629" s="105">
        <v>550</v>
      </c>
      <c r="AL629" s="106">
        <v>20.664739884393065</v>
      </c>
    </row>
    <row r="630" spans="22:38" x14ac:dyDescent="0.3">
      <c r="V630" s="51">
        <v>627</v>
      </c>
      <c r="X630" s="53">
        <f t="shared" si="9"/>
        <v>0</v>
      </c>
      <c r="Z630" s="51">
        <v>627</v>
      </c>
      <c r="AE630" s="103" t="s">
        <v>1928</v>
      </c>
      <c r="AF630" s="104">
        <v>1082.1734630000001</v>
      </c>
      <c r="AG630" s="105">
        <v>251</v>
      </c>
      <c r="AH630" s="104">
        <v>90.909090909090907</v>
      </c>
      <c r="AI630" s="103" t="s">
        <v>3640</v>
      </c>
      <c r="AJ630" s="104">
        <v>987.72882271000003</v>
      </c>
      <c r="AK630" s="105">
        <v>471</v>
      </c>
      <c r="AL630" s="106">
        <v>32.080924855491325</v>
      </c>
    </row>
    <row r="631" spans="22:38" x14ac:dyDescent="0.3">
      <c r="V631" s="51">
        <v>628</v>
      </c>
      <c r="X631" s="53">
        <f t="shared" si="9"/>
        <v>0</v>
      </c>
      <c r="Z631" s="51">
        <v>628</v>
      </c>
      <c r="AE631" s="103" t="s">
        <v>422</v>
      </c>
      <c r="AF631" s="104">
        <v>974.10930280000002</v>
      </c>
      <c r="AG631" s="105">
        <v>2266</v>
      </c>
      <c r="AH631" s="104">
        <v>19.566761363636363</v>
      </c>
      <c r="AI631" s="103" t="s">
        <v>3641</v>
      </c>
      <c r="AJ631" s="104">
        <v>960.64126350000004</v>
      </c>
      <c r="AK631" s="105">
        <v>571</v>
      </c>
      <c r="AL631" s="106">
        <v>17.630057803468208</v>
      </c>
    </row>
    <row r="632" spans="22:38" x14ac:dyDescent="0.3">
      <c r="V632" s="51">
        <v>629</v>
      </c>
      <c r="X632" s="53">
        <f t="shared" si="9"/>
        <v>0</v>
      </c>
      <c r="Z632" s="51">
        <v>629</v>
      </c>
      <c r="AE632" s="103" t="s">
        <v>1929</v>
      </c>
      <c r="AF632" s="104">
        <v>1024.9299289999999</v>
      </c>
      <c r="AG632" s="105">
        <v>1526</v>
      </c>
      <c r="AH632" s="104">
        <v>45.809659090909086</v>
      </c>
      <c r="AI632" s="103" t="s">
        <v>3642</v>
      </c>
      <c r="AJ632" s="104">
        <v>1029.074114</v>
      </c>
      <c r="AK632" s="105">
        <v>297</v>
      </c>
      <c r="AL632" s="106">
        <v>57.225433526011557</v>
      </c>
    </row>
    <row r="633" spans="22:38" x14ac:dyDescent="0.3">
      <c r="V633" s="51">
        <v>630</v>
      </c>
      <c r="X633" s="53">
        <f t="shared" si="9"/>
        <v>0</v>
      </c>
      <c r="Z633" s="51">
        <v>630</v>
      </c>
      <c r="AE633" s="103" t="s">
        <v>423</v>
      </c>
      <c r="AF633" s="104">
        <v>1026.485328</v>
      </c>
      <c r="AG633" s="105">
        <v>1482</v>
      </c>
      <c r="AH633" s="104">
        <v>47.407670454545453</v>
      </c>
      <c r="AI633" s="103" t="s">
        <v>3643</v>
      </c>
      <c r="AJ633" s="104">
        <v>932.01695646999997</v>
      </c>
      <c r="AK633" s="105">
        <v>637</v>
      </c>
      <c r="AL633" s="106">
        <v>8.0924855491329488</v>
      </c>
    </row>
    <row r="634" spans="22:38" x14ac:dyDescent="0.3">
      <c r="V634" s="51">
        <v>631</v>
      </c>
      <c r="X634" s="53">
        <f t="shared" si="9"/>
        <v>0</v>
      </c>
      <c r="Z634" s="51">
        <v>631</v>
      </c>
      <c r="AE634" s="103" t="s">
        <v>1930</v>
      </c>
      <c r="AF634" s="104">
        <v>1004.378955</v>
      </c>
      <c r="AG634" s="105">
        <v>1859</v>
      </c>
      <c r="AH634" s="104">
        <v>33.984375</v>
      </c>
      <c r="AI634" s="103" t="s">
        <v>3644</v>
      </c>
      <c r="AJ634" s="104">
        <v>1037.5095745000001</v>
      </c>
      <c r="AK634" s="105">
        <v>254</v>
      </c>
      <c r="AL634" s="106">
        <v>63.439306358381501</v>
      </c>
    </row>
    <row r="635" spans="22:38" x14ac:dyDescent="0.3">
      <c r="V635" s="51">
        <v>632</v>
      </c>
      <c r="X635" s="53">
        <f t="shared" si="9"/>
        <v>0</v>
      </c>
      <c r="Z635" s="51">
        <v>632</v>
      </c>
      <c r="AE635" s="103" t="s">
        <v>424</v>
      </c>
      <c r="AF635" s="104">
        <v>948.36211379999997</v>
      </c>
      <c r="AG635" s="105">
        <v>2530</v>
      </c>
      <c r="AH635" s="104">
        <v>10.191761363636363</v>
      </c>
      <c r="AI635" s="103" t="s">
        <v>3645</v>
      </c>
      <c r="AJ635" s="104">
        <v>1035.9336470000001</v>
      </c>
      <c r="AK635" s="105">
        <v>260</v>
      </c>
      <c r="AL635" s="106">
        <v>62.572254335260112</v>
      </c>
    </row>
    <row r="636" spans="22:38" x14ac:dyDescent="0.3">
      <c r="V636" s="51">
        <v>633</v>
      </c>
      <c r="X636" s="53">
        <f t="shared" si="9"/>
        <v>0</v>
      </c>
      <c r="Z636" s="51">
        <v>633</v>
      </c>
      <c r="AE636" s="103" t="s">
        <v>425</v>
      </c>
      <c r="AF636" s="104">
        <v>920.29907690000005</v>
      </c>
      <c r="AG636" s="105">
        <v>2690</v>
      </c>
      <c r="AH636" s="104">
        <v>4.5099431818181817</v>
      </c>
      <c r="AI636" s="103" t="s">
        <v>3646</v>
      </c>
      <c r="AJ636" s="104">
        <v>1042.0551903</v>
      </c>
      <c r="AK636" s="105">
        <v>231</v>
      </c>
      <c r="AL636" s="106">
        <v>66.763005780346816</v>
      </c>
    </row>
    <row r="637" spans="22:38" x14ac:dyDescent="0.3">
      <c r="V637" s="51">
        <v>634</v>
      </c>
      <c r="X637" s="53">
        <f t="shared" si="9"/>
        <v>0</v>
      </c>
      <c r="Z637" s="51">
        <v>634</v>
      </c>
      <c r="AE637" s="103" t="s">
        <v>426</v>
      </c>
      <c r="AF637" s="104">
        <v>999.18008339999994</v>
      </c>
      <c r="AG637" s="105">
        <v>1947</v>
      </c>
      <c r="AH637" s="104">
        <v>30.894886363636363</v>
      </c>
      <c r="AI637" s="103" t="s">
        <v>3647</v>
      </c>
      <c r="AJ637" s="104">
        <v>1033.0871061</v>
      </c>
      <c r="AK637" s="105">
        <v>274</v>
      </c>
      <c r="AL637" s="106">
        <v>60.549132947976879</v>
      </c>
    </row>
    <row r="638" spans="22:38" x14ac:dyDescent="0.3">
      <c r="V638" s="51">
        <v>635</v>
      </c>
      <c r="X638" s="53">
        <f t="shared" si="9"/>
        <v>0</v>
      </c>
      <c r="Z638" s="51">
        <v>635</v>
      </c>
      <c r="AE638" s="103" t="s">
        <v>427</v>
      </c>
      <c r="AF638" s="104">
        <v>980.74213259999999</v>
      </c>
      <c r="AG638" s="105">
        <v>2191</v>
      </c>
      <c r="AH638" s="104">
        <v>22.230113636363637</v>
      </c>
      <c r="AI638" s="103" t="s">
        <v>3648</v>
      </c>
      <c r="AJ638" s="104">
        <v>944.03727261999995</v>
      </c>
      <c r="AK638" s="105">
        <v>612</v>
      </c>
      <c r="AL638" s="106">
        <v>11.705202312138727</v>
      </c>
    </row>
    <row r="639" spans="22:38" x14ac:dyDescent="0.3">
      <c r="V639" s="51">
        <v>636</v>
      </c>
      <c r="X639" s="53">
        <f t="shared" si="9"/>
        <v>0</v>
      </c>
      <c r="Z639" s="51">
        <v>636</v>
      </c>
      <c r="AE639" s="103" t="s">
        <v>428</v>
      </c>
      <c r="AF639" s="104">
        <v>1058.5795639999999</v>
      </c>
      <c r="AG639" s="105">
        <v>731</v>
      </c>
      <c r="AH639" s="104">
        <v>74.076704545454547</v>
      </c>
      <c r="AI639" s="103" t="s">
        <v>3649</v>
      </c>
      <c r="AJ639" s="104">
        <v>1115.8255328</v>
      </c>
      <c r="AK639" s="105">
        <v>7</v>
      </c>
      <c r="AL639" s="106">
        <v>99.132947976878611</v>
      </c>
    </row>
    <row r="640" spans="22:38" x14ac:dyDescent="0.3">
      <c r="V640" s="51">
        <v>637</v>
      </c>
      <c r="X640" s="53">
        <f t="shared" si="9"/>
        <v>0</v>
      </c>
      <c r="Z640" s="51">
        <v>637</v>
      </c>
      <c r="AE640" s="103" t="s">
        <v>429</v>
      </c>
      <c r="AF640" s="104">
        <v>982.26183360000005</v>
      </c>
      <c r="AG640" s="105">
        <v>2182</v>
      </c>
      <c r="AH640" s="104">
        <v>22.54971590909091</v>
      </c>
      <c r="AI640" s="103" t="s">
        <v>3650</v>
      </c>
      <c r="AJ640" s="104">
        <v>1038.3837919</v>
      </c>
      <c r="AK640" s="105">
        <v>252</v>
      </c>
      <c r="AL640" s="106">
        <v>63.728323699421964</v>
      </c>
    </row>
    <row r="641" spans="22:38" x14ac:dyDescent="0.3">
      <c r="V641" s="51">
        <v>638</v>
      </c>
      <c r="X641" s="53">
        <f t="shared" si="9"/>
        <v>0</v>
      </c>
      <c r="Z641" s="51">
        <v>638</v>
      </c>
      <c r="AE641" s="103" t="s">
        <v>1931</v>
      </c>
      <c r="AF641" s="104">
        <v>980.56941940000002</v>
      </c>
      <c r="AG641" s="105">
        <v>2193</v>
      </c>
      <c r="AH641" s="104">
        <v>22.123579545454543</v>
      </c>
      <c r="AI641" s="103" t="s">
        <v>3651</v>
      </c>
      <c r="AJ641" s="104">
        <v>992.57460810999999</v>
      </c>
      <c r="AK641" s="105">
        <v>448</v>
      </c>
      <c r="AL641" s="106">
        <v>35.404624277456648</v>
      </c>
    </row>
    <row r="642" spans="22:38" x14ac:dyDescent="0.3">
      <c r="V642" s="51">
        <v>639</v>
      </c>
      <c r="X642" s="53">
        <f t="shared" si="9"/>
        <v>0</v>
      </c>
      <c r="Z642" s="51">
        <v>639</v>
      </c>
      <c r="AE642" s="103" t="s">
        <v>2892</v>
      </c>
      <c r="AF642" s="104">
        <v>1028.8483220000001</v>
      </c>
      <c r="AG642" s="105">
        <v>1418</v>
      </c>
      <c r="AH642" s="104">
        <v>49.538352272727273</v>
      </c>
      <c r="AI642" s="103" t="s">
        <v>3652</v>
      </c>
      <c r="AJ642" s="104">
        <v>1166.3710154</v>
      </c>
      <c r="AK642" s="105">
        <v>1</v>
      </c>
      <c r="AL642" s="106">
        <v>100</v>
      </c>
    </row>
    <row r="643" spans="22:38" x14ac:dyDescent="0.3">
      <c r="V643" s="51">
        <v>640</v>
      </c>
      <c r="X643" s="53">
        <f t="shared" si="9"/>
        <v>0</v>
      </c>
      <c r="Z643" s="51">
        <v>640</v>
      </c>
      <c r="AE643" s="103" t="s">
        <v>1932</v>
      </c>
      <c r="AF643" s="104">
        <v>1080.861091</v>
      </c>
      <c r="AG643" s="105">
        <v>278</v>
      </c>
      <c r="AH643" s="104">
        <v>90.092329545454547</v>
      </c>
      <c r="AI643" s="103" t="s">
        <v>3653</v>
      </c>
      <c r="AJ643" s="104">
        <v>997.44199077999997</v>
      </c>
      <c r="AK643" s="105">
        <v>432</v>
      </c>
      <c r="AL643" s="106">
        <v>37.716763005780344</v>
      </c>
    </row>
    <row r="644" spans="22:38" x14ac:dyDescent="0.3">
      <c r="V644" s="51">
        <v>641</v>
      </c>
      <c r="X644" s="53">
        <f t="shared" si="9"/>
        <v>0</v>
      </c>
      <c r="Z644" s="51">
        <v>641</v>
      </c>
      <c r="AE644" s="103" t="s">
        <v>430</v>
      </c>
      <c r="AF644" s="104">
        <v>1123.2246190000001</v>
      </c>
      <c r="AG644" s="105">
        <v>13</v>
      </c>
      <c r="AH644" s="104">
        <v>99.57386363636364</v>
      </c>
      <c r="AI644" s="103" t="s">
        <v>3654</v>
      </c>
      <c r="AJ644" s="104">
        <v>990.10502647999999</v>
      </c>
      <c r="AK644" s="105">
        <v>460</v>
      </c>
      <c r="AL644" s="106">
        <v>33.670520231213871</v>
      </c>
    </row>
    <row r="645" spans="22:38" x14ac:dyDescent="0.3">
      <c r="V645" s="51">
        <v>642</v>
      </c>
      <c r="X645" s="53">
        <f t="shared" ref="X645:X708" si="10">VLOOKUP($V645,$Z$4:$AL$2826,$B$6*4-4+2)</f>
        <v>0</v>
      </c>
      <c r="Z645" s="51">
        <v>642</v>
      </c>
      <c r="AE645" s="103" t="s">
        <v>431</v>
      </c>
      <c r="AF645" s="104">
        <v>1000.446174</v>
      </c>
      <c r="AG645" s="105">
        <v>1920</v>
      </c>
      <c r="AH645" s="104">
        <v>31.853693181818183</v>
      </c>
      <c r="AI645" s="103" t="s">
        <v>3655</v>
      </c>
      <c r="AJ645" s="104">
        <v>1063.0124791000001</v>
      </c>
      <c r="AK645" s="105">
        <v>143</v>
      </c>
      <c r="AL645" s="106">
        <v>79.479768786127167</v>
      </c>
    </row>
    <row r="646" spans="22:38" x14ac:dyDescent="0.3">
      <c r="V646" s="51">
        <v>643</v>
      </c>
      <c r="X646" s="53">
        <f t="shared" si="10"/>
        <v>0</v>
      </c>
      <c r="Z646" s="51">
        <v>643</v>
      </c>
      <c r="AE646" s="103" t="s">
        <v>432</v>
      </c>
      <c r="AF646" s="104">
        <v>969.13629419999995</v>
      </c>
      <c r="AG646" s="105">
        <v>2337</v>
      </c>
      <c r="AH646" s="104">
        <v>17.045454545454543</v>
      </c>
      <c r="AI646" s="103" t="s">
        <v>3656</v>
      </c>
      <c r="AJ646" s="104">
        <v>1039.2094371000001</v>
      </c>
      <c r="AK646" s="105">
        <v>247</v>
      </c>
      <c r="AL646" s="106">
        <v>64.450867052023114</v>
      </c>
    </row>
    <row r="647" spans="22:38" x14ac:dyDescent="0.3">
      <c r="V647" s="51">
        <v>644</v>
      </c>
      <c r="X647" s="53">
        <f t="shared" si="10"/>
        <v>0</v>
      </c>
      <c r="Z647" s="51">
        <v>644</v>
      </c>
      <c r="AE647" s="103" t="s">
        <v>1933</v>
      </c>
      <c r="AF647" s="104">
        <v>1007.2015699999999</v>
      </c>
      <c r="AG647" s="105">
        <v>1824</v>
      </c>
      <c r="AH647" s="104">
        <v>35.191761363636367</v>
      </c>
      <c r="AI647" s="103" t="s">
        <v>3657</v>
      </c>
      <c r="AJ647" s="104">
        <v>1090.6495835999999</v>
      </c>
      <c r="AK647" s="105">
        <v>41</v>
      </c>
      <c r="AL647" s="106">
        <v>94.219653179190757</v>
      </c>
    </row>
    <row r="648" spans="22:38" x14ac:dyDescent="0.3">
      <c r="V648" s="51">
        <v>645</v>
      </c>
      <c r="X648" s="53">
        <f t="shared" si="10"/>
        <v>0</v>
      </c>
      <c r="Z648" s="51">
        <v>645</v>
      </c>
      <c r="AE648" s="103" t="s">
        <v>433</v>
      </c>
      <c r="AF648" s="104">
        <v>992.57460809999998</v>
      </c>
      <c r="AG648" s="105">
        <v>2039</v>
      </c>
      <c r="AH648" s="104">
        <v>27.62784090909091</v>
      </c>
      <c r="AI648" s="103" t="s">
        <v>3658</v>
      </c>
      <c r="AJ648" s="104">
        <v>1093.7546322000001</v>
      </c>
      <c r="AK648" s="105">
        <v>34</v>
      </c>
      <c r="AL648" s="106">
        <v>95.23121387283237</v>
      </c>
    </row>
    <row r="649" spans="22:38" x14ac:dyDescent="0.3">
      <c r="V649" s="51">
        <v>646</v>
      </c>
      <c r="X649" s="53">
        <f t="shared" si="10"/>
        <v>0</v>
      </c>
      <c r="Z649" s="51">
        <v>646</v>
      </c>
      <c r="AE649" s="103" t="s">
        <v>2893</v>
      </c>
      <c r="AF649" s="104" t="s">
        <v>2876</v>
      </c>
      <c r="AG649" s="105" t="e">
        <v>#VALUE!</v>
      </c>
      <c r="AH649" s="104" t="e">
        <v>#VALUE!</v>
      </c>
      <c r="AI649" s="103" t="s">
        <v>3659</v>
      </c>
      <c r="AJ649" s="104">
        <v>1095.8572033</v>
      </c>
      <c r="AK649" s="105">
        <v>30</v>
      </c>
      <c r="AL649" s="106">
        <v>95.809248554913296</v>
      </c>
    </row>
    <row r="650" spans="22:38" x14ac:dyDescent="0.3">
      <c r="V650" s="51">
        <v>647</v>
      </c>
      <c r="X650" s="53">
        <f t="shared" si="10"/>
        <v>0</v>
      </c>
      <c r="Z650" s="51">
        <v>647</v>
      </c>
      <c r="AE650" s="103" t="s">
        <v>1934</v>
      </c>
      <c r="AF650" s="104">
        <v>1083.0840949999999</v>
      </c>
      <c r="AG650" s="105">
        <v>231</v>
      </c>
      <c r="AH650" s="104">
        <v>91.725852272727266</v>
      </c>
      <c r="AI650" s="103" t="s">
        <v>3660</v>
      </c>
      <c r="AJ650" s="104">
        <v>1106.2737402</v>
      </c>
      <c r="AK650" s="105">
        <v>13</v>
      </c>
      <c r="AL650" s="106">
        <v>98.265895953757223</v>
      </c>
    </row>
    <row r="651" spans="22:38" x14ac:dyDescent="0.3">
      <c r="V651" s="51">
        <v>648</v>
      </c>
      <c r="X651" s="53">
        <f t="shared" si="10"/>
        <v>0</v>
      </c>
      <c r="Z651" s="51">
        <v>648</v>
      </c>
      <c r="AE651" s="103" t="s">
        <v>434</v>
      </c>
      <c r="AF651" s="104">
        <v>1056.982127</v>
      </c>
      <c r="AG651" s="105">
        <v>750</v>
      </c>
      <c r="AH651" s="104">
        <v>73.366477272727266</v>
      </c>
      <c r="AI651" s="103" t="s">
        <v>3661</v>
      </c>
      <c r="AJ651" s="104">
        <v>1103.5538148999999</v>
      </c>
      <c r="AK651" s="105">
        <v>17</v>
      </c>
      <c r="AL651" s="106">
        <v>97.687861271676297</v>
      </c>
    </row>
    <row r="652" spans="22:38" x14ac:dyDescent="0.3">
      <c r="V652" s="51">
        <v>649</v>
      </c>
      <c r="X652" s="53">
        <f t="shared" si="10"/>
        <v>0</v>
      </c>
      <c r="Z652" s="51">
        <v>649</v>
      </c>
      <c r="AE652" s="103" t="s">
        <v>1935</v>
      </c>
      <c r="AF652" s="104">
        <v>1040.186594</v>
      </c>
      <c r="AG652" s="105">
        <v>1167</v>
      </c>
      <c r="AH652" s="104">
        <v>58.558238636363633</v>
      </c>
      <c r="AI652" s="103" t="s">
        <v>3662</v>
      </c>
      <c r="AJ652" s="104">
        <v>1029.2452350000001</v>
      </c>
      <c r="AK652" s="105">
        <v>296</v>
      </c>
      <c r="AL652" s="106">
        <v>57.369942196531788</v>
      </c>
    </row>
    <row r="653" spans="22:38" x14ac:dyDescent="0.3">
      <c r="V653" s="51">
        <v>650</v>
      </c>
      <c r="X653" s="53">
        <f t="shared" si="10"/>
        <v>0</v>
      </c>
      <c r="Z653" s="51">
        <v>650</v>
      </c>
      <c r="AE653" s="103" t="s">
        <v>1936</v>
      </c>
      <c r="AF653" s="104">
        <v>970.43889090000005</v>
      </c>
      <c r="AG653" s="105">
        <v>2315</v>
      </c>
      <c r="AH653" s="104">
        <v>17.826704545454543</v>
      </c>
      <c r="AI653" s="103" t="s">
        <v>3663</v>
      </c>
      <c r="AJ653" s="104">
        <v>1079.1378626999999</v>
      </c>
      <c r="AK653" s="105">
        <v>68</v>
      </c>
      <c r="AL653" s="106">
        <v>90.317919075144502</v>
      </c>
    </row>
    <row r="654" spans="22:38" x14ac:dyDescent="0.3">
      <c r="V654" s="51">
        <v>651</v>
      </c>
      <c r="X654" s="53">
        <f t="shared" si="10"/>
        <v>0</v>
      </c>
      <c r="Z654" s="51">
        <v>651</v>
      </c>
      <c r="AE654" s="103" t="s">
        <v>1937</v>
      </c>
      <c r="AF654" s="104">
        <v>1077.5978580000001</v>
      </c>
      <c r="AG654" s="105">
        <v>344</v>
      </c>
      <c r="AH654" s="104">
        <v>87.713068181818173</v>
      </c>
      <c r="AI654" s="103" t="s">
        <v>3664</v>
      </c>
      <c r="AJ654" s="104">
        <v>1078.6906058</v>
      </c>
      <c r="AK654" s="105">
        <v>71</v>
      </c>
      <c r="AL654" s="106">
        <v>89.884393063583815</v>
      </c>
    </row>
    <row r="655" spans="22:38" x14ac:dyDescent="0.3">
      <c r="V655" s="51">
        <v>652</v>
      </c>
      <c r="X655" s="53">
        <f t="shared" si="10"/>
        <v>0</v>
      </c>
      <c r="Z655" s="51">
        <v>652</v>
      </c>
      <c r="AE655" s="103" t="s">
        <v>435</v>
      </c>
      <c r="AF655" s="104">
        <v>1017.301452</v>
      </c>
      <c r="AG655" s="105">
        <v>1646</v>
      </c>
      <c r="AH655" s="104">
        <v>41.58380681818182</v>
      </c>
      <c r="AI655" s="103" t="s">
        <v>3665</v>
      </c>
      <c r="AJ655" s="104">
        <v>1025.8828047</v>
      </c>
      <c r="AK655" s="105">
        <v>315</v>
      </c>
      <c r="AL655" s="106">
        <v>54.624277456647398</v>
      </c>
    </row>
    <row r="656" spans="22:38" x14ac:dyDescent="0.3">
      <c r="V656" s="51">
        <v>653</v>
      </c>
      <c r="X656" s="53">
        <f t="shared" si="10"/>
        <v>0</v>
      </c>
      <c r="Z656" s="51">
        <v>653</v>
      </c>
      <c r="AE656" s="103" t="s">
        <v>436</v>
      </c>
      <c r="AF656" s="104">
        <v>1092.162071</v>
      </c>
      <c r="AG656" s="105">
        <v>136</v>
      </c>
      <c r="AH656" s="104">
        <v>95.205965909090907</v>
      </c>
      <c r="AI656" s="103" t="s">
        <v>3666</v>
      </c>
      <c r="AJ656" s="104">
        <v>1081.5397003</v>
      </c>
      <c r="AK656" s="105">
        <v>61</v>
      </c>
      <c r="AL656" s="106">
        <v>91.329479768786129</v>
      </c>
    </row>
    <row r="657" spans="22:38" x14ac:dyDescent="0.3">
      <c r="V657" s="51">
        <v>654</v>
      </c>
      <c r="X657" s="53">
        <f t="shared" si="10"/>
        <v>0</v>
      </c>
      <c r="Z657" s="51">
        <v>654</v>
      </c>
      <c r="AE657" s="103" t="s">
        <v>437</v>
      </c>
      <c r="AF657" s="104">
        <v>1070.5117130000001</v>
      </c>
      <c r="AG657" s="105">
        <v>461</v>
      </c>
      <c r="AH657" s="104">
        <v>83.664772727272734</v>
      </c>
      <c r="AI657" s="103" t="s">
        <v>3667</v>
      </c>
      <c r="AJ657" s="104">
        <v>1047.5680672999999</v>
      </c>
      <c r="AK657" s="105">
        <v>205</v>
      </c>
      <c r="AL657" s="106">
        <v>70.520231213872833</v>
      </c>
    </row>
    <row r="658" spans="22:38" x14ac:dyDescent="0.3">
      <c r="V658" s="51">
        <v>655</v>
      </c>
      <c r="X658" s="53">
        <f t="shared" si="10"/>
        <v>0</v>
      </c>
      <c r="Z658" s="51">
        <v>655</v>
      </c>
      <c r="AE658" s="103" t="s">
        <v>438</v>
      </c>
      <c r="AF658" s="104">
        <v>1038.4465259999999</v>
      </c>
      <c r="AG658" s="105">
        <v>1207</v>
      </c>
      <c r="AH658" s="104">
        <v>57.17329545454546</v>
      </c>
      <c r="AI658" s="103" t="s">
        <v>3668</v>
      </c>
      <c r="AJ658" s="104">
        <v>990.49254656000005</v>
      </c>
      <c r="AK658" s="105">
        <v>457</v>
      </c>
      <c r="AL658" s="106">
        <v>34.104046242774565</v>
      </c>
    </row>
    <row r="659" spans="22:38" x14ac:dyDescent="0.3">
      <c r="V659" s="51">
        <v>656</v>
      </c>
      <c r="X659" s="53">
        <f t="shared" si="10"/>
        <v>0</v>
      </c>
      <c r="Z659" s="51">
        <v>656</v>
      </c>
      <c r="AE659" s="103" t="s">
        <v>1938</v>
      </c>
      <c r="AF659" s="104">
        <v>974.10917140000004</v>
      </c>
      <c r="AG659" s="105">
        <v>2267</v>
      </c>
      <c r="AH659" s="104">
        <v>19.42471590909091</v>
      </c>
      <c r="AI659" s="103" t="s">
        <v>3669</v>
      </c>
      <c r="AJ659" s="104">
        <v>941.75076802000001</v>
      </c>
      <c r="AK659" s="105">
        <v>613</v>
      </c>
      <c r="AL659" s="106">
        <v>11.560693641618498</v>
      </c>
    </row>
    <row r="660" spans="22:38" x14ac:dyDescent="0.3">
      <c r="V660" s="51">
        <v>657</v>
      </c>
      <c r="X660" s="53">
        <f t="shared" si="10"/>
        <v>0</v>
      </c>
      <c r="Z660" s="51">
        <v>657</v>
      </c>
      <c r="AE660" s="103" t="s">
        <v>439</v>
      </c>
      <c r="AF660" s="104">
        <v>1020.744343</v>
      </c>
      <c r="AG660" s="105">
        <v>1600</v>
      </c>
      <c r="AH660" s="104">
        <v>43.217329545454547</v>
      </c>
      <c r="AI660" s="103" t="s">
        <v>3670</v>
      </c>
      <c r="AJ660" s="104">
        <v>1017.379447</v>
      </c>
      <c r="AK660" s="105">
        <v>352</v>
      </c>
      <c r="AL660" s="106">
        <v>49.277456647398843</v>
      </c>
    </row>
    <row r="661" spans="22:38" x14ac:dyDescent="0.3">
      <c r="V661" s="51">
        <v>658</v>
      </c>
      <c r="X661" s="53">
        <f t="shared" si="10"/>
        <v>0</v>
      </c>
      <c r="Z661" s="51">
        <v>658</v>
      </c>
      <c r="AE661" s="103" t="s">
        <v>440</v>
      </c>
      <c r="AF661" s="104">
        <v>1023.994037</v>
      </c>
      <c r="AG661" s="105">
        <v>1549</v>
      </c>
      <c r="AH661" s="104">
        <v>44.850852272727273</v>
      </c>
      <c r="AI661" s="103" t="s">
        <v>3671</v>
      </c>
      <c r="AJ661" s="104">
        <v>1075.2763334000001</v>
      </c>
      <c r="AK661" s="105">
        <v>90</v>
      </c>
      <c r="AL661" s="106">
        <v>87.138728323699425</v>
      </c>
    </row>
    <row r="662" spans="22:38" x14ac:dyDescent="0.3">
      <c r="V662" s="51">
        <v>659</v>
      </c>
      <c r="X662" s="53">
        <f t="shared" si="10"/>
        <v>0</v>
      </c>
      <c r="Z662" s="51">
        <v>659</v>
      </c>
      <c r="AE662" s="103" t="s">
        <v>441</v>
      </c>
      <c r="AF662" s="104">
        <v>1018.04822</v>
      </c>
      <c r="AG662" s="105">
        <v>1631</v>
      </c>
      <c r="AH662" s="104">
        <v>41.867897727272727</v>
      </c>
      <c r="AI662" s="103" t="s">
        <v>3672</v>
      </c>
      <c r="AJ662" s="104">
        <v>1101.0408878999999</v>
      </c>
      <c r="AK662" s="105">
        <v>21</v>
      </c>
      <c r="AL662" s="106">
        <v>97.109826589595372</v>
      </c>
    </row>
    <row r="663" spans="22:38" x14ac:dyDescent="0.3">
      <c r="V663" s="51">
        <v>660</v>
      </c>
      <c r="X663" s="53">
        <f t="shared" si="10"/>
        <v>0</v>
      </c>
      <c r="Z663" s="51">
        <v>660</v>
      </c>
      <c r="AE663" s="103" t="s">
        <v>1939</v>
      </c>
      <c r="AF663" s="104">
        <v>1100.697531</v>
      </c>
      <c r="AG663" s="105">
        <v>72</v>
      </c>
      <c r="AH663" s="104">
        <v>97.336647727272734</v>
      </c>
      <c r="AI663" s="103" t="s">
        <v>3673</v>
      </c>
      <c r="AJ663" s="104">
        <v>1117.9519249</v>
      </c>
      <c r="AK663" s="105">
        <v>4</v>
      </c>
      <c r="AL663" s="106">
        <v>99.566473988439313</v>
      </c>
    </row>
    <row r="664" spans="22:38" x14ac:dyDescent="0.3">
      <c r="V664" s="51">
        <v>661</v>
      </c>
      <c r="X664" s="53">
        <f t="shared" si="10"/>
        <v>0</v>
      </c>
      <c r="Z664" s="51">
        <v>661</v>
      </c>
      <c r="AE664" s="103" t="s">
        <v>1940</v>
      </c>
      <c r="AF664" s="104">
        <v>1004.1497890000001</v>
      </c>
      <c r="AG664" s="105">
        <v>1862</v>
      </c>
      <c r="AH664" s="104">
        <v>33.80681818181818</v>
      </c>
      <c r="AI664" s="103" t="s">
        <v>3674</v>
      </c>
      <c r="AJ664" s="104">
        <v>1042.4315227</v>
      </c>
      <c r="AK664" s="105">
        <v>226</v>
      </c>
      <c r="AL664" s="106">
        <v>67.48554913294798</v>
      </c>
    </row>
    <row r="665" spans="22:38" x14ac:dyDescent="0.3">
      <c r="V665" s="51">
        <v>662</v>
      </c>
      <c r="X665" s="53">
        <f t="shared" si="10"/>
        <v>0</v>
      </c>
      <c r="Z665" s="51">
        <v>662</v>
      </c>
      <c r="AE665" s="103" t="s">
        <v>1941</v>
      </c>
      <c r="AF665" s="104">
        <v>934.36053460000005</v>
      </c>
      <c r="AG665" s="105">
        <v>2624</v>
      </c>
      <c r="AH665" s="104">
        <v>6.7471590909090908</v>
      </c>
      <c r="AI665" s="103" t="s">
        <v>3675</v>
      </c>
      <c r="AJ665" s="104">
        <v>1050.1451778999999</v>
      </c>
      <c r="AK665" s="105">
        <v>188</v>
      </c>
      <c r="AL665" s="106">
        <v>72.97687861271676</v>
      </c>
    </row>
    <row r="666" spans="22:38" x14ac:dyDescent="0.3">
      <c r="V666" s="51">
        <v>663</v>
      </c>
      <c r="X666" s="53">
        <f t="shared" si="10"/>
        <v>0</v>
      </c>
      <c r="Z666" s="51">
        <v>663</v>
      </c>
      <c r="AE666" s="103" t="s">
        <v>1942</v>
      </c>
      <c r="AF666" s="104">
        <v>1000.138518</v>
      </c>
      <c r="AG666" s="105">
        <v>1923</v>
      </c>
      <c r="AH666" s="104">
        <v>31.605113636363637</v>
      </c>
      <c r="AI666" s="103" t="s">
        <v>3676</v>
      </c>
      <c r="AJ666" s="104">
        <v>972.73725818000003</v>
      </c>
      <c r="AK666" s="105">
        <v>535</v>
      </c>
      <c r="AL666" s="106">
        <v>22.832369942196532</v>
      </c>
    </row>
    <row r="667" spans="22:38" x14ac:dyDescent="0.3">
      <c r="V667" s="51">
        <v>664</v>
      </c>
      <c r="X667" s="53">
        <f t="shared" si="10"/>
        <v>0</v>
      </c>
      <c r="Z667" s="51">
        <v>664</v>
      </c>
      <c r="AE667" s="103" t="s">
        <v>2894</v>
      </c>
      <c r="AF667" s="104">
        <v>1000.138518</v>
      </c>
      <c r="AG667" s="105">
        <v>1923</v>
      </c>
      <c r="AH667" s="104">
        <v>31.605113636363637</v>
      </c>
      <c r="AI667" s="103" t="s">
        <v>3677</v>
      </c>
      <c r="AJ667" s="104">
        <v>1069.7871519</v>
      </c>
      <c r="AK667" s="105">
        <v>111</v>
      </c>
      <c r="AL667" s="106">
        <v>84.104046242774572</v>
      </c>
    </row>
    <row r="668" spans="22:38" x14ac:dyDescent="0.3">
      <c r="V668" s="51">
        <v>665</v>
      </c>
      <c r="X668" s="53">
        <f t="shared" si="10"/>
        <v>0</v>
      </c>
      <c r="Z668" s="51">
        <v>665</v>
      </c>
      <c r="AE668" s="103" t="s">
        <v>1943</v>
      </c>
      <c r="AF668" s="104">
        <v>1092.252422</v>
      </c>
      <c r="AG668" s="105">
        <v>131</v>
      </c>
      <c r="AH668" s="104">
        <v>95.241477272727266</v>
      </c>
      <c r="AI668" s="103" t="s">
        <v>3678</v>
      </c>
      <c r="AJ668" s="104">
        <v>997.35041394999996</v>
      </c>
      <c r="AK668" s="105">
        <v>433</v>
      </c>
      <c r="AL668" s="106">
        <v>37.572254335260112</v>
      </c>
    </row>
    <row r="669" spans="22:38" x14ac:dyDescent="0.3">
      <c r="V669" s="51">
        <v>666</v>
      </c>
      <c r="X669" s="53">
        <f t="shared" si="10"/>
        <v>0</v>
      </c>
      <c r="Z669" s="51">
        <v>666</v>
      </c>
      <c r="AE669" s="103" t="s">
        <v>1944</v>
      </c>
      <c r="AF669" s="104">
        <v>1092.252422</v>
      </c>
      <c r="AG669" s="105">
        <v>131</v>
      </c>
      <c r="AH669" s="104">
        <v>95.241477272727266</v>
      </c>
      <c r="AI669" s="103" t="s">
        <v>3679</v>
      </c>
      <c r="AJ669" s="104">
        <v>1049.0708689999999</v>
      </c>
      <c r="AK669" s="105">
        <v>194</v>
      </c>
      <c r="AL669" s="106">
        <v>72.109826589595372</v>
      </c>
    </row>
    <row r="670" spans="22:38" x14ac:dyDescent="0.3">
      <c r="V670" s="51">
        <v>667</v>
      </c>
      <c r="X670" s="53">
        <f t="shared" si="10"/>
        <v>0</v>
      </c>
      <c r="Z670" s="51">
        <v>667</v>
      </c>
      <c r="AE670" s="103" t="s">
        <v>442</v>
      </c>
      <c r="AF670" s="104">
        <v>1026.3741769999999</v>
      </c>
      <c r="AG670" s="105">
        <v>1484</v>
      </c>
      <c r="AH670" s="104">
        <v>47.336647727272727</v>
      </c>
      <c r="AI670" s="103" t="s">
        <v>3680</v>
      </c>
      <c r="AJ670" s="104">
        <v>1010.0589364</v>
      </c>
      <c r="AK670" s="105">
        <v>377</v>
      </c>
      <c r="AL670" s="106">
        <v>45.664739884393065</v>
      </c>
    </row>
    <row r="671" spans="22:38" x14ac:dyDescent="0.3">
      <c r="V671" s="51">
        <v>668</v>
      </c>
      <c r="X671" s="53">
        <f t="shared" si="10"/>
        <v>0</v>
      </c>
      <c r="Z671" s="51">
        <v>668</v>
      </c>
      <c r="AE671" s="103" t="s">
        <v>1945</v>
      </c>
      <c r="AF671" s="104">
        <v>1002.179937</v>
      </c>
      <c r="AG671" s="105">
        <v>1898</v>
      </c>
      <c r="AH671" s="104">
        <v>32.421875</v>
      </c>
      <c r="AI671" s="103" t="s">
        <v>3681</v>
      </c>
      <c r="AJ671" s="104">
        <v>1039.5627383999999</v>
      </c>
      <c r="AK671" s="105">
        <v>244</v>
      </c>
      <c r="AL671" s="106">
        <v>64.884393063583815</v>
      </c>
    </row>
    <row r="672" spans="22:38" x14ac:dyDescent="0.3">
      <c r="V672" s="51">
        <v>669</v>
      </c>
      <c r="X672" s="53">
        <f t="shared" si="10"/>
        <v>0</v>
      </c>
      <c r="Z672" s="51">
        <v>669</v>
      </c>
      <c r="AE672" s="103" t="s">
        <v>1946</v>
      </c>
      <c r="AF672" s="104">
        <v>1055.8795399999999</v>
      </c>
      <c r="AG672" s="105">
        <v>767</v>
      </c>
      <c r="AH672" s="104">
        <v>72.798295454545453</v>
      </c>
      <c r="AI672" s="103" t="s">
        <v>3682</v>
      </c>
      <c r="AJ672" s="104">
        <v>1078.4168176999999</v>
      </c>
      <c r="AK672" s="105">
        <v>75</v>
      </c>
      <c r="AL672" s="106">
        <v>89.306358381502889</v>
      </c>
    </row>
    <row r="673" spans="22:38" x14ac:dyDescent="0.3">
      <c r="V673" s="51">
        <v>670</v>
      </c>
      <c r="X673" s="53">
        <f t="shared" si="10"/>
        <v>0</v>
      </c>
      <c r="Z673" s="51">
        <v>670</v>
      </c>
      <c r="AE673" s="103" t="s">
        <v>443</v>
      </c>
      <c r="AF673" s="104">
        <v>1004.378955</v>
      </c>
      <c r="AG673" s="105">
        <v>1859</v>
      </c>
      <c r="AH673" s="104">
        <v>33.984375</v>
      </c>
      <c r="AI673" s="103" t="s">
        <v>3683</v>
      </c>
      <c r="AJ673" s="104">
        <v>1058.6473384000001</v>
      </c>
      <c r="AK673" s="105">
        <v>159</v>
      </c>
      <c r="AL673" s="106">
        <v>77.167630057803478</v>
      </c>
    </row>
    <row r="674" spans="22:38" x14ac:dyDescent="0.3">
      <c r="V674" s="51">
        <v>671</v>
      </c>
      <c r="X674" s="53">
        <f t="shared" si="10"/>
        <v>0</v>
      </c>
      <c r="Z674" s="51">
        <v>671</v>
      </c>
      <c r="AE674" s="103" t="s">
        <v>444</v>
      </c>
      <c r="AF674" s="104">
        <v>1034.704029</v>
      </c>
      <c r="AG674" s="105">
        <v>1305</v>
      </c>
      <c r="AH674" s="104">
        <v>53.69318181818182</v>
      </c>
      <c r="AI674" s="103" t="s">
        <v>3684</v>
      </c>
      <c r="AJ674" s="104">
        <v>989.77606129000003</v>
      </c>
      <c r="AK674" s="105">
        <v>462</v>
      </c>
      <c r="AL674" s="106">
        <v>33.381502890173408</v>
      </c>
    </row>
    <row r="675" spans="22:38" x14ac:dyDescent="0.3">
      <c r="V675" s="51">
        <v>672</v>
      </c>
      <c r="X675" s="53">
        <f t="shared" si="10"/>
        <v>0</v>
      </c>
      <c r="Z675" s="51">
        <v>672</v>
      </c>
      <c r="AE675" s="103" t="s">
        <v>445</v>
      </c>
      <c r="AF675" s="104">
        <v>775.50373679999996</v>
      </c>
      <c r="AG675" s="105">
        <v>2808</v>
      </c>
      <c r="AH675" s="104">
        <v>0.31960227272727276</v>
      </c>
      <c r="AI675" s="103" t="s">
        <v>3685</v>
      </c>
      <c r="AJ675" s="104">
        <v>963.46416448000002</v>
      </c>
      <c r="AK675" s="105">
        <v>561</v>
      </c>
      <c r="AL675" s="106">
        <v>19.075144508670519</v>
      </c>
    </row>
    <row r="676" spans="22:38" x14ac:dyDescent="0.3">
      <c r="V676" s="51">
        <v>673</v>
      </c>
      <c r="X676" s="53">
        <f t="shared" si="10"/>
        <v>0</v>
      </c>
      <c r="Z676" s="51">
        <v>673</v>
      </c>
      <c r="AE676" s="103" t="s">
        <v>1947</v>
      </c>
      <c r="AF676" s="104">
        <v>1008.9125309999999</v>
      </c>
      <c r="AG676" s="105">
        <v>1796</v>
      </c>
      <c r="AH676" s="104">
        <v>36.257102272727273</v>
      </c>
      <c r="AI676" s="103" t="s">
        <v>3686</v>
      </c>
      <c r="AJ676" s="104">
        <v>983.09860885000001</v>
      </c>
      <c r="AK676" s="105">
        <v>499</v>
      </c>
      <c r="AL676" s="106">
        <v>28.034682080924856</v>
      </c>
    </row>
    <row r="677" spans="22:38" x14ac:dyDescent="0.3">
      <c r="V677" s="51">
        <v>674</v>
      </c>
      <c r="X677" s="53">
        <f t="shared" si="10"/>
        <v>0</v>
      </c>
      <c r="Z677" s="51">
        <v>674</v>
      </c>
      <c r="AE677" s="103" t="s">
        <v>1948</v>
      </c>
      <c r="AF677" s="104">
        <v>1025.8934420000001</v>
      </c>
      <c r="AG677" s="105">
        <v>1488</v>
      </c>
      <c r="AH677" s="104">
        <v>47.08806818181818</v>
      </c>
      <c r="AI677" s="103" t="s">
        <v>3687</v>
      </c>
      <c r="AJ677" s="104">
        <v>971.78488965999998</v>
      </c>
      <c r="AK677" s="105">
        <v>537</v>
      </c>
      <c r="AL677" s="106">
        <v>22.543352601156069</v>
      </c>
    </row>
    <row r="678" spans="22:38" x14ac:dyDescent="0.3">
      <c r="V678" s="51">
        <v>675</v>
      </c>
      <c r="X678" s="53">
        <f t="shared" si="10"/>
        <v>0</v>
      </c>
      <c r="Z678" s="51">
        <v>675</v>
      </c>
      <c r="AE678" s="103" t="s">
        <v>446</v>
      </c>
      <c r="AF678" s="104">
        <v>971.95496549999996</v>
      </c>
      <c r="AG678" s="105">
        <v>2296</v>
      </c>
      <c r="AH678" s="104">
        <v>18.501420454545457</v>
      </c>
      <c r="AI678" s="103" t="s">
        <v>3688</v>
      </c>
      <c r="AJ678" s="104">
        <v>963.00466974999995</v>
      </c>
      <c r="AK678" s="105">
        <v>562</v>
      </c>
      <c r="AL678" s="106">
        <v>18.930635838150287</v>
      </c>
    </row>
    <row r="679" spans="22:38" x14ac:dyDescent="0.3">
      <c r="V679" s="51">
        <v>676</v>
      </c>
      <c r="X679" s="53">
        <f t="shared" si="10"/>
        <v>0</v>
      </c>
      <c r="Z679" s="51">
        <v>676</v>
      </c>
      <c r="AE679" s="103" t="s">
        <v>447</v>
      </c>
      <c r="AF679" s="104">
        <v>824.06123509999998</v>
      </c>
      <c r="AG679" s="105">
        <v>2795</v>
      </c>
      <c r="AH679" s="104">
        <v>0.78125</v>
      </c>
      <c r="AI679" s="103" t="s">
        <v>3689</v>
      </c>
      <c r="AJ679" s="104">
        <v>947.16754287000003</v>
      </c>
      <c r="AK679" s="105">
        <v>603</v>
      </c>
      <c r="AL679" s="106">
        <v>13.005780346820808</v>
      </c>
    </row>
    <row r="680" spans="22:38" x14ac:dyDescent="0.3">
      <c r="V680" s="51">
        <v>677</v>
      </c>
      <c r="X680" s="53">
        <f t="shared" si="10"/>
        <v>0</v>
      </c>
      <c r="Z680" s="51">
        <v>677</v>
      </c>
      <c r="AE680" s="103" t="s">
        <v>448</v>
      </c>
      <c r="AF680" s="104">
        <v>926.28728599999999</v>
      </c>
      <c r="AG680" s="105">
        <v>2659</v>
      </c>
      <c r="AH680" s="104">
        <v>5.6107954545454541</v>
      </c>
      <c r="AI680" s="103" t="s">
        <v>3690</v>
      </c>
      <c r="AJ680" s="104">
        <v>940.80300070999999</v>
      </c>
      <c r="AK680" s="105">
        <v>615</v>
      </c>
      <c r="AL680" s="106">
        <v>11.271676300578035</v>
      </c>
    </row>
    <row r="681" spans="22:38" x14ac:dyDescent="0.3">
      <c r="V681" s="51">
        <v>678</v>
      </c>
      <c r="X681" s="53">
        <f t="shared" si="10"/>
        <v>0</v>
      </c>
      <c r="Z681" s="51">
        <v>678</v>
      </c>
      <c r="AE681" s="103" t="s">
        <v>449</v>
      </c>
      <c r="AF681" s="104">
        <v>878.29985450000004</v>
      </c>
      <c r="AG681" s="105">
        <v>2763</v>
      </c>
      <c r="AH681" s="104">
        <v>1.9176136363636365</v>
      </c>
      <c r="AI681" s="103" t="s">
        <v>3691</v>
      </c>
      <c r="AJ681" s="104">
        <v>1020.6167437</v>
      </c>
      <c r="AK681" s="105">
        <v>339</v>
      </c>
      <c r="AL681" s="106">
        <v>51.156069364161851</v>
      </c>
    </row>
    <row r="682" spans="22:38" x14ac:dyDescent="0.3">
      <c r="V682" s="51">
        <v>679</v>
      </c>
      <c r="X682" s="53">
        <f t="shared" si="10"/>
        <v>0</v>
      </c>
      <c r="Z682" s="51">
        <v>679</v>
      </c>
      <c r="AE682" s="103" t="s">
        <v>2895</v>
      </c>
      <c r="AF682" s="104">
        <v>1009.115917</v>
      </c>
      <c r="AG682" s="105">
        <v>1791</v>
      </c>
      <c r="AH682" s="104">
        <v>36.328125</v>
      </c>
      <c r="AI682" s="103" t="s">
        <v>3692</v>
      </c>
      <c r="AJ682" s="104">
        <v>904.33571188999997</v>
      </c>
      <c r="AK682" s="105">
        <v>660</v>
      </c>
      <c r="AL682" s="106">
        <v>4.7687861271676297</v>
      </c>
    </row>
    <row r="683" spans="22:38" x14ac:dyDescent="0.3">
      <c r="V683" s="51">
        <v>680</v>
      </c>
      <c r="X683" s="53">
        <f t="shared" si="10"/>
        <v>0</v>
      </c>
      <c r="Z683" s="51">
        <v>680</v>
      </c>
      <c r="AE683" s="103" t="s">
        <v>450</v>
      </c>
      <c r="AF683" s="104">
        <v>953.25396020000005</v>
      </c>
      <c r="AG683" s="105">
        <v>2486</v>
      </c>
      <c r="AH683" s="104">
        <v>11.612215909090908</v>
      </c>
      <c r="AI683" s="103" t="s">
        <v>3693</v>
      </c>
      <c r="AJ683" s="104">
        <v>989.93235479999998</v>
      </c>
      <c r="AK683" s="105">
        <v>461</v>
      </c>
      <c r="AL683" s="106">
        <v>33.52601156069364</v>
      </c>
    </row>
    <row r="684" spans="22:38" x14ac:dyDescent="0.3">
      <c r="V684" s="51">
        <v>681</v>
      </c>
      <c r="X684" s="53">
        <f t="shared" si="10"/>
        <v>0</v>
      </c>
      <c r="Z684" s="51">
        <v>681</v>
      </c>
      <c r="AE684" s="103" t="s">
        <v>451</v>
      </c>
      <c r="AF684" s="104">
        <v>1013.992212</v>
      </c>
      <c r="AG684" s="105">
        <v>1731</v>
      </c>
      <c r="AH684" s="104">
        <v>38.565340909090914</v>
      </c>
      <c r="AI684" s="103" t="s">
        <v>3694</v>
      </c>
      <c r="AJ684" s="104">
        <v>1046.4429557999999</v>
      </c>
      <c r="AK684" s="105">
        <v>212</v>
      </c>
      <c r="AL684" s="106">
        <v>69.50867052023122</v>
      </c>
    </row>
    <row r="685" spans="22:38" x14ac:dyDescent="0.3">
      <c r="V685" s="51">
        <v>682</v>
      </c>
      <c r="X685" s="53">
        <f t="shared" si="10"/>
        <v>0</v>
      </c>
      <c r="Z685" s="51">
        <v>682</v>
      </c>
      <c r="AE685" s="103" t="s">
        <v>1949</v>
      </c>
      <c r="AF685" s="104">
        <v>1016.962546</v>
      </c>
      <c r="AG685" s="105">
        <v>1651</v>
      </c>
      <c r="AH685" s="104">
        <v>41.40625</v>
      </c>
      <c r="AI685" s="103" t="s">
        <v>3695</v>
      </c>
      <c r="AJ685" s="104">
        <v>1056.8525164</v>
      </c>
      <c r="AK685" s="105">
        <v>165</v>
      </c>
      <c r="AL685" s="106">
        <v>76.300578034682076</v>
      </c>
    </row>
    <row r="686" spans="22:38" x14ac:dyDescent="0.3">
      <c r="V686" s="51">
        <v>683</v>
      </c>
      <c r="X686" s="53">
        <f t="shared" si="10"/>
        <v>0</v>
      </c>
      <c r="Z686" s="51">
        <v>683</v>
      </c>
      <c r="AE686" s="103" t="s">
        <v>1950</v>
      </c>
      <c r="AF686" s="104">
        <v>1028.1367049999999</v>
      </c>
      <c r="AG686" s="105">
        <v>1436</v>
      </c>
      <c r="AH686" s="104">
        <v>49.04119318181818</v>
      </c>
      <c r="AI686" s="103" t="s">
        <v>3696</v>
      </c>
      <c r="AJ686" s="104">
        <v>1022.8539895</v>
      </c>
      <c r="AK686" s="105">
        <v>331</v>
      </c>
      <c r="AL686" s="106">
        <v>52.312138728323696</v>
      </c>
    </row>
    <row r="687" spans="22:38" x14ac:dyDescent="0.3">
      <c r="V687" s="51">
        <v>684</v>
      </c>
      <c r="X687" s="53">
        <f t="shared" si="10"/>
        <v>0</v>
      </c>
      <c r="Z687" s="51">
        <v>684</v>
      </c>
      <c r="AE687" s="103" t="s">
        <v>452</v>
      </c>
      <c r="AF687" s="104">
        <v>1013.910854</v>
      </c>
      <c r="AG687" s="105">
        <v>1733</v>
      </c>
      <c r="AH687" s="104">
        <v>38.49431818181818</v>
      </c>
      <c r="AI687" s="103" t="s">
        <v>3697</v>
      </c>
      <c r="AJ687" s="104">
        <v>1002.8158146</v>
      </c>
      <c r="AK687" s="105">
        <v>407</v>
      </c>
      <c r="AL687" s="106">
        <v>41.329479768786129</v>
      </c>
    </row>
    <row r="688" spans="22:38" x14ac:dyDescent="0.3">
      <c r="V688" s="51">
        <v>685</v>
      </c>
      <c r="X688" s="53">
        <f t="shared" si="10"/>
        <v>0</v>
      </c>
      <c r="Z688" s="51">
        <v>685</v>
      </c>
      <c r="AE688" s="103" t="s">
        <v>453</v>
      </c>
      <c r="AF688" s="104">
        <v>1023.188956</v>
      </c>
      <c r="AG688" s="105">
        <v>1566</v>
      </c>
      <c r="AH688" s="104">
        <v>44.424715909090914</v>
      </c>
      <c r="AI688" s="103" t="s">
        <v>3698</v>
      </c>
      <c r="AJ688" s="104">
        <v>980.00992828999995</v>
      </c>
      <c r="AK688" s="105">
        <v>505</v>
      </c>
      <c r="AL688" s="106">
        <v>27.167630057803464</v>
      </c>
    </row>
    <row r="689" spans="22:38" x14ac:dyDescent="0.3">
      <c r="V689" s="51">
        <v>686</v>
      </c>
      <c r="X689" s="53">
        <f t="shared" si="10"/>
        <v>0</v>
      </c>
      <c r="Z689" s="51">
        <v>686</v>
      </c>
      <c r="AE689" s="103" t="s">
        <v>1951</v>
      </c>
      <c r="AF689" s="104">
        <v>992.44859280000003</v>
      </c>
      <c r="AG689" s="105">
        <v>2046</v>
      </c>
      <c r="AH689" s="104">
        <v>27.23721590909091</v>
      </c>
      <c r="AI689" s="103" t="s">
        <v>3699</v>
      </c>
      <c r="AJ689" s="104">
        <v>1025.7296784</v>
      </c>
      <c r="AK689" s="105">
        <v>318</v>
      </c>
      <c r="AL689" s="106">
        <v>54.190751445086704</v>
      </c>
    </row>
    <row r="690" spans="22:38" x14ac:dyDescent="0.3">
      <c r="V690" s="51">
        <v>687</v>
      </c>
      <c r="X690" s="53">
        <f t="shared" si="10"/>
        <v>0</v>
      </c>
      <c r="Z690" s="51">
        <v>687</v>
      </c>
      <c r="AE690" s="103" t="s">
        <v>454</v>
      </c>
      <c r="AF690" s="104">
        <v>938.29691709999997</v>
      </c>
      <c r="AG690" s="105">
        <v>2590</v>
      </c>
      <c r="AH690" s="104">
        <v>8.061079545454545</v>
      </c>
      <c r="AI690" s="103" t="s">
        <v>3700</v>
      </c>
      <c r="AJ690" s="104">
        <v>1040.5182202000001</v>
      </c>
      <c r="AK690" s="105">
        <v>238</v>
      </c>
      <c r="AL690" s="106">
        <v>65.751445086705203</v>
      </c>
    </row>
    <row r="691" spans="22:38" x14ac:dyDescent="0.3">
      <c r="V691" s="51">
        <v>688</v>
      </c>
      <c r="X691" s="53">
        <f t="shared" si="10"/>
        <v>0</v>
      </c>
      <c r="Z691" s="51">
        <v>688</v>
      </c>
      <c r="AE691" s="103" t="s">
        <v>1952</v>
      </c>
      <c r="AF691" s="104">
        <v>972.29806640000004</v>
      </c>
      <c r="AG691" s="105">
        <v>2285</v>
      </c>
      <c r="AH691" s="104">
        <v>18.85653409090909</v>
      </c>
      <c r="AI691" s="103" t="s">
        <v>3701</v>
      </c>
      <c r="AJ691" s="104">
        <v>985.81622528000003</v>
      </c>
      <c r="AK691" s="105">
        <v>482</v>
      </c>
      <c r="AL691" s="106">
        <v>30.491329479768787</v>
      </c>
    </row>
    <row r="692" spans="22:38" x14ac:dyDescent="0.3">
      <c r="V692" s="51">
        <v>689</v>
      </c>
      <c r="X692" s="53">
        <f t="shared" si="10"/>
        <v>0</v>
      </c>
      <c r="Z692" s="51">
        <v>689</v>
      </c>
      <c r="AE692" s="103" t="s">
        <v>1953</v>
      </c>
      <c r="AF692" s="104">
        <v>1047.5754890000001</v>
      </c>
      <c r="AG692" s="105">
        <v>990</v>
      </c>
      <c r="AH692" s="104">
        <v>64.84375</v>
      </c>
      <c r="AI692" s="103" t="s">
        <v>3702</v>
      </c>
      <c r="AJ692" s="104">
        <v>947.42813345000002</v>
      </c>
      <c r="AK692" s="105">
        <v>601</v>
      </c>
      <c r="AL692" s="106">
        <v>13.294797687861271</v>
      </c>
    </row>
    <row r="693" spans="22:38" x14ac:dyDescent="0.3">
      <c r="V693" s="51">
        <v>690</v>
      </c>
      <c r="X693" s="53">
        <f t="shared" si="10"/>
        <v>0</v>
      </c>
      <c r="Z693" s="51">
        <v>690</v>
      </c>
      <c r="AE693" s="103" t="s">
        <v>455</v>
      </c>
      <c r="AF693" s="104">
        <v>1001.767687</v>
      </c>
      <c r="AG693" s="105">
        <v>1912</v>
      </c>
      <c r="AH693" s="104">
        <v>32.137784090909086</v>
      </c>
      <c r="AI693" s="103" t="s">
        <v>3703</v>
      </c>
      <c r="AJ693" s="104">
        <v>998.97747472000003</v>
      </c>
      <c r="AK693" s="105">
        <v>423</v>
      </c>
      <c r="AL693" s="106">
        <v>39.017341040462426</v>
      </c>
    </row>
    <row r="694" spans="22:38" x14ac:dyDescent="0.3">
      <c r="V694" s="51">
        <v>691</v>
      </c>
      <c r="X694" s="53">
        <f t="shared" si="10"/>
        <v>0</v>
      </c>
      <c r="Z694" s="51">
        <v>691</v>
      </c>
      <c r="AE694" s="103" t="s">
        <v>456</v>
      </c>
      <c r="AF694" s="104">
        <v>1059.9314690000001</v>
      </c>
      <c r="AG694" s="105">
        <v>694</v>
      </c>
      <c r="AH694" s="104">
        <v>75.319602272727266</v>
      </c>
      <c r="AI694" s="103" t="s">
        <v>3704</v>
      </c>
      <c r="AJ694" s="104">
        <v>955.62912985000003</v>
      </c>
      <c r="AK694" s="105">
        <v>587</v>
      </c>
      <c r="AL694" s="106">
        <v>15.317919075144509</v>
      </c>
    </row>
    <row r="695" spans="22:38" x14ac:dyDescent="0.3">
      <c r="V695" s="51">
        <v>692</v>
      </c>
      <c r="X695" s="53">
        <f t="shared" si="10"/>
        <v>0</v>
      </c>
      <c r="Z695" s="51">
        <v>692</v>
      </c>
      <c r="AE695" s="103" t="s">
        <v>457</v>
      </c>
      <c r="AF695" s="104">
        <v>1066.0610730000001</v>
      </c>
      <c r="AG695" s="105">
        <v>562</v>
      </c>
      <c r="AH695" s="104">
        <v>80.04261363636364</v>
      </c>
      <c r="AI695" s="103" t="s">
        <v>3705</v>
      </c>
      <c r="AJ695" s="104">
        <v>1043.1386846</v>
      </c>
      <c r="AK695" s="105">
        <v>224</v>
      </c>
      <c r="AL695" s="106">
        <v>67.774566473988443</v>
      </c>
    </row>
    <row r="696" spans="22:38" x14ac:dyDescent="0.3">
      <c r="V696" s="51">
        <v>693</v>
      </c>
      <c r="X696" s="53">
        <f t="shared" si="10"/>
        <v>0</v>
      </c>
      <c r="Z696" s="51">
        <v>693</v>
      </c>
      <c r="AE696" s="103" t="s">
        <v>2896</v>
      </c>
      <c r="AF696" s="104">
        <v>1031.5335970000001</v>
      </c>
      <c r="AG696" s="105">
        <v>1355</v>
      </c>
      <c r="AH696" s="104">
        <v>51.917613636363633</v>
      </c>
      <c r="AI696" s="103"/>
      <c r="AJ696" s="104"/>
      <c r="AK696" s="105"/>
      <c r="AL696" s="106"/>
    </row>
    <row r="697" spans="22:38" x14ac:dyDescent="0.3">
      <c r="V697" s="51">
        <v>694</v>
      </c>
      <c r="X697" s="53">
        <f t="shared" si="10"/>
        <v>0</v>
      </c>
      <c r="Z697" s="51">
        <v>694</v>
      </c>
      <c r="AE697" s="103" t="s">
        <v>2897</v>
      </c>
      <c r="AF697" s="104">
        <v>935.09250870000005</v>
      </c>
      <c r="AG697" s="105">
        <v>2611</v>
      </c>
      <c r="AH697" s="104">
        <v>6.9247159090909092</v>
      </c>
      <c r="AI697" s="103"/>
      <c r="AJ697" s="104"/>
      <c r="AK697" s="105"/>
      <c r="AL697" s="106"/>
    </row>
    <row r="698" spans="22:38" x14ac:dyDescent="0.3">
      <c r="V698" s="51">
        <v>695</v>
      </c>
      <c r="X698" s="53">
        <f t="shared" si="10"/>
        <v>0</v>
      </c>
      <c r="Z698" s="51">
        <v>695</v>
      </c>
      <c r="AE698" s="103" t="s">
        <v>458</v>
      </c>
      <c r="AF698" s="104">
        <v>1048.685201</v>
      </c>
      <c r="AG698" s="105">
        <v>954</v>
      </c>
      <c r="AH698" s="104">
        <v>66.086647727272734</v>
      </c>
    </row>
    <row r="699" spans="22:38" x14ac:dyDescent="0.3">
      <c r="V699" s="51">
        <v>696</v>
      </c>
      <c r="X699" s="53">
        <f t="shared" si="10"/>
        <v>0</v>
      </c>
      <c r="Z699" s="51">
        <v>696</v>
      </c>
      <c r="AE699" s="103" t="s">
        <v>459</v>
      </c>
      <c r="AF699" s="104">
        <v>1046.149559</v>
      </c>
      <c r="AG699" s="105">
        <v>1018</v>
      </c>
      <c r="AH699" s="104">
        <v>63.84943181818182</v>
      </c>
    </row>
    <row r="700" spans="22:38" x14ac:dyDescent="0.3">
      <c r="V700" s="51">
        <v>697</v>
      </c>
      <c r="X700" s="53">
        <f t="shared" si="10"/>
        <v>0</v>
      </c>
      <c r="Z700" s="51">
        <v>697</v>
      </c>
      <c r="AE700" s="103" t="s">
        <v>460</v>
      </c>
      <c r="AF700" s="104">
        <v>1088.486179</v>
      </c>
      <c r="AG700" s="105">
        <v>169</v>
      </c>
      <c r="AH700" s="104">
        <v>94.034090909090907</v>
      </c>
    </row>
    <row r="701" spans="22:38" x14ac:dyDescent="0.3">
      <c r="V701" s="51">
        <v>698</v>
      </c>
      <c r="X701" s="53">
        <f t="shared" si="10"/>
        <v>0</v>
      </c>
      <c r="Z701" s="51">
        <v>698</v>
      </c>
      <c r="AE701" s="103" t="s">
        <v>461</v>
      </c>
      <c r="AF701" s="104">
        <v>898.69254490000003</v>
      </c>
      <c r="AG701" s="105">
        <v>2739</v>
      </c>
      <c r="AH701" s="104">
        <v>2.7698863636363638</v>
      </c>
    </row>
    <row r="702" spans="22:38" x14ac:dyDescent="0.3">
      <c r="V702" s="51">
        <v>699</v>
      </c>
      <c r="X702" s="53">
        <f t="shared" si="10"/>
        <v>0</v>
      </c>
      <c r="Z702" s="51">
        <v>699</v>
      </c>
      <c r="AE702" s="103" t="s">
        <v>462</v>
      </c>
      <c r="AF702" s="104">
        <v>930.29236249999997</v>
      </c>
      <c r="AG702" s="105">
        <v>2648</v>
      </c>
      <c r="AH702" s="104">
        <v>6.0014204545454541</v>
      </c>
    </row>
    <row r="703" spans="22:38" x14ac:dyDescent="0.3">
      <c r="V703" s="51">
        <v>700</v>
      </c>
      <c r="X703" s="53">
        <f t="shared" si="10"/>
        <v>0</v>
      </c>
      <c r="Z703" s="51">
        <v>700</v>
      </c>
      <c r="AE703" s="103" t="s">
        <v>463</v>
      </c>
      <c r="AF703" s="104">
        <v>899.19887870000002</v>
      </c>
      <c r="AG703" s="105">
        <v>2738</v>
      </c>
      <c r="AH703" s="104">
        <v>2.8053977272727271</v>
      </c>
    </row>
    <row r="704" spans="22:38" x14ac:dyDescent="0.3">
      <c r="V704" s="51">
        <v>701</v>
      </c>
      <c r="X704" s="53">
        <f t="shared" si="10"/>
        <v>0</v>
      </c>
      <c r="Z704" s="51">
        <v>701</v>
      </c>
      <c r="AE704" s="103" t="s">
        <v>1954</v>
      </c>
      <c r="AF704" s="104">
        <v>1039.631701</v>
      </c>
      <c r="AG704" s="105">
        <v>1176</v>
      </c>
      <c r="AH704" s="104">
        <v>58.096590909090907</v>
      </c>
    </row>
    <row r="705" spans="22:34" x14ac:dyDescent="0.3">
      <c r="V705" s="51">
        <v>702</v>
      </c>
      <c r="X705" s="53">
        <f t="shared" si="10"/>
        <v>0</v>
      </c>
      <c r="Z705" s="51">
        <v>702</v>
      </c>
      <c r="AE705" s="103" t="s">
        <v>1955</v>
      </c>
      <c r="AF705" s="104">
        <v>1024.970779</v>
      </c>
      <c r="AG705" s="105">
        <v>1524</v>
      </c>
      <c r="AH705" s="104">
        <v>45.91619318181818</v>
      </c>
    </row>
    <row r="706" spans="22:34" x14ac:dyDescent="0.3">
      <c r="V706" s="51">
        <v>703</v>
      </c>
      <c r="X706" s="53">
        <f t="shared" si="10"/>
        <v>0</v>
      </c>
      <c r="Z706" s="51">
        <v>703</v>
      </c>
      <c r="AE706" s="103" t="s">
        <v>1956</v>
      </c>
      <c r="AF706" s="104">
        <v>935.09250870000005</v>
      </c>
      <c r="AG706" s="105">
        <v>2611</v>
      </c>
      <c r="AH706" s="104">
        <v>6.9247159090909092</v>
      </c>
    </row>
    <row r="707" spans="22:34" x14ac:dyDescent="0.3">
      <c r="V707" s="51">
        <v>704</v>
      </c>
      <c r="X707" s="53">
        <f t="shared" si="10"/>
        <v>0</v>
      </c>
      <c r="Z707" s="51">
        <v>704</v>
      </c>
      <c r="AE707" s="103" t="s">
        <v>1957</v>
      </c>
      <c r="AF707" s="104">
        <v>1045.0136359999999</v>
      </c>
      <c r="AG707" s="105">
        <v>1039</v>
      </c>
      <c r="AH707" s="104">
        <v>62.997159090909093</v>
      </c>
    </row>
    <row r="708" spans="22:34" x14ac:dyDescent="0.3">
      <c r="V708" s="51">
        <v>705</v>
      </c>
      <c r="X708" s="53">
        <f t="shared" si="10"/>
        <v>0</v>
      </c>
      <c r="Z708" s="51">
        <v>705</v>
      </c>
      <c r="AE708" s="103" t="s">
        <v>464</v>
      </c>
      <c r="AF708" s="104">
        <v>1031.9591829999999</v>
      </c>
      <c r="AG708" s="105">
        <v>1349</v>
      </c>
      <c r="AH708" s="104">
        <v>52.13068181818182</v>
      </c>
    </row>
    <row r="709" spans="22:34" x14ac:dyDescent="0.3">
      <c r="V709" s="51">
        <v>706</v>
      </c>
      <c r="X709" s="53">
        <f t="shared" ref="X709:X772" si="11">VLOOKUP($V709,$Z$4:$AL$2826,$B$6*4-4+2)</f>
        <v>0</v>
      </c>
      <c r="Z709" s="51">
        <v>706</v>
      </c>
      <c r="AE709" s="103" t="s">
        <v>465</v>
      </c>
      <c r="AF709" s="104">
        <v>1019.116268</v>
      </c>
      <c r="AG709" s="105">
        <v>1619</v>
      </c>
      <c r="AH709" s="104">
        <v>42.542613636363633</v>
      </c>
    </row>
    <row r="710" spans="22:34" x14ac:dyDescent="0.3">
      <c r="V710" s="51">
        <v>707</v>
      </c>
      <c r="X710" s="53">
        <f t="shared" si="11"/>
        <v>0</v>
      </c>
      <c r="Z710" s="51">
        <v>707</v>
      </c>
      <c r="AE710" s="103" t="s">
        <v>1958</v>
      </c>
      <c r="AF710" s="104">
        <v>1054.4839549999999</v>
      </c>
      <c r="AG710" s="105">
        <v>796</v>
      </c>
      <c r="AH710" s="104">
        <v>71.768465909090907</v>
      </c>
    </row>
    <row r="711" spans="22:34" x14ac:dyDescent="0.3">
      <c r="V711" s="51">
        <v>708</v>
      </c>
      <c r="X711" s="53">
        <f t="shared" si="11"/>
        <v>0</v>
      </c>
      <c r="Z711" s="51">
        <v>708</v>
      </c>
      <c r="AE711" s="103" t="s">
        <v>1959</v>
      </c>
      <c r="AF711" s="104">
        <v>1097.09674</v>
      </c>
      <c r="AG711" s="105">
        <v>95</v>
      </c>
      <c r="AH711" s="104">
        <v>96.555397727272734</v>
      </c>
    </row>
    <row r="712" spans="22:34" x14ac:dyDescent="0.3">
      <c r="V712" s="51">
        <v>709</v>
      </c>
      <c r="X712" s="53">
        <f t="shared" si="11"/>
        <v>0</v>
      </c>
      <c r="Z712" s="51">
        <v>709</v>
      </c>
      <c r="AE712" s="103" t="s">
        <v>466</v>
      </c>
      <c r="AF712" s="104">
        <v>950.75416800000005</v>
      </c>
      <c r="AG712" s="105">
        <v>2513</v>
      </c>
      <c r="AH712" s="104">
        <v>10.759943181818182</v>
      </c>
    </row>
    <row r="713" spans="22:34" x14ac:dyDescent="0.3">
      <c r="V713" s="51">
        <v>710</v>
      </c>
      <c r="X713" s="53">
        <f t="shared" si="11"/>
        <v>0</v>
      </c>
      <c r="Z713" s="51">
        <v>710</v>
      </c>
      <c r="AE713" s="103" t="s">
        <v>1960</v>
      </c>
      <c r="AF713" s="104">
        <v>988.15743410000005</v>
      </c>
      <c r="AG713" s="105">
        <v>2095</v>
      </c>
      <c r="AH713" s="104">
        <v>25.639204545454547</v>
      </c>
    </row>
    <row r="714" spans="22:34" x14ac:dyDescent="0.3">
      <c r="V714" s="51">
        <v>711</v>
      </c>
      <c r="X714" s="53">
        <f t="shared" si="11"/>
        <v>0</v>
      </c>
      <c r="Z714" s="51">
        <v>711</v>
      </c>
      <c r="AE714" s="103" t="s">
        <v>467</v>
      </c>
      <c r="AF714" s="104">
        <v>986.89305079999997</v>
      </c>
      <c r="AG714" s="105">
        <v>2117</v>
      </c>
      <c r="AH714" s="104">
        <v>24.857954545454543</v>
      </c>
    </row>
    <row r="715" spans="22:34" x14ac:dyDescent="0.3">
      <c r="V715" s="51">
        <v>712</v>
      </c>
      <c r="X715" s="53">
        <f t="shared" si="11"/>
        <v>0</v>
      </c>
      <c r="Z715" s="51">
        <v>712</v>
      </c>
      <c r="AE715" s="103" t="s">
        <v>1961</v>
      </c>
      <c r="AF715" s="104">
        <v>950.06561490000001</v>
      </c>
      <c r="AG715" s="105">
        <v>2521</v>
      </c>
      <c r="AH715" s="104">
        <v>10.511363636363637</v>
      </c>
    </row>
    <row r="716" spans="22:34" x14ac:dyDescent="0.3">
      <c r="V716" s="51">
        <v>713</v>
      </c>
      <c r="X716" s="53">
        <f t="shared" si="11"/>
        <v>0</v>
      </c>
      <c r="Z716" s="51">
        <v>713</v>
      </c>
      <c r="AE716" s="103" t="s">
        <v>468</v>
      </c>
      <c r="AF716" s="104">
        <v>959.37400439999999</v>
      </c>
      <c r="AG716" s="105">
        <v>2448</v>
      </c>
      <c r="AH716" s="104">
        <v>13.103693181818182</v>
      </c>
    </row>
    <row r="717" spans="22:34" x14ac:dyDescent="0.3">
      <c r="V717" s="51">
        <v>714</v>
      </c>
      <c r="X717" s="53">
        <f t="shared" si="11"/>
        <v>0</v>
      </c>
      <c r="Z717" s="51">
        <v>714</v>
      </c>
      <c r="AE717" s="103" t="s">
        <v>469</v>
      </c>
      <c r="AF717" s="104">
        <v>1007.647375</v>
      </c>
      <c r="AG717" s="105">
        <v>1816</v>
      </c>
      <c r="AH717" s="104">
        <v>35.440340909090914</v>
      </c>
    </row>
    <row r="718" spans="22:34" x14ac:dyDescent="0.3">
      <c r="V718" s="51">
        <v>715</v>
      </c>
      <c r="X718" s="53">
        <f t="shared" si="11"/>
        <v>0</v>
      </c>
      <c r="Z718" s="51">
        <v>715</v>
      </c>
      <c r="AE718" s="103" t="s">
        <v>1962</v>
      </c>
      <c r="AF718" s="104">
        <v>1054.763909</v>
      </c>
      <c r="AG718" s="105">
        <v>787</v>
      </c>
      <c r="AH718" s="104">
        <v>72.052556818181827</v>
      </c>
    </row>
    <row r="719" spans="22:34" x14ac:dyDescent="0.3">
      <c r="V719" s="51">
        <v>716</v>
      </c>
      <c r="X719" s="53">
        <f t="shared" si="11"/>
        <v>0</v>
      </c>
      <c r="Z719" s="51">
        <v>716</v>
      </c>
      <c r="AE719" s="103" t="s">
        <v>470</v>
      </c>
      <c r="AF719" s="104">
        <v>1021.679264</v>
      </c>
      <c r="AG719" s="105">
        <v>1591</v>
      </c>
      <c r="AH719" s="104">
        <v>43.53693181818182</v>
      </c>
    </row>
    <row r="720" spans="22:34" x14ac:dyDescent="0.3">
      <c r="V720" s="51">
        <v>717</v>
      </c>
      <c r="X720" s="53">
        <f t="shared" si="11"/>
        <v>0</v>
      </c>
      <c r="Z720" s="51">
        <v>717</v>
      </c>
      <c r="AE720" s="103" t="s">
        <v>471</v>
      </c>
      <c r="AF720" s="104">
        <v>1025.538955</v>
      </c>
      <c r="AG720" s="105">
        <v>1503</v>
      </c>
      <c r="AH720" s="104">
        <v>46.519886363636367</v>
      </c>
    </row>
    <row r="721" spans="22:34" x14ac:dyDescent="0.3">
      <c r="V721" s="51">
        <v>718</v>
      </c>
      <c r="X721" s="53">
        <f t="shared" si="11"/>
        <v>0</v>
      </c>
      <c r="Z721" s="51">
        <v>718</v>
      </c>
      <c r="AE721" s="103" t="s">
        <v>472</v>
      </c>
      <c r="AF721" s="104">
        <v>1103.815454</v>
      </c>
      <c r="AG721" s="105">
        <v>60</v>
      </c>
      <c r="AH721" s="104">
        <v>97.904829545454547</v>
      </c>
    </row>
    <row r="722" spans="22:34" x14ac:dyDescent="0.3">
      <c r="V722" s="51">
        <v>719</v>
      </c>
      <c r="X722" s="53">
        <f t="shared" si="11"/>
        <v>0</v>
      </c>
      <c r="Z722" s="51">
        <v>719</v>
      </c>
      <c r="AE722" s="103" t="s">
        <v>473</v>
      </c>
      <c r="AF722" s="104">
        <v>975.87318140000002</v>
      </c>
      <c r="AG722" s="105">
        <v>2247</v>
      </c>
      <c r="AH722" s="104">
        <v>20.241477272727273</v>
      </c>
    </row>
    <row r="723" spans="22:34" x14ac:dyDescent="0.3">
      <c r="V723" s="51">
        <v>720</v>
      </c>
      <c r="X723" s="53">
        <f t="shared" si="11"/>
        <v>0</v>
      </c>
      <c r="Z723" s="51">
        <v>720</v>
      </c>
      <c r="AE723" s="103" t="s">
        <v>474</v>
      </c>
      <c r="AF723" s="104">
        <v>1085.3852879999999</v>
      </c>
      <c r="AG723" s="105">
        <v>199</v>
      </c>
      <c r="AH723" s="104">
        <v>92.96875</v>
      </c>
    </row>
    <row r="724" spans="22:34" x14ac:dyDescent="0.3">
      <c r="V724" s="51">
        <v>721</v>
      </c>
      <c r="X724" s="53">
        <f t="shared" si="11"/>
        <v>0</v>
      </c>
      <c r="Z724" s="51">
        <v>721</v>
      </c>
      <c r="AE724" s="103" t="s">
        <v>475</v>
      </c>
      <c r="AF724" s="104">
        <v>986.97600060000002</v>
      </c>
      <c r="AG724" s="105">
        <v>2114</v>
      </c>
      <c r="AH724" s="104">
        <v>24.89346590909091</v>
      </c>
    </row>
    <row r="725" spans="22:34" x14ac:dyDescent="0.3">
      <c r="V725" s="51">
        <v>722</v>
      </c>
      <c r="X725" s="53">
        <f t="shared" si="11"/>
        <v>0</v>
      </c>
      <c r="Z725" s="51">
        <v>722</v>
      </c>
      <c r="AE725" s="103" t="s">
        <v>476</v>
      </c>
      <c r="AF725" s="104">
        <v>1032.922736</v>
      </c>
      <c r="AG725" s="105">
        <v>1332</v>
      </c>
      <c r="AH725" s="104">
        <v>52.734375</v>
      </c>
    </row>
    <row r="726" spans="22:34" x14ac:dyDescent="0.3">
      <c r="V726" s="51">
        <v>723</v>
      </c>
      <c r="X726" s="53">
        <f t="shared" si="11"/>
        <v>0</v>
      </c>
      <c r="Z726" s="51">
        <v>723</v>
      </c>
      <c r="AE726" s="103" t="s">
        <v>477</v>
      </c>
      <c r="AF726" s="104">
        <v>1052.77772</v>
      </c>
      <c r="AG726" s="105">
        <v>852</v>
      </c>
      <c r="AH726" s="104">
        <v>69.708806818181827</v>
      </c>
    </row>
    <row r="727" spans="22:34" x14ac:dyDescent="0.3">
      <c r="V727" s="51">
        <v>724</v>
      </c>
      <c r="X727" s="53">
        <f t="shared" si="11"/>
        <v>0</v>
      </c>
      <c r="Z727" s="51">
        <v>724</v>
      </c>
      <c r="AE727" s="103" t="s">
        <v>478</v>
      </c>
      <c r="AF727" s="104">
        <v>925.65422890000002</v>
      </c>
      <c r="AG727" s="105">
        <v>2660</v>
      </c>
      <c r="AH727" s="104">
        <v>5.5752840909090908</v>
      </c>
    </row>
    <row r="728" spans="22:34" x14ac:dyDescent="0.3">
      <c r="V728" s="51">
        <v>725</v>
      </c>
      <c r="X728" s="53">
        <f t="shared" si="11"/>
        <v>0</v>
      </c>
      <c r="Z728" s="51">
        <v>725</v>
      </c>
      <c r="AE728" s="103" t="s">
        <v>479</v>
      </c>
      <c r="AF728" s="104">
        <v>1035.2373950000001</v>
      </c>
      <c r="AG728" s="105">
        <v>1291</v>
      </c>
      <c r="AH728" s="104">
        <v>54.11931818181818</v>
      </c>
    </row>
    <row r="729" spans="22:34" x14ac:dyDescent="0.3">
      <c r="V729" s="51">
        <v>726</v>
      </c>
      <c r="X729" s="53">
        <f t="shared" si="11"/>
        <v>0</v>
      </c>
      <c r="Z729" s="51">
        <v>726</v>
      </c>
      <c r="AE729" s="103" t="s">
        <v>480</v>
      </c>
      <c r="AF729" s="104">
        <v>1066.4271570000001</v>
      </c>
      <c r="AG729" s="105">
        <v>550</v>
      </c>
      <c r="AH729" s="104">
        <v>80.50426136363636</v>
      </c>
    </row>
    <row r="730" spans="22:34" x14ac:dyDescent="0.3">
      <c r="V730" s="51">
        <v>727</v>
      </c>
      <c r="X730" s="53">
        <f t="shared" si="11"/>
        <v>0</v>
      </c>
      <c r="Z730" s="51">
        <v>727</v>
      </c>
      <c r="AE730" s="103" t="s">
        <v>1963</v>
      </c>
      <c r="AF730" s="104">
        <v>988.14081940000005</v>
      </c>
      <c r="AG730" s="105">
        <v>2096</v>
      </c>
      <c r="AH730" s="104">
        <v>25.46164772727273</v>
      </c>
    </row>
    <row r="731" spans="22:34" x14ac:dyDescent="0.3">
      <c r="V731" s="51">
        <v>728</v>
      </c>
      <c r="X731" s="53">
        <f t="shared" si="11"/>
        <v>0</v>
      </c>
      <c r="Z731" s="51">
        <v>728</v>
      </c>
      <c r="AE731" s="103" t="s">
        <v>481</v>
      </c>
      <c r="AF731" s="104">
        <v>1077.1717060000001</v>
      </c>
      <c r="AG731" s="105">
        <v>355</v>
      </c>
      <c r="AH731" s="104">
        <v>87.428977272727266</v>
      </c>
    </row>
    <row r="732" spans="22:34" x14ac:dyDescent="0.3">
      <c r="V732" s="51">
        <v>729</v>
      </c>
      <c r="X732" s="53">
        <f t="shared" si="11"/>
        <v>0</v>
      </c>
      <c r="Z732" s="51">
        <v>729</v>
      </c>
      <c r="AE732" s="103" t="s">
        <v>1964</v>
      </c>
      <c r="AF732" s="104">
        <v>1047.9683399999999</v>
      </c>
      <c r="AG732" s="105">
        <v>978</v>
      </c>
      <c r="AH732" s="104">
        <v>65.19886363636364</v>
      </c>
    </row>
    <row r="733" spans="22:34" x14ac:dyDescent="0.3">
      <c r="V733" s="51">
        <v>730</v>
      </c>
      <c r="X733" s="53">
        <f t="shared" si="11"/>
        <v>0</v>
      </c>
      <c r="Z733" s="51">
        <v>730</v>
      </c>
      <c r="AE733" s="103" t="s">
        <v>482</v>
      </c>
      <c r="AF733" s="104">
        <v>1068.6060669999999</v>
      </c>
      <c r="AG733" s="105">
        <v>485</v>
      </c>
      <c r="AH733" s="104">
        <v>82.8125</v>
      </c>
    </row>
    <row r="734" spans="22:34" x14ac:dyDescent="0.3">
      <c r="V734" s="51">
        <v>731</v>
      </c>
      <c r="X734" s="53">
        <f t="shared" si="11"/>
        <v>0</v>
      </c>
      <c r="Z734" s="51">
        <v>731</v>
      </c>
      <c r="AE734" s="103" t="s">
        <v>1965</v>
      </c>
      <c r="AF734" s="104">
        <v>975.80349339999998</v>
      </c>
      <c r="AG734" s="105">
        <v>2248</v>
      </c>
      <c r="AH734" s="104">
        <v>19.992897727272727</v>
      </c>
    </row>
    <row r="735" spans="22:34" x14ac:dyDescent="0.3">
      <c r="V735" s="51">
        <v>732</v>
      </c>
      <c r="X735" s="53">
        <f t="shared" si="11"/>
        <v>0</v>
      </c>
      <c r="Z735" s="51">
        <v>732</v>
      </c>
      <c r="AE735" s="103" t="s">
        <v>1966</v>
      </c>
      <c r="AF735" s="104">
        <v>1038.793932</v>
      </c>
      <c r="AG735" s="105">
        <v>1203</v>
      </c>
      <c r="AH735" s="104">
        <v>57.315340909090907</v>
      </c>
    </row>
    <row r="736" spans="22:34" x14ac:dyDescent="0.3">
      <c r="V736" s="51">
        <v>733</v>
      </c>
      <c r="X736" s="53">
        <f t="shared" si="11"/>
        <v>0</v>
      </c>
      <c r="Z736" s="51">
        <v>733</v>
      </c>
      <c r="AE736" s="103" t="s">
        <v>1967</v>
      </c>
      <c r="AF736" s="104">
        <v>1018.331365</v>
      </c>
      <c r="AG736" s="105">
        <v>1624</v>
      </c>
      <c r="AH736" s="104">
        <v>42.294034090909086</v>
      </c>
    </row>
    <row r="737" spans="22:34" x14ac:dyDescent="0.3">
      <c r="V737" s="51">
        <v>734</v>
      </c>
      <c r="X737" s="53">
        <f t="shared" si="11"/>
        <v>0</v>
      </c>
      <c r="Z737" s="51">
        <v>734</v>
      </c>
      <c r="AE737" s="103" t="s">
        <v>483</v>
      </c>
      <c r="AF737" s="104">
        <v>1043.5080330000001</v>
      </c>
      <c r="AG737" s="105">
        <v>1069</v>
      </c>
      <c r="AH737" s="104">
        <v>62.073863636363633</v>
      </c>
    </row>
    <row r="738" spans="22:34" x14ac:dyDescent="0.3">
      <c r="V738" s="51">
        <v>735</v>
      </c>
      <c r="X738" s="53">
        <f t="shared" si="11"/>
        <v>0</v>
      </c>
      <c r="Z738" s="51">
        <v>735</v>
      </c>
      <c r="AE738" s="103" t="s">
        <v>1968</v>
      </c>
      <c r="AF738" s="104">
        <v>997.20272709999995</v>
      </c>
      <c r="AG738" s="105">
        <v>1979</v>
      </c>
      <c r="AH738" s="104">
        <v>29.61647727272727</v>
      </c>
    </row>
    <row r="739" spans="22:34" x14ac:dyDescent="0.3">
      <c r="V739" s="51">
        <v>736</v>
      </c>
      <c r="X739" s="53">
        <f t="shared" si="11"/>
        <v>0</v>
      </c>
      <c r="Z739" s="51">
        <v>736</v>
      </c>
      <c r="AE739" s="103" t="s">
        <v>1969</v>
      </c>
      <c r="AF739" s="104">
        <v>1042.1909419999999</v>
      </c>
      <c r="AG739" s="105">
        <v>1099</v>
      </c>
      <c r="AH739" s="104">
        <v>60.866477272727273</v>
      </c>
    </row>
    <row r="740" spans="22:34" x14ac:dyDescent="0.3">
      <c r="V740" s="51">
        <v>737</v>
      </c>
      <c r="X740" s="53">
        <f t="shared" si="11"/>
        <v>0</v>
      </c>
      <c r="Z740" s="51">
        <v>737</v>
      </c>
      <c r="AE740" s="103" t="s">
        <v>484</v>
      </c>
      <c r="AF740" s="104">
        <v>999.48803099999998</v>
      </c>
      <c r="AG740" s="105">
        <v>1944</v>
      </c>
      <c r="AH740" s="104">
        <v>31.001420454545453</v>
      </c>
    </row>
    <row r="741" spans="22:34" x14ac:dyDescent="0.3">
      <c r="V741" s="51">
        <v>738</v>
      </c>
      <c r="X741" s="53">
        <f t="shared" si="11"/>
        <v>0</v>
      </c>
      <c r="Z741" s="51">
        <v>738</v>
      </c>
      <c r="AE741" s="103" t="s">
        <v>485</v>
      </c>
      <c r="AF741" s="104">
        <v>937.21730609999997</v>
      </c>
      <c r="AG741" s="105">
        <v>2599</v>
      </c>
      <c r="AH741" s="104">
        <v>7.7414772727272725</v>
      </c>
    </row>
    <row r="742" spans="22:34" x14ac:dyDescent="0.3">
      <c r="V742" s="51">
        <v>739</v>
      </c>
      <c r="X742" s="53">
        <f t="shared" si="11"/>
        <v>0</v>
      </c>
      <c r="Z742" s="51">
        <v>739</v>
      </c>
      <c r="AE742" s="103" t="s">
        <v>486</v>
      </c>
      <c r="AF742" s="104">
        <v>1027.331968</v>
      </c>
      <c r="AG742" s="105">
        <v>1455</v>
      </c>
      <c r="AH742" s="104">
        <v>48.366477272727273</v>
      </c>
    </row>
    <row r="743" spans="22:34" x14ac:dyDescent="0.3">
      <c r="V743" s="51">
        <v>740</v>
      </c>
      <c r="X743" s="53">
        <f t="shared" si="11"/>
        <v>0</v>
      </c>
      <c r="Z743" s="51">
        <v>740</v>
      </c>
      <c r="AE743" s="103" t="s">
        <v>487</v>
      </c>
      <c r="AF743" s="104">
        <v>1044.674274</v>
      </c>
      <c r="AG743" s="105">
        <v>1054</v>
      </c>
      <c r="AH743" s="104">
        <v>62.606534090909093</v>
      </c>
    </row>
    <row r="744" spans="22:34" x14ac:dyDescent="0.3">
      <c r="V744" s="51">
        <v>741</v>
      </c>
      <c r="X744" s="53">
        <f t="shared" si="11"/>
        <v>0</v>
      </c>
      <c r="Z744" s="51">
        <v>741</v>
      </c>
      <c r="AE744" s="103" t="s">
        <v>1970</v>
      </c>
      <c r="AF744" s="104">
        <v>1066.1092940000001</v>
      </c>
      <c r="AG744" s="105">
        <v>559</v>
      </c>
      <c r="AH744" s="104">
        <v>80.184659090909093</v>
      </c>
    </row>
    <row r="745" spans="22:34" x14ac:dyDescent="0.3">
      <c r="V745" s="51">
        <v>742</v>
      </c>
      <c r="X745" s="53">
        <f t="shared" si="11"/>
        <v>0</v>
      </c>
      <c r="Z745" s="51">
        <v>742</v>
      </c>
      <c r="AE745" s="103" t="s">
        <v>488</v>
      </c>
      <c r="AF745" s="104">
        <v>1068.56675</v>
      </c>
      <c r="AG745" s="105">
        <v>492</v>
      </c>
      <c r="AH745" s="104">
        <v>82.563920454545453</v>
      </c>
    </row>
    <row r="746" spans="22:34" x14ac:dyDescent="0.3">
      <c r="V746" s="51">
        <v>743</v>
      </c>
      <c r="X746" s="53">
        <f t="shared" si="11"/>
        <v>0</v>
      </c>
      <c r="Z746" s="51">
        <v>743</v>
      </c>
      <c r="AE746" s="103" t="s">
        <v>2898</v>
      </c>
      <c r="AF746" s="104">
        <v>1087.4989009999999</v>
      </c>
      <c r="AG746" s="105">
        <v>179</v>
      </c>
      <c r="AH746" s="104">
        <v>93.501420454545453</v>
      </c>
    </row>
    <row r="747" spans="22:34" x14ac:dyDescent="0.3">
      <c r="V747" s="51">
        <v>744</v>
      </c>
      <c r="X747" s="53">
        <f t="shared" si="11"/>
        <v>0</v>
      </c>
      <c r="Z747" s="51">
        <v>744</v>
      </c>
      <c r="AE747" s="103" t="s">
        <v>1971</v>
      </c>
      <c r="AF747" s="104">
        <v>1058.991266</v>
      </c>
      <c r="AG747" s="105">
        <v>719</v>
      </c>
      <c r="AH747" s="104">
        <v>74.502840909090907</v>
      </c>
    </row>
    <row r="748" spans="22:34" x14ac:dyDescent="0.3">
      <c r="V748" s="51">
        <v>745</v>
      </c>
      <c r="X748" s="53">
        <f t="shared" si="11"/>
        <v>0</v>
      </c>
      <c r="Z748" s="51">
        <v>745</v>
      </c>
      <c r="AE748" s="103" t="s">
        <v>489</v>
      </c>
      <c r="AF748" s="104">
        <v>1014.965551</v>
      </c>
      <c r="AG748" s="105">
        <v>1709</v>
      </c>
      <c r="AH748" s="104">
        <v>39.346590909090914</v>
      </c>
    </row>
    <row r="749" spans="22:34" x14ac:dyDescent="0.3">
      <c r="V749" s="51">
        <v>746</v>
      </c>
      <c r="X749" s="53">
        <f t="shared" si="11"/>
        <v>0</v>
      </c>
      <c r="Z749" s="51">
        <v>746</v>
      </c>
      <c r="AE749" s="103" t="s">
        <v>1972</v>
      </c>
      <c r="AF749" s="104">
        <v>1072.357579</v>
      </c>
      <c r="AG749" s="105">
        <v>425</v>
      </c>
      <c r="AH749" s="104">
        <v>84.80113636363636</v>
      </c>
    </row>
    <row r="750" spans="22:34" x14ac:dyDescent="0.3">
      <c r="V750" s="51">
        <v>747</v>
      </c>
      <c r="X750" s="53">
        <f t="shared" si="11"/>
        <v>0</v>
      </c>
      <c r="Z750" s="51">
        <v>747</v>
      </c>
      <c r="AE750" s="103" t="s">
        <v>490</v>
      </c>
      <c r="AF750" s="104">
        <v>1048.8969179999999</v>
      </c>
      <c r="AG750" s="105">
        <v>945</v>
      </c>
      <c r="AH750" s="104">
        <v>66.477272727272734</v>
      </c>
    </row>
    <row r="751" spans="22:34" x14ac:dyDescent="0.3">
      <c r="V751" s="51">
        <v>748</v>
      </c>
      <c r="X751" s="53">
        <f t="shared" si="11"/>
        <v>0</v>
      </c>
      <c r="Z751" s="51">
        <v>748</v>
      </c>
      <c r="AE751" s="103" t="s">
        <v>1973</v>
      </c>
      <c r="AF751" s="104">
        <v>978.58949989999996</v>
      </c>
      <c r="AG751" s="105">
        <v>2218</v>
      </c>
      <c r="AH751" s="104">
        <v>21.20028409090909</v>
      </c>
    </row>
    <row r="752" spans="22:34" x14ac:dyDescent="0.3">
      <c r="V752" s="51">
        <v>749</v>
      </c>
      <c r="X752" s="53">
        <f t="shared" si="11"/>
        <v>0</v>
      </c>
      <c r="Z752" s="51">
        <v>749</v>
      </c>
      <c r="AE752" s="103" t="s">
        <v>491</v>
      </c>
      <c r="AF752" s="104">
        <v>1064.6413480000001</v>
      </c>
      <c r="AG752" s="105">
        <v>594</v>
      </c>
      <c r="AH752" s="104">
        <v>78.835227272727266</v>
      </c>
    </row>
    <row r="753" spans="22:34" x14ac:dyDescent="0.3">
      <c r="V753" s="51">
        <v>750</v>
      </c>
      <c r="X753" s="53">
        <f t="shared" si="11"/>
        <v>0</v>
      </c>
      <c r="Z753" s="51">
        <v>750</v>
      </c>
      <c r="AE753" s="103" t="s">
        <v>492</v>
      </c>
      <c r="AF753" s="104">
        <v>826.36179070000003</v>
      </c>
      <c r="AG753" s="105">
        <v>2793</v>
      </c>
      <c r="AH753" s="104">
        <v>0.85227272727272718</v>
      </c>
    </row>
    <row r="754" spans="22:34" x14ac:dyDescent="0.3">
      <c r="V754" s="51">
        <v>751</v>
      </c>
      <c r="X754" s="53">
        <f t="shared" si="11"/>
        <v>0</v>
      </c>
      <c r="Z754" s="51">
        <v>751</v>
      </c>
      <c r="AE754" s="103" t="s">
        <v>493</v>
      </c>
      <c r="AF754" s="104">
        <v>958.33252100000004</v>
      </c>
      <c r="AG754" s="105">
        <v>2461</v>
      </c>
      <c r="AH754" s="104">
        <v>12.571022727272727</v>
      </c>
    </row>
    <row r="755" spans="22:34" x14ac:dyDescent="0.3">
      <c r="V755" s="51">
        <v>752</v>
      </c>
      <c r="X755" s="53">
        <f t="shared" si="11"/>
        <v>0</v>
      </c>
      <c r="Z755" s="51">
        <v>752</v>
      </c>
      <c r="AE755" s="103" t="s">
        <v>1974</v>
      </c>
      <c r="AF755" s="104">
        <v>958.33252100000004</v>
      </c>
      <c r="AG755" s="105">
        <v>2461</v>
      </c>
      <c r="AH755" s="104">
        <v>12.571022727272727</v>
      </c>
    </row>
    <row r="756" spans="22:34" x14ac:dyDescent="0.3">
      <c r="V756" s="51">
        <v>753</v>
      </c>
      <c r="X756" s="53">
        <f t="shared" si="11"/>
        <v>0</v>
      </c>
      <c r="Z756" s="51">
        <v>753</v>
      </c>
      <c r="AE756" s="103" t="s">
        <v>1975</v>
      </c>
      <c r="AF756" s="104">
        <v>1033.1030029999999</v>
      </c>
      <c r="AG756" s="105">
        <v>1327</v>
      </c>
      <c r="AH756" s="104">
        <v>52.87642045454546</v>
      </c>
    </row>
    <row r="757" spans="22:34" x14ac:dyDescent="0.3">
      <c r="V757" s="51">
        <v>754</v>
      </c>
      <c r="X757" s="53">
        <f t="shared" si="11"/>
        <v>0</v>
      </c>
      <c r="Z757" s="51">
        <v>754</v>
      </c>
      <c r="AE757" s="103" t="s">
        <v>1976</v>
      </c>
      <c r="AF757" s="104">
        <v>1010.610482</v>
      </c>
      <c r="AG757" s="105">
        <v>1777</v>
      </c>
      <c r="AH757" s="104">
        <v>36.789772727272727</v>
      </c>
    </row>
    <row r="758" spans="22:34" x14ac:dyDescent="0.3">
      <c r="V758" s="51">
        <v>755</v>
      </c>
      <c r="X758" s="53">
        <f t="shared" si="11"/>
        <v>0</v>
      </c>
      <c r="Z758" s="51">
        <v>755</v>
      </c>
      <c r="AE758" s="103" t="s">
        <v>494</v>
      </c>
      <c r="AF758" s="104">
        <v>1008.235129</v>
      </c>
      <c r="AG758" s="105">
        <v>1802</v>
      </c>
      <c r="AH758" s="104">
        <v>36.044034090909086</v>
      </c>
    </row>
    <row r="759" spans="22:34" x14ac:dyDescent="0.3">
      <c r="V759" s="51">
        <v>756</v>
      </c>
      <c r="X759" s="53">
        <f t="shared" si="11"/>
        <v>0</v>
      </c>
      <c r="Z759" s="51">
        <v>756</v>
      </c>
      <c r="AE759" s="103" t="s">
        <v>2899</v>
      </c>
      <c r="AF759" s="104">
        <v>1062.4008040000001</v>
      </c>
      <c r="AG759" s="105">
        <v>651</v>
      </c>
      <c r="AH759" s="104">
        <v>76.811079545454547</v>
      </c>
    </row>
    <row r="760" spans="22:34" x14ac:dyDescent="0.3">
      <c r="V760" s="51">
        <v>757</v>
      </c>
      <c r="X760" s="53">
        <f t="shared" si="11"/>
        <v>0</v>
      </c>
      <c r="Z760" s="51">
        <v>757</v>
      </c>
      <c r="AE760" s="103" t="s">
        <v>495</v>
      </c>
      <c r="AF760" s="104">
        <v>989.92319650000002</v>
      </c>
      <c r="AG760" s="105">
        <v>2077</v>
      </c>
      <c r="AH760" s="104">
        <v>26.27840909090909</v>
      </c>
    </row>
    <row r="761" spans="22:34" x14ac:dyDescent="0.3">
      <c r="V761" s="51">
        <v>758</v>
      </c>
      <c r="X761" s="53">
        <f t="shared" si="11"/>
        <v>0</v>
      </c>
      <c r="Z761" s="51">
        <v>758</v>
      </c>
      <c r="AE761" s="103" t="s">
        <v>496</v>
      </c>
      <c r="AF761" s="104">
        <v>1059.9050560000001</v>
      </c>
      <c r="AG761" s="105">
        <v>697</v>
      </c>
      <c r="AH761" s="104">
        <v>75.284090909090907</v>
      </c>
    </row>
    <row r="762" spans="22:34" x14ac:dyDescent="0.3">
      <c r="V762" s="51">
        <v>759</v>
      </c>
      <c r="X762" s="53">
        <f t="shared" si="11"/>
        <v>0</v>
      </c>
      <c r="Z762" s="51">
        <v>759</v>
      </c>
      <c r="AE762" s="103" t="s">
        <v>497</v>
      </c>
      <c r="AF762" s="104">
        <v>1030.0979090000001</v>
      </c>
      <c r="AG762" s="105">
        <v>1382</v>
      </c>
      <c r="AH762" s="104">
        <v>50.95880681818182</v>
      </c>
    </row>
    <row r="763" spans="22:34" x14ac:dyDescent="0.3">
      <c r="V763" s="51">
        <v>760</v>
      </c>
      <c r="X763" s="53">
        <f t="shared" si="11"/>
        <v>0</v>
      </c>
      <c r="Z763" s="51">
        <v>760</v>
      </c>
      <c r="AE763" s="103" t="s">
        <v>498</v>
      </c>
      <c r="AF763" s="104">
        <v>1055.105861</v>
      </c>
      <c r="AG763" s="105">
        <v>780</v>
      </c>
      <c r="AH763" s="104">
        <v>72.336647727272734</v>
      </c>
    </row>
    <row r="764" spans="22:34" x14ac:dyDescent="0.3">
      <c r="V764" s="51">
        <v>761</v>
      </c>
      <c r="X764" s="53">
        <f t="shared" si="11"/>
        <v>0</v>
      </c>
      <c r="Z764" s="51">
        <v>761</v>
      </c>
      <c r="AE764" s="103" t="s">
        <v>1977</v>
      </c>
      <c r="AF764" s="104">
        <v>976.37247430000002</v>
      </c>
      <c r="AG764" s="105">
        <v>2242</v>
      </c>
      <c r="AH764" s="104">
        <v>20.383522727272727</v>
      </c>
    </row>
    <row r="765" spans="22:34" x14ac:dyDescent="0.3">
      <c r="V765" s="51">
        <v>762</v>
      </c>
      <c r="X765" s="53">
        <f t="shared" si="11"/>
        <v>0</v>
      </c>
      <c r="Z765" s="51">
        <v>762</v>
      </c>
      <c r="AE765" s="103" t="s">
        <v>499</v>
      </c>
      <c r="AF765" s="104">
        <v>1010.610482</v>
      </c>
      <c r="AG765" s="105">
        <v>1777</v>
      </c>
      <c r="AH765" s="104">
        <v>36.789772727272727</v>
      </c>
    </row>
    <row r="766" spans="22:34" x14ac:dyDescent="0.3">
      <c r="V766" s="51">
        <v>763</v>
      </c>
      <c r="X766" s="53">
        <f t="shared" si="11"/>
        <v>0</v>
      </c>
      <c r="Z766" s="51">
        <v>763</v>
      </c>
      <c r="AE766" s="103" t="s">
        <v>500</v>
      </c>
      <c r="AF766" s="104">
        <v>1088.031645</v>
      </c>
      <c r="AG766" s="105">
        <v>175</v>
      </c>
      <c r="AH766" s="104">
        <v>93.821022727272734</v>
      </c>
    </row>
    <row r="767" spans="22:34" x14ac:dyDescent="0.3">
      <c r="V767" s="51">
        <v>764</v>
      </c>
      <c r="X767" s="53">
        <f t="shared" si="11"/>
        <v>0</v>
      </c>
      <c r="Z767" s="51">
        <v>764</v>
      </c>
      <c r="AE767" s="103" t="s">
        <v>1978</v>
      </c>
      <c r="AF767" s="104">
        <v>1048.890185</v>
      </c>
      <c r="AG767" s="105">
        <v>946</v>
      </c>
      <c r="AH767" s="104">
        <v>66.299715909090907</v>
      </c>
    </row>
    <row r="768" spans="22:34" x14ac:dyDescent="0.3">
      <c r="V768" s="51">
        <v>765</v>
      </c>
      <c r="X768" s="53">
        <f t="shared" si="11"/>
        <v>0</v>
      </c>
      <c r="Z768" s="51">
        <v>765</v>
      </c>
      <c r="AE768" s="103" t="s">
        <v>501</v>
      </c>
      <c r="AF768" s="104">
        <v>1060.5117499999999</v>
      </c>
      <c r="AG768" s="105">
        <v>685</v>
      </c>
      <c r="AH768" s="104">
        <v>75.710227272727266</v>
      </c>
    </row>
    <row r="769" spans="22:34" x14ac:dyDescent="0.3">
      <c r="V769" s="51">
        <v>766</v>
      </c>
      <c r="X769" s="53">
        <f t="shared" si="11"/>
        <v>0</v>
      </c>
      <c r="Z769" s="51">
        <v>766</v>
      </c>
      <c r="AE769" s="103" t="s">
        <v>1979</v>
      </c>
      <c r="AF769" s="104">
        <v>1060.076198</v>
      </c>
      <c r="AG769" s="105">
        <v>689</v>
      </c>
      <c r="AH769" s="104">
        <v>75.568181818181827</v>
      </c>
    </row>
    <row r="770" spans="22:34" x14ac:dyDescent="0.3">
      <c r="V770" s="51">
        <v>767</v>
      </c>
      <c r="X770" s="53">
        <f t="shared" si="11"/>
        <v>0</v>
      </c>
      <c r="Z770" s="51">
        <v>767</v>
      </c>
      <c r="AE770" s="103" t="s">
        <v>502</v>
      </c>
      <c r="AF770" s="104">
        <v>1081.3066570000001</v>
      </c>
      <c r="AG770" s="105">
        <v>272</v>
      </c>
      <c r="AH770" s="104">
        <v>90.340909090909093</v>
      </c>
    </row>
    <row r="771" spans="22:34" x14ac:dyDescent="0.3">
      <c r="V771" s="51">
        <v>768</v>
      </c>
      <c r="X771" s="53">
        <f t="shared" si="11"/>
        <v>0</v>
      </c>
      <c r="Z771" s="51">
        <v>768</v>
      </c>
      <c r="AE771" s="103" t="s">
        <v>1980</v>
      </c>
      <c r="AF771" s="104">
        <v>1052.653511</v>
      </c>
      <c r="AG771" s="105">
        <v>856</v>
      </c>
      <c r="AH771" s="104">
        <v>69.460227272727266</v>
      </c>
    </row>
    <row r="772" spans="22:34" x14ac:dyDescent="0.3">
      <c r="V772" s="51">
        <v>769</v>
      </c>
      <c r="X772" s="53">
        <f t="shared" si="11"/>
        <v>0</v>
      </c>
      <c r="Z772" s="51">
        <v>769</v>
      </c>
      <c r="AE772" s="103" t="s">
        <v>503</v>
      </c>
      <c r="AF772" s="104">
        <v>1018.385089</v>
      </c>
      <c r="AG772" s="105">
        <v>1623</v>
      </c>
      <c r="AH772" s="104">
        <v>42.40056818181818</v>
      </c>
    </row>
    <row r="773" spans="22:34" x14ac:dyDescent="0.3">
      <c r="V773" s="51">
        <v>770</v>
      </c>
      <c r="X773" s="53">
        <f t="shared" ref="X773:X836" si="12">VLOOKUP($V773,$Z$4:$AL$2826,$B$6*4-4+2)</f>
        <v>0</v>
      </c>
      <c r="Z773" s="51">
        <v>770</v>
      </c>
      <c r="AE773" s="103" t="s">
        <v>1981</v>
      </c>
      <c r="AF773" s="104">
        <v>1054.429903</v>
      </c>
      <c r="AG773" s="105">
        <v>798</v>
      </c>
      <c r="AH773" s="104">
        <v>71.661931818181827</v>
      </c>
    </row>
    <row r="774" spans="22:34" x14ac:dyDescent="0.3">
      <c r="V774" s="51">
        <v>771</v>
      </c>
      <c r="X774" s="53">
        <f t="shared" si="12"/>
        <v>0</v>
      </c>
      <c r="Z774" s="51">
        <v>771</v>
      </c>
      <c r="AE774" s="103" t="s">
        <v>504</v>
      </c>
      <c r="AF774" s="104">
        <v>994.27927929999998</v>
      </c>
      <c r="AG774" s="105">
        <v>2020</v>
      </c>
      <c r="AH774" s="104">
        <v>28.302556818181817</v>
      </c>
    </row>
    <row r="775" spans="22:34" x14ac:dyDescent="0.3">
      <c r="V775" s="51">
        <v>772</v>
      </c>
      <c r="X775" s="53">
        <f t="shared" si="12"/>
        <v>0</v>
      </c>
      <c r="Z775" s="51">
        <v>772</v>
      </c>
      <c r="AE775" s="103" t="s">
        <v>1982</v>
      </c>
      <c r="AF775" s="104">
        <v>1022.4004169999999</v>
      </c>
      <c r="AG775" s="105">
        <v>1584</v>
      </c>
      <c r="AH775" s="104">
        <v>43.75</v>
      </c>
    </row>
    <row r="776" spans="22:34" x14ac:dyDescent="0.3">
      <c r="V776" s="51">
        <v>773</v>
      </c>
      <c r="X776" s="53">
        <f t="shared" si="12"/>
        <v>0</v>
      </c>
      <c r="Z776" s="51">
        <v>773</v>
      </c>
      <c r="AE776" s="103" t="s">
        <v>1983</v>
      </c>
      <c r="AF776" s="104">
        <v>1018.04822</v>
      </c>
      <c r="AG776" s="105">
        <v>1631</v>
      </c>
      <c r="AH776" s="104">
        <v>41.867897727272727</v>
      </c>
    </row>
    <row r="777" spans="22:34" x14ac:dyDescent="0.3">
      <c r="V777" s="51">
        <v>774</v>
      </c>
      <c r="X777" s="53">
        <f t="shared" si="12"/>
        <v>0</v>
      </c>
      <c r="Z777" s="51">
        <v>774</v>
      </c>
      <c r="AE777" s="103" t="s">
        <v>1984</v>
      </c>
      <c r="AF777" s="104">
        <v>941.65597230000003</v>
      </c>
      <c r="AG777" s="105">
        <v>2563</v>
      </c>
      <c r="AH777" s="104">
        <v>9.0198863636363633</v>
      </c>
    </row>
    <row r="778" spans="22:34" x14ac:dyDescent="0.3">
      <c r="V778" s="51">
        <v>775</v>
      </c>
      <c r="X778" s="53">
        <f t="shared" si="12"/>
        <v>0</v>
      </c>
      <c r="Z778" s="51">
        <v>775</v>
      </c>
      <c r="AE778" s="103" t="s">
        <v>1985</v>
      </c>
      <c r="AF778" s="104">
        <v>1001.084324</v>
      </c>
      <c r="AG778" s="105">
        <v>1913</v>
      </c>
      <c r="AH778" s="104">
        <v>32.102272727272727</v>
      </c>
    </row>
    <row r="779" spans="22:34" x14ac:dyDescent="0.3">
      <c r="V779" s="51">
        <v>776</v>
      </c>
      <c r="X779" s="53">
        <f t="shared" si="12"/>
        <v>0</v>
      </c>
      <c r="Z779" s="51">
        <v>776</v>
      </c>
      <c r="AE779" s="103" t="s">
        <v>505</v>
      </c>
      <c r="AF779" s="104">
        <v>1030.7846320000001</v>
      </c>
      <c r="AG779" s="105">
        <v>1374</v>
      </c>
      <c r="AH779" s="104">
        <v>51.242897727272727</v>
      </c>
    </row>
    <row r="780" spans="22:34" x14ac:dyDescent="0.3">
      <c r="V780" s="51">
        <v>777</v>
      </c>
      <c r="X780" s="53">
        <f t="shared" si="12"/>
        <v>0</v>
      </c>
      <c r="Z780" s="51">
        <v>777</v>
      </c>
      <c r="AE780" s="103" t="s">
        <v>1986</v>
      </c>
      <c r="AF780" s="104">
        <v>879.01795689999994</v>
      </c>
      <c r="AG780" s="105">
        <v>2759</v>
      </c>
      <c r="AH780" s="104">
        <v>1.953125</v>
      </c>
    </row>
    <row r="781" spans="22:34" x14ac:dyDescent="0.3">
      <c r="V781" s="51">
        <v>778</v>
      </c>
      <c r="X781" s="53">
        <f t="shared" si="12"/>
        <v>0</v>
      </c>
      <c r="Z781" s="51">
        <v>778</v>
      </c>
      <c r="AE781" s="103" t="s">
        <v>1987</v>
      </c>
      <c r="AF781" s="104">
        <v>975.80349339999998</v>
      </c>
      <c r="AG781" s="105">
        <v>2248</v>
      </c>
      <c r="AH781" s="104">
        <v>19.992897727272727</v>
      </c>
    </row>
    <row r="782" spans="22:34" x14ac:dyDescent="0.3">
      <c r="V782" s="51">
        <v>779</v>
      </c>
      <c r="X782" s="53">
        <f t="shared" si="12"/>
        <v>0</v>
      </c>
      <c r="Z782" s="51">
        <v>779</v>
      </c>
      <c r="AE782" s="103" t="s">
        <v>506</v>
      </c>
      <c r="AF782" s="104">
        <v>1027.493714</v>
      </c>
      <c r="AG782" s="105">
        <v>1451</v>
      </c>
      <c r="AH782" s="104">
        <v>48.508522727272727</v>
      </c>
    </row>
    <row r="783" spans="22:34" x14ac:dyDescent="0.3">
      <c r="V783" s="51">
        <v>780</v>
      </c>
      <c r="X783" s="53">
        <f t="shared" si="12"/>
        <v>0</v>
      </c>
      <c r="Z783" s="51">
        <v>780</v>
      </c>
      <c r="AE783" s="103" t="s">
        <v>507</v>
      </c>
      <c r="AF783" s="104">
        <v>828.88744359999998</v>
      </c>
      <c r="AG783" s="105">
        <v>2792</v>
      </c>
      <c r="AH783" s="104">
        <v>0.88778409090909094</v>
      </c>
    </row>
    <row r="784" spans="22:34" x14ac:dyDescent="0.3">
      <c r="V784" s="51">
        <v>781</v>
      </c>
      <c r="X784" s="53">
        <f t="shared" si="12"/>
        <v>0</v>
      </c>
      <c r="Z784" s="51">
        <v>781</v>
      </c>
      <c r="AE784" s="103" t="s">
        <v>2900</v>
      </c>
      <c r="AF784" s="104">
        <v>1073.2885429999999</v>
      </c>
      <c r="AG784" s="105">
        <v>412</v>
      </c>
      <c r="AH784" s="104">
        <v>85.19176136363636</v>
      </c>
    </row>
    <row r="785" spans="22:34" x14ac:dyDescent="0.3">
      <c r="V785" s="51">
        <v>782</v>
      </c>
      <c r="X785" s="53">
        <f t="shared" si="12"/>
        <v>0</v>
      </c>
      <c r="Z785" s="51">
        <v>782</v>
      </c>
      <c r="AE785" s="103" t="s">
        <v>2901</v>
      </c>
      <c r="AF785" s="104">
        <v>1068.0394349999999</v>
      </c>
      <c r="AG785" s="105">
        <v>516</v>
      </c>
      <c r="AH785" s="104">
        <v>81.640625</v>
      </c>
    </row>
    <row r="786" spans="22:34" x14ac:dyDescent="0.3">
      <c r="V786" s="51">
        <v>783</v>
      </c>
      <c r="X786" s="53">
        <f t="shared" si="12"/>
        <v>0</v>
      </c>
      <c r="Z786" s="51">
        <v>783</v>
      </c>
      <c r="AE786" s="103" t="s">
        <v>508</v>
      </c>
      <c r="AF786" s="104">
        <v>1045.409917</v>
      </c>
      <c r="AG786" s="105">
        <v>1030</v>
      </c>
      <c r="AH786" s="104">
        <v>63.45880681818182</v>
      </c>
    </row>
    <row r="787" spans="22:34" x14ac:dyDescent="0.3">
      <c r="V787" s="51">
        <v>784</v>
      </c>
      <c r="X787" s="53">
        <f t="shared" si="12"/>
        <v>0</v>
      </c>
      <c r="Z787" s="51">
        <v>784</v>
      </c>
      <c r="AE787" s="103" t="s">
        <v>1988</v>
      </c>
      <c r="AF787" s="104">
        <v>1003.312762</v>
      </c>
      <c r="AG787" s="105">
        <v>1873</v>
      </c>
      <c r="AH787" s="104">
        <v>33.309659090909086</v>
      </c>
    </row>
    <row r="788" spans="22:34" x14ac:dyDescent="0.3">
      <c r="V788" s="51">
        <v>785</v>
      </c>
      <c r="X788" s="53">
        <f t="shared" si="12"/>
        <v>0</v>
      </c>
      <c r="Z788" s="51">
        <v>785</v>
      </c>
      <c r="AE788" s="103" t="s">
        <v>1989</v>
      </c>
      <c r="AF788" s="104">
        <v>998.95091690000004</v>
      </c>
      <c r="AG788" s="105">
        <v>1948</v>
      </c>
      <c r="AH788" s="104">
        <v>30.78835227272727</v>
      </c>
    </row>
    <row r="789" spans="22:34" x14ac:dyDescent="0.3">
      <c r="V789" s="51">
        <v>786</v>
      </c>
      <c r="X789" s="53">
        <f t="shared" si="12"/>
        <v>0</v>
      </c>
      <c r="Z789" s="51">
        <v>786</v>
      </c>
      <c r="AE789" s="103" t="s">
        <v>1990</v>
      </c>
      <c r="AF789" s="104">
        <v>963.09379990000002</v>
      </c>
      <c r="AG789" s="105">
        <v>2409</v>
      </c>
      <c r="AH789" s="104">
        <v>14.453125</v>
      </c>
    </row>
    <row r="790" spans="22:34" x14ac:dyDescent="0.3">
      <c r="V790" s="51">
        <v>787</v>
      </c>
      <c r="X790" s="53">
        <f t="shared" si="12"/>
        <v>0</v>
      </c>
      <c r="Z790" s="51">
        <v>787</v>
      </c>
      <c r="AE790" s="103" t="s">
        <v>1991</v>
      </c>
      <c r="AF790" s="104">
        <v>1003.32643</v>
      </c>
      <c r="AG790" s="105">
        <v>1870</v>
      </c>
      <c r="AH790" s="104">
        <v>33.558238636363633</v>
      </c>
    </row>
    <row r="791" spans="22:34" x14ac:dyDescent="0.3">
      <c r="V791" s="51">
        <v>788</v>
      </c>
      <c r="X791" s="53">
        <f t="shared" si="12"/>
        <v>0</v>
      </c>
      <c r="Z791" s="51">
        <v>788</v>
      </c>
      <c r="AE791" s="103" t="s">
        <v>509</v>
      </c>
      <c r="AF791" s="104">
        <v>991.74526430000003</v>
      </c>
      <c r="AG791" s="105">
        <v>2061</v>
      </c>
      <c r="AH791" s="104">
        <v>26.84659090909091</v>
      </c>
    </row>
    <row r="792" spans="22:34" x14ac:dyDescent="0.3">
      <c r="V792" s="51">
        <v>789</v>
      </c>
      <c r="X792" s="53">
        <f t="shared" si="12"/>
        <v>0</v>
      </c>
      <c r="Z792" s="51">
        <v>789</v>
      </c>
      <c r="AE792" s="103" t="s">
        <v>510</v>
      </c>
      <c r="AF792" s="104">
        <v>925.00068490000001</v>
      </c>
      <c r="AG792" s="105">
        <v>2664</v>
      </c>
      <c r="AH792" s="104">
        <v>5.4332386363636358</v>
      </c>
    </row>
    <row r="793" spans="22:34" x14ac:dyDescent="0.3">
      <c r="V793" s="51">
        <v>790</v>
      </c>
      <c r="X793" s="53">
        <f t="shared" si="12"/>
        <v>0</v>
      </c>
      <c r="Z793" s="51">
        <v>790</v>
      </c>
      <c r="AE793" s="103" t="s">
        <v>2902</v>
      </c>
      <c r="AF793" s="104">
        <v>991.84642550000001</v>
      </c>
      <c r="AG793" s="105">
        <v>2056</v>
      </c>
      <c r="AH793" s="104">
        <v>27.02414772727273</v>
      </c>
    </row>
    <row r="794" spans="22:34" x14ac:dyDescent="0.3">
      <c r="V794" s="51">
        <v>791</v>
      </c>
      <c r="X794" s="53">
        <f t="shared" si="12"/>
        <v>0</v>
      </c>
      <c r="Z794" s="51">
        <v>791</v>
      </c>
      <c r="AE794" s="103" t="s">
        <v>511</v>
      </c>
      <c r="AF794" s="104">
        <v>1115.5194200000001</v>
      </c>
      <c r="AG794" s="105">
        <v>26</v>
      </c>
      <c r="AH794" s="104">
        <v>99.112215909090907</v>
      </c>
    </row>
    <row r="795" spans="22:34" x14ac:dyDescent="0.3">
      <c r="V795" s="51">
        <v>792</v>
      </c>
      <c r="X795" s="53">
        <f t="shared" si="12"/>
        <v>0</v>
      </c>
      <c r="Z795" s="51">
        <v>792</v>
      </c>
      <c r="AE795" s="103" t="s">
        <v>1992</v>
      </c>
      <c r="AF795" s="104">
        <v>1041.8081810000001</v>
      </c>
      <c r="AG795" s="105">
        <v>1109</v>
      </c>
      <c r="AH795" s="104">
        <v>60.546875</v>
      </c>
    </row>
    <row r="796" spans="22:34" x14ac:dyDescent="0.3">
      <c r="V796" s="51">
        <v>793</v>
      </c>
      <c r="X796" s="53">
        <f t="shared" si="12"/>
        <v>0</v>
      </c>
      <c r="Z796" s="51">
        <v>793</v>
      </c>
      <c r="AE796" s="103" t="s">
        <v>512</v>
      </c>
      <c r="AF796" s="104">
        <v>815.78744440000003</v>
      </c>
      <c r="AG796" s="105">
        <v>2802</v>
      </c>
      <c r="AH796" s="104">
        <v>0.53267045454545447</v>
      </c>
    </row>
    <row r="797" spans="22:34" x14ac:dyDescent="0.3">
      <c r="V797" s="51">
        <v>794</v>
      </c>
      <c r="X797" s="53">
        <f t="shared" si="12"/>
        <v>0</v>
      </c>
      <c r="Z797" s="51">
        <v>794</v>
      </c>
      <c r="AE797" s="103" t="s">
        <v>513</v>
      </c>
      <c r="AF797" s="104">
        <v>978.40045669999995</v>
      </c>
      <c r="AG797" s="105">
        <v>2229</v>
      </c>
      <c r="AH797" s="104">
        <v>20.880681818181817</v>
      </c>
    </row>
    <row r="798" spans="22:34" x14ac:dyDescent="0.3">
      <c r="V798" s="51">
        <v>795</v>
      </c>
      <c r="X798" s="53">
        <f t="shared" si="12"/>
        <v>0</v>
      </c>
      <c r="Z798" s="51">
        <v>795</v>
      </c>
      <c r="AE798" s="103" t="s">
        <v>514</v>
      </c>
      <c r="AF798" s="104">
        <v>1045.119614</v>
      </c>
      <c r="AG798" s="105">
        <v>1037</v>
      </c>
      <c r="AH798" s="104">
        <v>63.210227272727273</v>
      </c>
    </row>
    <row r="799" spans="22:34" x14ac:dyDescent="0.3">
      <c r="V799" s="51">
        <v>796</v>
      </c>
      <c r="X799" s="53">
        <f t="shared" si="12"/>
        <v>0</v>
      </c>
      <c r="Z799" s="51">
        <v>796</v>
      </c>
      <c r="AE799" s="103" t="s">
        <v>515</v>
      </c>
      <c r="AF799" s="104">
        <v>1107.378731</v>
      </c>
      <c r="AG799" s="105">
        <v>48</v>
      </c>
      <c r="AH799" s="104">
        <v>98.330965909090907</v>
      </c>
    </row>
    <row r="800" spans="22:34" x14ac:dyDescent="0.3">
      <c r="V800" s="51">
        <v>797</v>
      </c>
      <c r="X800" s="53">
        <f t="shared" si="12"/>
        <v>0</v>
      </c>
      <c r="Z800" s="51">
        <v>797</v>
      </c>
      <c r="AE800" s="103" t="s">
        <v>516</v>
      </c>
      <c r="AF800" s="104">
        <v>1080.6658130000001</v>
      </c>
      <c r="AG800" s="105">
        <v>284</v>
      </c>
      <c r="AH800" s="104">
        <v>89.914772727272734</v>
      </c>
    </row>
    <row r="801" spans="22:34" x14ac:dyDescent="0.3">
      <c r="V801" s="51">
        <v>798</v>
      </c>
      <c r="X801" s="53">
        <f t="shared" si="12"/>
        <v>0</v>
      </c>
      <c r="Z801" s="51">
        <v>798</v>
      </c>
      <c r="AE801" s="103" t="s">
        <v>517</v>
      </c>
      <c r="AF801" s="104">
        <v>973.13600480000002</v>
      </c>
      <c r="AG801" s="105">
        <v>2279</v>
      </c>
      <c r="AH801" s="104">
        <v>19.105113636363637</v>
      </c>
    </row>
    <row r="802" spans="22:34" x14ac:dyDescent="0.3">
      <c r="V802" s="51">
        <v>799</v>
      </c>
      <c r="X802" s="53">
        <f t="shared" si="12"/>
        <v>0</v>
      </c>
      <c r="Z802" s="51">
        <v>799</v>
      </c>
      <c r="AE802" s="103" t="s">
        <v>1993</v>
      </c>
      <c r="AF802" s="104">
        <v>1089.505801</v>
      </c>
      <c r="AG802" s="105">
        <v>159</v>
      </c>
      <c r="AH802" s="104">
        <v>94.247159090909093</v>
      </c>
    </row>
    <row r="803" spans="22:34" x14ac:dyDescent="0.3">
      <c r="V803" s="51">
        <v>800</v>
      </c>
      <c r="X803" s="53">
        <f t="shared" si="12"/>
        <v>0</v>
      </c>
      <c r="Z803" s="51">
        <v>800</v>
      </c>
      <c r="AE803" s="103" t="s">
        <v>1994</v>
      </c>
      <c r="AF803" s="104">
        <v>1033.9983790000001</v>
      </c>
      <c r="AG803" s="105">
        <v>1314</v>
      </c>
      <c r="AH803" s="104">
        <v>53.231534090909093</v>
      </c>
    </row>
    <row r="804" spans="22:34" x14ac:dyDescent="0.3">
      <c r="V804" s="51">
        <v>801</v>
      </c>
      <c r="X804" s="53">
        <f t="shared" si="12"/>
        <v>0</v>
      </c>
      <c r="Z804" s="51">
        <v>801</v>
      </c>
      <c r="AE804" s="103" t="s">
        <v>518</v>
      </c>
      <c r="AF804" s="104">
        <v>1008.213078</v>
      </c>
      <c r="AG804" s="105">
        <v>1803</v>
      </c>
      <c r="AH804" s="104">
        <v>36.008522727272727</v>
      </c>
    </row>
    <row r="805" spans="22:34" x14ac:dyDescent="0.3">
      <c r="V805" s="51">
        <v>802</v>
      </c>
      <c r="X805" s="53">
        <f t="shared" si="12"/>
        <v>0</v>
      </c>
      <c r="Z805" s="51">
        <v>802</v>
      </c>
      <c r="AE805" s="103" t="s">
        <v>1995</v>
      </c>
      <c r="AF805" s="104">
        <v>1094.409635</v>
      </c>
      <c r="AG805" s="105">
        <v>117</v>
      </c>
      <c r="AH805" s="104">
        <v>95.880681818181827</v>
      </c>
    </row>
    <row r="806" spans="22:34" x14ac:dyDescent="0.3">
      <c r="V806" s="51">
        <v>803</v>
      </c>
      <c r="X806" s="53">
        <f t="shared" si="12"/>
        <v>0</v>
      </c>
      <c r="Z806" s="51">
        <v>803</v>
      </c>
      <c r="AE806" s="103" t="s">
        <v>519</v>
      </c>
      <c r="AF806" s="104">
        <v>967.08043620000001</v>
      </c>
      <c r="AG806" s="105">
        <v>2361</v>
      </c>
      <c r="AH806" s="104">
        <v>16.193181818181817</v>
      </c>
    </row>
    <row r="807" spans="22:34" x14ac:dyDescent="0.3">
      <c r="V807" s="51">
        <v>804</v>
      </c>
      <c r="X807" s="53">
        <f t="shared" si="12"/>
        <v>0</v>
      </c>
      <c r="Z807" s="51">
        <v>804</v>
      </c>
      <c r="AE807" s="103" t="s">
        <v>520</v>
      </c>
      <c r="AF807" s="104">
        <v>1061.2262479999999</v>
      </c>
      <c r="AG807" s="105">
        <v>670</v>
      </c>
      <c r="AH807" s="104">
        <v>76.242897727272734</v>
      </c>
    </row>
    <row r="808" spans="22:34" x14ac:dyDescent="0.3">
      <c r="V808" s="51">
        <v>805</v>
      </c>
      <c r="X808" s="53">
        <f t="shared" si="12"/>
        <v>0</v>
      </c>
      <c r="Z808" s="51">
        <v>805</v>
      </c>
      <c r="AE808" s="103" t="s">
        <v>521</v>
      </c>
      <c r="AF808" s="104">
        <v>1012.477665</v>
      </c>
      <c r="AG808" s="105">
        <v>1757</v>
      </c>
      <c r="AH808" s="104">
        <v>37.642045454545453</v>
      </c>
    </row>
    <row r="809" spans="22:34" x14ac:dyDescent="0.3">
      <c r="V809" s="51">
        <v>806</v>
      </c>
      <c r="X809" s="53">
        <f t="shared" si="12"/>
        <v>0</v>
      </c>
      <c r="Z809" s="51">
        <v>806</v>
      </c>
      <c r="AE809" s="103" t="s">
        <v>522</v>
      </c>
      <c r="AF809" s="104">
        <v>1031.362001</v>
      </c>
      <c r="AG809" s="105">
        <v>1358</v>
      </c>
      <c r="AH809" s="104">
        <v>51.77556818181818</v>
      </c>
    </row>
    <row r="810" spans="22:34" x14ac:dyDescent="0.3">
      <c r="V810" s="51">
        <v>807</v>
      </c>
      <c r="X810" s="53">
        <f t="shared" si="12"/>
        <v>0</v>
      </c>
      <c r="Z810" s="51">
        <v>807</v>
      </c>
      <c r="AE810" s="103" t="s">
        <v>1996</v>
      </c>
      <c r="AF810" s="104">
        <v>966.77508929999999</v>
      </c>
      <c r="AG810" s="105">
        <v>2364</v>
      </c>
      <c r="AH810" s="104">
        <v>16.086647727272727</v>
      </c>
    </row>
    <row r="811" spans="22:34" x14ac:dyDescent="0.3">
      <c r="V811" s="51">
        <v>808</v>
      </c>
      <c r="X811" s="53">
        <f t="shared" si="12"/>
        <v>0</v>
      </c>
      <c r="Z811" s="51">
        <v>808</v>
      </c>
      <c r="AE811" s="103" t="s">
        <v>523</v>
      </c>
      <c r="AF811" s="104">
        <v>1061.3169640000001</v>
      </c>
      <c r="AG811" s="105">
        <v>668</v>
      </c>
      <c r="AH811" s="104">
        <v>76.313920454545453</v>
      </c>
    </row>
    <row r="812" spans="22:34" x14ac:dyDescent="0.3">
      <c r="V812" s="51">
        <v>809</v>
      </c>
      <c r="X812" s="53">
        <f t="shared" si="12"/>
        <v>0</v>
      </c>
      <c r="Z812" s="51">
        <v>809</v>
      </c>
      <c r="AE812" s="103" t="s">
        <v>524</v>
      </c>
      <c r="AF812" s="104">
        <v>950.62818340000001</v>
      </c>
      <c r="AG812" s="105">
        <v>2516</v>
      </c>
      <c r="AH812" s="104">
        <v>10.688920454545455</v>
      </c>
    </row>
    <row r="813" spans="22:34" x14ac:dyDescent="0.3">
      <c r="V813" s="51">
        <v>810</v>
      </c>
      <c r="X813" s="53">
        <f t="shared" si="12"/>
        <v>0</v>
      </c>
      <c r="Z813" s="51">
        <v>810</v>
      </c>
      <c r="AE813" s="103" t="s">
        <v>1997</v>
      </c>
      <c r="AF813" s="104">
        <v>1066.510923</v>
      </c>
      <c r="AG813" s="105">
        <v>549</v>
      </c>
      <c r="AH813" s="104">
        <v>80.539772727272734</v>
      </c>
    </row>
    <row r="814" spans="22:34" x14ac:dyDescent="0.3">
      <c r="V814" s="51">
        <v>811</v>
      </c>
      <c r="X814" s="53">
        <f t="shared" si="12"/>
        <v>0</v>
      </c>
      <c r="Z814" s="51">
        <v>811</v>
      </c>
      <c r="AE814" s="103" t="s">
        <v>1998</v>
      </c>
      <c r="AF814" s="104">
        <v>1036.3012570000001</v>
      </c>
      <c r="AG814" s="105">
        <v>1261</v>
      </c>
      <c r="AH814" s="104">
        <v>55.184659090909093</v>
      </c>
    </row>
    <row r="815" spans="22:34" x14ac:dyDescent="0.3">
      <c r="V815" s="51">
        <v>812</v>
      </c>
      <c r="X815" s="53">
        <f t="shared" si="12"/>
        <v>0</v>
      </c>
      <c r="Z815" s="51">
        <v>812</v>
      </c>
      <c r="AE815" s="103" t="s">
        <v>1999</v>
      </c>
      <c r="AF815" s="104">
        <v>1036.3012570000001</v>
      </c>
      <c r="AG815" s="105">
        <v>1261</v>
      </c>
      <c r="AH815" s="104">
        <v>55.184659090909093</v>
      </c>
    </row>
    <row r="816" spans="22:34" x14ac:dyDescent="0.3">
      <c r="V816" s="51">
        <v>813</v>
      </c>
      <c r="X816" s="53">
        <f t="shared" si="12"/>
        <v>0</v>
      </c>
      <c r="Z816" s="51">
        <v>813</v>
      </c>
      <c r="AE816" s="103" t="s">
        <v>525</v>
      </c>
      <c r="AF816" s="104">
        <v>1063.397195</v>
      </c>
      <c r="AG816" s="105">
        <v>621</v>
      </c>
      <c r="AH816" s="104">
        <v>77.982954545454547</v>
      </c>
    </row>
    <row r="817" spans="22:34" x14ac:dyDescent="0.3">
      <c r="V817" s="51">
        <v>814</v>
      </c>
      <c r="X817" s="53">
        <f t="shared" si="12"/>
        <v>0</v>
      </c>
      <c r="Z817" s="51">
        <v>814</v>
      </c>
      <c r="AE817" s="103" t="s">
        <v>526</v>
      </c>
      <c r="AF817" s="104">
        <v>1027.072825</v>
      </c>
      <c r="AG817" s="105">
        <v>1465</v>
      </c>
      <c r="AH817" s="104">
        <v>47.975852272727273</v>
      </c>
    </row>
    <row r="818" spans="22:34" x14ac:dyDescent="0.3">
      <c r="V818" s="51">
        <v>815</v>
      </c>
      <c r="X818" s="53">
        <f t="shared" si="12"/>
        <v>0</v>
      </c>
      <c r="Z818" s="51">
        <v>815</v>
      </c>
      <c r="AE818" s="103" t="s">
        <v>527</v>
      </c>
      <c r="AF818" s="104">
        <v>930.50131339999996</v>
      </c>
      <c r="AG818" s="105">
        <v>2647</v>
      </c>
      <c r="AH818" s="104">
        <v>6.0369318181818183</v>
      </c>
    </row>
    <row r="819" spans="22:34" x14ac:dyDescent="0.3">
      <c r="V819" s="51">
        <v>816</v>
      </c>
      <c r="X819" s="53">
        <f t="shared" si="12"/>
        <v>0</v>
      </c>
      <c r="Z819" s="51">
        <v>816</v>
      </c>
      <c r="AE819" s="103" t="s">
        <v>528</v>
      </c>
      <c r="AF819" s="104">
        <v>1014.227836</v>
      </c>
      <c r="AG819" s="105">
        <v>1718</v>
      </c>
      <c r="AH819" s="104">
        <v>38.991477272727273</v>
      </c>
    </row>
    <row r="820" spans="22:34" x14ac:dyDescent="0.3">
      <c r="V820" s="51">
        <v>817</v>
      </c>
      <c r="X820" s="53">
        <f t="shared" si="12"/>
        <v>0</v>
      </c>
      <c r="Z820" s="51">
        <v>817</v>
      </c>
      <c r="AE820" s="103" t="s">
        <v>529</v>
      </c>
      <c r="AF820" s="104">
        <v>1017.205202</v>
      </c>
      <c r="AG820" s="105">
        <v>1648</v>
      </c>
      <c r="AH820" s="104">
        <v>41.512784090909086</v>
      </c>
    </row>
    <row r="821" spans="22:34" x14ac:dyDescent="0.3">
      <c r="V821" s="51">
        <v>818</v>
      </c>
      <c r="X821" s="53">
        <f t="shared" si="12"/>
        <v>0</v>
      </c>
      <c r="Z821" s="51">
        <v>818</v>
      </c>
      <c r="AE821" s="103" t="s">
        <v>2000</v>
      </c>
      <c r="AF821" s="104">
        <v>1052.653511</v>
      </c>
      <c r="AG821" s="105">
        <v>856</v>
      </c>
      <c r="AH821" s="104">
        <v>69.460227272727266</v>
      </c>
    </row>
    <row r="822" spans="22:34" x14ac:dyDescent="0.3">
      <c r="V822" s="51">
        <v>819</v>
      </c>
      <c r="X822" s="53">
        <f t="shared" si="12"/>
        <v>0</v>
      </c>
      <c r="Z822" s="51">
        <v>819</v>
      </c>
      <c r="AE822" s="103" t="s">
        <v>2001</v>
      </c>
      <c r="AF822" s="104">
        <v>1077.120981</v>
      </c>
      <c r="AG822" s="105">
        <v>357</v>
      </c>
      <c r="AH822" s="104">
        <v>87.322443181818173</v>
      </c>
    </row>
    <row r="823" spans="22:34" x14ac:dyDescent="0.3">
      <c r="V823" s="51">
        <v>820</v>
      </c>
      <c r="X823" s="53">
        <f t="shared" si="12"/>
        <v>0</v>
      </c>
      <c r="Z823" s="51">
        <v>820</v>
      </c>
      <c r="AE823" s="103" t="s">
        <v>2002</v>
      </c>
      <c r="AF823" s="104">
        <v>1047.9683399999999</v>
      </c>
      <c r="AG823" s="105">
        <v>978</v>
      </c>
      <c r="AH823" s="104">
        <v>65.19886363636364</v>
      </c>
    </row>
    <row r="824" spans="22:34" x14ac:dyDescent="0.3">
      <c r="V824" s="51">
        <v>821</v>
      </c>
      <c r="X824" s="53">
        <f t="shared" si="12"/>
        <v>0</v>
      </c>
      <c r="Z824" s="51">
        <v>821</v>
      </c>
      <c r="AE824" s="103" t="s">
        <v>2003</v>
      </c>
      <c r="AF824" s="104">
        <v>1064.295699</v>
      </c>
      <c r="AG824" s="105">
        <v>603</v>
      </c>
      <c r="AH824" s="104">
        <v>78.622159090909093</v>
      </c>
    </row>
    <row r="825" spans="22:34" x14ac:dyDescent="0.3">
      <c r="V825" s="51">
        <v>822</v>
      </c>
      <c r="X825" s="53">
        <f t="shared" si="12"/>
        <v>0</v>
      </c>
      <c r="Z825" s="51">
        <v>822</v>
      </c>
      <c r="AE825" s="103" t="s">
        <v>530</v>
      </c>
      <c r="AF825" s="104">
        <v>1065.657835</v>
      </c>
      <c r="AG825" s="105">
        <v>573</v>
      </c>
      <c r="AH825" s="104">
        <v>79.616477272727266</v>
      </c>
    </row>
    <row r="826" spans="22:34" x14ac:dyDescent="0.3">
      <c r="V826" s="51">
        <v>823</v>
      </c>
      <c r="X826" s="53">
        <f t="shared" si="12"/>
        <v>0</v>
      </c>
      <c r="Z826" s="51">
        <v>823</v>
      </c>
      <c r="AE826" s="103" t="s">
        <v>531</v>
      </c>
      <c r="AF826" s="104">
        <v>1031.036519</v>
      </c>
      <c r="AG826" s="105">
        <v>1368</v>
      </c>
      <c r="AH826" s="104">
        <v>51.455965909090907</v>
      </c>
    </row>
    <row r="827" spans="22:34" x14ac:dyDescent="0.3">
      <c r="V827" s="51">
        <v>824</v>
      </c>
      <c r="X827" s="53">
        <f t="shared" si="12"/>
        <v>0</v>
      </c>
      <c r="Z827" s="51">
        <v>824</v>
      </c>
      <c r="AE827" s="103" t="s">
        <v>532</v>
      </c>
      <c r="AF827" s="104">
        <v>1046.002199</v>
      </c>
      <c r="AG827" s="105">
        <v>1021</v>
      </c>
      <c r="AH827" s="104">
        <v>63.707386363636367</v>
      </c>
    </row>
    <row r="828" spans="22:34" x14ac:dyDescent="0.3">
      <c r="V828" s="51">
        <v>825</v>
      </c>
      <c r="X828" s="53">
        <f t="shared" si="12"/>
        <v>0</v>
      </c>
      <c r="Z828" s="51">
        <v>825</v>
      </c>
      <c r="AE828" s="103" t="s">
        <v>533</v>
      </c>
      <c r="AF828" s="104">
        <v>967.94092030000002</v>
      </c>
      <c r="AG828" s="105">
        <v>2339</v>
      </c>
      <c r="AH828" s="104">
        <v>16.761363636363637</v>
      </c>
    </row>
    <row r="829" spans="22:34" x14ac:dyDescent="0.3">
      <c r="V829" s="51">
        <v>826</v>
      </c>
      <c r="X829" s="53">
        <f t="shared" si="12"/>
        <v>0</v>
      </c>
      <c r="Z829" s="51">
        <v>826</v>
      </c>
      <c r="AE829" s="103" t="s">
        <v>534</v>
      </c>
      <c r="AF829" s="104">
        <v>914.81513580000001</v>
      </c>
      <c r="AG829" s="105">
        <v>2711</v>
      </c>
      <c r="AH829" s="104">
        <v>3.7642045454545454</v>
      </c>
    </row>
    <row r="830" spans="22:34" x14ac:dyDescent="0.3">
      <c r="V830" s="51">
        <v>827</v>
      </c>
      <c r="X830" s="53">
        <f t="shared" si="12"/>
        <v>0</v>
      </c>
      <c r="Z830" s="51">
        <v>827</v>
      </c>
      <c r="AE830" s="103" t="s">
        <v>535</v>
      </c>
      <c r="AF830" s="104">
        <v>1027.479552</v>
      </c>
      <c r="AG830" s="105">
        <v>1452</v>
      </c>
      <c r="AH830" s="104">
        <v>48.473011363636367</v>
      </c>
    </row>
    <row r="831" spans="22:34" x14ac:dyDescent="0.3">
      <c r="V831" s="51">
        <v>828</v>
      </c>
      <c r="X831" s="53">
        <f t="shared" si="12"/>
        <v>0</v>
      </c>
      <c r="Z831" s="51">
        <v>828</v>
      </c>
      <c r="AE831" s="103" t="s">
        <v>536</v>
      </c>
      <c r="AF831" s="104">
        <v>1087.5698609999999</v>
      </c>
      <c r="AG831" s="105">
        <v>178</v>
      </c>
      <c r="AH831" s="104">
        <v>93.71448863636364</v>
      </c>
    </row>
    <row r="832" spans="22:34" x14ac:dyDescent="0.3">
      <c r="V832" s="51">
        <v>829</v>
      </c>
      <c r="X832" s="53">
        <f t="shared" si="12"/>
        <v>0</v>
      </c>
      <c r="Z832" s="51">
        <v>829</v>
      </c>
      <c r="AE832" s="103" t="s">
        <v>537</v>
      </c>
      <c r="AF832" s="104">
        <v>1093.783574</v>
      </c>
      <c r="AG832" s="105">
        <v>121</v>
      </c>
      <c r="AH832" s="104">
        <v>95.73863636363636</v>
      </c>
    </row>
    <row r="833" spans="22:34" x14ac:dyDescent="0.3">
      <c r="V833" s="51">
        <v>830</v>
      </c>
      <c r="X833" s="53">
        <f t="shared" si="12"/>
        <v>0</v>
      </c>
      <c r="Z833" s="51">
        <v>830</v>
      </c>
      <c r="AE833" s="103" t="s">
        <v>538</v>
      </c>
      <c r="AF833" s="104">
        <v>1111.3638490000001</v>
      </c>
      <c r="AG833" s="105">
        <v>34</v>
      </c>
      <c r="AH833" s="104">
        <v>98.828125</v>
      </c>
    </row>
    <row r="834" spans="22:34" x14ac:dyDescent="0.3">
      <c r="V834" s="51">
        <v>831</v>
      </c>
      <c r="X834" s="53">
        <f t="shared" si="12"/>
        <v>0</v>
      </c>
      <c r="Z834" s="51">
        <v>831</v>
      </c>
      <c r="AE834" s="103" t="s">
        <v>539</v>
      </c>
      <c r="AF834" s="104">
        <v>1082.7194030000001</v>
      </c>
      <c r="AG834" s="105">
        <v>243</v>
      </c>
      <c r="AH834" s="104">
        <v>91.40625</v>
      </c>
    </row>
    <row r="835" spans="22:34" x14ac:dyDescent="0.3">
      <c r="V835" s="51">
        <v>832</v>
      </c>
      <c r="X835" s="53">
        <f t="shared" si="12"/>
        <v>0</v>
      </c>
      <c r="Z835" s="51">
        <v>832</v>
      </c>
      <c r="AE835" s="103" t="s">
        <v>540</v>
      </c>
      <c r="AF835" s="104">
        <v>1065.3472400000001</v>
      </c>
      <c r="AG835" s="105">
        <v>578</v>
      </c>
      <c r="AH835" s="104">
        <v>79.509943181818173</v>
      </c>
    </row>
    <row r="836" spans="22:34" x14ac:dyDescent="0.3">
      <c r="V836" s="51">
        <v>833</v>
      </c>
      <c r="X836" s="53">
        <f t="shared" si="12"/>
        <v>0</v>
      </c>
      <c r="Z836" s="51">
        <v>833</v>
      </c>
      <c r="AE836" s="103" t="s">
        <v>2004</v>
      </c>
      <c r="AF836" s="104">
        <v>982.7869326</v>
      </c>
      <c r="AG836" s="105">
        <v>2178</v>
      </c>
      <c r="AH836" s="104">
        <v>22.691761363636363</v>
      </c>
    </row>
    <row r="837" spans="22:34" x14ac:dyDescent="0.3">
      <c r="V837" s="51">
        <v>834</v>
      </c>
      <c r="X837" s="53">
        <f t="shared" ref="X837:X900" si="13">VLOOKUP($V837,$Z$4:$AL$2826,$B$6*4-4+2)</f>
        <v>0</v>
      </c>
      <c r="Z837" s="51">
        <v>834</v>
      </c>
      <c r="AE837" s="103" t="s">
        <v>541</v>
      </c>
      <c r="AF837" s="104">
        <v>1103.9529669999999</v>
      </c>
      <c r="AG837" s="105">
        <v>58</v>
      </c>
      <c r="AH837" s="104">
        <v>97.975852272727266</v>
      </c>
    </row>
    <row r="838" spans="22:34" x14ac:dyDescent="0.3">
      <c r="V838" s="51">
        <v>835</v>
      </c>
      <c r="X838" s="53">
        <f t="shared" si="13"/>
        <v>0</v>
      </c>
      <c r="Z838" s="51">
        <v>835</v>
      </c>
      <c r="AE838" s="103" t="s">
        <v>542</v>
      </c>
      <c r="AF838" s="104">
        <v>992.9644892</v>
      </c>
      <c r="AG838" s="105">
        <v>2036</v>
      </c>
      <c r="AH838" s="104">
        <v>27.734375</v>
      </c>
    </row>
    <row r="839" spans="22:34" x14ac:dyDescent="0.3">
      <c r="V839" s="51">
        <v>836</v>
      </c>
      <c r="X839" s="53">
        <f t="shared" si="13"/>
        <v>0</v>
      </c>
      <c r="Z839" s="51">
        <v>836</v>
      </c>
      <c r="AE839" s="103" t="s">
        <v>543</v>
      </c>
      <c r="AF839" s="104">
        <v>1015.761291</v>
      </c>
      <c r="AG839" s="105">
        <v>1685</v>
      </c>
      <c r="AH839" s="104">
        <v>40.198863636363633</v>
      </c>
    </row>
    <row r="840" spans="22:34" x14ac:dyDescent="0.3">
      <c r="V840" s="51">
        <v>837</v>
      </c>
      <c r="X840" s="53">
        <f t="shared" si="13"/>
        <v>0</v>
      </c>
      <c r="Z840" s="51">
        <v>837</v>
      </c>
      <c r="AE840" s="103" t="s">
        <v>2005</v>
      </c>
      <c r="AF840" s="104">
        <v>1066.7358489999999</v>
      </c>
      <c r="AG840" s="105">
        <v>540</v>
      </c>
      <c r="AH840" s="104">
        <v>80.717329545454547</v>
      </c>
    </row>
    <row r="841" spans="22:34" x14ac:dyDescent="0.3">
      <c r="V841" s="51">
        <v>838</v>
      </c>
      <c r="X841" s="53">
        <f t="shared" si="13"/>
        <v>0</v>
      </c>
      <c r="Z841" s="51">
        <v>838</v>
      </c>
      <c r="AE841" s="103" t="s">
        <v>2903</v>
      </c>
      <c r="AF841" s="104">
        <v>961.94547369999998</v>
      </c>
      <c r="AG841" s="105">
        <v>2429</v>
      </c>
      <c r="AH841" s="104">
        <v>13.636363636363635</v>
      </c>
    </row>
    <row r="842" spans="22:34" x14ac:dyDescent="0.3">
      <c r="V842" s="51">
        <v>839</v>
      </c>
      <c r="X842" s="53">
        <f t="shared" si="13"/>
        <v>0</v>
      </c>
      <c r="Z842" s="51">
        <v>839</v>
      </c>
      <c r="AE842" s="103" t="s">
        <v>2006</v>
      </c>
      <c r="AF842" s="104">
        <v>984.23230009999997</v>
      </c>
      <c r="AG842" s="105">
        <v>2153</v>
      </c>
      <c r="AH842" s="104">
        <v>23.473011363636363</v>
      </c>
    </row>
    <row r="843" spans="22:34" x14ac:dyDescent="0.3">
      <c r="V843" s="51">
        <v>840</v>
      </c>
      <c r="X843" s="53">
        <f t="shared" si="13"/>
        <v>0</v>
      </c>
      <c r="Z843" s="51">
        <v>840</v>
      </c>
      <c r="AE843" s="103" t="s">
        <v>2007</v>
      </c>
      <c r="AF843" s="104">
        <v>984.23230009999997</v>
      </c>
      <c r="AG843" s="105">
        <v>2153</v>
      </c>
      <c r="AH843" s="104">
        <v>23.473011363636363</v>
      </c>
    </row>
    <row r="844" spans="22:34" x14ac:dyDescent="0.3">
      <c r="V844" s="51">
        <v>841</v>
      </c>
      <c r="X844" s="53">
        <f t="shared" si="13"/>
        <v>0</v>
      </c>
      <c r="Z844" s="51">
        <v>841</v>
      </c>
      <c r="AE844" s="103" t="s">
        <v>544</v>
      </c>
      <c r="AF844" s="104">
        <v>1056.4564009999999</v>
      </c>
      <c r="AG844" s="105">
        <v>760</v>
      </c>
      <c r="AH844" s="104">
        <v>73.046875</v>
      </c>
    </row>
    <row r="845" spans="22:34" x14ac:dyDescent="0.3">
      <c r="V845" s="51">
        <v>842</v>
      </c>
      <c r="X845" s="53">
        <f t="shared" si="13"/>
        <v>0</v>
      </c>
      <c r="Z845" s="51">
        <v>842</v>
      </c>
      <c r="AE845" s="103" t="s">
        <v>545</v>
      </c>
      <c r="AF845" s="104">
        <v>963.66970140000001</v>
      </c>
      <c r="AG845" s="105">
        <v>2397</v>
      </c>
      <c r="AH845" s="104">
        <v>14.914772727272727</v>
      </c>
    </row>
    <row r="846" spans="22:34" x14ac:dyDescent="0.3">
      <c r="V846" s="51">
        <v>843</v>
      </c>
      <c r="X846" s="53">
        <f t="shared" si="13"/>
        <v>0</v>
      </c>
      <c r="Z846" s="51">
        <v>843</v>
      </c>
      <c r="AE846" s="103" t="s">
        <v>546</v>
      </c>
      <c r="AF846" s="104">
        <v>992.19487670000001</v>
      </c>
      <c r="AG846" s="105">
        <v>2053</v>
      </c>
      <c r="AH846" s="104">
        <v>27.130681818181817</v>
      </c>
    </row>
    <row r="847" spans="22:34" x14ac:dyDescent="0.3">
      <c r="V847" s="51">
        <v>844</v>
      </c>
      <c r="X847" s="53">
        <f t="shared" si="13"/>
        <v>0</v>
      </c>
      <c r="Z847" s="51">
        <v>844</v>
      </c>
      <c r="AE847" s="103" t="s">
        <v>2008</v>
      </c>
      <c r="AF847" s="104">
        <v>1005.959521</v>
      </c>
      <c r="AG847" s="105">
        <v>1837</v>
      </c>
      <c r="AH847" s="104">
        <v>34.659090909090914</v>
      </c>
    </row>
    <row r="848" spans="22:34" x14ac:dyDescent="0.3">
      <c r="V848" s="51">
        <v>845</v>
      </c>
      <c r="X848" s="53">
        <f t="shared" si="13"/>
        <v>0</v>
      </c>
      <c r="Z848" s="51">
        <v>845</v>
      </c>
      <c r="AE848" s="103" t="s">
        <v>547</v>
      </c>
      <c r="AF848" s="104">
        <v>979.26892769999995</v>
      </c>
      <c r="AG848" s="105">
        <v>2206</v>
      </c>
      <c r="AH848" s="104">
        <v>21.519886363636363</v>
      </c>
    </row>
    <row r="849" spans="22:34" x14ac:dyDescent="0.3">
      <c r="V849" s="51">
        <v>846</v>
      </c>
      <c r="X849" s="53">
        <f t="shared" si="13"/>
        <v>0</v>
      </c>
      <c r="Z849" s="51">
        <v>846</v>
      </c>
      <c r="AE849" s="103" t="s">
        <v>548</v>
      </c>
      <c r="AF849" s="104">
        <v>1002.441066</v>
      </c>
      <c r="AG849" s="105">
        <v>1890</v>
      </c>
      <c r="AH849" s="104">
        <v>32.883522727272727</v>
      </c>
    </row>
    <row r="850" spans="22:34" x14ac:dyDescent="0.3">
      <c r="V850" s="51">
        <v>847</v>
      </c>
      <c r="X850" s="53">
        <f t="shared" si="13"/>
        <v>0</v>
      </c>
      <c r="Z850" s="51">
        <v>847</v>
      </c>
      <c r="AE850" s="103" t="s">
        <v>2904</v>
      </c>
      <c r="AF850" s="104">
        <v>1091.3182260000001</v>
      </c>
      <c r="AG850" s="105">
        <v>140</v>
      </c>
      <c r="AH850" s="104">
        <v>94.992897727272734</v>
      </c>
    </row>
    <row r="851" spans="22:34" x14ac:dyDescent="0.3">
      <c r="V851" s="51">
        <v>848</v>
      </c>
      <c r="X851" s="53">
        <f t="shared" si="13"/>
        <v>0</v>
      </c>
      <c r="Z851" s="51">
        <v>848</v>
      </c>
      <c r="AE851" s="103" t="s">
        <v>549</v>
      </c>
      <c r="AF851" s="104">
        <v>1074.4687469999999</v>
      </c>
      <c r="AG851" s="105">
        <v>388</v>
      </c>
      <c r="AH851" s="104">
        <v>86.257102272727266</v>
      </c>
    </row>
    <row r="852" spans="22:34" x14ac:dyDescent="0.3">
      <c r="V852" s="51">
        <v>849</v>
      </c>
      <c r="X852" s="53">
        <f t="shared" si="13"/>
        <v>0</v>
      </c>
      <c r="Z852" s="51">
        <v>849</v>
      </c>
      <c r="AE852" s="103" t="s">
        <v>550</v>
      </c>
      <c r="AF852" s="104">
        <v>1040.882245</v>
      </c>
      <c r="AG852" s="105">
        <v>1136</v>
      </c>
      <c r="AH852" s="104">
        <v>59.694602272727273</v>
      </c>
    </row>
    <row r="853" spans="22:34" x14ac:dyDescent="0.3">
      <c r="V853" s="51">
        <v>850</v>
      </c>
      <c r="X853" s="53">
        <f t="shared" si="13"/>
        <v>0</v>
      </c>
      <c r="Z853" s="51">
        <v>850</v>
      </c>
      <c r="AE853" s="103" t="s">
        <v>551</v>
      </c>
      <c r="AF853" s="104">
        <v>1079.7150160000001</v>
      </c>
      <c r="AG853" s="105">
        <v>300</v>
      </c>
      <c r="AH853" s="104">
        <v>89.382102272727266</v>
      </c>
    </row>
    <row r="854" spans="22:34" x14ac:dyDescent="0.3">
      <c r="V854" s="51">
        <v>851</v>
      </c>
      <c r="X854" s="53">
        <f t="shared" si="13"/>
        <v>0</v>
      </c>
      <c r="Z854" s="51">
        <v>851</v>
      </c>
      <c r="AE854" s="103" t="s">
        <v>552</v>
      </c>
      <c r="AF854" s="104">
        <v>855.97185660000002</v>
      </c>
      <c r="AG854" s="105">
        <v>2781</v>
      </c>
      <c r="AH854" s="104">
        <v>1.2784090909090911</v>
      </c>
    </row>
    <row r="855" spans="22:34" x14ac:dyDescent="0.3">
      <c r="V855" s="51">
        <v>852</v>
      </c>
      <c r="X855" s="53">
        <f t="shared" si="13"/>
        <v>0</v>
      </c>
      <c r="Z855" s="51">
        <v>852</v>
      </c>
      <c r="AE855" s="103" t="s">
        <v>2009</v>
      </c>
      <c r="AF855" s="104">
        <v>1000.138518</v>
      </c>
      <c r="AG855" s="105">
        <v>1923</v>
      </c>
      <c r="AH855" s="104">
        <v>31.605113636363637</v>
      </c>
    </row>
    <row r="856" spans="22:34" x14ac:dyDescent="0.3">
      <c r="V856" s="51">
        <v>853</v>
      </c>
      <c r="X856" s="53">
        <f t="shared" si="13"/>
        <v>0</v>
      </c>
      <c r="Z856" s="51">
        <v>853</v>
      </c>
      <c r="AE856" s="103" t="s">
        <v>553</v>
      </c>
      <c r="AF856" s="104">
        <v>941.44961869999997</v>
      </c>
      <c r="AG856" s="105">
        <v>2564</v>
      </c>
      <c r="AH856" s="104">
        <v>8.984375</v>
      </c>
    </row>
    <row r="857" spans="22:34" x14ac:dyDescent="0.3">
      <c r="V857" s="51">
        <v>854</v>
      </c>
      <c r="X857" s="53">
        <f t="shared" si="13"/>
        <v>0</v>
      </c>
      <c r="Z857" s="51">
        <v>854</v>
      </c>
      <c r="AE857" s="103" t="s">
        <v>554</v>
      </c>
      <c r="AF857" s="104">
        <v>952.60285769999996</v>
      </c>
      <c r="AG857" s="105">
        <v>2499</v>
      </c>
      <c r="AH857" s="104">
        <v>11.292613636363637</v>
      </c>
    </row>
    <row r="858" spans="22:34" x14ac:dyDescent="0.3">
      <c r="V858" s="51">
        <v>855</v>
      </c>
      <c r="X858" s="53">
        <f t="shared" si="13"/>
        <v>0</v>
      </c>
      <c r="Z858" s="51">
        <v>855</v>
      </c>
      <c r="AE858" s="103" t="s">
        <v>555</v>
      </c>
      <c r="AF858" s="104">
        <v>985.55282869999996</v>
      </c>
      <c r="AG858" s="105">
        <v>2133</v>
      </c>
      <c r="AH858" s="104">
        <v>24.254261363636363</v>
      </c>
    </row>
    <row r="859" spans="22:34" x14ac:dyDescent="0.3">
      <c r="V859" s="51">
        <v>856</v>
      </c>
      <c r="X859" s="53">
        <f t="shared" si="13"/>
        <v>0</v>
      </c>
      <c r="Z859" s="51">
        <v>856</v>
      </c>
      <c r="AE859" s="103" t="s">
        <v>2010</v>
      </c>
      <c r="AF859" s="104">
        <v>964.06572700000004</v>
      </c>
      <c r="AG859" s="105">
        <v>2388</v>
      </c>
      <c r="AH859" s="104">
        <v>15.127840909090908</v>
      </c>
    </row>
    <row r="860" spans="22:34" x14ac:dyDescent="0.3">
      <c r="V860" s="51">
        <v>857</v>
      </c>
      <c r="X860" s="53">
        <f t="shared" si="13"/>
        <v>0</v>
      </c>
      <c r="Z860" s="51">
        <v>857</v>
      </c>
      <c r="AE860" s="103" t="s">
        <v>2905</v>
      </c>
      <c r="AF860" s="104">
        <v>967.94092030000002</v>
      </c>
      <c r="AG860" s="105">
        <v>2339</v>
      </c>
      <c r="AH860" s="104">
        <v>16.761363636363637</v>
      </c>
    </row>
    <row r="861" spans="22:34" x14ac:dyDescent="0.3">
      <c r="V861" s="51">
        <v>858</v>
      </c>
      <c r="X861" s="53">
        <f t="shared" si="13"/>
        <v>0</v>
      </c>
      <c r="Z861" s="51">
        <v>858</v>
      </c>
      <c r="AE861" s="103" t="s">
        <v>556</v>
      </c>
      <c r="AF861" s="104">
        <v>1036.098495</v>
      </c>
      <c r="AG861" s="105">
        <v>1267</v>
      </c>
      <c r="AH861" s="104">
        <v>54.971590909090907</v>
      </c>
    </row>
    <row r="862" spans="22:34" x14ac:dyDescent="0.3">
      <c r="V862" s="51">
        <v>859</v>
      </c>
      <c r="X862" s="53">
        <f t="shared" si="13"/>
        <v>0</v>
      </c>
      <c r="Z862" s="51">
        <v>859</v>
      </c>
      <c r="AE862" s="103" t="s">
        <v>2011</v>
      </c>
      <c r="AF862" s="104">
        <v>1068.574032</v>
      </c>
      <c r="AG862" s="105">
        <v>487</v>
      </c>
      <c r="AH862" s="104">
        <v>82.705965909090907</v>
      </c>
    </row>
    <row r="863" spans="22:34" x14ac:dyDescent="0.3">
      <c r="V863" s="51">
        <v>860</v>
      </c>
      <c r="X863" s="53">
        <f t="shared" si="13"/>
        <v>0</v>
      </c>
      <c r="Z863" s="51">
        <v>860</v>
      </c>
      <c r="AE863" s="103" t="s">
        <v>2012</v>
      </c>
      <c r="AF863" s="104">
        <v>1032.736069</v>
      </c>
      <c r="AG863" s="105">
        <v>1334</v>
      </c>
      <c r="AH863" s="104">
        <v>52.663352272727273</v>
      </c>
    </row>
    <row r="864" spans="22:34" x14ac:dyDescent="0.3">
      <c r="V864" s="51">
        <v>861</v>
      </c>
      <c r="X864" s="53">
        <f t="shared" si="13"/>
        <v>0</v>
      </c>
      <c r="Z864" s="51">
        <v>861</v>
      </c>
      <c r="AE864" s="103" t="s">
        <v>557</v>
      </c>
      <c r="AF864" s="104">
        <v>1092.8541869999999</v>
      </c>
      <c r="AG864" s="105">
        <v>129</v>
      </c>
      <c r="AH864" s="104">
        <v>95.454545454545453</v>
      </c>
    </row>
    <row r="865" spans="22:34" x14ac:dyDescent="0.3">
      <c r="V865" s="51">
        <v>862</v>
      </c>
      <c r="X865" s="53">
        <f t="shared" si="13"/>
        <v>0</v>
      </c>
      <c r="Z865" s="51">
        <v>862</v>
      </c>
      <c r="AE865" s="103" t="s">
        <v>2013</v>
      </c>
      <c r="AF865" s="104">
        <v>1080.2540240000001</v>
      </c>
      <c r="AG865" s="105">
        <v>295</v>
      </c>
      <c r="AH865" s="104">
        <v>89.453125</v>
      </c>
    </row>
    <row r="866" spans="22:34" x14ac:dyDescent="0.3">
      <c r="V866" s="51">
        <v>863</v>
      </c>
      <c r="X866" s="53">
        <f t="shared" si="13"/>
        <v>0</v>
      </c>
      <c r="Z866" s="51">
        <v>863</v>
      </c>
      <c r="AE866" s="103" t="s">
        <v>558</v>
      </c>
      <c r="AF866" s="104">
        <v>1066.0487740000001</v>
      </c>
      <c r="AG866" s="105">
        <v>564</v>
      </c>
      <c r="AH866" s="104">
        <v>80.007102272727266</v>
      </c>
    </row>
    <row r="867" spans="22:34" x14ac:dyDescent="0.3">
      <c r="V867" s="51">
        <v>864</v>
      </c>
      <c r="X867" s="53">
        <f t="shared" si="13"/>
        <v>0</v>
      </c>
      <c r="Z867" s="51">
        <v>864</v>
      </c>
      <c r="AE867" s="103" t="s">
        <v>559</v>
      </c>
      <c r="AF867" s="104">
        <v>1117.252266</v>
      </c>
      <c r="AG867" s="105">
        <v>22</v>
      </c>
      <c r="AH867" s="104">
        <v>99.25426136363636</v>
      </c>
    </row>
    <row r="868" spans="22:34" x14ac:dyDescent="0.3">
      <c r="V868" s="51">
        <v>865</v>
      </c>
      <c r="X868" s="53">
        <f t="shared" si="13"/>
        <v>0</v>
      </c>
      <c r="Z868" s="51">
        <v>865</v>
      </c>
      <c r="AE868" s="103" t="s">
        <v>2014</v>
      </c>
      <c r="AF868" s="104">
        <v>1025.755926</v>
      </c>
      <c r="AG868" s="105">
        <v>1495</v>
      </c>
      <c r="AH868" s="104">
        <v>46.803977272727273</v>
      </c>
    </row>
    <row r="869" spans="22:34" x14ac:dyDescent="0.3">
      <c r="V869" s="51">
        <v>866</v>
      </c>
      <c r="X869" s="53">
        <f t="shared" si="13"/>
        <v>0</v>
      </c>
      <c r="Z869" s="51">
        <v>866</v>
      </c>
      <c r="AE869" s="103" t="s">
        <v>2015</v>
      </c>
      <c r="AF869" s="104">
        <v>1038.3818080000001</v>
      </c>
      <c r="AG869" s="105">
        <v>1210</v>
      </c>
      <c r="AH869" s="104">
        <v>57.03125</v>
      </c>
    </row>
    <row r="870" spans="22:34" x14ac:dyDescent="0.3">
      <c r="V870" s="51">
        <v>867</v>
      </c>
      <c r="X870" s="53">
        <f t="shared" si="13"/>
        <v>0</v>
      </c>
      <c r="Z870" s="51">
        <v>867</v>
      </c>
      <c r="AE870" s="103" t="s">
        <v>2016</v>
      </c>
      <c r="AF870" s="104">
        <v>985.50418879999995</v>
      </c>
      <c r="AG870" s="105">
        <v>2135</v>
      </c>
      <c r="AH870" s="104">
        <v>24.21875</v>
      </c>
    </row>
    <row r="871" spans="22:34" x14ac:dyDescent="0.3">
      <c r="V871" s="51">
        <v>868</v>
      </c>
      <c r="X871" s="53">
        <f t="shared" si="13"/>
        <v>0</v>
      </c>
      <c r="Z871" s="51">
        <v>868</v>
      </c>
      <c r="AE871" s="103" t="s">
        <v>560</v>
      </c>
      <c r="AF871" s="104">
        <v>1033.733731</v>
      </c>
      <c r="AG871" s="105">
        <v>1323</v>
      </c>
      <c r="AH871" s="104">
        <v>53.053977272727273</v>
      </c>
    </row>
    <row r="872" spans="22:34" x14ac:dyDescent="0.3">
      <c r="V872" s="51">
        <v>869</v>
      </c>
      <c r="X872" s="53">
        <f t="shared" si="13"/>
        <v>0</v>
      </c>
      <c r="Z872" s="51">
        <v>869</v>
      </c>
      <c r="AE872" s="103" t="s">
        <v>2017</v>
      </c>
      <c r="AF872" s="104">
        <v>1015.387287</v>
      </c>
      <c r="AG872" s="105">
        <v>1694</v>
      </c>
      <c r="AH872" s="104">
        <v>39.66619318181818</v>
      </c>
    </row>
    <row r="873" spans="22:34" x14ac:dyDescent="0.3">
      <c r="V873" s="51">
        <v>870</v>
      </c>
      <c r="X873" s="53">
        <f t="shared" si="13"/>
        <v>0</v>
      </c>
      <c r="Z873" s="51">
        <v>870</v>
      </c>
      <c r="AE873" s="103" t="s">
        <v>561</v>
      </c>
      <c r="AF873" s="104">
        <v>934.01650519999998</v>
      </c>
      <c r="AG873" s="105">
        <v>2628</v>
      </c>
      <c r="AH873" s="104">
        <v>6.7116477272727275</v>
      </c>
    </row>
    <row r="874" spans="22:34" x14ac:dyDescent="0.3">
      <c r="V874" s="51">
        <v>871</v>
      </c>
      <c r="X874" s="53">
        <f t="shared" si="13"/>
        <v>0</v>
      </c>
      <c r="Z874" s="51">
        <v>871</v>
      </c>
      <c r="AE874" s="103" t="s">
        <v>2018</v>
      </c>
      <c r="AF874" s="104">
        <v>996.27272019999998</v>
      </c>
      <c r="AG874" s="105">
        <v>1995</v>
      </c>
      <c r="AH874" s="104">
        <v>28.90625</v>
      </c>
    </row>
    <row r="875" spans="22:34" x14ac:dyDescent="0.3">
      <c r="V875" s="51">
        <v>872</v>
      </c>
      <c r="X875" s="53">
        <f t="shared" si="13"/>
        <v>0</v>
      </c>
      <c r="Z875" s="51">
        <v>872</v>
      </c>
      <c r="AE875" s="103" t="s">
        <v>2019</v>
      </c>
      <c r="AF875" s="104">
        <v>972.24462970000002</v>
      </c>
      <c r="AG875" s="105">
        <v>2287</v>
      </c>
      <c r="AH875" s="104">
        <v>18.572443181818183</v>
      </c>
    </row>
    <row r="876" spans="22:34" x14ac:dyDescent="0.3">
      <c r="V876" s="51">
        <v>873</v>
      </c>
      <c r="X876" s="53">
        <f t="shared" si="13"/>
        <v>0</v>
      </c>
      <c r="Z876" s="51">
        <v>873</v>
      </c>
      <c r="AE876" s="103" t="s">
        <v>2020</v>
      </c>
      <c r="AF876" s="104">
        <v>1106.2816270000001</v>
      </c>
      <c r="AG876" s="105">
        <v>53</v>
      </c>
      <c r="AH876" s="104">
        <v>98.153409090909093</v>
      </c>
    </row>
    <row r="877" spans="22:34" x14ac:dyDescent="0.3">
      <c r="V877" s="51">
        <v>874</v>
      </c>
      <c r="X877" s="53">
        <f t="shared" si="13"/>
        <v>0</v>
      </c>
      <c r="Z877" s="51">
        <v>874</v>
      </c>
      <c r="AE877" s="103" t="s">
        <v>562</v>
      </c>
      <c r="AF877" s="104">
        <v>939.65677000000005</v>
      </c>
      <c r="AG877" s="105">
        <v>2579</v>
      </c>
      <c r="AH877" s="104">
        <v>8.345170454545455</v>
      </c>
    </row>
    <row r="878" spans="22:34" x14ac:dyDescent="0.3">
      <c r="V878" s="51">
        <v>875</v>
      </c>
      <c r="X878" s="53">
        <f t="shared" si="13"/>
        <v>0</v>
      </c>
      <c r="Z878" s="51">
        <v>875</v>
      </c>
      <c r="AE878" s="103" t="s">
        <v>2021</v>
      </c>
      <c r="AF878" s="104">
        <v>1046.002199</v>
      </c>
      <c r="AG878" s="105">
        <v>1021</v>
      </c>
      <c r="AH878" s="104">
        <v>63.707386363636367</v>
      </c>
    </row>
    <row r="879" spans="22:34" x14ac:dyDescent="0.3">
      <c r="V879" s="51">
        <v>876</v>
      </c>
      <c r="X879" s="53">
        <f t="shared" si="13"/>
        <v>0</v>
      </c>
      <c r="Z879" s="51">
        <v>876</v>
      </c>
      <c r="AE879" s="103" t="s">
        <v>2022</v>
      </c>
      <c r="AF879" s="104">
        <v>1078.7527540000001</v>
      </c>
      <c r="AG879" s="105">
        <v>317</v>
      </c>
      <c r="AH879" s="104">
        <v>88.423295454545453</v>
      </c>
    </row>
    <row r="880" spans="22:34" x14ac:dyDescent="0.3">
      <c r="V880" s="51">
        <v>877</v>
      </c>
      <c r="X880" s="53">
        <f t="shared" si="13"/>
        <v>0</v>
      </c>
      <c r="Z880" s="51">
        <v>877</v>
      </c>
      <c r="AE880" s="103" t="s">
        <v>563</v>
      </c>
      <c r="AF880" s="104">
        <v>1028.3825360000001</v>
      </c>
      <c r="AG880" s="105">
        <v>1427</v>
      </c>
      <c r="AH880" s="104">
        <v>49.360795454545453</v>
      </c>
    </row>
    <row r="881" spans="22:34" x14ac:dyDescent="0.3">
      <c r="V881" s="51">
        <v>878</v>
      </c>
      <c r="X881" s="53">
        <f t="shared" si="13"/>
        <v>0</v>
      </c>
      <c r="Z881" s="51">
        <v>878</v>
      </c>
      <c r="AE881" s="103" t="s">
        <v>564</v>
      </c>
      <c r="AF881" s="104">
        <v>1090.939392</v>
      </c>
      <c r="AG881" s="105">
        <v>147</v>
      </c>
      <c r="AH881" s="104">
        <v>94.815340909090907</v>
      </c>
    </row>
    <row r="882" spans="22:34" x14ac:dyDescent="0.3">
      <c r="V882" s="51">
        <v>879</v>
      </c>
      <c r="X882" s="53">
        <f t="shared" si="13"/>
        <v>0</v>
      </c>
      <c r="Z882" s="51">
        <v>879</v>
      </c>
      <c r="AE882" s="103" t="s">
        <v>2023</v>
      </c>
      <c r="AF882" s="104">
        <v>966.22694260000003</v>
      </c>
      <c r="AG882" s="105">
        <v>2368</v>
      </c>
      <c r="AH882" s="104">
        <v>15.802556818181818</v>
      </c>
    </row>
    <row r="883" spans="22:34" x14ac:dyDescent="0.3">
      <c r="V883" s="51">
        <v>880</v>
      </c>
      <c r="X883" s="53">
        <f t="shared" si="13"/>
        <v>0</v>
      </c>
      <c r="Z883" s="51">
        <v>880</v>
      </c>
      <c r="AE883" s="103" t="s">
        <v>565</v>
      </c>
      <c r="AF883" s="104">
        <v>1067.0802120000001</v>
      </c>
      <c r="AG883" s="105">
        <v>535</v>
      </c>
      <c r="AH883" s="104">
        <v>81.036931818181827</v>
      </c>
    </row>
    <row r="884" spans="22:34" x14ac:dyDescent="0.3">
      <c r="V884" s="51">
        <v>881</v>
      </c>
      <c r="X884" s="53">
        <f t="shared" si="13"/>
        <v>0</v>
      </c>
      <c r="Z884" s="51">
        <v>881</v>
      </c>
      <c r="AE884" s="103" t="s">
        <v>566</v>
      </c>
      <c r="AF884" s="104">
        <v>1056.484324</v>
      </c>
      <c r="AG884" s="105">
        <v>757</v>
      </c>
      <c r="AH884" s="104">
        <v>73.153409090909093</v>
      </c>
    </row>
    <row r="885" spans="22:34" x14ac:dyDescent="0.3">
      <c r="V885" s="51">
        <v>882</v>
      </c>
      <c r="X885" s="53">
        <f t="shared" si="13"/>
        <v>0</v>
      </c>
      <c r="Z885" s="51">
        <v>882</v>
      </c>
      <c r="AE885" s="103" t="s">
        <v>2024</v>
      </c>
      <c r="AF885" s="104">
        <v>1002.6676200000001</v>
      </c>
      <c r="AG885" s="105">
        <v>1883</v>
      </c>
      <c r="AH885" s="104">
        <v>33.096590909090914</v>
      </c>
    </row>
    <row r="886" spans="22:34" x14ac:dyDescent="0.3">
      <c r="V886" s="51">
        <v>883</v>
      </c>
      <c r="X886" s="53">
        <f t="shared" si="13"/>
        <v>0</v>
      </c>
      <c r="Z886" s="51">
        <v>883</v>
      </c>
      <c r="AE886" s="103" t="s">
        <v>2025</v>
      </c>
      <c r="AF886" s="104">
        <v>1029.400496</v>
      </c>
      <c r="AG886" s="105">
        <v>1406</v>
      </c>
      <c r="AH886" s="104">
        <v>50</v>
      </c>
    </row>
    <row r="887" spans="22:34" x14ac:dyDescent="0.3">
      <c r="V887" s="51">
        <v>884</v>
      </c>
      <c r="X887" s="53">
        <f t="shared" si="13"/>
        <v>0</v>
      </c>
      <c r="Z887" s="51">
        <v>884</v>
      </c>
      <c r="AE887" s="103" t="s">
        <v>567</v>
      </c>
      <c r="AF887" s="104">
        <v>978.83068730000002</v>
      </c>
      <c r="AG887" s="105">
        <v>2214</v>
      </c>
      <c r="AH887" s="104">
        <v>21.413352272727273</v>
      </c>
    </row>
    <row r="888" spans="22:34" x14ac:dyDescent="0.3">
      <c r="V888" s="51">
        <v>885</v>
      </c>
      <c r="X888" s="53">
        <f t="shared" si="13"/>
        <v>0</v>
      </c>
      <c r="Z888" s="51">
        <v>885</v>
      </c>
      <c r="AE888" s="103" t="s">
        <v>568</v>
      </c>
      <c r="AF888" s="104">
        <v>1066.2953970000001</v>
      </c>
      <c r="AG888" s="105">
        <v>556</v>
      </c>
      <c r="AH888" s="104">
        <v>80.291193181818173</v>
      </c>
    </row>
    <row r="889" spans="22:34" x14ac:dyDescent="0.3">
      <c r="V889" s="51">
        <v>886</v>
      </c>
      <c r="X889" s="53">
        <f t="shared" si="13"/>
        <v>0</v>
      </c>
      <c r="Z889" s="51">
        <v>886</v>
      </c>
      <c r="AE889" s="103" t="s">
        <v>2026</v>
      </c>
      <c r="AF889" s="104">
        <v>1007.021567</v>
      </c>
      <c r="AG889" s="105">
        <v>1828</v>
      </c>
      <c r="AH889" s="104">
        <v>35.049715909090914</v>
      </c>
    </row>
    <row r="890" spans="22:34" x14ac:dyDescent="0.3">
      <c r="V890" s="51">
        <v>887</v>
      </c>
      <c r="X890" s="53">
        <f t="shared" si="13"/>
        <v>0</v>
      </c>
      <c r="Z890" s="51">
        <v>887</v>
      </c>
      <c r="AE890" s="103" t="s">
        <v>2027</v>
      </c>
      <c r="AF890" s="104">
        <v>983.95806979999998</v>
      </c>
      <c r="AG890" s="105">
        <v>2160</v>
      </c>
      <c r="AH890" s="104">
        <v>23.295454545454543</v>
      </c>
    </row>
    <row r="891" spans="22:34" x14ac:dyDescent="0.3">
      <c r="V891" s="51">
        <v>888</v>
      </c>
      <c r="X891" s="53">
        <f t="shared" si="13"/>
        <v>0</v>
      </c>
      <c r="Z891" s="51">
        <v>888</v>
      </c>
      <c r="AE891" s="103" t="s">
        <v>569</v>
      </c>
      <c r="AF891" s="104">
        <v>895.64451880000001</v>
      </c>
      <c r="AG891" s="105">
        <v>2745</v>
      </c>
      <c r="AH891" s="104">
        <v>2.5568181818181821</v>
      </c>
    </row>
    <row r="892" spans="22:34" x14ac:dyDescent="0.3">
      <c r="V892" s="51">
        <v>889</v>
      </c>
      <c r="X892" s="53">
        <f t="shared" si="13"/>
        <v>0</v>
      </c>
      <c r="Z892" s="51">
        <v>889</v>
      </c>
      <c r="AE892" s="103" t="s">
        <v>570</v>
      </c>
      <c r="AF892" s="104">
        <v>1106.2737400000001</v>
      </c>
      <c r="AG892" s="105">
        <v>54</v>
      </c>
      <c r="AH892" s="104">
        <v>98.117897727272734</v>
      </c>
    </row>
    <row r="893" spans="22:34" x14ac:dyDescent="0.3">
      <c r="V893" s="51">
        <v>890</v>
      </c>
      <c r="X893" s="53">
        <f t="shared" si="13"/>
        <v>0</v>
      </c>
      <c r="Z893" s="51">
        <v>890</v>
      </c>
      <c r="AE893" s="103" t="s">
        <v>571</v>
      </c>
      <c r="AF893" s="104">
        <v>951.06565660000001</v>
      </c>
      <c r="AG893" s="105">
        <v>2512</v>
      </c>
      <c r="AH893" s="104">
        <v>10.830965909090908</v>
      </c>
    </row>
    <row r="894" spans="22:34" x14ac:dyDescent="0.3">
      <c r="V894" s="51">
        <v>891</v>
      </c>
      <c r="X894" s="53">
        <f t="shared" si="13"/>
        <v>0</v>
      </c>
      <c r="Z894" s="51">
        <v>891</v>
      </c>
      <c r="AE894" s="103" t="s">
        <v>572</v>
      </c>
      <c r="AF894" s="104">
        <v>957.34685720000004</v>
      </c>
      <c r="AG894" s="105">
        <v>2467</v>
      </c>
      <c r="AH894" s="104">
        <v>12.428977272727272</v>
      </c>
    </row>
    <row r="895" spans="22:34" x14ac:dyDescent="0.3">
      <c r="V895" s="51">
        <v>892</v>
      </c>
      <c r="X895" s="53">
        <f t="shared" si="13"/>
        <v>0</v>
      </c>
      <c r="Z895" s="51">
        <v>892</v>
      </c>
      <c r="AE895" s="103" t="s">
        <v>2028</v>
      </c>
      <c r="AF895" s="104">
        <v>1055.6657929999999</v>
      </c>
      <c r="AG895" s="105">
        <v>773</v>
      </c>
      <c r="AH895" s="104">
        <v>72.585227272727266</v>
      </c>
    </row>
    <row r="896" spans="22:34" x14ac:dyDescent="0.3">
      <c r="V896" s="51">
        <v>893</v>
      </c>
      <c r="X896" s="53">
        <f t="shared" si="13"/>
        <v>0</v>
      </c>
      <c r="Z896" s="51">
        <v>893</v>
      </c>
      <c r="AE896" s="103" t="s">
        <v>2906</v>
      </c>
      <c r="AF896" s="104">
        <v>1025.0539670000001</v>
      </c>
      <c r="AG896" s="105">
        <v>1520</v>
      </c>
      <c r="AH896" s="104">
        <v>45.987215909090914</v>
      </c>
    </row>
    <row r="897" spans="22:34" x14ac:dyDescent="0.3">
      <c r="V897" s="51">
        <v>894</v>
      </c>
      <c r="X897" s="53">
        <f t="shared" si="13"/>
        <v>0</v>
      </c>
      <c r="Z897" s="51">
        <v>894</v>
      </c>
      <c r="AE897" s="103" t="s">
        <v>573</v>
      </c>
      <c r="AF897" s="104">
        <v>986.62559020000003</v>
      </c>
      <c r="AG897" s="105">
        <v>2119</v>
      </c>
      <c r="AH897" s="104">
        <v>24.786931818181817</v>
      </c>
    </row>
    <row r="898" spans="22:34" x14ac:dyDescent="0.3">
      <c r="V898" s="51">
        <v>895</v>
      </c>
      <c r="X898" s="53">
        <f t="shared" si="13"/>
        <v>0</v>
      </c>
      <c r="Z898" s="51">
        <v>895</v>
      </c>
      <c r="AE898" s="103" t="s">
        <v>2029</v>
      </c>
      <c r="AF898" s="104">
        <v>1032.983303</v>
      </c>
      <c r="AG898" s="105">
        <v>1331</v>
      </c>
      <c r="AH898" s="104">
        <v>52.769886363636367</v>
      </c>
    </row>
    <row r="899" spans="22:34" x14ac:dyDescent="0.3">
      <c r="V899" s="51">
        <v>896</v>
      </c>
      <c r="X899" s="53">
        <f t="shared" si="13"/>
        <v>0</v>
      </c>
      <c r="Z899" s="51">
        <v>896</v>
      </c>
      <c r="AE899" s="103" t="s">
        <v>574</v>
      </c>
      <c r="AF899" s="104">
        <v>1021.469554</v>
      </c>
      <c r="AG899" s="105">
        <v>1595</v>
      </c>
      <c r="AH899" s="104">
        <v>43.394886363636367</v>
      </c>
    </row>
    <row r="900" spans="22:34" x14ac:dyDescent="0.3">
      <c r="V900" s="51">
        <v>897</v>
      </c>
      <c r="X900" s="53">
        <f t="shared" si="13"/>
        <v>0</v>
      </c>
      <c r="Z900" s="51">
        <v>897</v>
      </c>
      <c r="AE900" s="103" t="s">
        <v>575</v>
      </c>
      <c r="AF900" s="104">
        <v>1013.1167840000001</v>
      </c>
      <c r="AG900" s="105">
        <v>1747</v>
      </c>
      <c r="AH900" s="104">
        <v>37.997159090909086</v>
      </c>
    </row>
    <row r="901" spans="22:34" x14ac:dyDescent="0.3">
      <c r="V901" s="51">
        <v>898</v>
      </c>
      <c r="X901" s="53">
        <f t="shared" ref="X901:X964" si="14">VLOOKUP($V901,$Z$4:$AL$2826,$B$6*4-4+2)</f>
        <v>0</v>
      </c>
      <c r="Z901" s="51">
        <v>898</v>
      </c>
      <c r="AE901" s="103" t="s">
        <v>576</v>
      </c>
      <c r="AF901" s="104">
        <v>1004.714172</v>
      </c>
      <c r="AG901" s="105">
        <v>1852</v>
      </c>
      <c r="AH901" s="104">
        <v>34.268465909090914</v>
      </c>
    </row>
    <row r="902" spans="22:34" x14ac:dyDescent="0.3">
      <c r="V902" s="51">
        <v>899</v>
      </c>
      <c r="X902" s="53">
        <f t="shared" si="14"/>
        <v>0</v>
      </c>
      <c r="Z902" s="51">
        <v>899</v>
      </c>
      <c r="AE902" s="103" t="s">
        <v>577</v>
      </c>
      <c r="AF902" s="104">
        <v>973.99983199999997</v>
      </c>
      <c r="AG902" s="105">
        <v>2272</v>
      </c>
      <c r="AH902" s="104">
        <v>19.353693181818183</v>
      </c>
    </row>
    <row r="903" spans="22:34" x14ac:dyDescent="0.3">
      <c r="V903" s="51">
        <v>900</v>
      </c>
      <c r="X903" s="53">
        <f t="shared" si="14"/>
        <v>0</v>
      </c>
      <c r="Z903" s="51">
        <v>900</v>
      </c>
      <c r="AE903" s="103" t="s">
        <v>2030</v>
      </c>
      <c r="AF903" s="104">
        <v>1039.5627380000001</v>
      </c>
      <c r="AG903" s="105">
        <v>1183</v>
      </c>
      <c r="AH903" s="104">
        <v>57.99005681818182</v>
      </c>
    </row>
    <row r="904" spans="22:34" x14ac:dyDescent="0.3">
      <c r="V904" s="51">
        <v>901</v>
      </c>
      <c r="X904" s="53">
        <f t="shared" si="14"/>
        <v>0</v>
      </c>
      <c r="Z904" s="51">
        <v>901</v>
      </c>
      <c r="AE904" s="103" t="s">
        <v>2031</v>
      </c>
      <c r="AF904" s="104">
        <v>1035.080197</v>
      </c>
      <c r="AG904" s="105">
        <v>1300</v>
      </c>
      <c r="AH904" s="104">
        <v>53.870738636363633</v>
      </c>
    </row>
    <row r="905" spans="22:34" x14ac:dyDescent="0.3">
      <c r="V905" s="51">
        <v>902</v>
      </c>
      <c r="X905" s="53">
        <f t="shared" si="14"/>
        <v>0</v>
      </c>
      <c r="Z905" s="51">
        <v>902</v>
      </c>
      <c r="AE905" s="103" t="s">
        <v>2032</v>
      </c>
      <c r="AF905" s="104">
        <v>1003.32643</v>
      </c>
      <c r="AG905" s="105">
        <v>1870</v>
      </c>
      <c r="AH905" s="104">
        <v>33.558238636363633</v>
      </c>
    </row>
    <row r="906" spans="22:34" x14ac:dyDescent="0.3">
      <c r="V906" s="51">
        <v>903</v>
      </c>
      <c r="X906" s="53">
        <f t="shared" si="14"/>
        <v>0</v>
      </c>
      <c r="Z906" s="51">
        <v>903</v>
      </c>
      <c r="AE906" s="103" t="s">
        <v>578</v>
      </c>
      <c r="AF906" s="104">
        <v>925.08763469999997</v>
      </c>
      <c r="AG906" s="105">
        <v>2663</v>
      </c>
      <c r="AH906" s="104">
        <v>5.46875</v>
      </c>
    </row>
    <row r="907" spans="22:34" x14ac:dyDescent="0.3">
      <c r="V907" s="51">
        <v>904</v>
      </c>
      <c r="X907" s="53">
        <f t="shared" si="14"/>
        <v>0</v>
      </c>
      <c r="Z907" s="51">
        <v>904</v>
      </c>
      <c r="AE907" s="103" t="s">
        <v>2033</v>
      </c>
      <c r="AF907" s="104">
        <v>1065.657835</v>
      </c>
      <c r="AG907" s="105">
        <v>573</v>
      </c>
      <c r="AH907" s="104">
        <v>79.616477272727266</v>
      </c>
    </row>
    <row r="908" spans="22:34" x14ac:dyDescent="0.3">
      <c r="V908" s="51">
        <v>905</v>
      </c>
      <c r="X908" s="53">
        <f t="shared" si="14"/>
        <v>0</v>
      </c>
      <c r="Z908" s="51">
        <v>905</v>
      </c>
      <c r="AE908" s="103" t="s">
        <v>2034</v>
      </c>
      <c r="AF908" s="104">
        <v>1022.990663</v>
      </c>
      <c r="AG908" s="105">
        <v>1572</v>
      </c>
      <c r="AH908" s="104">
        <v>44.140625</v>
      </c>
    </row>
    <row r="909" spans="22:34" x14ac:dyDescent="0.3">
      <c r="V909" s="51">
        <v>906</v>
      </c>
      <c r="X909" s="53">
        <f t="shared" si="14"/>
        <v>0</v>
      </c>
      <c r="Z909" s="51">
        <v>906</v>
      </c>
      <c r="AE909" s="103" t="s">
        <v>24</v>
      </c>
      <c r="AF909" s="104">
        <v>966.96724259999996</v>
      </c>
      <c r="AG909" s="105">
        <v>2362</v>
      </c>
      <c r="AH909" s="104">
        <v>16.157670454545457</v>
      </c>
    </row>
    <row r="910" spans="22:34" x14ac:dyDescent="0.3">
      <c r="V910" s="51">
        <v>907</v>
      </c>
      <c r="X910" s="53">
        <f t="shared" si="14"/>
        <v>0</v>
      </c>
      <c r="Z910" s="51">
        <v>907</v>
      </c>
      <c r="AE910" s="103" t="s">
        <v>579</v>
      </c>
      <c r="AF910" s="104">
        <v>845.09373800000003</v>
      </c>
      <c r="AG910" s="105">
        <v>2787</v>
      </c>
      <c r="AH910" s="104">
        <v>1.0653409090909089</v>
      </c>
    </row>
    <row r="911" spans="22:34" x14ac:dyDescent="0.3">
      <c r="V911" s="51">
        <v>908</v>
      </c>
      <c r="X911" s="53">
        <f t="shared" si="14"/>
        <v>0</v>
      </c>
      <c r="Z911" s="51">
        <v>908</v>
      </c>
      <c r="AE911" s="103" t="s">
        <v>580</v>
      </c>
      <c r="AF911" s="104">
        <v>1069.497335</v>
      </c>
      <c r="AG911" s="105">
        <v>473</v>
      </c>
      <c r="AH911" s="104">
        <v>83.23863636363636</v>
      </c>
    </row>
    <row r="912" spans="22:34" x14ac:dyDescent="0.3">
      <c r="V912" s="51">
        <v>909</v>
      </c>
      <c r="X912" s="53">
        <f t="shared" si="14"/>
        <v>0</v>
      </c>
      <c r="Z912" s="51">
        <v>909</v>
      </c>
      <c r="AE912" s="103" t="s">
        <v>2907</v>
      </c>
      <c r="AF912" s="104">
        <v>1050.0230140000001</v>
      </c>
      <c r="AG912" s="105">
        <v>909</v>
      </c>
      <c r="AH912" s="104">
        <v>67.755681818181827</v>
      </c>
    </row>
    <row r="913" spans="22:34" x14ac:dyDescent="0.3">
      <c r="V913" s="51">
        <v>910</v>
      </c>
      <c r="X913" s="53">
        <f t="shared" si="14"/>
        <v>0</v>
      </c>
      <c r="Z913" s="51">
        <v>910</v>
      </c>
      <c r="AE913" s="103" t="s">
        <v>581</v>
      </c>
      <c r="AF913" s="104">
        <v>1063.4736499999999</v>
      </c>
      <c r="AG913" s="105">
        <v>618</v>
      </c>
      <c r="AH913" s="104">
        <v>78.08948863636364</v>
      </c>
    </row>
    <row r="914" spans="22:34" x14ac:dyDescent="0.3">
      <c r="V914" s="51">
        <v>911</v>
      </c>
      <c r="X914" s="53">
        <f t="shared" si="14"/>
        <v>0</v>
      </c>
      <c r="Z914" s="51">
        <v>911</v>
      </c>
      <c r="AE914" s="103" t="s">
        <v>4</v>
      </c>
      <c r="AF914" s="104">
        <v>997.44199079999999</v>
      </c>
      <c r="AG914" s="105">
        <v>1970</v>
      </c>
      <c r="AH914" s="104">
        <v>30.078125</v>
      </c>
    </row>
    <row r="915" spans="22:34" x14ac:dyDescent="0.3">
      <c r="V915" s="51">
        <v>912</v>
      </c>
      <c r="X915" s="53">
        <f t="shared" si="14"/>
        <v>0</v>
      </c>
      <c r="Z915" s="51">
        <v>912</v>
      </c>
      <c r="AE915" s="103" t="s">
        <v>2035</v>
      </c>
      <c r="AF915" s="104">
        <v>931.79800650000004</v>
      </c>
      <c r="AG915" s="105">
        <v>2641</v>
      </c>
      <c r="AH915" s="104">
        <v>6.1789772727272725</v>
      </c>
    </row>
    <row r="916" spans="22:34" x14ac:dyDescent="0.3">
      <c r="V916" s="51">
        <v>913</v>
      </c>
      <c r="X916" s="53">
        <f t="shared" si="14"/>
        <v>0</v>
      </c>
      <c r="Z916" s="51">
        <v>913</v>
      </c>
      <c r="AE916" s="103" t="s">
        <v>582</v>
      </c>
      <c r="AF916" s="104">
        <v>1058.5922459999999</v>
      </c>
      <c r="AG916" s="105">
        <v>729</v>
      </c>
      <c r="AH916" s="104">
        <v>74.147727272727266</v>
      </c>
    </row>
    <row r="917" spans="22:34" x14ac:dyDescent="0.3">
      <c r="V917" s="51">
        <v>914</v>
      </c>
      <c r="X917" s="53">
        <f t="shared" si="14"/>
        <v>0</v>
      </c>
      <c r="Z917" s="51">
        <v>914</v>
      </c>
      <c r="AE917" s="103" t="s">
        <v>583</v>
      </c>
      <c r="AF917" s="104">
        <v>1043.035547</v>
      </c>
      <c r="AG917" s="105">
        <v>1079</v>
      </c>
      <c r="AH917" s="104">
        <v>61.612215909090907</v>
      </c>
    </row>
    <row r="918" spans="22:34" x14ac:dyDescent="0.3">
      <c r="V918" s="51">
        <v>915</v>
      </c>
      <c r="X918" s="53">
        <f t="shared" si="14"/>
        <v>0</v>
      </c>
      <c r="Z918" s="51">
        <v>915</v>
      </c>
      <c r="AE918" s="103" t="s">
        <v>584</v>
      </c>
      <c r="AF918" s="104">
        <v>1043.6843120000001</v>
      </c>
      <c r="AG918" s="105">
        <v>1066</v>
      </c>
      <c r="AH918" s="104">
        <v>62.144886363636367</v>
      </c>
    </row>
    <row r="919" spans="22:34" x14ac:dyDescent="0.3">
      <c r="V919" s="51">
        <v>916</v>
      </c>
      <c r="X919" s="53">
        <f t="shared" si="14"/>
        <v>0</v>
      </c>
      <c r="Z919" s="51">
        <v>916</v>
      </c>
      <c r="AE919" s="103" t="s">
        <v>2036</v>
      </c>
      <c r="AF919" s="104">
        <v>1010.4967329999999</v>
      </c>
      <c r="AG919" s="105">
        <v>1782</v>
      </c>
      <c r="AH919" s="104">
        <v>36.647727272727273</v>
      </c>
    </row>
    <row r="920" spans="22:34" x14ac:dyDescent="0.3">
      <c r="V920" s="51">
        <v>917</v>
      </c>
      <c r="X920" s="53">
        <f t="shared" si="14"/>
        <v>0</v>
      </c>
      <c r="Z920" s="51">
        <v>917</v>
      </c>
      <c r="AE920" s="103" t="s">
        <v>2037</v>
      </c>
      <c r="AF920" s="104">
        <v>1010.4967329999999</v>
      </c>
      <c r="AG920" s="105">
        <v>1782</v>
      </c>
      <c r="AH920" s="104">
        <v>36.647727272727273</v>
      </c>
    </row>
    <row r="921" spans="22:34" x14ac:dyDescent="0.3">
      <c r="V921" s="51">
        <v>918</v>
      </c>
      <c r="X921" s="53">
        <f t="shared" si="14"/>
        <v>0</v>
      </c>
      <c r="Z921" s="51">
        <v>918</v>
      </c>
      <c r="AE921" s="103" t="s">
        <v>2038</v>
      </c>
      <c r="AF921" s="104">
        <v>1016.492822</v>
      </c>
      <c r="AG921" s="105">
        <v>1665</v>
      </c>
      <c r="AH921" s="104">
        <v>40.660511363636367</v>
      </c>
    </row>
    <row r="922" spans="22:34" x14ac:dyDescent="0.3">
      <c r="V922" s="51">
        <v>919</v>
      </c>
      <c r="X922" s="53">
        <f t="shared" si="14"/>
        <v>0</v>
      </c>
      <c r="Z922" s="51">
        <v>919</v>
      </c>
      <c r="AE922" s="103" t="s">
        <v>585</v>
      </c>
      <c r="AF922" s="104">
        <v>1106.655677</v>
      </c>
      <c r="AG922" s="105">
        <v>51</v>
      </c>
      <c r="AH922" s="104">
        <v>98.224431818181827</v>
      </c>
    </row>
    <row r="923" spans="22:34" x14ac:dyDescent="0.3">
      <c r="V923" s="51">
        <v>920</v>
      </c>
      <c r="X923" s="53">
        <f t="shared" si="14"/>
        <v>0</v>
      </c>
      <c r="Z923" s="51">
        <v>920</v>
      </c>
      <c r="AE923" s="103" t="s">
        <v>2908</v>
      </c>
      <c r="AF923" s="104">
        <v>961.94547369999998</v>
      </c>
      <c r="AG923" s="105">
        <v>2429</v>
      </c>
      <c r="AH923" s="104">
        <v>13.636363636363635</v>
      </c>
    </row>
    <row r="924" spans="22:34" x14ac:dyDescent="0.3">
      <c r="V924" s="51">
        <v>921</v>
      </c>
      <c r="X924" s="53">
        <f t="shared" si="14"/>
        <v>0</v>
      </c>
      <c r="Z924" s="51">
        <v>921</v>
      </c>
      <c r="AE924" s="103" t="s">
        <v>2039</v>
      </c>
      <c r="AF924" s="104">
        <v>1067.744068</v>
      </c>
      <c r="AG924" s="105">
        <v>521</v>
      </c>
      <c r="AH924" s="104">
        <v>81.463068181818173</v>
      </c>
    </row>
    <row r="925" spans="22:34" x14ac:dyDescent="0.3">
      <c r="V925" s="51">
        <v>922</v>
      </c>
      <c r="X925" s="53">
        <f t="shared" si="14"/>
        <v>0</v>
      </c>
      <c r="Z925" s="51">
        <v>922</v>
      </c>
      <c r="AE925" s="103" t="s">
        <v>64</v>
      </c>
      <c r="AF925" s="104">
        <v>1031.9032400000001</v>
      </c>
      <c r="AG925" s="105">
        <v>1351</v>
      </c>
      <c r="AH925" s="104">
        <v>51.988636363636367</v>
      </c>
    </row>
    <row r="926" spans="22:34" x14ac:dyDescent="0.3">
      <c r="V926" s="51">
        <v>923</v>
      </c>
      <c r="X926" s="53">
        <f t="shared" si="14"/>
        <v>0</v>
      </c>
      <c r="Z926" s="51">
        <v>923</v>
      </c>
      <c r="AE926" s="103" t="s">
        <v>586</v>
      </c>
      <c r="AF926" s="104">
        <v>1032.147285</v>
      </c>
      <c r="AG926" s="105">
        <v>1342</v>
      </c>
      <c r="AH926" s="104">
        <v>52.379261363636367</v>
      </c>
    </row>
    <row r="927" spans="22:34" x14ac:dyDescent="0.3">
      <c r="V927" s="51">
        <v>924</v>
      </c>
      <c r="X927" s="53">
        <f t="shared" si="14"/>
        <v>0</v>
      </c>
      <c r="Z927" s="51">
        <v>924</v>
      </c>
      <c r="AE927" s="103" t="s">
        <v>587</v>
      </c>
      <c r="AF927" s="104">
        <v>1061.236492</v>
      </c>
      <c r="AG927" s="105">
        <v>669</v>
      </c>
      <c r="AH927" s="104">
        <v>76.278409090909093</v>
      </c>
    </row>
    <row r="928" spans="22:34" x14ac:dyDescent="0.3">
      <c r="V928" s="51">
        <v>925</v>
      </c>
      <c r="X928" s="53">
        <f t="shared" si="14"/>
        <v>0</v>
      </c>
      <c r="Z928" s="51">
        <v>925</v>
      </c>
      <c r="AE928" s="103" t="s">
        <v>2909</v>
      </c>
      <c r="AF928" s="104">
        <v>1032.644542</v>
      </c>
      <c r="AG928" s="105">
        <v>1335</v>
      </c>
      <c r="AH928" s="104">
        <v>52.627840909090907</v>
      </c>
    </row>
    <row r="929" spans="22:34" x14ac:dyDescent="0.3">
      <c r="V929" s="51">
        <v>926</v>
      </c>
      <c r="X929" s="53">
        <f t="shared" si="14"/>
        <v>0</v>
      </c>
      <c r="Z929" s="51">
        <v>926</v>
      </c>
      <c r="AE929" s="103" t="s">
        <v>588</v>
      </c>
      <c r="AF929" s="104">
        <v>1081.4720870000001</v>
      </c>
      <c r="AG929" s="105">
        <v>266</v>
      </c>
      <c r="AH929" s="104">
        <v>90.58948863636364</v>
      </c>
    </row>
    <row r="930" spans="22:34" x14ac:dyDescent="0.3">
      <c r="V930" s="51">
        <v>927</v>
      </c>
      <c r="X930" s="53">
        <f t="shared" si="14"/>
        <v>0</v>
      </c>
      <c r="Z930" s="51">
        <v>927</v>
      </c>
      <c r="AE930" s="103" t="s">
        <v>589</v>
      </c>
      <c r="AF930" s="104">
        <v>1027.551972</v>
      </c>
      <c r="AG930" s="105">
        <v>1450</v>
      </c>
      <c r="AH930" s="104">
        <v>48.544034090909086</v>
      </c>
    </row>
    <row r="931" spans="22:34" x14ac:dyDescent="0.3">
      <c r="V931" s="51">
        <v>928</v>
      </c>
      <c r="X931" s="53">
        <f t="shared" si="14"/>
        <v>0</v>
      </c>
      <c r="Z931" s="51">
        <v>928</v>
      </c>
      <c r="AE931" s="103" t="s">
        <v>590</v>
      </c>
      <c r="AF931" s="104">
        <v>1021.481499</v>
      </c>
      <c r="AG931" s="105">
        <v>1594</v>
      </c>
      <c r="AH931" s="104">
        <v>43.430397727272727</v>
      </c>
    </row>
    <row r="932" spans="22:34" x14ac:dyDescent="0.3">
      <c r="V932" s="51">
        <v>929</v>
      </c>
      <c r="X932" s="53">
        <f t="shared" si="14"/>
        <v>0</v>
      </c>
      <c r="Z932" s="51">
        <v>929</v>
      </c>
      <c r="AE932" s="103" t="s">
        <v>2910</v>
      </c>
      <c r="AF932" s="104" t="s">
        <v>2876</v>
      </c>
      <c r="AG932" s="105" t="e">
        <v>#VALUE!</v>
      </c>
      <c r="AH932" s="104" t="e">
        <v>#VALUE!</v>
      </c>
    </row>
    <row r="933" spans="22:34" x14ac:dyDescent="0.3">
      <c r="V933" s="51">
        <v>930</v>
      </c>
      <c r="X933" s="53">
        <f t="shared" si="14"/>
        <v>0</v>
      </c>
      <c r="Z933" s="51">
        <v>930</v>
      </c>
      <c r="AE933" s="103" t="s">
        <v>2040</v>
      </c>
      <c r="AF933" s="104">
        <v>1085.344531</v>
      </c>
      <c r="AG933" s="105">
        <v>205</v>
      </c>
      <c r="AH933" s="104">
        <v>92.578125</v>
      </c>
    </row>
    <row r="934" spans="22:34" x14ac:dyDescent="0.3">
      <c r="V934" s="51">
        <v>931</v>
      </c>
      <c r="X934" s="53">
        <f t="shared" si="14"/>
        <v>0</v>
      </c>
      <c r="Z934" s="51">
        <v>931</v>
      </c>
      <c r="AE934" s="103" t="s">
        <v>2041</v>
      </c>
      <c r="AF934" s="104">
        <v>1079.5631860000001</v>
      </c>
      <c r="AG934" s="105">
        <v>301</v>
      </c>
      <c r="AH934" s="104">
        <v>89.204545454545453</v>
      </c>
    </row>
    <row r="935" spans="22:34" x14ac:dyDescent="0.3">
      <c r="V935" s="51">
        <v>932</v>
      </c>
      <c r="X935" s="53">
        <f t="shared" si="14"/>
        <v>0</v>
      </c>
      <c r="Z935" s="51">
        <v>932</v>
      </c>
      <c r="AE935" s="103" t="s">
        <v>2</v>
      </c>
      <c r="AF935" s="104">
        <v>1037.660715</v>
      </c>
      <c r="AG935" s="105">
        <v>1233</v>
      </c>
      <c r="AH935" s="104">
        <v>56.25</v>
      </c>
    </row>
    <row r="936" spans="22:34" x14ac:dyDescent="0.3">
      <c r="V936" s="51">
        <v>933</v>
      </c>
      <c r="X936" s="53">
        <f t="shared" si="14"/>
        <v>0</v>
      </c>
      <c r="Z936" s="51">
        <v>933</v>
      </c>
      <c r="AE936" s="103" t="s">
        <v>3</v>
      </c>
      <c r="AF936" s="104">
        <v>1033.760229</v>
      </c>
      <c r="AG936" s="105">
        <v>1319</v>
      </c>
      <c r="AH936" s="104">
        <v>53.196022727272727</v>
      </c>
    </row>
    <row r="937" spans="22:34" x14ac:dyDescent="0.3">
      <c r="V937" s="51">
        <v>934</v>
      </c>
      <c r="X937" s="53">
        <f t="shared" si="14"/>
        <v>0</v>
      </c>
      <c r="Z937" s="51">
        <v>934</v>
      </c>
      <c r="AE937" s="103" t="s">
        <v>2042</v>
      </c>
      <c r="AF937" s="104">
        <v>935.09250870000005</v>
      </c>
      <c r="AG937" s="105">
        <v>2611</v>
      </c>
      <c r="AH937" s="104">
        <v>6.9247159090909092</v>
      </c>
    </row>
    <row r="938" spans="22:34" x14ac:dyDescent="0.3">
      <c r="V938" s="51">
        <v>935</v>
      </c>
      <c r="X938" s="53">
        <f t="shared" si="14"/>
        <v>0</v>
      </c>
      <c r="Z938" s="51">
        <v>935</v>
      </c>
      <c r="AE938" s="103" t="s">
        <v>591</v>
      </c>
      <c r="AF938" s="104">
        <v>976.29379640000002</v>
      </c>
      <c r="AG938" s="105">
        <v>2244</v>
      </c>
      <c r="AH938" s="104">
        <v>20.3125</v>
      </c>
    </row>
    <row r="939" spans="22:34" x14ac:dyDescent="0.3">
      <c r="V939" s="51">
        <v>936</v>
      </c>
      <c r="X939" s="53">
        <f t="shared" si="14"/>
        <v>0</v>
      </c>
      <c r="Z939" s="51">
        <v>936</v>
      </c>
      <c r="AE939" s="103" t="s">
        <v>2043</v>
      </c>
      <c r="AF939" s="104">
        <v>1041.3028420000001</v>
      </c>
      <c r="AG939" s="105">
        <v>1123</v>
      </c>
      <c r="AH939" s="104">
        <v>60.049715909090907</v>
      </c>
    </row>
    <row r="940" spans="22:34" x14ac:dyDescent="0.3">
      <c r="V940" s="51">
        <v>937</v>
      </c>
      <c r="X940" s="53">
        <f t="shared" si="14"/>
        <v>0</v>
      </c>
      <c r="Z940" s="51">
        <v>937</v>
      </c>
      <c r="AE940" s="103" t="s">
        <v>2044</v>
      </c>
      <c r="AF940" s="104">
        <v>962.12437320000004</v>
      </c>
      <c r="AG940" s="105">
        <v>2420</v>
      </c>
      <c r="AH940" s="104">
        <v>14.026988636363635</v>
      </c>
    </row>
    <row r="941" spans="22:34" x14ac:dyDescent="0.3">
      <c r="V941" s="51">
        <v>938</v>
      </c>
      <c r="X941" s="53">
        <f t="shared" si="14"/>
        <v>0</v>
      </c>
      <c r="Z941" s="51">
        <v>938</v>
      </c>
      <c r="AE941" s="103" t="s">
        <v>592</v>
      </c>
      <c r="AF941" s="104">
        <v>1047.0240530000001</v>
      </c>
      <c r="AG941" s="105">
        <v>997</v>
      </c>
      <c r="AH941" s="104">
        <v>64.630681818181827</v>
      </c>
    </row>
    <row r="942" spans="22:34" x14ac:dyDescent="0.3">
      <c r="V942" s="51">
        <v>939</v>
      </c>
      <c r="X942" s="53">
        <f t="shared" si="14"/>
        <v>0</v>
      </c>
      <c r="Z942" s="51">
        <v>939</v>
      </c>
      <c r="AE942" s="103" t="s">
        <v>593</v>
      </c>
      <c r="AF942" s="104">
        <v>1019.239005</v>
      </c>
      <c r="AG942" s="105">
        <v>1614</v>
      </c>
      <c r="AH942" s="104">
        <v>42.578125</v>
      </c>
    </row>
    <row r="943" spans="22:34" x14ac:dyDescent="0.3">
      <c r="V943" s="51">
        <v>940</v>
      </c>
      <c r="X943" s="53">
        <f t="shared" si="14"/>
        <v>0</v>
      </c>
      <c r="Z943" s="51">
        <v>940</v>
      </c>
      <c r="AE943" s="103" t="s">
        <v>2045</v>
      </c>
      <c r="AF943" s="104">
        <v>1080.673673</v>
      </c>
      <c r="AG943" s="105">
        <v>282</v>
      </c>
      <c r="AH943" s="104">
        <v>89.985795454545453</v>
      </c>
    </row>
    <row r="944" spans="22:34" x14ac:dyDescent="0.3">
      <c r="V944" s="51">
        <v>941</v>
      </c>
      <c r="X944" s="53">
        <f t="shared" si="14"/>
        <v>0</v>
      </c>
      <c r="Z944" s="51">
        <v>941</v>
      </c>
      <c r="AE944" s="103" t="s">
        <v>2046</v>
      </c>
      <c r="AF944" s="104">
        <v>1059.1224950000001</v>
      </c>
      <c r="AG944" s="105">
        <v>712</v>
      </c>
      <c r="AH944" s="104">
        <v>74.57386363636364</v>
      </c>
    </row>
    <row r="945" spans="22:34" x14ac:dyDescent="0.3">
      <c r="V945" s="51">
        <v>942</v>
      </c>
      <c r="X945" s="53">
        <f t="shared" si="14"/>
        <v>0</v>
      </c>
      <c r="Z945" s="51">
        <v>942</v>
      </c>
      <c r="AE945" s="103" t="s">
        <v>594</v>
      </c>
      <c r="AF945" s="104">
        <v>1031.200456</v>
      </c>
      <c r="AG945" s="105">
        <v>1361</v>
      </c>
      <c r="AH945" s="104">
        <v>51.633522727272727</v>
      </c>
    </row>
    <row r="946" spans="22:34" x14ac:dyDescent="0.3">
      <c r="V946" s="51">
        <v>943</v>
      </c>
      <c r="X946" s="53">
        <f t="shared" si="14"/>
        <v>0</v>
      </c>
      <c r="Z946" s="51">
        <v>943</v>
      </c>
      <c r="AE946" s="103" t="s">
        <v>2047</v>
      </c>
      <c r="AF946" s="104">
        <v>1040.2183640000001</v>
      </c>
      <c r="AG946" s="105">
        <v>1164</v>
      </c>
      <c r="AH946" s="104">
        <v>58.629261363636367</v>
      </c>
    </row>
    <row r="947" spans="22:34" x14ac:dyDescent="0.3">
      <c r="V947" s="51">
        <v>944</v>
      </c>
      <c r="X947" s="53">
        <f t="shared" si="14"/>
        <v>0</v>
      </c>
      <c r="Z947" s="51">
        <v>944</v>
      </c>
      <c r="AE947" s="103" t="s">
        <v>2048</v>
      </c>
      <c r="AF947" s="104">
        <v>1046.149559</v>
      </c>
      <c r="AG947" s="105">
        <v>1018</v>
      </c>
      <c r="AH947" s="104">
        <v>63.84943181818182</v>
      </c>
    </row>
    <row r="948" spans="22:34" x14ac:dyDescent="0.3">
      <c r="V948" s="51">
        <v>945</v>
      </c>
      <c r="X948" s="53">
        <f t="shared" si="14"/>
        <v>0</v>
      </c>
      <c r="Z948" s="51">
        <v>945</v>
      </c>
      <c r="AE948" s="103" t="s">
        <v>2049</v>
      </c>
      <c r="AF948" s="104">
        <v>1068.043267</v>
      </c>
      <c r="AG948" s="105">
        <v>513</v>
      </c>
      <c r="AH948" s="104">
        <v>81.747159090909093</v>
      </c>
    </row>
    <row r="949" spans="22:34" x14ac:dyDescent="0.3">
      <c r="V949" s="51">
        <v>946</v>
      </c>
      <c r="X949" s="53">
        <f t="shared" si="14"/>
        <v>0</v>
      </c>
      <c r="Z949" s="51">
        <v>946</v>
      </c>
      <c r="AE949" s="103" t="s">
        <v>595</v>
      </c>
      <c r="AF949" s="104">
        <v>1084.7974469999999</v>
      </c>
      <c r="AG949" s="105">
        <v>212</v>
      </c>
      <c r="AH949" s="104">
        <v>92.507102272727266</v>
      </c>
    </row>
    <row r="950" spans="22:34" x14ac:dyDescent="0.3">
      <c r="V950" s="51">
        <v>947</v>
      </c>
      <c r="X950" s="53">
        <f t="shared" si="14"/>
        <v>0</v>
      </c>
      <c r="Z950" s="51">
        <v>947</v>
      </c>
      <c r="AE950" s="103" t="s">
        <v>596</v>
      </c>
      <c r="AF950" s="104">
        <v>1065.139283</v>
      </c>
      <c r="AG950" s="105">
        <v>581</v>
      </c>
      <c r="AH950" s="104">
        <v>79.367897727272734</v>
      </c>
    </row>
    <row r="951" spans="22:34" x14ac:dyDescent="0.3">
      <c r="V951" s="51">
        <v>948</v>
      </c>
      <c r="X951" s="53">
        <f t="shared" si="14"/>
        <v>0</v>
      </c>
      <c r="Z951" s="51">
        <v>948</v>
      </c>
      <c r="AE951" s="103" t="s">
        <v>2050</v>
      </c>
      <c r="AF951" s="104">
        <v>1062.4008040000001</v>
      </c>
      <c r="AG951" s="105">
        <v>651</v>
      </c>
      <c r="AH951" s="104">
        <v>76.811079545454547</v>
      </c>
    </row>
    <row r="952" spans="22:34" x14ac:dyDescent="0.3">
      <c r="V952" s="51">
        <v>949</v>
      </c>
      <c r="X952" s="53">
        <f t="shared" si="14"/>
        <v>0</v>
      </c>
      <c r="Z952" s="51">
        <v>949</v>
      </c>
      <c r="AE952" s="103" t="s">
        <v>2051</v>
      </c>
      <c r="AF952" s="104">
        <v>992.44859280000003</v>
      </c>
      <c r="AG952" s="105">
        <v>2046</v>
      </c>
      <c r="AH952" s="104">
        <v>27.23721590909091</v>
      </c>
    </row>
    <row r="953" spans="22:34" x14ac:dyDescent="0.3">
      <c r="V953" s="51">
        <v>950</v>
      </c>
      <c r="X953" s="53">
        <f t="shared" si="14"/>
        <v>0</v>
      </c>
      <c r="Z953" s="51">
        <v>950</v>
      </c>
      <c r="AE953" s="103" t="s">
        <v>2052</v>
      </c>
      <c r="AF953" s="104">
        <v>992.44859280000003</v>
      </c>
      <c r="AG953" s="105">
        <v>2046</v>
      </c>
      <c r="AH953" s="104">
        <v>27.23721590909091</v>
      </c>
    </row>
    <row r="954" spans="22:34" x14ac:dyDescent="0.3">
      <c r="V954" s="51">
        <v>951</v>
      </c>
      <c r="X954" s="53">
        <f t="shared" si="14"/>
        <v>0</v>
      </c>
      <c r="Z954" s="51">
        <v>951</v>
      </c>
      <c r="AE954" s="103" t="s">
        <v>2053</v>
      </c>
      <c r="AF954" s="104">
        <v>1049.6035449999999</v>
      </c>
      <c r="AG954" s="105">
        <v>931</v>
      </c>
      <c r="AH954" s="104">
        <v>66.654829545454547</v>
      </c>
    </row>
    <row r="955" spans="22:34" x14ac:dyDescent="0.3">
      <c r="V955" s="51">
        <v>952</v>
      </c>
      <c r="X955" s="53">
        <f t="shared" si="14"/>
        <v>0</v>
      </c>
      <c r="Z955" s="51">
        <v>952</v>
      </c>
      <c r="AE955" s="103" t="s">
        <v>2054</v>
      </c>
      <c r="AF955" s="104">
        <v>1023.348114</v>
      </c>
      <c r="AG955" s="105">
        <v>1561</v>
      </c>
      <c r="AH955" s="104">
        <v>44.566761363636367</v>
      </c>
    </row>
    <row r="956" spans="22:34" x14ac:dyDescent="0.3">
      <c r="V956" s="51">
        <v>953</v>
      </c>
      <c r="X956" s="53">
        <f t="shared" si="14"/>
        <v>0</v>
      </c>
      <c r="Z956" s="51">
        <v>953</v>
      </c>
      <c r="AE956" s="103" t="s">
        <v>2055</v>
      </c>
      <c r="AF956" s="104">
        <v>1009.590961</v>
      </c>
      <c r="AG956" s="105">
        <v>1788</v>
      </c>
      <c r="AH956" s="104">
        <v>36.50568181818182</v>
      </c>
    </row>
    <row r="957" spans="22:34" x14ac:dyDescent="0.3">
      <c r="V957" s="51">
        <v>954</v>
      </c>
      <c r="X957" s="53">
        <f t="shared" si="14"/>
        <v>0</v>
      </c>
      <c r="Z957" s="51">
        <v>954</v>
      </c>
      <c r="AE957" s="103" t="s">
        <v>2056</v>
      </c>
      <c r="AF957" s="104">
        <v>1019.239005</v>
      </c>
      <c r="AG957" s="105">
        <v>1614</v>
      </c>
      <c r="AH957" s="104">
        <v>42.578125</v>
      </c>
    </row>
    <row r="958" spans="22:34" x14ac:dyDescent="0.3">
      <c r="V958" s="51">
        <v>955</v>
      </c>
      <c r="X958" s="53">
        <f t="shared" si="14"/>
        <v>0</v>
      </c>
      <c r="Z958" s="51">
        <v>955</v>
      </c>
      <c r="AE958" s="103" t="s">
        <v>597</v>
      </c>
      <c r="AF958" s="104">
        <v>932.34344840000006</v>
      </c>
      <c r="AG958" s="105">
        <v>2638</v>
      </c>
      <c r="AH958" s="104">
        <v>6.3565340909090908</v>
      </c>
    </row>
    <row r="959" spans="22:34" x14ac:dyDescent="0.3">
      <c r="V959" s="51">
        <v>956</v>
      </c>
      <c r="X959" s="53">
        <f t="shared" si="14"/>
        <v>0</v>
      </c>
      <c r="Z959" s="51">
        <v>956</v>
      </c>
      <c r="AE959" s="103" t="s">
        <v>2057</v>
      </c>
      <c r="AF959" s="104">
        <v>1037.2611850000001</v>
      </c>
      <c r="AG959" s="105">
        <v>1246</v>
      </c>
      <c r="AH959" s="104">
        <v>55.752840909090907</v>
      </c>
    </row>
    <row r="960" spans="22:34" x14ac:dyDescent="0.3">
      <c r="V960" s="51">
        <v>957</v>
      </c>
      <c r="X960" s="53">
        <f t="shared" si="14"/>
        <v>0</v>
      </c>
      <c r="Z960" s="51">
        <v>957</v>
      </c>
      <c r="AE960" s="103" t="s">
        <v>598</v>
      </c>
      <c r="AF960" s="104">
        <v>1078.4229170000001</v>
      </c>
      <c r="AG960" s="105">
        <v>335</v>
      </c>
      <c r="AH960" s="104">
        <v>88.139204545454547</v>
      </c>
    </row>
    <row r="961" spans="22:34" x14ac:dyDescent="0.3">
      <c r="V961" s="51">
        <v>958</v>
      </c>
      <c r="X961" s="53">
        <f t="shared" si="14"/>
        <v>0</v>
      </c>
      <c r="Z961" s="51">
        <v>958</v>
      </c>
      <c r="AE961" s="103" t="s">
        <v>599</v>
      </c>
      <c r="AF961" s="104">
        <v>1092.940556</v>
      </c>
      <c r="AG961" s="105">
        <v>128</v>
      </c>
      <c r="AH961" s="104">
        <v>95.490056818181827</v>
      </c>
    </row>
    <row r="962" spans="22:34" x14ac:dyDescent="0.3">
      <c r="V962" s="51">
        <v>959</v>
      </c>
      <c r="X962" s="53">
        <f t="shared" si="14"/>
        <v>0</v>
      </c>
      <c r="Z962" s="51">
        <v>959</v>
      </c>
      <c r="AE962" s="103" t="s">
        <v>2058</v>
      </c>
      <c r="AF962" s="104">
        <v>1003.312762</v>
      </c>
      <c r="AG962" s="105">
        <v>1873</v>
      </c>
      <c r="AH962" s="104">
        <v>33.309659090909086</v>
      </c>
    </row>
    <row r="963" spans="22:34" x14ac:dyDescent="0.3">
      <c r="V963" s="51">
        <v>960</v>
      </c>
      <c r="X963" s="53">
        <f t="shared" si="14"/>
        <v>0</v>
      </c>
      <c r="Z963" s="51">
        <v>960</v>
      </c>
      <c r="AE963" s="103" t="s">
        <v>600</v>
      </c>
      <c r="AF963" s="104">
        <v>965.74673389999998</v>
      </c>
      <c r="AG963" s="105">
        <v>2377</v>
      </c>
      <c r="AH963" s="104">
        <v>15.625</v>
      </c>
    </row>
    <row r="964" spans="22:34" x14ac:dyDescent="0.3">
      <c r="V964" s="51">
        <v>961</v>
      </c>
      <c r="X964" s="53">
        <f t="shared" si="14"/>
        <v>0</v>
      </c>
      <c r="Z964" s="51">
        <v>961</v>
      </c>
      <c r="AE964" s="103" t="s">
        <v>601</v>
      </c>
      <c r="AF964" s="104">
        <v>1016.618047</v>
      </c>
      <c r="AG964" s="105">
        <v>1655</v>
      </c>
      <c r="AH964" s="104">
        <v>41.264204545454547</v>
      </c>
    </row>
    <row r="965" spans="22:34" x14ac:dyDescent="0.3">
      <c r="V965" s="51">
        <v>962</v>
      </c>
      <c r="X965" s="53">
        <f t="shared" ref="X965:X1028" si="15">VLOOKUP($V965,$Z$4:$AL$2826,$B$6*4-4+2)</f>
        <v>0</v>
      </c>
      <c r="Z965" s="51">
        <v>962</v>
      </c>
      <c r="AE965" s="103" t="s">
        <v>602</v>
      </c>
      <c r="AF965" s="104">
        <v>1053.1015</v>
      </c>
      <c r="AG965" s="105">
        <v>839</v>
      </c>
      <c r="AH965" s="104">
        <v>70.205965909090907</v>
      </c>
    </row>
    <row r="966" spans="22:34" x14ac:dyDescent="0.3">
      <c r="V966" s="51">
        <v>963</v>
      </c>
      <c r="X966" s="53">
        <f t="shared" si="15"/>
        <v>0</v>
      </c>
      <c r="Z966" s="51">
        <v>963</v>
      </c>
      <c r="AE966" s="103" t="s">
        <v>2059</v>
      </c>
      <c r="AF966" s="104">
        <v>1048.685201</v>
      </c>
      <c r="AG966" s="105">
        <v>954</v>
      </c>
      <c r="AH966" s="104">
        <v>66.086647727272734</v>
      </c>
    </row>
    <row r="967" spans="22:34" x14ac:dyDescent="0.3">
      <c r="V967" s="51">
        <v>964</v>
      </c>
      <c r="X967" s="53">
        <f t="shared" si="15"/>
        <v>0</v>
      </c>
      <c r="Z967" s="51">
        <v>964</v>
      </c>
      <c r="AE967" s="103" t="s">
        <v>2060</v>
      </c>
      <c r="AF967" s="104">
        <v>985.81622530000004</v>
      </c>
      <c r="AG967" s="105">
        <v>2123</v>
      </c>
      <c r="AH967" s="104">
        <v>24.609375</v>
      </c>
    </row>
    <row r="968" spans="22:34" x14ac:dyDescent="0.3">
      <c r="V968" s="51">
        <v>965</v>
      </c>
      <c r="X968" s="53">
        <f t="shared" si="15"/>
        <v>0</v>
      </c>
      <c r="Z968" s="51">
        <v>965</v>
      </c>
      <c r="AE968" s="103" t="s">
        <v>603</v>
      </c>
      <c r="AF968" s="104">
        <v>1056.2062980000001</v>
      </c>
      <c r="AG968" s="105">
        <v>764</v>
      </c>
      <c r="AH968" s="104">
        <v>72.904829545454547</v>
      </c>
    </row>
    <row r="969" spans="22:34" x14ac:dyDescent="0.3">
      <c r="V969" s="51">
        <v>966</v>
      </c>
      <c r="X969" s="53">
        <f t="shared" si="15"/>
        <v>0</v>
      </c>
      <c r="Z969" s="51">
        <v>966</v>
      </c>
      <c r="AE969" s="103" t="s">
        <v>604</v>
      </c>
      <c r="AF969" s="104">
        <v>1107.3337939999999</v>
      </c>
      <c r="AG969" s="105">
        <v>49</v>
      </c>
      <c r="AH969" s="104">
        <v>98.295454545454547</v>
      </c>
    </row>
    <row r="970" spans="22:34" x14ac:dyDescent="0.3">
      <c r="V970" s="51">
        <v>967</v>
      </c>
      <c r="X970" s="53">
        <f t="shared" si="15"/>
        <v>0</v>
      </c>
      <c r="Z970" s="51">
        <v>967</v>
      </c>
      <c r="AE970" s="103" t="s">
        <v>2061</v>
      </c>
      <c r="AF970" s="104">
        <v>1113.6699739999999</v>
      </c>
      <c r="AG970" s="105">
        <v>29</v>
      </c>
      <c r="AH970" s="104">
        <v>98.970170454545453</v>
      </c>
    </row>
    <row r="971" spans="22:34" x14ac:dyDescent="0.3">
      <c r="V971" s="51">
        <v>968</v>
      </c>
      <c r="X971" s="53">
        <f t="shared" si="15"/>
        <v>0</v>
      </c>
      <c r="Z971" s="51">
        <v>968</v>
      </c>
      <c r="AE971" s="103" t="s">
        <v>2062</v>
      </c>
      <c r="AF971" s="104">
        <v>967.48299099999997</v>
      </c>
      <c r="AG971" s="105">
        <v>2349</v>
      </c>
      <c r="AH971" s="104">
        <v>16.40625</v>
      </c>
    </row>
    <row r="972" spans="22:34" x14ac:dyDescent="0.3">
      <c r="V972" s="51">
        <v>969</v>
      </c>
      <c r="X972" s="53">
        <f t="shared" si="15"/>
        <v>0</v>
      </c>
      <c r="Z972" s="51">
        <v>969</v>
      </c>
      <c r="AE972" s="103" t="s">
        <v>605</v>
      </c>
      <c r="AF972" s="104">
        <v>1047.0081729999999</v>
      </c>
      <c r="AG972" s="105">
        <v>998</v>
      </c>
      <c r="AH972" s="104">
        <v>64.595170454545453</v>
      </c>
    </row>
    <row r="973" spans="22:34" x14ac:dyDescent="0.3">
      <c r="V973" s="51">
        <v>970</v>
      </c>
      <c r="X973" s="53">
        <f t="shared" si="15"/>
        <v>0</v>
      </c>
      <c r="Z973" s="51">
        <v>970</v>
      </c>
      <c r="AE973" s="103" t="s">
        <v>2911</v>
      </c>
      <c r="AF973" s="104">
        <v>967.48299099999997</v>
      </c>
      <c r="AG973" s="105">
        <v>2349</v>
      </c>
      <c r="AH973" s="104">
        <v>16.40625</v>
      </c>
    </row>
    <row r="974" spans="22:34" x14ac:dyDescent="0.3">
      <c r="V974" s="51">
        <v>971</v>
      </c>
      <c r="X974" s="53">
        <f t="shared" si="15"/>
        <v>0</v>
      </c>
      <c r="Z974" s="51">
        <v>971</v>
      </c>
      <c r="AE974" s="103" t="s">
        <v>2063</v>
      </c>
      <c r="AF974" s="104">
        <v>1023.078157</v>
      </c>
      <c r="AG974" s="105">
        <v>1567</v>
      </c>
      <c r="AH974" s="104">
        <v>44.282670454545453</v>
      </c>
    </row>
    <row r="975" spans="22:34" x14ac:dyDescent="0.3">
      <c r="V975" s="51">
        <v>972</v>
      </c>
      <c r="X975" s="53">
        <f t="shared" si="15"/>
        <v>0</v>
      </c>
      <c r="Z975" s="51">
        <v>972</v>
      </c>
      <c r="AE975" s="103" t="s">
        <v>2064</v>
      </c>
      <c r="AF975" s="104">
        <v>939.65677000000005</v>
      </c>
      <c r="AG975" s="105">
        <v>2579</v>
      </c>
      <c r="AH975" s="104">
        <v>8.345170454545455</v>
      </c>
    </row>
    <row r="976" spans="22:34" x14ac:dyDescent="0.3">
      <c r="V976" s="51">
        <v>973</v>
      </c>
      <c r="X976" s="53">
        <f t="shared" si="15"/>
        <v>0</v>
      </c>
      <c r="Z976" s="51">
        <v>973</v>
      </c>
      <c r="AE976" s="103" t="s">
        <v>606</v>
      </c>
      <c r="AF976" s="104">
        <v>966.22694260000003</v>
      </c>
      <c r="AG976" s="105">
        <v>2368</v>
      </c>
      <c r="AH976" s="104">
        <v>15.802556818181818</v>
      </c>
    </row>
    <row r="977" spans="22:34" x14ac:dyDescent="0.3">
      <c r="V977" s="51">
        <v>974</v>
      </c>
      <c r="X977" s="53">
        <f t="shared" si="15"/>
        <v>0</v>
      </c>
      <c r="Z977" s="51">
        <v>974</v>
      </c>
      <c r="AE977" s="103" t="s">
        <v>2065</v>
      </c>
      <c r="AF977" s="104">
        <v>1050.570479</v>
      </c>
      <c r="AG977" s="105">
        <v>890</v>
      </c>
      <c r="AH977" s="104">
        <v>68.39488636363636</v>
      </c>
    </row>
    <row r="978" spans="22:34" x14ac:dyDescent="0.3">
      <c r="V978" s="51">
        <v>975</v>
      </c>
      <c r="X978" s="53">
        <f t="shared" si="15"/>
        <v>0</v>
      </c>
      <c r="Z978" s="51">
        <v>975</v>
      </c>
      <c r="AE978" s="103" t="s">
        <v>2066</v>
      </c>
      <c r="AF978" s="104">
        <v>964.06572700000004</v>
      </c>
      <c r="AG978" s="105">
        <v>2388</v>
      </c>
      <c r="AH978" s="104">
        <v>15.127840909090908</v>
      </c>
    </row>
    <row r="979" spans="22:34" x14ac:dyDescent="0.3">
      <c r="V979" s="51">
        <v>976</v>
      </c>
      <c r="X979" s="53">
        <f t="shared" si="15"/>
        <v>0</v>
      </c>
      <c r="Z979" s="51">
        <v>976</v>
      </c>
      <c r="AE979" s="103" t="s">
        <v>607</v>
      </c>
      <c r="AF979" s="104">
        <v>1024.90533</v>
      </c>
      <c r="AG979" s="105">
        <v>1528</v>
      </c>
      <c r="AH979" s="104">
        <v>45.774147727272727</v>
      </c>
    </row>
    <row r="980" spans="22:34" x14ac:dyDescent="0.3">
      <c r="V980" s="51">
        <v>977</v>
      </c>
      <c r="X980" s="53">
        <f t="shared" si="15"/>
        <v>0</v>
      </c>
      <c r="Z980" s="51">
        <v>977</v>
      </c>
      <c r="AE980" s="103" t="s">
        <v>2067</v>
      </c>
      <c r="AF980" s="104">
        <v>1049.7930260000001</v>
      </c>
      <c r="AG980" s="105">
        <v>915</v>
      </c>
      <c r="AH980" s="104">
        <v>67.365056818181827</v>
      </c>
    </row>
    <row r="981" spans="22:34" x14ac:dyDescent="0.3">
      <c r="V981" s="51">
        <v>978</v>
      </c>
      <c r="X981" s="53">
        <f t="shared" si="15"/>
        <v>0</v>
      </c>
      <c r="Z981" s="51">
        <v>978</v>
      </c>
      <c r="AE981" s="103" t="s">
        <v>2068</v>
      </c>
      <c r="AF981" s="104">
        <v>1049.7930260000001</v>
      </c>
      <c r="AG981" s="105">
        <v>915</v>
      </c>
      <c r="AH981" s="104">
        <v>67.365056818181827</v>
      </c>
    </row>
    <row r="982" spans="22:34" x14ac:dyDescent="0.3">
      <c r="V982" s="51">
        <v>979</v>
      </c>
      <c r="X982" s="53">
        <f t="shared" si="15"/>
        <v>0</v>
      </c>
      <c r="Z982" s="51">
        <v>979</v>
      </c>
      <c r="AE982" s="103" t="s">
        <v>608</v>
      </c>
      <c r="AF982" s="104">
        <v>1077.120981</v>
      </c>
      <c r="AG982" s="105">
        <v>357</v>
      </c>
      <c r="AH982" s="104">
        <v>87.322443181818173</v>
      </c>
    </row>
    <row r="983" spans="22:34" x14ac:dyDescent="0.3">
      <c r="V983" s="51">
        <v>980</v>
      </c>
      <c r="X983" s="53">
        <f t="shared" si="15"/>
        <v>0</v>
      </c>
      <c r="Z983" s="51">
        <v>980</v>
      </c>
      <c r="AE983" s="103" t="s">
        <v>609</v>
      </c>
      <c r="AF983" s="104">
        <v>1039.873171</v>
      </c>
      <c r="AG983" s="105">
        <v>1171</v>
      </c>
      <c r="AH983" s="104">
        <v>58.45170454545454</v>
      </c>
    </row>
    <row r="984" spans="22:34" x14ac:dyDescent="0.3">
      <c r="V984" s="51">
        <v>981</v>
      </c>
      <c r="X984" s="53">
        <f t="shared" si="15"/>
        <v>0</v>
      </c>
      <c r="Z984" s="51">
        <v>981</v>
      </c>
      <c r="AE984" s="103" t="s">
        <v>610</v>
      </c>
      <c r="AF984" s="104">
        <v>1011.856926</v>
      </c>
      <c r="AG984" s="105">
        <v>1764</v>
      </c>
      <c r="AH984" s="104">
        <v>37.393465909090914</v>
      </c>
    </row>
    <row r="985" spans="22:34" x14ac:dyDescent="0.3">
      <c r="V985" s="51">
        <v>982</v>
      </c>
      <c r="X985" s="53">
        <f t="shared" si="15"/>
        <v>0</v>
      </c>
      <c r="Z985" s="51">
        <v>982</v>
      </c>
      <c r="AE985" s="103" t="s">
        <v>2069</v>
      </c>
      <c r="AF985" s="104">
        <v>1043.555605</v>
      </c>
      <c r="AG985" s="105">
        <v>1068</v>
      </c>
      <c r="AH985" s="104">
        <v>62.109375</v>
      </c>
    </row>
    <row r="986" spans="22:34" x14ac:dyDescent="0.3">
      <c r="V986" s="51">
        <v>983</v>
      </c>
      <c r="X986" s="53">
        <f t="shared" si="15"/>
        <v>0</v>
      </c>
      <c r="Z986" s="51">
        <v>983</v>
      </c>
      <c r="AE986" s="103" t="s">
        <v>2070</v>
      </c>
      <c r="AF986" s="104">
        <v>979.02588119999996</v>
      </c>
      <c r="AG986" s="105">
        <v>2213</v>
      </c>
      <c r="AH986" s="104">
        <v>21.448863636363637</v>
      </c>
    </row>
    <row r="987" spans="22:34" x14ac:dyDescent="0.3">
      <c r="V987" s="51">
        <v>984</v>
      </c>
      <c r="X987" s="53">
        <f t="shared" si="15"/>
        <v>0</v>
      </c>
      <c r="Z987" s="51">
        <v>984</v>
      </c>
      <c r="AE987" s="103" t="s">
        <v>2071</v>
      </c>
      <c r="AF987" s="104">
        <v>1010.7123759999999</v>
      </c>
      <c r="AG987" s="105">
        <v>1773</v>
      </c>
      <c r="AH987" s="104">
        <v>36.967329545454547</v>
      </c>
    </row>
    <row r="988" spans="22:34" x14ac:dyDescent="0.3">
      <c r="V988" s="51">
        <v>985</v>
      </c>
      <c r="X988" s="53">
        <f t="shared" si="15"/>
        <v>0</v>
      </c>
      <c r="Z988" s="51">
        <v>985</v>
      </c>
      <c r="AE988" s="103" t="s">
        <v>2072</v>
      </c>
      <c r="AF988" s="104">
        <v>1010.7123759999999</v>
      </c>
      <c r="AG988" s="105">
        <v>1773</v>
      </c>
      <c r="AH988" s="104">
        <v>36.967329545454547</v>
      </c>
    </row>
    <row r="989" spans="22:34" x14ac:dyDescent="0.3">
      <c r="V989" s="51">
        <v>986</v>
      </c>
      <c r="X989" s="53">
        <f t="shared" si="15"/>
        <v>0</v>
      </c>
      <c r="Z989" s="51">
        <v>986</v>
      </c>
      <c r="AE989" s="103" t="s">
        <v>611</v>
      </c>
      <c r="AF989" s="104">
        <v>1085.344531</v>
      </c>
      <c r="AG989" s="105">
        <v>205</v>
      </c>
      <c r="AH989" s="104">
        <v>92.578125</v>
      </c>
    </row>
    <row r="990" spans="22:34" x14ac:dyDescent="0.3">
      <c r="V990" s="51">
        <v>987</v>
      </c>
      <c r="X990" s="53">
        <f t="shared" si="15"/>
        <v>0</v>
      </c>
      <c r="Z990" s="51">
        <v>987</v>
      </c>
      <c r="AE990" s="103" t="s">
        <v>2073</v>
      </c>
      <c r="AF990" s="104">
        <v>1031.200456</v>
      </c>
      <c r="AG990" s="105">
        <v>1361</v>
      </c>
      <c r="AH990" s="104">
        <v>51.633522727272727</v>
      </c>
    </row>
    <row r="991" spans="22:34" x14ac:dyDescent="0.3">
      <c r="V991" s="51">
        <v>988</v>
      </c>
      <c r="X991" s="53">
        <f t="shared" si="15"/>
        <v>0</v>
      </c>
      <c r="Z991" s="51">
        <v>988</v>
      </c>
      <c r="AE991" s="103" t="s">
        <v>2074</v>
      </c>
      <c r="AF991" s="104">
        <v>967.94092030000002</v>
      </c>
      <c r="AG991" s="105">
        <v>2339</v>
      </c>
      <c r="AH991" s="104">
        <v>16.761363636363637</v>
      </c>
    </row>
    <row r="992" spans="22:34" x14ac:dyDescent="0.3">
      <c r="V992" s="51">
        <v>989</v>
      </c>
      <c r="X992" s="53">
        <f t="shared" si="15"/>
        <v>0</v>
      </c>
      <c r="Z992" s="51">
        <v>989</v>
      </c>
      <c r="AE992" s="103" t="s">
        <v>2075</v>
      </c>
      <c r="AF992" s="104">
        <v>963.31842140000003</v>
      </c>
      <c r="AG992" s="105">
        <v>2401</v>
      </c>
      <c r="AH992" s="104">
        <v>14.559659090909092</v>
      </c>
    </row>
    <row r="993" spans="22:34" x14ac:dyDescent="0.3">
      <c r="V993" s="51">
        <v>990</v>
      </c>
      <c r="X993" s="53">
        <f t="shared" si="15"/>
        <v>0</v>
      </c>
      <c r="Z993" s="51">
        <v>990</v>
      </c>
      <c r="AE993" s="103" t="s">
        <v>2912</v>
      </c>
      <c r="AF993" s="104">
        <v>1027.1241749999999</v>
      </c>
      <c r="AG993" s="105">
        <v>1458</v>
      </c>
      <c r="AH993" s="104">
        <v>48.046875</v>
      </c>
    </row>
    <row r="994" spans="22:34" x14ac:dyDescent="0.3">
      <c r="V994" s="51">
        <v>991</v>
      </c>
      <c r="X994" s="53">
        <f t="shared" si="15"/>
        <v>0</v>
      </c>
      <c r="Z994" s="51">
        <v>991</v>
      </c>
      <c r="AE994" s="103" t="s">
        <v>2076</v>
      </c>
      <c r="AF994" s="104">
        <v>1050.7759470000001</v>
      </c>
      <c r="AG994" s="105">
        <v>889</v>
      </c>
      <c r="AH994" s="104">
        <v>68.465909090909093</v>
      </c>
    </row>
    <row r="995" spans="22:34" x14ac:dyDescent="0.3">
      <c r="V995" s="51">
        <v>992</v>
      </c>
      <c r="X995" s="53">
        <f t="shared" si="15"/>
        <v>0</v>
      </c>
      <c r="Z995" s="51">
        <v>992</v>
      </c>
      <c r="AE995" s="103" t="s">
        <v>2077</v>
      </c>
      <c r="AF995" s="104">
        <v>1043.035547</v>
      </c>
      <c r="AG995" s="105">
        <v>1079</v>
      </c>
      <c r="AH995" s="104">
        <v>61.612215909090907</v>
      </c>
    </row>
    <row r="996" spans="22:34" x14ac:dyDescent="0.3">
      <c r="V996" s="51">
        <v>993</v>
      </c>
      <c r="X996" s="53">
        <f t="shared" si="15"/>
        <v>0</v>
      </c>
      <c r="Z996" s="51">
        <v>993</v>
      </c>
      <c r="AE996" s="103" t="s">
        <v>612</v>
      </c>
      <c r="AF996" s="104">
        <v>1053.9190759999999</v>
      </c>
      <c r="AG996" s="105">
        <v>829</v>
      </c>
      <c r="AH996" s="104">
        <v>70.596590909090907</v>
      </c>
    </row>
    <row r="997" spans="22:34" x14ac:dyDescent="0.3">
      <c r="V997" s="51">
        <v>994</v>
      </c>
      <c r="X997" s="53">
        <f t="shared" si="15"/>
        <v>0</v>
      </c>
      <c r="Z997" s="51">
        <v>994</v>
      </c>
      <c r="AE997" s="103" t="s">
        <v>613</v>
      </c>
      <c r="AF997" s="104">
        <v>1011.0240250000001</v>
      </c>
      <c r="AG997" s="105">
        <v>1767</v>
      </c>
      <c r="AH997" s="104">
        <v>37.28693181818182</v>
      </c>
    </row>
    <row r="998" spans="22:34" x14ac:dyDescent="0.3">
      <c r="V998" s="51">
        <v>995</v>
      </c>
      <c r="X998" s="53">
        <f t="shared" si="15"/>
        <v>0</v>
      </c>
      <c r="Z998" s="51">
        <v>995</v>
      </c>
      <c r="AE998" s="103" t="s">
        <v>2078</v>
      </c>
      <c r="AF998" s="104">
        <v>1029.400496</v>
      </c>
      <c r="AG998" s="105">
        <v>1406</v>
      </c>
      <c r="AH998" s="104">
        <v>50</v>
      </c>
    </row>
    <row r="999" spans="22:34" x14ac:dyDescent="0.3">
      <c r="V999" s="51">
        <v>996</v>
      </c>
      <c r="X999" s="53">
        <f t="shared" si="15"/>
        <v>0</v>
      </c>
      <c r="Z999" s="51">
        <v>996</v>
      </c>
      <c r="AE999" s="103" t="s">
        <v>614</v>
      </c>
      <c r="AF999" s="104">
        <v>1010.790091</v>
      </c>
      <c r="AG999" s="105">
        <v>1768</v>
      </c>
      <c r="AH999" s="104">
        <v>37.109375</v>
      </c>
    </row>
    <row r="1000" spans="22:34" x14ac:dyDescent="0.3">
      <c r="V1000" s="51">
        <v>997</v>
      </c>
      <c r="X1000" s="53">
        <f t="shared" si="15"/>
        <v>0</v>
      </c>
      <c r="Z1000" s="51">
        <v>997</v>
      </c>
      <c r="AE1000" s="103" t="s">
        <v>2079</v>
      </c>
      <c r="AF1000" s="104">
        <v>1008.014334</v>
      </c>
      <c r="AG1000" s="105">
        <v>1809</v>
      </c>
      <c r="AH1000" s="104">
        <v>35.72443181818182</v>
      </c>
    </row>
    <row r="1001" spans="22:34" x14ac:dyDescent="0.3">
      <c r="V1001" s="51">
        <v>998</v>
      </c>
      <c r="X1001" s="53">
        <f t="shared" si="15"/>
        <v>0</v>
      </c>
      <c r="Z1001" s="51">
        <v>998</v>
      </c>
      <c r="AE1001" s="103" t="s">
        <v>615</v>
      </c>
      <c r="AF1001" s="104">
        <v>1008.014334</v>
      </c>
      <c r="AG1001" s="105">
        <v>1809</v>
      </c>
      <c r="AH1001" s="104">
        <v>35.72443181818182</v>
      </c>
    </row>
    <row r="1002" spans="22:34" x14ac:dyDescent="0.3">
      <c r="V1002" s="51">
        <v>999</v>
      </c>
      <c r="X1002" s="53">
        <f t="shared" si="15"/>
        <v>0</v>
      </c>
      <c r="Z1002" s="51">
        <v>999</v>
      </c>
      <c r="AE1002" s="103" t="s">
        <v>2080</v>
      </c>
      <c r="AF1002" s="104">
        <v>967.94092030000002</v>
      </c>
      <c r="AG1002" s="105">
        <v>2339</v>
      </c>
      <c r="AH1002" s="104">
        <v>16.761363636363637</v>
      </c>
    </row>
    <row r="1003" spans="22:34" x14ac:dyDescent="0.3">
      <c r="V1003" s="51">
        <v>1000</v>
      </c>
      <c r="X1003" s="53">
        <f t="shared" si="15"/>
        <v>0</v>
      </c>
      <c r="Z1003" s="51">
        <v>1000</v>
      </c>
      <c r="AE1003" s="103" t="s">
        <v>616</v>
      </c>
      <c r="AF1003" s="104">
        <v>1040.298953</v>
      </c>
      <c r="AG1003" s="105">
        <v>1158</v>
      </c>
      <c r="AH1003" s="104">
        <v>58.913352272727273</v>
      </c>
    </row>
    <row r="1004" spans="22:34" x14ac:dyDescent="0.3">
      <c r="V1004" s="51">
        <v>1001</v>
      </c>
      <c r="X1004" s="53">
        <f t="shared" si="15"/>
        <v>0</v>
      </c>
      <c r="Z1004" s="51">
        <v>1001</v>
      </c>
      <c r="AE1004" s="103" t="s">
        <v>2081</v>
      </c>
      <c r="AF1004" s="104">
        <v>1057.309154</v>
      </c>
      <c r="AG1004" s="105">
        <v>747</v>
      </c>
      <c r="AH1004" s="104">
        <v>73.47301136363636</v>
      </c>
    </row>
    <row r="1005" spans="22:34" x14ac:dyDescent="0.3">
      <c r="V1005" s="51">
        <v>1002</v>
      </c>
      <c r="X1005" s="53">
        <f t="shared" si="15"/>
        <v>0</v>
      </c>
      <c r="Z1005" s="51">
        <v>1002</v>
      </c>
      <c r="AE1005" s="103" t="s">
        <v>617</v>
      </c>
      <c r="AF1005" s="104">
        <v>964.37300089999997</v>
      </c>
      <c r="AG1005" s="105">
        <v>2387</v>
      </c>
      <c r="AH1005" s="104">
        <v>15.269886363636365</v>
      </c>
    </row>
    <row r="1006" spans="22:34" x14ac:dyDescent="0.3">
      <c r="V1006" s="51">
        <v>1003</v>
      </c>
      <c r="X1006" s="53">
        <f t="shared" si="15"/>
        <v>0</v>
      </c>
      <c r="Z1006" s="51">
        <v>1003</v>
      </c>
      <c r="AE1006" s="103" t="s">
        <v>618</v>
      </c>
      <c r="AF1006" s="104">
        <v>955.85045030000003</v>
      </c>
      <c r="AG1006" s="105">
        <v>2474</v>
      </c>
      <c r="AH1006" s="104">
        <v>12.180397727272728</v>
      </c>
    </row>
    <row r="1007" spans="22:34" x14ac:dyDescent="0.3">
      <c r="V1007" s="51">
        <v>1004</v>
      </c>
      <c r="X1007" s="53">
        <f t="shared" si="15"/>
        <v>0</v>
      </c>
      <c r="Z1007" s="51">
        <v>1004</v>
      </c>
      <c r="AE1007" s="103" t="s">
        <v>2913</v>
      </c>
      <c r="AF1007" s="104">
        <v>998.95091690000004</v>
      </c>
      <c r="AG1007" s="105">
        <v>1948</v>
      </c>
      <c r="AH1007" s="104">
        <v>30.78835227272727</v>
      </c>
    </row>
    <row r="1008" spans="22:34" x14ac:dyDescent="0.3">
      <c r="V1008" s="51">
        <v>1005</v>
      </c>
      <c r="X1008" s="53">
        <f t="shared" si="15"/>
        <v>0</v>
      </c>
      <c r="Z1008" s="51">
        <v>1005</v>
      </c>
      <c r="AE1008" s="103" t="s">
        <v>619</v>
      </c>
      <c r="AF1008" s="104">
        <v>1062.2497719999999</v>
      </c>
      <c r="AG1008" s="105">
        <v>656</v>
      </c>
      <c r="AH1008" s="104">
        <v>76.740056818181827</v>
      </c>
    </row>
    <row r="1009" spans="22:34" x14ac:dyDescent="0.3">
      <c r="V1009" s="51">
        <v>1006</v>
      </c>
      <c r="X1009" s="53">
        <f t="shared" si="15"/>
        <v>0</v>
      </c>
      <c r="Z1009" s="51">
        <v>1006</v>
      </c>
      <c r="AE1009" s="103" t="s">
        <v>2082</v>
      </c>
      <c r="AF1009" s="104">
        <v>1043.8439599999999</v>
      </c>
      <c r="AG1009" s="105">
        <v>1063</v>
      </c>
      <c r="AH1009" s="104">
        <v>62.215909090909093</v>
      </c>
    </row>
    <row r="1010" spans="22:34" x14ac:dyDescent="0.3">
      <c r="V1010" s="51">
        <v>1007</v>
      </c>
      <c r="X1010" s="53">
        <f t="shared" si="15"/>
        <v>0</v>
      </c>
      <c r="Z1010" s="51">
        <v>1007</v>
      </c>
      <c r="AE1010" s="103" t="s">
        <v>2083</v>
      </c>
      <c r="AF1010" s="104">
        <v>1028.8483220000001</v>
      </c>
      <c r="AG1010" s="105">
        <v>1418</v>
      </c>
      <c r="AH1010" s="104">
        <v>49.538352272727273</v>
      </c>
    </row>
    <row r="1011" spans="22:34" x14ac:dyDescent="0.3">
      <c r="V1011" s="51">
        <v>1008</v>
      </c>
      <c r="X1011" s="53">
        <f t="shared" si="15"/>
        <v>0</v>
      </c>
      <c r="Z1011" s="51">
        <v>1008</v>
      </c>
      <c r="AE1011" s="103" t="s">
        <v>2084</v>
      </c>
      <c r="AF1011" s="104">
        <v>1015.387287</v>
      </c>
      <c r="AG1011" s="105">
        <v>1694</v>
      </c>
      <c r="AH1011" s="104">
        <v>39.66619318181818</v>
      </c>
    </row>
    <row r="1012" spans="22:34" x14ac:dyDescent="0.3">
      <c r="V1012" s="51">
        <v>1009</v>
      </c>
      <c r="X1012" s="53">
        <f t="shared" si="15"/>
        <v>0</v>
      </c>
      <c r="Z1012" s="51">
        <v>1009</v>
      </c>
      <c r="AE1012" s="103" t="s">
        <v>620</v>
      </c>
      <c r="AF1012" s="104">
        <v>882.18336190000002</v>
      </c>
      <c r="AG1012" s="105">
        <v>2756</v>
      </c>
      <c r="AH1012" s="104">
        <v>2.1661931818181821</v>
      </c>
    </row>
    <row r="1013" spans="22:34" x14ac:dyDescent="0.3">
      <c r="V1013" s="51">
        <v>1010</v>
      </c>
      <c r="X1013" s="53">
        <f t="shared" si="15"/>
        <v>0</v>
      </c>
      <c r="Z1013" s="51">
        <v>1010</v>
      </c>
      <c r="AE1013" s="103" t="s">
        <v>621</v>
      </c>
      <c r="AF1013" s="104">
        <v>976.13306050000006</v>
      </c>
      <c r="AG1013" s="105">
        <v>2246</v>
      </c>
      <c r="AH1013" s="104">
        <v>20.276988636363637</v>
      </c>
    </row>
    <row r="1014" spans="22:34" x14ac:dyDescent="0.3">
      <c r="V1014" s="51">
        <v>1011</v>
      </c>
      <c r="X1014" s="53">
        <f t="shared" si="15"/>
        <v>0</v>
      </c>
      <c r="Z1014" s="51">
        <v>1011</v>
      </c>
      <c r="AE1014" s="103" t="s">
        <v>622</v>
      </c>
      <c r="AF1014" s="104">
        <v>975.7162227</v>
      </c>
      <c r="AG1014" s="105">
        <v>2255</v>
      </c>
      <c r="AH1014" s="104">
        <v>19.957386363636363</v>
      </c>
    </row>
    <row r="1015" spans="22:34" x14ac:dyDescent="0.3">
      <c r="V1015" s="51">
        <v>1012</v>
      </c>
      <c r="X1015" s="53">
        <f t="shared" si="15"/>
        <v>0</v>
      </c>
      <c r="Z1015" s="51">
        <v>1012</v>
      </c>
      <c r="AE1015" s="103" t="s">
        <v>2085</v>
      </c>
      <c r="AF1015" s="104">
        <v>1037.989325</v>
      </c>
      <c r="AG1015" s="105">
        <v>1225</v>
      </c>
      <c r="AH1015" s="104">
        <v>56.46306818181818</v>
      </c>
    </row>
    <row r="1016" spans="22:34" x14ac:dyDescent="0.3">
      <c r="V1016" s="51">
        <v>1013</v>
      </c>
      <c r="X1016" s="53">
        <f t="shared" si="15"/>
        <v>0</v>
      </c>
      <c r="Z1016" s="51">
        <v>1013</v>
      </c>
      <c r="AE1016" s="103" t="s">
        <v>623</v>
      </c>
      <c r="AF1016" s="104">
        <v>973.88469399999997</v>
      </c>
      <c r="AG1016" s="105">
        <v>2274</v>
      </c>
      <c r="AH1016" s="104">
        <v>19.282670454545457</v>
      </c>
    </row>
    <row r="1017" spans="22:34" x14ac:dyDescent="0.3">
      <c r="V1017" s="51">
        <v>1014</v>
      </c>
      <c r="X1017" s="53">
        <f t="shared" si="15"/>
        <v>0</v>
      </c>
      <c r="Z1017" s="51">
        <v>1014</v>
      </c>
      <c r="AE1017" s="103" t="s">
        <v>624</v>
      </c>
      <c r="AF1017" s="104">
        <v>1094.1600249999999</v>
      </c>
      <c r="AG1017" s="105">
        <v>118</v>
      </c>
      <c r="AH1017" s="104">
        <v>95.809659090909093</v>
      </c>
    </row>
    <row r="1018" spans="22:34" x14ac:dyDescent="0.3">
      <c r="V1018" s="51">
        <v>1015</v>
      </c>
      <c r="X1018" s="53">
        <f t="shared" si="15"/>
        <v>0</v>
      </c>
      <c r="Z1018" s="51">
        <v>1015</v>
      </c>
      <c r="AE1018" s="103" t="s">
        <v>2086</v>
      </c>
      <c r="AF1018" s="104">
        <v>857.99036420000004</v>
      </c>
      <c r="AG1018" s="105">
        <v>2777</v>
      </c>
      <c r="AH1018" s="104">
        <v>1.3494318181818181</v>
      </c>
    </row>
    <row r="1019" spans="22:34" x14ac:dyDescent="0.3">
      <c r="V1019" s="51">
        <v>1016</v>
      </c>
      <c r="X1019" s="53">
        <f t="shared" si="15"/>
        <v>0</v>
      </c>
      <c r="Z1019" s="51">
        <v>1016</v>
      </c>
      <c r="AE1019" s="103" t="s">
        <v>2914</v>
      </c>
      <c r="AF1019" s="104">
        <v>1113.6699739999999</v>
      </c>
      <c r="AG1019" s="105">
        <v>29</v>
      </c>
      <c r="AH1019" s="104">
        <v>98.970170454545453</v>
      </c>
    </row>
    <row r="1020" spans="22:34" x14ac:dyDescent="0.3">
      <c r="V1020" s="51">
        <v>1017</v>
      </c>
      <c r="X1020" s="53">
        <f t="shared" si="15"/>
        <v>0</v>
      </c>
      <c r="Z1020" s="51">
        <v>1017</v>
      </c>
      <c r="AE1020" s="103" t="s">
        <v>2087</v>
      </c>
      <c r="AF1020" s="104">
        <v>959.00642749999997</v>
      </c>
      <c r="AG1020" s="105">
        <v>2451</v>
      </c>
      <c r="AH1020" s="104">
        <v>12.890625</v>
      </c>
    </row>
    <row r="1021" spans="22:34" x14ac:dyDescent="0.3">
      <c r="V1021" s="51">
        <v>1018</v>
      </c>
      <c r="X1021" s="53">
        <f t="shared" si="15"/>
        <v>0</v>
      </c>
      <c r="Z1021" s="51">
        <v>1018</v>
      </c>
      <c r="AE1021" s="103" t="s">
        <v>2088</v>
      </c>
      <c r="AF1021" s="104">
        <v>990.03968259999999</v>
      </c>
      <c r="AG1021" s="105">
        <v>2074</v>
      </c>
      <c r="AH1021" s="104">
        <v>26.313920454545453</v>
      </c>
    </row>
    <row r="1022" spans="22:34" x14ac:dyDescent="0.3">
      <c r="V1022" s="51">
        <v>1019</v>
      </c>
      <c r="X1022" s="53">
        <f t="shared" si="15"/>
        <v>0</v>
      </c>
      <c r="Z1022" s="51">
        <v>1019</v>
      </c>
      <c r="AE1022" s="103" t="s">
        <v>625</v>
      </c>
      <c r="AF1022" s="104">
        <v>1054.9846460000001</v>
      </c>
      <c r="AG1022" s="105">
        <v>781</v>
      </c>
      <c r="AH1022" s="104">
        <v>72.265625</v>
      </c>
    </row>
    <row r="1023" spans="22:34" x14ac:dyDescent="0.3">
      <c r="V1023" s="51">
        <v>1020</v>
      </c>
      <c r="X1023" s="53">
        <f t="shared" si="15"/>
        <v>0</v>
      </c>
      <c r="Z1023" s="51">
        <v>1020</v>
      </c>
      <c r="AE1023" s="103" t="s">
        <v>2089</v>
      </c>
      <c r="AF1023" s="104">
        <v>935.09250870000005</v>
      </c>
      <c r="AG1023" s="105">
        <v>2611</v>
      </c>
      <c r="AH1023" s="104">
        <v>6.9247159090909092</v>
      </c>
    </row>
    <row r="1024" spans="22:34" x14ac:dyDescent="0.3">
      <c r="V1024" s="51">
        <v>1021</v>
      </c>
      <c r="X1024" s="53">
        <f t="shared" si="15"/>
        <v>0</v>
      </c>
      <c r="Z1024" s="51">
        <v>1021</v>
      </c>
      <c r="AE1024" s="103" t="s">
        <v>2090</v>
      </c>
      <c r="AF1024" s="104">
        <v>1080.861091</v>
      </c>
      <c r="AG1024" s="105">
        <v>278</v>
      </c>
      <c r="AH1024" s="104">
        <v>90.092329545454547</v>
      </c>
    </row>
    <row r="1025" spans="22:34" x14ac:dyDescent="0.3">
      <c r="V1025" s="51">
        <v>1022</v>
      </c>
      <c r="X1025" s="53">
        <f t="shared" si="15"/>
        <v>0</v>
      </c>
      <c r="Z1025" s="51">
        <v>1022</v>
      </c>
      <c r="AE1025" s="103" t="s">
        <v>2091</v>
      </c>
      <c r="AF1025" s="104">
        <v>1063.713898</v>
      </c>
      <c r="AG1025" s="105">
        <v>614</v>
      </c>
      <c r="AH1025" s="104">
        <v>78.196022727272734</v>
      </c>
    </row>
    <row r="1026" spans="22:34" x14ac:dyDescent="0.3">
      <c r="V1026" s="51">
        <v>1023</v>
      </c>
      <c r="X1026" s="53">
        <f t="shared" si="15"/>
        <v>0</v>
      </c>
      <c r="Z1026" s="51">
        <v>1023</v>
      </c>
      <c r="AE1026" s="103" t="s">
        <v>626</v>
      </c>
      <c r="AF1026" s="104">
        <v>1040.2403220000001</v>
      </c>
      <c r="AG1026" s="105">
        <v>1162</v>
      </c>
      <c r="AH1026" s="104">
        <v>58.73579545454546</v>
      </c>
    </row>
    <row r="1027" spans="22:34" x14ac:dyDescent="0.3">
      <c r="V1027" s="51">
        <v>1024</v>
      </c>
      <c r="X1027" s="53">
        <f t="shared" si="15"/>
        <v>0</v>
      </c>
      <c r="Z1027" s="51">
        <v>1024</v>
      </c>
      <c r="AE1027" s="103" t="s">
        <v>627</v>
      </c>
      <c r="AF1027" s="104">
        <v>1020.191524</v>
      </c>
      <c r="AG1027" s="105">
        <v>1607</v>
      </c>
      <c r="AH1027" s="104">
        <v>42.96875</v>
      </c>
    </row>
    <row r="1028" spans="22:34" x14ac:dyDescent="0.3">
      <c r="V1028" s="51">
        <v>1025</v>
      </c>
      <c r="X1028" s="53">
        <f t="shared" si="15"/>
        <v>0</v>
      </c>
      <c r="Z1028" s="51">
        <v>1025</v>
      </c>
      <c r="AE1028" s="103" t="s">
        <v>2092</v>
      </c>
      <c r="AF1028" s="104">
        <v>1014.025358</v>
      </c>
      <c r="AG1028" s="105">
        <v>1722</v>
      </c>
      <c r="AH1028" s="104">
        <v>38.636363636363633</v>
      </c>
    </row>
    <row r="1029" spans="22:34" x14ac:dyDescent="0.3">
      <c r="V1029" s="51">
        <v>1026</v>
      </c>
      <c r="X1029" s="53">
        <f t="shared" ref="X1029:X1092" si="16">VLOOKUP($V1029,$Z$4:$AL$2826,$B$6*4-4+2)</f>
        <v>0</v>
      </c>
      <c r="Z1029" s="51">
        <v>1026</v>
      </c>
      <c r="AE1029" s="103" t="s">
        <v>2093</v>
      </c>
      <c r="AF1029" s="104">
        <v>1020.323683</v>
      </c>
      <c r="AG1029" s="105">
        <v>1603</v>
      </c>
      <c r="AH1029" s="104">
        <v>43.075284090909086</v>
      </c>
    </row>
    <row r="1030" spans="22:34" x14ac:dyDescent="0.3">
      <c r="V1030" s="51">
        <v>1027</v>
      </c>
      <c r="X1030" s="53">
        <f t="shared" si="16"/>
        <v>0</v>
      </c>
      <c r="Z1030" s="51">
        <v>1027</v>
      </c>
      <c r="AE1030" s="103" t="s">
        <v>628</v>
      </c>
      <c r="AF1030" s="104">
        <v>1020.323683</v>
      </c>
      <c r="AG1030" s="105">
        <v>1603</v>
      </c>
      <c r="AH1030" s="104">
        <v>43.075284090909086</v>
      </c>
    </row>
    <row r="1031" spans="22:34" x14ac:dyDescent="0.3">
      <c r="V1031" s="51">
        <v>1028</v>
      </c>
      <c r="X1031" s="53">
        <f t="shared" si="16"/>
        <v>0</v>
      </c>
      <c r="Z1031" s="51">
        <v>1028</v>
      </c>
      <c r="AE1031" s="103" t="s">
        <v>629</v>
      </c>
      <c r="AF1031" s="104">
        <v>1045.0892530000001</v>
      </c>
      <c r="AG1031" s="105">
        <v>1038</v>
      </c>
      <c r="AH1031" s="104">
        <v>63.174715909090907</v>
      </c>
    </row>
    <row r="1032" spans="22:34" x14ac:dyDescent="0.3">
      <c r="V1032" s="51">
        <v>1029</v>
      </c>
      <c r="X1032" s="53">
        <f t="shared" si="16"/>
        <v>0</v>
      </c>
      <c r="Z1032" s="51">
        <v>1029</v>
      </c>
      <c r="AE1032" s="103" t="s">
        <v>630</v>
      </c>
      <c r="AF1032" s="104">
        <v>989.12670119999996</v>
      </c>
      <c r="AG1032" s="105">
        <v>2080</v>
      </c>
      <c r="AH1032" s="104">
        <v>26.06534090909091</v>
      </c>
    </row>
    <row r="1033" spans="22:34" x14ac:dyDescent="0.3">
      <c r="V1033" s="51">
        <v>1030</v>
      </c>
      <c r="X1033" s="53">
        <f t="shared" si="16"/>
        <v>0</v>
      </c>
      <c r="Z1033" s="51">
        <v>1030</v>
      </c>
      <c r="AE1033" s="103" t="s">
        <v>631</v>
      </c>
      <c r="AF1033" s="104">
        <v>915.17995710000002</v>
      </c>
      <c r="AG1033" s="105">
        <v>2708</v>
      </c>
      <c r="AH1033" s="104">
        <v>3.8707386363636362</v>
      </c>
    </row>
    <row r="1034" spans="22:34" x14ac:dyDescent="0.3">
      <c r="V1034" s="51">
        <v>1031</v>
      </c>
      <c r="X1034" s="53">
        <f t="shared" si="16"/>
        <v>0</v>
      </c>
      <c r="Z1034" s="51">
        <v>1031</v>
      </c>
      <c r="AE1034" s="103" t="s">
        <v>2094</v>
      </c>
      <c r="AF1034" s="104">
        <v>1071.8236649999999</v>
      </c>
      <c r="AG1034" s="105">
        <v>435</v>
      </c>
      <c r="AH1034" s="104">
        <v>84.481534090909093</v>
      </c>
    </row>
    <row r="1035" spans="22:34" x14ac:dyDescent="0.3">
      <c r="V1035" s="51">
        <v>1032</v>
      </c>
      <c r="X1035" s="53">
        <f t="shared" si="16"/>
        <v>0</v>
      </c>
      <c r="Z1035" s="51">
        <v>1032</v>
      </c>
      <c r="AE1035" s="103" t="s">
        <v>632</v>
      </c>
      <c r="AF1035" s="104">
        <v>997.31704160000004</v>
      </c>
      <c r="AG1035" s="105">
        <v>1973</v>
      </c>
      <c r="AH1035" s="104">
        <v>29.865056818181817</v>
      </c>
    </row>
    <row r="1036" spans="22:34" x14ac:dyDescent="0.3">
      <c r="V1036" s="51">
        <v>1033</v>
      </c>
      <c r="X1036" s="53">
        <f t="shared" si="16"/>
        <v>0</v>
      </c>
      <c r="Z1036" s="51">
        <v>1033</v>
      </c>
      <c r="AE1036" s="103" t="s">
        <v>2095</v>
      </c>
      <c r="AF1036" s="104">
        <v>1023.2797880000001</v>
      </c>
      <c r="AG1036" s="105">
        <v>1563</v>
      </c>
      <c r="AH1036" s="104">
        <v>44.495738636363633</v>
      </c>
    </row>
    <row r="1037" spans="22:34" x14ac:dyDescent="0.3">
      <c r="V1037" s="51">
        <v>1034</v>
      </c>
      <c r="X1037" s="53">
        <f t="shared" si="16"/>
        <v>0</v>
      </c>
      <c r="Z1037" s="51">
        <v>1034</v>
      </c>
      <c r="AE1037" s="103" t="s">
        <v>633</v>
      </c>
      <c r="AF1037" s="104">
        <v>1073.731632</v>
      </c>
      <c r="AG1037" s="105">
        <v>407</v>
      </c>
      <c r="AH1037" s="104">
        <v>85.58238636363636</v>
      </c>
    </row>
    <row r="1038" spans="22:34" x14ac:dyDescent="0.3">
      <c r="V1038" s="51">
        <v>1035</v>
      </c>
      <c r="X1038" s="53">
        <f t="shared" si="16"/>
        <v>0</v>
      </c>
      <c r="Z1038" s="51">
        <v>1035</v>
      </c>
      <c r="AE1038" s="103" t="s">
        <v>2915</v>
      </c>
      <c r="AF1038" s="104">
        <v>999.6384534</v>
      </c>
      <c r="AG1038" s="105">
        <v>1934</v>
      </c>
      <c r="AH1038" s="104">
        <v>31.036931818181817</v>
      </c>
    </row>
    <row r="1039" spans="22:34" x14ac:dyDescent="0.3">
      <c r="V1039" s="51">
        <v>1036</v>
      </c>
      <c r="X1039" s="53">
        <f t="shared" si="16"/>
        <v>0</v>
      </c>
      <c r="Z1039" s="51">
        <v>1036</v>
      </c>
      <c r="AE1039" s="103" t="s">
        <v>2096</v>
      </c>
      <c r="AF1039" s="104">
        <v>1077.3004430000001</v>
      </c>
      <c r="AG1039" s="105">
        <v>351</v>
      </c>
      <c r="AH1039" s="104">
        <v>87.46448863636364</v>
      </c>
    </row>
    <row r="1040" spans="22:34" x14ac:dyDescent="0.3">
      <c r="V1040" s="51">
        <v>1037</v>
      </c>
      <c r="X1040" s="53">
        <f t="shared" si="16"/>
        <v>0</v>
      </c>
      <c r="Z1040" s="51">
        <v>1037</v>
      </c>
      <c r="AE1040" s="103" t="s">
        <v>2097</v>
      </c>
      <c r="AF1040" s="104">
        <v>1006.737635</v>
      </c>
      <c r="AG1040" s="105">
        <v>1833</v>
      </c>
      <c r="AH1040" s="104">
        <v>34.94318181818182</v>
      </c>
    </row>
    <row r="1041" spans="22:34" x14ac:dyDescent="0.3">
      <c r="V1041" s="51">
        <v>1038</v>
      </c>
      <c r="X1041" s="53">
        <f t="shared" si="16"/>
        <v>0</v>
      </c>
      <c r="Z1041" s="51">
        <v>1038</v>
      </c>
      <c r="AE1041" s="103" t="s">
        <v>2098</v>
      </c>
      <c r="AF1041" s="104">
        <v>1015.352293</v>
      </c>
      <c r="AG1041" s="105">
        <v>1702</v>
      </c>
      <c r="AH1041" s="104">
        <v>39.559659090909086</v>
      </c>
    </row>
    <row r="1042" spans="22:34" x14ac:dyDescent="0.3">
      <c r="V1042" s="51">
        <v>1039</v>
      </c>
      <c r="X1042" s="53">
        <f t="shared" si="16"/>
        <v>0</v>
      </c>
      <c r="Z1042" s="51">
        <v>1039</v>
      </c>
      <c r="AE1042" s="103" t="s">
        <v>634</v>
      </c>
      <c r="AF1042" s="104">
        <v>1048.2557830000001</v>
      </c>
      <c r="AG1042" s="105">
        <v>971</v>
      </c>
      <c r="AH1042" s="104">
        <v>65.553977272727266</v>
      </c>
    </row>
    <row r="1043" spans="22:34" x14ac:dyDescent="0.3">
      <c r="V1043" s="51">
        <v>1040</v>
      </c>
      <c r="X1043" s="53">
        <f t="shared" si="16"/>
        <v>0</v>
      </c>
      <c r="Z1043" s="51">
        <v>1040</v>
      </c>
      <c r="AE1043" s="103" t="s">
        <v>2099</v>
      </c>
      <c r="AF1043" s="104">
        <v>1030.617213</v>
      </c>
      <c r="AG1043" s="105">
        <v>1377</v>
      </c>
      <c r="AH1043" s="104">
        <v>51.136363636363633</v>
      </c>
    </row>
    <row r="1044" spans="22:34" x14ac:dyDescent="0.3">
      <c r="V1044" s="51">
        <v>1041</v>
      </c>
      <c r="X1044" s="53">
        <f t="shared" si="16"/>
        <v>0</v>
      </c>
      <c r="Z1044" s="51">
        <v>1041</v>
      </c>
      <c r="AE1044" s="103" t="s">
        <v>2916</v>
      </c>
      <c r="AF1044" s="104">
        <v>943.59699179999996</v>
      </c>
      <c r="AG1044" s="105">
        <v>2554</v>
      </c>
      <c r="AH1044" s="104">
        <v>9.3394886363636367</v>
      </c>
    </row>
    <row r="1045" spans="22:34" x14ac:dyDescent="0.3">
      <c r="V1045" s="51">
        <v>1042</v>
      </c>
      <c r="X1045" s="53">
        <f t="shared" si="16"/>
        <v>0</v>
      </c>
      <c r="Z1045" s="51">
        <v>1042</v>
      </c>
      <c r="AE1045" s="103" t="s">
        <v>635</v>
      </c>
      <c r="AF1045" s="104">
        <v>1080.4097119999999</v>
      </c>
      <c r="AG1045" s="105">
        <v>291</v>
      </c>
      <c r="AH1045" s="104">
        <v>89.701704545454547</v>
      </c>
    </row>
    <row r="1046" spans="22:34" x14ac:dyDescent="0.3">
      <c r="V1046" s="51">
        <v>1043</v>
      </c>
      <c r="X1046" s="53">
        <f t="shared" si="16"/>
        <v>0</v>
      </c>
      <c r="Z1046" s="51">
        <v>1043</v>
      </c>
      <c r="AE1046" s="103" t="s">
        <v>636</v>
      </c>
      <c r="AF1046" s="104">
        <v>963.57281379999995</v>
      </c>
      <c r="AG1046" s="105">
        <v>2398</v>
      </c>
      <c r="AH1046" s="104">
        <v>14.879261363636365</v>
      </c>
    </row>
    <row r="1047" spans="22:34" x14ac:dyDescent="0.3">
      <c r="V1047" s="51">
        <v>1044</v>
      </c>
      <c r="X1047" s="53">
        <f t="shared" si="16"/>
        <v>0</v>
      </c>
      <c r="Z1047" s="51">
        <v>1044</v>
      </c>
      <c r="AE1047" s="103" t="s">
        <v>2100</v>
      </c>
      <c r="AF1047" s="104">
        <v>1042.8466659999999</v>
      </c>
      <c r="AG1047" s="105">
        <v>1084</v>
      </c>
      <c r="AH1047" s="104">
        <v>61.47017045454546</v>
      </c>
    </row>
    <row r="1048" spans="22:34" x14ac:dyDescent="0.3">
      <c r="V1048" s="51">
        <v>1045</v>
      </c>
      <c r="X1048" s="53">
        <f t="shared" si="16"/>
        <v>0</v>
      </c>
      <c r="Z1048" s="51">
        <v>1045</v>
      </c>
      <c r="AE1048" s="103" t="s">
        <v>637</v>
      </c>
      <c r="AF1048" s="104">
        <v>1082.923012</v>
      </c>
      <c r="AG1048" s="105">
        <v>236</v>
      </c>
      <c r="AH1048" s="104">
        <v>91.512784090909093</v>
      </c>
    </row>
    <row r="1049" spans="22:34" x14ac:dyDescent="0.3">
      <c r="V1049" s="51">
        <v>1046</v>
      </c>
      <c r="X1049" s="53">
        <f t="shared" si="16"/>
        <v>0</v>
      </c>
      <c r="Z1049" s="51">
        <v>1046</v>
      </c>
      <c r="AE1049" s="103" t="s">
        <v>638</v>
      </c>
      <c r="AF1049" s="104">
        <v>1078.1739230000001</v>
      </c>
      <c r="AG1049" s="105">
        <v>340</v>
      </c>
      <c r="AH1049" s="104">
        <v>87.92613636363636</v>
      </c>
    </row>
    <row r="1050" spans="22:34" x14ac:dyDescent="0.3">
      <c r="V1050" s="51">
        <v>1047</v>
      </c>
      <c r="X1050" s="53">
        <f t="shared" si="16"/>
        <v>0</v>
      </c>
      <c r="Z1050" s="51">
        <v>1047</v>
      </c>
      <c r="AE1050" s="103" t="s">
        <v>2101</v>
      </c>
      <c r="AF1050" s="104">
        <v>960.96612279999999</v>
      </c>
      <c r="AG1050" s="105">
        <v>2438</v>
      </c>
      <c r="AH1050" s="104">
        <v>13.316761363636365</v>
      </c>
    </row>
    <row r="1051" spans="22:34" x14ac:dyDescent="0.3">
      <c r="V1051" s="51">
        <v>1048</v>
      </c>
      <c r="X1051" s="53">
        <f t="shared" si="16"/>
        <v>0</v>
      </c>
      <c r="Z1051" s="51">
        <v>1048</v>
      </c>
      <c r="AE1051" s="103" t="s">
        <v>2102</v>
      </c>
      <c r="AF1051" s="104">
        <v>984.57584320000001</v>
      </c>
      <c r="AG1051" s="105">
        <v>2143</v>
      </c>
      <c r="AH1051" s="104">
        <v>23.686079545454543</v>
      </c>
    </row>
    <row r="1052" spans="22:34" x14ac:dyDescent="0.3">
      <c r="V1052" s="51">
        <v>1049</v>
      </c>
      <c r="X1052" s="53">
        <f t="shared" si="16"/>
        <v>0</v>
      </c>
      <c r="Z1052" s="51">
        <v>1049</v>
      </c>
      <c r="AE1052" s="103" t="s">
        <v>2103</v>
      </c>
      <c r="AF1052" s="104">
        <v>1014.025358</v>
      </c>
      <c r="AG1052" s="105">
        <v>1722</v>
      </c>
      <c r="AH1052" s="104">
        <v>38.636363636363633</v>
      </c>
    </row>
    <row r="1053" spans="22:34" x14ac:dyDescent="0.3">
      <c r="V1053" s="51">
        <v>1050</v>
      </c>
      <c r="X1053" s="53">
        <f t="shared" si="16"/>
        <v>0</v>
      </c>
      <c r="Z1053" s="51">
        <v>1050</v>
      </c>
      <c r="AE1053" s="103" t="s">
        <v>2104</v>
      </c>
      <c r="AF1053" s="104">
        <v>1053.9945110000001</v>
      </c>
      <c r="AG1053" s="105">
        <v>808</v>
      </c>
      <c r="AH1053" s="104">
        <v>70.951704545454547</v>
      </c>
    </row>
    <row r="1054" spans="22:34" x14ac:dyDescent="0.3">
      <c r="V1054" s="51">
        <v>1051</v>
      </c>
      <c r="X1054" s="53">
        <f t="shared" si="16"/>
        <v>0</v>
      </c>
      <c r="Z1054" s="51">
        <v>1051</v>
      </c>
      <c r="AE1054" s="103" t="s">
        <v>639</v>
      </c>
      <c r="AF1054" s="104">
        <v>1019.314092</v>
      </c>
      <c r="AG1054" s="105">
        <v>1613</v>
      </c>
      <c r="AH1054" s="104">
        <v>42.75568181818182</v>
      </c>
    </row>
    <row r="1055" spans="22:34" x14ac:dyDescent="0.3">
      <c r="V1055" s="51">
        <v>1052</v>
      </c>
      <c r="X1055" s="53">
        <f t="shared" si="16"/>
        <v>0</v>
      </c>
      <c r="Z1055" s="51">
        <v>1052</v>
      </c>
      <c r="AE1055" s="103" t="s">
        <v>2105</v>
      </c>
      <c r="AF1055" s="104">
        <v>1078.9696779999999</v>
      </c>
      <c r="AG1055" s="105">
        <v>315</v>
      </c>
      <c r="AH1055" s="104">
        <v>88.849431818181827</v>
      </c>
    </row>
    <row r="1056" spans="22:34" x14ac:dyDescent="0.3">
      <c r="V1056" s="51">
        <v>1053</v>
      </c>
      <c r="X1056" s="53">
        <f t="shared" si="16"/>
        <v>0</v>
      </c>
      <c r="Z1056" s="51">
        <v>1053</v>
      </c>
      <c r="AE1056" s="103" t="s">
        <v>2106</v>
      </c>
      <c r="AF1056" s="104">
        <v>1040.1425039999999</v>
      </c>
      <c r="AG1056" s="105">
        <v>1169</v>
      </c>
      <c r="AH1056" s="104">
        <v>58.487215909090907</v>
      </c>
    </row>
    <row r="1057" spans="22:34" x14ac:dyDescent="0.3">
      <c r="V1057" s="51">
        <v>1054</v>
      </c>
      <c r="X1057" s="53">
        <f t="shared" si="16"/>
        <v>0</v>
      </c>
      <c r="Z1057" s="51">
        <v>1054</v>
      </c>
      <c r="AE1057" s="103" t="s">
        <v>640</v>
      </c>
      <c r="AF1057" s="104">
        <v>1039.477543</v>
      </c>
      <c r="AG1057" s="105">
        <v>1186</v>
      </c>
      <c r="AH1057" s="104">
        <v>57.919034090909093</v>
      </c>
    </row>
    <row r="1058" spans="22:34" x14ac:dyDescent="0.3">
      <c r="V1058" s="51">
        <v>1055</v>
      </c>
      <c r="X1058" s="53">
        <f t="shared" si="16"/>
        <v>0</v>
      </c>
      <c r="Z1058" s="51">
        <v>1055</v>
      </c>
      <c r="AE1058" s="103" t="s">
        <v>2107</v>
      </c>
      <c r="AF1058" s="104">
        <v>1038.464817</v>
      </c>
      <c r="AG1058" s="105">
        <v>1206</v>
      </c>
      <c r="AH1058" s="104">
        <v>57.20880681818182</v>
      </c>
    </row>
    <row r="1059" spans="22:34" x14ac:dyDescent="0.3">
      <c r="V1059" s="51">
        <v>1056</v>
      </c>
      <c r="X1059" s="53">
        <f t="shared" si="16"/>
        <v>0</v>
      </c>
      <c r="Z1059" s="51">
        <v>1056</v>
      </c>
      <c r="AE1059" s="103" t="s">
        <v>2108</v>
      </c>
      <c r="AF1059" s="104">
        <v>1029.9373800000001</v>
      </c>
      <c r="AG1059" s="105">
        <v>1384</v>
      </c>
      <c r="AH1059" s="104">
        <v>50.63920454545454</v>
      </c>
    </row>
    <row r="1060" spans="22:34" x14ac:dyDescent="0.3">
      <c r="V1060" s="51">
        <v>1057</v>
      </c>
      <c r="X1060" s="53">
        <f t="shared" si="16"/>
        <v>0</v>
      </c>
      <c r="Z1060" s="51">
        <v>1057</v>
      </c>
      <c r="AE1060" s="103" t="s">
        <v>641</v>
      </c>
      <c r="AF1060" s="104">
        <v>1068.8923669999999</v>
      </c>
      <c r="AG1060" s="105">
        <v>482</v>
      </c>
      <c r="AH1060" s="104">
        <v>82.919034090909093</v>
      </c>
    </row>
    <row r="1061" spans="22:34" x14ac:dyDescent="0.3">
      <c r="V1061" s="51">
        <v>1058</v>
      </c>
      <c r="X1061" s="53">
        <f t="shared" si="16"/>
        <v>0</v>
      </c>
      <c r="Z1061" s="51">
        <v>1058</v>
      </c>
      <c r="AE1061" s="103" t="s">
        <v>642</v>
      </c>
      <c r="AF1061" s="104">
        <v>1032.8138269999999</v>
      </c>
      <c r="AG1061" s="105">
        <v>1333</v>
      </c>
      <c r="AH1061" s="104">
        <v>52.698863636363633</v>
      </c>
    </row>
    <row r="1062" spans="22:34" x14ac:dyDescent="0.3">
      <c r="V1062" s="51">
        <v>1059</v>
      </c>
      <c r="X1062" s="53">
        <f t="shared" si="16"/>
        <v>0</v>
      </c>
      <c r="Z1062" s="51">
        <v>1059</v>
      </c>
      <c r="AE1062" s="103" t="s">
        <v>2109</v>
      </c>
      <c r="AF1062" s="104">
        <v>1010.610482</v>
      </c>
      <c r="AG1062" s="105">
        <v>1777</v>
      </c>
      <c r="AH1062" s="104">
        <v>36.789772727272727</v>
      </c>
    </row>
    <row r="1063" spans="22:34" x14ac:dyDescent="0.3">
      <c r="V1063" s="51">
        <v>1060</v>
      </c>
      <c r="X1063" s="53">
        <f t="shared" si="16"/>
        <v>0</v>
      </c>
      <c r="Z1063" s="51">
        <v>1060</v>
      </c>
      <c r="AE1063" s="103" t="s">
        <v>2110</v>
      </c>
      <c r="AF1063" s="104">
        <v>1025.1731520000001</v>
      </c>
      <c r="AG1063" s="105">
        <v>1515</v>
      </c>
      <c r="AH1063" s="104">
        <v>46.235795454545453</v>
      </c>
    </row>
    <row r="1064" spans="22:34" x14ac:dyDescent="0.3">
      <c r="V1064" s="51">
        <v>1061</v>
      </c>
      <c r="X1064" s="53">
        <f t="shared" si="16"/>
        <v>0</v>
      </c>
      <c r="Z1064" s="51">
        <v>1061</v>
      </c>
      <c r="AE1064" s="103" t="s">
        <v>2111</v>
      </c>
      <c r="AF1064" s="104">
        <v>1049.718046</v>
      </c>
      <c r="AG1064" s="105">
        <v>922</v>
      </c>
      <c r="AH1064" s="104">
        <v>67.258522727272734</v>
      </c>
    </row>
    <row r="1065" spans="22:34" x14ac:dyDescent="0.3">
      <c r="V1065" s="51">
        <v>1062</v>
      </c>
      <c r="X1065" s="53">
        <f t="shared" si="16"/>
        <v>0</v>
      </c>
      <c r="Z1065" s="51">
        <v>1062</v>
      </c>
      <c r="AE1065" s="103" t="s">
        <v>643</v>
      </c>
      <c r="AF1065" s="104">
        <v>1016.921487</v>
      </c>
      <c r="AG1065" s="105">
        <v>1653</v>
      </c>
      <c r="AH1065" s="104">
        <v>41.299715909090914</v>
      </c>
    </row>
    <row r="1066" spans="22:34" x14ac:dyDescent="0.3">
      <c r="V1066" s="51">
        <v>1063</v>
      </c>
      <c r="X1066" s="53">
        <f t="shared" si="16"/>
        <v>0</v>
      </c>
      <c r="Z1066" s="51">
        <v>1063</v>
      </c>
      <c r="AE1066" s="103" t="s">
        <v>644</v>
      </c>
      <c r="AF1066" s="104">
        <v>1049.718046</v>
      </c>
      <c r="AG1066" s="105">
        <v>922</v>
      </c>
      <c r="AH1066" s="104">
        <v>67.258522727272734</v>
      </c>
    </row>
    <row r="1067" spans="22:34" x14ac:dyDescent="0.3">
      <c r="V1067" s="51">
        <v>1064</v>
      </c>
      <c r="X1067" s="53">
        <f t="shared" si="16"/>
        <v>0</v>
      </c>
      <c r="Z1067" s="51">
        <v>1064</v>
      </c>
      <c r="AE1067" s="103" t="s">
        <v>2917</v>
      </c>
      <c r="AF1067" s="104">
        <v>1075.7452619999999</v>
      </c>
      <c r="AG1067" s="105">
        <v>371</v>
      </c>
      <c r="AH1067" s="104">
        <v>86.576704545454547</v>
      </c>
    </row>
    <row r="1068" spans="22:34" x14ac:dyDescent="0.3">
      <c r="V1068" s="51">
        <v>1065</v>
      </c>
      <c r="X1068" s="53">
        <f t="shared" si="16"/>
        <v>0</v>
      </c>
      <c r="Z1068" s="51">
        <v>1065</v>
      </c>
      <c r="AE1068" s="103" t="s">
        <v>2112</v>
      </c>
      <c r="AF1068" s="104">
        <v>1066.7358489999999</v>
      </c>
      <c r="AG1068" s="105">
        <v>540</v>
      </c>
      <c r="AH1068" s="104">
        <v>80.717329545454547</v>
      </c>
    </row>
    <row r="1069" spans="22:34" x14ac:dyDescent="0.3">
      <c r="V1069" s="51">
        <v>1066</v>
      </c>
      <c r="X1069" s="53">
        <f t="shared" si="16"/>
        <v>0</v>
      </c>
      <c r="Z1069" s="51">
        <v>1066</v>
      </c>
      <c r="AE1069" s="103" t="s">
        <v>2113</v>
      </c>
      <c r="AF1069" s="104">
        <v>1071.8004169999999</v>
      </c>
      <c r="AG1069" s="105">
        <v>440</v>
      </c>
      <c r="AH1069" s="104">
        <v>84.33948863636364</v>
      </c>
    </row>
    <row r="1070" spans="22:34" x14ac:dyDescent="0.3">
      <c r="V1070" s="51">
        <v>1067</v>
      </c>
      <c r="X1070" s="53">
        <f t="shared" si="16"/>
        <v>0</v>
      </c>
      <c r="Z1070" s="51">
        <v>1067</v>
      </c>
      <c r="AE1070" s="103" t="s">
        <v>645</v>
      </c>
      <c r="AF1070" s="104">
        <v>1003.598027</v>
      </c>
      <c r="AG1070" s="105">
        <v>1868</v>
      </c>
      <c r="AH1070" s="104">
        <v>33.700284090909086</v>
      </c>
    </row>
    <row r="1071" spans="22:34" x14ac:dyDescent="0.3">
      <c r="V1071" s="51">
        <v>1068</v>
      </c>
      <c r="X1071" s="53">
        <f t="shared" si="16"/>
        <v>0</v>
      </c>
      <c r="Z1071" s="51">
        <v>1068</v>
      </c>
      <c r="AE1071" s="103" t="s">
        <v>646</v>
      </c>
      <c r="AF1071" s="104">
        <v>1091.944755</v>
      </c>
      <c r="AG1071" s="105">
        <v>137</v>
      </c>
      <c r="AH1071" s="104">
        <v>95.170454545454547</v>
      </c>
    </row>
    <row r="1072" spans="22:34" x14ac:dyDescent="0.3">
      <c r="V1072" s="51">
        <v>1069</v>
      </c>
      <c r="X1072" s="53">
        <f t="shared" si="16"/>
        <v>0</v>
      </c>
      <c r="Z1072" s="51">
        <v>1069</v>
      </c>
      <c r="AE1072" s="103" t="s">
        <v>647</v>
      </c>
      <c r="AF1072" s="104">
        <v>986.20133490000001</v>
      </c>
      <c r="AG1072" s="105">
        <v>2121</v>
      </c>
      <c r="AH1072" s="104">
        <v>24.71590909090909</v>
      </c>
    </row>
    <row r="1073" spans="22:34" x14ac:dyDescent="0.3">
      <c r="V1073" s="51">
        <v>1070</v>
      </c>
      <c r="X1073" s="53">
        <f t="shared" si="16"/>
        <v>0</v>
      </c>
      <c r="Z1073" s="51">
        <v>1070</v>
      </c>
      <c r="AE1073" s="103" t="s">
        <v>648</v>
      </c>
      <c r="AF1073" s="104">
        <v>956.10995249999996</v>
      </c>
      <c r="AG1073" s="105">
        <v>2473</v>
      </c>
      <c r="AH1073" s="104">
        <v>12.215909090909092</v>
      </c>
    </row>
    <row r="1074" spans="22:34" x14ac:dyDescent="0.3">
      <c r="V1074" s="51">
        <v>1071</v>
      </c>
      <c r="X1074" s="53">
        <f t="shared" si="16"/>
        <v>0</v>
      </c>
      <c r="Z1074" s="51">
        <v>1071</v>
      </c>
      <c r="AE1074" s="103" t="s">
        <v>649</v>
      </c>
      <c r="AF1074" s="104">
        <v>1073.773367</v>
      </c>
      <c r="AG1074" s="105">
        <v>400</v>
      </c>
      <c r="AH1074" s="104">
        <v>85.759943181818173</v>
      </c>
    </row>
    <row r="1075" spans="22:34" x14ac:dyDescent="0.3">
      <c r="V1075" s="51">
        <v>1072</v>
      </c>
      <c r="X1075" s="53">
        <f t="shared" si="16"/>
        <v>0</v>
      </c>
      <c r="Z1075" s="51">
        <v>1072</v>
      </c>
      <c r="AE1075" s="103" t="s">
        <v>2114</v>
      </c>
      <c r="AF1075" s="104">
        <v>1014.410905</v>
      </c>
      <c r="AG1075" s="105">
        <v>1712</v>
      </c>
      <c r="AH1075" s="104">
        <v>39.098011363636367</v>
      </c>
    </row>
    <row r="1076" spans="22:34" x14ac:dyDescent="0.3">
      <c r="V1076" s="51">
        <v>1073</v>
      </c>
      <c r="X1076" s="53">
        <f t="shared" si="16"/>
        <v>0</v>
      </c>
      <c r="Z1076" s="51">
        <v>1073</v>
      </c>
      <c r="AE1076" s="103" t="s">
        <v>650</v>
      </c>
      <c r="AF1076" s="104">
        <v>1122.032594</v>
      </c>
      <c r="AG1076" s="105">
        <v>14</v>
      </c>
      <c r="AH1076" s="104">
        <v>99.538352272727266</v>
      </c>
    </row>
    <row r="1077" spans="22:34" x14ac:dyDescent="0.3">
      <c r="V1077" s="51">
        <v>1074</v>
      </c>
      <c r="X1077" s="53">
        <f t="shared" si="16"/>
        <v>0</v>
      </c>
      <c r="Z1077" s="51">
        <v>1074</v>
      </c>
      <c r="AE1077" s="103" t="s">
        <v>2115</v>
      </c>
      <c r="AF1077" s="104">
        <v>1050.1301960000001</v>
      </c>
      <c r="AG1077" s="105">
        <v>902</v>
      </c>
      <c r="AH1077" s="104">
        <v>67.791193181818173</v>
      </c>
    </row>
    <row r="1078" spans="22:34" x14ac:dyDescent="0.3">
      <c r="V1078" s="51">
        <v>1075</v>
      </c>
      <c r="X1078" s="53">
        <f t="shared" si="16"/>
        <v>0</v>
      </c>
      <c r="Z1078" s="51">
        <v>1075</v>
      </c>
      <c r="AE1078" s="103" t="s">
        <v>651</v>
      </c>
      <c r="AF1078" s="104">
        <v>1031.2543049999999</v>
      </c>
      <c r="AG1078" s="105">
        <v>1360</v>
      </c>
      <c r="AH1078" s="104">
        <v>51.74005681818182</v>
      </c>
    </row>
    <row r="1079" spans="22:34" x14ac:dyDescent="0.3">
      <c r="V1079" s="51">
        <v>1076</v>
      </c>
      <c r="X1079" s="53">
        <f t="shared" si="16"/>
        <v>0</v>
      </c>
      <c r="Z1079" s="51">
        <v>1076</v>
      </c>
      <c r="AE1079" s="103" t="s">
        <v>652</v>
      </c>
      <c r="AF1079" s="104">
        <v>970.66983800000003</v>
      </c>
      <c r="AG1079" s="105">
        <v>2311</v>
      </c>
      <c r="AH1079" s="104">
        <v>17.96875</v>
      </c>
    </row>
    <row r="1080" spans="22:34" x14ac:dyDescent="0.3">
      <c r="V1080" s="51">
        <v>1077</v>
      </c>
      <c r="X1080" s="53">
        <f t="shared" si="16"/>
        <v>0</v>
      </c>
      <c r="Z1080" s="51">
        <v>1077</v>
      </c>
      <c r="AE1080" s="103" t="s">
        <v>653</v>
      </c>
      <c r="AF1080" s="104">
        <v>917.78667459999997</v>
      </c>
      <c r="AG1080" s="105">
        <v>2704</v>
      </c>
      <c r="AH1080" s="104">
        <v>4.0127840909090908</v>
      </c>
    </row>
    <row r="1081" spans="22:34" x14ac:dyDescent="0.3">
      <c r="V1081" s="51">
        <v>1078</v>
      </c>
      <c r="X1081" s="53">
        <f t="shared" si="16"/>
        <v>0</v>
      </c>
      <c r="Z1081" s="51">
        <v>1078</v>
      </c>
      <c r="AE1081" s="103" t="s">
        <v>654</v>
      </c>
      <c r="AF1081" s="104">
        <v>1036.9033750000001</v>
      </c>
      <c r="AG1081" s="105">
        <v>1250</v>
      </c>
      <c r="AH1081" s="104">
        <v>55.539772727272727</v>
      </c>
    </row>
    <row r="1082" spans="22:34" x14ac:dyDescent="0.3">
      <c r="V1082" s="51">
        <v>1079</v>
      </c>
      <c r="X1082" s="53">
        <f t="shared" si="16"/>
        <v>0</v>
      </c>
      <c r="Z1082" s="51">
        <v>1079</v>
      </c>
      <c r="AE1082" s="103" t="s">
        <v>655</v>
      </c>
      <c r="AF1082" s="104">
        <v>1026.2300479999999</v>
      </c>
      <c r="AG1082" s="105">
        <v>1487</v>
      </c>
      <c r="AH1082" s="104">
        <v>47.230113636363633</v>
      </c>
    </row>
    <row r="1083" spans="22:34" x14ac:dyDescent="0.3">
      <c r="V1083" s="51">
        <v>1080</v>
      </c>
      <c r="X1083" s="53">
        <f t="shared" si="16"/>
        <v>0</v>
      </c>
      <c r="Z1083" s="51">
        <v>1080</v>
      </c>
      <c r="AE1083" s="103" t="s">
        <v>656</v>
      </c>
      <c r="AF1083" s="104">
        <v>1004.433215</v>
      </c>
      <c r="AG1083" s="105">
        <v>1854</v>
      </c>
      <c r="AH1083" s="104">
        <v>34.055397727272727</v>
      </c>
    </row>
    <row r="1084" spans="22:34" x14ac:dyDescent="0.3">
      <c r="V1084" s="51">
        <v>1081</v>
      </c>
      <c r="X1084" s="53">
        <f t="shared" si="16"/>
        <v>0</v>
      </c>
      <c r="Z1084" s="51">
        <v>1081</v>
      </c>
      <c r="AE1084" s="103" t="s">
        <v>657</v>
      </c>
      <c r="AF1084" s="104">
        <v>983.62214619999997</v>
      </c>
      <c r="AG1084" s="105">
        <v>2163</v>
      </c>
      <c r="AH1084" s="104">
        <v>23.224431818181817</v>
      </c>
    </row>
    <row r="1085" spans="22:34" x14ac:dyDescent="0.3">
      <c r="V1085" s="51">
        <v>1082</v>
      </c>
      <c r="X1085" s="53">
        <f t="shared" si="16"/>
        <v>0</v>
      </c>
      <c r="Z1085" s="51">
        <v>1082</v>
      </c>
      <c r="AE1085" s="103" t="s">
        <v>658</v>
      </c>
      <c r="AF1085" s="104">
        <v>1018.994308</v>
      </c>
      <c r="AG1085" s="105">
        <v>1621</v>
      </c>
      <c r="AH1085" s="104">
        <v>42.471590909090914</v>
      </c>
    </row>
    <row r="1086" spans="22:34" x14ac:dyDescent="0.3">
      <c r="V1086" s="51">
        <v>1083</v>
      </c>
      <c r="X1086" s="53">
        <f t="shared" si="16"/>
        <v>0</v>
      </c>
      <c r="Z1086" s="51">
        <v>1083</v>
      </c>
      <c r="AE1086" s="103" t="s">
        <v>659</v>
      </c>
      <c r="AF1086" s="104">
        <v>1089.2082800000001</v>
      </c>
      <c r="AG1086" s="105">
        <v>164</v>
      </c>
      <c r="AH1086" s="104">
        <v>94.211647727272734</v>
      </c>
    </row>
    <row r="1087" spans="22:34" x14ac:dyDescent="0.3">
      <c r="V1087" s="51">
        <v>1084</v>
      </c>
      <c r="X1087" s="53">
        <f t="shared" si="16"/>
        <v>0</v>
      </c>
      <c r="Z1087" s="51">
        <v>1084</v>
      </c>
      <c r="AE1087" s="103" t="s">
        <v>660</v>
      </c>
      <c r="AF1087" s="104">
        <v>1029.2651579999999</v>
      </c>
      <c r="AG1087" s="105">
        <v>1410</v>
      </c>
      <c r="AH1087" s="104">
        <v>49.964488636363633</v>
      </c>
    </row>
    <row r="1088" spans="22:34" x14ac:dyDescent="0.3">
      <c r="V1088" s="51">
        <v>1085</v>
      </c>
      <c r="X1088" s="53">
        <f t="shared" si="16"/>
        <v>0</v>
      </c>
      <c r="Z1088" s="51">
        <v>1085</v>
      </c>
      <c r="AE1088" s="103" t="s">
        <v>661</v>
      </c>
      <c r="AF1088" s="104">
        <v>904.33571189999998</v>
      </c>
      <c r="AG1088" s="105">
        <v>2728</v>
      </c>
      <c r="AH1088" s="104">
        <v>3.1605113636363638</v>
      </c>
    </row>
    <row r="1089" spans="22:34" x14ac:dyDescent="0.3">
      <c r="V1089" s="51">
        <v>1086</v>
      </c>
      <c r="X1089" s="53">
        <f t="shared" si="16"/>
        <v>0</v>
      </c>
      <c r="Z1089" s="51">
        <v>1086</v>
      </c>
      <c r="AE1089" s="103" t="s">
        <v>2116</v>
      </c>
      <c r="AF1089" s="104">
        <v>1016.921487</v>
      </c>
      <c r="AG1089" s="105">
        <v>1653</v>
      </c>
      <c r="AH1089" s="104">
        <v>41.299715909090914</v>
      </c>
    </row>
    <row r="1090" spans="22:34" x14ac:dyDescent="0.3">
      <c r="V1090" s="51">
        <v>1087</v>
      </c>
      <c r="X1090" s="53">
        <f t="shared" si="16"/>
        <v>0</v>
      </c>
      <c r="Z1090" s="51">
        <v>1087</v>
      </c>
      <c r="AE1090" s="103" t="s">
        <v>2117</v>
      </c>
      <c r="AF1090" s="104">
        <v>948.76010169999995</v>
      </c>
      <c r="AG1090" s="105">
        <v>2529</v>
      </c>
      <c r="AH1090" s="104">
        <v>10.227272727272728</v>
      </c>
    </row>
    <row r="1091" spans="22:34" x14ac:dyDescent="0.3">
      <c r="V1091" s="51">
        <v>1088</v>
      </c>
      <c r="X1091" s="53">
        <f t="shared" si="16"/>
        <v>0</v>
      </c>
      <c r="Z1091" s="51">
        <v>1088</v>
      </c>
      <c r="AE1091" s="103" t="s">
        <v>2118</v>
      </c>
      <c r="AF1091" s="104">
        <v>963.56419519999997</v>
      </c>
      <c r="AG1091" s="105">
        <v>2399</v>
      </c>
      <c r="AH1091" s="104">
        <v>14.84375</v>
      </c>
    </row>
    <row r="1092" spans="22:34" x14ac:dyDescent="0.3">
      <c r="V1092" s="51">
        <v>1089</v>
      </c>
      <c r="X1092" s="53">
        <f t="shared" si="16"/>
        <v>0</v>
      </c>
      <c r="Z1092" s="51">
        <v>1089</v>
      </c>
      <c r="AE1092" s="103" t="s">
        <v>662</v>
      </c>
      <c r="AF1092" s="104">
        <v>997.20725930000003</v>
      </c>
      <c r="AG1092" s="105">
        <v>1978</v>
      </c>
      <c r="AH1092" s="104">
        <v>29.79403409090909</v>
      </c>
    </row>
    <row r="1093" spans="22:34" x14ac:dyDescent="0.3">
      <c r="V1093" s="51">
        <v>1090</v>
      </c>
      <c r="X1093" s="53">
        <f t="shared" ref="X1093:X1156" si="17">VLOOKUP($V1093,$Z$4:$AL$2826,$B$6*4-4+2)</f>
        <v>0</v>
      </c>
      <c r="Z1093" s="51">
        <v>1090</v>
      </c>
      <c r="AE1093" s="103" t="s">
        <v>663</v>
      </c>
      <c r="AF1093" s="104">
        <v>1098.476451</v>
      </c>
      <c r="AG1093" s="105">
        <v>86</v>
      </c>
      <c r="AH1093" s="104">
        <v>96.946022727272734</v>
      </c>
    </row>
    <row r="1094" spans="22:34" x14ac:dyDescent="0.3">
      <c r="V1094" s="51">
        <v>1091</v>
      </c>
      <c r="X1094" s="53">
        <f t="shared" si="17"/>
        <v>0</v>
      </c>
      <c r="Z1094" s="51">
        <v>1091</v>
      </c>
      <c r="AE1094" s="103" t="s">
        <v>664</v>
      </c>
      <c r="AF1094" s="104">
        <v>1089.685185</v>
      </c>
      <c r="AG1094" s="105">
        <v>158</v>
      </c>
      <c r="AH1094" s="104">
        <v>94.424715909090907</v>
      </c>
    </row>
    <row r="1095" spans="22:34" x14ac:dyDescent="0.3">
      <c r="V1095" s="51">
        <v>1092</v>
      </c>
      <c r="X1095" s="53">
        <f t="shared" si="17"/>
        <v>0</v>
      </c>
      <c r="Z1095" s="51">
        <v>1092</v>
      </c>
      <c r="AE1095" s="103" t="s">
        <v>2918</v>
      </c>
      <c r="AF1095" s="104">
        <v>952.08263650000004</v>
      </c>
      <c r="AG1095" s="105">
        <v>2503</v>
      </c>
      <c r="AH1095" s="104">
        <v>11.150568181818182</v>
      </c>
    </row>
    <row r="1096" spans="22:34" x14ac:dyDescent="0.3">
      <c r="V1096" s="51">
        <v>1093</v>
      </c>
      <c r="X1096" s="53">
        <f t="shared" si="17"/>
        <v>0</v>
      </c>
      <c r="Z1096" s="51">
        <v>1093</v>
      </c>
      <c r="AE1096" s="103" t="s">
        <v>665</v>
      </c>
      <c r="AF1096" s="104">
        <v>1017.640313</v>
      </c>
      <c r="AG1096" s="105">
        <v>1641</v>
      </c>
      <c r="AH1096" s="104">
        <v>41.761363636363633</v>
      </c>
    </row>
    <row r="1097" spans="22:34" x14ac:dyDescent="0.3">
      <c r="V1097" s="51">
        <v>1094</v>
      </c>
      <c r="X1097" s="53">
        <f t="shared" si="17"/>
        <v>0</v>
      </c>
      <c r="Z1097" s="51">
        <v>1094</v>
      </c>
      <c r="AE1097" s="103" t="s">
        <v>666</v>
      </c>
      <c r="AF1097" s="104">
        <v>1058.5253359999999</v>
      </c>
      <c r="AG1097" s="105">
        <v>733</v>
      </c>
      <c r="AH1097" s="104">
        <v>74.005681818181827</v>
      </c>
    </row>
    <row r="1098" spans="22:34" x14ac:dyDescent="0.3">
      <c r="V1098" s="51">
        <v>1095</v>
      </c>
      <c r="X1098" s="53">
        <f t="shared" si="17"/>
        <v>0</v>
      </c>
      <c r="Z1098" s="51">
        <v>1095</v>
      </c>
      <c r="AE1098" s="103" t="s">
        <v>667</v>
      </c>
      <c r="AF1098" s="104">
        <v>999.34601850000001</v>
      </c>
      <c r="AG1098" s="105">
        <v>1946</v>
      </c>
      <c r="AH1098" s="104">
        <v>30.93039772727273</v>
      </c>
    </row>
    <row r="1099" spans="22:34" x14ac:dyDescent="0.3">
      <c r="V1099" s="51">
        <v>1096</v>
      </c>
      <c r="X1099" s="53">
        <f t="shared" si="17"/>
        <v>0</v>
      </c>
      <c r="Z1099" s="51">
        <v>1096</v>
      </c>
      <c r="AE1099" s="103" t="s">
        <v>668</v>
      </c>
      <c r="AF1099" s="104">
        <v>1037.2611850000001</v>
      </c>
      <c r="AG1099" s="105">
        <v>1246</v>
      </c>
      <c r="AH1099" s="104">
        <v>55.752840909090907</v>
      </c>
    </row>
    <row r="1100" spans="22:34" x14ac:dyDescent="0.3">
      <c r="V1100" s="51">
        <v>1097</v>
      </c>
      <c r="X1100" s="53">
        <f t="shared" si="17"/>
        <v>0</v>
      </c>
      <c r="Z1100" s="51">
        <v>1097</v>
      </c>
      <c r="AE1100" s="103" t="s">
        <v>669</v>
      </c>
      <c r="AF1100" s="104">
        <v>938.82931310000004</v>
      </c>
      <c r="AG1100" s="105">
        <v>2586</v>
      </c>
      <c r="AH1100" s="104">
        <v>8.203125</v>
      </c>
    </row>
    <row r="1101" spans="22:34" x14ac:dyDescent="0.3">
      <c r="V1101" s="51">
        <v>1098</v>
      </c>
      <c r="X1101" s="53">
        <f t="shared" si="17"/>
        <v>0</v>
      </c>
      <c r="Z1101" s="51">
        <v>1098</v>
      </c>
      <c r="AE1101" s="103" t="s">
        <v>2119</v>
      </c>
      <c r="AF1101" s="104">
        <v>984.49544779999997</v>
      </c>
      <c r="AG1101" s="105">
        <v>2151</v>
      </c>
      <c r="AH1101" s="104">
        <v>23.650568181818183</v>
      </c>
    </row>
    <row r="1102" spans="22:34" x14ac:dyDescent="0.3">
      <c r="V1102" s="51">
        <v>1099</v>
      </c>
      <c r="X1102" s="53">
        <f t="shared" si="17"/>
        <v>0</v>
      </c>
      <c r="Z1102" s="51">
        <v>1099</v>
      </c>
      <c r="AE1102" s="103" t="s">
        <v>2120</v>
      </c>
      <c r="AF1102" s="104">
        <v>948.20581179999999</v>
      </c>
      <c r="AG1102" s="105">
        <v>2531</v>
      </c>
      <c r="AH1102" s="104">
        <v>10.014204545454545</v>
      </c>
    </row>
    <row r="1103" spans="22:34" x14ac:dyDescent="0.3">
      <c r="V1103" s="51">
        <v>1100</v>
      </c>
      <c r="X1103" s="53">
        <f t="shared" si="17"/>
        <v>0</v>
      </c>
      <c r="Z1103" s="51">
        <v>1100</v>
      </c>
      <c r="AE1103" s="103" t="s">
        <v>670</v>
      </c>
      <c r="AF1103" s="104">
        <v>1074.1969859999999</v>
      </c>
      <c r="AG1103" s="105">
        <v>396</v>
      </c>
      <c r="AH1103" s="104">
        <v>85.97301136363636</v>
      </c>
    </row>
    <row r="1104" spans="22:34" x14ac:dyDescent="0.3">
      <c r="V1104" s="51">
        <v>1101</v>
      </c>
      <c r="X1104" s="53">
        <f t="shared" si="17"/>
        <v>0</v>
      </c>
      <c r="Z1104" s="51">
        <v>1101</v>
      </c>
      <c r="AE1104" s="103" t="s">
        <v>2121</v>
      </c>
      <c r="AF1104" s="104">
        <v>1064.1998960000001</v>
      </c>
      <c r="AG1104" s="105">
        <v>606</v>
      </c>
      <c r="AH1104" s="104">
        <v>78.48011363636364</v>
      </c>
    </row>
    <row r="1105" spans="22:34" x14ac:dyDescent="0.3">
      <c r="V1105" s="51">
        <v>1102</v>
      </c>
      <c r="X1105" s="53">
        <f t="shared" si="17"/>
        <v>0</v>
      </c>
      <c r="Z1105" s="51">
        <v>1102</v>
      </c>
      <c r="AE1105" s="103" t="s">
        <v>671</v>
      </c>
      <c r="AF1105" s="104">
        <v>1016.6167840000001</v>
      </c>
      <c r="AG1105" s="105">
        <v>1656</v>
      </c>
      <c r="AH1105" s="104">
        <v>41.19318181818182</v>
      </c>
    </row>
    <row r="1106" spans="22:34" x14ac:dyDescent="0.3">
      <c r="V1106" s="51">
        <v>1103</v>
      </c>
      <c r="X1106" s="53">
        <f t="shared" si="17"/>
        <v>0</v>
      </c>
      <c r="Z1106" s="51">
        <v>1103</v>
      </c>
      <c r="AE1106" s="103" t="s">
        <v>2919</v>
      </c>
      <c r="AF1106" s="104">
        <v>953.25396020000005</v>
      </c>
      <c r="AG1106" s="105">
        <v>2486</v>
      </c>
      <c r="AH1106" s="104">
        <v>11.612215909090908</v>
      </c>
    </row>
    <row r="1107" spans="22:34" x14ac:dyDescent="0.3">
      <c r="V1107" s="51">
        <v>1104</v>
      </c>
      <c r="X1107" s="53">
        <f t="shared" si="17"/>
        <v>0</v>
      </c>
      <c r="Z1107" s="51">
        <v>1104</v>
      </c>
      <c r="AE1107" s="103" t="s">
        <v>672</v>
      </c>
      <c r="AF1107" s="104">
        <v>1087.354243</v>
      </c>
      <c r="AG1107" s="105">
        <v>187</v>
      </c>
      <c r="AH1107" s="104">
        <v>93.39488636363636</v>
      </c>
    </row>
    <row r="1108" spans="22:34" x14ac:dyDescent="0.3">
      <c r="V1108" s="51">
        <v>1105</v>
      </c>
      <c r="X1108" s="53">
        <f t="shared" si="17"/>
        <v>0</v>
      </c>
      <c r="Z1108" s="51">
        <v>1105</v>
      </c>
      <c r="AE1108" s="103" t="s">
        <v>673</v>
      </c>
      <c r="AF1108" s="104">
        <v>1091.5446099999999</v>
      </c>
      <c r="AG1108" s="105">
        <v>139</v>
      </c>
      <c r="AH1108" s="104">
        <v>95.099431818181827</v>
      </c>
    </row>
    <row r="1109" spans="22:34" x14ac:dyDescent="0.3">
      <c r="V1109" s="51">
        <v>1106</v>
      </c>
      <c r="X1109" s="53">
        <f t="shared" si="17"/>
        <v>0</v>
      </c>
      <c r="Z1109" s="51">
        <v>1106</v>
      </c>
      <c r="AE1109" s="103" t="s">
        <v>2122</v>
      </c>
      <c r="AF1109" s="104">
        <v>1035.7880500000001</v>
      </c>
      <c r="AG1109" s="105">
        <v>1274</v>
      </c>
      <c r="AH1109" s="104">
        <v>54.651988636363633</v>
      </c>
    </row>
    <row r="1110" spans="22:34" x14ac:dyDescent="0.3">
      <c r="V1110" s="51">
        <v>1107</v>
      </c>
      <c r="X1110" s="53">
        <f t="shared" si="17"/>
        <v>0</v>
      </c>
      <c r="Z1110" s="51">
        <v>1107</v>
      </c>
      <c r="AE1110" s="103" t="s">
        <v>674</v>
      </c>
      <c r="AF1110" s="104">
        <v>1033.1030029999999</v>
      </c>
      <c r="AG1110" s="105">
        <v>1327</v>
      </c>
      <c r="AH1110" s="104">
        <v>52.87642045454546</v>
      </c>
    </row>
    <row r="1111" spans="22:34" x14ac:dyDescent="0.3">
      <c r="V1111" s="51">
        <v>1108</v>
      </c>
      <c r="X1111" s="53">
        <f t="shared" si="17"/>
        <v>0</v>
      </c>
      <c r="Z1111" s="51">
        <v>1108</v>
      </c>
      <c r="AE1111" s="103" t="s">
        <v>675</v>
      </c>
      <c r="AF1111" s="104">
        <v>1058.6109759999999</v>
      </c>
      <c r="AG1111" s="105">
        <v>728</v>
      </c>
      <c r="AH1111" s="104">
        <v>74.18323863636364</v>
      </c>
    </row>
    <row r="1112" spans="22:34" x14ac:dyDescent="0.3">
      <c r="V1112" s="51">
        <v>1109</v>
      </c>
      <c r="X1112" s="53">
        <f t="shared" si="17"/>
        <v>0</v>
      </c>
      <c r="Z1112" s="51">
        <v>1109</v>
      </c>
      <c r="AE1112" s="103" t="s">
        <v>676</v>
      </c>
      <c r="AF1112" s="104">
        <v>1042.1433489999999</v>
      </c>
      <c r="AG1112" s="105">
        <v>1105</v>
      </c>
      <c r="AH1112" s="104">
        <v>60.79545454545454</v>
      </c>
    </row>
    <row r="1113" spans="22:34" x14ac:dyDescent="0.3">
      <c r="V1113" s="51">
        <v>1110</v>
      </c>
      <c r="X1113" s="53">
        <f t="shared" si="17"/>
        <v>0</v>
      </c>
      <c r="Z1113" s="51">
        <v>1110</v>
      </c>
      <c r="AE1113" s="103" t="s">
        <v>677</v>
      </c>
      <c r="AF1113" s="104">
        <v>1011.969691</v>
      </c>
      <c r="AG1113" s="105">
        <v>1762</v>
      </c>
      <c r="AH1113" s="104">
        <v>37.464488636363633</v>
      </c>
    </row>
    <row r="1114" spans="22:34" x14ac:dyDescent="0.3">
      <c r="V1114" s="51">
        <v>1111</v>
      </c>
      <c r="X1114" s="53">
        <f t="shared" si="17"/>
        <v>0</v>
      </c>
      <c r="Z1114" s="51">
        <v>1111</v>
      </c>
      <c r="AE1114" s="103" t="s">
        <v>678</v>
      </c>
      <c r="AF1114" s="104">
        <v>1041.2271929999999</v>
      </c>
      <c r="AG1114" s="105">
        <v>1127</v>
      </c>
      <c r="AH1114" s="104">
        <v>60.01420454545454</v>
      </c>
    </row>
    <row r="1115" spans="22:34" x14ac:dyDescent="0.3">
      <c r="V1115" s="51">
        <v>1112</v>
      </c>
      <c r="X1115" s="53">
        <f t="shared" si="17"/>
        <v>0</v>
      </c>
      <c r="Z1115" s="51">
        <v>1112</v>
      </c>
      <c r="AE1115" s="103" t="s">
        <v>679</v>
      </c>
      <c r="AF1115" s="104">
        <v>938.38301739999997</v>
      </c>
      <c r="AG1115" s="105">
        <v>2589</v>
      </c>
      <c r="AH1115" s="104">
        <v>8.0965909090909083</v>
      </c>
    </row>
    <row r="1116" spans="22:34" x14ac:dyDescent="0.3">
      <c r="V1116" s="51">
        <v>1113</v>
      </c>
      <c r="X1116" s="53">
        <f t="shared" si="17"/>
        <v>0</v>
      </c>
      <c r="Z1116" s="51">
        <v>1113</v>
      </c>
      <c r="AE1116" s="103" t="s">
        <v>680</v>
      </c>
      <c r="AF1116" s="104">
        <v>1066.641126</v>
      </c>
      <c r="AG1116" s="105">
        <v>545</v>
      </c>
      <c r="AH1116" s="104">
        <v>80.681818181818173</v>
      </c>
    </row>
    <row r="1117" spans="22:34" x14ac:dyDescent="0.3">
      <c r="V1117" s="51">
        <v>1114</v>
      </c>
      <c r="X1117" s="53">
        <f t="shared" si="17"/>
        <v>0</v>
      </c>
      <c r="Z1117" s="51">
        <v>1114</v>
      </c>
      <c r="AE1117" s="103" t="s">
        <v>2123</v>
      </c>
      <c r="AF1117" s="104">
        <v>1010.7123759999999</v>
      </c>
      <c r="AG1117" s="105">
        <v>1773</v>
      </c>
      <c r="AH1117" s="104">
        <v>36.967329545454547</v>
      </c>
    </row>
    <row r="1118" spans="22:34" x14ac:dyDescent="0.3">
      <c r="V1118" s="51">
        <v>1115</v>
      </c>
      <c r="X1118" s="53">
        <f t="shared" si="17"/>
        <v>0</v>
      </c>
      <c r="Z1118" s="51">
        <v>1115</v>
      </c>
      <c r="AE1118" s="103" t="s">
        <v>681</v>
      </c>
      <c r="AF1118" s="104">
        <v>1050.3162199999999</v>
      </c>
      <c r="AG1118" s="105">
        <v>894</v>
      </c>
      <c r="AH1118" s="104">
        <v>68.288352272727266</v>
      </c>
    </row>
    <row r="1119" spans="22:34" x14ac:dyDescent="0.3">
      <c r="V1119" s="51">
        <v>1116</v>
      </c>
      <c r="X1119" s="53">
        <f t="shared" si="17"/>
        <v>0</v>
      </c>
      <c r="Z1119" s="51">
        <v>1116</v>
      </c>
      <c r="AE1119" s="103" t="s">
        <v>682</v>
      </c>
      <c r="AF1119" s="104">
        <v>1007.595397</v>
      </c>
      <c r="AG1119" s="105">
        <v>1820</v>
      </c>
      <c r="AH1119" s="104">
        <v>35.404829545454547</v>
      </c>
    </row>
    <row r="1120" spans="22:34" x14ac:dyDescent="0.3">
      <c r="V1120" s="51">
        <v>1117</v>
      </c>
      <c r="X1120" s="53">
        <f t="shared" si="17"/>
        <v>0</v>
      </c>
      <c r="Z1120" s="51">
        <v>1117</v>
      </c>
      <c r="AE1120" s="103" t="s">
        <v>683</v>
      </c>
      <c r="AF1120" s="104">
        <v>1071.704808</v>
      </c>
      <c r="AG1120" s="105">
        <v>444</v>
      </c>
      <c r="AH1120" s="104">
        <v>84.268465909090907</v>
      </c>
    </row>
    <row r="1121" spans="22:34" x14ac:dyDescent="0.3">
      <c r="V1121" s="51">
        <v>1118</v>
      </c>
      <c r="X1121" s="53">
        <f t="shared" si="17"/>
        <v>0</v>
      </c>
      <c r="Z1121" s="51">
        <v>1118</v>
      </c>
      <c r="AE1121" s="103" t="s">
        <v>2124</v>
      </c>
      <c r="AF1121" s="104">
        <v>947.16754289999994</v>
      </c>
      <c r="AG1121" s="105">
        <v>2541</v>
      </c>
      <c r="AH1121" s="104">
        <v>9.8011363636363633</v>
      </c>
    </row>
    <row r="1122" spans="22:34" x14ac:dyDescent="0.3">
      <c r="V1122" s="51">
        <v>1119</v>
      </c>
      <c r="X1122" s="53">
        <f t="shared" si="17"/>
        <v>0</v>
      </c>
      <c r="Z1122" s="51">
        <v>1119</v>
      </c>
      <c r="AE1122" s="103" t="s">
        <v>684</v>
      </c>
      <c r="AF1122" s="104">
        <v>1068.535232</v>
      </c>
      <c r="AG1122" s="105">
        <v>494</v>
      </c>
      <c r="AH1122" s="104">
        <v>82.492897727272734</v>
      </c>
    </row>
    <row r="1123" spans="22:34" x14ac:dyDescent="0.3">
      <c r="V1123" s="51">
        <v>1120</v>
      </c>
      <c r="X1123" s="53">
        <f t="shared" si="17"/>
        <v>0</v>
      </c>
      <c r="Z1123" s="51">
        <v>1120</v>
      </c>
      <c r="AE1123" s="103" t="s">
        <v>685</v>
      </c>
      <c r="AF1123" s="104">
        <v>1012.079657</v>
      </c>
      <c r="AG1123" s="105">
        <v>1761</v>
      </c>
      <c r="AH1123" s="104">
        <v>37.5</v>
      </c>
    </row>
    <row r="1124" spans="22:34" x14ac:dyDescent="0.3">
      <c r="V1124" s="51">
        <v>1121</v>
      </c>
      <c r="X1124" s="53">
        <f t="shared" si="17"/>
        <v>0</v>
      </c>
      <c r="Z1124" s="51">
        <v>1121</v>
      </c>
      <c r="AE1124" s="103" t="s">
        <v>686</v>
      </c>
      <c r="AF1124" s="104">
        <v>881.60686020000003</v>
      </c>
      <c r="AG1124" s="105">
        <v>2757</v>
      </c>
      <c r="AH1124" s="104">
        <v>2.1306818181818179</v>
      </c>
    </row>
    <row r="1125" spans="22:34" x14ac:dyDescent="0.3">
      <c r="V1125" s="51">
        <v>1122</v>
      </c>
      <c r="X1125" s="53">
        <f t="shared" si="17"/>
        <v>0</v>
      </c>
      <c r="Z1125" s="51">
        <v>1122</v>
      </c>
      <c r="AE1125" s="103" t="s">
        <v>2125</v>
      </c>
      <c r="AF1125" s="104">
        <v>1053.9625980000001</v>
      </c>
      <c r="AG1125" s="105">
        <v>820</v>
      </c>
      <c r="AH1125" s="104">
        <v>70.774147727272734</v>
      </c>
    </row>
    <row r="1126" spans="22:34" x14ac:dyDescent="0.3">
      <c r="V1126" s="51">
        <v>1123</v>
      </c>
      <c r="X1126" s="53">
        <f t="shared" si="17"/>
        <v>0</v>
      </c>
      <c r="Z1126" s="51">
        <v>1123</v>
      </c>
      <c r="AE1126" s="103" t="s">
        <v>2126</v>
      </c>
      <c r="AF1126" s="104">
        <v>1011.108762</v>
      </c>
      <c r="AG1126" s="105">
        <v>1766</v>
      </c>
      <c r="AH1126" s="104">
        <v>37.32244318181818</v>
      </c>
    </row>
    <row r="1127" spans="22:34" x14ac:dyDescent="0.3">
      <c r="V1127" s="51">
        <v>1124</v>
      </c>
      <c r="X1127" s="53">
        <f t="shared" si="17"/>
        <v>0</v>
      </c>
      <c r="Z1127" s="51">
        <v>1124</v>
      </c>
      <c r="AE1127" s="103" t="s">
        <v>67</v>
      </c>
      <c r="AF1127" s="104">
        <v>979.74447829999997</v>
      </c>
      <c r="AG1127" s="105">
        <v>2201</v>
      </c>
      <c r="AH1127" s="104">
        <v>21.875</v>
      </c>
    </row>
    <row r="1128" spans="22:34" x14ac:dyDescent="0.3">
      <c r="V1128" s="51">
        <v>1125</v>
      </c>
      <c r="X1128" s="53">
        <f t="shared" si="17"/>
        <v>0</v>
      </c>
      <c r="Z1128" s="51">
        <v>1125</v>
      </c>
      <c r="AE1128" s="103" t="s">
        <v>687</v>
      </c>
      <c r="AF1128" s="104">
        <v>1032.5644789999999</v>
      </c>
      <c r="AG1128" s="105">
        <v>1336</v>
      </c>
      <c r="AH1128" s="104">
        <v>52.59232954545454</v>
      </c>
    </row>
    <row r="1129" spans="22:34" x14ac:dyDescent="0.3">
      <c r="V1129" s="51">
        <v>1126</v>
      </c>
      <c r="X1129" s="53">
        <f t="shared" si="17"/>
        <v>0</v>
      </c>
      <c r="Z1129" s="51">
        <v>1126</v>
      </c>
      <c r="AE1129" s="103" t="s">
        <v>688</v>
      </c>
      <c r="AF1129" s="104">
        <v>1007.737434</v>
      </c>
      <c r="AG1129" s="105">
        <v>1814</v>
      </c>
      <c r="AH1129" s="104">
        <v>35.617897727272727</v>
      </c>
    </row>
    <row r="1130" spans="22:34" x14ac:dyDescent="0.3">
      <c r="V1130" s="51">
        <v>1127</v>
      </c>
      <c r="X1130" s="53">
        <f t="shared" si="17"/>
        <v>0</v>
      </c>
      <c r="Z1130" s="51">
        <v>1127</v>
      </c>
      <c r="AE1130" s="103" t="s">
        <v>689</v>
      </c>
      <c r="AF1130" s="104">
        <v>1052.167242</v>
      </c>
      <c r="AG1130" s="105">
        <v>868</v>
      </c>
      <c r="AH1130" s="104">
        <v>69.211647727272734</v>
      </c>
    </row>
    <row r="1131" spans="22:34" x14ac:dyDescent="0.3">
      <c r="V1131" s="51">
        <v>1128</v>
      </c>
      <c r="X1131" s="53">
        <f t="shared" si="17"/>
        <v>0</v>
      </c>
      <c r="Z1131" s="51">
        <v>1128</v>
      </c>
      <c r="AE1131" s="103" t="s">
        <v>690</v>
      </c>
      <c r="AF1131" s="104">
        <v>1074.307231</v>
      </c>
      <c r="AG1131" s="105">
        <v>391</v>
      </c>
      <c r="AH1131" s="104">
        <v>86.079545454545453</v>
      </c>
    </row>
    <row r="1132" spans="22:34" x14ac:dyDescent="0.3">
      <c r="V1132" s="51">
        <v>1129</v>
      </c>
      <c r="X1132" s="53">
        <f t="shared" si="17"/>
        <v>0</v>
      </c>
      <c r="Z1132" s="51">
        <v>1129</v>
      </c>
      <c r="AE1132" s="103" t="s">
        <v>2127</v>
      </c>
      <c r="AF1132" s="104">
        <v>1094.834267</v>
      </c>
      <c r="AG1132" s="105">
        <v>111</v>
      </c>
      <c r="AH1132" s="104">
        <v>96.09375</v>
      </c>
    </row>
    <row r="1133" spans="22:34" x14ac:dyDescent="0.3">
      <c r="V1133" s="51">
        <v>1130</v>
      </c>
      <c r="X1133" s="53">
        <f t="shared" si="17"/>
        <v>0</v>
      </c>
      <c r="Z1133" s="51">
        <v>1130</v>
      </c>
      <c r="AE1133" s="103" t="s">
        <v>691</v>
      </c>
      <c r="AF1133" s="104">
        <v>1086.0706600000001</v>
      </c>
      <c r="AG1133" s="105">
        <v>192</v>
      </c>
      <c r="AH1133" s="104">
        <v>93.217329545454547</v>
      </c>
    </row>
    <row r="1134" spans="22:34" x14ac:dyDescent="0.3">
      <c r="V1134" s="51">
        <v>1131</v>
      </c>
      <c r="X1134" s="53">
        <f t="shared" si="17"/>
        <v>0</v>
      </c>
      <c r="Z1134" s="51">
        <v>1131</v>
      </c>
      <c r="AE1134" s="103" t="s">
        <v>692</v>
      </c>
      <c r="AF1134" s="104">
        <v>922.50756990000002</v>
      </c>
      <c r="AG1134" s="105">
        <v>2682</v>
      </c>
      <c r="AH1134" s="104">
        <v>4.7940340909090908</v>
      </c>
    </row>
    <row r="1135" spans="22:34" x14ac:dyDescent="0.3">
      <c r="V1135" s="51">
        <v>1132</v>
      </c>
      <c r="X1135" s="53">
        <f t="shared" si="17"/>
        <v>0</v>
      </c>
      <c r="Z1135" s="51">
        <v>1132</v>
      </c>
      <c r="AE1135" s="103" t="s">
        <v>2128</v>
      </c>
      <c r="AF1135" s="104">
        <v>1068.5707199999999</v>
      </c>
      <c r="AG1135" s="105">
        <v>489</v>
      </c>
      <c r="AH1135" s="104">
        <v>82.599431818181827</v>
      </c>
    </row>
    <row r="1136" spans="22:34" x14ac:dyDescent="0.3">
      <c r="V1136" s="51">
        <v>1133</v>
      </c>
      <c r="X1136" s="53">
        <f t="shared" si="17"/>
        <v>0</v>
      </c>
      <c r="Z1136" s="51">
        <v>1133</v>
      </c>
      <c r="AE1136" s="103" t="s">
        <v>693</v>
      </c>
      <c r="AF1136" s="104">
        <v>914.52955970000005</v>
      </c>
      <c r="AG1136" s="105">
        <v>2712</v>
      </c>
      <c r="AH1136" s="104">
        <v>3.7286931818181817</v>
      </c>
    </row>
    <row r="1137" spans="22:34" x14ac:dyDescent="0.3">
      <c r="V1137" s="51">
        <v>1134</v>
      </c>
      <c r="X1137" s="53">
        <f t="shared" si="17"/>
        <v>0</v>
      </c>
      <c r="Z1137" s="51">
        <v>1134</v>
      </c>
      <c r="AE1137" s="103" t="s">
        <v>2129</v>
      </c>
      <c r="AF1137" s="104">
        <v>989.12670119999996</v>
      </c>
      <c r="AG1137" s="105">
        <v>2080</v>
      </c>
      <c r="AH1137" s="104">
        <v>26.06534090909091</v>
      </c>
    </row>
    <row r="1138" spans="22:34" x14ac:dyDescent="0.3">
      <c r="V1138" s="51">
        <v>1135</v>
      </c>
      <c r="X1138" s="53">
        <f t="shared" si="17"/>
        <v>0</v>
      </c>
      <c r="Z1138" s="51">
        <v>1135</v>
      </c>
      <c r="AE1138" s="103" t="s">
        <v>2130</v>
      </c>
      <c r="AF1138" s="104">
        <v>997.03387009999994</v>
      </c>
      <c r="AG1138" s="105">
        <v>1986</v>
      </c>
      <c r="AH1138" s="104">
        <v>29.40340909090909</v>
      </c>
    </row>
    <row r="1139" spans="22:34" x14ac:dyDescent="0.3">
      <c r="V1139" s="51">
        <v>1136</v>
      </c>
      <c r="X1139" s="53">
        <f t="shared" si="17"/>
        <v>0</v>
      </c>
      <c r="Z1139" s="51">
        <v>1136</v>
      </c>
      <c r="AE1139" s="103" t="s">
        <v>2131</v>
      </c>
      <c r="AF1139" s="104">
        <v>1080.5089089999999</v>
      </c>
      <c r="AG1139" s="105">
        <v>287</v>
      </c>
      <c r="AH1139" s="104">
        <v>89.772727272727266</v>
      </c>
    </row>
    <row r="1140" spans="22:34" x14ac:dyDescent="0.3">
      <c r="V1140" s="51">
        <v>1137</v>
      </c>
      <c r="X1140" s="53">
        <f t="shared" si="17"/>
        <v>0</v>
      </c>
      <c r="Z1140" s="51">
        <v>1137</v>
      </c>
      <c r="AE1140" s="103" t="s">
        <v>694</v>
      </c>
      <c r="AF1140" s="104">
        <v>1061.0648200000001</v>
      </c>
      <c r="AG1140" s="105">
        <v>671</v>
      </c>
      <c r="AH1140" s="104">
        <v>76.20738636363636</v>
      </c>
    </row>
    <row r="1141" spans="22:34" x14ac:dyDescent="0.3">
      <c r="V1141" s="51">
        <v>1138</v>
      </c>
      <c r="X1141" s="53">
        <f t="shared" si="17"/>
        <v>0</v>
      </c>
      <c r="Z1141" s="51">
        <v>1138</v>
      </c>
      <c r="AE1141" s="103" t="s">
        <v>695</v>
      </c>
      <c r="AF1141" s="104">
        <v>1062.4008040000001</v>
      </c>
      <c r="AG1141" s="105">
        <v>651</v>
      </c>
      <c r="AH1141" s="104">
        <v>76.811079545454547</v>
      </c>
    </row>
    <row r="1142" spans="22:34" x14ac:dyDescent="0.3">
      <c r="V1142" s="51">
        <v>1139</v>
      </c>
      <c r="X1142" s="53">
        <f t="shared" si="17"/>
        <v>0</v>
      </c>
      <c r="Z1142" s="51">
        <v>1139</v>
      </c>
      <c r="AE1142" s="103" t="s">
        <v>696</v>
      </c>
      <c r="AF1142" s="104">
        <v>1074.5067429999999</v>
      </c>
      <c r="AG1142" s="105">
        <v>387</v>
      </c>
      <c r="AH1142" s="104">
        <v>86.29261363636364</v>
      </c>
    </row>
    <row r="1143" spans="22:34" x14ac:dyDescent="0.3">
      <c r="V1143" s="51">
        <v>1140</v>
      </c>
      <c r="X1143" s="53">
        <f t="shared" si="17"/>
        <v>0</v>
      </c>
      <c r="Z1143" s="51">
        <v>1140</v>
      </c>
      <c r="AE1143" s="103" t="s">
        <v>2132</v>
      </c>
      <c r="AF1143" s="104">
        <v>1028.364863</v>
      </c>
      <c r="AG1143" s="105">
        <v>1428</v>
      </c>
      <c r="AH1143" s="104">
        <v>49.183238636363633</v>
      </c>
    </row>
    <row r="1144" spans="22:34" x14ac:dyDescent="0.3">
      <c r="V1144" s="51">
        <v>1141</v>
      </c>
      <c r="X1144" s="53">
        <f t="shared" si="17"/>
        <v>0</v>
      </c>
      <c r="Z1144" s="51">
        <v>1141</v>
      </c>
      <c r="AE1144" s="103" t="s">
        <v>697</v>
      </c>
      <c r="AF1144" s="104">
        <v>1010.4967329999999</v>
      </c>
      <c r="AG1144" s="105">
        <v>1782</v>
      </c>
      <c r="AH1144" s="104">
        <v>36.647727272727273</v>
      </c>
    </row>
    <row r="1145" spans="22:34" x14ac:dyDescent="0.3">
      <c r="V1145" s="51">
        <v>1142</v>
      </c>
      <c r="X1145" s="53">
        <f t="shared" si="17"/>
        <v>0</v>
      </c>
      <c r="Z1145" s="51">
        <v>1142</v>
      </c>
      <c r="AE1145" s="103" t="s">
        <v>2133</v>
      </c>
      <c r="AF1145" s="104">
        <v>1017.111343</v>
      </c>
      <c r="AG1145" s="105">
        <v>1649</v>
      </c>
      <c r="AH1145" s="104">
        <v>41.441761363636367</v>
      </c>
    </row>
    <row r="1146" spans="22:34" x14ac:dyDescent="0.3">
      <c r="V1146" s="51">
        <v>1143</v>
      </c>
      <c r="X1146" s="53">
        <f t="shared" si="17"/>
        <v>0</v>
      </c>
      <c r="Z1146" s="51">
        <v>1143</v>
      </c>
      <c r="AE1146" s="103" t="s">
        <v>698</v>
      </c>
      <c r="AF1146" s="104">
        <v>1012.865001</v>
      </c>
      <c r="AG1146" s="105">
        <v>1750</v>
      </c>
      <c r="AH1146" s="104">
        <v>37.855113636363633</v>
      </c>
    </row>
    <row r="1147" spans="22:34" x14ac:dyDescent="0.3">
      <c r="V1147" s="51">
        <v>1144</v>
      </c>
      <c r="X1147" s="53">
        <f t="shared" si="17"/>
        <v>0</v>
      </c>
      <c r="Z1147" s="51">
        <v>1144</v>
      </c>
      <c r="AE1147" s="103" t="s">
        <v>2134</v>
      </c>
      <c r="AF1147" s="104">
        <v>1020.670375</v>
      </c>
      <c r="AG1147" s="105">
        <v>1601</v>
      </c>
      <c r="AH1147" s="104">
        <v>43.14630681818182</v>
      </c>
    </row>
    <row r="1148" spans="22:34" x14ac:dyDescent="0.3">
      <c r="V1148" s="51">
        <v>1145</v>
      </c>
      <c r="X1148" s="53">
        <f t="shared" si="17"/>
        <v>0</v>
      </c>
      <c r="Z1148" s="51">
        <v>1145</v>
      </c>
      <c r="AE1148" s="103" t="s">
        <v>699</v>
      </c>
      <c r="AF1148" s="104">
        <v>1031.7615639999999</v>
      </c>
      <c r="AG1148" s="105">
        <v>1354</v>
      </c>
      <c r="AH1148" s="104">
        <v>51.953125</v>
      </c>
    </row>
    <row r="1149" spans="22:34" x14ac:dyDescent="0.3">
      <c r="V1149" s="51">
        <v>1146</v>
      </c>
      <c r="X1149" s="53">
        <f t="shared" si="17"/>
        <v>0</v>
      </c>
      <c r="Z1149" s="51">
        <v>1146</v>
      </c>
      <c r="AE1149" s="103" t="s">
        <v>2135</v>
      </c>
      <c r="AF1149" s="104">
        <v>967.48299099999997</v>
      </c>
      <c r="AG1149" s="105">
        <v>2349</v>
      </c>
      <c r="AH1149" s="104">
        <v>16.40625</v>
      </c>
    </row>
    <row r="1150" spans="22:34" x14ac:dyDescent="0.3">
      <c r="V1150" s="51">
        <v>1147</v>
      </c>
      <c r="X1150" s="53">
        <f t="shared" si="17"/>
        <v>0</v>
      </c>
      <c r="Z1150" s="51">
        <v>1147</v>
      </c>
      <c r="AE1150" s="103" t="s">
        <v>700</v>
      </c>
      <c r="AF1150" s="104">
        <v>1166.3710149999999</v>
      </c>
      <c r="AG1150" s="105">
        <v>1</v>
      </c>
      <c r="AH1150" s="104">
        <v>100</v>
      </c>
    </row>
    <row r="1151" spans="22:34" x14ac:dyDescent="0.3">
      <c r="V1151" s="51">
        <v>1148</v>
      </c>
      <c r="X1151" s="53">
        <f t="shared" si="17"/>
        <v>0</v>
      </c>
      <c r="Z1151" s="51">
        <v>1148</v>
      </c>
      <c r="AE1151" s="103" t="s">
        <v>701</v>
      </c>
      <c r="AF1151" s="104">
        <v>1058.584296</v>
      </c>
      <c r="AG1151" s="105">
        <v>730</v>
      </c>
      <c r="AH1151" s="104">
        <v>74.112215909090907</v>
      </c>
    </row>
    <row r="1152" spans="22:34" x14ac:dyDescent="0.3">
      <c r="V1152" s="51">
        <v>1149</v>
      </c>
      <c r="X1152" s="53">
        <f t="shared" si="17"/>
        <v>0</v>
      </c>
      <c r="Z1152" s="51">
        <v>1149</v>
      </c>
      <c r="AE1152" s="103" t="s">
        <v>2136</v>
      </c>
      <c r="AF1152" s="104">
        <v>953.82023749999996</v>
      </c>
      <c r="AG1152" s="105">
        <v>2483</v>
      </c>
      <c r="AH1152" s="104">
        <v>11.789772727272728</v>
      </c>
    </row>
    <row r="1153" spans="22:34" x14ac:dyDescent="0.3">
      <c r="V1153" s="51">
        <v>1150</v>
      </c>
      <c r="X1153" s="53">
        <f t="shared" si="17"/>
        <v>0</v>
      </c>
      <c r="Z1153" s="51">
        <v>1150</v>
      </c>
      <c r="AE1153" s="103" t="s">
        <v>2137</v>
      </c>
      <c r="AF1153" s="104">
        <v>963.88662120000004</v>
      </c>
      <c r="AG1153" s="105">
        <v>2392</v>
      </c>
      <c r="AH1153" s="104">
        <v>14.950284090909092</v>
      </c>
    </row>
    <row r="1154" spans="22:34" x14ac:dyDescent="0.3">
      <c r="V1154" s="51">
        <v>1151</v>
      </c>
      <c r="X1154" s="53">
        <f t="shared" si="17"/>
        <v>0</v>
      </c>
      <c r="Z1154" s="51">
        <v>1151</v>
      </c>
      <c r="AE1154" s="103" t="s">
        <v>2138</v>
      </c>
      <c r="AF1154" s="104">
        <v>1062.6694649999999</v>
      </c>
      <c r="AG1154" s="105">
        <v>646</v>
      </c>
      <c r="AH1154" s="104">
        <v>77.024147727272734</v>
      </c>
    </row>
    <row r="1155" spans="22:34" x14ac:dyDescent="0.3">
      <c r="V1155" s="51">
        <v>1152</v>
      </c>
      <c r="X1155" s="53">
        <f t="shared" si="17"/>
        <v>0</v>
      </c>
      <c r="Z1155" s="51">
        <v>1152</v>
      </c>
      <c r="AE1155" s="103" t="s">
        <v>2139</v>
      </c>
      <c r="AF1155" s="104">
        <v>1027.86583</v>
      </c>
      <c r="AG1155" s="105">
        <v>1444</v>
      </c>
      <c r="AH1155" s="104">
        <v>48.686079545454547</v>
      </c>
    </row>
    <row r="1156" spans="22:34" x14ac:dyDescent="0.3">
      <c r="V1156" s="51">
        <v>1153</v>
      </c>
      <c r="X1156" s="53">
        <f t="shared" si="17"/>
        <v>0</v>
      </c>
      <c r="Z1156" s="51">
        <v>1153</v>
      </c>
      <c r="AE1156" s="103" t="s">
        <v>702</v>
      </c>
      <c r="AF1156" s="104">
        <v>959.05053350000003</v>
      </c>
      <c r="AG1156" s="105">
        <v>2450</v>
      </c>
      <c r="AH1156" s="104">
        <v>13.032670454545455</v>
      </c>
    </row>
    <row r="1157" spans="22:34" x14ac:dyDescent="0.3">
      <c r="V1157" s="51">
        <v>1154</v>
      </c>
      <c r="X1157" s="53">
        <f t="shared" ref="X1157:X1220" si="18">VLOOKUP($V1157,$Z$4:$AL$2826,$B$6*4-4+2)</f>
        <v>0</v>
      </c>
      <c r="Z1157" s="51">
        <v>1154</v>
      </c>
      <c r="AE1157" s="103" t="s">
        <v>703</v>
      </c>
      <c r="AF1157" s="104">
        <v>1062.409997</v>
      </c>
      <c r="AG1157" s="105">
        <v>650</v>
      </c>
      <c r="AH1157" s="104">
        <v>76.953125</v>
      </c>
    </row>
    <row r="1158" spans="22:34" x14ac:dyDescent="0.3">
      <c r="V1158" s="51">
        <v>1155</v>
      </c>
      <c r="X1158" s="53">
        <f t="shared" si="18"/>
        <v>0</v>
      </c>
      <c r="Z1158" s="51">
        <v>1155</v>
      </c>
      <c r="AE1158" s="103" t="s">
        <v>704</v>
      </c>
      <c r="AF1158" s="104">
        <v>956.92839709999998</v>
      </c>
      <c r="AG1158" s="105">
        <v>2469</v>
      </c>
      <c r="AH1158" s="104">
        <v>12.357954545454545</v>
      </c>
    </row>
    <row r="1159" spans="22:34" x14ac:dyDescent="0.3">
      <c r="V1159" s="51">
        <v>1156</v>
      </c>
      <c r="X1159" s="53">
        <f t="shared" si="18"/>
        <v>0</v>
      </c>
      <c r="Z1159" s="51">
        <v>1156</v>
      </c>
      <c r="AE1159" s="103" t="s">
        <v>2140</v>
      </c>
      <c r="AF1159" s="104">
        <v>1023.078157</v>
      </c>
      <c r="AG1159" s="105">
        <v>1567</v>
      </c>
      <c r="AH1159" s="104">
        <v>44.282670454545453</v>
      </c>
    </row>
    <row r="1160" spans="22:34" x14ac:dyDescent="0.3">
      <c r="V1160" s="51">
        <v>1157</v>
      </c>
      <c r="X1160" s="53">
        <f t="shared" si="18"/>
        <v>0</v>
      </c>
      <c r="Z1160" s="51">
        <v>1157</v>
      </c>
      <c r="AE1160" s="103" t="s">
        <v>2141</v>
      </c>
      <c r="AF1160" s="104">
        <v>980.21132250000005</v>
      </c>
      <c r="AG1160" s="105">
        <v>2195</v>
      </c>
      <c r="AH1160" s="104">
        <v>22.017045454545457</v>
      </c>
    </row>
    <row r="1161" spans="22:34" x14ac:dyDescent="0.3">
      <c r="V1161" s="51">
        <v>1158</v>
      </c>
      <c r="X1161" s="53">
        <f t="shared" si="18"/>
        <v>0</v>
      </c>
      <c r="Z1161" s="51">
        <v>1158</v>
      </c>
      <c r="AE1161" s="103" t="s">
        <v>49</v>
      </c>
      <c r="AF1161" s="104">
        <v>966.60607589999995</v>
      </c>
      <c r="AG1161" s="105">
        <v>2365</v>
      </c>
      <c r="AH1161" s="104">
        <v>16.051136363636363</v>
      </c>
    </row>
    <row r="1162" spans="22:34" x14ac:dyDescent="0.3">
      <c r="V1162" s="51">
        <v>1159</v>
      </c>
      <c r="X1162" s="53">
        <f t="shared" si="18"/>
        <v>0</v>
      </c>
      <c r="Z1162" s="51">
        <v>1159</v>
      </c>
      <c r="AE1162" s="103" t="s">
        <v>705</v>
      </c>
      <c r="AF1162" s="104">
        <v>1061.9588000000001</v>
      </c>
      <c r="AG1162" s="105">
        <v>662</v>
      </c>
      <c r="AH1162" s="104">
        <v>76.52698863636364</v>
      </c>
    </row>
    <row r="1163" spans="22:34" x14ac:dyDescent="0.3">
      <c r="V1163" s="51">
        <v>1160</v>
      </c>
      <c r="X1163" s="53">
        <f t="shared" si="18"/>
        <v>0</v>
      </c>
      <c r="Z1163" s="51">
        <v>1160</v>
      </c>
      <c r="AE1163" s="103" t="s">
        <v>2142</v>
      </c>
      <c r="AF1163" s="104">
        <v>978.48587840000005</v>
      </c>
      <c r="AG1163" s="105">
        <v>2222</v>
      </c>
      <c r="AH1163" s="104">
        <v>20.951704545454543</v>
      </c>
    </row>
    <row r="1164" spans="22:34" x14ac:dyDescent="0.3">
      <c r="V1164" s="51">
        <v>1161</v>
      </c>
      <c r="X1164" s="53">
        <f t="shared" si="18"/>
        <v>0</v>
      </c>
      <c r="Z1164" s="51">
        <v>1161</v>
      </c>
      <c r="AE1164" s="103" t="s">
        <v>2143</v>
      </c>
      <c r="AF1164" s="104">
        <v>997.31704160000004</v>
      </c>
      <c r="AG1164" s="105">
        <v>1973</v>
      </c>
      <c r="AH1164" s="104">
        <v>29.865056818181817</v>
      </c>
    </row>
    <row r="1165" spans="22:34" x14ac:dyDescent="0.3">
      <c r="V1165" s="51">
        <v>1162</v>
      </c>
      <c r="X1165" s="53">
        <f t="shared" si="18"/>
        <v>0</v>
      </c>
      <c r="Z1165" s="51">
        <v>1162</v>
      </c>
      <c r="AE1165" s="103" t="s">
        <v>2144</v>
      </c>
      <c r="AF1165" s="104">
        <v>1039.631701</v>
      </c>
      <c r="AG1165" s="105">
        <v>1176</v>
      </c>
      <c r="AH1165" s="104">
        <v>58.096590909090907</v>
      </c>
    </row>
    <row r="1166" spans="22:34" x14ac:dyDescent="0.3">
      <c r="V1166" s="51">
        <v>1163</v>
      </c>
      <c r="X1166" s="53">
        <f t="shared" si="18"/>
        <v>0</v>
      </c>
      <c r="Z1166" s="51">
        <v>1163</v>
      </c>
      <c r="AE1166" s="103" t="s">
        <v>706</v>
      </c>
      <c r="AF1166" s="104">
        <v>1039.631701</v>
      </c>
      <c r="AG1166" s="105">
        <v>1176</v>
      </c>
      <c r="AH1166" s="104">
        <v>58.096590909090907</v>
      </c>
    </row>
    <row r="1167" spans="22:34" x14ac:dyDescent="0.3">
      <c r="V1167" s="51">
        <v>1164</v>
      </c>
      <c r="X1167" s="53">
        <f t="shared" si="18"/>
        <v>0</v>
      </c>
      <c r="Z1167" s="51">
        <v>1164</v>
      </c>
      <c r="AE1167" s="103" t="s">
        <v>707</v>
      </c>
      <c r="AF1167" s="104">
        <v>1050.9052039999999</v>
      </c>
      <c r="AG1167" s="105">
        <v>886</v>
      </c>
      <c r="AH1167" s="104">
        <v>68.572443181818173</v>
      </c>
    </row>
    <row r="1168" spans="22:34" x14ac:dyDescent="0.3">
      <c r="V1168" s="51">
        <v>1165</v>
      </c>
      <c r="X1168" s="53">
        <f t="shared" si="18"/>
        <v>0</v>
      </c>
      <c r="Z1168" s="51">
        <v>1165</v>
      </c>
      <c r="AE1168" s="103" t="s">
        <v>708</v>
      </c>
      <c r="AF1168" s="104">
        <v>1092.64031</v>
      </c>
      <c r="AG1168" s="105">
        <v>130</v>
      </c>
      <c r="AH1168" s="104">
        <v>95.419034090909093</v>
      </c>
    </row>
    <row r="1169" spans="22:34" x14ac:dyDescent="0.3">
      <c r="V1169" s="51">
        <v>1166</v>
      </c>
      <c r="X1169" s="53">
        <f t="shared" si="18"/>
        <v>0</v>
      </c>
      <c r="Z1169" s="51">
        <v>1166</v>
      </c>
      <c r="AE1169" s="103" t="s">
        <v>709</v>
      </c>
      <c r="AF1169" s="104">
        <v>1048.890185</v>
      </c>
      <c r="AG1169" s="105">
        <v>946</v>
      </c>
      <c r="AH1169" s="104">
        <v>66.299715909090907</v>
      </c>
    </row>
    <row r="1170" spans="22:34" x14ac:dyDescent="0.3">
      <c r="V1170" s="51">
        <v>1167</v>
      </c>
      <c r="X1170" s="53">
        <f t="shared" si="18"/>
        <v>0</v>
      </c>
      <c r="Z1170" s="51">
        <v>1167</v>
      </c>
      <c r="AE1170" s="103" t="s">
        <v>2145</v>
      </c>
      <c r="AF1170" s="104">
        <v>932.53211999999996</v>
      </c>
      <c r="AG1170" s="105">
        <v>2632</v>
      </c>
      <c r="AH1170" s="104">
        <v>6.4275568181818175</v>
      </c>
    </row>
    <row r="1171" spans="22:34" x14ac:dyDescent="0.3">
      <c r="V1171" s="51">
        <v>1168</v>
      </c>
      <c r="X1171" s="53">
        <f t="shared" si="18"/>
        <v>0</v>
      </c>
      <c r="Z1171" s="51">
        <v>1168</v>
      </c>
      <c r="AE1171" s="103" t="s">
        <v>710</v>
      </c>
      <c r="AF1171" s="104">
        <v>1052.9464190000001</v>
      </c>
      <c r="AG1171" s="105">
        <v>848</v>
      </c>
      <c r="AH1171" s="104">
        <v>69.921875</v>
      </c>
    </row>
    <row r="1172" spans="22:34" x14ac:dyDescent="0.3">
      <c r="V1172" s="51">
        <v>1169</v>
      </c>
      <c r="X1172" s="53">
        <f t="shared" si="18"/>
        <v>0</v>
      </c>
      <c r="Z1172" s="51">
        <v>1169</v>
      </c>
      <c r="AE1172" s="103" t="s">
        <v>711</v>
      </c>
      <c r="AF1172" s="104">
        <v>1015.637395</v>
      </c>
      <c r="AG1172" s="105">
        <v>1690</v>
      </c>
      <c r="AH1172" s="104">
        <v>40.02130681818182</v>
      </c>
    </row>
    <row r="1173" spans="22:34" x14ac:dyDescent="0.3">
      <c r="V1173" s="51">
        <v>1170</v>
      </c>
      <c r="X1173" s="53">
        <f t="shared" si="18"/>
        <v>0</v>
      </c>
      <c r="Z1173" s="51">
        <v>1170</v>
      </c>
      <c r="AE1173" s="103" t="s">
        <v>2146</v>
      </c>
      <c r="AF1173" s="104">
        <v>1040.245782</v>
      </c>
      <c r="AG1173" s="105">
        <v>1159</v>
      </c>
      <c r="AH1173" s="104">
        <v>58.80681818181818</v>
      </c>
    </row>
    <row r="1174" spans="22:34" x14ac:dyDescent="0.3">
      <c r="V1174" s="51">
        <v>1171</v>
      </c>
      <c r="X1174" s="53">
        <f t="shared" si="18"/>
        <v>0</v>
      </c>
      <c r="Z1174" s="51">
        <v>1171</v>
      </c>
      <c r="AE1174" s="103" t="s">
        <v>712</v>
      </c>
      <c r="AF1174" s="104">
        <v>1084.4661080000001</v>
      </c>
      <c r="AG1174" s="105">
        <v>213</v>
      </c>
      <c r="AH1174" s="104">
        <v>92.471590909090907</v>
      </c>
    </row>
    <row r="1175" spans="22:34" x14ac:dyDescent="0.3">
      <c r="V1175" s="51">
        <v>1172</v>
      </c>
      <c r="X1175" s="53">
        <f t="shared" si="18"/>
        <v>0</v>
      </c>
      <c r="Z1175" s="51">
        <v>1172</v>
      </c>
      <c r="AE1175" s="103" t="s">
        <v>713</v>
      </c>
      <c r="AF1175" s="104">
        <v>1108.2038150000001</v>
      </c>
      <c r="AG1175" s="105">
        <v>44</v>
      </c>
      <c r="AH1175" s="104">
        <v>98.4375</v>
      </c>
    </row>
    <row r="1176" spans="22:34" x14ac:dyDescent="0.3">
      <c r="V1176" s="51">
        <v>1173</v>
      </c>
      <c r="X1176" s="53">
        <f t="shared" si="18"/>
        <v>0</v>
      </c>
      <c r="Z1176" s="51">
        <v>1173</v>
      </c>
      <c r="AE1176" s="103" t="s">
        <v>714</v>
      </c>
      <c r="AF1176" s="104">
        <v>1068.054539</v>
      </c>
      <c r="AG1176" s="105">
        <v>499</v>
      </c>
      <c r="AH1176" s="104">
        <v>82.315340909090907</v>
      </c>
    </row>
    <row r="1177" spans="22:34" x14ac:dyDescent="0.3">
      <c r="V1177" s="51">
        <v>1174</v>
      </c>
      <c r="X1177" s="53">
        <f t="shared" si="18"/>
        <v>0</v>
      </c>
      <c r="Z1177" s="51">
        <v>1174</v>
      </c>
      <c r="AE1177" s="103" t="s">
        <v>2147</v>
      </c>
      <c r="AF1177" s="104">
        <v>1010.4967329999999</v>
      </c>
      <c r="AG1177" s="105">
        <v>1782</v>
      </c>
      <c r="AH1177" s="104">
        <v>36.647727272727273</v>
      </c>
    </row>
    <row r="1178" spans="22:34" x14ac:dyDescent="0.3">
      <c r="V1178" s="51">
        <v>1175</v>
      </c>
      <c r="X1178" s="53">
        <f t="shared" si="18"/>
        <v>0</v>
      </c>
      <c r="Z1178" s="51">
        <v>1175</v>
      </c>
      <c r="AE1178" s="103" t="s">
        <v>2148</v>
      </c>
      <c r="AF1178" s="104">
        <v>939.65677000000005</v>
      </c>
      <c r="AG1178" s="105">
        <v>2579</v>
      </c>
      <c r="AH1178" s="104">
        <v>8.345170454545455</v>
      </c>
    </row>
    <row r="1179" spans="22:34" x14ac:dyDescent="0.3">
      <c r="V1179" s="51">
        <v>1176</v>
      </c>
      <c r="X1179" s="53">
        <f t="shared" si="18"/>
        <v>0</v>
      </c>
      <c r="Z1179" s="51">
        <v>1176</v>
      </c>
      <c r="AE1179" s="103" t="s">
        <v>2149</v>
      </c>
      <c r="AF1179" s="104">
        <v>936.19095140000002</v>
      </c>
      <c r="AG1179" s="105">
        <v>2604</v>
      </c>
      <c r="AH1179" s="104">
        <v>7.3863636363636367</v>
      </c>
    </row>
    <row r="1180" spans="22:34" x14ac:dyDescent="0.3">
      <c r="V1180" s="51">
        <v>1177</v>
      </c>
      <c r="X1180" s="53">
        <f t="shared" si="18"/>
        <v>0</v>
      </c>
      <c r="Z1180" s="51">
        <v>1177</v>
      </c>
      <c r="AE1180" s="103" t="s">
        <v>2150</v>
      </c>
      <c r="AF1180" s="104">
        <v>988.94598540000004</v>
      </c>
      <c r="AG1180" s="105">
        <v>2085</v>
      </c>
      <c r="AH1180" s="104">
        <v>25.994318181818183</v>
      </c>
    </row>
    <row r="1181" spans="22:34" x14ac:dyDescent="0.3">
      <c r="V1181" s="51">
        <v>1178</v>
      </c>
      <c r="X1181" s="53">
        <f t="shared" si="18"/>
        <v>0</v>
      </c>
      <c r="Z1181" s="51">
        <v>1178</v>
      </c>
      <c r="AE1181" s="103" t="s">
        <v>715</v>
      </c>
      <c r="AF1181" s="104">
        <v>1081.861713</v>
      </c>
      <c r="AG1181" s="105">
        <v>263</v>
      </c>
      <c r="AH1181" s="104">
        <v>90.66051136363636</v>
      </c>
    </row>
    <row r="1182" spans="22:34" x14ac:dyDescent="0.3">
      <c r="V1182" s="51">
        <v>1179</v>
      </c>
      <c r="X1182" s="53">
        <f t="shared" si="18"/>
        <v>0</v>
      </c>
      <c r="Z1182" s="51">
        <v>1179</v>
      </c>
      <c r="AE1182" s="103" t="s">
        <v>716</v>
      </c>
      <c r="AF1182" s="104">
        <v>1031.463201</v>
      </c>
      <c r="AG1182" s="105">
        <v>1356</v>
      </c>
      <c r="AH1182" s="104">
        <v>51.882102272727273</v>
      </c>
    </row>
    <row r="1183" spans="22:34" x14ac:dyDescent="0.3">
      <c r="V1183" s="51">
        <v>1180</v>
      </c>
      <c r="X1183" s="53">
        <f t="shared" si="18"/>
        <v>0</v>
      </c>
      <c r="Z1183" s="51">
        <v>1180</v>
      </c>
      <c r="AE1183" s="103" t="s">
        <v>717</v>
      </c>
      <c r="AF1183" s="104">
        <v>1085.5406399999999</v>
      </c>
      <c r="AG1183" s="105">
        <v>198</v>
      </c>
      <c r="AH1183" s="104">
        <v>93.00426136363636</v>
      </c>
    </row>
    <row r="1184" spans="22:34" x14ac:dyDescent="0.3">
      <c r="V1184" s="51">
        <v>1181</v>
      </c>
      <c r="X1184" s="53">
        <f t="shared" si="18"/>
        <v>0</v>
      </c>
      <c r="Z1184" s="51">
        <v>1181</v>
      </c>
      <c r="AE1184" s="103" t="s">
        <v>718</v>
      </c>
      <c r="AF1184" s="104">
        <v>897.91090780000002</v>
      </c>
      <c r="AG1184" s="105">
        <v>2741</v>
      </c>
      <c r="AH1184" s="104">
        <v>2.6988636363636362</v>
      </c>
    </row>
    <row r="1185" spans="22:34" x14ac:dyDescent="0.3">
      <c r="V1185" s="51">
        <v>1182</v>
      </c>
      <c r="X1185" s="53">
        <f t="shared" si="18"/>
        <v>0</v>
      </c>
      <c r="Z1185" s="51">
        <v>1182</v>
      </c>
      <c r="AE1185" s="103" t="s">
        <v>2151</v>
      </c>
      <c r="AF1185" s="104">
        <v>1081.4414409999999</v>
      </c>
      <c r="AG1185" s="105">
        <v>268</v>
      </c>
      <c r="AH1185" s="104">
        <v>90.518465909090907</v>
      </c>
    </row>
    <row r="1186" spans="22:34" x14ac:dyDescent="0.3">
      <c r="V1186" s="51">
        <v>1183</v>
      </c>
      <c r="X1186" s="53">
        <f t="shared" si="18"/>
        <v>0</v>
      </c>
      <c r="Z1186" s="51">
        <v>1183</v>
      </c>
      <c r="AE1186" s="103" t="s">
        <v>719</v>
      </c>
      <c r="AF1186" s="104">
        <v>1015.6983279999999</v>
      </c>
      <c r="AG1186" s="105">
        <v>1689</v>
      </c>
      <c r="AH1186" s="104">
        <v>40.05681818181818</v>
      </c>
    </row>
    <row r="1187" spans="22:34" x14ac:dyDescent="0.3">
      <c r="V1187" s="51">
        <v>1184</v>
      </c>
      <c r="X1187" s="53">
        <f t="shared" si="18"/>
        <v>0</v>
      </c>
      <c r="Z1187" s="51">
        <v>1184</v>
      </c>
      <c r="AE1187" s="103" t="s">
        <v>720</v>
      </c>
      <c r="AF1187" s="104">
        <v>1081.20165</v>
      </c>
      <c r="AG1187" s="105">
        <v>275</v>
      </c>
      <c r="AH1187" s="104">
        <v>90.26988636363636</v>
      </c>
    </row>
    <row r="1188" spans="22:34" x14ac:dyDescent="0.3">
      <c r="V1188" s="51">
        <v>1185</v>
      </c>
      <c r="X1188" s="53">
        <f t="shared" si="18"/>
        <v>0</v>
      </c>
      <c r="Z1188" s="51">
        <v>1185</v>
      </c>
      <c r="AE1188" s="103" t="s">
        <v>721</v>
      </c>
      <c r="AF1188" s="104">
        <v>1043.154575</v>
      </c>
      <c r="AG1188" s="105">
        <v>1078</v>
      </c>
      <c r="AH1188" s="104">
        <v>61.754261363636367</v>
      </c>
    </row>
    <row r="1189" spans="22:34" x14ac:dyDescent="0.3">
      <c r="V1189" s="51">
        <v>1186</v>
      </c>
      <c r="X1189" s="53">
        <f t="shared" si="18"/>
        <v>0</v>
      </c>
      <c r="Z1189" s="51">
        <v>1186</v>
      </c>
      <c r="AE1189" s="103" t="s">
        <v>722</v>
      </c>
      <c r="AF1189" s="104">
        <v>1101.1938740000001</v>
      </c>
      <c r="AG1189" s="105">
        <v>68</v>
      </c>
      <c r="AH1189" s="104">
        <v>97.62073863636364</v>
      </c>
    </row>
    <row r="1190" spans="22:34" x14ac:dyDescent="0.3">
      <c r="V1190" s="51">
        <v>1187</v>
      </c>
      <c r="X1190" s="53">
        <f t="shared" si="18"/>
        <v>0</v>
      </c>
      <c r="Z1190" s="51">
        <v>1187</v>
      </c>
      <c r="AE1190" s="103" t="s">
        <v>723</v>
      </c>
      <c r="AF1190" s="104">
        <v>1045.655182</v>
      </c>
      <c r="AG1190" s="105">
        <v>1028</v>
      </c>
      <c r="AH1190" s="104">
        <v>63.52982954545454</v>
      </c>
    </row>
    <row r="1191" spans="22:34" x14ac:dyDescent="0.3">
      <c r="V1191" s="51">
        <v>1188</v>
      </c>
      <c r="X1191" s="53">
        <f t="shared" si="18"/>
        <v>0</v>
      </c>
      <c r="Z1191" s="51">
        <v>1188</v>
      </c>
      <c r="AE1191" s="103" t="s">
        <v>724</v>
      </c>
      <c r="AF1191" s="104">
        <v>1030.8491079999999</v>
      </c>
      <c r="AG1191" s="105">
        <v>1372</v>
      </c>
      <c r="AH1191" s="104">
        <v>51.278409090909093</v>
      </c>
    </row>
    <row r="1192" spans="22:34" x14ac:dyDescent="0.3">
      <c r="V1192" s="51">
        <v>1189</v>
      </c>
      <c r="X1192" s="53">
        <f t="shared" si="18"/>
        <v>0</v>
      </c>
      <c r="Z1192" s="51">
        <v>1189</v>
      </c>
      <c r="AE1192" s="103" t="s">
        <v>2152</v>
      </c>
      <c r="AF1192" s="104">
        <v>967.49042010000005</v>
      </c>
      <c r="AG1192" s="105">
        <v>2346</v>
      </c>
      <c r="AH1192" s="104">
        <v>16.654829545454543</v>
      </c>
    </row>
    <row r="1193" spans="22:34" x14ac:dyDescent="0.3">
      <c r="V1193" s="51">
        <v>1190</v>
      </c>
      <c r="X1193" s="53">
        <f t="shared" si="18"/>
        <v>0</v>
      </c>
      <c r="Z1193" s="51">
        <v>1190</v>
      </c>
      <c r="AE1193" s="103" t="s">
        <v>2153</v>
      </c>
      <c r="AF1193" s="104">
        <v>1043.035547</v>
      </c>
      <c r="AG1193" s="105">
        <v>1079</v>
      </c>
      <c r="AH1193" s="104">
        <v>61.612215909090907</v>
      </c>
    </row>
    <row r="1194" spans="22:34" x14ac:dyDescent="0.3">
      <c r="V1194" s="51">
        <v>1191</v>
      </c>
      <c r="X1194" s="53">
        <f t="shared" si="18"/>
        <v>0</v>
      </c>
      <c r="Z1194" s="51">
        <v>1191</v>
      </c>
      <c r="AE1194" s="103" t="s">
        <v>725</v>
      </c>
      <c r="AF1194" s="104">
        <v>937.59182399999997</v>
      </c>
      <c r="AG1194" s="105">
        <v>2592</v>
      </c>
      <c r="AH1194" s="104">
        <v>7.9900568181818175</v>
      </c>
    </row>
    <row r="1195" spans="22:34" x14ac:dyDescent="0.3">
      <c r="V1195" s="51">
        <v>1192</v>
      </c>
      <c r="X1195" s="53">
        <f t="shared" si="18"/>
        <v>0</v>
      </c>
      <c r="Z1195" s="51">
        <v>1192</v>
      </c>
      <c r="AE1195" s="103" t="s">
        <v>726</v>
      </c>
      <c r="AF1195" s="104">
        <v>1041.7442020000001</v>
      </c>
      <c r="AG1195" s="105">
        <v>1113</v>
      </c>
      <c r="AH1195" s="104">
        <v>60.475852272727273</v>
      </c>
    </row>
    <row r="1196" spans="22:34" x14ac:dyDescent="0.3">
      <c r="V1196" s="51">
        <v>1193</v>
      </c>
      <c r="X1196" s="53">
        <f t="shared" si="18"/>
        <v>0</v>
      </c>
      <c r="Z1196" s="51">
        <v>1193</v>
      </c>
      <c r="AE1196" s="103" t="s">
        <v>2154</v>
      </c>
      <c r="AF1196" s="104">
        <v>1066.635943</v>
      </c>
      <c r="AG1196" s="105">
        <v>546</v>
      </c>
      <c r="AH1196" s="104">
        <v>80.575284090909093</v>
      </c>
    </row>
    <row r="1197" spans="22:34" x14ac:dyDescent="0.3">
      <c r="V1197" s="51">
        <v>1194</v>
      </c>
      <c r="X1197" s="53">
        <f t="shared" si="18"/>
        <v>0</v>
      </c>
      <c r="Z1197" s="51">
        <v>1194</v>
      </c>
      <c r="AE1197" s="103" t="s">
        <v>2155</v>
      </c>
      <c r="AF1197" s="104">
        <v>1027.685753</v>
      </c>
      <c r="AG1197" s="105">
        <v>1447</v>
      </c>
      <c r="AH1197" s="104">
        <v>48.61505681818182</v>
      </c>
    </row>
    <row r="1198" spans="22:34" x14ac:dyDescent="0.3">
      <c r="V1198" s="51">
        <v>1195</v>
      </c>
      <c r="X1198" s="53">
        <f t="shared" si="18"/>
        <v>0</v>
      </c>
      <c r="Z1198" s="51">
        <v>1195</v>
      </c>
      <c r="AE1198" s="103" t="s">
        <v>727</v>
      </c>
      <c r="AF1198" s="104">
        <v>1020.204194</v>
      </c>
      <c r="AG1198" s="105">
        <v>1606</v>
      </c>
      <c r="AH1198" s="104">
        <v>43.004261363636367</v>
      </c>
    </row>
    <row r="1199" spans="22:34" x14ac:dyDescent="0.3">
      <c r="V1199" s="51">
        <v>1196</v>
      </c>
      <c r="X1199" s="53">
        <f t="shared" si="18"/>
        <v>0</v>
      </c>
      <c r="Z1199" s="51">
        <v>1196</v>
      </c>
      <c r="AE1199" s="103" t="s">
        <v>728</v>
      </c>
      <c r="AF1199" s="104">
        <v>1084.4401849999999</v>
      </c>
      <c r="AG1199" s="105">
        <v>214</v>
      </c>
      <c r="AH1199" s="104">
        <v>92.436079545454547</v>
      </c>
    </row>
    <row r="1200" spans="22:34" x14ac:dyDescent="0.3">
      <c r="V1200" s="51">
        <v>1197</v>
      </c>
      <c r="X1200" s="53">
        <f t="shared" si="18"/>
        <v>0</v>
      </c>
      <c r="Z1200" s="51">
        <v>1197</v>
      </c>
      <c r="AE1200" s="103" t="s">
        <v>729</v>
      </c>
      <c r="AF1200" s="104">
        <v>1119.0328669999999</v>
      </c>
      <c r="AG1200" s="105">
        <v>17</v>
      </c>
      <c r="AH1200" s="104">
        <v>99.431818181818173</v>
      </c>
    </row>
    <row r="1201" spans="22:34" x14ac:dyDescent="0.3">
      <c r="V1201" s="51">
        <v>1198</v>
      </c>
      <c r="X1201" s="53">
        <f t="shared" si="18"/>
        <v>0</v>
      </c>
      <c r="Z1201" s="51">
        <v>1198</v>
      </c>
      <c r="AE1201" s="103" t="s">
        <v>730</v>
      </c>
      <c r="AF1201" s="104">
        <v>886.49411810000004</v>
      </c>
      <c r="AG1201" s="105">
        <v>2752</v>
      </c>
      <c r="AH1201" s="104">
        <v>2.3082386363636362</v>
      </c>
    </row>
    <row r="1202" spans="22:34" x14ac:dyDescent="0.3">
      <c r="V1202" s="51">
        <v>1199</v>
      </c>
      <c r="X1202" s="53">
        <f t="shared" si="18"/>
        <v>0</v>
      </c>
      <c r="Z1202" s="51">
        <v>1199</v>
      </c>
      <c r="AE1202" s="103" t="s">
        <v>731</v>
      </c>
      <c r="AF1202" s="104">
        <v>962.12437320000004</v>
      </c>
      <c r="AG1202" s="105">
        <v>2420</v>
      </c>
      <c r="AH1202" s="104">
        <v>14.026988636363635</v>
      </c>
    </row>
    <row r="1203" spans="22:34" x14ac:dyDescent="0.3">
      <c r="V1203" s="51">
        <v>1200</v>
      </c>
      <c r="X1203" s="53">
        <f t="shared" si="18"/>
        <v>0</v>
      </c>
      <c r="Z1203" s="51">
        <v>1200</v>
      </c>
      <c r="AE1203" s="103" t="s">
        <v>732</v>
      </c>
      <c r="AF1203" s="104">
        <v>985.34360070000002</v>
      </c>
      <c r="AG1203" s="105">
        <v>2137</v>
      </c>
      <c r="AH1203" s="104">
        <v>24.147727272727273</v>
      </c>
    </row>
    <row r="1204" spans="22:34" x14ac:dyDescent="0.3">
      <c r="V1204" s="51">
        <v>1201</v>
      </c>
      <c r="X1204" s="53">
        <f t="shared" si="18"/>
        <v>0</v>
      </c>
      <c r="Z1204" s="51">
        <v>1201</v>
      </c>
      <c r="AE1204" s="103" t="s">
        <v>2156</v>
      </c>
      <c r="AF1204" s="104">
        <v>979.26892769999995</v>
      </c>
      <c r="AG1204" s="105">
        <v>2206</v>
      </c>
      <c r="AH1204" s="104">
        <v>21.519886363636363</v>
      </c>
    </row>
    <row r="1205" spans="22:34" x14ac:dyDescent="0.3">
      <c r="V1205" s="51">
        <v>1202</v>
      </c>
      <c r="X1205" s="53">
        <f t="shared" si="18"/>
        <v>0</v>
      </c>
      <c r="Z1205" s="51">
        <v>1202</v>
      </c>
      <c r="AE1205" s="103" t="s">
        <v>2157</v>
      </c>
      <c r="AF1205" s="104">
        <v>987.1691793</v>
      </c>
      <c r="AG1205" s="105">
        <v>2112</v>
      </c>
      <c r="AH1205" s="104">
        <v>25</v>
      </c>
    </row>
    <row r="1206" spans="22:34" x14ac:dyDescent="0.3">
      <c r="V1206" s="51">
        <v>1203</v>
      </c>
      <c r="X1206" s="53">
        <f t="shared" si="18"/>
        <v>0</v>
      </c>
      <c r="Z1206" s="51">
        <v>1203</v>
      </c>
      <c r="AE1206" s="103" t="s">
        <v>733</v>
      </c>
      <c r="AF1206" s="104">
        <v>961.94547369999998</v>
      </c>
      <c r="AG1206" s="105">
        <v>2429</v>
      </c>
      <c r="AH1206" s="104">
        <v>13.636363636363635</v>
      </c>
    </row>
    <row r="1207" spans="22:34" x14ac:dyDescent="0.3">
      <c r="V1207" s="51">
        <v>1204</v>
      </c>
      <c r="X1207" s="53">
        <f t="shared" si="18"/>
        <v>0</v>
      </c>
      <c r="Z1207" s="51">
        <v>1204</v>
      </c>
      <c r="AE1207" s="103" t="s">
        <v>734</v>
      </c>
      <c r="AF1207" s="104">
        <v>1107.0512229999999</v>
      </c>
      <c r="AG1207" s="105">
        <v>50</v>
      </c>
      <c r="AH1207" s="104">
        <v>98.259943181818173</v>
      </c>
    </row>
    <row r="1208" spans="22:34" x14ac:dyDescent="0.3">
      <c r="V1208" s="51">
        <v>1205</v>
      </c>
      <c r="X1208" s="53">
        <f t="shared" si="18"/>
        <v>0</v>
      </c>
      <c r="Z1208" s="51">
        <v>1205</v>
      </c>
      <c r="AE1208" s="103" t="s">
        <v>2158</v>
      </c>
      <c r="AF1208" s="104">
        <v>938.5881359</v>
      </c>
      <c r="AG1208" s="105">
        <v>2588</v>
      </c>
      <c r="AH1208" s="104">
        <v>8.1321022727272716</v>
      </c>
    </row>
    <row r="1209" spans="22:34" x14ac:dyDescent="0.3">
      <c r="V1209" s="51">
        <v>1206</v>
      </c>
      <c r="X1209" s="53">
        <f t="shared" si="18"/>
        <v>0</v>
      </c>
      <c r="Z1209" s="51">
        <v>1206</v>
      </c>
      <c r="AE1209" s="103" t="s">
        <v>735</v>
      </c>
      <c r="AF1209" s="104">
        <v>978.19858309999995</v>
      </c>
      <c r="AG1209" s="105">
        <v>2232</v>
      </c>
      <c r="AH1209" s="104">
        <v>20.774147727272727</v>
      </c>
    </row>
    <row r="1210" spans="22:34" x14ac:dyDescent="0.3">
      <c r="V1210" s="51">
        <v>1207</v>
      </c>
      <c r="X1210" s="53">
        <f t="shared" si="18"/>
        <v>0</v>
      </c>
      <c r="Z1210" s="51">
        <v>1207</v>
      </c>
      <c r="AE1210" s="103" t="s">
        <v>2159</v>
      </c>
      <c r="AF1210" s="104">
        <v>982.89558169999998</v>
      </c>
      <c r="AG1210" s="105">
        <v>2173</v>
      </c>
      <c r="AH1210" s="104">
        <v>22.76278409090909</v>
      </c>
    </row>
    <row r="1211" spans="22:34" x14ac:dyDescent="0.3">
      <c r="V1211" s="51">
        <v>1208</v>
      </c>
      <c r="X1211" s="53">
        <f t="shared" si="18"/>
        <v>0</v>
      </c>
      <c r="Z1211" s="51">
        <v>1208</v>
      </c>
      <c r="AE1211" s="103" t="s">
        <v>2160</v>
      </c>
      <c r="AF1211" s="104">
        <v>997.11815950000005</v>
      </c>
      <c r="AG1211" s="105">
        <v>1985</v>
      </c>
      <c r="AH1211" s="104">
        <v>29.545454545454547</v>
      </c>
    </row>
    <row r="1212" spans="22:34" x14ac:dyDescent="0.3">
      <c r="V1212" s="51">
        <v>1209</v>
      </c>
      <c r="X1212" s="53">
        <f t="shared" si="18"/>
        <v>0</v>
      </c>
      <c r="Z1212" s="51">
        <v>1209</v>
      </c>
      <c r="AE1212" s="103" t="s">
        <v>2161</v>
      </c>
      <c r="AF1212" s="104">
        <v>1066.085433</v>
      </c>
      <c r="AG1212" s="105">
        <v>560</v>
      </c>
      <c r="AH1212" s="104">
        <v>80.11363636363636</v>
      </c>
    </row>
    <row r="1213" spans="22:34" x14ac:dyDescent="0.3">
      <c r="V1213" s="51">
        <v>1210</v>
      </c>
      <c r="X1213" s="53">
        <f t="shared" si="18"/>
        <v>0</v>
      </c>
      <c r="Z1213" s="51">
        <v>1210</v>
      </c>
      <c r="AE1213" s="103" t="s">
        <v>2162</v>
      </c>
      <c r="AF1213" s="104">
        <v>1013.402377</v>
      </c>
      <c r="AG1213" s="105">
        <v>1739</v>
      </c>
      <c r="AH1213" s="104">
        <v>38.174715909090914</v>
      </c>
    </row>
    <row r="1214" spans="22:34" x14ac:dyDescent="0.3">
      <c r="V1214" s="51">
        <v>1211</v>
      </c>
      <c r="X1214" s="53">
        <f t="shared" si="18"/>
        <v>0</v>
      </c>
      <c r="Z1214" s="51">
        <v>1211</v>
      </c>
      <c r="AE1214" s="103" t="s">
        <v>736</v>
      </c>
      <c r="AF1214" s="104">
        <v>1043.971297</v>
      </c>
      <c r="AG1214" s="105">
        <v>1059</v>
      </c>
      <c r="AH1214" s="104">
        <v>62.428977272727273</v>
      </c>
    </row>
    <row r="1215" spans="22:34" x14ac:dyDescent="0.3">
      <c r="V1215" s="51">
        <v>1212</v>
      </c>
      <c r="X1215" s="53">
        <f t="shared" si="18"/>
        <v>0</v>
      </c>
      <c r="Z1215" s="51">
        <v>1212</v>
      </c>
      <c r="AE1215" s="103" t="s">
        <v>2163</v>
      </c>
      <c r="AF1215" s="104">
        <v>1015.748515</v>
      </c>
      <c r="AG1215" s="105">
        <v>1686</v>
      </c>
      <c r="AH1215" s="104">
        <v>40.127840909090914</v>
      </c>
    </row>
    <row r="1216" spans="22:34" x14ac:dyDescent="0.3">
      <c r="V1216" s="51">
        <v>1213</v>
      </c>
      <c r="X1216" s="53">
        <f t="shared" si="18"/>
        <v>0</v>
      </c>
      <c r="Z1216" s="51">
        <v>1213</v>
      </c>
      <c r="AE1216" s="103" t="s">
        <v>2164</v>
      </c>
      <c r="AF1216" s="104">
        <v>1087.4989009999999</v>
      </c>
      <c r="AG1216" s="105">
        <v>179</v>
      </c>
      <c r="AH1216" s="104">
        <v>93.501420454545453</v>
      </c>
    </row>
    <row r="1217" spans="22:34" x14ac:dyDescent="0.3">
      <c r="V1217" s="51">
        <v>1214</v>
      </c>
      <c r="X1217" s="53">
        <f t="shared" si="18"/>
        <v>0</v>
      </c>
      <c r="Z1217" s="51">
        <v>1214</v>
      </c>
      <c r="AE1217" s="103" t="s">
        <v>2920</v>
      </c>
      <c r="AF1217" s="104">
        <v>1049.6035449999999</v>
      </c>
      <c r="AG1217" s="105">
        <v>931</v>
      </c>
      <c r="AH1217" s="104">
        <v>66.654829545454547</v>
      </c>
    </row>
    <row r="1218" spans="22:34" x14ac:dyDescent="0.3">
      <c r="V1218" s="51">
        <v>1215</v>
      </c>
      <c r="X1218" s="53">
        <f t="shared" si="18"/>
        <v>0</v>
      </c>
      <c r="Z1218" s="51">
        <v>1215</v>
      </c>
      <c r="AE1218" s="103" t="s">
        <v>737</v>
      </c>
      <c r="AF1218" s="104">
        <v>861.74865150000005</v>
      </c>
      <c r="AG1218" s="105">
        <v>2775</v>
      </c>
      <c r="AH1218" s="104">
        <v>1.4914772727272727</v>
      </c>
    </row>
    <row r="1219" spans="22:34" x14ac:dyDescent="0.3">
      <c r="V1219" s="51">
        <v>1216</v>
      </c>
      <c r="X1219" s="53">
        <f t="shared" si="18"/>
        <v>0</v>
      </c>
      <c r="Z1219" s="51">
        <v>1216</v>
      </c>
      <c r="AE1219" s="103" t="s">
        <v>2165</v>
      </c>
      <c r="AF1219" s="104">
        <v>1027.1241749999999</v>
      </c>
      <c r="AG1219" s="105">
        <v>1458</v>
      </c>
      <c r="AH1219" s="104">
        <v>48.046875</v>
      </c>
    </row>
    <row r="1220" spans="22:34" x14ac:dyDescent="0.3">
      <c r="V1220" s="51">
        <v>1217</v>
      </c>
      <c r="X1220" s="53">
        <f t="shared" si="18"/>
        <v>0</v>
      </c>
      <c r="Z1220" s="51">
        <v>1217</v>
      </c>
      <c r="AE1220" s="103" t="s">
        <v>2166</v>
      </c>
      <c r="AF1220" s="104">
        <v>1002.179937</v>
      </c>
      <c r="AG1220" s="105">
        <v>1898</v>
      </c>
      <c r="AH1220" s="104">
        <v>32.421875</v>
      </c>
    </row>
    <row r="1221" spans="22:34" x14ac:dyDescent="0.3">
      <c r="V1221" s="51">
        <v>1218</v>
      </c>
      <c r="X1221" s="53">
        <f t="shared" ref="X1221:X1284" si="19">VLOOKUP($V1221,$Z$4:$AL$2826,$B$6*4-4+2)</f>
        <v>0</v>
      </c>
      <c r="Z1221" s="51">
        <v>1218</v>
      </c>
      <c r="AE1221" s="103" t="s">
        <v>738</v>
      </c>
      <c r="AF1221" s="104">
        <v>1049.7363009999999</v>
      </c>
      <c r="AG1221" s="105">
        <v>921</v>
      </c>
      <c r="AH1221" s="104">
        <v>67.329545454545453</v>
      </c>
    </row>
    <row r="1222" spans="22:34" x14ac:dyDescent="0.3">
      <c r="V1222" s="51">
        <v>1219</v>
      </c>
      <c r="X1222" s="53">
        <f t="shared" si="19"/>
        <v>0</v>
      </c>
      <c r="Z1222" s="51">
        <v>1219</v>
      </c>
      <c r="AE1222" s="103" t="s">
        <v>2167</v>
      </c>
      <c r="AF1222" s="104">
        <v>1029.9373800000001</v>
      </c>
      <c r="AG1222" s="105">
        <v>1384</v>
      </c>
      <c r="AH1222" s="104">
        <v>50.63920454545454</v>
      </c>
    </row>
    <row r="1223" spans="22:34" x14ac:dyDescent="0.3">
      <c r="V1223" s="51">
        <v>1220</v>
      </c>
      <c r="X1223" s="53">
        <f t="shared" si="19"/>
        <v>0</v>
      </c>
      <c r="Z1223" s="51">
        <v>1220</v>
      </c>
      <c r="AE1223" s="103" t="s">
        <v>2168</v>
      </c>
      <c r="AF1223" s="104">
        <v>1029.9373800000001</v>
      </c>
      <c r="AG1223" s="105">
        <v>1384</v>
      </c>
      <c r="AH1223" s="104">
        <v>50.63920454545454</v>
      </c>
    </row>
    <row r="1224" spans="22:34" x14ac:dyDescent="0.3">
      <c r="V1224" s="51">
        <v>1221</v>
      </c>
      <c r="X1224" s="53">
        <f t="shared" si="19"/>
        <v>0</v>
      </c>
      <c r="Z1224" s="51">
        <v>1221</v>
      </c>
      <c r="AE1224" s="103" t="s">
        <v>739</v>
      </c>
      <c r="AF1224" s="104">
        <v>1023.078157</v>
      </c>
      <c r="AG1224" s="105">
        <v>1567</v>
      </c>
      <c r="AH1224" s="104">
        <v>44.282670454545453</v>
      </c>
    </row>
    <row r="1225" spans="22:34" x14ac:dyDescent="0.3">
      <c r="V1225" s="51">
        <v>1222</v>
      </c>
      <c r="X1225" s="53">
        <f t="shared" si="19"/>
        <v>0</v>
      </c>
      <c r="Z1225" s="51">
        <v>1222</v>
      </c>
      <c r="AE1225" s="103" t="s">
        <v>740</v>
      </c>
      <c r="AF1225" s="104">
        <v>987.72882270000002</v>
      </c>
      <c r="AG1225" s="105">
        <v>2102</v>
      </c>
      <c r="AH1225" s="104">
        <v>25.355113636363637</v>
      </c>
    </row>
    <row r="1226" spans="22:34" x14ac:dyDescent="0.3">
      <c r="V1226" s="51">
        <v>1223</v>
      </c>
      <c r="X1226" s="53">
        <f t="shared" si="19"/>
        <v>0</v>
      </c>
      <c r="Z1226" s="51">
        <v>1223</v>
      </c>
      <c r="AE1226" s="103" t="s">
        <v>2169</v>
      </c>
      <c r="AF1226" s="104">
        <v>1040.1425039999999</v>
      </c>
      <c r="AG1226" s="105">
        <v>1169</v>
      </c>
      <c r="AH1226" s="104">
        <v>58.487215909090907</v>
      </c>
    </row>
    <row r="1227" spans="22:34" x14ac:dyDescent="0.3">
      <c r="V1227" s="51">
        <v>1224</v>
      </c>
      <c r="X1227" s="53">
        <f t="shared" si="19"/>
        <v>0</v>
      </c>
      <c r="Z1227" s="51">
        <v>1224</v>
      </c>
      <c r="AE1227" s="103" t="s">
        <v>2170</v>
      </c>
      <c r="AF1227" s="104">
        <v>1013.402377</v>
      </c>
      <c r="AG1227" s="105">
        <v>1739</v>
      </c>
      <c r="AH1227" s="104">
        <v>38.174715909090914</v>
      </c>
    </row>
    <row r="1228" spans="22:34" x14ac:dyDescent="0.3">
      <c r="V1228" s="51">
        <v>1225</v>
      </c>
      <c r="X1228" s="53">
        <f t="shared" si="19"/>
        <v>0</v>
      </c>
      <c r="Z1228" s="51">
        <v>1225</v>
      </c>
      <c r="AE1228" s="103" t="s">
        <v>2171</v>
      </c>
      <c r="AF1228" s="104">
        <v>1083.0208950000001</v>
      </c>
      <c r="AG1228" s="105">
        <v>235</v>
      </c>
      <c r="AH1228" s="104">
        <v>91.690340909090907</v>
      </c>
    </row>
    <row r="1229" spans="22:34" x14ac:dyDescent="0.3">
      <c r="V1229" s="51">
        <v>1226</v>
      </c>
      <c r="X1229" s="53">
        <f t="shared" si="19"/>
        <v>0</v>
      </c>
      <c r="Z1229" s="51">
        <v>1226</v>
      </c>
      <c r="AE1229" s="103" t="s">
        <v>741</v>
      </c>
      <c r="AF1229" s="104">
        <v>917.97548759999995</v>
      </c>
      <c r="AG1229" s="105">
        <v>2703</v>
      </c>
      <c r="AH1229" s="104">
        <v>4.0482954545454541</v>
      </c>
    </row>
    <row r="1230" spans="22:34" x14ac:dyDescent="0.3">
      <c r="V1230" s="51">
        <v>1227</v>
      </c>
      <c r="X1230" s="53">
        <f t="shared" si="19"/>
        <v>0</v>
      </c>
      <c r="Z1230" s="51">
        <v>1227</v>
      </c>
      <c r="AE1230" s="103" t="s">
        <v>742</v>
      </c>
      <c r="AF1230" s="104">
        <v>1079.4499479999999</v>
      </c>
      <c r="AG1230" s="105">
        <v>310</v>
      </c>
      <c r="AH1230" s="104">
        <v>89.02698863636364</v>
      </c>
    </row>
    <row r="1231" spans="22:34" x14ac:dyDescent="0.3">
      <c r="V1231" s="51">
        <v>1228</v>
      </c>
      <c r="X1231" s="53">
        <f t="shared" si="19"/>
        <v>0</v>
      </c>
      <c r="Z1231" s="51">
        <v>1228</v>
      </c>
      <c r="AE1231" s="103" t="s">
        <v>743</v>
      </c>
      <c r="AF1231" s="104">
        <v>1044.8990879999999</v>
      </c>
      <c r="AG1231" s="105">
        <v>1047</v>
      </c>
      <c r="AH1231" s="104">
        <v>62.855113636363633</v>
      </c>
    </row>
    <row r="1232" spans="22:34" x14ac:dyDescent="0.3">
      <c r="V1232" s="51">
        <v>1229</v>
      </c>
      <c r="X1232" s="53">
        <f t="shared" si="19"/>
        <v>0</v>
      </c>
      <c r="Z1232" s="51">
        <v>1229</v>
      </c>
      <c r="AE1232" s="103" t="s">
        <v>2172</v>
      </c>
      <c r="AF1232" s="104">
        <v>990.39901529999997</v>
      </c>
      <c r="AG1232" s="105">
        <v>2070</v>
      </c>
      <c r="AH1232" s="104">
        <v>26.420454545454547</v>
      </c>
    </row>
    <row r="1233" spans="22:34" x14ac:dyDescent="0.3">
      <c r="V1233" s="51">
        <v>1230</v>
      </c>
      <c r="X1233" s="53">
        <f t="shared" si="19"/>
        <v>0</v>
      </c>
      <c r="Z1233" s="51">
        <v>1230</v>
      </c>
      <c r="AE1233" s="103" t="s">
        <v>744</v>
      </c>
      <c r="AF1233" s="104">
        <v>939.97791119999999</v>
      </c>
      <c r="AG1233" s="105">
        <v>2578</v>
      </c>
      <c r="AH1233" s="104">
        <v>8.4872159090909083</v>
      </c>
    </row>
    <row r="1234" spans="22:34" x14ac:dyDescent="0.3">
      <c r="V1234" s="51">
        <v>1231</v>
      </c>
      <c r="X1234" s="53">
        <f t="shared" si="19"/>
        <v>0</v>
      </c>
      <c r="Z1234" s="51">
        <v>1231</v>
      </c>
      <c r="AE1234" s="103" t="s">
        <v>2173</v>
      </c>
      <c r="AF1234" s="104">
        <v>1026.6300180000001</v>
      </c>
      <c r="AG1234" s="105">
        <v>1475</v>
      </c>
      <c r="AH1234" s="104">
        <v>47.585227272727273</v>
      </c>
    </row>
    <row r="1235" spans="22:34" x14ac:dyDescent="0.3">
      <c r="V1235" s="51">
        <v>1232</v>
      </c>
      <c r="X1235" s="53">
        <f t="shared" si="19"/>
        <v>0</v>
      </c>
      <c r="Z1235" s="51">
        <v>1232</v>
      </c>
      <c r="AE1235" s="103" t="s">
        <v>2174</v>
      </c>
      <c r="AF1235" s="104">
        <v>1024.4415489999999</v>
      </c>
      <c r="AG1235" s="105">
        <v>1544</v>
      </c>
      <c r="AH1235" s="104">
        <v>45.205965909090914</v>
      </c>
    </row>
    <row r="1236" spans="22:34" x14ac:dyDescent="0.3">
      <c r="V1236" s="51">
        <v>1233</v>
      </c>
      <c r="X1236" s="53">
        <f t="shared" si="19"/>
        <v>0</v>
      </c>
      <c r="Z1236" s="51">
        <v>1233</v>
      </c>
      <c r="AE1236" s="103" t="s">
        <v>2175</v>
      </c>
      <c r="AF1236" s="104">
        <v>1085.3447100000001</v>
      </c>
      <c r="AG1236" s="105">
        <v>201</v>
      </c>
      <c r="AH1236" s="104">
        <v>92.791193181818173</v>
      </c>
    </row>
    <row r="1237" spans="22:34" x14ac:dyDescent="0.3">
      <c r="V1237" s="51">
        <v>1234</v>
      </c>
      <c r="X1237" s="53">
        <f t="shared" si="19"/>
        <v>0</v>
      </c>
      <c r="Z1237" s="51">
        <v>1234</v>
      </c>
      <c r="AE1237" s="103" t="s">
        <v>745</v>
      </c>
      <c r="AF1237" s="104">
        <v>1082.203741</v>
      </c>
      <c r="AG1237" s="105">
        <v>250</v>
      </c>
      <c r="AH1237" s="104">
        <v>91.157670454545453</v>
      </c>
    </row>
    <row r="1238" spans="22:34" x14ac:dyDescent="0.3">
      <c r="V1238" s="51">
        <v>1235</v>
      </c>
      <c r="X1238" s="53">
        <f t="shared" si="19"/>
        <v>0</v>
      </c>
      <c r="Z1238" s="51">
        <v>1235</v>
      </c>
      <c r="AE1238" s="103" t="s">
        <v>746</v>
      </c>
      <c r="AF1238" s="104">
        <v>1090.878524</v>
      </c>
      <c r="AG1238" s="105">
        <v>148</v>
      </c>
      <c r="AH1238" s="104">
        <v>94.779829545454547</v>
      </c>
    </row>
    <row r="1239" spans="22:34" x14ac:dyDescent="0.3">
      <c r="V1239" s="51">
        <v>1236</v>
      </c>
      <c r="X1239" s="53">
        <f t="shared" si="19"/>
        <v>0</v>
      </c>
      <c r="Z1239" s="51">
        <v>1236</v>
      </c>
      <c r="AE1239" s="103" t="s">
        <v>2176</v>
      </c>
      <c r="AF1239" s="104">
        <v>1018.04822</v>
      </c>
      <c r="AG1239" s="105">
        <v>1631</v>
      </c>
      <c r="AH1239" s="104">
        <v>41.867897727272727</v>
      </c>
    </row>
    <row r="1240" spans="22:34" x14ac:dyDescent="0.3">
      <c r="V1240" s="51">
        <v>1237</v>
      </c>
      <c r="X1240" s="53">
        <f t="shared" si="19"/>
        <v>0</v>
      </c>
      <c r="Z1240" s="51">
        <v>1237</v>
      </c>
      <c r="AE1240" s="103" t="s">
        <v>2177</v>
      </c>
      <c r="AF1240" s="104">
        <v>1048.890185</v>
      </c>
      <c r="AG1240" s="105">
        <v>946</v>
      </c>
      <c r="AH1240" s="104">
        <v>66.299715909090907</v>
      </c>
    </row>
    <row r="1241" spans="22:34" x14ac:dyDescent="0.3">
      <c r="V1241" s="51">
        <v>1238</v>
      </c>
      <c r="X1241" s="53">
        <f t="shared" si="19"/>
        <v>0</v>
      </c>
      <c r="Z1241" s="51">
        <v>1238</v>
      </c>
      <c r="AE1241" s="103" t="s">
        <v>2178</v>
      </c>
      <c r="AF1241" s="104">
        <v>1048.890185</v>
      </c>
      <c r="AG1241" s="105">
        <v>946</v>
      </c>
      <c r="AH1241" s="104">
        <v>66.299715909090907</v>
      </c>
    </row>
    <row r="1242" spans="22:34" x14ac:dyDescent="0.3">
      <c r="V1242" s="51">
        <v>1239</v>
      </c>
      <c r="X1242" s="53">
        <f t="shared" si="19"/>
        <v>0</v>
      </c>
      <c r="Z1242" s="51">
        <v>1239</v>
      </c>
      <c r="AE1242" s="103" t="s">
        <v>2179</v>
      </c>
      <c r="AF1242" s="104">
        <v>1090.190319</v>
      </c>
      <c r="AG1242" s="105">
        <v>150</v>
      </c>
      <c r="AH1242" s="104">
        <v>94.602272727272734</v>
      </c>
    </row>
    <row r="1243" spans="22:34" x14ac:dyDescent="0.3">
      <c r="V1243" s="51">
        <v>1240</v>
      </c>
      <c r="X1243" s="53">
        <f t="shared" si="19"/>
        <v>0</v>
      </c>
      <c r="Z1243" s="51">
        <v>1240</v>
      </c>
      <c r="AE1243" s="103" t="s">
        <v>2180</v>
      </c>
      <c r="AF1243" s="104">
        <v>1049.7149890000001</v>
      </c>
      <c r="AG1243" s="105">
        <v>924</v>
      </c>
      <c r="AH1243" s="104">
        <v>67.116477272727266</v>
      </c>
    </row>
    <row r="1244" spans="22:34" x14ac:dyDescent="0.3">
      <c r="V1244" s="51">
        <v>1241</v>
      </c>
      <c r="X1244" s="53">
        <f t="shared" si="19"/>
        <v>0</v>
      </c>
      <c r="Z1244" s="51">
        <v>1241</v>
      </c>
      <c r="AE1244" s="103" t="s">
        <v>747</v>
      </c>
      <c r="AF1244" s="104">
        <v>932.11926189999997</v>
      </c>
      <c r="AG1244" s="105">
        <v>2639</v>
      </c>
      <c r="AH1244" s="104">
        <v>6.3210227272727275</v>
      </c>
    </row>
    <row r="1245" spans="22:34" x14ac:dyDescent="0.3">
      <c r="V1245" s="51">
        <v>1242</v>
      </c>
      <c r="X1245" s="53">
        <f t="shared" si="19"/>
        <v>0</v>
      </c>
      <c r="Z1245" s="51">
        <v>1242</v>
      </c>
      <c r="AE1245" s="103" t="s">
        <v>748</v>
      </c>
      <c r="AF1245" s="104">
        <v>1108.31972</v>
      </c>
      <c r="AG1245" s="105">
        <v>41</v>
      </c>
      <c r="AH1245" s="104">
        <v>98.579545454545453</v>
      </c>
    </row>
    <row r="1246" spans="22:34" x14ac:dyDescent="0.3">
      <c r="V1246" s="51">
        <v>1243</v>
      </c>
      <c r="X1246" s="53">
        <f t="shared" si="19"/>
        <v>0</v>
      </c>
      <c r="Z1246" s="51">
        <v>1243</v>
      </c>
      <c r="AE1246" s="103" t="s">
        <v>749</v>
      </c>
      <c r="AF1246" s="104">
        <v>992.03296799999998</v>
      </c>
      <c r="AG1246" s="105">
        <v>2054</v>
      </c>
      <c r="AH1246" s="104">
        <v>27.095170454545453</v>
      </c>
    </row>
    <row r="1247" spans="22:34" x14ac:dyDescent="0.3">
      <c r="V1247" s="51">
        <v>1244</v>
      </c>
      <c r="X1247" s="53">
        <f t="shared" si="19"/>
        <v>0</v>
      </c>
      <c r="Z1247" s="51">
        <v>1244</v>
      </c>
      <c r="AE1247" s="103" t="s">
        <v>2181</v>
      </c>
      <c r="AF1247" s="104">
        <v>1015.387287</v>
      </c>
      <c r="AG1247" s="105">
        <v>1694</v>
      </c>
      <c r="AH1247" s="104">
        <v>39.66619318181818</v>
      </c>
    </row>
    <row r="1248" spans="22:34" x14ac:dyDescent="0.3">
      <c r="V1248" s="51">
        <v>1245</v>
      </c>
      <c r="X1248" s="53">
        <f t="shared" si="19"/>
        <v>0</v>
      </c>
      <c r="Z1248" s="51">
        <v>1245</v>
      </c>
      <c r="AE1248" s="103" t="s">
        <v>2182</v>
      </c>
      <c r="AF1248" s="104">
        <v>984.57584320000001</v>
      </c>
      <c r="AG1248" s="105">
        <v>2143</v>
      </c>
      <c r="AH1248" s="104">
        <v>23.686079545454543</v>
      </c>
    </row>
    <row r="1249" spans="22:34" x14ac:dyDescent="0.3">
      <c r="V1249" s="51">
        <v>1246</v>
      </c>
      <c r="X1249" s="53">
        <f t="shared" si="19"/>
        <v>0</v>
      </c>
      <c r="Z1249" s="51">
        <v>1246</v>
      </c>
      <c r="AE1249" s="103" t="s">
        <v>750</v>
      </c>
      <c r="AF1249" s="104">
        <v>1039.3113780000001</v>
      </c>
      <c r="AG1249" s="105">
        <v>1190</v>
      </c>
      <c r="AH1249" s="104">
        <v>57.741477272727273</v>
      </c>
    </row>
    <row r="1250" spans="22:34" x14ac:dyDescent="0.3">
      <c r="V1250" s="51">
        <v>1247</v>
      </c>
      <c r="X1250" s="53">
        <f t="shared" si="19"/>
        <v>0</v>
      </c>
      <c r="Z1250" s="51">
        <v>1247</v>
      </c>
      <c r="AE1250" s="103" t="s">
        <v>2183</v>
      </c>
      <c r="AF1250" s="104">
        <v>1053.9625980000001</v>
      </c>
      <c r="AG1250" s="105">
        <v>820</v>
      </c>
      <c r="AH1250" s="104">
        <v>70.774147727272734</v>
      </c>
    </row>
    <row r="1251" spans="22:34" x14ac:dyDescent="0.3">
      <c r="V1251" s="51">
        <v>1248</v>
      </c>
      <c r="X1251" s="53">
        <f t="shared" si="19"/>
        <v>0</v>
      </c>
      <c r="Z1251" s="51">
        <v>1248</v>
      </c>
      <c r="AE1251" s="103" t="s">
        <v>751</v>
      </c>
      <c r="AF1251" s="104">
        <v>1082.4928050000001</v>
      </c>
      <c r="AG1251" s="105">
        <v>245</v>
      </c>
      <c r="AH1251" s="104">
        <v>91.299715909090907</v>
      </c>
    </row>
    <row r="1252" spans="22:34" x14ac:dyDescent="0.3">
      <c r="V1252" s="51">
        <v>1249</v>
      </c>
      <c r="X1252" s="53">
        <f t="shared" si="19"/>
        <v>0</v>
      </c>
      <c r="Z1252" s="51">
        <v>1249</v>
      </c>
      <c r="AE1252" s="103" t="s">
        <v>2184</v>
      </c>
      <c r="AF1252" s="104">
        <v>1063.32061</v>
      </c>
      <c r="AG1252" s="105">
        <v>623</v>
      </c>
      <c r="AH1252" s="104">
        <v>77.876420454545453</v>
      </c>
    </row>
    <row r="1253" spans="22:34" x14ac:dyDescent="0.3">
      <c r="V1253" s="51">
        <v>1250</v>
      </c>
      <c r="X1253" s="53">
        <f t="shared" si="19"/>
        <v>0</v>
      </c>
      <c r="Z1253" s="51">
        <v>1250</v>
      </c>
      <c r="AE1253" s="103" t="s">
        <v>2185</v>
      </c>
      <c r="AF1253" s="104">
        <v>1025.1197569999999</v>
      </c>
      <c r="AG1253" s="105">
        <v>1516</v>
      </c>
      <c r="AH1253" s="104">
        <v>46.09375</v>
      </c>
    </row>
    <row r="1254" spans="22:34" x14ac:dyDescent="0.3">
      <c r="V1254" s="51">
        <v>1251</v>
      </c>
      <c r="X1254" s="53">
        <f t="shared" si="19"/>
        <v>0</v>
      </c>
      <c r="Z1254" s="51">
        <v>1251</v>
      </c>
      <c r="AE1254" s="103" t="s">
        <v>2186</v>
      </c>
      <c r="AF1254" s="104">
        <v>1050.1301960000001</v>
      </c>
      <c r="AG1254" s="105">
        <v>902</v>
      </c>
      <c r="AH1254" s="104">
        <v>67.791193181818173</v>
      </c>
    </row>
    <row r="1255" spans="22:34" x14ac:dyDescent="0.3">
      <c r="V1255" s="51">
        <v>1252</v>
      </c>
      <c r="X1255" s="53">
        <f t="shared" si="19"/>
        <v>0</v>
      </c>
      <c r="Z1255" s="51">
        <v>1252</v>
      </c>
      <c r="AE1255" s="103" t="s">
        <v>2187</v>
      </c>
      <c r="AF1255" s="104">
        <v>1051.2633229999999</v>
      </c>
      <c r="AG1255" s="105">
        <v>877</v>
      </c>
      <c r="AH1255" s="104">
        <v>68.856534090909093</v>
      </c>
    </row>
    <row r="1256" spans="22:34" x14ac:dyDescent="0.3">
      <c r="V1256" s="51">
        <v>1253</v>
      </c>
      <c r="X1256" s="53">
        <f t="shared" si="19"/>
        <v>0</v>
      </c>
      <c r="Z1256" s="51">
        <v>1253</v>
      </c>
      <c r="AE1256" s="103" t="s">
        <v>2188</v>
      </c>
      <c r="AF1256" s="104">
        <v>1040.3195559999999</v>
      </c>
      <c r="AG1256" s="105">
        <v>1143</v>
      </c>
      <c r="AH1256" s="104">
        <v>58.948863636363633</v>
      </c>
    </row>
    <row r="1257" spans="22:34" x14ac:dyDescent="0.3">
      <c r="V1257" s="51">
        <v>1254</v>
      </c>
      <c r="X1257" s="53">
        <f t="shared" si="19"/>
        <v>0</v>
      </c>
      <c r="Z1257" s="51">
        <v>1254</v>
      </c>
      <c r="AE1257" s="103" t="s">
        <v>752</v>
      </c>
      <c r="AF1257" s="104">
        <v>965.68333250000001</v>
      </c>
      <c r="AG1257" s="105">
        <v>2378</v>
      </c>
      <c r="AH1257" s="104">
        <v>15.589488636363635</v>
      </c>
    </row>
    <row r="1258" spans="22:34" x14ac:dyDescent="0.3">
      <c r="V1258" s="51">
        <v>1255</v>
      </c>
      <c r="X1258" s="53">
        <f t="shared" si="19"/>
        <v>0</v>
      </c>
      <c r="Z1258" s="51">
        <v>1255</v>
      </c>
      <c r="AE1258" s="103" t="s">
        <v>2189</v>
      </c>
      <c r="AF1258" s="104">
        <v>1062.7538139999999</v>
      </c>
      <c r="AG1258" s="105">
        <v>641</v>
      </c>
      <c r="AH1258" s="104">
        <v>77.166193181818173</v>
      </c>
    </row>
    <row r="1259" spans="22:34" x14ac:dyDescent="0.3">
      <c r="V1259" s="51">
        <v>1256</v>
      </c>
      <c r="X1259" s="53">
        <f t="shared" si="19"/>
        <v>0</v>
      </c>
      <c r="Z1259" s="51">
        <v>1256</v>
      </c>
      <c r="AE1259" s="103" t="s">
        <v>2190</v>
      </c>
      <c r="AF1259" s="104">
        <v>983.97893980000003</v>
      </c>
      <c r="AG1259" s="105">
        <v>2158</v>
      </c>
      <c r="AH1259" s="104">
        <v>23.366477272727273</v>
      </c>
    </row>
    <row r="1260" spans="22:34" x14ac:dyDescent="0.3">
      <c r="V1260" s="51">
        <v>1257</v>
      </c>
      <c r="X1260" s="53">
        <f t="shared" si="19"/>
        <v>0</v>
      </c>
      <c r="Z1260" s="51">
        <v>1257</v>
      </c>
      <c r="AE1260" s="103" t="s">
        <v>753</v>
      </c>
      <c r="AF1260" s="104">
        <v>970.91868799999997</v>
      </c>
      <c r="AG1260" s="105">
        <v>2307</v>
      </c>
      <c r="AH1260" s="104">
        <v>18.110795454545457</v>
      </c>
    </row>
    <row r="1261" spans="22:34" x14ac:dyDescent="0.3">
      <c r="V1261" s="51">
        <v>1258</v>
      </c>
      <c r="X1261" s="53">
        <f t="shared" si="19"/>
        <v>0</v>
      </c>
      <c r="Z1261" s="51">
        <v>1258</v>
      </c>
      <c r="AE1261" s="103" t="s">
        <v>754</v>
      </c>
      <c r="AF1261" s="104">
        <v>983.36608230000002</v>
      </c>
      <c r="AG1261" s="105">
        <v>2166</v>
      </c>
      <c r="AH1261" s="104">
        <v>23.117897727272727</v>
      </c>
    </row>
    <row r="1262" spans="22:34" x14ac:dyDescent="0.3">
      <c r="V1262" s="51">
        <v>1259</v>
      </c>
      <c r="X1262" s="53">
        <f t="shared" si="19"/>
        <v>0</v>
      </c>
      <c r="Z1262" s="51">
        <v>1259</v>
      </c>
      <c r="AE1262" s="103" t="s">
        <v>2191</v>
      </c>
      <c r="AF1262" s="104">
        <v>976.29379640000002</v>
      </c>
      <c r="AG1262" s="105">
        <v>2244</v>
      </c>
      <c r="AH1262" s="104">
        <v>20.3125</v>
      </c>
    </row>
    <row r="1263" spans="22:34" x14ac:dyDescent="0.3">
      <c r="V1263" s="51">
        <v>1260</v>
      </c>
      <c r="X1263" s="53">
        <f t="shared" si="19"/>
        <v>0</v>
      </c>
      <c r="Z1263" s="51">
        <v>1260</v>
      </c>
      <c r="AE1263" s="103" t="s">
        <v>755</v>
      </c>
      <c r="AF1263" s="104">
        <v>962.40394209999999</v>
      </c>
      <c r="AG1263" s="105">
        <v>2414</v>
      </c>
      <c r="AH1263" s="104">
        <v>14.311079545454545</v>
      </c>
    </row>
    <row r="1264" spans="22:34" x14ac:dyDescent="0.3">
      <c r="V1264" s="51">
        <v>1261</v>
      </c>
      <c r="X1264" s="53">
        <f t="shared" si="19"/>
        <v>0</v>
      </c>
      <c r="Z1264" s="51">
        <v>1261</v>
      </c>
      <c r="AE1264" s="103" t="s">
        <v>756</v>
      </c>
      <c r="AF1264" s="104">
        <v>1025.8934420000001</v>
      </c>
      <c r="AG1264" s="105">
        <v>1488</v>
      </c>
      <c r="AH1264" s="104">
        <v>47.08806818181818</v>
      </c>
    </row>
    <row r="1265" spans="22:34" x14ac:dyDescent="0.3">
      <c r="V1265" s="51">
        <v>1262</v>
      </c>
      <c r="X1265" s="53">
        <f t="shared" si="19"/>
        <v>0</v>
      </c>
      <c r="Z1265" s="51">
        <v>1262</v>
      </c>
      <c r="AE1265" s="103" t="s">
        <v>757</v>
      </c>
      <c r="AF1265" s="104">
        <v>1075.8931970000001</v>
      </c>
      <c r="AG1265" s="105">
        <v>370</v>
      </c>
      <c r="AH1265" s="104">
        <v>86.896306818181827</v>
      </c>
    </row>
    <row r="1266" spans="22:34" x14ac:dyDescent="0.3">
      <c r="V1266" s="51">
        <v>1263</v>
      </c>
      <c r="X1266" s="53">
        <f t="shared" si="19"/>
        <v>0</v>
      </c>
      <c r="Z1266" s="51">
        <v>1263</v>
      </c>
      <c r="AE1266" s="103" t="s">
        <v>758</v>
      </c>
      <c r="AF1266" s="104">
        <v>965.93654719999995</v>
      </c>
      <c r="AG1266" s="105">
        <v>2374</v>
      </c>
      <c r="AH1266" s="104">
        <v>15.731534090909092</v>
      </c>
    </row>
    <row r="1267" spans="22:34" x14ac:dyDescent="0.3">
      <c r="V1267" s="51">
        <v>1264</v>
      </c>
      <c r="X1267" s="53">
        <f t="shared" si="19"/>
        <v>0</v>
      </c>
      <c r="Z1267" s="51">
        <v>1264</v>
      </c>
      <c r="AE1267" s="103" t="s">
        <v>759</v>
      </c>
      <c r="AF1267" s="104">
        <v>1036.23594</v>
      </c>
      <c r="AG1267" s="105">
        <v>1266</v>
      </c>
      <c r="AH1267" s="104">
        <v>55.078125</v>
      </c>
    </row>
    <row r="1268" spans="22:34" x14ac:dyDescent="0.3">
      <c r="V1268" s="51">
        <v>1265</v>
      </c>
      <c r="X1268" s="53">
        <f t="shared" si="19"/>
        <v>0</v>
      </c>
      <c r="Z1268" s="51">
        <v>1265</v>
      </c>
      <c r="AE1268" s="103" t="s">
        <v>760</v>
      </c>
      <c r="AF1268" s="104">
        <v>1059.247198</v>
      </c>
      <c r="AG1268" s="105">
        <v>708</v>
      </c>
      <c r="AH1268" s="104">
        <v>74.893465909090907</v>
      </c>
    </row>
    <row r="1269" spans="22:34" x14ac:dyDescent="0.3">
      <c r="V1269" s="51">
        <v>1266</v>
      </c>
      <c r="X1269" s="53">
        <f t="shared" si="19"/>
        <v>0</v>
      </c>
      <c r="Z1269" s="51">
        <v>1266</v>
      </c>
      <c r="AE1269" s="103" t="s">
        <v>761</v>
      </c>
      <c r="AF1269" s="104">
        <v>1127.097399</v>
      </c>
      <c r="AG1269" s="105">
        <v>7</v>
      </c>
      <c r="AH1269" s="104">
        <v>99.786931818181827</v>
      </c>
    </row>
    <row r="1270" spans="22:34" x14ac:dyDescent="0.3">
      <c r="V1270" s="51">
        <v>1267</v>
      </c>
      <c r="X1270" s="53">
        <f t="shared" si="19"/>
        <v>0</v>
      </c>
      <c r="Z1270" s="51">
        <v>1267</v>
      </c>
      <c r="AE1270" s="103" t="s">
        <v>762</v>
      </c>
      <c r="AF1270" s="104">
        <v>1000.428974</v>
      </c>
      <c r="AG1270" s="105">
        <v>1921</v>
      </c>
      <c r="AH1270" s="104">
        <v>31.818181818181817</v>
      </c>
    </row>
    <row r="1271" spans="22:34" x14ac:dyDescent="0.3">
      <c r="V1271" s="51">
        <v>1268</v>
      </c>
      <c r="X1271" s="53">
        <f t="shared" si="19"/>
        <v>0</v>
      </c>
      <c r="Z1271" s="51">
        <v>1268</v>
      </c>
      <c r="AE1271" s="103" t="s">
        <v>2192</v>
      </c>
      <c r="AF1271" s="104">
        <v>1052.985887</v>
      </c>
      <c r="AG1271" s="105">
        <v>842</v>
      </c>
      <c r="AH1271" s="104">
        <v>69.95738636363636</v>
      </c>
    </row>
    <row r="1272" spans="22:34" x14ac:dyDescent="0.3">
      <c r="V1272" s="51">
        <v>1269</v>
      </c>
      <c r="X1272" s="53">
        <f t="shared" si="19"/>
        <v>0</v>
      </c>
      <c r="Z1272" s="51">
        <v>1269</v>
      </c>
      <c r="AE1272" s="103" t="s">
        <v>2193</v>
      </c>
      <c r="AF1272" s="104">
        <v>1038.809579</v>
      </c>
      <c r="AG1272" s="105">
        <v>1197</v>
      </c>
      <c r="AH1272" s="104">
        <v>57.350852272727273</v>
      </c>
    </row>
    <row r="1273" spans="22:34" x14ac:dyDescent="0.3">
      <c r="V1273" s="51">
        <v>1270</v>
      </c>
      <c r="X1273" s="53">
        <f t="shared" si="19"/>
        <v>0</v>
      </c>
      <c r="Z1273" s="51">
        <v>1270</v>
      </c>
      <c r="AE1273" s="103" t="s">
        <v>2194</v>
      </c>
      <c r="AF1273" s="104">
        <v>969.49606919999997</v>
      </c>
      <c r="AG1273" s="105">
        <v>2329</v>
      </c>
      <c r="AH1273" s="104">
        <v>17.223011363636363</v>
      </c>
    </row>
    <row r="1274" spans="22:34" x14ac:dyDescent="0.3">
      <c r="V1274" s="51">
        <v>1271</v>
      </c>
      <c r="X1274" s="53">
        <f t="shared" si="19"/>
        <v>0</v>
      </c>
      <c r="Z1274" s="51">
        <v>1271</v>
      </c>
      <c r="AE1274" s="103" t="s">
        <v>2921</v>
      </c>
      <c r="AF1274" s="104">
        <v>1085.3581529999999</v>
      </c>
      <c r="AG1274" s="105">
        <v>200</v>
      </c>
      <c r="AH1274" s="104">
        <v>92.93323863636364</v>
      </c>
    </row>
    <row r="1275" spans="22:34" x14ac:dyDescent="0.3">
      <c r="V1275" s="51">
        <v>1272</v>
      </c>
      <c r="X1275" s="53">
        <f t="shared" si="19"/>
        <v>0</v>
      </c>
      <c r="Z1275" s="51">
        <v>1272</v>
      </c>
      <c r="AE1275" s="103" t="s">
        <v>2195</v>
      </c>
      <c r="AF1275" s="104">
        <v>1041.3028420000001</v>
      </c>
      <c r="AG1275" s="105">
        <v>1123</v>
      </c>
      <c r="AH1275" s="104">
        <v>60.049715909090907</v>
      </c>
    </row>
    <row r="1276" spans="22:34" x14ac:dyDescent="0.3">
      <c r="V1276" s="51">
        <v>1273</v>
      </c>
      <c r="X1276" s="53">
        <f t="shared" si="19"/>
        <v>0</v>
      </c>
      <c r="Z1276" s="51">
        <v>1273</v>
      </c>
      <c r="AE1276" s="103" t="s">
        <v>2196</v>
      </c>
      <c r="AF1276" s="104">
        <v>1075.7452619999999</v>
      </c>
      <c r="AG1276" s="105">
        <v>371</v>
      </c>
      <c r="AH1276" s="104">
        <v>86.576704545454547</v>
      </c>
    </row>
    <row r="1277" spans="22:34" x14ac:dyDescent="0.3">
      <c r="V1277" s="51">
        <v>1274</v>
      </c>
      <c r="X1277" s="53">
        <f t="shared" si="19"/>
        <v>0</v>
      </c>
      <c r="Z1277" s="51">
        <v>1274</v>
      </c>
      <c r="AE1277" s="103" t="s">
        <v>763</v>
      </c>
      <c r="AF1277" s="104">
        <v>990.76828890000002</v>
      </c>
      <c r="AG1277" s="105">
        <v>2069</v>
      </c>
      <c r="AH1277" s="104">
        <v>26.5625</v>
      </c>
    </row>
    <row r="1278" spans="22:34" x14ac:dyDescent="0.3">
      <c r="V1278" s="51">
        <v>1275</v>
      </c>
      <c r="X1278" s="53">
        <f t="shared" si="19"/>
        <v>0</v>
      </c>
      <c r="Z1278" s="51">
        <v>1275</v>
      </c>
      <c r="AE1278" s="103" t="s">
        <v>764</v>
      </c>
      <c r="AF1278" s="104">
        <v>1043.9058950000001</v>
      </c>
      <c r="AG1278" s="105">
        <v>1062</v>
      </c>
      <c r="AH1278" s="104">
        <v>62.32244318181818</v>
      </c>
    </row>
    <row r="1279" spans="22:34" x14ac:dyDescent="0.3">
      <c r="V1279" s="51">
        <v>1276</v>
      </c>
      <c r="X1279" s="53">
        <f t="shared" si="19"/>
        <v>0</v>
      </c>
      <c r="Z1279" s="51">
        <v>1276</v>
      </c>
      <c r="AE1279" s="103" t="s">
        <v>765</v>
      </c>
      <c r="AF1279" s="104">
        <v>918.83539859999996</v>
      </c>
      <c r="AG1279" s="105">
        <v>2692</v>
      </c>
      <c r="AH1279" s="104">
        <v>4.4389204545454541</v>
      </c>
    </row>
    <row r="1280" spans="22:34" x14ac:dyDescent="0.3">
      <c r="V1280" s="51">
        <v>1277</v>
      </c>
      <c r="X1280" s="53">
        <f t="shared" si="19"/>
        <v>0</v>
      </c>
      <c r="Z1280" s="51">
        <v>1277</v>
      </c>
      <c r="AE1280" s="103" t="s">
        <v>2197</v>
      </c>
      <c r="AF1280" s="104">
        <v>988.14081940000005</v>
      </c>
      <c r="AG1280" s="105">
        <v>2096</v>
      </c>
      <c r="AH1280" s="104">
        <v>25.46164772727273</v>
      </c>
    </row>
    <row r="1281" spans="22:34" x14ac:dyDescent="0.3">
      <c r="V1281" s="51">
        <v>1278</v>
      </c>
      <c r="X1281" s="53">
        <f t="shared" si="19"/>
        <v>0</v>
      </c>
      <c r="Z1281" s="51">
        <v>1278</v>
      </c>
      <c r="AE1281" s="103" t="s">
        <v>766</v>
      </c>
      <c r="AF1281" s="104">
        <v>1083.3061849999999</v>
      </c>
      <c r="AG1281" s="105">
        <v>229</v>
      </c>
      <c r="AH1281" s="104">
        <v>91.903409090909093</v>
      </c>
    </row>
    <row r="1282" spans="22:34" x14ac:dyDescent="0.3">
      <c r="V1282" s="51">
        <v>1279</v>
      </c>
      <c r="X1282" s="53">
        <f t="shared" si="19"/>
        <v>0</v>
      </c>
      <c r="Z1282" s="51">
        <v>1279</v>
      </c>
      <c r="AE1282" s="103" t="s">
        <v>2198</v>
      </c>
      <c r="AF1282" s="104">
        <v>1048.685201</v>
      </c>
      <c r="AG1282" s="105">
        <v>954</v>
      </c>
      <c r="AH1282" s="104">
        <v>66.086647727272734</v>
      </c>
    </row>
    <row r="1283" spans="22:34" x14ac:dyDescent="0.3">
      <c r="V1283" s="51">
        <v>1280</v>
      </c>
      <c r="X1283" s="53">
        <f t="shared" si="19"/>
        <v>0</v>
      </c>
      <c r="Z1283" s="51">
        <v>1280</v>
      </c>
      <c r="AE1283" s="103" t="s">
        <v>2199</v>
      </c>
      <c r="AF1283" s="104">
        <v>1060.6062589999999</v>
      </c>
      <c r="AG1283" s="105">
        <v>680</v>
      </c>
      <c r="AH1283" s="104">
        <v>75.81676136363636</v>
      </c>
    </row>
    <row r="1284" spans="22:34" x14ac:dyDescent="0.3">
      <c r="V1284" s="51">
        <v>1281</v>
      </c>
      <c r="X1284" s="53">
        <f t="shared" si="19"/>
        <v>0</v>
      </c>
      <c r="Z1284" s="51">
        <v>1281</v>
      </c>
      <c r="AE1284" s="103" t="s">
        <v>2200</v>
      </c>
      <c r="AF1284" s="104">
        <v>1074.307231</v>
      </c>
      <c r="AG1284" s="105">
        <v>391</v>
      </c>
      <c r="AH1284" s="104">
        <v>86.079545454545453</v>
      </c>
    </row>
    <row r="1285" spans="22:34" x14ac:dyDescent="0.3">
      <c r="V1285" s="51">
        <v>1282</v>
      </c>
      <c r="X1285" s="53">
        <f t="shared" ref="X1285:X1348" si="20">VLOOKUP($V1285,$Z$4:$AL$2826,$B$6*4-4+2)</f>
        <v>0</v>
      </c>
      <c r="Z1285" s="51">
        <v>1282</v>
      </c>
      <c r="AE1285" s="103" t="s">
        <v>2201</v>
      </c>
      <c r="AF1285" s="104">
        <v>1027.86583</v>
      </c>
      <c r="AG1285" s="105">
        <v>1444</v>
      </c>
      <c r="AH1285" s="104">
        <v>48.686079545454547</v>
      </c>
    </row>
    <row r="1286" spans="22:34" x14ac:dyDescent="0.3">
      <c r="V1286" s="51">
        <v>1283</v>
      </c>
      <c r="X1286" s="53">
        <f t="shared" si="20"/>
        <v>0</v>
      </c>
      <c r="Z1286" s="51">
        <v>1283</v>
      </c>
      <c r="AE1286" s="103" t="s">
        <v>2202</v>
      </c>
      <c r="AF1286" s="104">
        <v>961.94547369999998</v>
      </c>
      <c r="AG1286" s="105">
        <v>2429</v>
      </c>
      <c r="AH1286" s="104">
        <v>13.636363636363635</v>
      </c>
    </row>
    <row r="1287" spans="22:34" x14ac:dyDescent="0.3">
      <c r="V1287" s="51">
        <v>1284</v>
      </c>
      <c r="X1287" s="53">
        <f t="shared" si="20"/>
        <v>0</v>
      </c>
      <c r="Z1287" s="51">
        <v>1284</v>
      </c>
      <c r="AE1287" s="103" t="s">
        <v>767</v>
      </c>
      <c r="AF1287" s="104">
        <v>1089.8754289999999</v>
      </c>
      <c r="AG1287" s="105">
        <v>156</v>
      </c>
      <c r="AH1287" s="104">
        <v>94.49573863636364</v>
      </c>
    </row>
    <row r="1288" spans="22:34" x14ac:dyDescent="0.3">
      <c r="V1288" s="51">
        <v>1285</v>
      </c>
      <c r="X1288" s="53">
        <f t="shared" si="20"/>
        <v>0</v>
      </c>
      <c r="Z1288" s="51">
        <v>1285</v>
      </c>
      <c r="AE1288" s="103" t="s">
        <v>768</v>
      </c>
      <c r="AF1288" s="104">
        <v>1087.4264109999999</v>
      </c>
      <c r="AG1288" s="105">
        <v>185</v>
      </c>
      <c r="AH1288" s="104">
        <v>93.465909090909093</v>
      </c>
    </row>
    <row r="1289" spans="22:34" x14ac:dyDescent="0.3">
      <c r="V1289" s="51">
        <v>1286</v>
      </c>
      <c r="X1289" s="53">
        <f t="shared" si="20"/>
        <v>0</v>
      </c>
      <c r="Z1289" s="51">
        <v>1286</v>
      </c>
      <c r="AE1289" s="103" t="s">
        <v>2203</v>
      </c>
      <c r="AF1289" s="104">
        <v>1062.830009</v>
      </c>
      <c r="AG1289" s="105">
        <v>635</v>
      </c>
      <c r="AH1289" s="104">
        <v>77.414772727272734</v>
      </c>
    </row>
    <row r="1290" spans="22:34" x14ac:dyDescent="0.3">
      <c r="V1290" s="51">
        <v>1287</v>
      </c>
      <c r="X1290" s="53">
        <f t="shared" si="20"/>
        <v>0</v>
      </c>
      <c r="Z1290" s="51">
        <v>1287</v>
      </c>
      <c r="AE1290" s="103" t="s">
        <v>769</v>
      </c>
      <c r="AF1290" s="104">
        <v>976.80733529999998</v>
      </c>
      <c r="AG1290" s="105">
        <v>2237</v>
      </c>
      <c r="AH1290" s="104">
        <v>20.59659090909091</v>
      </c>
    </row>
    <row r="1291" spans="22:34" x14ac:dyDescent="0.3">
      <c r="V1291" s="51">
        <v>1288</v>
      </c>
      <c r="X1291" s="53">
        <f t="shared" si="20"/>
        <v>0</v>
      </c>
      <c r="Z1291" s="51">
        <v>1288</v>
      </c>
      <c r="AE1291" s="103" t="s">
        <v>770</v>
      </c>
      <c r="AF1291" s="104">
        <v>1040.946688</v>
      </c>
      <c r="AG1291" s="105">
        <v>1132</v>
      </c>
      <c r="AH1291" s="104">
        <v>59.836647727272727</v>
      </c>
    </row>
    <row r="1292" spans="22:34" x14ac:dyDescent="0.3">
      <c r="V1292" s="51">
        <v>1289</v>
      </c>
      <c r="X1292" s="53">
        <f t="shared" si="20"/>
        <v>0</v>
      </c>
      <c r="Z1292" s="51">
        <v>1289</v>
      </c>
      <c r="AE1292" s="103" t="s">
        <v>771</v>
      </c>
      <c r="AF1292" s="104">
        <v>1077.3004430000001</v>
      </c>
      <c r="AG1292" s="105">
        <v>351</v>
      </c>
      <c r="AH1292" s="104">
        <v>87.46448863636364</v>
      </c>
    </row>
    <row r="1293" spans="22:34" x14ac:dyDescent="0.3">
      <c r="V1293" s="51">
        <v>1290</v>
      </c>
      <c r="X1293" s="53">
        <f t="shared" si="20"/>
        <v>0</v>
      </c>
      <c r="Z1293" s="51">
        <v>1290</v>
      </c>
      <c r="AE1293" s="103" t="s">
        <v>772</v>
      </c>
      <c r="AF1293" s="104">
        <v>1063.290839</v>
      </c>
      <c r="AG1293" s="105">
        <v>625</v>
      </c>
      <c r="AH1293" s="104">
        <v>77.840909090909093</v>
      </c>
    </row>
    <row r="1294" spans="22:34" x14ac:dyDescent="0.3">
      <c r="V1294" s="51">
        <v>1291</v>
      </c>
      <c r="X1294" s="53">
        <f t="shared" si="20"/>
        <v>0</v>
      </c>
      <c r="Z1294" s="51">
        <v>1291</v>
      </c>
      <c r="AE1294" s="103" t="s">
        <v>2204</v>
      </c>
      <c r="AF1294" s="104">
        <v>1031.200456</v>
      </c>
      <c r="AG1294" s="105">
        <v>1361</v>
      </c>
      <c r="AH1294" s="104">
        <v>51.633522727272727</v>
      </c>
    </row>
    <row r="1295" spans="22:34" x14ac:dyDescent="0.3">
      <c r="V1295" s="51">
        <v>1292</v>
      </c>
      <c r="X1295" s="53">
        <f t="shared" si="20"/>
        <v>0</v>
      </c>
      <c r="Z1295" s="51">
        <v>1292</v>
      </c>
      <c r="AE1295" s="103" t="s">
        <v>773</v>
      </c>
      <c r="AF1295" s="104">
        <v>1070.989345</v>
      </c>
      <c r="AG1295" s="105">
        <v>452</v>
      </c>
      <c r="AH1295" s="104">
        <v>83.984375</v>
      </c>
    </row>
    <row r="1296" spans="22:34" x14ac:dyDescent="0.3">
      <c r="V1296" s="51">
        <v>1293</v>
      </c>
      <c r="X1296" s="53">
        <f t="shared" si="20"/>
        <v>0</v>
      </c>
      <c r="Z1296" s="51">
        <v>1293</v>
      </c>
      <c r="AE1296" s="103" t="s">
        <v>774</v>
      </c>
      <c r="AF1296" s="104">
        <v>1054.524592</v>
      </c>
      <c r="AG1296" s="105">
        <v>795</v>
      </c>
      <c r="AH1296" s="104">
        <v>71.803977272727266</v>
      </c>
    </row>
    <row r="1297" spans="22:34" x14ac:dyDescent="0.3">
      <c r="V1297" s="51">
        <v>1294</v>
      </c>
      <c r="X1297" s="53">
        <f t="shared" si="20"/>
        <v>0</v>
      </c>
      <c r="Z1297" s="51">
        <v>1294</v>
      </c>
      <c r="AE1297" s="103" t="s">
        <v>2922</v>
      </c>
      <c r="AF1297" s="104">
        <v>986.97600060000002</v>
      </c>
      <c r="AG1297" s="105">
        <v>2114</v>
      </c>
      <c r="AH1297" s="104">
        <v>24.89346590909091</v>
      </c>
    </row>
    <row r="1298" spans="22:34" x14ac:dyDescent="0.3">
      <c r="V1298" s="51">
        <v>1295</v>
      </c>
      <c r="X1298" s="53">
        <f t="shared" si="20"/>
        <v>0</v>
      </c>
      <c r="Z1298" s="51">
        <v>1295</v>
      </c>
      <c r="AE1298" s="103" t="s">
        <v>2205</v>
      </c>
      <c r="AF1298" s="104">
        <v>1051.2112030000001</v>
      </c>
      <c r="AG1298" s="105">
        <v>880</v>
      </c>
      <c r="AH1298" s="104">
        <v>68.78551136363636</v>
      </c>
    </row>
    <row r="1299" spans="22:34" x14ac:dyDescent="0.3">
      <c r="V1299" s="51">
        <v>1296</v>
      </c>
      <c r="X1299" s="53">
        <f t="shared" si="20"/>
        <v>0</v>
      </c>
      <c r="Z1299" s="51">
        <v>1296</v>
      </c>
      <c r="AE1299" s="103" t="s">
        <v>2206</v>
      </c>
      <c r="AF1299" s="104">
        <v>1070.5490500000001</v>
      </c>
      <c r="AG1299" s="105">
        <v>457</v>
      </c>
      <c r="AH1299" s="104">
        <v>83.771306818181827</v>
      </c>
    </row>
    <row r="1300" spans="22:34" x14ac:dyDescent="0.3">
      <c r="V1300" s="51">
        <v>1297</v>
      </c>
      <c r="X1300" s="53">
        <f t="shared" si="20"/>
        <v>0</v>
      </c>
      <c r="Z1300" s="51">
        <v>1297</v>
      </c>
      <c r="AE1300" s="103" t="s">
        <v>2207</v>
      </c>
      <c r="AF1300" s="104">
        <v>1054.240515</v>
      </c>
      <c r="AG1300" s="105">
        <v>805</v>
      </c>
      <c r="AH1300" s="104">
        <v>71.44886363636364</v>
      </c>
    </row>
    <row r="1301" spans="22:34" x14ac:dyDescent="0.3">
      <c r="V1301" s="51">
        <v>1298</v>
      </c>
      <c r="X1301" s="53">
        <f t="shared" si="20"/>
        <v>0</v>
      </c>
      <c r="Z1301" s="51">
        <v>1298</v>
      </c>
      <c r="AE1301" s="103" t="s">
        <v>2208</v>
      </c>
      <c r="AF1301" s="104">
        <v>1052.644157</v>
      </c>
      <c r="AG1301" s="105">
        <v>862</v>
      </c>
      <c r="AH1301" s="104">
        <v>69.424715909090907</v>
      </c>
    </row>
    <row r="1302" spans="22:34" x14ac:dyDescent="0.3">
      <c r="V1302" s="51">
        <v>1299</v>
      </c>
      <c r="X1302" s="53">
        <f t="shared" si="20"/>
        <v>0</v>
      </c>
      <c r="Z1302" s="51">
        <v>1299</v>
      </c>
      <c r="AE1302" s="103" t="s">
        <v>2209</v>
      </c>
      <c r="AF1302" s="104">
        <v>1043.6843120000001</v>
      </c>
      <c r="AG1302" s="105">
        <v>1066</v>
      </c>
      <c r="AH1302" s="104">
        <v>62.144886363636367</v>
      </c>
    </row>
    <row r="1303" spans="22:34" x14ac:dyDescent="0.3">
      <c r="V1303" s="51">
        <v>1300</v>
      </c>
      <c r="X1303" s="53">
        <f t="shared" si="20"/>
        <v>0</v>
      </c>
      <c r="Z1303" s="51">
        <v>1300</v>
      </c>
      <c r="AE1303" s="103" t="s">
        <v>775</v>
      </c>
      <c r="AF1303" s="104">
        <v>1005.447122</v>
      </c>
      <c r="AG1303" s="105">
        <v>1848</v>
      </c>
      <c r="AH1303" s="104">
        <v>34.410511363636367</v>
      </c>
    </row>
    <row r="1304" spans="22:34" x14ac:dyDescent="0.3">
      <c r="V1304" s="51">
        <v>1301</v>
      </c>
      <c r="X1304" s="53">
        <f t="shared" si="20"/>
        <v>0</v>
      </c>
      <c r="Z1304" s="51">
        <v>1301</v>
      </c>
      <c r="AE1304" s="103" t="s">
        <v>776</v>
      </c>
      <c r="AF1304" s="104">
        <v>1038.6899269999999</v>
      </c>
      <c r="AG1304" s="105">
        <v>1204</v>
      </c>
      <c r="AH1304" s="104">
        <v>57.27982954545454</v>
      </c>
    </row>
    <row r="1305" spans="22:34" x14ac:dyDescent="0.3">
      <c r="V1305" s="51">
        <v>1302</v>
      </c>
      <c r="X1305" s="53">
        <f t="shared" si="20"/>
        <v>0</v>
      </c>
      <c r="Z1305" s="51">
        <v>1302</v>
      </c>
      <c r="AE1305" s="103" t="s">
        <v>777</v>
      </c>
      <c r="AF1305" s="104">
        <v>1010.467486</v>
      </c>
      <c r="AG1305" s="105">
        <v>1787</v>
      </c>
      <c r="AH1305" s="104">
        <v>36.576704545454547</v>
      </c>
    </row>
    <row r="1306" spans="22:34" x14ac:dyDescent="0.3">
      <c r="V1306" s="51">
        <v>1303</v>
      </c>
      <c r="X1306" s="53">
        <f t="shared" si="20"/>
        <v>0</v>
      </c>
      <c r="Z1306" s="51">
        <v>1303</v>
      </c>
      <c r="AE1306" s="103" t="s">
        <v>778</v>
      </c>
      <c r="AF1306" s="104">
        <v>1069.6186740000001</v>
      </c>
      <c r="AG1306" s="105">
        <v>469</v>
      </c>
      <c r="AH1306" s="104">
        <v>83.380681818181827</v>
      </c>
    </row>
    <row r="1307" spans="22:34" x14ac:dyDescent="0.3">
      <c r="V1307" s="51">
        <v>1304</v>
      </c>
      <c r="X1307" s="53">
        <f t="shared" si="20"/>
        <v>0</v>
      </c>
      <c r="Z1307" s="51">
        <v>1304</v>
      </c>
      <c r="AE1307" s="103" t="s">
        <v>2210</v>
      </c>
      <c r="AF1307" s="104">
        <v>1001.97397</v>
      </c>
      <c r="AG1307" s="105">
        <v>1907</v>
      </c>
      <c r="AH1307" s="104">
        <v>32.279829545454547</v>
      </c>
    </row>
    <row r="1308" spans="22:34" x14ac:dyDescent="0.3">
      <c r="V1308" s="51">
        <v>1305</v>
      </c>
      <c r="X1308" s="53">
        <f t="shared" si="20"/>
        <v>0</v>
      </c>
      <c r="Z1308" s="51">
        <v>1305</v>
      </c>
      <c r="AE1308" s="103" t="s">
        <v>779</v>
      </c>
      <c r="AF1308" s="104">
        <v>1036.3012570000001</v>
      </c>
      <c r="AG1308" s="105">
        <v>1261</v>
      </c>
      <c r="AH1308" s="104">
        <v>55.184659090909093</v>
      </c>
    </row>
    <row r="1309" spans="22:34" x14ac:dyDescent="0.3">
      <c r="V1309" s="51">
        <v>1306</v>
      </c>
      <c r="X1309" s="53">
        <f t="shared" si="20"/>
        <v>0</v>
      </c>
      <c r="Z1309" s="51">
        <v>1306</v>
      </c>
      <c r="AE1309" s="103" t="s">
        <v>780</v>
      </c>
      <c r="AF1309" s="104">
        <v>1024.5597009999999</v>
      </c>
      <c r="AG1309" s="105">
        <v>1539</v>
      </c>
      <c r="AH1309" s="104">
        <v>45.383522727272727</v>
      </c>
    </row>
    <row r="1310" spans="22:34" x14ac:dyDescent="0.3">
      <c r="V1310" s="51">
        <v>1307</v>
      </c>
      <c r="X1310" s="53">
        <f t="shared" si="20"/>
        <v>0</v>
      </c>
      <c r="Z1310" s="51">
        <v>1307</v>
      </c>
      <c r="AE1310" s="103" t="s">
        <v>781</v>
      </c>
      <c r="AF1310" s="104">
        <v>1015.587632</v>
      </c>
      <c r="AG1310" s="105">
        <v>1692</v>
      </c>
      <c r="AH1310" s="104">
        <v>39.950284090909086</v>
      </c>
    </row>
    <row r="1311" spans="22:34" x14ac:dyDescent="0.3">
      <c r="V1311" s="51">
        <v>1308</v>
      </c>
      <c r="X1311" s="53">
        <f t="shared" si="20"/>
        <v>0</v>
      </c>
      <c r="Z1311" s="51">
        <v>1308</v>
      </c>
      <c r="AE1311" s="103" t="s">
        <v>782</v>
      </c>
      <c r="AF1311" s="104">
        <v>1054.7082479999999</v>
      </c>
      <c r="AG1311" s="105">
        <v>790</v>
      </c>
      <c r="AH1311" s="104">
        <v>71.981534090909093</v>
      </c>
    </row>
    <row r="1312" spans="22:34" x14ac:dyDescent="0.3">
      <c r="V1312" s="51">
        <v>1309</v>
      </c>
      <c r="X1312" s="53">
        <f t="shared" si="20"/>
        <v>0</v>
      </c>
      <c r="Z1312" s="51">
        <v>1309</v>
      </c>
      <c r="AE1312" s="103" t="s">
        <v>2211</v>
      </c>
      <c r="AF1312" s="104">
        <v>953.01354179999998</v>
      </c>
      <c r="AG1312" s="105">
        <v>2491</v>
      </c>
      <c r="AH1312" s="104">
        <v>11.399147727272728</v>
      </c>
    </row>
    <row r="1313" spans="22:34" x14ac:dyDescent="0.3">
      <c r="V1313" s="51">
        <v>1310</v>
      </c>
      <c r="X1313" s="53">
        <f t="shared" si="20"/>
        <v>0</v>
      </c>
      <c r="Z1313" s="51">
        <v>1310</v>
      </c>
      <c r="AE1313" s="103" t="s">
        <v>783</v>
      </c>
      <c r="AF1313" s="104">
        <v>815.79293150000001</v>
      </c>
      <c r="AG1313" s="105">
        <v>2801</v>
      </c>
      <c r="AH1313" s="104">
        <v>0.56818181818181823</v>
      </c>
    </row>
    <row r="1314" spans="22:34" x14ac:dyDescent="0.3">
      <c r="V1314" s="51">
        <v>1311</v>
      </c>
      <c r="X1314" s="53">
        <f t="shared" si="20"/>
        <v>0</v>
      </c>
      <c r="Z1314" s="51">
        <v>1311</v>
      </c>
      <c r="AE1314" s="103" t="s">
        <v>784</v>
      </c>
      <c r="AF1314" s="104">
        <v>957.91549239999995</v>
      </c>
      <c r="AG1314" s="105">
        <v>2464</v>
      </c>
      <c r="AH1314" s="104">
        <v>12.535511363636365</v>
      </c>
    </row>
    <row r="1315" spans="22:34" x14ac:dyDescent="0.3">
      <c r="V1315" s="51">
        <v>1312</v>
      </c>
      <c r="X1315" s="53">
        <f t="shared" si="20"/>
        <v>0</v>
      </c>
      <c r="Z1315" s="51">
        <v>1312</v>
      </c>
      <c r="AE1315" s="103" t="s">
        <v>785</v>
      </c>
      <c r="AF1315" s="104">
        <v>1063.229315</v>
      </c>
      <c r="AG1315" s="105">
        <v>626</v>
      </c>
      <c r="AH1315" s="104">
        <v>77.76988636363636</v>
      </c>
    </row>
    <row r="1316" spans="22:34" x14ac:dyDescent="0.3">
      <c r="V1316" s="51">
        <v>1313</v>
      </c>
      <c r="X1316" s="53">
        <f t="shared" si="20"/>
        <v>0</v>
      </c>
      <c r="Z1316" s="51">
        <v>1313</v>
      </c>
      <c r="AE1316" s="103" t="s">
        <v>786</v>
      </c>
      <c r="AF1316" s="104">
        <v>1055.797292</v>
      </c>
      <c r="AG1316" s="105">
        <v>769</v>
      </c>
      <c r="AH1316" s="104">
        <v>72.727272727272734</v>
      </c>
    </row>
    <row r="1317" spans="22:34" x14ac:dyDescent="0.3">
      <c r="V1317" s="51">
        <v>1314</v>
      </c>
      <c r="X1317" s="53">
        <f t="shared" si="20"/>
        <v>0</v>
      </c>
      <c r="Z1317" s="51">
        <v>1314</v>
      </c>
      <c r="AE1317" s="103" t="s">
        <v>2212</v>
      </c>
      <c r="AF1317" s="104">
        <v>1040.3195559999999</v>
      </c>
      <c r="AG1317" s="105">
        <v>1143</v>
      </c>
      <c r="AH1317" s="104">
        <v>58.948863636363633</v>
      </c>
    </row>
    <row r="1318" spans="22:34" x14ac:dyDescent="0.3">
      <c r="V1318" s="51">
        <v>1315</v>
      </c>
      <c r="X1318" s="53">
        <f t="shared" si="20"/>
        <v>0</v>
      </c>
      <c r="Z1318" s="51">
        <v>1315</v>
      </c>
      <c r="AE1318" s="103" t="s">
        <v>2213</v>
      </c>
      <c r="AF1318" s="104">
        <v>966.22694260000003</v>
      </c>
      <c r="AG1318" s="105">
        <v>2368</v>
      </c>
      <c r="AH1318" s="104">
        <v>15.802556818181818</v>
      </c>
    </row>
    <row r="1319" spans="22:34" x14ac:dyDescent="0.3">
      <c r="V1319" s="51">
        <v>1316</v>
      </c>
      <c r="X1319" s="53">
        <f t="shared" si="20"/>
        <v>0</v>
      </c>
      <c r="Z1319" s="51">
        <v>1316</v>
      </c>
      <c r="AE1319" s="103" t="s">
        <v>787</v>
      </c>
      <c r="AF1319" s="104">
        <v>1030.0673360000001</v>
      </c>
      <c r="AG1319" s="105">
        <v>1383</v>
      </c>
      <c r="AH1319" s="104">
        <v>50.92329545454546</v>
      </c>
    </row>
    <row r="1320" spans="22:34" x14ac:dyDescent="0.3">
      <c r="V1320" s="51">
        <v>1317</v>
      </c>
      <c r="X1320" s="53">
        <f t="shared" si="20"/>
        <v>0</v>
      </c>
      <c r="Z1320" s="51">
        <v>1317</v>
      </c>
      <c r="AE1320" s="103" t="s">
        <v>788</v>
      </c>
      <c r="AF1320" s="104">
        <v>1023.2797880000001</v>
      </c>
      <c r="AG1320" s="105">
        <v>1563</v>
      </c>
      <c r="AH1320" s="104">
        <v>44.495738636363633</v>
      </c>
    </row>
    <row r="1321" spans="22:34" x14ac:dyDescent="0.3">
      <c r="V1321" s="51">
        <v>1318</v>
      </c>
      <c r="X1321" s="53">
        <f t="shared" si="20"/>
        <v>0</v>
      </c>
      <c r="Z1321" s="51">
        <v>1318</v>
      </c>
      <c r="AE1321" s="103" t="s">
        <v>2214</v>
      </c>
      <c r="AF1321" s="104">
        <v>1038.809579</v>
      </c>
      <c r="AG1321" s="105">
        <v>1197</v>
      </c>
      <c r="AH1321" s="104">
        <v>57.350852272727273</v>
      </c>
    </row>
    <row r="1322" spans="22:34" x14ac:dyDescent="0.3">
      <c r="V1322" s="51">
        <v>1319</v>
      </c>
      <c r="X1322" s="53">
        <f t="shared" si="20"/>
        <v>0</v>
      </c>
      <c r="Z1322" s="51">
        <v>1319</v>
      </c>
      <c r="AE1322" s="103" t="s">
        <v>2923</v>
      </c>
      <c r="AF1322" s="104">
        <v>1068.043267</v>
      </c>
      <c r="AG1322" s="105">
        <v>513</v>
      </c>
      <c r="AH1322" s="104">
        <v>81.747159090909093</v>
      </c>
    </row>
    <row r="1323" spans="22:34" x14ac:dyDescent="0.3">
      <c r="V1323" s="51">
        <v>1320</v>
      </c>
      <c r="X1323" s="53">
        <f t="shared" si="20"/>
        <v>0</v>
      </c>
      <c r="Z1323" s="51">
        <v>1320</v>
      </c>
      <c r="AE1323" s="103" t="s">
        <v>789</v>
      </c>
      <c r="AF1323" s="104">
        <v>1050.1503499999999</v>
      </c>
      <c r="AG1323" s="105">
        <v>896</v>
      </c>
      <c r="AH1323" s="104">
        <v>68.217329545454547</v>
      </c>
    </row>
    <row r="1324" spans="22:34" x14ac:dyDescent="0.3">
      <c r="V1324" s="51">
        <v>1321</v>
      </c>
      <c r="X1324" s="53">
        <f t="shared" si="20"/>
        <v>0</v>
      </c>
      <c r="Z1324" s="51">
        <v>1321</v>
      </c>
      <c r="AE1324" s="103" t="s">
        <v>790</v>
      </c>
      <c r="AF1324" s="104">
        <v>1044.7914330000001</v>
      </c>
      <c r="AG1324" s="105">
        <v>1050</v>
      </c>
      <c r="AH1324" s="104">
        <v>62.74857954545454</v>
      </c>
    </row>
    <row r="1325" spans="22:34" x14ac:dyDescent="0.3">
      <c r="V1325" s="51">
        <v>1322</v>
      </c>
      <c r="X1325" s="53">
        <f t="shared" si="20"/>
        <v>0</v>
      </c>
      <c r="Z1325" s="51">
        <v>1322</v>
      </c>
      <c r="AE1325" s="103" t="s">
        <v>2215</v>
      </c>
      <c r="AF1325" s="104">
        <v>1029.529738</v>
      </c>
      <c r="AG1325" s="105">
        <v>1397</v>
      </c>
      <c r="AH1325" s="104">
        <v>50.355113636363633</v>
      </c>
    </row>
    <row r="1326" spans="22:34" x14ac:dyDescent="0.3">
      <c r="V1326" s="51">
        <v>1323</v>
      </c>
      <c r="X1326" s="53">
        <f t="shared" si="20"/>
        <v>0</v>
      </c>
      <c r="Z1326" s="51">
        <v>1323</v>
      </c>
      <c r="AE1326" s="103" t="s">
        <v>2216</v>
      </c>
      <c r="AF1326" s="104">
        <v>1023.994037</v>
      </c>
      <c r="AG1326" s="105">
        <v>1549</v>
      </c>
      <c r="AH1326" s="104">
        <v>44.850852272727273</v>
      </c>
    </row>
    <row r="1327" spans="22:34" x14ac:dyDescent="0.3">
      <c r="V1327" s="51">
        <v>1324</v>
      </c>
      <c r="X1327" s="53">
        <f t="shared" si="20"/>
        <v>0</v>
      </c>
      <c r="Z1327" s="51">
        <v>1324</v>
      </c>
      <c r="AE1327" s="103" t="s">
        <v>791</v>
      </c>
      <c r="AF1327" s="104">
        <v>1053.261681</v>
      </c>
      <c r="AG1327" s="105">
        <v>836</v>
      </c>
      <c r="AH1327" s="104">
        <v>70.3125</v>
      </c>
    </row>
    <row r="1328" spans="22:34" x14ac:dyDescent="0.3">
      <c r="V1328" s="51">
        <v>1325</v>
      </c>
      <c r="X1328" s="53">
        <f t="shared" si="20"/>
        <v>0</v>
      </c>
      <c r="Z1328" s="51">
        <v>1325</v>
      </c>
      <c r="AE1328" s="103" t="s">
        <v>2217</v>
      </c>
      <c r="AF1328" s="104">
        <v>1063.1651959999999</v>
      </c>
      <c r="AG1328" s="105">
        <v>629</v>
      </c>
      <c r="AH1328" s="104">
        <v>77.663352272727266</v>
      </c>
    </row>
    <row r="1329" spans="22:34" x14ac:dyDescent="0.3">
      <c r="V1329" s="51">
        <v>1326</v>
      </c>
      <c r="X1329" s="53">
        <f t="shared" si="20"/>
        <v>0</v>
      </c>
      <c r="Z1329" s="51">
        <v>1326</v>
      </c>
      <c r="AE1329" s="103" t="s">
        <v>792</v>
      </c>
      <c r="AF1329" s="104">
        <v>1066.7358489999999</v>
      </c>
      <c r="AG1329" s="105">
        <v>540</v>
      </c>
      <c r="AH1329" s="104">
        <v>80.717329545454547</v>
      </c>
    </row>
    <row r="1330" spans="22:34" x14ac:dyDescent="0.3">
      <c r="V1330" s="51">
        <v>1327</v>
      </c>
      <c r="X1330" s="53">
        <f t="shared" si="20"/>
        <v>0</v>
      </c>
      <c r="Z1330" s="51">
        <v>1327</v>
      </c>
      <c r="AE1330" s="103" t="s">
        <v>793</v>
      </c>
      <c r="AF1330" s="104">
        <v>993.03197439999997</v>
      </c>
      <c r="AG1330" s="105">
        <v>2035</v>
      </c>
      <c r="AH1330" s="104">
        <v>27.769886363636363</v>
      </c>
    </row>
    <row r="1331" spans="22:34" x14ac:dyDescent="0.3">
      <c r="V1331" s="51">
        <v>1328</v>
      </c>
      <c r="X1331" s="53">
        <f t="shared" si="20"/>
        <v>0</v>
      </c>
      <c r="Z1331" s="51">
        <v>1328</v>
      </c>
      <c r="AE1331" s="103" t="s">
        <v>2218</v>
      </c>
      <c r="AF1331" s="104">
        <v>1002.224844</v>
      </c>
      <c r="AG1331" s="105">
        <v>1895</v>
      </c>
      <c r="AH1331" s="104">
        <v>32.741477272727273</v>
      </c>
    </row>
    <row r="1332" spans="22:34" x14ac:dyDescent="0.3">
      <c r="V1332" s="51">
        <v>1329</v>
      </c>
      <c r="X1332" s="53">
        <f t="shared" si="20"/>
        <v>0</v>
      </c>
      <c r="Z1332" s="51">
        <v>1329</v>
      </c>
      <c r="AE1332" s="103" t="s">
        <v>2219</v>
      </c>
      <c r="AF1332" s="104">
        <v>969.49606919999997</v>
      </c>
      <c r="AG1332" s="105">
        <v>2329</v>
      </c>
      <c r="AH1332" s="104">
        <v>17.223011363636363</v>
      </c>
    </row>
    <row r="1333" spans="22:34" x14ac:dyDescent="0.3">
      <c r="V1333" s="51">
        <v>1330</v>
      </c>
      <c r="X1333" s="53">
        <f t="shared" si="20"/>
        <v>0</v>
      </c>
      <c r="Z1333" s="51">
        <v>1330</v>
      </c>
      <c r="AE1333" s="103" t="s">
        <v>2220</v>
      </c>
      <c r="AF1333" s="104">
        <v>1041.8081810000001</v>
      </c>
      <c r="AG1333" s="105">
        <v>1109</v>
      </c>
      <c r="AH1333" s="104">
        <v>60.546875</v>
      </c>
    </row>
    <row r="1334" spans="22:34" x14ac:dyDescent="0.3">
      <c r="V1334" s="51">
        <v>1331</v>
      </c>
      <c r="X1334" s="53">
        <f t="shared" si="20"/>
        <v>0</v>
      </c>
      <c r="Z1334" s="51">
        <v>1331</v>
      </c>
      <c r="AE1334" s="103" t="s">
        <v>794</v>
      </c>
      <c r="AF1334" s="104">
        <v>953.9233385</v>
      </c>
      <c r="AG1334" s="105">
        <v>2482</v>
      </c>
      <c r="AH1334" s="104">
        <v>11.896306818181818</v>
      </c>
    </row>
    <row r="1335" spans="22:34" x14ac:dyDescent="0.3">
      <c r="V1335" s="51">
        <v>1332</v>
      </c>
      <c r="X1335" s="53">
        <f t="shared" si="20"/>
        <v>0</v>
      </c>
      <c r="Z1335" s="51">
        <v>1332</v>
      </c>
      <c r="AE1335" s="103" t="s">
        <v>795</v>
      </c>
      <c r="AF1335" s="104">
        <v>981.44995600000004</v>
      </c>
      <c r="AG1335" s="105">
        <v>2189</v>
      </c>
      <c r="AH1335" s="104">
        <v>22.301136363636363</v>
      </c>
    </row>
    <row r="1336" spans="22:34" x14ac:dyDescent="0.3">
      <c r="V1336" s="51">
        <v>1333</v>
      </c>
      <c r="X1336" s="53">
        <f t="shared" si="20"/>
        <v>0</v>
      </c>
      <c r="Z1336" s="51">
        <v>1333</v>
      </c>
      <c r="AE1336" s="103" t="s">
        <v>796</v>
      </c>
      <c r="AF1336" s="104">
        <v>1049.0708689999999</v>
      </c>
      <c r="AG1336" s="105">
        <v>943</v>
      </c>
      <c r="AH1336" s="104">
        <v>66.548295454545453</v>
      </c>
    </row>
    <row r="1337" spans="22:34" x14ac:dyDescent="0.3">
      <c r="V1337" s="51">
        <v>1334</v>
      </c>
      <c r="X1337" s="53">
        <f t="shared" si="20"/>
        <v>0</v>
      </c>
      <c r="Z1337" s="51">
        <v>1334</v>
      </c>
      <c r="AE1337" s="103" t="s">
        <v>2221</v>
      </c>
      <c r="AF1337" s="104">
        <v>992.5182873</v>
      </c>
      <c r="AG1337" s="105">
        <v>2040</v>
      </c>
      <c r="AH1337" s="104">
        <v>27.41477272727273</v>
      </c>
    </row>
    <row r="1338" spans="22:34" x14ac:dyDescent="0.3">
      <c r="V1338" s="51">
        <v>1335</v>
      </c>
      <c r="X1338" s="53">
        <f t="shared" si="20"/>
        <v>0</v>
      </c>
      <c r="Z1338" s="51">
        <v>1335</v>
      </c>
      <c r="AE1338" s="103" t="s">
        <v>797</v>
      </c>
      <c r="AF1338" s="104">
        <v>1025.032905</v>
      </c>
      <c r="AG1338" s="105">
        <v>1523</v>
      </c>
      <c r="AH1338" s="104">
        <v>45.951704545454547</v>
      </c>
    </row>
    <row r="1339" spans="22:34" x14ac:dyDescent="0.3">
      <c r="V1339" s="51">
        <v>1336</v>
      </c>
      <c r="X1339" s="53">
        <f t="shared" si="20"/>
        <v>0</v>
      </c>
      <c r="Z1339" s="51">
        <v>1336</v>
      </c>
      <c r="AE1339" s="103" t="s">
        <v>2222</v>
      </c>
      <c r="AF1339" s="104">
        <v>1013.402377</v>
      </c>
      <c r="AG1339" s="105">
        <v>1739</v>
      </c>
      <c r="AH1339" s="104">
        <v>38.174715909090914</v>
      </c>
    </row>
    <row r="1340" spans="22:34" x14ac:dyDescent="0.3">
      <c r="V1340" s="51">
        <v>1337</v>
      </c>
      <c r="X1340" s="53">
        <f t="shared" si="20"/>
        <v>0</v>
      </c>
      <c r="Z1340" s="51">
        <v>1337</v>
      </c>
      <c r="AE1340" s="103" t="s">
        <v>2223</v>
      </c>
      <c r="AF1340" s="104">
        <v>1052.653511</v>
      </c>
      <c r="AG1340" s="105">
        <v>856</v>
      </c>
      <c r="AH1340" s="104">
        <v>69.460227272727266</v>
      </c>
    </row>
    <row r="1341" spans="22:34" x14ac:dyDescent="0.3">
      <c r="V1341" s="51">
        <v>1338</v>
      </c>
      <c r="X1341" s="53">
        <f t="shared" si="20"/>
        <v>0</v>
      </c>
      <c r="Z1341" s="51">
        <v>1338</v>
      </c>
      <c r="AE1341" s="103" t="s">
        <v>2224</v>
      </c>
      <c r="AF1341" s="104">
        <v>1083.833603</v>
      </c>
      <c r="AG1341" s="105">
        <v>218</v>
      </c>
      <c r="AH1341" s="104">
        <v>92.1875</v>
      </c>
    </row>
    <row r="1342" spans="22:34" x14ac:dyDescent="0.3">
      <c r="V1342" s="51">
        <v>1339</v>
      </c>
      <c r="X1342" s="53">
        <f t="shared" si="20"/>
        <v>0</v>
      </c>
      <c r="Z1342" s="51">
        <v>1339</v>
      </c>
      <c r="AE1342" s="103" t="s">
        <v>798</v>
      </c>
      <c r="AF1342" s="104">
        <v>1117.4212990000001</v>
      </c>
      <c r="AG1342" s="105">
        <v>21</v>
      </c>
      <c r="AH1342" s="104">
        <v>99.289772727272734</v>
      </c>
    </row>
    <row r="1343" spans="22:34" x14ac:dyDescent="0.3">
      <c r="V1343" s="51">
        <v>1340</v>
      </c>
      <c r="X1343" s="53">
        <f t="shared" si="20"/>
        <v>0</v>
      </c>
      <c r="Z1343" s="51">
        <v>1340</v>
      </c>
      <c r="AE1343" s="103" t="s">
        <v>2225</v>
      </c>
      <c r="AF1343" s="104">
        <v>1015.387287</v>
      </c>
      <c r="AG1343" s="105">
        <v>1694</v>
      </c>
      <c r="AH1343" s="104">
        <v>39.66619318181818</v>
      </c>
    </row>
    <row r="1344" spans="22:34" x14ac:dyDescent="0.3">
      <c r="V1344" s="51">
        <v>1341</v>
      </c>
      <c r="X1344" s="53">
        <f t="shared" si="20"/>
        <v>0</v>
      </c>
      <c r="Z1344" s="51">
        <v>1341</v>
      </c>
      <c r="AE1344" s="103" t="s">
        <v>799</v>
      </c>
      <c r="AF1344" s="104">
        <v>1067.5613229999999</v>
      </c>
      <c r="AG1344" s="105">
        <v>525</v>
      </c>
      <c r="AH1344" s="104">
        <v>81.28551136363636</v>
      </c>
    </row>
    <row r="1345" spans="22:34" x14ac:dyDescent="0.3">
      <c r="V1345" s="51">
        <v>1342</v>
      </c>
      <c r="X1345" s="53">
        <f t="shared" si="20"/>
        <v>0</v>
      </c>
      <c r="Z1345" s="51">
        <v>1342</v>
      </c>
      <c r="AE1345" s="103" t="s">
        <v>800</v>
      </c>
      <c r="AF1345" s="104">
        <v>1022.733888</v>
      </c>
      <c r="AG1345" s="105">
        <v>1582</v>
      </c>
      <c r="AH1345" s="104">
        <v>43.856534090909086</v>
      </c>
    </row>
    <row r="1346" spans="22:34" x14ac:dyDescent="0.3">
      <c r="V1346" s="51">
        <v>1343</v>
      </c>
      <c r="X1346" s="53">
        <f t="shared" si="20"/>
        <v>0</v>
      </c>
      <c r="Z1346" s="51">
        <v>1343</v>
      </c>
      <c r="AE1346" s="103" t="s">
        <v>801</v>
      </c>
      <c r="AF1346" s="104">
        <v>728.83216570000002</v>
      </c>
      <c r="AG1346" s="105">
        <v>2811</v>
      </c>
      <c r="AH1346" s="104">
        <v>7.1022727272727279E-2</v>
      </c>
    </row>
    <row r="1347" spans="22:34" x14ac:dyDescent="0.3">
      <c r="V1347" s="51">
        <v>1344</v>
      </c>
      <c r="X1347" s="53">
        <f t="shared" si="20"/>
        <v>0</v>
      </c>
      <c r="Z1347" s="51">
        <v>1344</v>
      </c>
      <c r="AE1347" s="103" t="s">
        <v>2226</v>
      </c>
      <c r="AF1347" s="104">
        <v>1031.9032400000001</v>
      </c>
      <c r="AG1347" s="105">
        <v>1351</v>
      </c>
      <c r="AH1347" s="104">
        <v>51.988636363636367</v>
      </c>
    </row>
    <row r="1348" spans="22:34" x14ac:dyDescent="0.3">
      <c r="V1348" s="51">
        <v>1345</v>
      </c>
      <c r="X1348" s="53">
        <f t="shared" si="20"/>
        <v>0</v>
      </c>
      <c r="Z1348" s="51">
        <v>1345</v>
      </c>
      <c r="AE1348" s="103" t="s">
        <v>802</v>
      </c>
      <c r="AF1348" s="104">
        <v>966.25562100000002</v>
      </c>
      <c r="AG1348" s="105">
        <v>2367</v>
      </c>
      <c r="AH1348" s="104">
        <v>15.980113636363635</v>
      </c>
    </row>
    <row r="1349" spans="22:34" x14ac:dyDescent="0.3">
      <c r="V1349" s="51">
        <v>1346</v>
      </c>
      <c r="X1349" s="53">
        <f t="shared" ref="X1349:X1412" si="21">VLOOKUP($V1349,$Z$4:$AL$2826,$B$6*4-4+2)</f>
        <v>0</v>
      </c>
      <c r="Z1349" s="51">
        <v>1346</v>
      </c>
      <c r="AE1349" s="103" t="s">
        <v>2227</v>
      </c>
      <c r="AF1349" s="104">
        <v>1063.32061</v>
      </c>
      <c r="AG1349" s="105">
        <v>623</v>
      </c>
      <c r="AH1349" s="104">
        <v>77.876420454545453</v>
      </c>
    </row>
    <row r="1350" spans="22:34" x14ac:dyDescent="0.3">
      <c r="V1350" s="51">
        <v>1347</v>
      </c>
      <c r="X1350" s="53">
        <f t="shared" si="21"/>
        <v>0</v>
      </c>
      <c r="Z1350" s="51">
        <v>1347</v>
      </c>
      <c r="AE1350" s="103" t="s">
        <v>803</v>
      </c>
      <c r="AF1350" s="104">
        <v>985.64341669999999</v>
      </c>
      <c r="AG1350" s="105">
        <v>2127</v>
      </c>
      <c r="AH1350" s="104">
        <v>24.467329545454543</v>
      </c>
    </row>
    <row r="1351" spans="22:34" x14ac:dyDescent="0.3">
      <c r="V1351" s="51">
        <v>1348</v>
      </c>
      <c r="X1351" s="53">
        <f t="shared" si="21"/>
        <v>0</v>
      </c>
      <c r="Z1351" s="51">
        <v>1348</v>
      </c>
      <c r="AE1351" s="103" t="s">
        <v>2228</v>
      </c>
      <c r="AF1351" s="104">
        <v>1026.5103509999999</v>
      </c>
      <c r="AG1351" s="105">
        <v>1479</v>
      </c>
      <c r="AH1351" s="104">
        <v>47.44318181818182</v>
      </c>
    </row>
    <row r="1352" spans="22:34" x14ac:dyDescent="0.3">
      <c r="V1352" s="51">
        <v>1349</v>
      </c>
      <c r="X1352" s="53">
        <f t="shared" si="21"/>
        <v>0</v>
      </c>
      <c r="Z1352" s="51">
        <v>1349</v>
      </c>
      <c r="AE1352" s="103" t="s">
        <v>804</v>
      </c>
      <c r="AF1352" s="104">
        <v>1026.3555690000001</v>
      </c>
      <c r="AG1352" s="105">
        <v>1485</v>
      </c>
      <c r="AH1352" s="104">
        <v>47.265625</v>
      </c>
    </row>
    <row r="1353" spans="22:34" x14ac:dyDescent="0.3">
      <c r="V1353" s="51">
        <v>1350</v>
      </c>
      <c r="X1353" s="53">
        <f t="shared" si="21"/>
        <v>0</v>
      </c>
      <c r="Z1353" s="51">
        <v>1350</v>
      </c>
      <c r="AE1353" s="103" t="s">
        <v>805</v>
      </c>
      <c r="AF1353" s="104">
        <v>983.2228824</v>
      </c>
      <c r="AG1353" s="105">
        <v>2167</v>
      </c>
      <c r="AH1353" s="104">
        <v>23.082386363636363</v>
      </c>
    </row>
    <row r="1354" spans="22:34" x14ac:dyDescent="0.3">
      <c r="V1354" s="51">
        <v>1351</v>
      </c>
      <c r="X1354" s="53">
        <f t="shared" si="21"/>
        <v>0</v>
      </c>
      <c r="Z1354" s="51">
        <v>1351</v>
      </c>
      <c r="AE1354" s="103" t="s">
        <v>806</v>
      </c>
      <c r="AF1354" s="104">
        <v>1060.6062589999999</v>
      </c>
      <c r="AG1354" s="105">
        <v>680</v>
      </c>
      <c r="AH1354" s="104">
        <v>75.81676136363636</v>
      </c>
    </row>
    <row r="1355" spans="22:34" x14ac:dyDescent="0.3">
      <c r="V1355" s="51">
        <v>1352</v>
      </c>
      <c r="X1355" s="53">
        <f t="shared" si="21"/>
        <v>0</v>
      </c>
      <c r="Z1355" s="51">
        <v>1352</v>
      </c>
      <c r="AE1355" s="103" t="s">
        <v>2229</v>
      </c>
      <c r="AF1355" s="104">
        <v>995.97158890000003</v>
      </c>
      <c r="AG1355" s="105">
        <v>2004</v>
      </c>
      <c r="AH1355" s="104">
        <v>28.79971590909091</v>
      </c>
    </row>
    <row r="1356" spans="22:34" x14ac:dyDescent="0.3">
      <c r="V1356" s="51">
        <v>1353</v>
      </c>
      <c r="X1356" s="53">
        <f t="shared" si="21"/>
        <v>0</v>
      </c>
      <c r="Z1356" s="51">
        <v>1353</v>
      </c>
      <c r="AE1356" s="103" t="s">
        <v>2230</v>
      </c>
      <c r="AF1356" s="104">
        <v>1071.8236649999999</v>
      </c>
      <c r="AG1356" s="105">
        <v>435</v>
      </c>
      <c r="AH1356" s="104">
        <v>84.481534090909093</v>
      </c>
    </row>
    <row r="1357" spans="22:34" x14ac:dyDescent="0.3">
      <c r="V1357" s="51">
        <v>1354</v>
      </c>
      <c r="X1357" s="53">
        <f t="shared" si="21"/>
        <v>0</v>
      </c>
      <c r="Z1357" s="51">
        <v>1354</v>
      </c>
      <c r="AE1357" s="103" t="s">
        <v>2924</v>
      </c>
      <c r="AF1357" s="104">
        <v>996.27272019999998</v>
      </c>
      <c r="AG1357" s="105">
        <v>1995</v>
      </c>
      <c r="AH1357" s="104">
        <v>28.90625</v>
      </c>
    </row>
    <row r="1358" spans="22:34" x14ac:dyDescent="0.3">
      <c r="V1358" s="51">
        <v>1355</v>
      </c>
      <c r="X1358" s="53">
        <f t="shared" si="21"/>
        <v>0</v>
      </c>
      <c r="Z1358" s="51">
        <v>1355</v>
      </c>
      <c r="AE1358" s="103" t="s">
        <v>2231</v>
      </c>
      <c r="AF1358" s="104">
        <v>953.01354179999998</v>
      </c>
      <c r="AG1358" s="105">
        <v>2491</v>
      </c>
      <c r="AH1358" s="104">
        <v>11.399147727272728</v>
      </c>
    </row>
    <row r="1359" spans="22:34" x14ac:dyDescent="0.3">
      <c r="V1359" s="51">
        <v>1356</v>
      </c>
      <c r="X1359" s="53">
        <f t="shared" si="21"/>
        <v>0</v>
      </c>
      <c r="Z1359" s="51">
        <v>1356</v>
      </c>
      <c r="AE1359" s="103" t="s">
        <v>807</v>
      </c>
      <c r="AF1359" s="104">
        <v>941.21742440000003</v>
      </c>
      <c r="AG1359" s="105">
        <v>2566</v>
      </c>
      <c r="AH1359" s="104">
        <v>8.9133522727272716</v>
      </c>
    </row>
    <row r="1360" spans="22:34" x14ac:dyDescent="0.3">
      <c r="V1360" s="51">
        <v>1357</v>
      </c>
      <c r="X1360" s="53">
        <f t="shared" si="21"/>
        <v>0</v>
      </c>
      <c r="Z1360" s="51">
        <v>1357</v>
      </c>
      <c r="AE1360" s="103" t="s">
        <v>808</v>
      </c>
      <c r="AF1360" s="104">
        <v>952.1202581</v>
      </c>
      <c r="AG1360" s="105">
        <v>2502</v>
      </c>
      <c r="AH1360" s="104">
        <v>11.186079545454545</v>
      </c>
    </row>
    <row r="1361" spans="22:34" x14ac:dyDescent="0.3">
      <c r="V1361" s="51">
        <v>1358</v>
      </c>
      <c r="X1361" s="53">
        <f t="shared" si="21"/>
        <v>0</v>
      </c>
      <c r="Z1361" s="51">
        <v>1358</v>
      </c>
      <c r="AE1361" s="103" t="s">
        <v>2232</v>
      </c>
      <c r="AF1361" s="104">
        <v>997.84603489999995</v>
      </c>
      <c r="AG1361" s="105">
        <v>1964</v>
      </c>
      <c r="AH1361" s="104">
        <v>30.220170454545453</v>
      </c>
    </row>
    <row r="1362" spans="22:34" x14ac:dyDescent="0.3">
      <c r="V1362" s="51">
        <v>1359</v>
      </c>
      <c r="X1362" s="53">
        <f t="shared" si="21"/>
        <v>0</v>
      </c>
      <c r="Z1362" s="51">
        <v>1359</v>
      </c>
      <c r="AE1362" s="103" t="s">
        <v>809</v>
      </c>
      <c r="AF1362" s="104">
        <v>1024.796928</v>
      </c>
      <c r="AG1362" s="105">
        <v>1532</v>
      </c>
      <c r="AH1362" s="104">
        <v>45.632102272727273</v>
      </c>
    </row>
    <row r="1363" spans="22:34" x14ac:dyDescent="0.3">
      <c r="V1363" s="51">
        <v>1360</v>
      </c>
      <c r="X1363" s="53">
        <f t="shared" si="21"/>
        <v>0</v>
      </c>
      <c r="Z1363" s="51">
        <v>1360</v>
      </c>
      <c r="AE1363" s="103" t="s">
        <v>2233</v>
      </c>
      <c r="AF1363" s="104">
        <v>1103.954473</v>
      </c>
      <c r="AG1363" s="105">
        <v>57</v>
      </c>
      <c r="AH1363" s="104">
        <v>98.01136363636364</v>
      </c>
    </row>
    <row r="1364" spans="22:34" x14ac:dyDescent="0.3">
      <c r="V1364" s="51">
        <v>1361</v>
      </c>
      <c r="X1364" s="53">
        <f t="shared" si="21"/>
        <v>0</v>
      </c>
      <c r="Z1364" s="51">
        <v>1361</v>
      </c>
      <c r="AE1364" s="103" t="s">
        <v>810</v>
      </c>
      <c r="AF1364" s="104">
        <v>1005.047422</v>
      </c>
      <c r="AG1364" s="105">
        <v>1850</v>
      </c>
      <c r="AH1364" s="104">
        <v>34.339488636363633</v>
      </c>
    </row>
    <row r="1365" spans="22:34" x14ac:dyDescent="0.3">
      <c r="V1365" s="51">
        <v>1362</v>
      </c>
      <c r="X1365" s="53">
        <f t="shared" si="21"/>
        <v>0</v>
      </c>
      <c r="Z1365" s="51">
        <v>1362</v>
      </c>
      <c r="AE1365" s="103" t="s">
        <v>2234</v>
      </c>
      <c r="AF1365" s="104">
        <v>966.84944399999995</v>
      </c>
      <c r="AG1365" s="105">
        <v>2363</v>
      </c>
      <c r="AH1365" s="104">
        <v>16.12215909090909</v>
      </c>
    </row>
    <row r="1366" spans="22:34" x14ac:dyDescent="0.3">
      <c r="V1366" s="51">
        <v>1363</v>
      </c>
      <c r="X1366" s="53">
        <f t="shared" si="21"/>
        <v>0</v>
      </c>
      <c r="Z1366" s="51">
        <v>1363</v>
      </c>
      <c r="AE1366" s="103" t="s">
        <v>811</v>
      </c>
      <c r="AF1366" s="104">
        <v>1044.9039339999999</v>
      </c>
      <c r="AG1366" s="105">
        <v>1046</v>
      </c>
      <c r="AH1366" s="104">
        <v>62.890625</v>
      </c>
    </row>
    <row r="1367" spans="22:34" x14ac:dyDescent="0.3">
      <c r="V1367" s="51">
        <v>1364</v>
      </c>
      <c r="X1367" s="53">
        <f t="shared" si="21"/>
        <v>0</v>
      </c>
      <c r="Z1367" s="51">
        <v>1364</v>
      </c>
      <c r="AE1367" s="103" t="s">
        <v>812</v>
      </c>
      <c r="AF1367" s="104">
        <v>1007.257845</v>
      </c>
      <c r="AG1367" s="105">
        <v>1823</v>
      </c>
      <c r="AH1367" s="104">
        <v>35.298295454545453</v>
      </c>
    </row>
    <row r="1368" spans="22:34" x14ac:dyDescent="0.3">
      <c r="V1368" s="51">
        <v>1365</v>
      </c>
      <c r="X1368" s="53">
        <f t="shared" si="21"/>
        <v>0</v>
      </c>
      <c r="Z1368" s="51">
        <v>1365</v>
      </c>
      <c r="AE1368" s="103" t="s">
        <v>813</v>
      </c>
      <c r="AF1368" s="104">
        <v>1036.284707</v>
      </c>
      <c r="AG1368" s="105">
        <v>1264</v>
      </c>
      <c r="AH1368" s="104">
        <v>55.149147727272727</v>
      </c>
    </row>
    <row r="1369" spans="22:34" x14ac:dyDescent="0.3">
      <c r="V1369" s="51">
        <v>1366</v>
      </c>
      <c r="X1369" s="53">
        <f t="shared" si="21"/>
        <v>0</v>
      </c>
      <c r="Z1369" s="51">
        <v>1366</v>
      </c>
      <c r="AE1369" s="103" t="s">
        <v>2235</v>
      </c>
      <c r="AF1369" s="104">
        <v>974.37238930000001</v>
      </c>
      <c r="AG1369" s="105">
        <v>2263</v>
      </c>
      <c r="AH1369" s="104">
        <v>19.602272727272727</v>
      </c>
    </row>
    <row r="1370" spans="22:34" x14ac:dyDescent="0.3">
      <c r="V1370" s="51">
        <v>1367</v>
      </c>
      <c r="X1370" s="53">
        <f t="shared" si="21"/>
        <v>0</v>
      </c>
      <c r="Z1370" s="51">
        <v>1367</v>
      </c>
      <c r="AE1370" s="103" t="s">
        <v>2925</v>
      </c>
      <c r="AF1370" s="104">
        <v>1049.6035449999999</v>
      </c>
      <c r="AG1370" s="105">
        <v>931</v>
      </c>
      <c r="AH1370" s="104">
        <v>66.654829545454547</v>
      </c>
    </row>
    <row r="1371" spans="22:34" x14ac:dyDescent="0.3">
      <c r="V1371" s="51">
        <v>1368</v>
      </c>
      <c r="X1371" s="53">
        <f t="shared" si="21"/>
        <v>0</v>
      </c>
      <c r="Z1371" s="51">
        <v>1368</v>
      </c>
      <c r="AE1371" s="103" t="s">
        <v>2236</v>
      </c>
      <c r="AF1371" s="104">
        <v>1049.6035449999999</v>
      </c>
      <c r="AG1371" s="105">
        <v>931</v>
      </c>
      <c r="AH1371" s="104">
        <v>66.654829545454547</v>
      </c>
    </row>
    <row r="1372" spans="22:34" x14ac:dyDescent="0.3">
      <c r="V1372" s="51">
        <v>1369</v>
      </c>
      <c r="X1372" s="53">
        <f t="shared" si="21"/>
        <v>0</v>
      </c>
      <c r="Z1372" s="51">
        <v>1369</v>
      </c>
      <c r="AE1372" s="103" t="s">
        <v>2237</v>
      </c>
      <c r="AF1372" s="104">
        <v>1049.6035449999999</v>
      </c>
      <c r="AG1372" s="105">
        <v>931</v>
      </c>
      <c r="AH1372" s="104">
        <v>66.654829545454547</v>
      </c>
    </row>
    <row r="1373" spans="22:34" x14ac:dyDescent="0.3">
      <c r="V1373" s="51">
        <v>1370</v>
      </c>
      <c r="X1373" s="53">
        <f t="shared" si="21"/>
        <v>0</v>
      </c>
      <c r="Z1373" s="51">
        <v>1370</v>
      </c>
      <c r="AE1373" s="103" t="s">
        <v>2238</v>
      </c>
      <c r="AF1373" s="104">
        <v>974.10917140000004</v>
      </c>
      <c r="AG1373" s="105">
        <v>2267</v>
      </c>
      <c r="AH1373" s="104">
        <v>19.42471590909091</v>
      </c>
    </row>
    <row r="1374" spans="22:34" x14ac:dyDescent="0.3">
      <c r="V1374" s="51">
        <v>1371</v>
      </c>
      <c r="X1374" s="53">
        <f t="shared" si="21"/>
        <v>0</v>
      </c>
      <c r="Z1374" s="51">
        <v>1371</v>
      </c>
      <c r="AE1374" s="103" t="s">
        <v>814</v>
      </c>
      <c r="AF1374" s="104">
        <v>1060.436737</v>
      </c>
      <c r="AG1374" s="105">
        <v>686</v>
      </c>
      <c r="AH1374" s="104">
        <v>75.674715909090907</v>
      </c>
    </row>
    <row r="1375" spans="22:34" x14ac:dyDescent="0.3">
      <c r="V1375" s="51">
        <v>1372</v>
      </c>
      <c r="X1375" s="53">
        <f t="shared" si="21"/>
        <v>0</v>
      </c>
      <c r="Z1375" s="51">
        <v>1372</v>
      </c>
      <c r="AE1375" s="103" t="s">
        <v>815</v>
      </c>
      <c r="AF1375" s="104">
        <v>1015.366688</v>
      </c>
      <c r="AG1375" s="105">
        <v>1701</v>
      </c>
      <c r="AH1375" s="104">
        <v>39.63068181818182</v>
      </c>
    </row>
    <row r="1376" spans="22:34" x14ac:dyDescent="0.3">
      <c r="V1376" s="51">
        <v>1373</v>
      </c>
      <c r="X1376" s="53">
        <f t="shared" si="21"/>
        <v>0</v>
      </c>
      <c r="Z1376" s="51">
        <v>1373</v>
      </c>
      <c r="AE1376" s="103" t="s">
        <v>816</v>
      </c>
      <c r="AF1376" s="104">
        <v>1015.169495</v>
      </c>
      <c r="AG1376" s="105">
        <v>1706</v>
      </c>
      <c r="AH1376" s="104">
        <v>39.453125</v>
      </c>
    </row>
    <row r="1377" spans="22:34" x14ac:dyDescent="0.3">
      <c r="V1377" s="51">
        <v>1374</v>
      </c>
      <c r="X1377" s="53">
        <f t="shared" si="21"/>
        <v>0</v>
      </c>
      <c r="Z1377" s="51">
        <v>1374</v>
      </c>
      <c r="AE1377" s="103" t="s">
        <v>817</v>
      </c>
      <c r="AF1377" s="104">
        <v>962.21051299999999</v>
      </c>
      <c r="AG1377" s="105">
        <v>2418</v>
      </c>
      <c r="AH1377" s="104">
        <v>14.169034090909092</v>
      </c>
    </row>
    <row r="1378" spans="22:34" x14ac:dyDescent="0.3">
      <c r="V1378" s="51">
        <v>1375</v>
      </c>
      <c r="X1378" s="53">
        <f t="shared" si="21"/>
        <v>0</v>
      </c>
      <c r="Z1378" s="51">
        <v>1375</v>
      </c>
      <c r="AE1378" s="103" t="s">
        <v>818</v>
      </c>
      <c r="AF1378" s="104">
        <v>1025.755926</v>
      </c>
      <c r="AG1378" s="105">
        <v>1495</v>
      </c>
      <c r="AH1378" s="104">
        <v>46.803977272727273</v>
      </c>
    </row>
    <row r="1379" spans="22:34" x14ac:dyDescent="0.3">
      <c r="V1379" s="51">
        <v>1376</v>
      </c>
      <c r="X1379" s="53">
        <f t="shared" si="21"/>
        <v>0</v>
      </c>
      <c r="Z1379" s="51">
        <v>1376</v>
      </c>
      <c r="AE1379" s="103" t="s">
        <v>2926</v>
      </c>
      <c r="AF1379" s="104">
        <v>1062.6694649999999</v>
      </c>
      <c r="AG1379" s="105">
        <v>646</v>
      </c>
      <c r="AH1379" s="104">
        <v>77.024147727272734</v>
      </c>
    </row>
    <row r="1380" spans="22:34" x14ac:dyDescent="0.3">
      <c r="V1380" s="51">
        <v>1377</v>
      </c>
      <c r="X1380" s="53">
        <f t="shared" si="21"/>
        <v>0</v>
      </c>
      <c r="Z1380" s="51">
        <v>1377</v>
      </c>
      <c r="AE1380" s="103" t="s">
        <v>2927</v>
      </c>
      <c r="AF1380" s="104">
        <v>997.31704160000004</v>
      </c>
      <c r="AG1380" s="105">
        <v>1973</v>
      </c>
      <c r="AH1380" s="104">
        <v>29.865056818181817</v>
      </c>
    </row>
    <row r="1381" spans="22:34" x14ac:dyDescent="0.3">
      <c r="V1381" s="51">
        <v>1378</v>
      </c>
      <c r="X1381" s="53">
        <f t="shared" si="21"/>
        <v>0</v>
      </c>
      <c r="Z1381" s="51">
        <v>1378</v>
      </c>
      <c r="AE1381" s="103" t="s">
        <v>2239</v>
      </c>
      <c r="AF1381" s="104">
        <v>1016.492822</v>
      </c>
      <c r="AG1381" s="105">
        <v>1665</v>
      </c>
      <c r="AH1381" s="104">
        <v>40.660511363636367</v>
      </c>
    </row>
    <row r="1382" spans="22:34" x14ac:dyDescent="0.3">
      <c r="V1382" s="51">
        <v>1379</v>
      </c>
      <c r="X1382" s="53">
        <f t="shared" si="21"/>
        <v>0</v>
      </c>
      <c r="Z1382" s="51">
        <v>1379</v>
      </c>
      <c r="AE1382" s="103" t="s">
        <v>819</v>
      </c>
      <c r="AF1382" s="104">
        <v>1051.448034</v>
      </c>
      <c r="AG1382" s="105">
        <v>874</v>
      </c>
      <c r="AH1382" s="104">
        <v>68.998579545454547</v>
      </c>
    </row>
    <row r="1383" spans="22:34" x14ac:dyDescent="0.3">
      <c r="V1383" s="51">
        <v>1380</v>
      </c>
      <c r="X1383" s="53">
        <f t="shared" si="21"/>
        <v>0</v>
      </c>
      <c r="Z1383" s="51">
        <v>1380</v>
      </c>
      <c r="AE1383" s="103" t="s">
        <v>2240</v>
      </c>
      <c r="AF1383" s="104">
        <v>940.6359357</v>
      </c>
      <c r="AG1383" s="105">
        <v>2570</v>
      </c>
      <c r="AH1383" s="104">
        <v>8.6647727272727284</v>
      </c>
    </row>
    <row r="1384" spans="22:34" x14ac:dyDescent="0.3">
      <c r="V1384" s="51">
        <v>1381</v>
      </c>
      <c r="X1384" s="53">
        <f t="shared" si="21"/>
        <v>0</v>
      </c>
      <c r="Z1384" s="51">
        <v>1381</v>
      </c>
      <c r="AE1384" s="103" t="s">
        <v>2241</v>
      </c>
      <c r="AF1384" s="104">
        <v>1016.492822</v>
      </c>
      <c r="AG1384" s="105">
        <v>1665</v>
      </c>
      <c r="AH1384" s="104">
        <v>40.660511363636367</v>
      </c>
    </row>
    <row r="1385" spans="22:34" x14ac:dyDescent="0.3">
      <c r="V1385" s="51">
        <v>1382</v>
      </c>
      <c r="X1385" s="53">
        <f t="shared" si="21"/>
        <v>0</v>
      </c>
      <c r="Z1385" s="51">
        <v>1382</v>
      </c>
      <c r="AE1385" s="103" t="s">
        <v>2242</v>
      </c>
      <c r="AF1385" s="104">
        <v>1078.7527540000001</v>
      </c>
      <c r="AG1385" s="105">
        <v>317</v>
      </c>
      <c r="AH1385" s="104">
        <v>88.423295454545453</v>
      </c>
    </row>
    <row r="1386" spans="22:34" x14ac:dyDescent="0.3">
      <c r="V1386" s="51">
        <v>1383</v>
      </c>
      <c r="X1386" s="53">
        <f t="shared" si="21"/>
        <v>0</v>
      </c>
      <c r="Z1386" s="51">
        <v>1383</v>
      </c>
      <c r="AE1386" s="103" t="s">
        <v>2243</v>
      </c>
      <c r="AF1386" s="104">
        <v>988.14081940000005</v>
      </c>
      <c r="AG1386" s="105">
        <v>2096</v>
      </c>
      <c r="AH1386" s="104">
        <v>25.46164772727273</v>
      </c>
    </row>
    <row r="1387" spans="22:34" x14ac:dyDescent="0.3">
      <c r="V1387" s="51">
        <v>1384</v>
      </c>
      <c r="X1387" s="53">
        <f t="shared" si="21"/>
        <v>0</v>
      </c>
      <c r="Z1387" s="51">
        <v>1384</v>
      </c>
      <c r="AE1387" s="103" t="s">
        <v>2244</v>
      </c>
      <c r="AF1387" s="104">
        <v>1054.242853</v>
      </c>
      <c r="AG1387" s="105">
        <v>802</v>
      </c>
      <c r="AH1387" s="104">
        <v>71.484375</v>
      </c>
    </row>
    <row r="1388" spans="22:34" x14ac:dyDescent="0.3">
      <c r="V1388" s="51">
        <v>1385</v>
      </c>
      <c r="X1388" s="53">
        <f t="shared" si="21"/>
        <v>0</v>
      </c>
      <c r="Z1388" s="51">
        <v>1385</v>
      </c>
      <c r="AE1388" s="103" t="s">
        <v>2245</v>
      </c>
      <c r="AF1388" s="104">
        <v>922.22079220000001</v>
      </c>
      <c r="AG1388" s="105">
        <v>2683</v>
      </c>
      <c r="AH1388" s="104">
        <v>4.6164772727272725</v>
      </c>
    </row>
    <row r="1389" spans="22:34" x14ac:dyDescent="0.3">
      <c r="V1389" s="51">
        <v>1386</v>
      </c>
      <c r="X1389" s="53">
        <f t="shared" si="21"/>
        <v>0</v>
      </c>
      <c r="Z1389" s="51">
        <v>1386</v>
      </c>
      <c r="AE1389" s="103" t="s">
        <v>2246</v>
      </c>
      <c r="AF1389" s="104">
        <v>985.62160470000003</v>
      </c>
      <c r="AG1389" s="105">
        <v>2129</v>
      </c>
      <c r="AH1389" s="104">
        <v>24.32528409090909</v>
      </c>
    </row>
    <row r="1390" spans="22:34" x14ac:dyDescent="0.3">
      <c r="V1390" s="51">
        <v>1387</v>
      </c>
      <c r="X1390" s="53">
        <f t="shared" si="21"/>
        <v>0</v>
      </c>
      <c r="Z1390" s="51">
        <v>1387</v>
      </c>
      <c r="AE1390" s="103" t="s">
        <v>2247</v>
      </c>
      <c r="AF1390" s="104">
        <v>923.82066020000002</v>
      </c>
      <c r="AG1390" s="105">
        <v>2668</v>
      </c>
      <c r="AH1390" s="104">
        <v>5.2556818181818183</v>
      </c>
    </row>
    <row r="1391" spans="22:34" x14ac:dyDescent="0.3">
      <c r="V1391" s="51">
        <v>1388</v>
      </c>
      <c r="X1391" s="53">
        <f t="shared" si="21"/>
        <v>0</v>
      </c>
      <c r="Z1391" s="51">
        <v>1388</v>
      </c>
      <c r="AE1391" s="103" t="s">
        <v>820</v>
      </c>
      <c r="AF1391" s="104">
        <v>997.43120269999997</v>
      </c>
      <c r="AG1391" s="105">
        <v>1971</v>
      </c>
      <c r="AH1391" s="104">
        <v>30.042613636363637</v>
      </c>
    </row>
    <row r="1392" spans="22:34" x14ac:dyDescent="0.3">
      <c r="V1392" s="51">
        <v>1389</v>
      </c>
      <c r="X1392" s="53">
        <f t="shared" si="21"/>
        <v>0</v>
      </c>
      <c r="Z1392" s="51">
        <v>1389</v>
      </c>
      <c r="AE1392" s="103" t="s">
        <v>821</v>
      </c>
      <c r="AF1392" s="104">
        <v>1069.446848</v>
      </c>
      <c r="AG1392" s="105">
        <v>474</v>
      </c>
      <c r="AH1392" s="104">
        <v>83.203125</v>
      </c>
    </row>
    <row r="1393" spans="22:34" x14ac:dyDescent="0.3">
      <c r="V1393" s="51">
        <v>1390</v>
      </c>
      <c r="X1393" s="53">
        <f t="shared" si="21"/>
        <v>0</v>
      </c>
      <c r="Z1393" s="51">
        <v>1390</v>
      </c>
      <c r="AE1393" s="103" t="s">
        <v>2928</v>
      </c>
      <c r="AF1393" s="104">
        <v>1048.456852</v>
      </c>
      <c r="AG1393" s="105">
        <v>960</v>
      </c>
      <c r="AH1393" s="104">
        <v>65.838068181818173</v>
      </c>
    </row>
    <row r="1394" spans="22:34" x14ac:dyDescent="0.3">
      <c r="V1394" s="51">
        <v>1391</v>
      </c>
      <c r="X1394" s="53">
        <f t="shared" si="21"/>
        <v>0</v>
      </c>
      <c r="Z1394" s="51">
        <v>1391</v>
      </c>
      <c r="AE1394" s="103" t="s">
        <v>822</v>
      </c>
      <c r="AF1394" s="104">
        <v>914.88851890000001</v>
      </c>
      <c r="AG1394" s="105">
        <v>2710</v>
      </c>
      <c r="AH1394" s="104">
        <v>3.7997159090909087</v>
      </c>
    </row>
    <row r="1395" spans="22:34" x14ac:dyDescent="0.3">
      <c r="V1395" s="51">
        <v>1392</v>
      </c>
      <c r="X1395" s="53">
        <f t="shared" si="21"/>
        <v>0</v>
      </c>
      <c r="Z1395" s="51">
        <v>1392</v>
      </c>
      <c r="AE1395" s="103" t="s">
        <v>823</v>
      </c>
      <c r="AF1395" s="104">
        <v>999.40115890000004</v>
      </c>
      <c r="AG1395" s="105">
        <v>1945</v>
      </c>
      <c r="AH1395" s="104">
        <v>30.96590909090909</v>
      </c>
    </row>
    <row r="1396" spans="22:34" x14ac:dyDescent="0.3">
      <c r="V1396" s="51">
        <v>1393</v>
      </c>
      <c r="X1396" s="53">
        <f t="shared" si="21"/>
        <v>0</v>
      </c>
      <c r="Z1396" s="51">
        <v>1393</v>
      </c>
      <c r="AE1396" s="103" t="s">
        <v>824</v>
      </c>
      <c r="AF1396" s="104">
        <v>1035.5856040000001</v>
      </c>
      <c r="AG1396" s="105">
        <v>1282</v>
      </c>
      <c r="AH1396" s="104">
        <v>54.367897727272727</v>
      </c>
    </row>
    <row r="1397" spans="22:34" x14ac:dyDescent="0.3">
      <c r="V1397" s="51">
        <v>1394</v>
      </c>
      <c r="X1397" s="53">
        <f t="shared" si="21"/>
        <v>0</v>
      </c>
      <c r="Z1397" s="51">
        <v>1394</v>
      </c>
      <c r="AE1397" s="103" t="s">
        <v>825</v>
      </c>
      <c r="AF1397" s="104">
        <v>904.51265279999996</v>
      </c>
      <c r="AG1397" s="105">
        <v>2726</v>
      </c>
      <c r="AH1397" s="104">
        <v>3.2315340909090913</v>
      </c>
    </row>
    <row r="1398" spans="22:34" x14ac:dyDescent="0.3">
      <c r="V1398" s="51">
        <v>1395</v>
      </c>
      <c r="X1398" s="53">
        <f t="shared" si="21"/>
        <v>0</v>
      </c>
      <c r="Z1398" s="51">
        <v>1395</v>
      </c>
      <c r="AE1398" s="103" t="s">
        <v>2248</v>
      </c>
      <c r="AF1398" s="104">
        <v>983.9016934</v>
      </c>
      <c r="AG1398" s="105">
        <v>2162</v>
      </c>
      <c r="AH1398" s="104">
        <v>23.259943181818183</v>
      </c>
    </row>
    <row r="1399" spans="22:34" x14ac:dyDescent="0.3">
      <c r="V1399" s="51">
        <v>1396</v>
      </c>
      <c r="X1399" s="53">
        <f t="shared" si="21"/>
        <v>0</v>
      </c>
      <c r="Z1399" s="51">
        <v>1396</v>
      </c>
      <c r="AE1399" s="103" t="s">
        <v>826</v>
      </c>
      <c r="AF1399" s="104">
        <v>1027.0057099999999</v>
      </c>
      <c r="AG1399" s="105">
        <v>1472</v>
      </c>
      <c r="AH1399" s="104">
        <v>47.762784090909086</v>
      </c>
    </row>
    <row r="1400" spans="22:34" x14ac:dyDescent="0.3">
      <c r="V1400" s="51">
        <v>1397</v>
      </c>
      <c r="X1400" s="53">
        <f t="shared" si="21"/>
        <v>0</v>
      </c>
      <c r="Z1400" s="51">
        <v>1397</v>
      </c>
      <c r="AE1400" s="103" t="s">
        <v>827</v>
      </c>
      <c r="AF1400" s="104">
        <v>1068.9802199999999</v>
      </c>
      <c r="AG1400" s="105">
        <v>479</v>
      </c>
      <c r="AH1400" s="104">
        <v>83.025568181818173</v>
      </c>
    </row>
    <row r="1401" spans="22:34" x14ac:dyDescent="0.3">
      <c r="V1401" s="51">
        <v>1398</v>
      </c>
      <c r="X1401" s="53">
        <f t="shared" si="21"/>
        <v>0</v>
      </c>
      <c r="Z1401" s="51">
        <v>1398</v>
      </c>
      <c r="AE1401" s="103" t="s">
        <v>828</v>
      </c>
      <c r="AF1401" s="104">
        <v>1033.499474</v>
      </c>
      <c r="AG1401" s="105">
        <v>1326</v>
      </c>
      <c r="AH1401" s="104">
        <v>52.94744318181818</v>
      </c>
    </row>
    <row r="1402" spans="22:34" x14ac:dyDescent="0.3">
      <c r="V1402" s="51">
        <v>1399</v>
      </c>
      <c r="X1402" s="53">
        <f t="shared" si="21"/>
        <v>0</v>
      </c>
      <c r="Z1402" s="51">
        <v>1399</v>
      </c>
      <c r="AE1402" s="103" t="s">
        <v>829</v>
      </c>
      <c r="AF1402" s="104">
        <v>931.79800650000004</v>
      </c>
      <c r="AG1402" s="105">
        <v>2641</v>
      </c>
      <c r="AH1402" s="104">
        <v>6.1789772727272725</v>
      </c>
    </row>
    <row r="1403" spans="22:34" x14ac:dyDescent="0.3">
      <c r="V1403" s="51">
        <v>1400</v>
      </c>
      <c r="X1403" s="53">
        <f t="shared" si="21"/>
        <v>0</v>
      </c>
      <c r="Z1403" s="51">
        <v>1400</v>
      </c>
      <c r="AE1403" s="103" t="s">
        <v>2249</v>
      </c>
      <c r="AF1403" s="104">
        <v>1029.9373800000001</v>
      </c>
      <c r="AG1403" s="105">
        <v>1384</v>
      </c>
      <c r="AH1403" s="104">
        <v>50.63920454545454</v>
      </c>
    </row>
    <row r="1404" spans="22:34" x14ac:dyDescent="0.3">
      <c r="V1404" s="51">
        <v>1401</v>
      </c>
      <c r="X1404" s="53">
        <f t="shared" si="21"/>
        <v>0</v>
      </c>
      <c r="Z1404" s="51">
        <v>1401</v>
      </c>
      <c r="AE1404" s="103" t="s">
        <v>830</v>
      </c>
      <c r="AF1404" s="104">
        <v>1015.625235</v>
      </c>
      <c r="AG1404" s="105">
        <v>1691</v>
      </c>
      <c r="AH1404" s="104">
        <v>39.985795454545453</v>
      </c>
    </row>
    <row r="1405" spans="22:34" x14ac:dyDescent="0.3">
      <c r="V1405" s="51">
        <v>1402</v>
      </c>
      <c r="X1405" s="53">
        <f t="shared" si="21"/>
        <v>0</v>
      </c>
      <c r="Z1405" s="51">
        <v>1402</v>
      </c>
      <c r="AE1405" s="103" t="s">
        <v>2250</v>
      </c>
      <c r="AF1405" s="104">
        <v>1040.8752609999999</v>
      </c>
      <c r="AG1405" s="105">
        <v>1137</v>
      </c>
      <c r="AH1405" s="104">
        <v>59.659090909090907</v>
      </c>
    </row>
    <row r="1406" spans="22:34" x14ac:dyDescent="0.3">
      <c r="V1406" s="51">
        <v>1403</v>
      </c>
      <c r="X1406" s="53">
        <f t="shared" si="21"/>
        <v>0</v>
      </c>
      <c r="Z1406" s="51">
        <v>1403</v>
      </c>
      <c r="AE1406" s="103" t="s">
        <v>2251</v>
      </c>
      <c r="AF1406" s="104">
        <v>1027.0145849999999</v>
      </c>
      <c r="AG1406" s="105">
        <v>1468</v>
      </c>
      <c r="AH1406" s="104">
        <v>47.798295454545453</v>
      </c>
    </row>
    <row r="1407" spans="22:34" x14ac:dyDescent="0.3">
      <c r="V1407" s="51">
        <v>1404</v>
      </c>
      <c r="X1407" s="53">
        <f t="shared" si="21"/>
        <v>0</v>
      </c>
      <c r="Z1407" s="51">
        <v>1404</v>
      </c>
      <c r="AE1407" s="103" t="s">
        <v>2252</v>
      </c>
      <c r="AF1407" s="104">
        <v>1005.959521</v>
      </c>
      <c r="AG1407" s="105">
        <v>1837</v>
      </c>
      <c r="AH1407" s="104">
        <v>34.659090909090914</v>
      </c>
    </row>
    <row r="1408" spans="22:34" x14ac:dyDescent="0.3">
      <c r="V1408" s="51">
        <v>1405</v>
      </c>
      <c r="X1408" s="53">
        <f t="shared" si="21"/>
        <v>0</v>
      </c>
      <c r="Z1408" s="51">
        <v>1405</v>
      </c>
      <c r="AE1408" s="103" t="s">
        <v>2253</v>
      </c>
      <c r="AF1408" s="104">
        <v>1064.9241669999999</v>
      </c>
      <c r="AG1408" s="105">
        <v>584</v>
      </c>
      <c r="AH1408" s="104">
        <v>79.119318181818173</v>
      </c>
    </row>
    <row r="1409" spans="22:34" x14ac:dyDescent="0.3">
      <c r="V1409" s="51">
        <v>1406</v>
      </c>
      <c r="X1409" s="53">
        <f t="shared" si="21"/>
        <v>0</v>
      </c>
      <c r="Z1409" s="51">
        <v>1406</v>
      </c>
      <c r="AE1409" s="103" t="s">
        <v>831</v>
      </c>
      <c r="AF1409" s="104">
        <v>978.58949989999996</v>
      </c>
      <c r="AG1409" s="105">
        <v>2218</v>
      </c>
      <c r="AH1409" s="104">
        <v>21.20028409090909</v>
      </c>
    </row>
    <row r="1410" spans="22:34" x14ac:dyDescent="0.3">
      <c r="V1410" s="51">
        <v>1407</v>
      </c>
      <c r="X1410" s="53">
        <f t="shared" si="21"/>
        <v>0</v>
      </c>
      <c r="Z1410" s="51">
        <v>1407</v>
      </c>
      <c r="AE1410" s="103" t="s">
        <v>2254</v>
      </c>
      <c r="AF1410" s="104">
        <v>1045.292772</v>
      </c>
      <c r="AG1410" s="105">
        <v>1032</v>
      </c>
      <c r="AH1410" s="104">
        <v>63.28125</v>
      </c>
    </row>
    <row r="1411" spans="22:34" x14ac:dyDescent="0.3">
      <c r="V1411" s="51">
        <v>1408</v>
      </c>
      <c r="X1411" s="53">
        <f t="shared" si="21"/>
        <v>0</v>
      </c>
      <c r="Z1411" s="51">
        <v>1408</v>
      </c>
      <c r="AE1411" s="103" t="s">
        <v>2255</v>
      </c>
      <c r="AF1411" s="104">
        <v>932.53211999999996</v>
      </c>
      <c r="AG1411" s="105">
        <v>2632</v>
      </c>
      <c r="AH1411" s="104">
        <v>6.4275568181818175</v>
      </c>
    </row>
    <row r="1412" spans="22:34" x14ac:dyDescent="0.3">
      <c r="V1412" s="51">
        <v>1409</v>
      </c>
      <c r="X1412" s="53">
        <f t="shared" si="21"/>
        <v>0</v>
      </c>
      <c r="Z1412" s="51">
        <v>1409</v>
      </c>
      <c r="AE1412" s="103" t="s">
        <v>832</v>
      </c>
      <c r="AF1412" s="104">
        <v>1037.509575</v>
      </c>
      <c r="AG1412" s="105">
        <v>1239</v>
      </c>
      <c r="AH1412" s="104">
        <v>56.03693181818182</v>
      </c>
    </row>
    <row r="1413" spans="22:34" x14ac:dyDescent="0.3">
      <c r="V1413" s="51">
        <v>1410</v>
      </c>
      <c r="X1413" s="53">
        <f t="shared" ref="X1413:X1476" si="22">VLOOKUP($V1413,$Z$4:$AL$2826,$B$6*4-4+2)</f>
        <v>0</v>
      </c>
      <c r="Z1413" s="51">
        <v>1410</v>
      </c>
      <c r="AE1413" s="103" t="s">
        <v>833</v>
      </c>
      <c r="AF1413" s="104">
        <v>1089.9709069999999</v>
      </c>
      <c r="AG1413" s="105">
        <v>155</v>
      </c>
      <c r="AH1413" s="104">
        <v>94.53125</v>
      </c>
    </row>
    <row r="1414" spans="22:34" x14ac:dyDescent="0.3">
      <c r="V1414" s="51">
        <v>1411</v>
      </c>
      <c r="X1414" s="53">
        <f t="shared" si="22"/>
        <v>0</v>
      </c>
      <c r="Z1414" s="51">
        <v>1411</v>
      </c>
      <c r="AE1414" s="103" t="s">
        <v>834</v>
      </c>
      <c r="AF1414" s="104">
        <v>1025.6886939999999</v>
      </c>
      <c r="AG1414" s="105">
        <v>1501</v>
      </c>
      <c r="AH1414" s="104">
        <v>46.732954545454547</v>
      </c>
    </row>
    <row r="1415" spans="22:34" x14ac:dyDescent="0.3">
      <c r="V1415" s="51">
        <v>1412</v>
      </c>
      <c r="X1415" s="53">
        <f t="shared" si="22"/>
        <v>0</v>
      </c>
      <c r="Z1415" s="51">
        <v>1412</v>
      </c>
      <c r="AE1415" s="103" t="s">
        <v>2256</v>
      </c>
      <c r="AF1415" s="104">
        <v>1088.2890090000001</v>
      </c>
      <c r="AG1415" s="105">
        <v>171</v>
      </c>
      <c r="AH1415" s="104">
        <v>93.927556818181827</v>
      </c>
    </row>
    <row r="1416" spans="22:34" x14ac:dyDescent="0.3">
      <c r="V1416" s="51">
        <v>1413</v>
      </c>
      <c r="X1416" s="53">
        <f t="shared" si="22"/>
        <v>0</v>
      </c>
      <c r="Z1416" s="51">
        <v>1413</v>
      </c>
      <c r="AE1416" s="103" t="s">
        <v>835</v>
      </c>
      <c r="AF1416" s="104">
        <v>1017.407745</v>
      </c>
      <c r="AG1416" s="105">
        <v>1642</v>
      </c>
      <c r="AH1416" s="104">
        <v>41.725852272727273</v>
      </c>
    </row>
    <row r="1417" spans="22:34" x14ac:dyDescent="0.3">
      <c r="V1417" s="51">
        <v>1414</v>
      </c>
      <c r="X1417" s="53">
        <f t="shared" si="22"/>
        <v>0</v>
      </c>
      <c r="Z1417" s="51">
        <v>1414</v>
      </c>
      <c r="AE1417" s="103" t="s">
        <v>2257</v>
      </c>
      <c r="AF1417" s="104">
        <v>971.11463930000002</v>
      </c>
      <c r="AG1417" s="105">
        <v>2303</v>
      </c>
      <c r="AH1417" s="104">
        <v>18.181818181818183</v>
      </c>
    </row>
    <row r="1418" spans="22:34" x14ac:dyDescent="0.3">
      <c r="V1418" s="51">
        <v>1415</v>
      </c>
      <c r="X1418" s="53">
        <f t="shared" si="22"/>
        <v>0</v>
      </c>
      <c r="Z1418" s="51">
        <v>1415</v>
      </c>
      <c r="AE1418" s="103" t="s">
        <v>836</v>
      </c>
      <c r="AF1418" s="104">
        <v>1030.9408169999999</v>
      </c>
      <c r="AG1418" s="105">
        <v>1369</v>
      </c>
      <c r="AH1418" s="104">
        <v>51.42045454545454</v>
      </c>
    </row>
    <row r="1419" spans="22:34" x14ac:dyDescent="0.3">
      <c r="V1419" s="51">
        <v>1416</v>
      </c>
      <c r="X1419" s="53">
        <f t="shared" si="22"/>
        <v>0</v>
      </c>
      <c r="Z1419" s="51">
        <v>1416</v>
      </c>
      <c r="AE1419" s="103" t="s">
        <v>837</v>
      </c>
      <c r="AF1419" s="104">
        <v>1100.2500930000001</v>
      </c>
      <c r="AG1419" s="105">
        <v>78</v>
      </c>
      <c r="AH1419" s="104">
        <v>97.265625</v>
      </c>
    </row>
    <row r="1420" spans="22:34" x14ac:dyDescent="0.3">
      <c r="V1420" s="51">
        <v>1417</v>
      </c>
      <c r="X1420" s="53">
        <f t="shared" si="22"/>
        <v>0</v>
      </c>
      <c r="Z1420" s="51">
        <v>1417</v>
      </c>
      <c r="AE1420" s="103" t="s">
        <v>2258</v>
      </c>
      <c r="AF1420" s="104">
        <v>972.24462970000002</v>
      </c>
      <c r="AG1420" s="105">
        <v>2287</v>
      </c>
      <c r="AH1420" s="104">
        <v>18.572443181818183</v>
      </c>
    </row>
    <row r="1421" spans="22:34" x14ac:dyDescent="0.3">
      <c r="V1421" s="51">
        <v>1418</v>
      </c>
      <c r="X1421" s="53">
        <f t="shared" si="22"/>
        <v>0</v>
      </c>
      <c r="Z1421" s="51">
        <v>1418</v>
      </c>
      <c r="AE1421" s="103" t="s">
        <v>838</v>
      </c>
      <c r="AF1421" s="104">
        <v>905.32344539999997</v>
      </c>
      <c r="AG1421" s="105">
        <v>2724</v>
      </c>
      <c r="AH1421" s="104">
        <v>3.3025568181818183</v>
      </c>
    </row>
    <row r="1422" spans="22:34" x14ac:dyDescent="0.3">
      <c r="V1422" s="51">
        <v>1419</v>
      </c>
      <c r="X1422" s="53">
        <f t="shared" si="22"/>
        <v>0</v>
      </c>
      <c r="Z1422" s="51">
        <v>1419</v>
      </c>
      <c r="AE1422" s="103" t="s">
        <v>839</v>
      </c>
      <c r="AF1422" s="104">
        <v>354.07746630000003</v>
      </c>
      <c r="AG1422" s="105">
        <v>2816</v>
      </c>
      <c r="AH1422" s="104">
        <v>3.551136363636364E-2</v>
      </c>
    </row>
    <row r="1423" spans="22:34" x14ac:dyDescent="0.3">
      <c r="V1423" s="51">
        <v>1420</v>
      </c>
      <c r="X1423" s="53">
        <f t="shared" si="22"/>
        <v>0</v>
      </c>
      <c r="Z1423" s="51">
        <v>1420</v>
      </c>
      <c r="AE1423" s="103" t="s">
        <v>2259</v>
      </c>
      <c r="AF1423" s="104">
        <v>1049.6035449999999</v>
      </c>
      <c r="AG1423" s="105">
        <v>931</v>
      </c>
      <c r="AH1423" s="104">
        <v>66.654829545454547</v>
      </c>
    </row>
    <row r="1424" spans="22:34" x14ac:dyDescent="0.3">
      <c r="V1424" s="51">
        <v>1421</v>
      </c>
      <c r="X1424" s="53">
        <f t="shared" si="22"/>
        <v>0</v>
      </c>
      <c r="Z1424" s="51">
        <v>1421</v>
      </c>
      <c r="AE1424" s="103" t="s">
        <v>2260</v>
      </c>
      <c r="AF1424" s="104">
        <v>1082.163366</v>
      </c>
      <c r="AG1424" s="105">
        <v>258</v>
      </c>
      <c r="AH1424" s="104">
        <v>90.838068181818173</v>
      </c>
    </row>
    <row r="1425" spans="22:34" x14ac:dyDescent="0.3">
      <c r="V1425" s="51">
        <v>1422</v>
      </c>
      <c r="X1425" s="53">
        <f t="shared" si="22"/>
        <v>0</v>
      </c>
      <c r="Z1425" s="51">
        <v>1422</v>
      </c>
      <c r="AE1425" s="103" t="s">
        <v>2261</v>
      </c>
      <c r="AF1425" s="104">
        <v>1007.2015699999999</v>
      </c>
      <c r="AG1425" s="105">
        <v>1824</v>
      </c>
      <c r="AH1425" s="104">
        <v>35.191761363636367</v>
      </c>
    </row>
    <row r="1426" spans="22:34" x14ac:dyDescent="0.3">
      <c r="V1426" s="51">
        <v>1423</v>
      </c>
      <c r="X1426" s="53">
        <f t="shared" si="22"/>
        <v>0</v>
      </c>
      <c r="Z1426" s="51">
        <v>1423</v>
      </c>
      <c r="AE1426" s="103" t="s">
        <v>2262</v>
      </c>
      <c r="AF1426" s="104">
        <v>1078.7527540000001</v>
      </c>
      <c r="AG1426" s="105">
        <v>317</v>
      </c>
      <c r="AH1426" s="104">
        <v>88.423295454545453</v>
      </c>
    </row>
    <row r="1427" spans="22:34" x14ac:dyDescent="0.3">
      <c r="V1427" s="51">
        <v>1424</v>
      </c>
      <c r="X1427" s="53">
        <f t="shared" si="22"/>
        <v>0</v>
      </c>
      <c r="Z1427" s="51">
        <v>1424</v>
      </c>
      <c r="AE1427" s="103" t="s">
        <v>840</v>
      </c>
      <c r="AF1427" s="104">
        <v>1023.462946</v>
      </c>
      <c r="AG1427" s="105">
        <v>1559</v>
      </c>
      <c r="AH1427" s="104">
        <v>44.673295454545453</v>
      </c>
    </row>
    <row r="1428" spans="22:34" x14ac:dyDescent="0.3">
      <c r="V1428" s="51">
        <v>1425</v>
      </c>
      <c r="X1428" s="53">
        <f t="shared" si="22"/>
        <v>0</v>
      </c>
      <c r="Z1428" s="51">
        <v>1425</v>
      </c>
      <c r="AE1428" s="103" t="s">
        <v>2263</v>
      </c>
      <c r="AF1428" s="104">
        <v>1016.492822</v>
      </c>
      <c r="AG1428" s="105">
        <v>1665</v>
      </c>
      <c r="AH1428" s="104">
        <v>40.660511363636367</v>
      </c>
    </row>
    <row r="1429" spans="22:34" x14ac:dyDescent="0.3">
      <c r="V1429" s="51">
        <v>1426</v>
      </c>
      <c r="X1429" s="53">
        <f t="shared" si="22"/>
        <v>0</v>
      </c>
      <c r="Z1429" s="51">
        <v>1426</v>
      </c>
      <c r="AE1429" s="103" t="s">
        <v>841</v>
      </c>
      <c r="AF1429" s="104">
        <v>1041.3670520000001</v>
      </c>
      <c r="AG1429" s="105">
        <v>1119</v>
      </c>
      <c r="AH1429" s="104">
        <v>60.262784090909093</v>
      </c>
    </row>
    <row r="1430" spans="22:34" x14ac:dyDescent="0.3">
      <c r="V1430" s="51">
        <v>1427</v>
      </c>
      <c r="X1430" s="53">
        <f t="shared" si="22"/>
        <v>0</v>
      </c>
      <c r="Z1430" s="51">
        <v>1427</v>
      </c>
      <c r="AE1430" s="103" t="s">
        <v>2264</v>
      </c>
      <c r="AF1430" s="104">
        <v>1046.5979540000001</v>
      </c>
      <c r="AG1430" s="105">
        <v>1011</v>
      </c>
      <c r="AH1430" s="104">
        <v>64.0625</v>
      </c>
    </row>
    <row r="1431" spans="22:34" x14ac:dyDescent="0.3">
      <c r="V1431" s="51">
        <v>1428</v>
      </c>
      <c r="X1431" s="53">
        <f t="shared" si="22"/>
        <v>0</v>
      </c>
      <c r="Z1431" s="51">
        <v>1428</v>
      </c>
      <c r="AE1431" s="103" t="s">
        <v>842</v>
      </c>
      <c r="AF1431" s="104">
        <v>946.40317470000002</v>
      </c>
      <c r="AG1431" s="105">
        <v>2544</v>
      </c>
      <c r="AH1431" s="104">
        <v>9.6946022727272716</v>
      </c>
    </row>
    <row r="1432" spans="22:34" x14ac:dyDescent="0.3">
      <c r="V1432" s="51">
        <v>1429</v>
      </c>
      <c r="X1432" s="53">
        <f t="shared" si="22"/>
        <v>0</v>
      </c>
      <c r="Z1432" s="51">
        <v>1429</v>
      </c>
      <c r="AE1432" s="103" t="s">
        <v>843</v>
      </c>
      <c r="AF1432" s="104">
        <v>1042.4605079999999</v>
      </c>
      <c r="AG1432" s="105">
        <v>1090</v>
      </c>
      <c r="AH1432" s="104">
        <v>61.328125</v>
      </c>
    </row>
    <row r="1433" spans="22:34" x14ac:dyDescent="0.3">
      <c r="V1433" s="51">
        <v>1430</v>
      </c>
      <c r="X1433" s="53">
        <f t="shared" si="22"/>
        <v>0</v>
      </c>
      <c r="Z1433" s="51">
        <v>1430</v>
      </c>
      <c r="AE1433" s="103" t="s">
        <v>844</v>
      </c>
      <c r="AF1433" s="104">
        <v>1087.3787580000001</v>
      </c>
      <c r="AG1433" s="105">
        <v>186</v>
      </c>
      <c r="AH1433" s="104">
        <v>93.430397727272734</v>
      </c>
    </row>
    <row r="1434" spans="22:34" x14ac:dyDescent="0.3">
      <c r="V1434" s="51">
        <v>1431</v>
      </c>
      <c r="X1434" s="53">
        <f t="shared" si="22"/>
        <v>0</v>
      </c>
      <c r="Z1434" s="51">
        <v>1431</v>
      </c>
      <c r="AE1434" s="103" t="s">
        <v>2265</v>
      </c>
      <c r="AF1434" s="104">
        <v>985.64341669999999</v>
      </c>
      <c r="AG1434" s="105">
        <v>2127</v>
      </c>
      <c r="AH1434" s="104">
        <v>24.467329545454543</v>
      </c>
    </row>
    <row r="1435" spans="22:34" x14ac:dyDescent="0.3">
      <c r="V1435" s="51">
        <v>1432</v>
      </c>
      <c r="X1435" s="53">
        <f t="shared" si="22"/>
        <v>0</v>
      </c>
      <c r="Z1435" s="51">
        <v>1432</v>
      </c>
      <c r="AE1435" s="103" t="s">
        <v>845</v>
      </c>
      <c r="AF1435" s="104">
        <v>975.04524379999998</v>
      </c>
      <c r="AG1435" s="105">
        <v>2261</v>
      </c>
      <c r="AH1435" s="104">
        <v>19.744318181818183</v>
      </c>
    </row>
    <row r="1436" spans="22:34" x14ac:dyDescent="0.3">
      <c r="V1436" s="51">
        <v>1433</v>
      </c>
      <c r="X1436" s="53">
        <f t="shared" si="22"/>
        <v>0</v>
      </c>
      <c r="Z1436" s="51">
        <v>1433</v>
      </c>
      <c r="AE1436" s="103" t="s">
        <v>846</v>
      </c>
      <c r="AF1436" s="104">
        <v>1080.2540240000001</v>
      </c>
      <c r="AG1436" s="105">
        <v>295</v>
      </c>
      <c r="AH1436" s="104">
        <v>89.453125</v>
      </c>
    </row>
    <row r="1437" spans="22:34" x14ac:dyDescent="0.3">
      <c r="V1437" s="51">
        <v>1434</v>
      </c>
      <c r="X1437" s="53">
        <f t="shared" si="22"/>
        <v>0</v>
      </c>
      <c r="Z1437" s="51">
        <v>1434</v>
      </c>
      <c r="AE1437" s="103" t="s">
        <v>847</v>
      </c>
      <c r="AF1437" s="104">
        <v>1056.187803</v>
      </c>
      <c r="AG1437" s="105">
        <v>765</v>
      </c>
      <c r="AH1437" s="104">
        <v>72.869318181818173</v>
      </c>
    </row>
    <row r="1438" spans="22:34" x14ac:dyDescent="0.3">
      <c r="V1438" s="51">
        <v>1435</v>
      </c>
      <c r="X1438" s="53">
        <f t="shared" si="22"/>
        <v>0</v>
      </c>
      <c r="Z1438" s="51">
        <v>1435</v>
      </c>
      <c r="AE1438" s="103" t="s">
        <v>848</v>
      </c>
      <c r="AF1438" s="104">
        <v>1025.5678989999999</v>
      </c>
      <c r="AG1438" s="105">
        <v>1502</v>
      </c>
      <c r="AH1438" s="104">
        <v>46.69744318181818</v>
      </c>
    </row>
    <row r="1439" spans="22:34" x14ac:dyDescent="0.3">
      <c r="V1439" s="51">
        <v>1436</v>
      </c>
      <c r="X1439" s="53">
        <f t="shared" si="22"/>
        <v>0</v>
      </c>
      <c r="Z1439" s="51">
        <v>1436</v>
      </c>
      <c r="AE1439" s="103" t="s">
        <v>2266</v>
      </c>
      <c r="AF1439" s="104">
        <v>1025.1197569999999</v>
      </c>
      <c r="AG1439" s="105">
        <v>1516</v>
      </c>
      <c r="AH1439" s="104">
        <v>46.09375</v>
      </c>
    </row>
    <row r="1440" spans="22:34" x14ac:dyDescent="0.3">
      <c r="V1440" s="51">
        <v>1437</v>
      </c>
      <c r="X1440" s="53">
        <f t="shared" si="22"/>
        <v>0</v>
      </c>
      <c r="Z1440" s="51">
        <v>1437</v>
      </c>
      <c r="AE1440" s="103" t="s">
        <v>849</v>
      </c>
      <c r="AF1440" s="104">
        <v>1031.1476110000001</v>
      </c>
      <c r="AG1440" s="105">
        <v>1365</v>
      </c>
      <c r="AH1440" s="104">
        <v>51.5625</v>
      </c>
    </row>
    <row r="1441" spans="22:34" x14ac:dyDescent="0.3">
      <c r="V1441" s="51">
        <v>1438</v>
      </c>
      <c r="X1441" s="53">
        <f t="shared" si="22"/>
        <v>0</v>
      </c>
      <c r="Z1441" s="51">
        <v>1438</v>
      </c>
      <c r="AE1441" s="103" t="s">
        <v>850</v>
      </c>
      <c r="AF1441" s="104">
        <v>984.12834280000004</v>
      </c>
      <c r="AG1441" s="105">
        <v>2157</v>
      </c>
      <c r="AH1441" s="104">
        <v>23.4375</v>
      </c>
    </row>
    <row r="1442" spans="22:34" x14ac:dyDescent="0.3">
      <c r="V1442" s="51">
        <v>1439</v>
      </c>
      <c r="X1442" s="53">
        <f t="shared" si="22"/>
        <v>0</v>
      </c>
      <c r="Z1442" s="51">
        <v>1439</v>
      </c>
      <c r="AE1442" s="103" t="s">
        <v>2929</v>
      </c>
      <c r="AF1442" s="104" t="s">
        <v>2876</v>
      </c>
      <c r="AG1442" s="105" t="e">
        <v>#VALUE!</v>
      </c>
      <c r="AH1442" s="104" t="e">
        <v>#VALUE!</v>
      </c>
    </row>
    <row r="1443" spans="22:34" x14ac:dyDescent="0.3">
      <c r="V1443" s="51">
        <v>1440</v>
      </c>
      <c r="X1443" s="53">
        <f t="shared" si="22"/>
        <v>0</v>
      </c>
      <c r="Z1443" s="51">
        <v>1440</v>
      </c>
      <c r="AE1443" s="103" t="s">
        <v>2930</v>
      </c>
      <c r="AF1443" s="104" t="s">
        <v>2876</v>
      </c>
      <c r="AG1443" s="105" t="e">
        <v>#VALUE!</v>
      </c>
      <c r="AH1443" s="104" t="e">
        <v>#VALUE!</v>
      </c>
    </row>
    <row r="1444" spans="22:34" x14ac:dyDescent="0.3">
      <c r="V1444" s="51">
        <v>1441</v>
      </c>
      <c r="X1444" s="53">
        <f t="shared" si="22"/>
        <v>0</v>
      </c>
      <c r="Z1444" s="51">
        <v>1441</v>
      </c>
      <c r="AE1444" s="103" t="s">
        <v>2267</v>
      </c>
      <c r="AF1444" s="104">
        <v>1053.441006</v>
      </c>
      <c r="AG1444" s="105">
        <v>833</v>
      </c>
      <c r="AH1444" s="104">
        <v>70.454545454545453</v>
      </c>
    </row>
    <row r="1445" spans="22:34" x14ac:dyDescent="0.3">
      <c r="V1445" s="51">
        <v>1442</v>
      </c>
      <c r="X1445" s="53">
        <f t="shared" si="22"/>
        <v>0</v>
      </c>
      <c r="Z1445" s="51">
        <v>1442</v>
      </c>
      <c r="AE1445" s="103" t="s">
        <v>2268</v>
      </c>
      <c r="AF1445" s="104">
        <v>910.29411340000001</v>
      </c>
      <c r="AG1445" s="105">
        <v>2716</v>
      </c>
      <c r="AH1445" s="104">
        <v>3.5866477272727271</v>
      </c>
    </row>
    <row r="1446" spans="22:34" x14ac:dyDescent="0.3">
      <c r="V1446" s="51">
        <v>1443</v>
      </c>
      <c r="X1446" s="53">
        <f t="shared" si="22"/>
        <v>0</v>
      </c>
      <c r="Z1446" s="51">
        <v>1443</v>
      </c>
      <c r="AE1446" s="103" t="s">
        <v>2269</v>
      </c>
      <c r="AF1446" s="104">
        <v>1028.9526619999999</v>
      </c>
      <c r="AG1446" s="105">
        <v>1416</v>
      </c>
      <c r="AH1446" s="104">
        <v>49.715909090909086</v>
      </c>
    </row>
    <row r="1447" spans="22:34" x14ac:dyDescent="0.3">
      <c r="V1447" s="51">
        <v>1444</v>
      </c>
      <c r="X1447" s="53">
        <f t="shared" si="22"/>
        <v>0</v>
      </c>
      <c r="Z1447" s="51">
        <v>1444</v>
      </c>
      <c r="AE1447" s="103" t="s">
        <v>2270</v>
      </c>
      <c r="AF1447" s="104">
        <v>1036.4189859999999</v>
      </c>
      <c r="AG1447" s="105">
        <v>1257</v>
      </c>
      <c r="AH1447" s="104">
        <v>55.32670454545454</v>
      </c>
    </row>
    <row r="1448" spans="22:34" x14ac:dyDescent="0.3">
      <c r="V1448" s="51">
        <v>1445</v>
      </c>
      <c r="X1448" s="53">
        <f t="shared" si="22"/>
        <v>0</v>
      </c>
      <c r="Z1448" s="51">
        <v>1445</v>
      </c>
      <c r="AE1448" s="103" t="s">
        <v>851</v>
      </c>
      <c r="AF1448" s="104">
        <v>1032.992197</v>
      </c>
      <c r="AG1448" s="105">
        <v>1330</v>
      </c>
      <c r="AH1448" s="104">
        <v>52.805397727272727</v>
      </c>
    </row>
    <row r="1449" spans="22:34" x14ac:dyDescent="0.3">
      <c r="V1449" s="51">
        <v>1446</v>
      </c>
      <c r="X1449" s="53">
        <f t="shared" si="22"/>
        <v>0</v>
      </c>
      <c r="Z1449" s="51">
        <v>1446</v>
      </c>
      <c r="AE1449" s="103" t="s">
        <v>2271</v>
      </c>
      <c r="AF1449" s="104">
        <v>1055.1162750000001</v>
      </c>
      <c r="AG1449" s="105">
        <v>778</v>
      </c>
      <c r="AH1449" s="104">
        <v>72.372159090909093</v>
      </c>
    </row>
    <row r="1450" spans="22:34" x14ac:dyDescent="0.3">
      <c r="V1450" s="51">
        <v>1447</v>
      </c>
      <c r="X1450" s="53">
        <f t="shared" si="22"/>
        <v>0</v>
      </c>
      <c r="Z1450" s="51">
        <v>1447</v>
      </c>
      <c r="AE1450" s="103" t="s">
        <v>2272</v>
      </c>
      <c r="AF1450" s="104">
        <v>1018.107402</v>
      </c>
      <c r="AG1450" s="105">
        <v>1627</v>
      </c>
      <c r="AH1450" s="104">
        <v>42.151988636363633</v>
      </c>
    </row>
    <row r="1451" spans="22:34" x14ac:dyDescent="0.3">
      <c r="V1451" s="51">
        <v>1448</v>
      </c>
      <c r="X1451" s="53">
        <f t="shared" si="22"/>
        <v>0</v>
      </c>
      <c r="Z1451" s="51">
        <v>1448</v>
      </c>
      <c r="AE1451" s="103" t="s">
        <v>2273</v>
      </c>
      <c r="AF1451" s="104">
        <v>1018.107402</v>
      </c>
      <c r="AG1451" s="105">
        <v>1627</v>
      </c>
      <c r="AH1451" s="104">
        <v>42.151988636363633</v>
      </c>
    </row>
    <row r="1452" spans="22:34" x14ac:dyDescent="0.3">
      <c r="V1452" s="51">
        <v>1449</v>
      </c>
      <c r="X1452" s="53">
        <f t="shared" si="22"/>
        <v>0</v>
      </c>
      <c r="Z1452" s="51">
        <v>1449</v>
      </c>
      <c r="AE1452" s="103" t="s">
        <v>2274</v>
      </c>
      <c r="AF1452" s="104">
        <v>1024.6448849999999</v>
      </c>
      <c r="AG1452" s="105">
        <v>1533</v>
      </c>
      <c r="AH1452" s="104">
        <v>45.52556818181818</v>
      </c>
    </row>
    <row r="1453" spans="22:34" x14ac:dyDescent="0.3">
      <c r="V1453" s="51">
        <v>1450</v>
      </c>
      <c r="X1453" s="53">
        <f t="shared" si="22"/>
        <v>0</v>
      </c>
      <c r="Z1453" s="51">
        <v>1450</v>
      </c>
      <c r="AE1453" s="103" t="s">
        <v>852</v>
      </c>
      <c r="AF1453" s="104">
        <v>971.16967120000004</v>
      </c>
      <c r="AG1453" s="105">
        <v>2302</v>
      </c>
      <c r="AH1453" s="104">
        <v>18.288352272727273</v>
      </c>
    </row>
    <row r="1454" spans="22:34" x14ac:dyDescent="0.3">
      <c r="V1454" s="51">
        <v>1451</v>
      </c>
      <c r="X1454" s="53">
        <f t="shared" si="22"/>
        <v>0</v>
      </c>
      <c r="Z1454" s="51">
        <v>1451</v>
      </c>
      <c r="AE1454" s="103" t="s">
        <v>853</v>
      </c>
      <c r="AF1454" s="104">
        <v>1020.670375</v>
      </c>
      <c r="AG1454" s="105">
        <v>1601</v>
      </c>
      <c r="AH1454" s="104">
        <v>43.14630681818182</v>
      </c>
    </row>
    <row r="1455" spans="22:34" x14ac:dyDescent="0.3">
      <c r="V1455" s="51">
        <v>1452</v>
      </c>
      <c r="X1455" s="53">
        <f t="shared" si="22"/>
        <v>0</v>
      </c>
      <c r="Z1455" s="51">
        <v>1452</v>
      </c>
      <c r="AE1455" s="103" t="s">
        <v>2931</v>
      </c>
      <c r="AF1455" s="104">
        <v>1054.242853</v>
      </c>
      <c r="AG1455" s="105">
        <v>802</v>
      </c>
      <c r="AH1455" s="104">
        <v>71.484375</v>
      </c>
    </row>
    <row r="1456" spans="22:34" x14ac:dyDescent="0.3">
      <c r="V1456" s="51">
        <v>1453</v>
      </c>
      <c r="X1456" s="53">
        <f t="shared" si="22"/>
        <v>0</v>
      </c>
      <c r="Z1456" s="51">
        <v>1453</v>
      </c>
      <c r="AE1456" s="103" t="s">
        <v>2275</v>
      </c>
      <c r="AF1456" s="104">
        <v>958.35212109999998</v>
      </c>
      <c r="AG1456" s="105">
        <v>2457</v>
      </c>
      <c r="AH1456" s="104">
        <v>12.677556818181818</v>
      </c>
    </row>
    <row r="1457" spans="22:34" x14ac:dyDescent="0.3">
      <c r="V1457" s="51">
        <v>1454</v>
      </c>
      <c r="X1457" s="53">
        <f t="shared" si="22"/>
        <v>0</v>
      </c>
      <c r="Z1457" s="51">
        <v>1454</v>
      </c>
      <c r="AE1457" s="103" t="s">
        <v>2932</v>
      </c>
      <c r="AF1457" s="104">
        <v>1082.1734630000001</v>
      </c>
      <c r="AG1457" s="105">
        <v>251</v>
      </c>
      <c r="AH1457" s="104">
        <v>90.909090909090907</v>
      </c>
    </row>
    <row r="1458" spans="22:34" x14ac:dyDescent="0.3">
      <c r="V1458" s="51">
        <v>1455</v>
      </c>
      <c r="X1458" s="53">
        <f t="shared" si="22"/>
        <v>0</v>
      </c>
      <c r="Z1458" s="51">
        <v>1455</v>
      </c>
      <c r="AE1458" s="103" t="s">
        <v>854</v>
      </c>
      <c r="AF1458" s="104">
        <v>949.3421922</v>
      </c>
      <c r="AG1458" s="105">
        <v>2523</v>
      </c>
      <c r="AH1458" s="104">
        <v>10.440340909090908</v>
      </c>
    </row>
    <row r="1459" spans="22:34" x14ac:dyDescent="0.3">
      <c r="V1459" s="51">
        <v>1456</v>
      </c>
      <c r="X1459" s="53">
        <f t="shared" si="22"/>
        <v>0</v>
      </c>
      <c r="Z1459" s="51">
        <v>1456</v>
      </c>
      <c r="AE1459" s="103" t="s">
        <v>2276</v>
      </c>
      <c r="AF1459" s="104">
        <v>922.22079220000001</v>
      </c>
      <c r="AG1459" s="105">
        <v>2683</v>
      </c>
      <c r="AH1459" s="104">
        <v>4.6164772727272725</v>
      </c>
    </row>
    <row r="1460" spans="22:34" x14ac:dyDescent="0.3">
      <c r="V1460" s="51">
        <v>1457</v>
      </c>
      <c r="X1460" s="53">
        <f t="shared" si="22"/>
        <v>0</v>
      </c>
      <c r="Z1460" s="51">
        <v>1457</v>
      </c>
      <c r="AE1460" s="103" t="s">
        <v>855</v>
      </c>
      <c r="AF1460" s="104">
        <v>913.72117179999998</v>
      </c>
      <c r="AG1460" s="105">
        <v>2713</v>
      </c>
      <c r="AH1460" s="104">
        <v>3.6931818181818183</v>
      </c>
    </row>
    <row r="1461" spans="22:34" x14ac:dyDescent="0.3">
      <c r="V1461" s="51">
        <v>1458</v>
      </c>
      <c r="X1461" s="53">
        <f t="shared" si="22"/>
        <v>0</v>
      </c>
      <c r="Z1461" s="51">
        <v>1458</v>
      </c>
      <c r="AE1461" s="103" t="s">
        <v>2277</v>
      </c>
      <c r="AF1461" s="104">
        <v>1049.6035449999999</v>
      </c>
      <c r="AG1461" s="105">
        <v>931</v>
      </c>
      <c r="AH1461" s="104">
        <v>66.654829545454547</v>
      </c>
    </row>
    <row r="1462" spans="22:34" x14ac:dyDescent="0.3">
      <c r="V1462" s="51">
        <v>1459</v>
      </c>
      <c r="X1462" s="53">
        <f t="shared" si="22"/>
        <v>0</v>
      </c>
      <c r="Z1462" s="51">
        <v>1459</v>
      </c>
      <c r="AE1462" s="103" t="s">
        <v>2278</v>
      </c>
      <c r="AF1462" s="104">
        <v>1043.486915</v>
      </c>
      <c r="AG1462" s="105">
        <v>1072</v>
      </c>
      <c r="AH1462" s="104">
        <v>61.93181818181818</v>
      </c>
    </row>
    <row r="1463" spans="22:34" x14ac:dyDescent="0.3">
      <c r="V1463" s="51">
        <v>1460</v>
      </c>
      <c r="X1463" s="53">
        <f t="shared" si="22"/>
        <v>0</v>
      </c>
      <c r="Z1463" s="51">
        <v>1460</v>
      </c>
      <c r="AE1463" s="103" t="s">
        <v>856</v>
      </c>
      <c r="AF1463" s="104">
        <v>1008.445146</v>
      </c>
      <c r="AG1463" s="105">
        <v>1800</v>
      </c>
      <c r="AH1463" s="104">
        <v>36.11505681818182</v>
      </c>
    </row>
    <row r="1464" spans="22:34" x14ac:dyDescent="0.3">
      <c r="V1464" s="51">
        <v>1461</v>
      </c>
      <c r="X1464" s="53">
        <f t="shared" si="22"/>
        <v>0</v>
      </c>
      <c r="Z1464" s="51">
        <v>1461</v>
      </c>
      <c r="AE1464" s="103" t="s">
        <v>2279</v>
      </c>
      <c r="AF1464" s="104">
        <v>937.39912790000005</v>
      </c>
      <c r="AG1464" s="105">
        <v>2595</v>
      </c>
      <c r="AH1464" s="104">
        <v>7.7769886363636367</v>
      </c>
    </row>
    <row r="1465" spans="22:34" x14ac:dyDescent="0.3">
      <c r="V1465" s="51">
        <v>1462</v>
      </c>
      <c r="X1465" s="53">
        <f t="shared" si="22"/>
        <v>0</v>
      </c>
      <c r="Z1465" s="51">
        <v>1462</v>
      </c>
      <c r="AE1465" s="103" t="s">
        <v>2280</v>
      </c>
      <c r="AF1465" s="104">
        <v>1012.403495</v>
      </c>
      <c r="AG1465" s="105">
        <v>1758</v>
      </c>
      <c r="AH1465" s="104">
        <v>37.571022727272727</v>
      </c>
    </row>
    <row r="1466" spans="22:34" x14ac:dyDescent="0.3">
      <c r="V1466" s="51">
        <v>1463</v>
      </c>
      <c r="X1466" s="53">
        <f t="shared" si="22"/>
        <v>0</v>
      </c>
      <c r="Z1466" s="51">
        <v>1463</v>
      </c>
      <c r="AE1466" s="103" t="s">
        <v>857</v>
      </c>
      <c r="AF1466" s="104">
        <v>1053.4298080000001</v>
      </c>
      <c r="AG1466" s="105">
        <v>834</v>
      </c>
      <c r="AH1466" s="104">
        <v>70.419034090909093</v>
      </c>
    </row>
    <row r="1467" spans="22:34" x14ac:dyDescent="0.3">
      <c r="V1467" s="51">
        <v>1464</v>
      </c>
      <c r="X1467" s="53">
        <f t="shared" si="22"/>
        <v>0</v>
      </c>
      <c r="Z1467" s="51">
        <v>1464</v>
      </c>
      <c r="AE1467" s="103" t="s">
        <v>858</v>
      </c>
      <c r="AF1467" s="104">
        <v>860.76658880000002</v>
      </c>
      <c r="AG1467" s="105">
        <v>2776</v>
      </c>
      <c r="AH1467" s="104">
        <v>1.4559659090909089</v>
      </c>
    </row>
    <row r="1468" spans="22:34" x14ac:dyDescent="0.3">
      <c r="V1468" s="51">
        <v>1465</v>
      </c>
      <c r="X1468" s="53">
        <f t="shared" si="22"/>
        <v>0</v>
      </c>
      <c r="Z1468" s="51">
        <v>1465</v>
      </c>
      <c r="AE1468" s="103" t="s">
        <v>859</v>
      </c>
      <c r="AF1468" s="104">
        <v>932.43777309999996</v>
      </c>
      <c r="AG1468" s="105">
        <v>2637</v>
      </c>
      <c r="AH1468" s="104">
        <v>6.3920454545454541</v>
      </c>
    </row>
    <row r="1469" spans="22:34" x14ac:dyDescent="0.3">
      <c r="V1469" s="51">
        <v>1466</v>
      </c>
      <c r="X1469" s="53">
        <f t="shared" si="22"/>
        <v>0</v>
      </c>
      <c r="Z1469" s="51">
        <v>1466</v>
      </c>
      <c r="AE1469" s="103" t="s">
        <v>2281</v>
      </c>
      <c r="AF1469" s="104">
        <v>1080.276642</v>
      </c>
      <c r="AG1469" s="105">
        <v>292</v>
      </c>
      <c r="AH1469" s="104">
        <v>89.630681818181827</v>
      </c>
    </row>
    <row r="1470" spans="22:34" x14ac:dyDescent="0.3">
      <c r="V1470" s="51">
        <v>1467</v>
      </c>
      <c r="X1470" s="53">
        <f t="shared" si="22"/>
        <v>0</v>
      </c>
      <c r="Z1470" s="51">
        <v>1467</v>
      </c>
      <c r="AE1470" s="103" t="s">
        <v>860</v>
      </c>
      <c r="AF1470" s="104">
        <v>1038.1817160000001</v>
      </c>
      <c r="AG1470" s="105">
        <v>1220</v>
      </c>
      <c r="AH1470" s="104">
        <v>56.711647727272727</v>
      </c>
    </row>
    <row r="1471" spans="22:34" x14ac:dyDescent="0.3">
      <c r="V1471" s="51">
        <v>1468</v>
      </c>
      <c r="X1471" s="53">
        <f t="shared" si="22"/>
        <v>0</v>
      </c>
      <c r="Z1471" s="51">
        <v>1468</v>
      </c>
      <c r="AE1471" s="103" t="s">
        <v>861</v>
      </c>
      <c r="AF1471" s="104">
        <v>1052.7243089999999</v>
      </c>
      <c r="AG1471" s="105">
        <v>855</v>
      </c>
      <c r="AH1471" s="104">
        <v>69.673295454545453</v>
      </c>
    </row>
    <row r="1472" spans="22:34" x14ac:dyDescent="0.3">
      <c r="V1472" s="51">
        <v>1469</v>
      </c>
      <c r="X1472" s="53">
        <f t="shared" si="22"/>
        <v>0</v>
      </c>
      <c r="Z1472" s="51">
        <v>1469</v>
      </c>
      <c r="AE1472" s="103" t="s">
        <v>2282</v>
      </c>
      <c r="AF1472" s="104">
        <v>1003.312762</v>
      </c>
      <c r="AG1472" s="105">
        <v>1873</v>
      </c>
      <c r="AH1472" s="104">
        <v>33.309659090909086</v>
      </c>
    </row>
    <row r="1473" spans="22:34" x14ac:dyDescent="0.3">
      <c r="V1473" s="51">
        <v>1470</v>
      </c>
      <c r="X1473" s="53">
        <f t="shared" si="22"/>
        <v>0</v>
      </c>
      <c r="Z1473" s="51">
        <v>1470</v>
      </c>
      <c r="AE1473" s="103" t="s">
        <v>2283</v>
      </c>
      <c r="AF1473" s="104">
        <v>995.55344609999997</v>
      </c>
      <c r="AG1473" s="105">
        <v>2008</v>
      </c>
      <c r="AH1473" s="104">
        <v>28.728693181818183</v>
      </c>
    </row>
    <row r="1474" spans="22:34" x14ac:dyDescent="0.3">
      <c r="V1474" s="51">
        <v>1471</v>
      </c>
      <c r="X1474" s="53">
        <f t="shared" si="22"/>
        <v>0</v>
      </c>
      <c r="Z1474" s="51">
        <v>1471</v>
      </c>
      <c r="AE1474" s="103" t="s">
        <v>2284</v>
      </c>
      <c r="AF1474" s="104">
        <v>1080.6658130000001</v>
      </c>
      <c r="AG1474" s="105">
        <v>284</v>
      </c>
      <c r="AH1474" s="104">
        <v>89.914772727272734</v>
      </c>
    </row>
    <row r="1475" spans="22:34" x14ac:dyDescent="0.3">
      <c r="V1475" s="51">
        <v>1472</v>
      </c>
      <c r="X1475" s="53">
        <f t="shared" si="22"/>
        <v>0</v>
      </c>
      <c r="Z1475" s="51">
        <v>1472</v>
      </c>
      <c r="AE1475" s="103" t="s">
        <v>862</v>
      </c>
      <c r="AF1475" s="104">
        <v>1051.5234379999999</v>
      </c>
      <c r="AG1475" s="105">
        <v>872</v>
      </c>
      <c r="AH1475" s="104">
        <v>69.069602272727266</v>
      </c>
    </row>
    <row r="1476" spans="22:34" x14ac:dyDescent="0.3">
      <c r="V1476" s="51">
        <v>1473</v>
      </c>
      <c r="X1476" s="53">
        <f t="shared" si="22"/>
        <v>0</v>
      </c>
      <c r="Z1476" s="51">
        <v>1473</v>
      </c>
      <c r="AE1476" s="103" t="s">
        <v>863</v>
      </c>
      <c r="AF1476" s="104">
        <v>798.58929660000001</v>
      </c>
      <c r="AG1476" s="105">
        <v>2805</v>
      </c>
      <c r="AH1476" s="104">
        <v>0.42613636363636359</v>
      </c>
    </row>
    <row r="1477" spans="22:34" x14ac:dyDescent="0.3">
      <c r="V1477" s="51">
        <v>1474</v>
      </c>
      <c r="X1477" s="53">
        <f t="shared" ref="X1477:X1540" si="23">VLOOKUP($V1477,$Z$4:$AL$2826,$B$6*4-4+2)</f>
        <v>0</v>
      </c>
      <c r="Z1477" s="51">
        <v>1474</v>
      </c>
      <c r="AE1477" s="103" t="s">
        <v>2933</v>
      </c>
      <c r="AF1477" s="104">
        <v>944.20145509999998</v>
      </c>
      <c r="AG1477" s="105">
        <v>2550</v>
      </c>
      <c r="AH1477" s="104">
        <v>9.4815340909090917</v>
      </c>
    </row>
    <row r="1478" spans="22:34" x14ac:dyDescent="0.3">
      <c r="V1478" s="51">
        <v>1475</v>
      </c>
      <c r="X1478" s="53">
        <f t="shared" si="23"/>
        <v>0</v>
      </c>
      <c r="Z1478" s="51">
        <v>1475</v>
      </c>
      <c r="AE1478" s="103" t="s">
        <v>864</v>
      </c>
      <c r="AF1478" s="104">
        <v>1056.3913729999999</v>
      </c>
      <c r="AG1478" s="105">
        <v>762</v>
      </c>
      <c r="AH1478" s="104">
        <v>72.975852272727266</v>
      </c>
    </row>
    <row r="1479" spans="22:34" x14ac:dyDescent="0.3">
      <c r="V1479" s="51">
        <v>1476</v>
      </c>
      <c r="X1479" s="53">
        <f t="shared" si="23"/>
        <v>0</v>
      </c>
      <c r="Z1479" s="51">
        <v>1476</v>
      </c>
      <c r="AE1479" s="103" t="s">
        <v>865</v>
      </c>
      <c r="AF1479" s="104">
        <v>1073.529769</v>
      </c>
      <c r="AG1479" s="105">
        <v>409</v>
      </c>
      <c r="AH1479" s="104">
        <v>85.51136363636364</v>
      </c>
    </row>
    <row r="1480" spans="22:34" x14ac:dyDescent="0.3">
      <c r="V1480" s="51">
        <v>1477</v>
      </c>
      <c r="X1480" s="53">
        <f t="shared" si="23"/>
        <v>0</v>
      </c>
      <c r="Z1480" s="51">
        <v>1477</v>
      </c>
      <c r="AE1480" s="103" t="s">
        <v>866</v>
      </c>
      <c r="AF1480" s="104">
        <v>960.75144439999997</v>
      </c>
      <c r="AG1480" s="105">
        <v>2444</v>
      </c>
      <c r="AH1480" s="104">
        <v>13.245738636363635</v>
      </c>
    </row>
    <row r="1481" spans="22:34" x14ac:dyDescent="0.3">
      <c r="V1481" s="51">
        <v>1478</v>
      </c>
      <c r="X1481" s="53">
        <f t="shared" si="23"/>
        <v>0</v>
      </c>
      <c r="Z1481" s="51">
        <v>1478</v>
      </c>
      <c r="AE1481" s="103" t="s">
        <v>2285</v>
      </c>
      <c r="AF1481" s="104">
        <v>982.18244079999999</v>
      </c>
      <c r="AG1481" s="105">
        <v>2183</v>
      </c>
      <c r="AH1481" s="104">
        <v>22.514204545454543</v>
      </c>
    </row>
    <row r="1482" spans="22:34" x14ac:dyDescent="0.3">
      <c r="V1482" s="51">
        <v>1479</v>
      </c>
      <c r="X1482" s="53">
        <f t="shared" si="23"/>
        <v>0</v>
      </c>
      <c r="Z1482" s="51">
        <v>1479</v>
      </c>
      <c r="AE1482" s="103" t="s">
        <v>867</v>
      </c>
      <c r="AF1482" s="104">
        <v>1008.087042</v>
      </c>
      <c r="AG1482" s="105">
        <v>1805</v>
      </c>
      <c r="AH1482" s="104">
        <v>35.830965909090914</v>
      </c>
    </row>
    <row r="1483" spans="22:34" x14ac:dyDescent="0.3">
      <c r="V1483" s="51">
        <v>1480</v>
      </c>
      <c r="X1483" s="53">
        <f t="shared" si="23"/>
        <v>0</v>
      </c>
      <c r="Z1483" s="51">
        <v>1480</v>
      </c>
      <c r="AE1483" s="103" t="s">
        <v>2286</v>
      </c>
      <c r="AF1483" s="104">
        <v>1008.087042</v>
      </c>
      <c r="AG1483" s="105">
        <v>1805</v>
      </c>
      <c r="AH1483" s="104">
        <v>35.830965909090914</v>
      </c>
    </row>
    <row r="1484" spans="22:34" x14ac:dyDescent="0.3">
      <c r="V1484" s="51">
        <v>1481</v>
      </c>
      <c r="X1484" s="53">
        <f t="shared" si="23"/>
        <v>0</v>
      </c>
      <c r="Z1484" s="51">
        <v>1481</v>
      </c>
      <c r="AE1484" s="103" t="s">
        <v>868</v>
      </c>
      <c r="AF1484" s="104">
        <v>1052.2341759999999</v>
      </c>
      <c r="AG1484" s="105">
        <v>866</v>
      </c>
      <c r="AH1484" s="104">
        <v>69.282670454545453</v>
      </c>
    </row>
    <row r="1485" spans="22:34" x14ac:dyDescent="0.3">
      <c r="V1485" s="51">
        <v>1482</v>
      </c>
      <c r="X1485" s="53">
        <f t="shared" si="23"/>
        <v>0</v>
      </c>
      <c r="Z1485" s="51">
        <v>1482</v>
      </c>
      <c r="AE1485" s="103" t="s">
        <v>2934</v>
      </c>
      <c r="AF1485" s="104">
        <v>1029.46946</v>
      </c>
      <c r="AG1485" s="105">
        <v>1401</v>
      </c>
      <c r="AH1485" s="104">
        <v>50.17755681818182</v>
      </c>
    </row>
    <row r="1486" spans="22:34" x14ac:dyDescent="0.3">
      <c r="V1486" s="51">
        <v>1483</v>
      </c>
      <c r="X1486" s="53">
        <f t="shared" si="23"/>
        <v>0</v>
      </c>
      <c r="Z1486" s="51">
        <v>1483</v>
      </c>
      <c r="AE1486" s="103" t="s">
        <v>869</v>
      </c>
      <c r="AF1486" s="104">
        <v>987.6260241</v>
      </c>
      <c r="AG1486" s="105">
        <v>2105</v>
      </c>
      <c r="AH1486" s="104">
        <v>25.28409090909091</v>
      </c>
    </row>
    <row r="1487" spans="22:34" x14ac:dyDescent="0.3">
      <c r="V1487" s="51">
        <v>1484</v>
      </c>
      <c r="X1487" s="53">
        <f t="shared" si="23"/>
        <v>0</v>
      </c>
      <c r="Z1487" s="51">
        <v>1484</v>
      </c>
      <c r="AE1487" s="103" t="s">
        <v>2287</v>
      </c>
      <c r="AF1487" s="104">
        <v>1026.3555690000001</v>
      </c>
      <c r="AG1487" s="105">
        <v>1485</v>
      </c>
      <c r="AH1487" s="104">
        <v>47.265625</v>
      </c>
    </row>
    <row r="1488" spans="22:34" x14ac:dyDescent="0.3">
      <c r="V1488" s="51">
        <v>1485</v>
      </c>
      <c r="X1488" s="53">
        <f t="shared" si="23"/>
        <v>0</v>
      </c>
      <c r="Z1488" s="51">
        <v>1485</v>
      </c>
      <c r="AE1488" s="103" t="s">
        <v>2288</v>
      </c>
      <c r="AF1488" s="104">
        <v>1093.3202530000001</v>
      </c>
      <c r="AG1488" s="105">
        <v>124</v>
      </c>
      <c r="AH1488" s="104">
        <v>95.596590909090907</v>
      </c>
    </row>
    <row r="1489" spans="22:34" x14ac:dyDescent="0.3">
      <c r="V1489" s="51">
        <v>1486</v>
      </c>
      <c r="X1489" s="53">
        <f t="shared" si="23"/>
        <v>0</v>
      </c>
      <c r="Z1489" s="51">
        <v>1486</v>
      </c>
      <c r="AE1489" s="103" t="s">
        <v>870</v>
      </c>
      <c r="AF1489" s="104">
        <v>1086.7671760000001</v>
      </c>
      <c r="AG1489" s="105">
        <v>189</v>
      </c>
      <c r="AH1489" s="104">
        <v>93.32386363636364</v>
      </c>
    </row>
    <row r="1490" spans="22:34" x14ac:dyDescent="0.3">
      <c r="V1490" s="51">
        <v>1487</v>
      </c>
      <c r="X1490" s="53">
        <f t="shared" si="23"/>
        <v>0</v>
      </c>
      <c r="Z1490" s="51">
        <v>1487</v>
      </c>
      <c r="AE1490" s="103" t="s">
        <v>2935</v>
      </c>
      <c r="AF1490" s="104">
        <v>1025.0539670000001</v>
      </c>
      <c r="AG1490" s="105">
        <v>1520</v>
      </c>
      <c r="AH1490" s="104">
        <v>45.987215909090914</v>
      </c>
    </row>
    <row r="1491" spans="22:34" x14ac:dyDescent="0.3">
      <c r="V1491" s="51">
        <v>1488</v>
      </c>
      <c r="X1491" s="53">
        <f t="shared" si="23"/>
        <v>0</v>
      </c>
      <c r="Z1491" s="51">
        <v>1488</v>
      </c>
      <c r="AE1491" s="103" t="s">
        <v>2289</v>
      </c>
      <c r="AF1491" s="104">
        <v>1071.6368279999999</v>
      </c>
      <c r="AG1491" s="105">
        <v>447</v>
      </c>
      <c r="AH1491" s="104">
        <v>84.161931818181827</v>
      </c>
    </row>
    <row r="1492" spans="22:34" x14ac:dyDescent="0.3">
      <c r="V1492" s="51">
        <v>1489</v>
      </c>
      <c r="X1492" s="53">
        <f t="shared" si="23"/>
        <v>0</v>
      </c>
      <c r="Z1492" s="51">
        <v>1489</v>
      </c>
      <c r="AE1492" s="103" t="s">
        <v>2290</v>
      </c>
      <c r="AF1492" s="104">
        <v>1037.4956099999999</v>
      </c>
      <c r="AG1492" s="105">
        <v>1241</v>
      </c>
      <c r="AH1492" s="104">
        <v>55.965909090909093</v>
      </c>
    </row>
    <row r="1493" spans="22:34" x14ac:dyDescent="0.3">
      <c r="V1493" s="51">
        <v>1490</v>
      </c>
      <c r="X1493" s="53">
        <f t="shared" si="23"/>
        <v>0</v>
      </c>
      <c r="Z1493" s="51">
        <v>1490</v>
      </c>
      <c r="AE1493" s="103" t="s">
        <v>871</v>
      </c>
      <c r="AF1493" s="104">
        <v>994.27748380000003</v>
      </c>
      <c r="AG1493" s="105">
        <v>2021</v>
      </c>
      <c r="AH1493" s="104">
        <v>28.267045454545453</v>
      </c>
    </row>
    <row r="1494" spans="22:34" x14ac:dyDescent="0.3">
      <c r="V1494" s="51">
        <v>1491</v>
      </c>
      <c r="X1494" s="53">
        <f t="shared" si="23"/>
        <v>0</v>
      </c>
      <c r="Z1494" s="51">
        <v>1491</v>
      </c>
      <c r="AE1494" s="103" t="s">
        <v>2291</v>
      </c>
      <c r="AF1494" s="104">
        <v>1023.994037</v>
      </c>
      <c r="AG1494" s="105">
        <v>1549</v>
      </c>
      <c r="AH1494" s="104">
        <v>44.850852272727273</v>
      </c>
    </row>
    <row r="1495" spans="22:34" x14ac:dyDescent="0.3">
      <c r="V1495" s="51">
        <v>1492</v>
      </c>
      <c r="X1495" s="53">
        <f t="shared" si="23"/>
        <v>0</v>
      </c>
      <c r="Z1495" s="51">
        <v>1492</v>
      </c>
      <c r="AE1495" s="103" t="s">
        <v>872</v>
      </c>
      <c r="AF1495" s="104">
        <v>1053.94046</v>
      </c>
      <c r="AG1495" s="105">
        <v>825</v>
      </c>
      <c r="AH1495" s="104">
        <v>70.632102272727266</v>
      </c>
    </row>
    <row r="1496" spans="22:34" x14ac:dyDescent="0.3">
      <c r="V1496" s="51">
        <v>1493</v>
      </c>
      <c r="X1496" s="53">
        <f t="shared" si="23"/>
        <v>0</v>
      </c>
      <c r="Z1496" s="51">
        <v>1493</v>
      </c>
      <c r="AE1496" s="103" t="s">
        <v>873</v>
      </c>
      <c r="AF1496" s="104">
        <v>991.5413886</v>
      </c>
      <c r="AG1496" s="105">
        <v>2064</v>
      </c>
      <c r="AH1496" s="104">
        <v>26.740056818181817</v>
      </c>
    </row>
    <row r="1497" spans="22:34" x14ac:dyDescent="0.3">
      <c r="V1497" s="51">
        <v>1494</v>
      </c>
      <c r="X1497" s="53">
        <f t="shared" si="23"/>
        <v>0</v>
      </c>
      <c r="Z1497" s="51">
        <v>1494</v>
      </c>
      <c r="AE1497" s="103" t="s">
        <v>874</v>
      </c>
      <c r="AF1497" s="104">
        <v>1050.334173</v>
      </c>
      <c r="AG1497" s="105">
        <v>893</v>
      </c>
      <c r="AH1497" s="104">
        <v>68.32386363636364</v>
      </c>
    </row>
    <row r="1498" spans="22:34" x14ac:dyDescent="0.3">
      <c r="V1498" s="51">
        <v>1495</v>
      </c>
      <c r="X1498" s="53">
        <f t="shared" si="23"/>
        <v>0</v>
      </c>
      <c r="Z1498" s="51">
        <v>1495</v>
      </c>
      <c r="AE1498" s="103" t="s">
        <v>2292</v>
      </c>
      <c r="AF1498" s="104">
        <v>1010.610482</v>
      </c>
      <c r="AG1498" s="105">
        <v>1777</v>
      </c>
      <c r="AH1498" s="104">
        <v>36.789772727272727</v>
      </c>
    </row>
    <row r="1499" spans="22:34" x14ac:dyDescent="0.3">
      <c r="V1499" s="51">
        <v>1496</v>
      </c>
      <c r="X1499" s="53">
        <f t="shared" si="23"/>
        <v>0</v>
      </c>
      <c r="Z1499" s="51">
        <v>1496</v>
      </c>
      <c r="AE1499" s="103" t="s">
        <v>875</v>
      </c>
      <c r="AF1499" s="104">
        <v>1065.939977</v>
      </c>
      <c r="AG1499" s="105">
        <v>567</v>
      </c>
      <c r="AH1499" s="104">
        <v>79.829545454545453</v>
      </c>
    </row>
    <row r="1500" spans="22:34" x14ac:dyDescent="0.3">
      <c r="V1500" s="51">
        <v>1497</v>
      </c>
      <c r="X1500" s="53">
        <f t="shared" si="23"/>
        <v>0</v>
      </c>
      <c r="Z1500" s="51">
        <v>1497</v>
      </c>
      <c r="AE1500" s="103" t="s">
        <v>876</v>
      </c>
      <c r="AF1500" s="104">
        <v>1097.209257</v>
      </c>
      <c r="AG1500" s="105">
        <v>93</v>
      </c>
      <c r="AH1500" s="104">
        <v>96.732954545454547</v>
      </c>
    </row>
    <row r="1501" spans="22:34" x14ac:dyDescent="0.3">
      <c r="V1501" s="51">
        <v>1498</v>
      </c>
      <c r="X1501" s="53">
        <f t="shared" si="23"/>
        <v>0</v>
      </c>
      <c r="Z1501" s="51">
        <v>1498</v>
      </c>
      <c r="AE1501" s="103" t="s">
        <v>877</v>
      </c>
      <c r="AF1501" s="104">
        <v>1108.273713</v>
      </c>
      <c r="AG1501" s="105">
        <v>43</v>
      </c>
      <c r="AH1501" s="104">
        <v>98.508522727272734</v>
      </c>
    </row>
    <row r="1502" spans="22:34" x14ac:dyDescent="0.3">
      <c r="V1502" s="51">
        <v>1499</v>
      </c>
      <c r="X1502" s="53">
        <f t="shared" si="23"/>
        <v>0</v>
      </c>
      <c r="Z1502" s="51">
        <v>1499</v>
      </c>
      <c r="AE1502" s="103" t="s">
        <v>878</v>
      </c>
      <c r="AF1502" s="104">
        <v>1012.987358</v>
      </c>
      <c r="AG1502" s="105">
        <v>1749</v>
      </c>
      <c r="AH1502" s="104">
        <v>37.926136363636367</v>
      </c>
    </row>
    <row r="1503" spans="22:34" x14ac:dyDescent="0.3">
      <c r="V1503" s="51">
        <v>1500</v>
      </c>
      <c r="X1503" s="53">
        <f t="shared" si="23"/>
        <v>0</v>
      </c>
      <c r="Z1503" s="51">
        <v>1500</v>
      </c>
      <c r="AE1503" s="103" t="s">
        <v>879</v>
      </c>
      <c r="AF1503" s="104">
        <v>1075.9027940000001</v>
      </c>
      <c r="AG1503" s="105">
        <v>369</v>
      </c>
      <c r="AH1503" s="104">
        <v>86.931818181818173</v>
      </c>
    </row>
    <row r="1504" spans="22:34" x14ac:dyDescent="0.3">
      <c r="V1504" s="51">
        <v>1501</v>
      </c>
      <c r="X1504" s="53">
        <f t="shared" si="23"/>
        <v>0</v>
      </c>
      <c r="Z1504" s="51">
        <v>1501</v>
      </c>
      <c r="AE1504" s="103" t="s">
        <v>880</v>
      </c>
      <c r="AF1504" s="104">
        <v>1095.537499</v>
      </c>
      <c r="AG1504" s="105">
        <v>107</v>
      </c>
      <c r="AH1504" s="104">
        <v>96.235795454545453</v>
      </c>
    </row>
    <row r="1505" spans="22:34" x14ac:dyDescent="0.3">
      <c r="V1505" s="51">
        <v>1502</v>
      </c>
      <c r="X1505" s="53">
        <f t="shared" si="23"/>
        <v>0</v>
      </c>
      <c r="Z1505" s="51">
        <v>1502</v>
      </c>
      <c r="AE1505" s="103" t="s">
        <v>2293</v>
      </c>
      <c r="AF1505" s="104">
        <v>1025.538955</v>
      </c>
      <c r="AG1505" s="105">
        <v>1503</v>
      </c>
      <c r="AH1505" s="104">
        <v>46.519886363636367</v>
      </c>
    </row>
    <row r="1506" spans="22:34" x14ac:dyDescent="0.3">
      <c r="V1506" s="51">
        <v>1503</v>
      </c>
      <c r="X1506" s="53">
        <f t="shared" si="23"/>
        <v>0</v>
      </c>
      <c r="Z1506" s="51">
        <v>1503</v>
      </c>
      <c r="AE1506" s="103" t="s">
        <v>881</v>
      </c>
      <c r="AF1506" s="104">
        <v>1063.5953179999999</v>
      </c>
      <c r="AG1506" s="105">
        <v>616</v>
      </c>
      <c r="AH1506" s="104">
        <v>78.16051136363636</v>
      </c>
    </row>
    <row r="1507" spans="22:34" x14ac:dyDescent="0.3">
      <c r="V1507" s="51">
        <v>1504</v>
      </c>
      <c r="X1507" s="53">
        <f t="shared" si="23"/>
        <v>0</v>
      </c>
      <c r="Z1507" s="51">
        <v>1504</v>
      </c>
      <c r="AE1507" s="103" t="s">
        <v>2294</v>
      </c>
      <c r="AF1507" s="104">
        <v>990.9273283</v>
      </c>
      <c r="AG1507" s="105">
        <v>2066</v>
      </c>
      <c r="AH1507" s="104">
        <v>26.66903409090909</v>
      </c>
    </row>
    <row r="1508" spans="22:34" x14ac:dyDescent="0.3">
      <c r="V1508" s="51">
        <v>1505</v>
      </c>
      <c r="X1508" s="53">
        <f t="shared" si="23"/>
        <v>0</v>
      </c>
      <c r="Z1508" s="51">
        <v>1505</v>
      </c>
      <c r="AE1508" s="103" t="s">
        <v>2295</v>
      </c>
      <c r="AF1508" s="104">
        <v>1004.1497890000001</v>
      </c>
      <c r="AG1508" s="105">
        <v>1862</v>
      </c>
      <c r="AH1508" s="104">
        <v>33.80681818181818</v>
      </c>
    </row>
    <row r="1509" spans="22:34" x14ac:dyDescent="0.3">
      <c r="V1509" s="51">
        <v>1506</v>
      </c>
      <c r="X1509" s="53">
        <f t="shared" si="23"/>
        <v>0</v>
      </c>
      <c r="Z1509" s="51">
        <v>1506</v>
      </c>
      <c r="AE1509" s="103" t="s">
        <v>2296</v>
      </c>
      <c r="AF1509" s="104">
        <v>1039.631701</v>
      </c>
      <c r="AG1509" s="105">
        <v>1176</v>
      </c>
      <c r="AH1509" s="104">
        <v>58.096590909090907</v>
      </c>
    </row>
    <row r="1510" spans="22:34" x14ac:dyDescent="0.3">
      <c r="V1510" s="51">
        <v>1507</v>
      </c>
      <c r="X1510" s="53">
        <f t="shared" si="23"/>
        <v>0</v>
      </c>
      <c r="Z1510" s="51">
        <v>1507</v>
      </c>
      <c r="AE1510" s="103" t="s">
        <v>2297</v>
      </c>
      <c r="AF1510" s="104">
        <v>997.03387009999994</v>
      </c>
      <c r="AG1510" s="105">
        <v>1986</v>
      </c>
      <c r="AH1510" s="104">
        <v>29.40340909090909</v>
      </c>
    </row>
    <row r="1511" spans="22:34" x14ac:dyDescent="0.3">
      <c r="V1511" s="51">
        <v>1508</v>
      </c>
      <c r="X1511" s="53">
        <f t="shared" si="23"/>
        <v>0</v>
      </c>
      <c r="Z1511" s="51">
        <v>1508</v>
      </c>
      <c r="AE1511" s="103" t="s">
        <v>882</v>
      </c>
      <c r="AF1511" s="104">
        <v>1014.9503110000001</v>
      </c>
      <c r="AG1511" s="105">
        <v>1710</v>
      </c>
      <c r="AH1511" s="104">
        <v>39.311079545454547</v>
      </c>
    </row>
    <row r="1512" spans="22:34" x14ac:dyDescent="0.3">
      <c r="V1512" s="51">
        <v>1509</v>
      </c>
      <c r="X1512" s="53">
        <f t="shared" si="23"/>
        <v>0</v>
      </c>
      <c r="Z1512" s="51">
        <v>1509</v>
      </c>
      <c r="AE1512" s="103" t="s">
        <v>2298</v>
      </c>
      <c r="AF1512" s="104">
        <v>1073.740417</v>
      </c>
      <c r="AG1512" s="105">
        <v>403</v>
      </c>
      <c r="AH1512" s="104">
        <v>85.617897727272734</v>
      </c>
    </row>
    <row r="1513" spans="22:34" x14ac:dyDescent="0.3">
      <c r="V1513" s="51">
        <v>1510</v>
      </c>
      <c r="X1513" s="53">
        <f t="shared" si="23"/>
        <v>0</v>
      </c>
      <c r="Z1513" s="51">
        <v>1510</v>
      </c>
      <c r="AE1513" s="103" t="s">
        <v>883</v>
      </c>
      <c r="AF1513" s="104">
        <v>970.05147869999996</v>
      </c>
      <c r="AG1513" s="105">
        <v>2325</v>
      </c>
      <c r="AH1513" s="104">
        <v>17.47159090909091</v>
      </c>
    </row>
    <row r="1514" spans="22:34" x14ac:dyDescent="0.3">
      <c r="V1514" s="51">
        <v>1511</v>
      </c>
      <c r="X1514" s="53">
        <f t="shared" si="23"/>
        <v>0</v>
      </c>
      <c r="Z1514" s="51">
        <v>1511</v>
      </c>
      <c r="AE1514" s="103" t="s">
        <v>2299</v>
      </c>
      <c r="AF1514" s="104">
        <v>970.56393130000004</v>
      </c>
      <c r="AG1514" s="105">
        <v>2312</v>
      </c>
      <c r="AH1514" s="104">
        <v>17.86221590909091</v>
      </c>
    </row>
    <row r="1515" spans="22:34" x14ac:dyDescent="0.3">
      <c r="V1515" s="51">
        <v>1512</v>
      </c>
      <c r="X1515" s="53">
        <f t="shared" si="23"/>
        <v>0</v>
      </c>
      <c r="Z1515" s="51">
        <v>1512</v>
      </c>
      <c r="AE1515" s="103" t="s">
        <v>884</v>
      </c>
      <c r="AF1515" s="104">
        <v>1065.9947540000001</v>
      </c>
      <c r="AG1515" s="105">
        <v>566</v>
      </c>
      <c r="AH1515" s="104">
        <v>79.936079545454547</v>
      </c>
    </row>
    <row r="1516" spans="22:34" x14ac:dyDescent="0.3">
      <c r="V1516" s="51">
        <v>1513</v>
      </c>
      <c r="X1516" s="53">
        <f t="shared" si="23"/>
        <v>0</v>
      </c>
      <c r="Z1516" s="51">
        <v>1513</v>
      </c>
      <c r="AE1516" s="103" t="s">
        <v>885</v>
      </c>
      <c r="AF1516" s="104">
        <v>1071.8459009999999</v>
      </c>
      <c r="AG1516" s="105">
        <v>434</v>
      </c>
      <c r="AH1516" s="104">
        <v>84.623579545454547</v>
      </c>
    </row>
    <row r="1517" spans="22:34" x14ac:dyDescent="0.3">
      <c r="V1517" s="51">
        <v>1514</v>
      </c>
      <c r="X1517" s="53">
        <f t="shared" si="23"/>
        <v>0</v>
      </c>
      <c r="Z1517" s="51">
        <v>1514</v>
      </c>
      <c r="AE1517" s="103" t="s">
        <v>886</v>
      </c>
      <c r="AF1517" s="104">
        <v>984.90629260000003</v>
      </c>
      <c r="AG1517" s="105">
        <v>2140</v>
      </c>
      <c r="AH1517" s="104">
        <v>24.041193181818183</v>
      </c>
    </row>
    <row r="1518" spans="22:34" x14ac:dyDescent="0.3">
      <c r="V1518" s="51">
        <v>1515</v>
      </c>
      <c r="X1518" s="53">
        <f t="shared" si="23"/>
        <v>0</v>
      </c>
      <c r="Z1518" s="51">
        <v>1515</v>
      </c>
      <c r="AE1518" s="103" t="s">
        <v>887</v>
      </c>
      <c r="AF1518" s="104">
        <v>1052.59177</v>
      </c>
      <c r="AG1518" s="105">
        <v>863</v>
      </c>
      <c r="AH1518" s="104">
        <v>69.318181818181827</v>
      </c>
    </row>
    <row r="1519" spans="22:34" x14ac:dyDescent="0.3">
      <c r="V1519" s="51">
        <v>1516</v>
      </c>
      <c r="X1519" s="53">
        <f t="shared" si="23"/>
        <v>0</v>
      </c>
      <c r="Z1519" s="51">
        <v>1516</v>
      </c>
      <c r="AE1519" s="103" t="s">
        <v>2300</v>
      </c>
      <c r="AF1519" s="104">
        <v>963.31842140000003</v>
      </c>
      <c r="AG1519" s="105">
        <v>2401</v>
      </c>
      <c r="AH1519" s="104">
        <v>14.559659090909092</v>
      </c>
    </row>
    <row r="1520" spans="22:34" x14ac:dyDescent="0.3">
      <c r="V1520" s="51">
        <v>1517</v>
      </c>
      <c r="X1520" s="53">
        <f t="shared" si="23"/>
        <v>0</v>
      </c>
      <c r="Z1520" s="51">
        <v>1517</v>
      </c>
      <c r="AE1520" s="54" t="s">
        <v>888</v>
      </c>
      <c r="AF1520" s="50">
        <v>1095.857203</v>
      </c>
      <c r="AG1520" s="50">
        <v>105</v>
      </c>
      <c r="AH1520" s="56">
        <v>96.306818181818173</v>
      </c>
    </row>
    <row r="1521" spans="22:34" x14ac:dyDescent="0.3">
      <c r="V1521" s="51">
        <v>1518</v>
      </c>
      <c r="X1521" s="53">
        <f t="shared" si="23"/>
        <v>0</v>
      </c>
      <c r="Z1521" s="51">
        <v>1518</v>
      </c>
      <c r="AE1521" s="54" t="s">
        <v>2301</v>
      </c>
      <c r="AF1521" s="50">
        <v>1063.8016789999999</v>
      </c>
      <c r="AG1521" s="50">
        <v>613</v>
      </c>
      <c r="AH1521" s="56">
        <v>78.267045454545453</v>
      </c>
    </row>
    <row r="1522" spans="22:34" x14ac:dyDescent="0.3">
      <c r="V1522" s="51">
        <v>1519</v>
      </c>
      <c r="X1522" s="53">
        <f t="shared" si="23"/>
        <v>0</v>
      </c>
      <c r="Z1522" s="51">
        <v>1519</v>
      </c>
      <c r="AE1522" s="54" t="s">
        <v>2302</v>
      </c>
      <c r="AF1522" s="50">
        <v>1054.763909</v>
      </c>
      <c r="AG1522" s="50">
        <v>787</v>
      </c>
      <c r="AH1522" s="56">
        <v>72.052556818181827</v>
      </c>
    </row>
    <row r="1523" spans="22:34" x14ac:dyDescent="0.3">
      <c r="V1523" s="51">
        <v>1520</v>
      </c>
      <c r="X1523" s="53">
        <f t="shared" si="23"/>
        <v>0</v>
      </c>
      <c r="Z1523" s="51">
        <v>1520</v>
      </c>
      <c r="AE1523" s="54" t="s">
        <v>2303</v>
      </c>
      <c r="AF1523" s="50">
        <v>1007.647375</v>
      </c>
      <c r="AG1523" s="50">
        <v>1816</v>
      </c>
      <c r="AH1523" s="56">
        <v>35.440340909090914</v>
      </c>
    </row>
    <row r="1524" spans="22:34" x14ac:dyDescent="0.3">
      <c r="V1524" s="51">
        <v>1521</v>
      </c>
      <c r="X1524" s="53">
        <f t="shared" si="23"/>
        <v>0</v>
      </c>
      <c r="Z1524" s="51">
        <v>1521</v>
      </c>
      <c r="AE1524" s="54" t="s">
        <v>889</v>
      </c>
      <c r="AF1524" s="50">
        <v>923.6398471</v>
      </c>
      <c r="AG1524" s="50">
        <v>2671</v>
      </c>
      <c r="AH1524" s="56">
        <v>5.0426136363636358</v>
      </c>
    </row>
    <row r="1525" spans="22:34" x14ac:dyDescent="0.3">
      <c r="V1525" s="51">
        <v>1522</v>
      </c>
      <c r="X1525" s="53">
        <f t="shared" si="23"/>
        <v>0</v>
      </c>
      <c r="Z1525" s="51">
        <v>1522</v>
      </c>
      <c r="AE1525" s="54" t="s">
        <v>890</v>
      </c>
      <c r="AF1525" s="50">
        <v>995.75306430000001</v>
      </c>
      <c r="AG1525" s="50">
        <v>2007</v>
      </c>
      <c r="AH1525" s="56">
        <v>28.764204545454547</v>
      </c>
    </row>
    <row r="1526" spans="22:34" x14ac:dyDescent="0.3">
      <c r="V1526" s="51">
        <v>1523</v>
      </c>
      <c r="X1526" s="53">
        <f t="shared" si="23"/>
        <v>0</v>
      </c>
      <c r="Z1526" s="51">
        <v>1523</v>
      </c>
      <c r="AE1526" s="54" t="s">
        <v>891</v>
      </c>
      <c r="AF1526" s="50">
        <v>987.69012799999996</v>
      </c>
      <c r="AG1526" s="50">
        <v>2104</v>
      </c>
      <c r="AH1526" s="56">
        <v>25.31960227272727</v>
      </c>
    </row>
    <row r="1527" spans="22:34" x14ac:dyDescent="0.3">
      <c r="V1527" s="51">
        <v>1524</v>
      </c>
      <c r="X1527" s="53">
        <f t="shared" si="23"/>
        <v>0</v>
      </c>
      <c r="Z1527" s="51">
        <v>1524</v>
      </c>
      <c r="AE1527" s="54" t="s">
        <v>892</v>
      </c>
      <c r="AF1527" s="50">
        <v>1035.358657</v>
      </c>
      <c r="AG1527" s="50">
        <v>1289</v>
      </c>
      <c r="AH1527" s="56">
        <v>54.261363636363633</v>
      </c>
    </row>
    <row r="1528" spans="22:34" x14ac:dyDescent="0.3">
      <c r="V1528" s="51">
        <v>1525</v>
      </c>
      <c r="X1528" s="53">
        <f t="shared" si="23"/>
        <v>0</v>
      </c>
      <c r="Z1528" s="51">
        <v>1525</v>
      </c>
      <c r="AE1528" s="54" t="s">
        <v>893</v>
      </c>
      <c r="AF1528" s="50">
        <v>1101.7840960000001</v>
      </c>
      <c r="AG1528" s="50">
        <v>67</v>
      </c>
      <c r="AH1528" s="56">
        <v>97.65625</v>
      </c>
    </row>
    <row r="1529" spans="22:34" x14ac:dyDescent="0.3">
      <c r="V1529" s="51">
        <v>1526</v>
      </c>
      <c r="X1529" s="53">
        <f t="shared" si="23"/>
        <v>0</v>
      </c>
      <c r="Z1529" s="51">
        <v>1526</v>
      </c>
      <c r="AE1529" s="54" t="s">
        <v>894</v>
      </c>
      <c r="AF1529" s="50">
        <v>1088.0252809999999</v>
      </c>
      <c r="AG1529" s="50">
        <v>176</v>
      </c>
      <c r="AH1529" s="56">
        <v>93.78551136363636</v>
      </c>
    </row>
    <row r="1530" spans="22:34" x14ac:dyDescent="0.3">
      <c r="V1530" s="51">
        <v>1527</v>
      </c>
      <c r="X1530" s="53">
        <f t="shared" si="23"/>
        <v>0</v>
      </c>
      <c r="Z1530" s="51">
        <v>1527</v>
      </c>
      <c r="AE1530" s="54" t="s">
        <v>2936</v>
      </c>
      <c r="AF1530" s="50">
        <v>1050.8613270000001</v>
      </c>
      <c r="AG1530" s="50">
        <v>887</v>
      </c>
      <c r="AH1530" s="56">
        <v>68.536931818181827</v>
      </c>
    </row>
    <row r="1531" spans="22:34" x14ac:dyDescent="0.3">
      <c r="V1531" s="51">
        <v>1528</v>
      </c>
      <c r="X1531" s="53">
        <f t="shared" si="23"/>
        <v>0</v>
      </c>
      <c r="Z1531" s="51">
        <v>1528</v>
      </c>
      <c r="AE1531" s="54" t="s">
        <v>895</v>
      </c>
      <c r="AF1531" s="50">
        <v>942.98708509999994</v>
      </c>
      <c r="AG1531" s="50">
        <v>2559</v>
      </c>
      <c r="AH1531" s="56">
        <v>9.1619318181818183</v>
      </c>
    </row>
    <row r="1532" spans="22:34" x14ac:dyDescent="0.3">
      <c r="V1532" s="51">
        <v>1529</v>
      </c>
      <c r="X1532" s="53">
        <f t="shared" si="23"/>
        <v>0</v>
      </c>
      <c r="Z1532" s="51">
        <v>1529</v>
      </c>
      <c r="AE1532" s="54" t="s">
        <v>896</v>
      </c>
      <c r="AF1532" s="50">
        <v>1109.097931</v>
      </c>
      <c r="AG1532" s="50">
        <v>39</v>
      </c>
      <c r="AH1532" s="56">
        <v>98.650568181818173</v>
      </c>
    </row>
    <row r="1533" spans="22:34" x14ac:dyDescent="0.3">
      <c r="V1533" s="51">
        <v>1530</v>
      </c>
      <c r="X1533" s="53">
        <f t="shared" si="23"/>
        <v>0</v>
      </c>
      <c r="Z1533" s="51">
        <v>1530</v>
      </c>
      <c r="AE1533" s="54" t="s">
        <v>897</v>
      </c>
      <c r="AF1533" s="50">
        <v>1133.2074809999999</v>
      </c>
      <c r="AG1533" s="50">
        <v>5</v>
      </c>
      <c r="AH1533" s="56">
        <v>99.857954545454547</v>
      </c>
    </row>
    <row r="1534" spans="22:34" x14ac:dyDescent="0.3">
      <c r="V1534" s="51">
        <v>1531</v>
      </c>
      <c r="X1534" s="53">
        <f t="shared" si="23"/>
        <v>0</v>
      </c>
      <c r="Z1534" s="51">
        <v>1531</v>
      </c>
      <c r="AE1534" s="54" t="s">
        <v>898</v>
      </c>
      <c r="AF1534" s="50">
        <v>1040.4099200000001</v>
      </c>
      <c r="AG1534" s="50">
        <v>1140</v>
      </c>
      <c r="AH1534" s="56">
        <v>59.55255681818182</v>
      </c>
    </row>
    <row r="1535" spans="22:34" x14ac:dyDescent="0.3">
      <c r="V1535" s="51">
        <v>1532</v>
      </c>
      <c r="X1535" s="53">
        <f t="shared" si="23"/>
        <v>0</v>
      </c>
      <c r="Z1535" s="51">
        <v>1532</v>
      </c>
      <c r="AE1535" s="54" t="s">
        <v>899</v>
      </c>
      <c r="AF1535" s="50">
        <v>1059.570512</v>
      </c>
      <c r="AG1535" s="50">
        <v>704</v>
      </c>
      <c r="AH1535" s="56">
        <v>75.03551136363636</v>
      </c>
    </row>
    <row r="1536" spans="22:34" x14ac:dyDescent="0.3">
      <c r="V1536" s="51">
        <v>1533</v>
      </c>
      <c r="X1536" s="53">
        <f t="shared" si="23"/>
        <v>0</v>
      </c>
      <c r="Z1536" s="51">
        <v>1533</v>
      </c>
      <c r="AE1536" s="54" t="s">
        <v>900</v>
      </c>
      <c r="AF1536" s="50">
        <v>1029.0682939999999</v>
      </c>
      <c r="AG1536" s="50">
        <v>1414</v>
      </c>
      <c r="AH1536" s="56">
        <v>49.78693181818182</v>
      </c>
    </row>
    <row r="1537" spans="22:34" x14ac:dyDescent="0.3">
      <c r="V1537" s="51">
        <v>1534</v>
      </c>
      <c r="X1537" s="53">
        <f t="shared" si="23"/>
        <v>0</v>
      </c>
      <c r="Z1537" s="51">
        <v>1534</v>
      </c>
      <c r="AE1537" s="54" t="s">
        <v>901</v>
      </c>
      <c r="AF1537" s="50">
        <v>1042.356961</v>
      </c>
      <c r="AG1537" s="50">
        <v>1091</v>
      </c>
      <c r="AH1537" s="56">
        <v>61.18607954545454</v>
      </c>
    </row>
    <row r="1538" spans="22:34" x14ac:dyDescent="0.3">
      <c r="V1538" s="51">
        <v>1535</v>
      </c>
      <c r="X1538" s="53">
        <f t="shared" si="23"/>
        <v>0</v>
      </c>
      <c r="Z1538" s="51">
        <v>1535</v>
      </c>
      <c r="AE1538" s="54" t="s">
        <v>2304</v>
      </c>
      <c r="AF1538" s="50">
        <v>932.53211999999996</v>
      </c>
      <c r="AG1538" s="50">
        <v>2632</v>
      </c>
      <c r="AH1538" s="56">
        <v>6.4275568181818175</v>
      </c>
    </row>
    <row r="1539" spans="22:34" x14ac:dyDescent="0.3">
      <c r="V1539" s="51">
        <v>1536</v>
      </c>
      <c r="X1539" s="53">
        <f t="shared" si="23"/>
        <v>0</v>
      </c>
      <c r="Z1539" s="51">
        <v>1536</v>
      </c>
      <c r="AE1539" s="54" t="s">
        <v>2937</v>
      </c>
      <c r="AF1539" s="50">
        <v>1034.76395</v>
      </c>
      <c r="AG1539" s="50">
        <v>1304</v>
      </c>
      <c r="AH1539" s="56">
        <v>53.72869318181818</v>
      </c>
    </row>
    <row r="1540" spans="22:34" x14ac:dyDescent="0.3">
      <c r="V1540" s="51">
        <v>1537</v>
      </c>
      <c r="X1540" s="53">
        <f t="shared" si="23"/>
        <v>0</v>
      </c>
      <c r="Z1540" s="51">
        <v>1537</v>
      </c>
      <c r="AE1540" s="54" t="s">
        <v>2938</v>
      </c>
      <c r="AF1540" s="50">
        <v>962.05331799999999</v>
      </c>
      <c r="AG1540" s="50">
        <v>2424</v>
      </c>
      <c r="AH1540" s="56">
        <v>13.813920454545455</v>
      </c>
    </row>
    <row r="1541" spans="22:34" x14ac:dyDescent="0.3">
      <c r="V1541" s="51">
        <v>1538</v>
      </c>
      <c r="X1541" s="53">
        <f t="shared" ref="X1541:X1604" si="24">VLOOKUP($V1541,$Z$4:$AL$2826,$B$6*4-4+2)</f>
        <v>0</v>
      </c>
      <c r="Z1541" s="51">
        <v>1538</v>
      </c>
      <c r="AE1541" s="54" t="s">
        <v>902</v>
      </c>
      <c r="AF1541" s="50">
        <v>1023.210923</v>
      </c>
      <c r="AG1541" s="50">
        <v>1565</v>
      </c>
      <c r="AH1541" s="56">
        <v>44.460227272727273</v>
      </c>
    </row>
    <row r="1542" spans="22:34" x14ac:dyDescent="0.3">
      <c r="V1542" s="51">
        <v>1539</v>
      </c>
      <c r="X1542" s="53">
        <f t="shared" si="24"/>
        <v>0</v>
      </c>
      <c r="Z1542" s="51">
        <v>1539</v>
      </c>
      <c r="AE1542" s="54" t="s">
        <v>2305</v>
      </c>
      <c r="AF1542" s="50">
        <v>1019.239005</v>
      </c>
      <c r="AG1542" s="50">
        <v>1614</v>
      </c>
      <c r="AH1542" s="56">
        <v>42.578125</v>
      </c>
    </row>
    <row r="1543" spans="22:34" x14ac:dyDescent="0.3">
      <c r="V1543" s="51">
        <v>1540</v>
      </c>
      <c r="X1543" s="53">
        <f t="shared" si="24"/>
        <v>0</v>
      </c>
      <c r="Z1543" s="51">
        <v>1540</v>
      </c>
      <c r="AE1543" s="54" t="s">
        <v>903</v>
      </c>
      <c r="AF1543" s="50">
        <v>1050.2126009999999</v>
      </c>
      <c r="AG1543" s="50">
        <v>895</v>
      </c>
      <c r="AH1543" s="56">
        <v>68.252840909090907</v>
      </c>
    </row>
    <row r="1544" spans="22:34" x14ac:dyDescent="0.3">
      <c r="V1544" s="51">
        <v>1541</v>
      </c>
      <c r="X1544" s="53">
        <f t="shared" si="24"/>
        <v>0</v>
      </c>
      <c r="Z1544" s="51">
        <v>1541</v>
      </c>
      <c r="AE1544" s="54" t="s">
        <v>2306</v>
      </c>
      <c r="AF1544" s="50">
        <v>1022.4004169999999</v>
      </c>
      <c r="AG1544" s="50">
        <v>1584</v>
      </c>
      <c r="AH1544" s="56">
        <v>43.75</v>
      </c>
    </row>
    <row r="1545" spans="22:34" x14ac:dyDescent="0.3">
      <c r="V1545" s="51">
        <v>1542</v>
      </c>
      <c r="X1545" s="53">
        <f t="shared" si="24"/>
        <v>0</v>
      </c>
      <c r="Z1545" s="51">
        <v>1542</v>
      </c>
      <c r="AE1545" s="54" t="s">
        <v>904</v>
      </c>
      <c r="AF1545" s="50">
        <v>1049.9001490000001</v>
      </c>
      <c r="AG1545" s="50">
        <v>911</v>
      </c>
      <c r="AH1545" s="56">
        <v>67.684659090909093</v>
      </c>
    </row>
    <row r="1546" spans="22:34" x14ac:dyDescent="0.3">
      <c r="V1546" s="51">
        <v>1543</v>
      </c>
      <c r="X1546" s="53">
        <f t="shared" si="24"/>
        <v>0</v>
      </c>
      <c r="Z1546" s="51">
        <v>1543</v>
      </c>
      <c r="AE1546" s="54" t="s">
        <v>34</v>
      </c>
      <c r="AF1546" s="50">
        <v>1044.8658170000001</v>
      </c>
      <c r="AG1546" s="50">
        <v>1048</v>
      </c>
      <c r="AH1546" s="56">
        <v>62.819602272727273</v>
      </c>
    </row>
    <row r="1547" spans="22:34" x14ac:dyDescent="0.3">
      <c r="V1547" s="51">
        <v>1544</v>
      </c>
      <c r="X1547" s="53">
        <f t="shared" si="24"/>
        <v>0</v>
      </c>
      <c r="Z1547" s="51">
        <v>1544</v>
      </c>
      <c r="AE1547" s="54" t="s">
        <v>2307</v>
      </c>
      <c r="AF1547" s="50">
        <v>983.97893980000003</v>
      </c>
      <c r="AG1547" s="50">
        <v>2158</v>
      </c>
      <c r="AH1547" s="56">
        <v>23.366477272727273</v>
      </c>
    </row>
    <row r="1548" spans="22:34" x14ac:dyDescent="0.3">
      <c r="V1548" s="51">
        <v>1545</v>
      </c>
      <c r="X1548" s="53">
        <f t="shared" si="24"/>
        <v>0</v>
      </c>
      <c r="Z1548" s="51">
        <v>1545</v>
      </c>
      <c r="AE1548" s="54" t="s">
        <v>905</v>
      </c>
      <c r="AF1548" s="50">
        <v>1057.3363999999999</v>
      </c>
      <c r="AG1548" s="50">
        <v>746</v>
      </c>
      <c r="AH1548" s="56">
        <v>73.544034090909093</v>
      </c>
    </row>
    <row r="1549" spans="22:34" x14ac:dyDescent="0.3">
      <c r="V1549" s="51">
        <v>1546</v>
      </c>
      <c r="X1549" s="53">
        <f t="shared" si="24"/>
        <v>0</v>
      </c>
      <c r="Z1549" s="51">
        <v>1546</v>
      </c>
      <c r="AE1549" s="54" t="s">
        <v>2939</v>
      </c>
      <c r="AF1549" s="50">
        <v>1002.179937</v>
      </c>
      <c r="AG1549" s="50">
        <v>1898</v>
      </c>
      <c r="AH1549" s="56">
        <v>32.421875</v>
      </c>
    </row>
    <row r="1550" spans="22:34" x14ac:dyDescent="0.3">
      <c r="V1550" s="51">
        <v>1547</v>
      </c>
      <c r="X1550" s="53">
        <f t="shared" si="24"/>
        <v>0</v>
      </c>
      <c r="Z1550" s="51">
        <v>1547</v>
      </c>
      <c r="AE1550" s="54" t="s">
        <v>906</v>
      </c>
      <c r="AF1550" s="50">
        <v>1007.553891</v>
      </c>
      <c r="AG1550" s="50">
        <v>1821</v>
      </c>
      <c r="AH1550" s="56">
        <v>35.36931818181818</v>
      </c>
    </row>
    <row r="1551" spans="22:34" x14ac:dyDescent="0.3">
      <c r="V1551" s="51">
        <v>1548</v>
      </c>
      <c r="X1551" s="53">
        <f t="shared" si="24"/>
        <v>0</v>
      </c>
      <c r="Z1551" s="51">
        <v>1548</v>
      </c>
      <c r="AE1551" s="54" t="s">
        <v>907</v>
      </c>
      <c r="AF1551" s="50">
        <v>1053.9945110000001</v>
      </c>
      <c r="AG1551" s="50">
        <v>808</v>
      </c>
      <c r="AH1551" s="56">
        <v>70.951704545454547</v>
      </c>
    </row>
    <row r="1552" spans="22:34" x14ac:dyDescent="0.3">
      <c r="V1552" s="51">
        <v>1549</v>
      </c>
      <c r="X1552" s="53">
        <f t="shared" si="24"/>
        <v>0</v>
      </c>
      <c r="Z1552" s="51">
        <v>1549</v>
      </c>
      <c r="AE1552" s="54" t="s">
        <v>2940</v>
      </c>
      <c r="AF1552" s="50">
        <v>1053.9945110000001</v>
      </c>
      <c r="AG1552" s="50">
        <v>808</v>
      </c>
      <c r="AH1552" s="56">
        <v>70.951704545454547</v>
      </c>
    </row>
    <row r="1553" spans="22:34" x14ac:dyDescent="0.3">
      <c r="V1553" s="51">
        <v>1550</v>
      </c>
      <c r="X1553" s="53">
        <f t="shared" si="24"/>
        <v>0</v>
      </c>
      <c r="Z1553" s="51">
        <v>1550</v>
      </c>
      <c r="AE1553" s="54" t="s">
        <v>2308</v>
      </c>
      <c r="AF1553" s="50">
        <v>1053.9945110000001</v>
      </c>
      <c r="AG1553" s="50">
        <v>808</v>
      </c>
      <c r="AH1553" s="56">
        <v>70.951704545454547</v>
      </c>
    </row>
    <row r="1554" spans="22:34" x14ac:dyDescent="0.3">
      <c r="V1554" s="51">
        <v>1551</v>
      </c>
      <c r="X1554" s="53">
        <f t="shared" si="24"/>
        <v>0</v>
      </c>
      <c r="Z1554" s="51">
        <v>1551</v>
      </c>
      <c r="AE1554" s="54" t="s">
        <v>908</v>
      </c>
      <c r="AF1554" s="50">
        <v>1059.586511</v>
      </c>
      <c r="AG1554" s="50">
        <v>703</v>
      </c>
      <c r="AH1554" s="56">
        <v>75.071022727272734</v>
      </c>
    </row>
    <row r="1555" spans="22:34" x14ac:dyDescent="0.3">
      <c r="V1555" s="51">
        <v>1552</v>
      </c>
      <c r="X1555" s="53">
        <f t="shared" si="24"/>
        <v>0</v>
      </c>
      <c r="Z1555" s="51">
        <v>1552</v>
      </c>
      <c r="AE1555" s="54" t="s">
        <v>2309</v>
      </c>
      <c r="AF1555" s="50">
        <v>1064.9241669999999</v>
      </c>
      <c r="AG1555" s="50">
        <v>584</v>
      </c>
      <c r="AH1555" s="56">
        <v>79.119318181818173</v>
      </c>
    </row>
    <row r="1556" spans="22:34" x14ac:dyDescent="0.3">
      <c r="V1556" s="51">
        <v>1553</v>
      </c>
      <c r="X1556" s="53">
        <f t="shared" si="24"/>
        <v>0</v>
      </c>
      <c r="Z1556" s="51">
        <v>1553</v>
      </c>
      <c r="AE1556" s="54" t="s">
        <v>2310</v>
      </c>
      <c r="AF1556" s="50">
        <v>1038.809579</v>
      </c>
      <c r="AG1556" s="50">
        <v>1197</v>
      </c>
      <c r="AH1556" s="56">
        <v>57.350852272727273</v>
      </c>
    </row>
    <row r="1557" spans="22:34" x14ac:dyDescent="0.3">
      <c r="V1557" s="51">
        <v>1554</v>
      </c>
      <c r="X1557" s="53">
        <f t="shared" si="24"/>
        <v>0</v>
      </c>
      <c r="Z1557" s="51">
        <v>1554</v>
      </c>
      <c r="AE1557" s="54" t="s">
        <v>909</v>
      </c>
      <c r="AF1557" s="50">
        <v>981.85764459999996</v>
      </c>
      <c r="AG1557" s="50">
        <v>2185</v>
      </c>
      <c r="AH1557" s="56">
        <v>22.443181818181817</v>
      </c>
    </row>
    <row r="1558" spans="22:34" x14ac:dyDescent="0.3">
      <c r="V1558" s="51">
        <v>1555</v>
      </c>
      <c r="X1558" s="53">
        <f t="shared" si="24"/>
        <v>0</v>
      </c>
      <c r="Z1558" s="51">
        <v>1555</v>
      </c>
      <c r="AE1558" s="54" t="s">
        <v>2311</v>
      </c>
      <c r="AF1558" s="50">
        <v>978.34885299999996</v>
      </c>
      <c r="AG1558" s="50">
        <v>2230</v>
      </c>
      <c r="AH1558" s="56">
        <v>20.845170454545457</v>
      </c>
    </row>
    <row r="1559" spans="22:34" x14ac:dyDescent="0.3">
      <c r="V1559" s="51">
        <v>1556</v>
      </c>
      <c r="X1559" s="53">
        <f t="shared" si="24"/>
        <v>0</v>
      </c>
      <c r="Z1559" s="51">
        <v>1556</v>
      </c>
      <c r="AE1559" s="54" t="s">
        <v>910</v>
      </c>
      <c r="AF1559" s="50">
        <v>879.03198689999999</v>
      </c>
      <c r="AG1559" s="50">
        <v>2758</v>
      </c>
      <c r="AH1559" s="56">
        <v>2.0951704545454546</v>
      </c>
    </row>
    <row r="1560" spans="22:34" x14ac:dyDescent="0.3">
      <c r="V1560" s="51">
        <v>1557</v>
      </c>
      <c r="X1560" s="53">
        <f t="shared" si="24"/>
        <v>0</v>
      </c>
      <c r="Z1560" s="51">
        <v>1557</v>
      </c>
      <c r="AE1560" s="54" t="s">
        <v>911</v>
      </c>
      <c r="AF1560" s="50">
        <v>1089.853797</v>
      </c>
      <c r="AG1560" s="50">
        <v>157</v>
      </c>
      <c r="AH1560" s="56">
        <v>94.460227272727266</v>
      </c>
    </row>
    <row r="1561" spans="22:34" x14ac:dyDescent="0.3">
      <c r="V1561" s="51">
        <v>1558</v>
      </c>
      <c r="X1561" s="53">
        <f t="shared" si="24"/>
        <v>0</v>
      </c>
      <c r="Z1561" s="51">
        <v>1558</v>
      </c>
      <c r="AE1561" s="54" t="s">
        <v>912</v>
      </c>
      <c r="AF1561" s="50">
        <v>992.26430440000001</v>
      </c>
      <c r="AG1561" s="50">
        <v>2052</v>
      </c>
      <c r="AH1561" s="56">
        <v>27.166193181818183</v>
      </c>
    </row>
    <row r="1562" spans="22:34" x14ac:dyDescent="0.3">
      <c r="V1562" s="51">
        <v>1559</v>
      </c>
      <c r="X1562" s="53">
        <f t="shared" si="24"/>
        <v>0</v>
      </c>
      <c r="Z1562" s="51">
        <v>1559</v>
      </c>
      <c r="AE1562" s="54" t="s">
        <v>2312</v>
      </c>
      <c r="AF1562" s="50">
        <v>1000.5847220000001</v>
      </c>
      <c r="AG1562" s="50">
        <v>1915</v>
      </c>
      <c r="AH1562" s="56">
        <v>32.03125</v>
      </c>
    </row>
    <row r="1563" spans="22:34" x14ac:dyDescent="0.3">
      <c r="V1563" s="51">
        <v>1560</v>
      </c>
      <c r="X1563" s="53">
        <f t="shared" si="24"/>
        <v>0</v>
      </c>
      <c r="Z1563" s="51">
        <v>1560</v>
      </c>
      <c r="AE1563" s="54" t="s">
        <v>2941</v>
      </c>
      <c r="AF1563" s="50">
        <v>1049.6035449999999</v>
      </c>
      <c r="AG1563" s="50">
        <v>931</v>
      </c>
      <c r="AH1563" s="56">
        <v>66.654829545454547</v>
      </c>
    </row>
    <row r="1564" spans="22:34" x14ac:dyDescent="0.3">
      <c r="V1564" s="51">
        <v>1561</v>
      </c>
      <c r="X1564" s="53">
        <f t="shared" si="24"/>
        <v>0</v>
      </c>
      <c r="Z1564" s="51">
        <v>1561</v>
      </c>
      <c r="AE1564" s="54" t="s">
        <v>2942</v>
      </c>
      <c r="AF1564" s="50">
        <v>946.72041409999997</v>
      </c>
      <c r="AG1564" s="50">
        <v>2542</v>
      </c>
      <c r="AH1564" s="56">
        <v>9.765625</v>
      </c>
    </row>
    <row r="1565" spans="22:34" x14ac:dyDescent="0.3">
      <c r="V1565" s="51">
        <v>1562</v>
      </c>
      <c r="X1565" s="53">
        <f t="shared" si="24"/>
        <v>0</v>
      </c>
      <c r="Z1565" s="51">
        <v>1562</v>
      </c>
      <c r="AE1565" s="54" t="s">
        <v>913</v>
      </c>
      <c r="AF1565" s="50">
        <v>1111.785122</v>
      </c>
      <c r="AG1565" s="50">
        <v>32</v>
      </c>
      <c r="AH1565" s="56">
        <v>98.86363636363636</v>
      </c>
    </row>
    <row r="1566" spans="22:34" x14ac:dyDescent="0.3">
      <c r="V1566" s="51">
        <v>1563</v>
      </c>
      <c r="X1566" s="53">
        <f t="shared" si="24"/>
        <v>0</v>
      </c>
      <c r="Z1566" s="51">
        <v>1563</v>
      </c>
      <c r="AE1566" s="54" t="s">
        <v>914</v>
      </c>
      <c r="AF1566" s="50">
        <v>1047.5680669999999</v>
      </c>
      <c r="AG1566" s="50">
        <v>992</v>
      </c>
      <c r="AH1566" s="56">
        <v>64.80823863636364</v>
      </c>
    </row>
    <row r="1567" spans="22:34" x14ac:dyDescent="0.3">
      <c r="V1567" s="51">
        <v>1564</v>
      </c>
      <c r="X1567" s="53">
        <f t="shared" si="24"/>
        <v>0</v>
      </c>
      <c r="Z1567" s="51">
        <v>1564</v>
      </c>
      <c r="AE1567" s="54" t="s">
        <v>2313</v>
      </c>
      <c r="AF1567" s="50">
        <v>996.27272019999998</v>
      </c>
      <c r="AG1567" s="50">
        <v>1995</v>
      </c>
      <c r="AH1567" s="56">
        <v>28.90625</v>
      </c>
    </row>
    <row r="1568" spans="22:34" x14ac:dyDescent="0.3">
      <c r="V1568" s="51">
        <v>1565</v>
      </c>
      <c r="X1568" s="53">
        <f t="shared" si="24"/>
        <v>0</v>
      </c>
      <c r="Z1568" s="51">
        <v>1565</v>
      </c>
      <c r="AE1568" s="54" t="s">
        <v>915</v>
      </c>
      <c r="AF1568" s="50">
        <v>1093.3202530000001</v>
      </c>
      <c r="AG1568" s="50">
        <v>124</v>
      </c>
      <c r="AH1568" s="56">
        <v>95.596590909090907</v>
      </c>
    </row>
    <row r="1569" spans="22:34" x14ac:dyDescent="0.3">
      <c r="V1569" s="51">
        <v>1566</v>
      </c>
      <c r="X1569" s="53">
        <f t="shared" si="24"/>
        <v>0</v>
      </c>
      <c r="Z1569" s="51">
        <v>1566</v>
      </c>
      <c r="AE1569" s="54" t="s">
        <v>916</v>
      </c>
      <c r="AF1569" s="50">
        <v>1057.9523360000001</v>
      </c>
      <c r="AG1569" s="50">
        <v>742</v>
      </c>
      <c r="AH1569" s="56">
        <v>73.686079545454547</v>
      </c>
    </row>
    <row r="1570" spans="22:34" x14ac:dyDescent="0.3">
      <c r="V1570" s="51">
        <v>1567</v>
      </c>
      <c r="X1570" s="53">
        <f t="shared" si="24"/>
        <v>0</v>
      </c>
      <c r="Z1570" s="51">
        <v>1567</v>
      </c>
      <c r="AE1570" s="54" t="s">
        <v>917</v>
      </c>
      <c r="AF1570" s="50">
        <v>1070.78376</v>
      </c>
      <c r="AG1570" s="50">
        <v>455</v>
      </c>
      <c r="AH1570" s="56">
        <v>83.877840909090907</v>
      </c>
    </row>
    <row r="1571" spans="22:34" x14ac:dyDescent="0.3">
      <c r="V1571" s="51">
        <v>1568</v>
      </c>
      <c r="X1571" s="53">
        <f t="shared" si="24"/>
        <v>0</v>
      </c>
      <c r="Z1571" s="51">
        <v>1568</v>
      </c>
      <c r="AE1571" s="54" t="s">
        <v>2314</v>
      </c>
      <c r="AF1571" s="50">
        <v>954.33672939999997</v>
      </c>
      <c r="AG1571" s="50">
        <v>2477</v>
      </c>
      <c r="AH1571" s="56">
        <v>12.002840909090908</v>
      </c>
    </row>
    <row r="1572" spans="22:34" x14ac:dyDescent="0.3">
      <c r="V1572" s="51">
        <v>1569</v>
      </c>
      <c r="X1572" s="53">
        <f t="shared" si="24"/>
        <v>0</v>
      </c>
      <c r="Z1572" s="51">
        <v>1569</v>
      </c>
      <c r="AE1572" s="54" t="s">
        <v>918</v>
      </c>
      <c r="AF1572" s="50">
        <v>915.95366609999996</v>
      </c>
      <c r="AG1572" s="50">
        <v>2705</v>
      </c>
      <c r="AH1572" s="56">
        <v>3.9417613636363638</v>
      </c>
    </row>
    <row r="1573" spans="22:34" x14ac:dyDescent="0.3">
      <c r="V1573" s="51">
        <v>1570</v>
      </c>
      <c r="X1573" s="53">
        <f t="shared" si="24"/>
        <v>0</v>
      </c>
      <c r="Z1573" s="51">
        <v>1570</v>
      </c>
      <c r="AE1573" s="54" t="s">
        <v>919</v>
      </c>
      <c r="AF1573" s="50">
        <v>980.21132250000005</v>
      </c>
      <c r="AG1573" s="50">
        <v>2195</v>
      </c>
      <c r="AH1573" s="56">
        <v>22.017045454545457</v>
      </c>
    </row>
    <row r="1574" spans="22:34" x14ac:dyDescent="0.3">
      <c r="V1574" s="51">
        <v>1571</v>
      </c>
      <c r="X1574" s="53">
        <f t="shared" si="24"/>
        <v>0</v>
      </c>
      <c r="Z1574" s="51">
        <v>1571</v>
      </c>
      <c r="AE1574" s="54" t="s">
        <v>920</v>
      </c>
      <c r="AF1574" s="50">
        <v>1004.1497890000001</v>
      </c>
      <c r="AG1574" s="50">
        <v>1862</v>
      </c>
      <c r="AH1574" s="56">
        <v>33.80681818181818</v>
      </c>
    </row>
    <row r="1575" spans="22:34" x14ac:dyDescent="0.3">
      <c r="V1575" s="51">
        <v>1572</v>
      </c>
      <c r="X1575" s="53">
        <f t="shared" si="24"/>
        <v>0</v>
      </c>
      <c r="Z1575" s="51">
        <v>1572</v>
      </c>
      <c r="AE1575" s="54" t="s">
        <v>2315</v>
      </c>
      <c r="AF1575" s="50">
        <v>1056.9494520000001</v>
      </c>
      <c r="AG1575" s="50">
        <v>752</v>
      </c>
      <c r="AH1575" s="56">
        <v>73.295454545454547</v>
      </c>
    </row>
    <row r="1576" spans="22:34" x14ac:dyDescent="0.3">
      <c r="V1576" s="51">
        <v>1573</v>
      </c>
      <c r="X1576" s="53">
        <f t="shared" si="24"/>
        <v>0</v>
      </c>
      <c r="Z1576" s="51">
        <v>1573</v>
      </c>
      <c r="AE1576" s="54" t="s">
        <v>921</v>
      </c>
      <c r="AF1576" s="50">
        <v>799.8751992</v>
      </c>
      <c r="AG1576" s="50">
        <v>2804</v>
      </c>
      <c r="AH1576" s="56">
        <v>0.46164772727272729</v>
      </c>
    </row>
    <row r="1577" spans="22:34" x14ac:dyDescent="0.3">
      <c r="V1577" s="51">
        <v>1574</v>
      </c>
      <c r="X1577" s="53">
        <f t="shared" si="24"/>
        <v>0</v>
      </c>
      <c r="Z1577" s="51">
        <v>1574</v>
      </c>
      <c r="AE1577" s="54" t="s">
        <v>2316</v>
      </c>
      <c r="AF1577" s="50">
        <v>999.6384534</v>
      </c>
      <c r="AG1577" s="50">
        <v>1934</v>
      </c>
      <c r="AH1577" s="56">
        <v>31.036931818181817</v>
      </c>
    </row>
    <row r="1578" spans="22:34" x14ac:dyDescent="0.3">
      <c r="V1578" s="51">
        <v>1575</v>
      </c>
      <c r="X1578" s="53">
        <f t="shared" si="24"/>
        <v>0</v>
      </c>
      <c r="Z1578" s="51">
        <v>1575</v>
      </c>
      <c r="AE1578" s="54" t="s">
        <v>922</v>
      </c>
      <c r="AF1578" s="50">
        <v>1028.546734</v>
      </c>
      <c r="AG1578" s="50">
        <v>1425</v>
      </c>
      <c r="AH1578" s="56">
        <v>49.43181818181818</v>
      </c>
    </row>
    <row r="1579" spans="22:34" x14ac:dyDescent="0.3">
      <c r="V1579" s="51">
        <v>1576</v>
      </c>
      <c r="X1579" s="53">
        <f t="shared" si="24"/>
        <v>0</v>
      </c>
      <c r="Z1579" s="51">
        <v>1576</v>
      </c>
      <c r="AE1579" s="54" t="s">
        <v>2317</v>
      </c>
      <c r="AF1579" s="50">
        <v>1079.227267</v>
      </c>
      <c r="AG1579" s="50">
        <v>312</v>
      </c>
      <c r="AH1579" s="56">
        <v>88.955965909090907</v>
      </c>
    </row>
    <row r="1580" spans="22:34" x14ac:dyDescent="0.3">
      <c r="V1580" s="51">
        <v>1577</v>
      </c>
      <c r="X1580" s="53">
        <f t="shared" si="24"/>
        <v>0</v>
      </c>
      <c r="Z1580" s="51">
        <v>1577</v>
      </c>
      <c r="AE1580" s="54" t="s">
        <v>923</v>
      </c>
      <c r="AF1580" s="50">
        <v>953.82023749999996</v>
      </c>
      <c r="AG1580" s="50">
        <v>2483</v>
      </c>
      <c r="AH1580" s="56">
        <v>11.789772727272728</v>
      </c>
    </row>
    <row r="1581" spans="22:34" x14ac:dyDescent="0.3">
      <c r="V1581" s="51">
        <v>1578</v>
      </c>
      <c r="X1581" s="53">
        <f t="shared" si="24"/>
        <v>0</v>
      </c>
      <c r="Z1581" s="51">
        <v>1578</v>
      </c>
      <c r="AE1581" s="54" t="s">
        <v>36</v>
      </c>
      <c r="AF1581" s="50">
        <v>1000.0983</v>
      </c>
      <c r="AG1581" s="50">
        <v>1928</v>
      </c>
      <c r="AH1581" s="56">
        <v>31.56960227272727</v>
      </c>
    </row>
    <row r="1582" spans="22:34" x14ac:dyDescent="0.3">
      <c r="V1582" s="51">
        <v>1579</v>
      </c>
      <c r="X1582" s="53">
        <f t="shared" si="24"/>
        <v>0</v>
      </c>
      <c r="Z1582" s="51">
        <v>1579</v>
      </c>
      <c r="AE1582" s="54" t="s">
        <v>924</v>
      </c>
      <c r="AF1582" s="50">
        <v>1064.104799</v>
      </c>
      <c r="AG1582" s="50">
        <v>608</v>
      </c>
      <c r="AH1582" s="56">
        <v>78.444602272727266</v>
      </c>
    </row>
    <row r="1583" spans="22:34" x14ac:dyDescent="0.3">
      <c r="V1583" s="51">
        <v>1580</v>
      </c>
      <c r="X1583" s="53">
        <f t="shared" si="24"/>
        <v>0</v>
      </c>
      <c r="Z1583" s="51">
        <v>1580</v>
      </c>
      <c r="AE1583" s="54" t="s">
        <v>925</v>
      </c>
      <c r="AF1583" s="50">
        <v>850.85426789999997</v>
      </c>
      <c r="AG1583" s="50">
        <v>2784</v>
      </c>
      <c r="AH1583" s="56">
        <v>1.171875</v>
      </c>
    </row>
    <row r="1584" spans="22:34" x14ac:dyDescent="0.3">
      <c r="V1584" s="51">
        <v>1581</v>
      </c>
      <c r="X1584" s="53">
        <f t="shared" si="24"/>
        <v>0</v>
      </c>
      <c r="Z1584" s="51">
        <v>1581</v>
      </c>
      <c r="AE1584" s="54" t="s">
        <v>926</v>
      </c>
      <c r="AF1584" s="50">
        <v>852.13304719999996</v>
      </c>
      <c r="AG1584" s="50">
        <v>2783</v>
      </c>
      <c r="AH1584" s="56">
        <v>1.2073863636363635</v>
      </c>
    </row>
    <row r="1585" spans="22:34" x14ac:dyDescent="0.3">
      <c r="V1585" s="51">
        <v>1582</v>
      </c>
      <c r="X1585" s="53">
        <f t="shared" si="24"/>
        <v>0</v>
      </c>
      <c r="Z1585" s="51">
        <v>1582</v>
      </c>
      <c r="AE1585" s="54" t="s">
        <v>927</v>
      </c>
      <c r="AF1585" s="50">
        <v>923.81487519999996</v>
      </c>
      <c r="AG1585" s="50">
        <v>2670</v>
      </c>
      <c r="AH1585" s="56">
        <v>5.2201704545454541</v>
      </c>
    </row>
    <row r="1586" spans="22:34" x14ac:dyDescent="0.3">
      <c r="V1586" s="51">
        <v>1583</v>
      </c>
      <c r="X1586" s="53">
        <f t="shared" si="24"/>
        <v>0</v>
      </c>
      <c r="Z1586" s="51">
        <v>1583</v>
      </c>
      <c r="AE1586" s="54" t="s">
        <v>2318</v>
      </c>
      <c r="AF1586" s="50">
        <v>1071.8004169999999</v>
      </c>
      <c r="AG1586" s="50">
        <v>440</v>
      </c>
      <c r="AH1586" s="56">
        <v>84.33948863636364</v>
      </c>
    </row>
    <row r="1587" spans="22:34" x14ac:dyDescent="0.3">
      <c r="V1587" s="51">
        <v>1584</v>
      </c>
      <c r="X1587" s="53">
        <f t="shared" si="24"/>
        <v>0</v>
      </c>
      <c r="Z1587" s="51">
        <v>1584</v>
      </c>
      <c r="AE1587" s="54" t="s">
        <v>2319</v>
      </c>
      <c r="AF1587" s="50">
        <v>1028.5744279999999</v>
      </c>
      <c r="AG1587" s="50">
        <v>1423</v>
      </c>
      <c r="AH1587" s="56">
        <v>49.502840909090914</v>
      </c>
    </row>
    <row r="1588" spans="22:34" x14ac:dyDescent="0.3">
      <c r="V1588" s="51">
        <v>1585</v>
      </c>
      <c r="X1588" s="53">
        <f t="shared" si="24"/>
        <v>0</v>
      </c>
      <c r="Z1588" s="51">
        <v>1585</v>
      </c>
      <c r="AE1588" s="54" t="s">
        <v>2320</v>
      </c>
      <c r="AF1588" s="50">
        <v>940.6359357</v>
      </c>
      <c r="AG1588" s="50">
        <v>2570</v>
      </c>
      <c r="AH1588" s="56">
        <v>8.6647727272727284</v>
      </c>
    </row>
    <row r="1589" spans="22:34" x14ac:dyDescent="0.3">
      <c r="V1589" s="51">
        <v>1586</v>
      </c>
      <c r="X1589" s="53">
        <f t="shared" si="24"/>
        <v>0</v>
      </c>
      <c r="Z1589" s="51">
        <v>1586</v>
      </c>
      <c r="AE1589" s="54" t="s">
        <v>928</v>
      </c>
      <c r="AF1589" s="50">
        <v>1060.694497</v>
      </c>
      <c r="AG1589" s="50">
        <v>678</v>
      </c>
      <c r="AH1589" s="56">
        <v>75.958806818181827</v>
      </c>
    </row>
    <row r="1590" spans="22:34" x14ac:dyDescent="0.3">
      <c r="V1590" s="51">
        <v>1587</v>
      </c>
      <c r="X1590" s="53">
        <f t="shared" si="24"/>
        <v>0</v>
      </c>
      <c r="Z1590" s="51">
        <v>1587</v>
      </c>
      <c r="AE1590" s="54" t="s">
        <v>929</v>
      </c>
      <c r="AF1590" s="50">
        <v>1088.708335</v>
      </c>
      <c r="AG1590" s="50">
        <v>166</v>
      </c>
      <c r="AH1590" s="56">
        <v>94.140625</v>
      </c>
    </row>
    <row r="1591" spans="22:34" x14ac:dyDescent="0.3">
      <c r="V1591" s="51">
        <v>1588</v>
      </c>
      <c r="X1591" s="53">
        <f t="shared" si="24"/>
        <v>0</v>
      </c>
      <c r="Z1591" s="51">
        <v>1588</v>
      </c>
      <c r="AE1591" s="54" t="s">
        <v>2321</v>
      </c>
      <c r="AF1591" s="50">
        <v>1050.145761</v>
      </c>
      <c r="AG1591" s="50">
        <v>897</v>
      </c>
      <c r="AH1591" s="56">
        <v>68.075284090909093</v>
      </c>
    </row>
    <row r="1592" spans="22:34" x14ac:dyDescent="0.3">
      <c r="V1592" s="51">
        <v>1589</v>
      </c>
      <c r="X1592" s="53">
        <f t="shared" si="24"/>
        <v>0</v>
      </c>
      <c r="Z1592" s="51">
        <v>1589</v>
      </c>
      <c r="AE1592" s="54" t="s">
        <v>930</v>
      </c>
      <c r="AF1592" s="50">
        <v>1050.145761</v>
      </c>
      <c r="AG1592" s="50">
        <v>897</v>
      </c>
      <c r="AH1592" s="56">
        <v>68.075284090909093</v>
      </c>
    </row>
    <row r="1593" spans="22:34" x14ac:dyDescent="0.3">
      <c r="V1593" s="51">
        <v>1590</v>
      </c>
      <c r="X1593" s="53">
        <f t="shared" si="24"/>
        <v>0</v>
      </c>
      <c r="Z1593" s="51">
        <v>1590</v>
      </c>
      <c r="AE1593" s="54" t="s">
        <v>2322</v>
      </c>
      <c r="AF1593" s="50">
        <v>1050.145761</v>
      </c>
      <c r="AG1593" s="50">
        <v>897</v>
      </c>
      <c r="AH1593" s="56">
        <v>68.075284090909093</v>
      </c>
    </row>
    <row r="1594" spans="22:34" x14ac:dyDescent="0.3">
      <c r="V1594" s="51">
        <v>1591</v>
      </c>
      <c r="X1594" s="53">
        <f t="shared" si="24"/>
        <v>0</v>
      </c>
      <c r="Z1594" s="51">
        <v>1591</v>
      </c>
      <c r="AE1594" s="54" t="s">
        <v>931</v>
      </c>
      <c r="AF1594" s="50">
        <v>909.64872400000002</v>
      </c>
      <c r="AG1594" s="50">
        <v>2717</v>
      </c>
      <c r="AH1594" s="56">
        <v>3.5511363636363638</v>
      </c>
    </row>
    <row r="1595" spans="22:34" x14ac:dyDescent="0.3">
      <c r="V1595" s="51">
        <v>1592</v>
      </c>
      <c r="X1595" s="53">
        <f t="shared" si="24"/>
        <v>0</v>
      </c>
      <c r="Z1595" s="51">
        <v>1592</v>
      </c>
      <c r="AE1595" s="54" t="s">
        <v>932</v>
      </c>
      <c r="AF1595" s="50">
        <v>971.44550500000003</v>
      </c>
      <c r="AG1595" s="50">
        <v>2298</v>
      </c>
      <c r="AH1595" s="56">
        <v>18.394886363636363</v>
      </c>
    </row>
    <row r="1596" spans="22:34" x14ac:dyDescent="0.3">
      <c r="V1596" s="51">
        <v>1593</v>
      </c>
      <c r="X1596" s="53">
        <f t="shared" si="24"/>
        <v>0</v>
      </c>
      <c r="Z1596" s="51">
        <v>1593</v>
      </c>
      <c r="AE1596" s="54" t="s">
        <v>2323</v>
      </c>
      <c r="AF1596" s="50">
        <v>971.44550500000003</v>
      </c>
      <c r="AG1596" s="50">
        <v>2298</v>
      </c>
      <c r="AH1596" s="56">
        <v>18.394886363636363</v>
      </c>
    </row>
    <row r="1597" spans="22:34" x14ac:dyDescent="0.3">
      <c r="V1597" s="51">
        <v>1594</v>
      </c>
      <c r="X1597" s="53">
        <f t="shared" si="24"/>
        <v>0</v>
      </c>
      <c r="Z1597" s="51">
        <v>1594</v>
      </c>
      <c r="AE1597" s="54" t="s">
        <v>933</v>
      </c>
      <c r="AF1597" s="50">
        <v>1005.951698</v>
      </c>
      <c r="AG1597" s="50">
        <v>1842</v>
      </c>
      <c r="AH1597" s="56">
        <v>34.623579545454547</v>
      </c>
    </row>
    <row r="1598" spans="22:34" x14ac:dyDescent="0.3">
      <c r="V1598" s="51">
        <v>1595</v>
      </c>
      <c r="X1598" s="53">
        <f t="shared" si="24"/>
        <v>0</v>
      </c>
      <c r="Z1598" s="51">
        <v>1595</v>
      </c>
      <c r="AE1598" s="54" t="s">
        <v>934</v>
      </c>
      <c r="AF1598" s="50">
        <v>958.35212109999998</v>
      </c>
      <c r="AG1598" s="50">
        <v>2457</v>
      </c>
      <c r="AH1598" s="56">
        <v>12.677556818181818</v>
      </c>
    </row>
    <row r="1599" spans="22:34" x14ac:dyDescent="0.3">
      <c r="V1599" s="51">
        <v>1596</v>
      </c>
      <c r="X1599" s="53">
        <f t="shared" si="24"/>
        <v>0</v>
      </c>
      <c r="Z1599" s="51">
        <v>1596</v>
      </c>
      <c r="AE1599" s="54" t="s">
        <v>935</v>
      </c>
      <c r="AF1599" s="50">
        <v>931.15411770000003</v>
      </c>
      <c r="AG1599" s="50">
        <v>2644</v>
      </c>
      <c r="AH1599" s="56">
        <v>6.1434659090909092</v>
      </c>
    </row>
    <row r="1600" spans="22:34" x14ac:dyDescent="0.3">
      <c r="V1600" s="51">
        <v>1597</v>
      </c>
      <c r="X1600" s="53">
        <f t="shared" si="24"/>
        <v>0</v>
      </c>
      <c r="Z1600" s="51">
        <v>1597</v>
      </c>
      <c r="AE1600" s="54" t="s">
        <v>936</v>
      </c>
      <c r="AF1600" s="50">
        <v>1026.726359</v>
      </c>
      <c r="AG1600" s="50">
        <v>1473</v>
      </c>
      <c r="AH1600" s="56">
        <v>47.727272727272727</v>
      </c>
    </row>
    <row r="1601" spans="22:34" x14ac:dyDescent="0.3">
      <c r="V1601" s="51">
        <v>1598</v>
      </c>
      <c r="X1601" s="53">
        <f t="shared" si="24"/>
        <v>0</v>
      </c>
      <c r="Z1601" s="51">
        <v>1598</v>
      </c>
      <c r="AE1601" s="54" t="s">
        <v>2324</v>
      </c>
      <c r="AF1601" s="50">
        <v>1037.348285</v>
      </c>
      <c r="AG1601" s="50">
        <v>1244</v>
      </c>
      <c r="AH1601" s="56">
        <v>55.823863636363633</v>
      </c>
    </row>
    <row r="1602" spans="22:34" x14ac:dyDescent="0.3">
      <c r="V1602" s="51">
        <v>1599</v>
      </c>
      <c r="X1602" s="53">
        <f t="shared" si="24"/>
        <v>0</v>
      </c>
      <c r="Z1602" s="51">
        <v>1599</v>
      </c>
      <c r="AE1602" s="54" t="s">
        <v>2325</v>
      </c>
      <c r="AF1602" s="50">
        <v>1037.348285</v>
      </c>
      <c r="AG1602" s="50">
        <v>1244</v>
      </c>
      <c r="AH1602" s="56">
        <v>55.823863636363633</v>
      </c>
    </row>
    <row r="1603" spans="22:34" x14ac:dyDescent="0.3">
      <c r="V1603" s="51">
        <v>1600</v>
      </c>
      <c r="X1603" s="53">
        <f t="shared" si="24"/>
        <v>0</v>
      </c>
      <c r="Z1603" s="51">
        <v>1600</v>
      </c>
      <c r="AE1603" s="54" t="s">
        <v>2326</v>
      </c>
      <c r="AF1603" s="50">
        <v>1108.068166</v>
      </c>
      <c r="AG1603" s="50">
        <v>46</v>
      </c>
      <c r="AH1603" s="56">
        <v>98.40198863636364</v>
      </c>
    </row>
    <row r="1604" spans="22:34" x14ac:dyDescent="0.3">
      <c r="V1604" s="51">
        <v>1601</v>
      </c>
      <c r="X1604" s="53">
        <f t="shared" si="24"/>
        <v>0</v>
      </c>
      <c r="Z1604" s="51">
        <v>1601</v>
      </c>
      <c r="AE1604" s="54" t="s">
        <v>2327</v>
      </c>
      <c r="AF1604" s="50">
        <v>1044.7410789999999</v>
      </c>
      <c r="AG1604" s="50">
        <v>1052</v>
      </c>
      <c r="AH1604" s="56">
        <v>62.67755681818182</v>
      </c>
    </row>
    <row r="1605" spans="22:34" x14ac:dyDescent="0.3">
      <c r="V1605" s="51">
        <v>1602</v>
      </c>
      <c r="X1605" s="53">
        <f t="shared" ref="X1605:X1668" si="25">VLOOKUP($V1605,$Z$4:$AL$2826,$B$6*4-4+2)</f>
        <v>0</v>
      </c>
      <c r="Z1605" s="51">
        <v>1602</v>
      </c>
      <c r="AE1605" s="54" t="s">
        <v>937</v>
      </c>
      <c r="AF1605" s="50">
        <v>1094.5963340000001</v>
      </c>
      <c r="AG1605" s="50">
        <v>112</v>
      </c>
      <c r="AH1605" s="56">
        <v>96.05823863636364</v>
      </c>
    </row>
    <row r="1606" spans="22:34" x14ac:dyDescent="0.3">
      <c r="V1606" s="51">
        <v>1603</v>
      </c>
      <c r="X1606" s="53">
        <f t="shared" si="25"/>
        <v>0</v>
      </c>
      <c r="Z1606" s="51">
        <v>1603</v>
      </c>
      <c r="AE1606" s="54" t="s">
        <v>938</v>
      </c>
      <c r="AF1606" s="50">
        <v>885.766031</v>
      </c>
      <c r="AG1606" s="50">
        <v>2753</v>
      </c>
      <c r="AH1606" s="56">
        <v>2.2727272727272729</v>
      </c>
    </row>
    <row r="1607" spans="22:34" x14ac:dyDescent="0.3">
      <c r="V1607" s="51">
        <v>1604</v>
      </c>
      <c r="X1607" s="53">
        <f t="shared" si="25"/>
        <v>0</v>
      </c>
      <c r="Z1607" s="51">
        <v>1604</v>
      </c>
      <c r="AE1607" s="54" t="s">
        <v>939</v>
      </c>
      <c r="AF1607" s="50">
        <v>1070.5182669999999</v>
      </c>
      <c r="AG1607" s="50">
        <v>459</v>
      </c>
      <c r="AH1607" s="56">
        <v>83.735795454545453</v>
      </c>
    </row>
    <row r="1608" spans="22:34" x14ac:dyDescent="0.3">
      <c r="V1608" s="51">
        <v>1605</v>
      </c>
      <c r="X1608" s="53">
        <f t="shared" si="25"/>
        <v>0</v>
      </c>
      <c r="Z1608" s="51">
        <v>1605</v>
      </c>
      <c r="AE1608" s="54" t="s">
        <v>940</v>
      </c>
      <c r="AF1608" s="50">
        <v>1055.952262</v>
      </c>
      <c r="AG1608" s="50">
        <v>766</v>
      </c>
      <c r="AH1608" s="56">
        <v>72.833806818181827</v>
      </c>
    </row>
    <row r="1609" spans="22:34" x14ac:dyDescent="0.3">
      <c r="V1609" s="51">
        <v>1606</v>
      </c>
      <c r="X1609" s="53">
        <f t="shared" si="25"/>
        <v>0</v>
      </c>
      <c r="Z1609" s="51">
        <v>1606</v>
      </c>
      <c r="AE1609" s="54" t="s">
        <v>2328</v>
      </c>
      <c r="AF1609" s="50">
        <v>934.36053460000005</v>
      </c>
      <c r="AG1609" s="50">
        <v>2624</v>
      </c>
      <c r="AH1609" s="56">
        <v>6.7471590909090908</v>
      </c>
    </row>
    <row r="1610" spans="22:34" x14ac:dyDescent="0.3">
      <c r="V1610" s="51">
        <v>1607</v>
      </c>
      <c r="X1610" s="53">
        <f t="shared" si="25"/>
        <v>0</v>
      </c>
      <c r="Z1610" s="51">
        <v>1607</v>
      </c>
      <c r="AE1610" s="54" t="s">
        <v>941</v>
      </c>
      <c r="AF1610" s="50">
        <v>1028.015666</v>
      </c>
      <c r="AG1610" s="50">
        <v>1437</v>
      </c>
      <c r="AH1610" s="56">
        <v>48.934659090909086</v>
      </c>
    </row>
    <row r="1611" spans="22:34" x14ac:dyDescent="0.3">
      <c r="V1611" s="51">
        <v>1608</v>
      </c>
      <c r="X1611" s="53">
        <f t="shared" si="25"/>
        <v>0</v>
      </c>
      <c r="Z1611" s="51">
        <v>1608</v>
      </c>
      <c r="AE1611" s="54" t="s">
        <v>942</v>
      </c>
      <c r="AF1611" s="50">
        <v>1045.292772</v>
      </c>
      <c r="AG1611" s="50">
        <v>1032</v>
      </c>
      <c r="AH1611" s="56">
        <v>63.28125</v>
      </c>
    </row>
    <row r="1612" spans="22:34" x14ac:dyDescent="0.3">
      <c r="V1612" s="51">
        <v>1609</v>
      </c>
      <c r="X1612" s="53">
        <f t="shared" si="25"/>
        <v>0</v>
      </c>
      <c r="Z1612" s="51">
        <v>1609</v>
      </c>
      <c r="AE1612" s="54" t="s">
        <v>2329</v>
      </c>
      <c r="AF1612" s="50">
        <v>1045.292772</v>
      </c>
      <c r="AG1612" s="50">
        <v>1032</v>
      </c>
      <c r="AH1612" s="56">
        <v>63.28125</v>
      </c>
    </row>
    <row r="1613" spans="22:34" x14ac:dyDescent="0.3">
      <c r="V1613" s="51">
        <v>1610</v>
      </c>
      <c r="X1613" s="53">
        <f t="shared" si="25"/>
        <v>0</v>
      </c>
      <c r="Z1613" s="51">
        <v>1610</v>
      </c>
      <c r="AE1613" s="54" t="s">
        <v>943</v>
      </c>
      <c r="AF1613" s="50">
        <v>1029.074114</v>
      </c>
      <c r="AG1613" s="50">
        <v>1413</v>
      </c>
      <c r="AH1613" s="56">
        <v>49.857954545454547</v>
      </c>
    </row>
    <row r="1614" spans="22:34" x14ac:dyDescent="0.3">
      <c r="V1614" s="51">
        <v>1611</v>
      </c>
      <c r="X1614" s="53">
        <f t="shared" si="25"/>
        <v>0</v>
      </c>
      <c r="Z1614" s="51">
        <v>1611</v>
      </c>
      <c r="AE1614" s="54" t="s">
        <v>944</v>
      </c>
      <c r="AF1614" s="50">
        <v>962.30777490000003</v>
      </c>
      <c r="AG1614" s="50">
        <v>2416</v>
      </c>
      <c r="AH1614" s="56">
        <v>14.240056818181818</v>
      </c>
    </row>
    <row r="1615" spans="22:34" x14ac:dyDescent="0.3">
      <c r="V1615" s="51">
        <v>1612</v>
      </c>
      <c r="X1615" s="53">
        <f t="shared" si="25"/>
        <v>0</v>
      </c>
      <c r="Z1615" s="51">
        <v>1612</v>
      </c>
      <c r="AE1615" s="54" t="s">
        <v>945</v>
      </c>
      <c r="AF1615" s="50">
        <v>993.60967909999999</v>
      </c>
      <c r="AG1615" s="50">
        <v>2033</v>
      </c>
      <c r="AH1615" s="56">
        <v>27.84090909090909</v>
      </c>
    </row>
    <row r="1616" spans="22:34" x14ac:dyDescent="0.3">
      <c r="V1616" s="51">
        <v>1613</v>
      </c>
      <c r="X1616" s="53">
        <f t="shared" si="25"/>
        <v>0</v>
      </c>
      <c r="Z1616" s="51">
        <v>1613</v>
      </c>
      <c r="AE1616" s="54" t="s">
        <v>2330</v>
      </c>
      <c r="AF1616" s="50">
        <v>963.31842140000003</v>
      </c>
      <c r="AG1616" s="50">
        <v>2401</v>
      </c>
      <c r="AH1616" s="56">
        <v>14.559659090909092</v>
      </c>
    </row>
    <row r="1617" spans="22:34" x14ac:dyDescent="0.3">
      <c r="V1617" s="51">
        <v>1614</v>
      </c>
      <c r="X1617" s="53">
        <f t="shared" si="25"/>
        <v>0</v>
      </c>
      <c r="Z1617" s="51">
        <v>1614</v>
      </c>
      <c r="AE1617" s="54" t="s">
        <v>946</v>
      </c>
      <c r="AF1617" s="50">
        <v>1097.1613709999999</v>
      </c>
      <c r="AG1617" s="50">
        <v>94</v>
      </c>
      <c r="AH1617" s="56">
        <v>96.697443181818173</v>
      </c>
    </row>
    <row r="1618" spans="22:34" x14ac:dyDescent="0.3">
      <c r="V1618" s="51">
        <v>1615</v>
      </c>
      <c r="X1618" s="53">
        <f t="shared" si="25"/>
        <v>0</v>
      </c>
      <c r="Z1618" s="51">
        <v>1615</v>
      </c>
      <c r="AE1618" s="54" t="s">
        <v>2331</v>
      </c>
      <c r="AF1618" s="50">
        <v>1078.4168179999999</v>
      </c>
      <c r="AG1618" s="50">
        <v>336</v>
      </c>
      <c r="AH1618" s="56">
        <v>88.068181818181827</v>
      </c>
    </row>
    <row r="1619" spans="22:34" x14ac:dyDescent="0.3">
      <c r="V1619" s="51">
        <v>1616</v>
      </c>
      <c r="X1619" s="53">
        <f t="shared" si="25"/>
        <v>0</v>
      </c>
      <c r="Z1619" s="51">
        <v>1616</v>
      </c>
      <c r="AE1619" s="54" t="s">
        <v>947</v>
      </c>
      <c r="AF1619" s="50">
        <v>998.17728690000001</v>
      </c>
      <c r="AG1619" s="50">
        <v>1957</v>
      </c>
      <c r="AH1619" s="56">
        <v>30.39772727272727</v>
      </c>
    </row>
    <row r="1620" spans="22:34" x14ac:dyDescent="0.3">
      <c r="V1620" s="51">
        <v>1617</v>
      </c>
      <c r="X1620" s="53">
        <f t="shared" si="25"/>
        <v>0</v>
      </c>
      <c r="Z1620" s="51">
        <v>1617</v>
      </c>
      <c r="AE1620" s="54" t="s">
        <v>2332</v>
      </c>
      <c r="AF1620" s="50">
        <v>1064.6413480000001</v>
      </c>
      <c r="AG1620" s="50">
        <v>594</v>
      </c>
      <c r="AH1620" s="56">
        <v>78.835227272727266</v>
      </c>
    </row>
    <row r="1621" spans="22:34" x14ac:dyDescent="0.3">
      <c r="V1621" s="51">
        <v>1618</v>
      </c>
      <c r="X1621" s="53">
        <f t="shared" si="25"/>
        <v>0</v>
      </c>
      <c r="Z1621" s="51">
        <v>1618</v>
      </c>
      <c r="AE1621" s="54" t="s">
        <v>948</v>
      </c>
      <c r="AF1621" s="50">
        <v>1061.031763</v>
      </c>
      <c r="AG1621" s="50">
        <v>672</v>
      </c>
      <c r="AH1621" s="56">
        <v>76.171875</v>
      </c>
    </row>
    <row r="1622" spans="22:34" x14ac:dyDescent="0.3">
      <c r="V1622" s="51">
        <v>1619</v>
      </c>
      <c r="X1622" s="53">
        <f t="shared" si="25"/>
        <v>0</v>
      </c>
      <c r="Z1622" s="51">
        <v>1619</v>
      </c>
      <c r="AE1622" s="54" t="s">
        <v>50</v>
      </c>
      <c r="AF1622" s="50">
        <v>915.50555210000005</v>
      </c>
      <c r="AG1622" s="50">
        <v>2707</v>
      </c>
      <c r="AH1622" s="56">
        <v>3.90625</v>
      </c>
    </row>
    <row r="1623" spans="22:34" x14ac:dyDescent="0.3">
      <c r="V1623" s="51">
        <v>1620</v>
      </c>
      <c r="X1623" s="53">
        <f t="shared" si="25"/>
        <v>0</v>
      </c>
      <c r="Z1623" s="51">
        <v>1620</v>
      </c>
      <c r="AE1623" s="54" t="s">
        <v>949</v>
      </c>
      <c r="AF1623" s="50">
        <v>1001.945833</v>
      </c>
      <c r="AG1623" s="50">
        <v>1909</v>
      </c>
      <c r="AH1623" s="56">
        <v>32.24431818181818</v>
      </c>
    </row>
    <row r="1624" spans="22:34" x14ac:dyDescent="0.3">
      <c r="V1624" s="51">
        <v>1621</v>
      </c>
      <c r="X1624" s="53">
        <f t="shared" si="25"/>
        <v>0</v>
      </c>
      <c r="Z1624" s="51">
        <v>1621</v>
      </c>
      <c r="AE1624" s="54" t="s">
        <v>950</v>
      </c>
      <c r="AF1624" s="50">
        <v>1037.9240299999999</v>
      </c>
      <c r="AG1624" s="50">
        <v>1229</v>
      </c>
      <c r="AH1624" s="56">
        <v>56.356534090909093</v>
      </c>
    </row>
    <row r="1625" spans="22:34" x14ac:dyDescent="0.3">
      <c r="V1625" s="51">
        <v>1622</v>
      </c>
      <c r="X1625" s="53">
        <f t="shared" si="25"/>
        <v>0</v>
      </c>
      <c r="Z1625" s="51">
        <v>1622</v>
      </c>
      <c r="AE1625" s="54" t="s">
        <v>951</v>
      </c>
      <c r="AF1625" s="50">
        <v>928.48426570000004</v>
      </c>
      <c r="AG1625" s="50">
        <v>2652</v>
      </c>
      <c r="AH1625" s="56">
        <v>5.859375</v>
      </c>
    </row>
    <row r="1626" spans="22:34" x14ac:dyDescent="0.3">
      <c r="V1626" s="51">
        <v>1623</v>
      </c>
      <c r="X1626" s="53">
        <f t="shared" si="25"/>
        <v>0</v>
      </c>
      <c r="Z1626" s="51">
        <v>1623</v>
      </c>
      <c r="AE1626" s="54" t="s">
        <v>2333</v>
      </c>
      <c r="AF1626" s="50">
        <v>1052.77772</v>
      </c>
      <c r="AG1626" s="50">
        <v>852</v>
      </c>
      <c r="AH1626" s="56">
        <v>69.708806818181827</v>
      </c>
    </row>
    <row r="1627" spans="22:34" x14ac:dyDescent="0.3">
      <c r="V1627" s="51">
        <v>1624</v>
      </c>
      <c r="X1627" s="53">
        <f t="shared" si="25"/>
        <v>0</v>
      </c>
      <c r="Z1627" s="51">
        <v>1624</v>
      </c>
      <c r="AE1627" s="54" t="s">
        <v>2334</v>
      </c>
      <c r="AF1627" s="50">
        <v>978.48587840000005</v>
      </c>
      <c r="AG1627" s="50">
        <v>2222</v>
      </c>
      <c r="AH1627" s="56">
        <v>20.951704545454543</v>
      </c>
    </row>
    <row r="1628" spans="22:34" x14ac:dyDescent="0.3">
      <c r="V1628" s="51">
        <v>1625</v>
      </c>
      <c r="X1628" s="53">
        <f t="shared" si="25"/>
        <v>0</v>
      </c>
      <c r="Z1628" s="51">
        <v>1625</v>
      </c>
      <c r="AE1628" s="54" t="s">
        <v>2335</v>
      </c>
      <c r="AF1628" s="50">
        <v>1004.1497890000001</v>
      </c>
      <c r="AG1628" s="50">
        <v>1862</v>
      </c>
      <c r="AH1628" s="56">
        <v>33.80681818181818</v>
      </c>
    </row>
    <row r="1629" spans="22:34" x14ac:dyDescent="0.3">
      <c r="V1629" s="51">
        <v>1626</v>
      </c>
      <c r="X1629" s="53">
        <f t="shared" si="25"/>
        <v>0</v>
      </c>
      <c r="Z1629" s="51">
        <v>1626</v>
      </c>
      <c r="AE1629" s="54" t="s">
        <v>2336</v>
      </c>
      <c r="AF1629" s="50">
        <v>1003.312762</v>
      </c>
      <c r="AG1629" s="50">
        <v>1873</v>
      </c>
      <c r="AH1629" s="56">
        <v>33.309659090909086</v>
      </c>
    </row>
    <row r="1630" spans="22:34" x14ac:dyDescent="0.3">
      <c r="V1630" s="51">
        <v>1627</v>
      </c>
      <c r="X1630" s="53">
        <f t="shared" si="25"/>
        <v>0</v>
      </c>
      <c r="Z1630" s="51">
        <v>1627</v>
      </c>
      <c r="AE1630" s="54" t="s">
        <v>2337</v>
      </c>
      <c r="AF1630" s="50">
        <v>980.21132250000005</v>
      </c>
      <c r="AG1630" s="50">
        <v>2195</v>
      </c>
      <c r="AH1630" s="56">
        <v>22.017045454545457</v>
      </c>
    </row>
    <row r="1631" spans="22:34" x14ac:dyDescent="0.3">
      <c r="V1631" s="51">
        <v>1628</v>
      </c>
      <c r="X1631" s="53">
        <f t="shared" si="25"/>
        <v>0</v>
      </c>
      <c r="Z1631" s="51">
        <v>1628</v>
      </c>
      <c r="AE1631" s="54" t="s">
        <v>952</v>
      </c>
      <c r="AF1631" s="50">
        <v>1045.5076529999999</v>
      </c>
      <c r="AG1631" s="50">
        <v>1029</v>
      </c>
      <c r="AH1631" s="56">
        <v>63.49431818181818</v>
      </c>
    </row>
    <row r="1632" spans="22:34" x14ac:dyDescent="0.3">
      <c r="V1632" s="51">
        <v>1629</v>
      </c>
      <c r="X1632" s="53">
        <f t="shared" si="25"/>
        <v>0</v>
      </c>
      <c r="Z1632" s="51">
        <v>1629</v>
      </c>
      <c r="AE1632" s="54" t="s">
        <v>2338</v>
      </c>
      <c r="AF1632" s="50">
        <v>1066.828538</v>
      </c>
      <c r="AG1632" s="50">
        <v>536</v>
      </c>
      <c r="AH1632" s="56">
        <v>80.930397727272734</v>
      </c>
    </row>
    <row r="1633" spans="22:34" x14ac:dyDescent="0.3">
      <c r="V1633" s="51">
        <v>1630</v>
      </c>
      <c r="X1633" s="53">
        <f t="shared" si="25"/>
        <v>0</v>
      </c>
      <c r="Z1633" s="51">
        <v>1630</v>
      </c>
      <c r="AE1633" s="54" t="s">
        <v>2339</v>
      </c>
      <c r="AF1633" s="50">
        <v>1016.6167840000001</v>
      </c>
      <c r="AG1633" s="50">
        <v>1656</v>
      </c>
      <c r="AH1633" s="56">
        <v>41.19318181818182</v>
      </c>
    </row>
    <row r="1634" spans="22:34" x14ac:dyDescent="0.3">
      <c r="V1634" s="51">
        <v>1631</v>
      </c>
      <c r="X1634" s="53">
        <f t="shared" si="25"/>
        <v>0</v>
      </c>
      <c r="Z1634" s="51">
        <v>1631</v>
      </c>
      <c r="AE1634" s="54" t="s">
        <v>953</v>
      </c>
      <c r="AF1634" s="50">
        <v>1094.589706</v>
      </c>
      <c r="AG1634" s="50">
        <v>113</v>
      </c>
      <c r="AH1634" s="56">
        <v>95.916193181818173</v>
      </c>
    </row>
    <row r="1635" spans="22:34" x14ac:dyDescent="0.3">
      <c r="V1635" s="51">
        <v>1632</v>
      </c>
      <c r="X1635" s="53">
        <f t="shared" si="25"/>
        <v>0</v>
      </c>
      <c r="Z1635" s="51">
        <v>1632</v>
      </c>
      <c r="AE1635" s="54" t="s">
        <v>2340</v>
      </c>
      <c r="AF1635" s="50">
        <v>1048.456852</v>
      </c>
      <c r="AG1635" s="50">
        <v>960</v>
      </c>
      <c r="AH1635" s="56">
        <v>65.838068181818173</v>
      </c>
    </row>
    <row r="1636" spans="22:34" x14ac:dyDescent="0.3">
      <c r="V1636" s="51">
        <v>1633</v>
      </c>
      <c r="X1636" s="53">
        <f t="shared" si="25"/>
        <v>0</v>
      </c>
      <c r="Z1636" s="51">
        <v>1633</v>
      </c>
      <c r="AE1636" s="54" t="s">
        <v>2341</v>
      </c>
      <c r="AF1636" s="50">
        <v>1051.600271</v>
      </c>
      <c r="AG1636" s="50">
        <v>871</v>
      </c>
      <c r="AH1636" s="56">
        <v>69.10511363636364</v>
      </c>
    </row>
    <row r="1637" spans="22:34" x14ac:dyDescent="0.3">
      <c r="V1637" s="51">
        <v>1634</v>
      </c>
      <c r="X1637" s="53">
        <f t="shared" si="25"/>
        <v>0</v>
      </c>
      <c r="Z1637" s="51">
        <v>1634</v>
      </c>
      <c r="AE1637" s="54" t="s">
        <v>2342</v>
      </c>
      <c r="AF1637" s="50">
        <v>1078.7527540000001</v>
      </c>
      <c r="AG1637" s="50">
        <v>317</v>
      </c>
      <c r="AH1637" s="56">
        <v>88.423295454545453</v>
      </c>
    </row>
    <row r="1638" spans="22:34" x14ac:dyDescent="0.3">
      <c r="V1638" s="51">
        <v>1635</v>
      </c>
      <c r="X1638" s="53">
        <f t="shared" si="25"/>
        <v>0</v>
      </c>
      <c r="Z1638" s="51">
        <v>1635</v>
      </c>
      <c r="AE1638" s="54" t="s">
        <v>954</v>
      </c>
      <c r="AF1638" s="50">
        <v>931.93375319999996</v>
      </c>
      <c r="AG1638" s="50">
        <v>2640</v>
      </c>
      <c r="AH1638" s="56">
        <v>6.2855113636363633</v>
      </c>
    </row>
    <row r="1639" spans="22:34" x14ac:dyDescent="0.3">
      <c r="V1639" s="51">
        <v>1636</v>
      </c>
      <c r="X1639" s="53">
        <f t="shared" si="25"/>
        <v>0</v>
      </c>
      <c r="Z1639" s="51">
        <v>1636</v>
      </c>
      <c r="AE1639" s="54" t="s">
        <v>2343</v>
      </c>
      <c r="AF1639" s="50">
        <v>1082.163366</v>
      </c>
      <c r="AG1639" s="50">
        <v>258</v>
      </c>
      <c r="AH1639" s="56">
        <v>90.838068181818173</v>
      </c>
    </row>
    <row r="1640" spans="22:34" x14ac:dyDescent="0.3">
      <c r="V1640" s="51">
        <v>1637</v>
      </c>
      <c r="X1640" s="53">
        <f t="shared" si="25"/>
        <v>0</v>
      </c>
      <c r="Z1640" s="51">
        <v>1637</v>
      </c>
      <c r="AE1640" s="54" t="s">
        <v>955</v>
      </c>
      <c r="AF1640" s="50">
        <v>1031.1575459999999</v>
      </c>
      <c r="AG1640" s="50">
        <v>1364</v>
      </c>
      <c r="AH1640" s="56">
        <v>51.598011363636367</v>
      </c>
    </row>
    <row r="1641" spans="22:34" x14ac:dyDescent="0.3">
      <c r="V1641" s="51">
        <v>1638</v>
      </c>
      <c r="X1641" s="53">
        <f t="shared" si="25"/>
        <v>0</v>
      </c>
      <c r="Z1641" s="51">
        <v>1638</v>
      </c>
      <c r="AE1641" s="54" t="s">
        <v>956</v>
      </c>
      <c r="AF1641" s="50">
        <v>989.01848610000002</v>
      </c>
      <c r="AG1641" s="50">
        <v>2084</v>
      </c>
      <c r="AH1641" s="56">
        <v>26.029829545454547</v>
      </c>
    </row>
    <row r="1642" spans="22:34" x14ac:dyDescent="0.3">
      <c r="V1642" s="51">
        <v>1639</v>
      </c>
      <c r="X1642" s="53">
        <f t="shared" si="25"/>
        <v>0</v>
      </c>
      <c r="Z1642" s="51">
        <v>1639</v>
      </c>
      <c r="AE1642" s="54" t="s">
        <v>2344</v>
      </c>
      <c r="AF1642" s="50">
        <v>1034.2617760000001</v>
      </c>
      <c r="AG1642" s="50">
        <v>1307</v>
      </c>
      <c r="AH1642" s="56">
        <v>53.551136363636367</v>
      </c>
    </row>
    <row r="1643" spans="22:34" x14ac:dyDescent="0.3">
      <c r="V1643" s="51">
        <v>1640</v>
      </c>
      <c r="X1643" s="53">
        <f t="shared" si="25"/>
        <v>0</v>
      </c>
      <c r="Z1643" s="51">
        <v>1640</v>
      </c>
      <c r="AE1643" s="54" t="s">
        <v>957</v>
      </c>
      <c r="AF1643" s="50">
        <v>1062.415872</v>
      </c>
      <c r="AG1643" s="50">
        <v>649</v>
      </c>
      <c r="AH1643" s="56">
        <v>76.98863636363636</v>
      </c>
    </row>
    <row r="1644" spans="22:34" x14ac:dyDescent="0.3">
      <c r="V1644" s="51">
        <v>1641</v>
      </c>
      <c r="X1644" s="53">
        <f t="shared" si="25"/>
        <v>0</v>
      </c>
      <c r="Z1644" s="51">
        <v>1641</v>
      </c>
      <c r="AE1644" s="54" t="s">
        <v>958</v>
      </c>
      <c r="AF1644" s="50">
        <v>929.64004179999995</v>
      </c>
      <c r="AG1644" s="50">
        <v>2649</v>
      </c>
      <c r="AH1644" s="56">
        <v>5.9659090909090908</v>
      </c>
    </row>
    <row r="1645" spans="22:34" x14ac:dyDescent="0.3">
      <c r="V1645" s="51">
        <v>1642</v>
      </c>
      <c r="X1645" s="53">
        <f t="shared" si="25"/>
        <v>0</v>
      </c>
      <c r="Z1645" s="51">
        <v>1642</v>
      </c>
      <c r="AE1645" s="54" t="s">
        <v>2345</v>
      </c>
      <c r="AF1645" s="50">
        <v>960.96612279999999</v>
      </c>
      <c r="AG1645" s="50">
        <v>2438</v>
      </c>
      <c r="AH1645" s="56">
        <v>13.316761363636365</v>
      </c>
    </row>
    <row r="1646" spans="22:34" x14ac:dyDescent="0.3">
      <c r="V1646" s="51">
        <v>1643</v>
      </c>
      <c r="X1646" s="53">
        <f t="shared" si="25"/>
        <v>0</v>
      </c>
      <c r="Z1646" s="51">
        <v>1643</v>
      </c>
      <c r="AE1646" s="54" t="s">
        <v>2346</v>
      </c>
      <c r="AF1646" s="50">
        <v>985.08927359999996</v>
      </c>
      <c r="AG1646" s="50">
        <v>2139</v>
      </c>
      <c r="AH1646" s="56">
        <v>24.076704545454543</v>
      </c>
    </row>
    <row r="1647" spans="22:34" x14ac:dyDescent="0.3">
      <c r="V1647" s="51">
        <v>1644</v>
      </c>
      <c r="X1647" s="53">
        <f t="shared" si="25"/>
        <v>0</v>
      </c>
      <c r="Z1647" s="51">
        <v>1644</v>
      </c>
      <c r="AE1647" s="54" t="s">
        <v>2347</v>
      </c>
      <c r="AF1647" s="50">
        <v>1054.429903</v>
      </c>
      <c r="AG1647" s="50">
        <v>798</v>
      </c>
      <c r="AH1647" s="56">
        <v>71.661931818181827</v>
      </c>
    </row>
    <row r="1648" spans="22:34" x14ac:dyDescent="0.3">
      <c r="V1648" s="51">
        <v>1645</v>
      </c>
      <c r="X1648" s="53">
        <f t="shared" si="25"/>
        <v>0</v>
      </c>
      <c r="Z1648" s="51">
        <v>1645</v>
      </c>
      <c r="AE1648" s="54" t="s">
        <v>959</v>
      </c>
      <c r="AF1648" s="50">
        <v>972.29806640000004</v>
      </c>
      <c r="AG1648" s="50">
        <v>2285</v>
      </c>
      <c r="AH1648" s="56">
        <v>18.85653409090909</v>
      </c>
    </row>
    <row r="1649" spans="22:34" x14ac:dyDescent="0.3">
      <c r="V1649" s="51">
        <v>1646</v>
      </c>
      <c r="X1649" s="53">
        <f t="shared" si="25"/>
        <v>0</v>
      </c>
      <c r="Z1649" s="51">
        <v>1646</v>
      </c>
      <c r="AE1649" s="54" t="s">
        <v>2348</v>
      </c>
      <c r="AF1649" s="50">
        <v>995.97158890000003</v>
      </c>
      <c r="AG1649" s="50">
        <v>2004</v>
      </c>
      <c r="AH1649" s="56">
        <v>28.79971590909091</v>
      </c>
    </row>
    <row r="1650" spans="22:34" x14ac:dyDescent="0.3">
      <c r="V1650" s="51">
        <v>1647</v>
      </c>
      <c r="X1650" s="53">
        <f t="shared" si="25"/>
        <v>0</v>
      </c>
      <c r="Z1650" s="51">
        <v>1647</v>
      </c>
      <c r="AE1650" s="54" t="s">
        <v>2349</v>
      </c>
      <c r="AF1650" s="50">
        <v>1061.988642</v>
      </c>
      <c r="AG1650" s="50">
        <v>659</v>
      </c>
      <c r="AH1650" s="56">
        <v>76.5625</v>
      </c>
    </row>
    <row r="1651" spans="22:34" x14ac:dyDescent="0.3">
      <c r="V1651" s="51">
        <v>1648</v>
      </c>
      <c r="X1651" s="53">
        <f t="shared" si="25"/>
        <v>0</v>
      </c>
      <c r="Z1651" s="51">
        <v>1648</v>
      </c>
      <c r="AE1651" s="54" t="s">
        <v>2350</v>
      </c>
      <c r="AF1651" s="50">
        <v>1037.5233370000001</v>
      </c>
      <c r="AG1651" s="50">
        <v>1238</v>
      </c>
      <c r="AH1651" s="56">
        <v>56.07244318181818</v>
      </c>
    </row>
    <row r="1652" spans="22:34" x14ac:dyDescent="0.3">
      <c r="V1652" s="51">
        <v>1649</v>
      </c>
      <c r="X1652" s="53">
        <f t="shared" si="25"/>
        <v>0</v>
      </c>
      <c r="Z1652" s="51">
        <v>1649</v>
      </c>
      <c r="AE1652" s="54" t="s">
        <v>960</v>
      </c>
      <c r="AF1652" s="50">
        <v>1076.218331</v>
      </c>
      <c r="AG1652" s="50">
        <v>365</v>
      </c>
      <c r="AH1652" s="56">
        <v>87.002840909090907</v>
      </c>
    </row>
    <row r="1653" spans="22:34" x14ac:dyDescent="0.3">
      <c r="V1653" s="51">
        <v>1650</v>
      </c>
      <c r="X1653" s="53">
        <f t="shared" si="25"/>
        <v>0</v>
      </c>
      <c r="Z1653" s="51">
        <v>1650</v>
      </c>
      <c r="AE1653" s="54" t="s">
        <v>961</v>
      </c>
      <c r="AF1653" s="50">
        <v>825.37597470000003</v>
      </c>
      <c r="AG1653" s="50">
        <v>2794</v>
      </c>
      <c r="AH1653" s="56">
        <v>0.81676136363636365</v>
      </c>
    </row>
    <row r="1654" spans="22:34" x14ac:dyDescent="0.3">
      <c r="V1654" s="51">
        <v>1651</v>
      </c>
      <c r="X1654" s="53">
        <f t="shared" si="25"/>
        <v>0</v>
      </c>
      <c r="Z1654" s="51">
        <v>1651</v>
      </c>
      <c r="AE1654" s="54" t="s">
        <v>962</v>
      </c>
      <c r="AF1654" s="50">
        <v>1031.423767</v>
      </c>
      <c r="AG1654" s="50">
        <v>1357</v>
      </c>
      <c r="AH1654" s="56">
        <v>51.846590909090907</v>
      </c>
    </row>
    <row r="1655" spans="22:34" x14ac:dyDescent="0.3">
      <c r="V1655" s="51">
        <v>1652</v>
      </c>
      <c r="X1655" s="53">
        <f t="shared" si="25"/>
        <v>0</v>
      </c>
      <c r="Z1655" s="51">
        <v>1652</v>
      </c>
      <c r="AE1655" s="54" t="s">
        <v>2351</v>
      </c>
      <c r="AF1655" s="50">
        <v>1120.0927919999999</v>
      </c>
      <c r="AG1655" s="50">
        <v>16</v>
      </c>
      <c r="AH1655" s="56">
        <v>99.467329545454547</v>
      </c>
    </row>
    <row r="1656" spans="22:34" x14ac:dyDescent="0.3">
      <c r="V1656" s="51">
        <v>1653</v>
      </c>
      <c r="X1656" s="53">
        <f t="shared" si="25"/>
        <v>0</v>
      </c>
      <c r="Z1656" s="51">
        <v>1653</v>
      </c>
      <c r="AE1656" s="54" t="s">
        <v>2352</v>
      </c>
      <c r="AF1656" s="50">
        <v>998.17728690000001</v>
      </c>
      <c r="AG1656" s="50">
        <v>1957</v>
      </c>
      <c r="AH1656" s="56">
        <v>30.39772727272727</v>
      </c>
    </row>
    <row r="1657" spans="22:34" x14ac:dyDescent="0.3">
      <c r="V1657" s="51">
        <v>1654</v>
      </c>
      <c r="X1657" s="53">
        <f t="shared" si="25"/>
        <v>0</v>
      </c>
      <c r="Z1657" s="51">
        <v>1654</v>
      </c>
      <c r="AE1657" s="54" t="s">
        <v>2353</v>
      </c>
      <c r="AF1657" s="50">
        <v>1016.492822</v>
      </c>
      <c r="AG1657" s="50">
        <v>1665</v>
      </c>
      <c r="AH1657" s="56">
        <v>40.660511363636367</v>
      </c>
    </row>
    <row r="1658" spans="22:34" x14ac:dyDescent="0.3">
      <c r="V1658" s="51">
        <v>1655</v>
      </c>
      <c r="X1658" s="53">
        <f t="shared" si="25"/>
        <v>0</v>
      </c>
      <c r="Z1658" s="51">
        <v>1655</v>
      </c>
      <c r="AE1658" s="54" t="s">
        <v>2354</v>
      </c>
      <c r="AF1658" s="50">
        <v>1024.6448849999999</v>
      </c>
      <c r="AG1658" s="50">
        <v>1533</v>
      </c>
      <c r="AH1658" s="56">
        <v>45.52556818181818</v>
      </c>
    </row>
    <row r="1659" spans="22:34" x14ac:dyDescent="0.3">
      <c r="V1659" s="51">
        <v>1656</v>
      </c>
      <c r="X1659" s="53">
        <f t="shared" si="25"/>
        <v>0</v>
      </c>
      <c r="Z1659" s="51">
        <v>1656</v>
      </c>
      <c r="AE1659" s="54" t="s">
        <v>2355</v>
      </c>
      <c r="AF1659" s="50">
        <v>857.99036420000004</v>
      </c>
      <c r="AG1659" s="50">
        <v>2777</v>
      </c>
      <c r="AH1659" s="56">
        <v>1.3494318181818181</v>
      </c>
    </row>
    <row r="1660" spans="22:34" x14ac:dyDescent="0.3">
      <c r="V1660" s="51">
        <v>1657</v>
      </c>
      <c r="X1660" s="53">
        <f t="shared" si="25"/>
        <v>0</v>
      </c>
      <c r="Z1660" s="51">
        <v>1657</v>
      </c>
      <c r="AE1660" s="54" t="s">
        <v>2356</v>
      </c>
      <c r="AF1660" s="50">
        <v>1008.087042</v>
      </c>
      <c r="AG1660" s="50">
        <v>1805</v>
      </c>
      <c r="AH1660" s="56">
        <v>35.830965909090914</v>
      </c>
    </row>
    <row r="1661" spans="22:34" x14ac:dyDescent="0.3">
      <c r="V1661" s="51">
        <v>1658</v>
      </c>
      <c r="X1661" s="53">
        <f t="shared" si="25"/>
        <v>0</v>
      </c>
      <c r="Z1661" s="51">
        <v>1658</v>
      </c>
      <c r="AE1661" s="54" t="s">
        <v>2357</v>
      </c>
      <c r="AF1661" s="50">
        <v>1032.0522109999999</v>
      </c>
      <c r="AG1661" s="50">
        <v>1343</v>
      </c>
      <c r="AH1661" s="56">
        <v>52.20170454545454</v>
      </c>
    </row>
    <row r="1662" spans="22:34" x14ac:dyDescent="0.3">
      <c r="V1662" s="51">
        <v>1659</v>
      </c>
      <c r="X1662" s="53">
        <f t="shared" si="25"/>
        <v>0</v>
      </c>
      <c r="Z1662" s="51">
        <v>1659</v>
      </c>
      <c r="AE1662" s="54" t="s">
        <v>2358</v>
      </c>
      <c r="AF1662" s="50">
        <v>982.89558169999998</v>
      </c>
      <c r="AG1662" s="50">
        <v>2173</v>
      </c>
      <c r="AH1662" s="56">
        <v>22.76278409090909</v>
      </c>
    </row>
    <row r="1663" spans="22:34" x14ac:dyDescent="0.3">
      <c r="V1663" s="51">
        <v>1660</v>
      </c>
      <c r="X1663" s="53">
        <f t="shared" si="25"/>
        <v>0</v>
      </c>
      <c r="Z1663" s="51">
        <v>1660</v>
      </c>
      <c r="AE1663" s="54" t="s">
        <v>2359</v>
      </c>
      <c r="AF1663" s="50">
        <v>1053.94046</v>
      </c>
      <c r="AG1663" s="50">
        <v>825</v>
      </c>
      <c r="AH1663" s="56">
        <v>70.632102272727266</v>
      </c>
    </row>
    <row r="1664" spans="22:34" x14ac:dyDescent="0.3">
      <c r="V1664" s="51">
        <v>1661</v>
      </c>
      <c r="X1664" s="53">
        <f t="shared" si="25"/>
        <v>0</v>
      </c>
      <c r="Z1664" s="51">
        <v>1661</v>
      </c>
      <c r="AE1664" s="54" t="s">
        <v>963</v>
      </c>
      <c r="AF1664" s="50">
        <v>1041.3542930000001</v>
      </c>
      <c r="AG1664" s="50">
        <v>1121</v>
      </c>
      <c r="AH1664" s="56">
        <v>60.227272727272727</v>
      </c>
    </row>
    <row r="1665" spans="22:34" x14ac:dyDescent="0.3">
      <c r="V1665" s="51">
        <v>1662</v>
      </c>
      <c r="X1665" s="53">
        <f t="shared" si="25"/>
        <v>0</v>
      </c>
      <c r="Z1665" s="51">
        <v>1662</v>
      </c>
      <c r="AE1665" s="54" t="s">
        <v>964</v>
      </c>
      <c r="AF1665" s="50">
        <v>1066.2144209999999</v>
      </c>
      <c r="AG1665" s="50">
        <v>557</v>
      </c>
      <c r="AH1665" s="56">
        <v>80.220170454545453</v>
      </c>
    </row>
    <row r="1666" spans="22:34" x14ac:dyDescent="0.3">
      <c r="V1666" s="51">
        <v>1663</v>
      </c>
      <c r="X1666" s="53">
        <f t="shared" si="25"/>
        <v>0</v>
      </c>
      <c r="Z1666" s="51">
        <v>1663</v>
      </c>
      <c r="AE1666" s="54" t="s">
        <v>2360</v>
      </c>
      <c r="AF1666" s="50">
        <v>1049.7149890000001</v>
      </c>
      <c r="AG1666" s="50">
        <v>924</v>
      </c>
      <c r="AH1666" s="56">
        <v>67.116477272727266</v>
      </c>
    </row>
    <row r="1667" spans="22:34" x14ac:dyDescent="0.3">
      <c r="V1667" s="51">
        <v>1664</v>
      </c>
      <c r="X1667" s="53">
        <f t="shared" si="25"/>
        <v>0</v>
      </c>
      <c r="Z1667" s="51">
        <v>1664</v>
      </c>
      <c r="AE1667" s="54" t="s">
        <v>2361</v>
      </c>
      <c r="AF1667" s="50">
        <v>1059.7209559999999</v>
      </c>
      <c r="AG1667" s="50">
        <v>699</v>
      </c>
      <c r="AH1667" s="56">
        <v>75.177556818181827</v>
      </c>
    </row>
    <row r="1668" spans="22:34" x14ac:dyDescent="0.3">
      <c r="V1668" s="51">
        <v>1665</v>
      </c>
      <c r="X1668" s="53">
        <f t="shared" si="25"/>
        <v>0</v>
      </c>
      <c r="Z1668" s="51">
        <v>1665</v>
      </c>
      <c r="AE1668" s="54" t="s">
        <v>965</v>
      </c>
      <c r="AF1668" s="50">
        <v>1087.576959</v>
      </c>
      <c r="AG1668" s="50">
        <v>177</v>
      </c>
      <c r="AH1668" s="56">
        <v>93.75</v>
      </c>
    </row>
    <row r="1669" spans="22:34" x14ac:dyDescent="0.3">
      <c r="V1669" s="51">
        <v>1666</v>
      </c>
      <c r="X1669" s="53">
        <f t="shared" ref="X1669:X1732" si="26">VLOOKUP($V1669,$Z$4:$AL$2826,$B$6*4-4+2)</f>
        <v>0</v>
      </c>
      <c r="Z1669" s="51">
        <v>1666</v>
      </c>
      <c r="AE1669" s="54" t="s">
        <v>966</v>
      </c>
      <c r="AF1669" s="50">
        <v>1082.4812569999999</v>
      </c>
      <c r="AG1669" s="50">
        <v>247</v>
      </c>
      <c r="AH1669" s="56">
        <v>91.264204545454547</v>
      </c>
    </row>
    <row r="1670" spans="22:34" x14ac:dyDescent="0.3">
      <c r="V1670" s="51">
        <v>1667</v>
      </c>
      <c r="X1670" s="53">
        <f t="shared" si="26"/>
        <v>0</v>
      </c>
      <c r="Z1670" s="51">
        <v>1667</v>
      </c>
      <c r="AE1670" s="54" t="s">
        <v>2362</v>
      </c>
      <c r="AF1670" s="50">
        <v>1027.4671490000001</v>
      </c>
      <c r="AG1670" s="50">
        <v>1453</v>
      </c>
      <c r="AH1670" s="56">
        <v>48.401988636363633</v>
      </c>
    </row>
    <row r="1671" spans="22:34" x14ac:dyDescent="0.3">
      <c r="V1671" s="51">
        <v>1668</v>
      </c>
      <c r="X1671" s="53">
        <f t="shared" si="26"/>
        <v>0</v>
      </c>
      <c r="Z1671" s="51">
        <v>1668</v>
      </c>
      <c r="AE1671" s="54" t="s">
        <v>967</v>
      </c>
      <c r="AF1671" s="50">
        <v>1081.2628769999999</v>
      </c>
      <c r="AG1671" s="50">
        <v>274</v>
      </c>
      <c r="AH1671" s="56">
        <v>90.305397727272734</v>
      </c>
    </row>
    <row r="1672" spans="22:34" x14ac:dyDescent="0.3">
      <c r="V1672" s="51">
        <v>1669</v>
      </c>
      <c r="X1672" s="53">
        <f t="shared" si="26"/>
        <v>0</v>
      </c>
      <c r="Z1672" s="51">
        <v>1669</v>
      </c>
      <c r="AE1672" s="54" t="s">
        <v>968</v>
      </c>
      <c r="AF1672" s="50">
        <v>1068.0797439999999</v>
      </c>
      <c r="AG1672" s="50">
        <v>498</v>
      </c>
      <c r="AH1672" s="56">
        <v>82.350852272727266</v>
      </c>
    </row>
    <row r="1673" spans="22:34" x14ac:dyDescent="0.3">
      <c r="V1673" s="51">
        <v>1670</v>
      </c>
      <c r="X1673" s="53">
        <f t="shared" si="26"/>
        <v>0</v>
      </c>
      <c r="Z1673" s="51">
        <v>1670</v>
      </c>
      <c r="AE1673" s="54" t="s">
        <v>969</v>
      </c>
      <c r="AF1673" s="50">
        <v>1007.9407200000001</v>
      </c>
      <c r="AG1673" s="50">
        <v>1812</v>
      </c>
      <c r="AH1673" s="56">
        <v>35.688920454545453</v>
      </c>
    </row>
    <row r="1674" spans="22:34" x14ac:dyDescent="0.3">
      <c r="V1674" s="51">
        <v>1671</v>
      </c>
      <c r="X1674" s="53">
        <f t="shared" si="26"/>
        <v>0</v>
      </c>
      <c r="Z1674" s="51">
        <v>1671</v>
      </c>
      <c r="AE1674" s="54" t="s">
        <v>2363</v>
      </c>
      <c r="AF1674" s="50">
        <v>1014.025358</v>
      </c>
      <c r="AG1674" s="50">
        <v>1722</v>
      </c>
      <c r="AH1674" s="56">
        <v>38.636363636363633</v>
      </c>
    </row>
    <row r="1675" spans="22:34" x14ac:dyDescent="0.3">
      <c r="V1675" s="51">
        <v>1672</v>
      </c>
      <c r="X1675" s="53">
        <f t="shared" si="26"/>
        <v>0</v>
      </c>
      <c r="Z1675" s="51">
        <v>1672</v>
      </c>
      <c r="AE1675" s="54" t="s">
        <v>2364</v>
      </c>
      <c r="AF1675" s="50">
        <v>983.95806979999998</v>
      </c>
      <c r="AG1675" s="50">
        <v>2160</v>
      </c>
      <c r="AH1675" s="56">
        <v>23.295454545454543</v>
      </c>
    </row>
    <row r="1676" spans="22:34" x14ac:dyDescent="0.3">
      <c r="V1676" s="51">
        <v>1673</v>
      </c>
      <c r="X1676" s="53">
        <f t="shared" si="26"/>
        <v>0</v>
      </c>
      <c r="Z1676" s="51">
        <v>1673</v>
      </c>
      <c r="AE1676" s="54" t="s">
        <v>970</v>
      </c>
      <c r="AF1676" s="50">
        <v>963.88662120000004</v>
      </c>
      <c r="AG1676" s="50">
        <v>2392</v>
      </c>
      <c r="AH1676" s="56">
        <v>14.950284090909092</v>
      </c>
    </row>
    <row r="1677" spans="22:34" x14ac:dyDescent="0.3">
      <c r="V1677" s="51">
        <v>1674</v>
      </c>
      <c r="X1677" s="53">
        <f t="shared" si="26"/>
        <v>0</v>
      </c>
      <c r="Z1677" s="51">
        <v>1674</v>
      </c>
      <c r="AE1677" s="54" t="s">
        <v>2365</v>
      </c>
      <c r="AF1677" s="50">
        <v>979.26892769999995</v>
      </c>
      <c r="AG1677" s="50">
        <v>2206</v>
      </c>
      <c r="AH1677" s="56">
        <v>21.519886363636363</v>
      </c>
    </row>
    <row r="1678" spans="22:34" x14ac:dyDescent="0.3">
      <c r="V1678" s="51">
        <v>1675</v>
      </c>
      <c r="X1678" s="53">
        <f t="shared" si="26"/>
        <v>0</v>
      </c>
      <c r="Z1678" s="51">
        <v>1675</v>
      </c>
      <c r="AE1678" s="54" t="s">
        <v>971</v>
      </c>
      <c r="AF1678" s="50">
        <v>1067.226639</v>
      </c>
      <c r="AG1678" s="50">
        <v>532</v>
      </c>
      <c r="AH1678" s="56">
        <v>81.143465909090907</v>
      </c>
    </row>
    <row r="1679" spans="22:34" x14ac:dyDescent="0.3">
      <c r="V1679" s="51">
        <v>1676</v>
      </c>
      <c r="X1679" s="53">
        <f t="shared" si="26"/>
        <v>0</v>
      </c>
      <c r="Z1679" s="51">
        <v>1676</v>
      </c>
      <c r="AE1679" s="54" t="s">
        <v>2366</v>
      </c>
      <c r="AF1679" s="50">
        <v>952.91262429999995</v>
      </c>
      <c r="AG1679" s="50">
        <v>2497</v>
      </c>
      <c r="AH1679" s="56">
        <v>11.328125</v>
      </c>
    </row>
    <row r="1680" spans="22:34" x14ac:dyDescent="0.3">
      <c r="V1680" s="51">
        <v>1677</v>
      </c>
      <c r="X1680" s="53">
        <f t="shared" si="26"/>
        <v>0</v>
      </c>
      <c r="Z1680" s="51">
        <v>1677</v>
      </c>
      <c r="AE1680" s="54" t="s">
        <v>2367</v>
      </c>
      <c r="AF1680" s="50">
        <v>1037.989325</v>
      </c>
      <c r="AG1680" s="50">
        <v>1225</v>
      </c>
      <c r="AH1680" s="56">
        <v>56.46306818181818</v>
      </c>
    </row>
    <row r="1681" spans="22:34" x14ac:dyDescent="0.3">
      <c r="V1681" s="51">
        <v>1678</v>
      </c>
      <c r="X1681" s="53">
        <f t="shared" si="26"/>
        <v>0</v>
      </c>
      <c r="Z1681" s="51">
        <v>1678</v>
      </c>
      <c r="AE1681" s="54" t="s">
        <v>2368</v>
      </c>
      <c r="AF1681" s="50">
        <v>1024.87068</v>
      </c>
      <c r="AG1681" s="50">
        <v>1529</v>
      </c>
      <c r="AH1681" s="56">
        <v>45.703125</v>
      </c>
    </row>
    <row r="1682" spans="22:34" x14ac:dyDescent="0.3">
      <c r="V1682" s="51">
        <v>1679</v>
      </c>
      <c r="X1682" s="53">
        <f t="shared" si="26"/>
        <v>0</v>
      </c>
      <c r="Z1682" s="51">
        <v>1679</v>
      </c>
      <c r="AE1682" s="54" t="s">
        <v>972</v>
      </c>
      <c r="AF1682" s="50">
        <v>1046.628436</v>
      </c>
      <c r="AG1682" s="50">
        <v>1009</v>
      </c>
      <c r="AH1682" s="56">
        <v>64.204545454545453</v>
      </c>
    </row>
    <row r="1683" spans="22:34" x14ac:dyDescent="0.3">
      <c r="V1683" s="51">
        <v>1680</v>
      </c>
      <c r="X1683" s="53">
        <f t="shared" si="26"/>
        <v>0</v>
      </c>
      <c r="Z1683" s="51">
        <v>1680</v>
      </c>
      <c r="AE1683" s="54" t="s">
        <v>76</v>
      </c>
      <c r="AF1683" s="50">
        <v>969.8977357</v>
      </c>
      <c r="AG1683" s="50">
        <v>2326</v>
      </c>
      <c r="AH1683" s="56">
        <v>17.436079545454543</v>
      </c>
    </row>
    <row r="1684" spans="22:34" x14ac:dyDescent="0.3">
      <c r="V1684" s="51">
        <v>1681</v>
      </c>
      <c r="X1684" s="53">
        <f t="shared" si="26"/>
        <v>0</v>
      </c>
      <c r="Z1684" s="51">
        <v>1681</v>
      </c>
      <c r="AE1684" s="54" t="s">
        <v>2369</v>
      </c>
      <c r="AF1684" s="50">
        <v>1085.344531</v>
      </c>
      <c r="AG1684" s="50">
        <v>205</v>
      </c>
      <c r="AH1684" s="56">
        <v>92.578125</v>
      </c>
    </row>
    <row r="1685" spans="22:34" x14ac:dyDescent="0.3">
      <c r="V1685" s="51">
        <v>1682</v>
      </c>
      <c r="X1685" s="53">
        <f t="shared" si="26"/>
        <v>0</v>
      </c>
      <c r="Z1685" s="51">
        <v>1682</v>
      </c>
      <c r="AE1685" s="54" t="s">
        <v>2370</v>
      </c>
      <c r="AF1685" s="50">
        <v>997.56319840000003</v>
      </c>
      <c r="AG1685" s="50">
        <v>1968</v>
      </c>
      <c r="AH1685" s="56">
        <v>30.14914772727273</v>
      </c>
    </row>
    <row r="1686" spans="22:34" x14ac:dyDescent="0.3">
      <c r="V1686" s="51">
        <v>1683</v>
      </c>
      <c r="X1686" s="53">
        <f t="shared" si="26"/>
        <v>0</v>
      </c>
      <c r="Z1686" s="51">
        <v>1683</v>
      </c>
      <c r="AE1686" s="54" t="s">
        <v>2371</v>
      </c>
      <c r="AF1686" s="50">
        <v>960.96612279999999</v>
      </c>
      <c r="AG1686" s="50">
        <v>2438</v>
      </c>
      <c r="AH1686" s="56">
        <v>13.316761363636365</v>
      </c>
    </row>
    <row r="1687" spans="22:34" x14ac:dyDescent="0.3">
      <c r="V1687" s="51">
        <v>1684</v>
      </c>
      <c r="X1687" s="53">
        <f t="shared" si="26"/>
        <v>0</v>
      </c>
      <c r="Z1687" s="51">
        <v>1684</v>
      </c>
      <c r="AE1687" s="54" t="s">
        <v>2943</v>
      </c>
      <c r="AF1687" s="50" t="s">
        <v>2876</v>
      </c>
      <c r="AG1687" s="50" t="e">
        <v>#VALUE!</v>
      </c>
      <c r="AH1687" s="56" t="e">
        <v>#VALUE!</v>
      </c>
    </row>
    <row r="1688" spans="22:34" x14ac:dyDescent="0.3">
      <c r="V1688" s="51">
        <v>1685</v>
      </c>
      <c r="X1688" s="53">
        <f t="shared" si="26"/>
        <v>0</v>
      </c>
      <c r="Z1688" s="51">
        <v>1685</v>
      </c>
      <c r="AE1688" s="54" t="s">
        <v>2372</v>
      </c>
      <c r="AF1688" s="50">
        <v>1018.107402</v>
      </c>
      <c r="AG1688" s="50">
        <v>1627</v>
      </c>
      <c r="AH1688" s="56">
        <v>42.151988636363633</v>
      </c>
    </row>
    <row r="1689" spans="22:34" x14ac:dyDescent="0.3">
      <c r="V1689" s="51">
        <v>1686</v>
      </c>
      <c r="X1689" s="53">
        <f t="shared" si="26"/>
        <v>0</v>
      </c>
      <c r="Z1689" s="51">
        <v>1686</v>
      </c>
      <c r="AE1689" s="54" t="s">
        <v>973</v>
      </c>
      <c r="AF1689" s="50">
        <v>1079.1378629999999</v>
      </c>
      <c r="AG1689" s="50">
        <v>313</v>
      </c>
      <c r="AH1689" s="56">
        <v>88.920454545454547</v>
      </c>
    </row>
    <row r="1690" spans="22:34" x14ac:dyDescent="0.3">
      <c r="V1690" s="51">
        <v>1687</v>
      </c>
      <c r="X1690" s="53">
        <f t="shared" si="26"/>
        <v>0</v>
      </c>
      <c r="Z1690" s="51">
        <v>1687</v>
      </c>
      <c r="AE1690" s="54" t="s">
        <v>974</v>
      </c>
      <c r="AF1690" s="50">
        <v>1030.6893600000001</v>
      </c>
      <c r="AG1690" s="50">
        <v>1376</v>
      </c>
      <c r="AH1690" s="56">
        <v>51.171875</v>
      </c>
    </row>
    <row r="1691" spans="22:34" x14ac:dyDescent="0.3">
      <c r="V1691" s="51">
        <v>1688</v>
      </c>
      <c r="X1691" s="53">
        <f t="shared" si="26"/>
        <v>0</v>
      </c>
      <c r="Z1691" s="51">
        <v>1688</v>
      </c>
      <c r="AE1691" s="54" t="s">
        <v>975</v>
      </c>
      <c r="AF1691" s="50">
        <v>889.84303739999996</v>
      </c>
      <c r="AG1691" s="50">
        <v>2748</v>
      </c>
      <c r="AH1691" s="56">
        <v>2.4502840909090908</v>
      </c>
    </row>
    <row r="1692" spans="22:34" x14ac:dyDescent="0.3">
      <c r="V1692" s="51">
        <v>1689</v>
      </c>
      <c r="X1692" s="53">
        <f t="shared" si="26"/>
        <v>0</v>
      </c>
      <c r="Z1692" s="51">
        <v>1689</v>
      </c>
      <c r="AE1692" s="54" t="s">
        <v>976</v>
      </c>
      <c r="AF1692" s="50">
        <v>1013.331823</v>
      </c>
      <c r="AG1692" s="50">
        <v>1743</v>
      </c>
      <c r="AH1692" s="56">
        <v>38.10369318181818</v>
      </c>
    </row>
    <row r="1693" spans="22:34" x14ac:dyDescent="0.3">
      <c r="V1693" s="51">
        <v>1690</v>
      </c>
      <c r="X1693" s="53">
        <f t="shared" si="26"/>
        <v>0</v>
      </c>
      <c r="Z1693" s="51">
        <v>1690</v>
      </c>
      <c r="AE1693" s="54" t="s">
        <v>2373</v>
      </c>
      <c r="AF1693" s="50">
        <v>1009.590961</v>
      </c>
      <c r="AG1693" s="50">
        <v>1788</v>
      </c>
      <c r="AH1693" s="56">
        <v>36.50568181818182</v>
      </c>
    </row>
    <row r="1694" spans="22:34" x14ac:dyDescent="0.3">
      <c r="V1694" s="51">
        <v>1691</v>
      </c>
      <c r="X1694" s="53">
        <f t="shared" si="26"/>
        <v>0</v>
      </c>
      <c r="Z1694" s="51">
        <v>1691</v>
      </c>
      <c r="AE1694" s="54" t="s">
        <v>2374</v>
      </c>
      <c r="AF1694" s="50">
        <v>1080.5089089999999</v>
      </c>
      <c r="AG1694" s="50">
        <v>287</v>
      </c>
      <c r="AH1694" s="56">
        <v>89.772727272727266</v>
      </c>
    </row>
    <row r="1695" spans="22:34" x14ac:dyDescent="0.3">
      <c r="V1695" s="51">
        <v>1692</v>
      </c>
      <c r="X1695" s="53">
        <f t="shared" si="26"/>
        <v>0</v>
      </c>
      <c r="Z1695" s="51">
        <v>1692</v>
      </c>
      <c r="AE1695" s="54" t="s">
        <v>977</v>
      </c>
      <c r="AF1695" s="50">
        <v>1059.1544389999999</v>
      </c>
      <c r="AG1695" s="50">
        <v>709</v>
      </c>
      <c r="AH1695" s="56">
        <v>74.857954545454547</v>
      </c>
    </row>
    <row r="1696" spans="22:34" x14ac:dyDescent="0.3">
      <c r="V1696" s="51">
        <v>1693</v>
      </c>
      <c r="X1696" s="53">
        <f t="shared" si="26"/>
        <v>0</v>
      </c>
      <c r="Z1696" s="51">
        <v>1693</v>
      </c>
      <c r="AE1696" s="54" t="s">
        <v>2375</v>
      </c>
      <c r="AF1696" s="50">
        <v>1048.404442</v>
      </c>
      <c r="AG1696" s="50">
        <v>964</v>
      </c>
      <c r="AH1696" s="56">
        <v>65.696022727272734</v>
      </c>
    </row>
    <row r="1697" spans="22:34" x14ac:dyDescent="0.3">
      <c r="V1697" s="51">
        <v>1694</v>
      </c>
      <c r="X1697" s="53">
        <f t="shared" si="26"/>
        <v>0</v>
      </c>
      <c r="Z1697" s="51">
        <v>1694</v>
      </c>
      <c r="AE1697" s="54" t="s">
        <v>978</v>
      </c>
      <c r="AF1697" s="50">
        <v>1111.3521929999999</v>
      </c>
      <c r="AG1697" s="50">
        <v>35</v>
      </c>
      <c r="AH1697" s="56">
        <v>98.79261363636364</v>
      </c>
    </row>
    <row r="1698" spans="22:34" x14ac:dyDescent="0.3">
      <c r="V1698" s="51">
        <v>1695</v>
      </c>
      <c r="X1698" s="53">
        <f t="shared" si="26"/>
        <v>0</v>
      </c>
      <c r="Z1698" s="51">
        <v>1695</v>
      </c>
      <c r="AE1698" s="54" t="s">
        <v>979</v>
      </c>
      <c r="AF1698" s="50">
        <v>1029.2452350000001</v>
      </c>
      <c r="AG1698" s="50">
        <v>1412</v>
      </c>
      <c r="AH1698" s="56">
        <v>49.893465909090914</v>
      </c>
    </row>
    <row r="1699" spans="22:34" x14ac:dyDescent="0.3">
      <c r="V1699" s="51">
        <v>1696</v>
      </c>
      <c r="X1699" s="53">
        <f t="shared" si="26"/>
        <v>0</v>
      </c>
      <c r="Z1699" s="51">
        <v>1696</v>
      </c>
      <c r="AE1699" s="54" t="s">
        <v>980</v>
      </c>
      <c r="AF1699" s="50">
        <v>993.92641760000004</v>
      </c>
      <c r="AG1699" s="50">
        <v>2023</v>
      </c>
      <c r="AH1699" s="56">
        <v>28.160511363636363</v>
      </c>
    </row>
    <row r="1700" spans="22:34" x14ac:dyDescent="0.3">
      <c r="V1700" s="51">
        <v>1697</v>
      </c>
      <c r="X1700" s="53">
        <f t="shared" si="26"/>
        <v>0</v>
      </c>
      <c r="Z1700" s="51">
        <v>1697</v>
      </c>
      <c r="AE1700" s="54" t="s">
        <v>981</v>
      </c>
      <c r="AF1700" s="50">
        <v>940.1763972</v>
      </c>
      <c r="AG1700" s="50">
        <v>2577</v>
      </c>
      <c r="AH1700" s="56">
        <v>8.5227272727272716</v>
      </c>
    </row>
    <row r="1701" spans="22:34" x14ac:dyDescent="0.3">
      <c r="V1701" s="51">
        <v>1698</v>
      </c>
      <c r="X1701" s="53">
        <f t="shared" si="26"/>
        <v>0</v>
      </c>
      <c r="Z1701" s="51">
        <v>1698</v>
      </c>
      <c r="AE1701" s="54" t="s">
        <v>2944</v>
      </c>
      <c r="AF1701" s="50">
        <v>1040.3195559999999</v>
      </c>
      <c r="AG1701" s="50">
        <v>1143</v>
      </c>
      <c r="AH1701" s="56">
        <v>58.948863636363633</v>
      </c>
    </row>
    <row r="1702" spans="22:34" x14ac:dyDescent="0.3">
      <c r="V1702" s="51">
        <v>1699</v>
      </c>
      <c r="X1702" s="53">
        <f t="shared" si="26"/>
        <v>0</v>
      </c>
      <c r="Z1702" s="51">
        <v>1699</v>
      </c>
      <c r="AE1702" s="54" t="s">
        <v>982</v>
      </c>
      <c r="AF1702" s="50">
        <v>823.99122269999998</v>
      </c>
      <c r="AG1702" s="50">
        <v>2796</v>
      </c>
      <c r="AH1702" s="56">
        <v>0.74573863636363635</v>
      </c>
    </row>
    <row r="1703" spans="22:34" x14ac:dyDescent="0.3">
      <c r="V1703" s="51">
        <v>1700</v>
      </c>
      <c r="X1703" s="53">
        <f t="shared" si="26"/>
        <v>0</v>
      </c>
      <c r="Z1703" s="51">
        <v>1700</v>
      </c>
      <c r="AE1703" s="54" t="s">
        <v>983</v>
      </c>
      <c r="AF1703" s="50">
        <v>1002.193387</v>
      </c>
      <c r="AG1703" s="50">
        <v>1896</v>
      </c>
      <c r="AH1703" s="56">
        <v>32.670454545454547</v>
      </c>
    </row>
    <row r="1704" spans="22:34" x14ac:dyDescent="0.3">
      <c r="V1704" s="51">
        <v>1701</v>
      </c>
      <c r="X1704" s="53">
        <f t="shared" si="26"/>
        <v>0</v>
      </c>
      <c r="Z1704" s="51">
        <v>1701</v>
      </c>
      <c r="AE1704" s="54" t="s">
        <v>2376</v>
      </c>
      <c r="AF1704" s="50">
        <v>1014.410905</v>
      </c>
      <c r="AG1704" s="50">
        <v>1712</v>
      </c>
      <c r="AH1704" s="56">
        <v>39.098011363636367</v>
      </c>
    </row>
    <row r="1705" spans="22:34" x14ac:dyDescent="0.3">
      <c r="V1705" s="51">
        <v>1702</v>
      </c>
      <c r="X1705" s="53">
        <f t="shared" si="26"/>
        <v>0</v>
      </c>
      <c r="Z1705" s="51">
        <v>1702</v>
      </c>
      <c r="AE1705" s="54" t="s">
        <v>984</v>
      </c>
      <c r="AF1705" s="50">
        <v>997.69042520000005</v>
      </c>
      <c r="AG1705" s="50">
        <v>1967</v>
      </c>
      <c r="AH1705" s="56">
        <v>30.18465909090909</v>
      </c>
    </row>
    <row r="1706" spans="22:34" x14ac:dyDescent="0.3">
      <c r="V1706" s="51">
        <v>1703</v>
      </c>
      <c r="X1706" s="53">
        <f t="shared" si="26"/>
        <v>0</v>
      </c>
      <c r="Z1706" s="51">
        <v>1703</v>
      </c>
      <c r="AE1706" s="54" t="s">
        <v>2945</v>
      </c>
      <c r="AF1706" s="50">
        <v>960.26581350000004</v>
      </c>
      <c r="AG1706" s="50">
        <v>2446</v>
      </c>
      <c r="AH1706" s="56">
        <v>13.174715909090908</v>
      </c>
    </row>
    <row r="1707" spans="22:34" x14ac:dyDescent="0.3">
      <c r="V1707" s="51">
        <v>1704</v>
      </c>
      <c r="X1707" s="53">
        <f t="shared" si="26"/>
        <v>0</v>
      </c>
      <c r="Z1707" s="51">
        <v>1704</v>
      </c>
      <c r="AE1707" s="54" t="s">
        <v>2377</v>
      </c>
      <c r="AF1707" s="50">
        <v>1035.7880500000001</v>
      </c>
      <c r="AG1707" s="50">
        <v>1274</v>
      </c>
      <c r="AH1707" s="56">
        <v>54.651988636363633</v>
      </c>
    </row>
    <row r="1708" spans="22:34" x14ac:dyDescent="0.3">
      <c r="V1708" s="51">
        <v>1705</v>
      </c>
      <c r="X1708" s="53">
        <f t="shared" si="26"/>
        <v>0</v>
      </c>
      <c r="Z1708" s="51">
        <v>1705</v>
      </c>
      <c r="AE1708" s="54" t="s">
        <v>2378</v>
      </c>
      <c r="AF1708" s="50">
        <v>1049.7930260000001</v>
      </c>
      <c r="AG1708" s="50">
        <v>915</v>
      </c>
      <c r="AH1708" s="56">
        <v>67.365056818181827</v>
      </c>
    </row>
    <row r="1709" spans="22:34" x14ac:dyDescent="0.3">
      <c r="V1709" s="51">
        <v>1706</v>
      </c>
      <c r="X1709" s="53">
        <f t="shared" si="26"/>
        <v>0</v>
      </c>
      <c r="Z1709" s="51">
        <v>1706</v>
      </c>
      <c r="AE1709" s="54" t="s">
        <v>2379</v>
      </c>
      <c r="AF1709" s="50">
        <v>1016.369522</v>
      </c>
      <c r="AG1709" s="50">
        <v>1674</v>
      </c>
      <c r="AH1709" s="56">
        <v>40.376420454545453</v>
      </c>
    </row>
    <row r="1710" spans="22:34" x14ac:dyDescent="0.3">
      <c r="V1710" s="51">
        <v>1707</v>
      </c>
      <c r="X1710" s="53">
        <f t="shared" si="26"/>
        <v>0</v>
      </c>
      <c r="Z1710" s="51">
        <v>1707</v>
      </c>
      <c r="AE1710" s="54" t="s">
        <v>2946</v>
      </c>
      <c r="AF1710" s="50">
        <v>1009.115917</v>
      </c>
      <c r="AG1710" s="50">
        <v>1791</v>
      </c>
      <c r="AH1710" s="56">
        <v>36.328125</v>
      </c>
    </row>
    <row r="1711" spans="22:34" x14ac:dyDescent="0.3">
      <c r="V1711" s="51">
        <v>1708</v>
      </c>
      <c r="X1711" s="53">
        <f t="shared" si="26"/>
        <v>0</v>
      </c>
      <c r="Z1711" s="51">
        <v>1708</v>
      </c>
      <c r="AE1711" s="54" t="s">
        <v>2947</v>
      </c>
      <c r="AF1711" s="50">
        <v>1025.532907</v>
      </c>
      <c r="AG1711" s="50">
        <v>1509</v>
      </c>
      <c r="AH1711" s="56">
        <v>46.448863636363633</v>
      </c>
    </row>
    <row r="1712" spans="22:34" x14ac:dyDescent="0.3">
      <c r="V1712" s="51">
        <v>1709</v>
      </c>
      <c r="X1712" s="53">
        <f t="shared" si="26"/>
        <v>0</v>
      </c>
      <c r="Z1712" s="51">
        <v>1709</v>
      </c>
      <c r="AE1712" s="54" t="s">
        <v>2380</v>
      </c>
      <c r="AF1712" s="50">
        <v>1070.516635</v>
      </c>
      <c r="AG1712" s="50">
        <v>460</v>
      </c>
      <c r="AH1712" s="56">
        <v>83.700284090909093</v>
      </c>
    </row>
    <row r="1713" spans="22:34" x14ac:dyDescent="0.3">
      <c r="V1713" s="51">
        <v>1710</v>
      </c>
      <c r="X1713" s="53">
        <f t="shared" si="26"/>
        <v>0</v>
      </c>
      <c r="Z1713" s="51">
        <v>1710</v>
      </c>
      <c r="AE1713" s="54" t="s">
        <v>2381</v>
      </c>
      <c r="AF1713" s="50">
        <v>1066.828538</v>
      </c>
      <c r="AG1713" s="50">
        <v>536</v>
      </c>
      <c r="AH1713" s="56">
        <v>80.930397727272734</v>
      </c>
    </row>
    <row r="1714" spans="22:34" x14ac:dyDescent="0.3">
      <c r="V1714" s="51">
        <v>1711</v>
      </c>
      <c r="X1714" s="53">
        <f t="shared" si="26"/>
        <v>0</v>
      </c>
      <c r="Z1714" s="51">
        <v>1711</v>
      </c>
      <c r="AE1714" s="54" t="s">
        <v>985</v>
      </c>
      <c r="AF1714" s="50">
        <v>974.37238930000001</v>
      </c>
      <c r="AG1714" s="50">
        <v>2263</v>
      </c>
      <c r="AH1714" s="56">
        <v>19.602272727272727</v>
      </c>
    </row>
    <row r="1715" spans="22:34" x14ac:dyDescent="0.3">
      <c r="V1715" s="51">
        <v>1712</v>
      </c>
      <c r="X1715" s="53">
        <f t="shared" si="26"/>
        <v>0</v>
      </c>
      <c r="Z1715" s="51">
        <v>1712</v>
      </c>
      <c r="AE1715" s="54" t="s">
        <v>2948</v>
      </c>
      <c r="AF1715" s="50">
        <v>923.6398471</v>
      </c>
      <c r="AG1715" s="50">
        <v>2671</v>
      </c>
      <c r="AH1715" s="56">
        <v>5.0426136363636358</v>
      </c>
    </row>
    <row r="1716" spans="22:34" x14ac:dyDescent="0.3">
      <c r="V1716" s="51">
        <v>1713</v>
      </c>
      <c r="X1716" s="53">
        <f t="shared" si="26"/>
        <v>0</v>
      </c>
      <c r="Z1716" s="51">
        <v>1713</v>
      </c>
      <c r="AE1716" s="54" t="s">
        <v>986</v>
      </c>
      <c r="AF1716" s="50">
        <v>990.89182749999998</v>
      </c>
      <c r="AG1716" s="50">
        <v>2067</v>
      </c>
      <c r="AH1716" s="56">
        <v>26.63352272727273</v>
      </c>
    </row>
    <row r="1717" spans="22:34" x14ac:dyDescent="0.3">
      <c r="V1717" s="51">
        <v>1714</v>
      </c>
      <c r="X1717" s="53">
        <f t="shared" si="26"/>
        <v>0</v>
      </c>
      <c r="Z1717" s="51">
        <v>1714</v>
      </c>
      <c r="AE1717" s="54" t="s">
        <v>2382</v>
      </c>
      <c r="AF1717" s="50">
        <v>975.80349339999998</v>
      </c>
      <c r="AG1717" s="50">
        <v>2248</v>
      </c>
      <c r="AH1717" s="56">
        <v>19.992897727272727</v>
      </c>
    </row>
    <row r="1718" spans="22:34" x14ac:dyDescent="0.3">
      <c r="V1718" s="51">
        <v>1715</v>
      </c>
      <c r="X1718" s="53">
        <f t="shared" si="26"/>
        <v>0</v>
      </c>
      <c r="Z1718" s="51">
        <v>1715</v>
      </c>
      <c r="AE1718" s="54" t="s">
        <v>2949</v>
      </c>
      <c r="AF1718" s="50">
        <v>975.80349339999998</v>
      </c>
      <c r="AG1718" s="50">
        <v>2248</v>
      </c>
      <c r="AH1718" s="56">
        <v>19.992897727272727</v>
      </c>
    </row>
    <row r="1719" spans="22:34" x14ac:dyDescent="0.3">
      <c r="V1719" s="51">
        <v>1716</v>
      </c>
      <c r="X1719" s="53">
        <f t="shared" si="26"/>
        <v>0</v>
      </c>
      <c r="Z1719" s="51">
        <v>1716</v>
      </c>
      <c r="AE1719" s="54" t="s">
        <v>987</v>
      </c>
      <c r="AF1719" s="50">
        <v>933.36717299999998</v>
      </c>
      <c r="AG1719" s="50">
        <v>2630</v>
      </c>
      <c r="AH1719" s="56">
        <v>6.640625</v>
      </c>
    </row>
    <row r="1720" spans="22:34" x14ac:dyDescent="0.3">
      <c r="V1720" s="51">
        <v>1717</v>
      </c>
      <c r="X1720" s="53">
        <f t="shared" si="26"/>
        <v>0</v>
      </c>
      <c r="Z1720" s="51">
        <v>1717</v>
      </c>
      <c r="AE1720" s="54" t="s">
        <v>988</v>
      </c>
      <c r="AF1720" s="50">
        <v>1072.692683</v>
      </c>
      <c r="AG1720" s="50">
        <v>424</v>
      </c>
      <c r="AH1720" s="56">
        <v>84.978693181818173</v>
      </c>
    </row>
    <row r="1721" spans="22:34" x14ac:dyDescent="0.3">
      <c r="V1721" s="51">
        <v>1718</v>
      </c>
      <c r="X1721" s="53">
        <f t="shared" si="26"/>
        <v>0</v>
      </c>
      <c r="Z1721" s="51">
        <v>1718</v>
      </c>
      <c r="AE1721" s="54" t="s">
        <v>2383</v>
      </c>
      <c r="AF1721" s="50">
        <v>970.90894539999999</v>
      </c>
      <c r="AG1721" s="50">
        <v>2308</v>
      </c>
      <c r="AH1721" s="56">
        <v>18.07528409090909</v>
      </c>
    </row>
    <row r="1722" spans="22:34" x14ac:dyDescent="0.3">
      <c r="V1722" s="51">
        <v>1719</v>
      </c>
      <c r="X1722" s="53">
        <f t="shared" si="26"/>
        <v>0</v>
      </c>
      <c r="Z1722" s="51">
        <v>1719</v>
      </c>
      <c r="AE1722" s="54" t="s">
        <v>2950</v>
      </c>
      <c r="AF1722" s="50">
        <v>1016.492822</v>
      </c>
      <c r="AG1722" s="50">
        <v>1665</v>
      </c>
      <c r="AH1722" s="56">
        <v>40.660511363636367</v>
      </c>
    </row>
    <row r="1723" spans="22:34" x14ac:dyDescent="0.3">
      <c r="V1723" s="51">
        <v>1720</v>
      </c>
      <c r="X1723" s="53">
        <f t="shared" si="26"/>
        <v>0</v>
      </c>
      <c r="Z1723" s="51">
        <v>1720</v>
      </c>
      <c r="AE1723" s="54" t="s">
        <v>989</v>
      </c>
      <c r="AF1723" s="50">
        <v>1078.7003279999999</v>
      </c>
      <c r="AG1723" s="50">
        <v>330</v>
      </c>
      <c r="AH1723" s="56">
        <v>88.31676136363636</v>
      </c>
    </row>
    <row r="1724" spans="22:34" x14ac:dyDescent="0.3">
      <c r="V1724" s="51">
        <v>1721</v>
      </c>
      <c r="X1724" s="53">
        <f t="shared" si="26"/>
        <v>0</v>
      </c>
      <c r="Z1724" s="51">
        <v>1721</v>
      </c>
      <c r="AE1724" s="54" t="s">
        <v>2384</v>
      </c>
      <c r="AF1724" s="50">
        <v>1004.433215</v>
      </c>
      <c r="AG1724" s="50">
        <v>1854</v>
      </c>
      <c r="AH1724" s="56">
        <v>34.055397727272727</v>
      </c>
    </row>
    <row r="1725" spans="22:34" x14ac:dyDescent="0.3">
      <c r="V1725" s="51">
        <v>1722</v>
      </c>
      <c r="X1725" s="53">
        <f t="shared" si="26"/>
        <v>0</v>
      </c>
      <c r="Z1725" s="51">
        <v>1722</v>
      </c>
      <c r="AE1725" s="54" t="s">
        <v>990</v>
      </c>
      <c r="AF1725" s="50">
        <v>1053.1995440000001</v>
      </c>
      <c r="AG1725" s="50">
        <v>838</v>
      </c>
      <c r="AH1725" s="56">
        <v>70.27698863636364</v>
      </c>
    </row>
    <row r="1726" spans="22:34" x14ac:dyDescent="0.3">
      <c r="V1726" s="51">
        <v>1723</v>
      </c>
      <c r="X1726" s="53">
        <f t="shared" si="26"/>
        <v>0</v>
      </c>
      <c r="Z1726" s="51">
        <v>1723</v>
      </c>
      <c r="AE1726" s="54" t="s">
        <v>991</v>
      </c>
      <c r="AF1726" s="50">
        <v>1103.553815</v>
      </c>
      <c r="AG1726" s="50">
        <v>62</v>
      </c>
      <c r="AH1726" s="56">
        <v>97.833806818181827</v>
      </c>
    </row>
    <row r="1727" spans="22:34" x14ac:dyDescent="0.3">
      <c r="V1727" s="51">
        <v>1724</v>
      </c>
      <c r="X1727" s="53">
        <f t="shared" si="26"/>
        <v>0</v>
      </c>
      <c r="Z1727" s="51">
        <v>1724</v>
      </c>
      <c r="AE1727" s="54" t="s">
        <v>2385</v>
      </c>
      <c r="AF1727" s="50">
        <v>940.6359357</v>
      </c>
      <c r="AG1727" s="50">
        <v>2570</v>
      </c>
      <c r="AH1727" s="56">
        <v>8.6647727272727284</v>
      </c>
    </row>
    <row r="1728" spans="22:34" x14ac:dyDescent="0.3">
      <c r="V1728" s="51">
        <v>1725</v>
      </c>
      <c r="X1728" s="53">
        <f t="shared" si="26"/>
        <v>0</v>
      </c>
      <c r="Z1728" s="51">
        <v>1725</v>
      </c>
      <c r="AE1728" s="54" t="s">
        <v>992</v>
      </c>
      <c r="AF1728" s="50">
        <v>1050.987116</v>
      </c>
      <c r="AG1728" s="50">
        <v>885</v>
      </c>
      <c r="AH1728" s="56">
        <v>68.607954545454547</v>
      </c>
    </row>
    <row r="1729" spans="22:34" x14ac:dyDescent="0.3">
      <c r="V1729" s="51">
        <v>1726</v>
      </c>
      <c r="X1729" s="53">
        <f t="shared" si="26"/>
        <v>0</v>
      </c>
      <c r="Z1729" s="51">
        <v>1726</v>
      </c>
      <c r="AE1729" s="54" t="s">
        <v>993</v>
      </c>
      <c r="AF1729" s="50">
        <v>1052.653511</v>
      </c>
      <c r="AG1729" s="50">
        <v>856</v>
      </c>
      <c r="AH1729" s="56">
        <v>69.460227272727266</v>
      </c>
    </row>
    <row r="1730" spans="22:34" x14ac:dyDescent="0.3">
      <c r="V1730" s="51">
        <v>1727</v>
      </c>
      <c r="X1730" s="53">
        <f t="shared" si="26"/>
        <v>0</v>
      </c>
      <c r="Z1730" s="51">
        <v>1727</v>
      </c>
      <c r="AE1730" s="54" t="s">
        <v>2386</v>
      </c>
      <c r="AF1730" s="50">
        <v>923.6398471</v>
      </c>
      <c r="AG1730" s="50">
        <v>2671</v>
      </c>
      <c r="AH1730" s="56">
        <v>5.0426136363636358</v>
      </c>
    </row>
    <row r="1731" spans="22:34" x14ac:dyDescent="0.3">
      <c r="V1731" s="51">
        <v>1728</v>
      </c>
      <c r="X1731" s="53">
        <f t="shared" si="26"/>
        <v>0</v>
      </c>
      <c r="Z1731" s="51">
        <v>1728</v>
      </c>
      <c r="AE1731" s="54" t="s">
        <v>994</v>
      </c>
      <c r="AF1731" s="50">
        <v>1064.0408809999999</v>
      </c>
      <c r="AG1731" s="50">
        <v>609</v>
      </c>
      <c r="AH1731" s="56">
        <v>78.409090909090907</v>
      </c>
    </row>
    <row r="1732" spans="22:34" x14ac:dyDescent="0.3">
      <c r="V1732" s="51">
        <v>1729</v>
      </c>
      <c r="X1732" s="53">
        <f t="shared" si="26"/>
        <v>0</v>
      </c>
      <c r="Z1732" s="51">
        <v>1729</v>
      </c>
      <c r="AE1732" s="54" t="s">
        <v>2387</v>
      </c>
      <c r="AF1732" s="50">
        <v>879.01795689999994</v>
      </c>
      <c r="AG1732" s="50">
        <v>2759</v>
      </c>
      <c r="AH1732" s="56">
        <v>1.953125</v>
      </c>
    </row>
    <row r="1733" spans="22:34" x14ac:dyDescent="0.3">
      <c r="V1733" s="51">
        <v>1730</v>
      </c>
      <c r="X1733" s="53">
        <f t="shared" ref="X1733:X1796" si="27">VLOOKUP($V1733,$Z$4:$AL$2826,$B$6*4-4+2)</f>
        <v>0</v>
      </c>
      <c r="Z1733" s="51">
        <v>1730</v>
      </c>
      <c r="AE1733" s="54" t="s">
        <v>2388</v>
      </c>
      <c r="AF1733" s="50">
        <v>963.31842140000003</v>
      </c>
      <c r="AG1733" s="50">
        <v>2401</v>
      </c>
      <c r="AH1733" s="56">
        <v>14.559659090909092</v>
      </c>
    </row>
    <row r="1734" spans="22:34" x14ac:dyDescent="0.3">
      <c r="V1734" s="51">
        <v>1731</v>
      </c>
      <c r="X1734" s="53">
        <f t="shared" si="27"/>
        <v>0</v>
      </c>
      <c r="Z1734" s="51">
        <v>1731</v>
      </c>
      <c r="AE1734" s="54" t="s">
        <v>995</v>
      </c>
      <c r="AF1734" s="50">
        <v>1114.618082</v>
      </c>
      <c r="AG1734" s="50">
        <v>27</v>
      </c>
      <c r="AH1734" s="56">
        <v>99.076704545454547</v>
      </c>
    </row>
    <row r="1735" spans="22:34" x14ac:dyDescent="0.3">
      <c r="V1735" s="51">
        <v>1732</v>
      </c>
      <c r="X1735" s="53">
        <f t="shared" si="27"/>
        <v>0</v>
      </c>
      <c r="Z1735" s="51">
        <v>1732</v>
      </c>
      <c r="AE1735" s="54" t="s">
        <v>2951</v>
      </c>
      <c r="AF1735" s="50">
        <v>1072.357579</v>
      </c>
      <c r="AG1735" s="50">
        <v>425</v>
      </c>
      <c r="AH1735" s="56">
        <v>84.80113636363636</v>
      </c>
    </row>
    <row r="1736" spans="22:34" x14ac:dyDescent="0.3">
      <c r="V1736" s="51">
        <v>1733</v>
      </c>
      <c r="X1736" s="53">
        <f t="shared" si="27"/>
        <v>0</v>
      </c>
      <c r="Z1736" s="51">
        <v>1733</v>
      </c>
      <c r="AE1736" s="54" t="s">
        <v>996</v>
      </c>
      <c r="AF1736" s="50">
        <v>1078.6906059999999</v>
      </c>
      <c r="AG1736" s="50">
        <v>331</v>
      </c>
      <c r="AH1736" s="56">
        <v>88.28125</v>
      </c>
    </row>
    <row r="1737" spans="22:34" x14ac:dyDescent="0.3">
      <c r="V1737" s="51">
        <v>1734</v>
      </c>
      <c r="X1737" s="53">
        <f t="shared" si="27"/>
        <v>0</v>
      </c>
      <c r="Z1737" s="51">
        <v>1734</v>
      </c>
      <c r="AE1737" s="54" t="s">
        <v>2389</v>
      </c>
      <c r="AF1737" s="50">
        <v>950.75416800000005</v>
      </c>
      <c r="AG1737" s="50">
        <v>2513</v>
      </c>
      <c r="AH1737" s="56">
        <v>10.759943181818182</v>
      </c>
    </row>
    <row r="1738" spans="22:34" x14ac:dyDescent="0.3">
      <c r="V1738" s="51">
        <v>1735</v>
      </c>
      <c r="X1738" s="53">
        <f t="shared" si="27"/>
        <v>0</v>
      </c>
      <c r="Z1738" s="51">
        <v>1735</v>
      </c>
      <c r="AE1738" s="54" t="s">
        <v>997</v>
      </c>
      <c r="AF1738" s="50">
        <v>1082.9155410000001</v>
      </c>
      <c r="AG1738" s="50">
        <v>241</v>
      </c>
      <c r="AH1738" s="56">
        <v>91.477272727272734</v>
      </c>
    </row>
    <row r="1739" spans="22:34" x14ac:dyDescent="0.3">
      <c r="V1739" s="51">
        <v>1736</v>
      </c>
      <c r="X1739" s="53">
        <f t="shared" si="27"/>
        <v>0</v>
      </c>
      <c r="Z1739" s="51">
        <v>1736</v>
      </c>
      <c r="AE1739" s="54" t="s">
        <v>2390</v>
      </c>
      <c r="AF1739" s="50">
        <v>1079.5631860000001</v>
      </c>
      <c r="AG1739" s="50">
        <v>301</v>
      </c>
      <c r="AH1739" s="56">
        <v>89.204545454545453</v>
      </c>
    </row>
    <row r="1740" spans="22:34" x14ac:dyDescent="0.3">
      <c r="V1740" s="51">
        <v>1737</v>
      </c>
      <c r="X1740" s="53">
        <f t="shared" si="27"/>
        <v>0</v>
      </c>
      <c r="Z1740" s="51">
        <v>1737</v>
      </c>
      <c r="AE1740" s="54" t="s">
        <v>998</v>
      </c>
      <c r="AF1740" s="50">
        <v>941.76311750000002</v>
      </c>
      <c r="AG1740" s="50">
        <v>2561</v>
      </c>
      <c r="AH1740" s="56">
        <v>9.0909090909090917</v>
      </c>
    </row>
    <row r="1741" spans="22:34" x14ac:dyDescent="0.3">
      <c r="V1741" s="51">
        <v>1738</v>
      </c>
      <c r="X1741" s="53">
        <f t="shared" si="27"/>
        <v>0</v>
      </c>
      <c r="Z1741" s="51">
        <v>1738</v>
      </c>
      <c r="AE1741" s="54" t="s">
        <v>2391</v>
      </c>
      <c r="AF1741" s="50">
        <v>1027.0145849999999</v>
      </c>
      <c r="AG1741" s="50">
        <v>1468</v>
      </c>
      <c r="AH1741" s="56">
        <v>47.798295454545453</v>
      </c>
    </row>
    <row r="1742" spans="22:34" x14ac:dyDescent="0.3">
      <c r="V1742" s="51">
        <v>1739</v>
      </c>
      <c r="X1742" s="53">
        <f t="shared" si="27"/>
        <v>0</v>
      </c>
      <c r="Z1742" s="51">
        <v>1739</v>
      </c>
      <c r="AE1742" s="54" t="s">
        <v>2392</v>
      </c>
      <c r="AF1742" s="50">
        <v>1010.610482</v>
      </c>
      <c r="AG1742" s="50">
        <v>1777</v>
      </c>
      <c r="AH1742" s="56">
        <v>36.789772727272727</v>
      </c>
    </row>
    <row r="1743" spans="22:34" x14ac:dyDescent="0.3">
      <c r="V1743" s="51">
        <v>1740</v>
      </c>
      <c r="X1743" s="53">
        <f t="shared" si="27"/>
        <v>0</v>
      </c>
      <c r="Z1743" s="51">
        <v>1740</v>
      </c>
      <c r="AE1743" s="54" t="s">
        <v>999</v>
      </c>
      <c r="AF1743" s="50">
        <v>1043.935072</v>
      </c>
      <c r="AG1743" s="50">
        <v>1060</v>
      </c>
      <c r="AH1743" s="56">
        <v>62.393465909090907</v>
      </c>
    </row>
    <row r="1744" spans="22:34" x14ac:dyDescent="0.3">
      <c r="V1744" s="51">
        <v>1741</v>
      </c>
      <c r="X1744" s="53">
        <f t="shared" si="27"/>
        <v>0</v>
      </c>
      <c r="Z1744" s="51">
        <v>1741</v>
      </c>
      <c r="AE1744" s="54" t="s">
        <v>1000</v>
      </c>
      <c r="AF1744" s="50">
        <v>1032.463366</v>
      </c>
      <c r="AG1744" s="50">
        <v>1338</v>
      </c>
      <c r="AH1744" s="56">
        <v>52.52130681818182</v>
      </c>
    </row>
    <row r="1745" spans="22:34" x14ac:dyDescent="0.3">
      <c r="V1745" s="51">
        <v>1742</v>
      </c>
      <c r="X1745" s="53">
        <f t="shared" si="27"/>
        <v>0</v>
      </c>
      <c r="Z1745" s="51">
        <v>1742</v>
      </c>
      <c r="AE1745" s="54" t="s">
        <v>2393</v>
      </c>
      <c r="AF1745" s="50">
        <v>1058.872552</v>
      </c>
      <c r="AG1745" s="50">
        <v>720</v>
      </c>
      <c r="AH1745" s="56">
        <v>74.467329545454547</v>
      </c>
    </row>
    <row r="1746" spans="22:34" x14ac:dyDescent="0.3">
      <c r="V1746" s="51">
        <v>1743</v>
      </c>
      <c r="X1746" s="53">
        <f t="shared" si="27"/>
        <v>0</v>
      </c>
      <c r="Z1746" s="51">
        <v>1743</v>
      </c>
      <c r="AE1746" s="54" t="s">
        <v>2394</v>
      </c>
      <c r="AF1746" s="50">
        <v>1029.400496</v>
      </c>
      <c r="AG1746" s="50">
        <v>1406</v>
      </c>
      <c r="AH1746" s="56">
        <v>50</v>
      </c>
    </row>
    <row r="1747" spans="22:34" x14ac:dyDescent="0.3">
      <c r="V1747" s="51">
        <v>1744</v>
      </c>
      <c r="X1747" s="53">
        <f t="shared" si="27"/>
        <v>0</v>
      </c>
      <c r="Z1747" s="51">
        <v>1744</v>
      </c>
      <c r="AE1747" s="54" t="s">
        <v>1001</v>
      </c>
      <c r="AF1747" s="50">
        <v>1066.3540869999999</v>
      </c>
      <c r="AG1747" s="50">
        <v>553</v>
      </c>
      <c r="AH1747" s="56">
        <v>80.397727272727266</v>
      </c>
    </row>
    <row r="1748" spans="22:34" x14ac:dyDescent="0.3">
      <c r="V1748" s="51">
        <v>1745</v>
      </c>
      <c r="X1748" s="53">
        <f t="shared" si="27"/>
        <v>0</v>
      </c>
      <c r="Z1748" s="51">
        <v>1745</v>
      </c>
      <c r="AE1748" s="54" t="s">
        <v>2395</v>
      </c>
      <c r="AF1748" s="50">
        <v>997.31704160000004</v>
      </c>
      <c r="AG1748" s="50">
        <v>1973</v>
      </c>
      <c r="AH1748" s="56">
        <v>29.865056818181817</v>
      </c>
    </row>
    <row r="1749" spans="22:34" x14ac:dyDescent="0.3">
      <c r="V1749" s="51">
        <v>1746</v>
      </c>
      <c r="X1749" s="53">
        <f t="shared" si="27"/>
        <v>0</v>
      </c>
      <c r="Z1749" s="51">
        <v>1746</v>
      </c>
      <c r="AE1749" s="54" t="s">
        <v>2396</v>
      </c>
      <c r="AF1749" s="50">
        <v>1036.9033750000001</v>
      </c>
      <c r="AG1749" s="50">
        <v>1250</v>
      </c>
      <c r="AH1749" s="56">
        <v>55.539772727272727</v>
      </c>
    </row>
    <row r="1750" spans="22:34" x14ac:dyDescent="0.3">
      <c r="V1750" s="51">
        <v>1747</v>
      </c>
      <c r="X1750" s="53">
        <f t="shared" si="27"/>
        <v>0</v>
      </c>
      <c r="Z1750" s="51">
        <v>1747</v>
      </c>
      <c r="AE1750" s="54" t="s">
        <v>1002</v>
      </c>
      <c r="AF1750" s="50">
        <v>1053.9625980000001</v>
      </c>
      <c r="AG1750" s="50">
        <v>820</v>
      </c>
      <c r="AH1750" s="56">
        <v>70.774147727272734</v>
      </c>
    </row>
    <row r="1751" spans="22:34" x14ac:dyDescent="0.3">
      <c r="V1751" s="51">
        <v>1748</v>
      </c>
      <c r="X1751" s="53">
        <f t="shared" si="27"/>
        <v>0</v>
      </c>
      <c r="Z1751" s="51">
        <v>1748</v>
      </c>
      <c r="AE1751" s="54" t="s">
        <v>1003</v>
      </c>
      <c r="AF1751" s="50">
        <v>956.27002130000005</v>
      </c>
      <c r="AG1751" s="50">
        <v>2472</v>
      </c>
      <c r="AH1751" s="56">
        <v>12.251420454545455</v>
      </c>
    </row>
    <row r="1752" spans="22:34" x14ac:dyDescent="0.3">
      <c r="V1752" s="51">
        <v>1749</v>
      </c>
      <c r="X1752" s="53">
        <f t="shared" si="27"/>
        <v>0</v>
      </c>
      <c r="Z1752" s="51">
        <v>1749</v>
      </c>
      <c r="AE1752" s="54" t="s">
        <v>2397</v>
      </c>
      <c r="AF1752" s="50">
        <v>992.5182873</v>
      </c>
      <c r="AG1752" s="50">
        <v>2040</v>
      </c>
      <c r="AH1752" s="56">
        <v>27.41477272727273</v>
      </c>
    </row>
    <row r="1753" spans="22:34" x14ac:dyDescent="0.3">
      <c r="V1753" s="51">
        <v>1750</v>
      </c>
      <c r="X1753" s="53">
        <f t="shared" si="27"/>
        <v>0</v>
      </c>
      <c r="Z1753" s="51">
        <v>1750</v>
      </c>
      <c r="AE1753" s="54" t="s">
        <v>1004</v>
      </c>
      <c r="AF1753" s="50">
        <v>1008.870984</v>
      </c>
      <c r="AG1753" s="50">
        <v>1797</v>
      </c>
      <c r="AH1753" s="56">
        <v>36.221590909090914</v>
      </c>
    </row>
    <row r="1754" spans="22:34" x14ac:dyDescent="0.3">
      <c r="V1754" s="51">
        <v>1751</v>
      </c>
      <c r="X1754" s="53">
        <f t="shared" si="27"/>
        <v>0</v>
      </c>
      <c r="Z1754" s="51">
        <v>1751</v>
      </c>
      <c r="AE1754" s="54" t="s">
        <v>2398</v>
      </c>
      <c r="AF1754" s="50">
        <v>994.96622520000005</v>
      </c>
      <c r="AG1754" s="50">
        <v>2012</v>
      </c>
      <c r="AH1754" s="56">
        <v>28.58664772727273</v>
      </c>
    </row>
    <row r="1755" spans="22:34" x14ac:dyDescent="0.3">
      <c r="V1755" s="51">
        <v>1752</v>
      </c>
      <c r="X1755" s="53">
        <f t="shared" si="27"/>
        <v>0</v>
      </c>
      <c r="Z1755" s="51">
        <v>1752</v>
      </c>
      <c r="AE1755" s="54" t="s">
        <v>1005</v>
      </c>
      <c r="AF1755" s="50">
        <v>1046.6934220000001</v>
      </c>
      <c r="AG1755" s="50">
        <v>1007</v>
      </c>
      <c r="AH1755" s="56">
        <v>64.275568181818173</v>
      </c>
    </row>
    <row r="1756" spans="22:34" x14ac:dyDescent="0.3">
      <c r="V1756" s="51">
        <v>1753</v>
      </c>
      <c r="X1756" s="53">
        <f t="shared" si="27"/>
        <v>0</v>
      </c>
      <c r="Z1756" s="51">
        <v>1753</v>
      </c>
      <c r="AE1756" s="54" t="s">
        <v>2399</v>
      </c>
      <c r="AF1756" s="50">
        <v>1039.327444</v>
      </c>
      <c r="AG1756" s="50">
        <v>1188</v>
      </c>
      <c r="AH1756" s="56">
        <v>57.8125</v>
      </c>
    </row>
    <row r="1757" spans="22:34" x14ac:dyDescent="0.3">
      <c r="V1757" s="51">
        <v>1754</v>
      </c>
      <c r="X1757" s="53">
        <f t="shared" si="27"/>
        <v>0</v>
      </c>
      <c r="Z1757" s="51">
        <v>1754</v>
      </c>
      <c r="AE1757" s="54" t="s">
        <v>1006</v>
      </c>
      <c r="AF1757" s="50">
        <v>1064.5206350000001</v>
      </c>
      <c r="AG1757" s="50">
        <v>598</v>
      </c>
      <c r="AH1757" s="56">
        <v>78.764204545454547</v>
      </c>
    </row>
    <row r="1758" spans="22:34" x14ac:dyDescent="0.3">
      <c r="V1758" s="51">
        <v>1755</v>
      </c>
      <c r="X1758" s="53">
        <f t="shared" si="27"/>
        <v>0</v>
      </c>
      <c r="Z1758" s="51">
        <v>1755</v>
      </c>
      <c r="AE1758" s="54" t="s">
        <v>1007</v>
      </c>
      <c r="AF1758" s="50">
        <v>1037.5053210000001</v>
      </c>
      <c r="AG1758" s="50">
        <v>1240</v>
      </c>
      <c r="AH1758" s="56">
        <v>56.00142045454546</v>
      </c>
    </row>
    <row r="1759" spans="22:34" x14ac:dyDescent="0.3">
      <c r="V1759" s="51">
        <v>1756</v>
      </c>
      <c r="X1759" s="53">
        <f t="shared" si="27"/>
        <v>0</v>
      </c>
      <c r="Z1759" s="51">
        <v>1756</v>
      </c>
      <c r="AE1759" s="54" t="s">
        <v>2400</v>
      </c>
      <c r="AF1759" s="50">
        <v>1006.791829</v>
      </c>
      <c r="AG1759" s="50">
        <v>1831</v>
      </c>
      <c r="AH1759" s="56">
        <v>34.97869318181818</v>
      </c>
    </row>
    <row r="1760" spans="22:34" x14ac:dyDescent="0.3">
      <c r="V1760" s="51">
        <v>1757</v>
      </c>
      <c r="X1760" s="53">
        <f t="shared" si="27"/>
        <v>0</v>
      </c>
      <c r="Z1760" s="51">
        <v>1757</v>
      </c>
      <c r="AE1760" s="54" t="s">
        <v>2401</v>
      </c>
      <c r="AF1760" s="50">
        <v>976.37247430000002</v>
      </c>
      <c r="AG1760" s="50">
        <v>2242</v>
      </c>
      <c r="AH1760" s="56">
        <v>20.383522727272727</v>
      </c>
    </row>
    <row r="1761" spans="22:34" x14ac:dyDescent="0.3">
      <c r="V1761" s="51">
        <v>1758</v>
      </c>
      <c r="X1761" s="53">
        <f t="shared" si="27"/>
        <v>0</v>
      </c>
      <c r="Z1761" s="51">
        <v>1758</v>
      </c>
      <c r="AE1761" s="54" t="s">
        <v>1008</v>
      </c>
      <c r="AF1761" s="50">
        <v>1025.271225</v>
      </c>
      <c r="AG1761" s="50">
        <v>1512</v>
      </c>
      <c r="AH1761" s="56">
        <v>46.30681818181818</v>
      </c>
    </row>
    <row r="1762" spans="22:34" x14ac:dyDescent="0.3">
      <c r="V1762" s="51">
        <v>1759</v>
      </c>
      <c r="X1762" s="53">
        <f t="shared" si="27"/>
        <v>0</v>
      </c>
      <c r="Z1762" s="51">
        <v>1759</v>
      </c>
      <c r="AE1762" s="54" t="s">
        <v>2402</v>
      </c>
      <c r="AF1762" s="50">
        <v>1028.364863</v>
      </c>
      <c r="AG1762" s="50">
        <v>1428</v>
      </c>
      <c r="AH1762" s="56">
        <v>49.183238636363633</v>
      </c>
    </row>
    <row r="1763" spans="22:34" x14ac:dyDescent="0.3">
      <c r="V1763" s="51">
        <v>1760</v>
      </c>
      <c r="X1763" s="53">
        <f t="shared" si="27"/>
        <v>0</v>
      </c>
      <c r="Z1763" s="51">
        <v>1760</v>
      </c>
      <c r="AE1763" s="54" t="s">
        <v>1009</v>
      </c>
      <c r="AF1763" s="50">
        <v>938.5962925</v>
      </c>
      <c r="AG1763" s="50">
        <v>2587</v>
      </c>
      <c r="AH1763" s="56">
        <v>8.1676136363636367</v>
      </c>
    </row>
    <row r="1764" spans="22:34" x14ac:dyDescent="0.3">
      <c r="V1764" s="51">
        <v>1761</v>
      </c>
      <c r="X1764" s="53">
        <f t="shared" si="27"/>
        <v>0</v>
      </c>
      <c r="Z1764" s="51">
        <v>1761</v>
      </c>
      <c r="AE1764" s="54" t="s">
        <v>1010</v>
      </c>
      <c r="AF1764" s="50">
        <v>956.76198690000001</v>
      </c>
      <c r="AG1764" s="50">
        <v>2471</v>
      </c>
      <c r="AH1764" s="56">
        <v>12.286931818181818</v>
      </c>
    </row>
    <row r="1765" spans="22:34" x14ac:dyDescent="0.3">
      <c r="V1765" s="51">
        <v>1762</v>
      </c>
      <c r="X1765" s="53">
        <f t="shared" si="27"/>
        <v>0</v>
      </c>
      <c r="Z1765" s="51">
        <v>1762</v>
      </c>
      <c r="AE1765" s="54" t="s">
        <v>2403</v>
      </c>
      <c r="AF1765" s="50">
        <v>989.23413289999996</v>
      </c>
      <c r="AG1765" s="50">
        <v>2079</v>
      </c>
      <c r="AH1765" s="56">
        <v>26.207386363636363</v>
      </c>
    </row>
    <row r="1766" spans="22:34" x14ac:dyDescent="0.3">
      <c r="V1766" s="51">
        <v>1763</v>
      </c>
      <c r="X1766" s="53">
        <f t="shared" si="27"/>
        <v>0</v>
      </c>
      <c r="Z1766" s="51">
        <v>1763</v>
      </c>
      <c r="AE1766" s="54" t="s">
        <v>1011</v>
      </c>
      <c r="AF1766" s="50">
        <v>1054.170093</v>
      </c>
      <c r="AG1766" s="50">
        <v>807</v>
      </c>
      <c r="AH1766" s="56">
        <v>71.377840909090907</v>
      </c>
    </row>
    <row r="1767" spans="22:34" x14ac:dyDescent="0.3">
      <c r="V1767" s="51">
        <v>1764</v>
      </c>
      <c r="X1767" s="53">
        <f t="shared" si="27"/>
        <v>0</v>
      </c>
      <c r="Z1767" s="51">
        <v>1764</v>
      </c>
      <c r="AE1767" s="54" t="s">
        <v>2404</v>
      </c>
      <c r="AF1767" s="50">
        <v>1036.098495</v>
      </c>
      <c r="AG1767" s="50">
        <v>1267</v>
      </c>
      <c r="AH1767" s="56">
        <v>54.971590909090907</v>
      </c>
    </row>
    <row r="1768" spans="22:34" x14ac:dyDescent="0.3">
      <c r="V1768" s="51">
        <v>1765</v>
      </c>
      <c r="X1768" s="53">
        <f t="shared" si="27"/>
        <v>0</v>
      </c>
      <c r="Z1768" s="51">
        <v>1765</v>
      </c>
      <c r="AE1768" s="54" t="s">
        <v>2405</v>
      </c>
      <c r="AF1768" s="50">
        <v>999.6384534</v>
      </c>
      <c r="AG1768" s="50">
        <v>1934</v>
      </c>
      <c r="AH1768" s="56">
        <v>31.036931818181817</v>
      </c>
    </row>
    <row r="1769" spans="22:34" x14ac:dyDescent="0.3">
      <c r="V1769" s="51">
        <v>1766</v>
      </c>
      <c r="X1769" s="53">
        <f t="shared" si="27"/>
        <v>0</v>
      </c>
      <c r="Z1769" s="51">
        <v>1766</v>
      </c>
      <c r="AE1769" s="54" t="s">
        <v>2406</v>
      </c>
      <c r="AF1769" s="50">
        <v>937.39912790000005</v>
      </c>
      <c r="AG1769" s="50">
        <v>2595</v>
      </c>
      <c r="AH1769" s="56">
        <v>7.7769886363636367</v>
      </c>
    </row>
    <row r="1770" spans="22:34" x14ac:dyDescent="0.3">
      <c r="V1770" s="51">
        <v>1767</v>
      </c>
      <c r="X1770" s="53">
        <f t="shared" si="27"/>
        <v>0</v>
      </c>
      <c r="Z1770" s="51">
        <v>1767</v>
      </c>
      <c r="AE1770" s="54" t="s">
        <v>2407</v>
      </c>
      <c r="AF1770" s="50">
        <v>1085.3447100000001</v>
      </c>
      <c r="AG1770" s="50">
        <v>201</v>
      </c>
      <c r="AH1770" s="56">
        <v>92.791193181818173</v>
      </c>
    </row>
    <row r="1771" spans="22:34" x14ac:dyDescent="0.3">
      <c r="V1771" s="51">
        <v>1768</v>
      </c>
      <c r="X1771" s="53">
        <f t="shared" si="27"/>
        <v>0</v>
      </c>
      <c r="Z1771" s="51">
        <v>1768</v>
      </c>
      <c r="AE1771" s="54" t="s">
        <v>1012</v>
      </c>
      <c r="AF1771" s="50">
        <v>959.00642749999997</v>
      </c>
      <c r="AG1771" s="50">
        <v>2451</v>
      </c>
      <c r="AH1771" s="56">
        <v>12.890625</v>
      </c>
    </row>
    <row r="1772" spans="22:34" x14ac:dyDescent="0.3">
      <c r="V1772" s="51">
        <v>1769</v>
      </c>
      <c r="X1772" s="53">
        <f t="shared" si="27"/>
        <v>0</v>
      </c>
      <c r="Z1772" s="51">
        <v>1769</v>
      </c>
      <c r="AE1772" s="54" t="s">
        <v>2408</v>
      </c>
      <c r="AF1772" s="50">
        <v>959.00642749999997</v>
      </c>
      <c r="AG1772" s="50">
        <v>2451</v>
      </c>
      <c r="AH1772" s="56">
        <v>12.890625</v>
      </c>
    </row>
    <row r="1773" spans="22:34" x14ac:dyDescent="0.3">
      <c r="V1773" s="51">
        <v>1770</v>
      </c>
      <c r="X1773" s="53">
        <f t="shared" si="27"/>
        <v>0</v>
      </c>
      <c r="Z1773" s="51">
        <v>1770</v>
      </c>
      <c r="AE1773" s="54" t="s">
        <v>2409</v>
      </c>
      <c r="AF1773" s="50">
        <v>1058.6739500000001</v>
      </c>
      <c r="AG1773" s="50">
        <v>725</v>
      </c>
      <c r="AH1773" s="56">
        <v>74.25426136363636</v>
      </c>
    </row>
    <row r="1774" spans="22:34" x14ac:dyDescent="0.3">
      <c r="V1774" s="51">
        <v>1771</v>
      </c>
      <c r="X1774" s="53">
        <f t="shared" si="27"/>
        <v>0</v>
      </c>
      <c r="Z1774" s="51">
        <v>1771</v>
      </c>
      <c r="AE1774" s="54" t="s">
        <v>2952</v>
      </c>
      <c r="AF1774" s="50">
        <v>958.35212109999998</v>
      </c>
      <c r="AG1774" s="50">
        <v>2457</v>
      </c>
      <c r="AH1774" s="56">
        <v>12.677556818181818</v>
      </c>
    </row>
    <row r="1775" spans="22:34" x14ac:dyDescent="0.3">
      <c r="V1775" s="51">
        <v>1772</v>
      </c>
      <c r="X1775" s="53">
        <f t="shared" si="27"/>
        <v>0</v>
      </c>
      <c r="Z1775" s="51">
        <v>1772</v>
      </c>
      <c r="AE1775" s="54" t="s">
        <v>2410</v>
      </c>
      <c r="AF1775" s="50">
        <v>981.81116850000001</v>
      </c>
      <c r="AG1775" s="50">
        <v>2186</v>
      </c>
      <c r="AH1775" s="56">
        <v>22.37215909090909</v>
      </c>
    </row>
    <row r="1776" spans="22:34" x14ac:dyDescent="0.3">
      <c r="V1776" s="51">
        <v>1773</v>
      </c>
      <c r="X1776" s="53">
        <f t="shared" si="27"/>
        <v>0</v>
      </c>
      <c r="Z1776" s="51">
        <v>1773</v>
      </c>
      <c r="AE1776" s="54" t="s">
        <v>1013</v>
      </c>
      <c r="AF1776" s="50">
        <v>965.81864129999997</v>
      </c>
      <c r="AG1776" s="50">
        <v>2375</v>
      </c>
      <c r="AH1776" s="56">
        <v>15.696022727272727</v>
      </c>
    </row>
    <row r="1777" spans="22:34" x14ac:dyDescent="0.3">
      <c r="V1777" s="51">
        <v>1774</v>
      </c>
      <c r="X1777" s="53">
        <f t="shared" si="27"/>
        <v>0</v>
      </c>
      <c r="Z1777" s="51">
        <v>1774</v>
      </c>
      <c r="AE1777" s="54" t="s">
        <v>2411</v>
      </c>
      <c r="AF1777" s="50">
        <v>949.01716599999997</v>
      </c>
      <c r="AG1777" s="50">
        <v>2525</v>
      </c>
      <c r="AH1777" s="56">
        <v>10.262784090909092</v>
      </c>
    </row>
    <row r="1778" spans="22:34" x14ac:dyDescent="0.3">
      <c r="V1778" s="51">
        <v>1775</v>
      </c>
      <c r="X1778" s="53">
        <f t="shared" si="27"/>
        <v>0</v>
      </c>
      <c r="Z1778" s="51">
        <v>1775</v>
      </c>
      <c r="AE1778" s="54" t="s">
        <v>80</v>
      </c>
      <c r="AF1778" s="50">
        <v>1024.6448849999999</v>
      </c>
      <c r="AG1778" s="50">
        <v>1533</v>
      </c>
      <c r="AH1778" s="56">
        <v>45.52556818181818</v>
      </c>
    </row>
    <row r="1779" spans="22:34" x14ac:dyDescent="0.3">
      <c r="V1779" s="51">
        <v>1776</v>
      </c>
      <c r="X1779" s="53">
        <f t="shared" si="27"/>
        <v>0</v>
      </c>
      <c r="Z1779" s="51">
        <v>1776</v>
      </c>
      <c r="AE1779" s="54" t="s">
        <v>2412</v>
      </c>
      <c r="AF1779" s="50">
        <v>1056.552711</v>
      </c>
      <c r="AG1779" s="50">
        <v>756</v>
      </c>
      <c r="AH1779" s="56">
        <v>73.188920454545453</v>
      </c>
    </row>
    <row r="1780" spans="22:34" x14ac:dyDescent="0.3">
      <c r="V1780" s="51">
        <v>1777</v>
      </c>
      <c r="X1780" s="53">
        <f t="shared" si="27"/>
        <v>0</v>
      </c>
      <c r="Z1780" s="51">
        <v>1777</v>
      </c>
      <c r="AE1780" s="54" t="s">
        <v>1014</v>
      </c>
      <c r="AF1780" s="50">
        <v>1074.9766810000001</v>
      </c>
      <c r="AG1780" s="50">
        <v>385</v>
      </c>
      <c r="AH1780" s="56">
        <v>86.36363636363636</v>
      </c>
    </row>
    <row r="1781" spans="22:34" x14ac:dyDescent="0.3">
      <c r="V1781" s="51">
        <v>1778</v>
      </c>
      <c r="X1781" s="53">
        <f t="shared" si="27"/>
        <v>0</v>
      </c>
      <c r="Z1781" s="51">
        <v>1778</v>
      </c>
      <c r="AE1781" s="54" t="s">
        <v>1015</v>
      </c>
      <c r="AF1781" s="50">
        <v>924.04712229999996</v>
      </c>
      <c r="AG1781" s="50">
        <v>2667</v>
      </c>
      <c r="AH1781" s="56">
        <v>5.3267045454545459</v>
      </c>
    </row>
    <row r="1782" spans="22:34" x14ac:dyDescent="0.3">
      <c r="V1782" s="51">
        <v>1779</v>
      </c>
      <c r="X1782" s="53">
        <f t="shared" si="27"/>
        <v>0</v>
      </c>
      <c r="Z1782" s="51">
        <v>1779</v>
      </c>
      <c r="AE1782" s="54" t="s">
        <v>1016</v>
      </c>
      <c r="AF1782" s="50">
        <v>1025.3885760000001</v>
      </c>
      <c r="AG1782" s="50">
        <v>1510</v>
      </c>
      <c r="AH1782" s="56">
        <v>46.413352272727273</v>
      </c>
    </row>
    <row r="1783" spans="22:34" x14ac:dyDescent="0.3">
      <c r="V1783" s="51">
        <v>1780</v>
      </c>
      <c r="X1783" s="53">
        <f t="shared" si="27"/>
        <v>0</v>
      </c>
      <c r="Z1783" s="51">
        <v>1780</v>
      </c>
      <c r="AE1783" s="54" t="s">
        <v>2413</v>
      </c>
      <c r="AF1783" s="50">
        <v>1011.562221</v>
      </c>
      <c r="AG1783" s="50">
        <v>1765</v>
      </c>
      <c r="AH1783" s="56">
        <v>37.357954545454547</v>
      </c>
    </row>
    <row r="1784" spans="22:34" x14ac:dyDescent="0.3">
      <c r="V1784" s="51">
        <v>1781</v>
      </c>
      <c r="X1784" s="53">
        <f t="shared" si="27"/>
        <v>0</v>
      </c>
      <c r="Z1784" s="51">
        <v>1781</v>
      </c>
      <c r="AE1784" s="54" t="s">
        <v>2414</v>
      </c>
      <c r="AF1784" s="50">
        <v>1028.8483220000001</v>
      </c>
      <c r="AG1784" s="50">
        <v>1418</v>
      </c>
      <c r="AH1784" s="56">
        <v>49.538352272727273</v>
      </c>
    </row>
    <row r="1785" spans="22:34" x14ac:dyDescent="0.3">
      <c r="V1785" s="51">
        <v>1782</v>
      </c>
      <c r="X1785" s="53">
        <f t="shared" si="27"/>
        <v>0</v>
      </c>
      <c r="Z1785" s="51">
        <v>1782</v>
      </c>
      <c r="AE1785" s="54" t="s">
        <v>2953</v>
      </c>
      <c r="AF1785" s="50">
        <v>1068.052504</v>
      </c>
      <c r="AG1785" s="50">
        <v>500</v>
      </c>
      <c r="AH1785" s="56">
        <v>81.853693181818173</v>
      </c>
    </row>
    <row r="1786" spans="22:34" x14ac:dyDescent="0.3">
      <c r="V1786" s="51">
        <v>1783</v>
      </c>
      <c r="X1786" s="53">
        <f t="shared" si="27"/>
        <v>0</v>
      </c>
      <c r="Z1786" s="51">
        <v>1783</v>
      </c>
      <c r="AE1786" s="54" t="s">
        <v>2415</v>
      </c>
      <c r="AF1786" s="50">
        <v>993.66031720000001</v>
      </c>
      <c r="AG1786" s="50">
        <v>2030</v>
      </c>
      <c r="AH1786" s="56">
        <v>27.876420454545453</v>
      </c>
    </row>
    <row r="1787" spans="22:34" x14ac:dyDescent="0.3">
      <c r="V1787" s="51">
        <v>1784</v>
      </c>
      <c r="X1787" s="53">
        <f t="shared" si="27"/>
        <v>0</v>
      </c>
      <c r="Z1787" s="51">
        <v>1784</v>
      </c>
      <c r="AE1787" s="54" t="s">
        <v>2416</v>
      </c>
      <c r="AF1787" s="50">
        <v>978.48587840000005</v>
      </c>
      <c r="AG1787" s="50">
        <v>2222</v>
      </c>
      <c r="AH1787" s="56">
        <v>20.951704545454543</v>
      </c>
    </row>
    <row r="1788" spans="22:34" x14ac:dyDescent="0.3">
      <c r="V1788" s="51">
        <v>1785</v>
      </c>
      <c r="X1788" s="53">
        <f t="shared" si="27"/>
        <v>0</v>
      </c>
      <c r="Z1788" s="51">
        <v>1785</v>
      </c>
      <c r="AE1788" s="54" t="s">
        <v>1017</v>
      </c>
      <c r="AF1788" s="50">
        <v>1013.024227</v>
      </c>
      <c r="AG1788" s="50">
        <v>1748</v>
      </c>
      <c r="AH1788" s="56">
        <v>37.961647727272727</v>
      </c>
    </row>
    <row r="1789" spans="22:34" x14ac:dyDescent="0.3">
      <c r="V1789" s="51">
        <v>1786</v>
      </c>
      <c r="X1789" s="53">
        <f t="shared" si="27"/>
        <v>0</v>
      </c>
      <c r="Z1789" s="51">
        <v>1786</v>
      </c>
      <c r="AE1789" s="54" t="s">
        <v>2417</v>
      </c>
      <c r="AF1789" s="50">
        <v>1028.8483220000001</v>
      </c>
      <c r="AG1789" s="50">
        <v>1418</v>
      </c>
      <c r="AH1789" s="56">
        <v>49.538352272727273</v>
      </c>
    </row>
    <row r="1790" spans="22:34" x14ac:dyDescent="0.3">
      <c r="V1790" s="51">
        <v>1787</v>
      </c>
      <c r="X1790" s="53">
        <f t="shared" si="27"/>
        <v>0</v>
      </c>
      <c r="Z1790" s="51">
        <v>1787</v>
      </c>
      <c r="AE1790" s="54" t="s">
        <v>1018</v>
      </c>
      <c r="AF1790" s="50">
        <v>1068.092748</v>
      </c>
      <c r="AG1790" s="50">
        <v>497</v>
      </c>
      <c r="AH1790" s="56">
        <v>82.38636363636364</v>
      </c>
    </row>
    <row r="1791" spans="22:34" x14ac:dyDescent="0.3">
      <c r="V1791" s="51">
        <v>1788</v>
      </c>
      <c r="X1791" s="53">
        <f t="shared" si="27"/>
        <v>0</v>
      </c>
      <c r="Z1791" s="51">
        <v>1788</v>
      </c>
      <c r="AE1791" s="54" t="s">
        <v>2418</v>
      </c>
      <c r="AF1791" s="50">
        <v>1016.578335</v>
      </c>
      <c r="AG1791" s="50">
        <v>1658</v>
      </c>
      <c r="AH1791" s="56">
        <v>41.086647727272727</v>
      </c>
    </row>
    <row r="1792" spans="22:34" x14ac:dyDescent="0.3">
      <c r="V1792" s="51">
        <v>1789</v>
      </c>
      <c r="X1792" s="53">
        <f t="shared" si="27"/>
        <v>0</v>
      </c>
      <c r="Z1792" s="51">
        <v>1789</v>
      </c>
      <c r="AE1792" s="54" t="s">
        <v>2419</v>
      </c>
      <c r="AF1792" s="50">
        <v>1001.97397</v>
      </c>
      <c r="AG1792" s="50">
        <v>1907</v>
      </c>
      <c r="AH1792" s="56">
        <v>32.279829545454547</v>
      </c>
    </row>
    <row r="1793" spans="22:34" x14ac:dyDescent="0.3">
      <c r="V1793" s="51">
        <v>1790</v>
      </c>
      <c r="X1793" s="53">
        <f t="shared" si="27"/>
        <v>0</v>
      </c>
      <c r="Z1793" s="51">
        <v>1790</v>
      </c>
      <c r="AE1793" s="54" t="s">
        <v>2420</v>
      </c>
      <c r="AF1793" s="50">
        <v>1037.584004</v>
      </c>
      <c r="AG1793" s="50">
        <v>1235</v>
      </c>
      <c r="AH1793" s="56">
        <v>56.143465909090907</v>
      </c>
    </row>
    <row r="1794" spans="22:34" x14ac:dyDescent="0.3">
      <c r="V1794" s="51">
        <v>1791</v>
      </c>
      <c r="X1794" s="53">
        <f t="shared" si="27"/>
        <v>0</v>
      </c>
      <c r="Z1794" s="51">
        <v>1791</v>
      </c>
      <c r="AE1794" s="54" t="s">
        <v>1019</v>
      </c>
      <c r="AF1794" s="50">
        <v>975.1214526</v>
      </c>
      <c r="AG1794" s="50">
        <v>2260</v>
      </c>
      <c r="AH1794" s="56">
        <v>19.779829545454543</v>
      </c>
    </row>
    <row r="1795" spans="22:34" x14ac:dyDescent="0.3">
      <c r="V1795" s="51">
        <v>1792</v>
      </c>
      <c r="X1795" s="53">
        <f t="shared" si="27"/>
        <v>0</v>
      </c>
      <c r="Z1795" s="51">
        <v>1792</v>
      </c>
      <c r="AE1795" s="54" t="s">
        <v>2421</v>
      </c>
      <c r="AF1795" s="50">
        <v>1078.7527540000001</v>
      </c>
      <c r="AG1795" s="50">
        <v>317</v>
      </c>
      <c r="AH1795" s="56">
        <v>88.423295454545453</v>
      </c>
    </row>
    <row r="1796" spans="22:34" x14ac:dyDescent="0.3">
      <c r="V1796" s="51">
        <v>1793</v>
      </c>
      <c r="X1796" s="53">
        <f t="shared" si="27"/>
        <v>0</v>
      </c>
      <c r="Z1796" s="51">
        <v>1793</v>
      </c>
      <c r="AE1796" s="54" t="s">
        <v>1020</v>
      </c>
      <c r="AF1796" s="50">
        <v>986.79200400000002</v>
      </c>
      <c r="AG1796" s="50">
        <v>2118</v>
      </c>
      <c r="AH1796" s="56">
        <v>24.822443181818183</v>
      </c>
    </row>
    <row r="1797" spans="22:34" x14ac:dyDescent="0.3">
      <c r="V1797" s="51">
        <v>1794</v>
      </c>
      <c r="X1797" s="53">
        <f t="shared" ref="X1797:X1860" si="28">VLOOKUP($V1797,$Z$4:$AL$2826,$B$6*4-4+2)</f>
        <v>0</v>
      </c>
      <c r="Z1797" s="51">
        <v>1794</v>
      </c>
      <c r="AE1797" s="54" t="s">
        <v>2422</v>
      </c>
      <c r="AF1797" s="50">
        <v>993.73324539999999</v>
      </c>
      <c r="AG1797" s="50">
        <v>2026</v>
      </c>
      <c r="AH1797" s="56">
        <v>28.05397727272727</v>
      </c>
    </row>
    <row r="1798" spans="22:34" x14ac:dyDescent="0.3">
      <c r="V1798" s="51">
        <v>1795</v>
      </c>
      <c r="X1798" s="53">
        <f t="shared" si="28"/>
        <v>0</v>
      </c>
      <c r="Z1798" s="51">
        <v>1795</v>
      </c>
      <c r="AE1798" s="54" t="s">
        <v>1021</v>
      </c>
      <c r="AF1798" s="50">
        <v>960.80998199999999</v>
      </c>
      <c r="AG1798" s="50">
        <v>2443</v>
      </c>
      <c r="AH1798" s="56">
        <v>13.28125</v>
      </c>
    </row>
    <row r="1799" spans="22:34" x14ac:dyDescent="0.3">
      <c r="V1799" s="51">
        <v>1796</v>
      </c>
      <c r="X1799" s="53">
        <f t="shared" si="28"/>
        <v>0</v>
      </c>
      <c r="Z1799" s="51">
        <v>1796</v>
      </c>
      <c r="AE1799" s="54" t="s">
        <v>2423</v>
      </c>
      <c r="AF1799" s="50">
        <v>997.42207970000004</v>
      </c>
      <c r="AG1799" s="50">
        <v>1972</v>
      </c>
      <c r="AH1799" s="56">
        <v>30.00710227272727</v>
      </c>
    </row>
    <row r="1800" spans="22:34" x14ac:dyDescent="0.3">
      <c r="V1800" s="51">
        <v>1797</v>
      </c>
      <c r="X1800" s="53">
        <f t="shared" si="28"/>
        <v>0</v>
      </c>
      <c r="Z1800" s="51">
        <v>1797</v>
      </c>
      <c r="AE1800" s="54" t="s">
        <v>2424</v>
      </c>
      <c r="AF1800" s="50">
        <v>1072.357579</v>
      </c>
      <c r="AG1800" s="50">
        <v>425</v>
      </c>
      <c r="AH1800" s="56">
        <v>84.80113636363636</v>
      </c>
    </row>
    <row r="1801" spans="22:34" x14ac:dyDescent="0.3">
      <c r="V1801" s="51">
        <v>1798</v>
      </c>
      <c r="X1801" s="53">
        <f t="shared" si="28"/>
        <v>0</v>
      </c>
      <c r="Z1801" s="51">
        <v>1798</v>
      </c>
      <c r="AE1801" s="54" t="s">
        <v>1022</v>
      </c>
      <c r="AF1801" s="50">
        <v>1030.1560260000001</v>
      </c>
      <c r="AG1801" s="50">
        <v>1380</v>
      </c>
      <c r="AH1801" s="56">
        <v>51.02982954545454</v>
      </c>
    </row>
    <row r="1802" spans="22:34" x14ac:dyDescent="0.3">
      <c r="V1802" s="51">
        <v>1799</v>
      </c>
      <c r="X1802" s="53">
        <f t="shared" si="28"/>
        <v>0</v>
      </c>
      <c r="Z1802" s="51">
        <v>1799</v>
      </c>
      <c r="AE1802" s="54" t="s">
        <v>1023</v>
      </c>
      <c r="AF1802" s="50">
        <v>1068.052504</v>
      </c>
      <c r="AG1802" s="50">
        <v>500</v>
      </c>
      <c r="AH1802" s="56">
        <v>81.853693181818173</v>
      </c>
    </row>
    <row r="1803" spans="22:34" x14ac:dyDescent="0.3">
      <c r="V1803" s="51">
        <v>1800</v>
      </c>
      <c r="X1803" s="53">
        <f t="shared" si="28"/>
        <v>0</v>
      </c>
      <c r="Z1803" s="51">
        <v>1800</v>
      </c>
      <c r="AE1803" s="54" t="s">
        <v>2425</v>
      </c>
      <c r="AF1803" s="50">
        <v>1064.407563</v>
      </c>
      <c r="AG1803" s="50">
        <v>602</v>
      </c>
      <c r="AH1803" s="56">
        <v>78.657670454545453</v>
      </c>
    </row>
    <row r="1804" spans="22:34" x14ac:dyDescent="0.3">
      <c r="V1804" s="51">
        <v>1801</v>
      </c>
      <c r="X1804" s="53">
        <f t="shared" si="28"/>
        <v>0</v>
      </c>
      <c r="Z1804" s="51">
        <v>1801</v>
      </c>
      <c r="AE1804" s="54" t="s">
        <v>2426</v>
      </c>
      <c r="AF1804" s="50">
        <v>1073.2885429999999</v>
      </c>
      <c r="AG1804" s="50">
        <v>412</v>
      </c>
      <c r="AH1804" s="56">
        <v>85.19176136363636</v>
      </c>
    </row>
    <row r="1805" spans="22:34" x14ac:dyDescent="0.3">
      <c r="V1805" s="51">
        <v>1802</v>
      </c>
      <c r="X1805" s="53">
        <f t="shared" si="28"/>
        <v>0</v>
      </c>
      <c r="Z1805" s="51">
        <v>1802</v>
      </c>
      <c r="AE1805" s="54" t="s">
        <v>1024</v>
      </c>
      <c r="AF1805" s="50">
        <v>967.49042010000005</v>
      </c>
      <c r="AG1805" s="50">
        <v>2346</v>
      </c>
      <c r="AH1805" s="56">
        <v>16.654829545454543</v>
      </c>
    </row>
    <row r="1806" spans="22:34" x14ac:dyDescent="0.3">
      <c r="V1806" s="51">
        <v>1803</v>
      </c>
      <c r="X1806" s="53">
        <f t="shared" si="28"/>
        <v>0</v>
      </c>
      <c r="Z1806" s="51">
        <v>1803</v>
      </c>
      <c r="AE1806" s="54" t="s">
        <v>1025</v>
      </c>
      <c r="AF1806" s="50">
        <v>1025.180417</v>
      </c>
      <c r="AG1806" s="50">
        <v>1514</v>
      </c>
      <c r="AH1806" s="56">
        <v>46.27130681818182</v>
      </c>
    </row>
    <row r="1807" spans="22:34" x14ac:dyDescent="0.3">
      <c r="V1807" s="51">
        <v>1804</v>
      </c>
      <c r="X1807" s="53">
        <f t="shared" si="28"/>
        <v>0</v>
      </c>
      <c r="Z1807" s="51">
        <v>1804</v>
      </c>
      <c r="AE1807" s="54" t="s">
        <v>1026</v>
      </c>
      <c r="AF1807" s="50">
        <v>1048.593897</v>
      </c>
      <c r="AG1807" s="50">
        <v>958</v>
      </c>
      <c r="AH1807" s="56">
        <v>66.015625</v>
      </c>
    </row>
    <row r="1808" spans="22:34" x14ac:dyDescent="0.3">
      <c r="V1808" s="51">
        <v>1805</v>
      </c>
      <c r="X1808" s="53">
        <f t="shared" si="28"/>
        <v>0</v>
      </c>
      <c r="Z1808" s="51">
        <v>1805</v>
      </c>
      <c r="AE1808" s="54" t="s">
        <v>1027</v>
      </c>
      <c r="AF1808" s="50">
        <v>1003.654002</v>
      </c>
      <c r="AG1808" s="50">
        <v>1867</v>
      </c>
      <c r="AH1808" s="56">
        <v>33.735795454545453</v>
      </c>
    </row>
    <row r="1809" spans="22:34" x14ac:dyDescent="0.3">
      <c r="V1809" s="51">
        <v>1806</v>
      </c>
      <c r="X1809" s="53">
        <f t="shared" si="28"/>
        <v>0</v>
      </c>
      <c r="Z1809" s="51">
        <v>1806</v>
      </c>
      <c r="AE1809" s="54" t="s">
        <v>1028</v>
      </c>
      <c r="AF1809" s="50">
        <v>1072.2144820000001</v>
      </c>
      <c r="AG1809" s="50">
        <v>431</v>
      </c>
      <c r="AH1809" s="56">
        <v>84.73011363636364</v>
      </c>
    </row>
    <row r="1810" spans="22:34" x14ac:dyDescent="0.3">
      <c r="V1810" s="51">
        <v>1807</v>
      </c>
      <c r="X1810" s="53">
        <f t="shared" si="28"/>
        <v>0</v>
      </c>
      <c r="Z1810" s="51">
        <v>1807</v>
      </c>
      <c r="AE1810" s="54" t="s">
        <v>2954</v>
      </c>
      <c r="AF1810" s="50">
        <v>1042.1677179999999</v>
      </c>
      <c r="AG1810" s="50">
        <v>1104</v>
      </c>
      <c r="AH1810" s="56">
        <v>60.830965909090907</v>
      </c>
    </row>
    <row r="1811" spans="22:34" x14ac:dyDescent="0.3">
      <c r="V1811" s="51">
        <v>1808</v>
      </c>
      <c r="X1811" s="53">
        <f t="shared" si="28"/>
        <v>0</v>
      </c>
      <c r="Z1811" s="51">
        <v>1808</v>
      </c>
      <c r="AE1811" s="54" t="s">
        <v>2427</v>
      </c>
      <c r="AF1811" s="50">
        <v>988.66066750000005</v>
      </c>
      <c r="AG1811" s="50">
        <v>2089</v>
      </c>
      <c r="AH1811" s="56">
        <v>25.78125</v>
      </c>
    </row>
    <row r="1812" spans="22:34" x14ac:dyDescent="0.3">
      <c r="V1812" s="51">
        <v>1809</v>
      </c>
      <c r="X1812" s="53">
        <f t="shared" si="28"/>
        <v>0</v>
      </c>
      <c r="Z1812" s="51">
        <v>1809</v>
      </c>
      <c r="AE1812" s="54" t="s">
        <v>1029</v>
      </c>
      <c r="AF1812" s="50">
        <v>1100.697531</v>
      </c>
      <c r="AG1812" s="50">
        <v>72</v>
      </c>
      <c r="AH1812" s="56">
        <v>97.336647727272734</v>
      </c>
    </row>
    <row r="1813" spans="22:34" x14ac:dyDescent="0.3">
      <c r="V1813" s="51">
        <v>1810</v>
      </c>
      <c r="X1813" s="53">
        <f t="shared" si="28"/>
        <v>0</v>
      </c>
      <c r="Z1813" s="51">
        <v>1810</v>
      </c>
      <c r="AE1813" s="54" t="s">
        <v>2428</v>
      </c>
      <c r="AF1813" s="50">
        <v>1027.1241749999999</v>
      </c>
      <c r="AG1813" s="50">
        <v>1458</v>
      </c>
      <c r="AH1813" s="56">
        <v>48.046875</v>
      </c>
    </row>
    <row r="1814" spans="22:34" x14ac:dyDescent="0.3">
      <c r="V1814" s="51">
        <v>1811</v>
      </c>
      <c r="X1814" s="53">
        <f t="shared" si="28"/>
        <v>0</v>
      </c>
      <c r="Z1814" s="51">
        <v>1811</v>
      </c>
      <c r="AE1814" s="54" t="s">
        <v>1030</v>
      </c>
      <c r="AF1814" s="50">
        <v>1038.2875750000001</v>
      </c>
      <c r="AG1814" s="50">
        <v>1212</v>
      </c>
      <c r="AH1814" s="56">
        <v>56.85369318181818</v>
      </c>
    </row>
    <row r="1815" spans="22:34" x14ac:dyDescent="0.3">
      <c r="V1815" s="51">
        <v>1812</v>
      </c>
      <c r="X1815" s="53">
        <f t="shared" si="28"/>
        <v>0</v>
      </c>
      <c r="Z1815" s="51">
        <v>1812</v>
      </c>
      <c r="AE1815" s="54" t="s">
        <v>2429</v>
      </c>
      <c r="AF1815" s="50">
        <v>1017.393237</v>
      </c>
      <c r="AG1815" s="50">
        <v>1643</v>
      </c>
      <c r="AH1815" s="56">
        <v>41.690340909090914</v>
      </c>
    </row>
    <row r="1816" spans="22:34" x14ac:dyDescent="0.3">
      <c r="V1816" s="51">
        <v>1813</v>
      </c>
      <c r="X1816" s="53">
        <f t="shared" si="28"/>
        <v>0</v>
      </c>
      <c r="Z1816" s="51">
        <v>1813</v>
      </c>
      <c r="AE1816" s="54" t="s">
        <v>1031</v>
      </c>
      <c r="AF1816" s="50">
        <v>1024.6278890000001</v>
      </c>
      <c r="AG1816" s="50">
        <v>1536</v>
      </c>
      <c r="AH1816" s="56">
        <v>45.419034090909086</v>
      </c>
    </row>
    <row r="1817" spans="22:34" x14ac:dyDescent="0.3">
      <c r="V1817" s="51">
        <v>1814</v>
      </c>
      <c r="X1817" s="53">
        <f t="shared" si="28"/>
        <v>0</v>
      </c>
      <c r="Z1817" s="51">
        <v>1814</v>
      </c>
      <c r="AE1817" s="54" t="s">
        <v>2430</v>
      </c>
      <c r="AF1817" s="50">
        <v>1024.6278890000001</v>
      </c>
      <c r="AG1817" s="50">
        <v>1536</v>
      </c>
      <c r="AH1817" s="56">
        <v>45.419034090909086</v>
      </c>
    </row>
    <row r="1818" spans="22:34" x14ac:dyDescent="0.3">
      <c r="V1818" s="51">
        <v>1815</v>
      </c>
      <c r="X1818" s="53">
        <f t="shared" si="28"/>
        <v>0</v>
      </c>
      <c r="Z1818" s="51">
        <v>1815</v>
      </c>
      <c r="AE1818" s="54" t="s">
        <v>2431</v>
      </c>
      <c r="AF1818" s="50">
        <v>1043.8439599999999</v>
      </c>
      <c r="AG1818" s="50">
        <v>1063</v>
      </c>
      <c r="AH1818" s="56">
        <v>62.215909090909093</v>
      </c>
    </row>
    <row r="1819" spans="22:34" x14ac:dyDescent="0.3">
      <c r="V1819" s="51">
        <v>1816</v>
      </c>
      <c r="X1819" s="53">
        <f t="shared" si="28"/>
        <v>0</v>
      </c>
      <c r="Z1819" s="51">
        <v>1816</v>
      </c>
      <c r="AE1819" s="54" t="s">
        <v>1032</v>
      </c>
      <c r="AF1819" s="50">
        <v>1022.7819909999999</v>
      </c>
      <c r="AG1819" s="50">
        <v>1580</v>
      </c>
      <c r="AH1819" s="56">
        <v>43.892045454545453</v>
      </c>
    </row>
    <row r="1820" spans="22:34" x14ac:dyDescent="0.3">
      <c r="V1820" s="51">
        <v>1817</v>
      </c>
      <c r="X1820" s="53">
        <f t="shared" si="28"/>
        <v>0</v>
      </c>
      <c r="Z1820" s="51">
        <v>1817</v>
      </c>
      <c r="AE1820" s="54" t="s">
        <v>2432</v>
      </c>
      <c r="AF1820" s="50">
        <v>1040.3195559999999</v>
      </c>
      <c r="AG1820" s="50">
        <v>1143</v>
      </c>
      <c r="AH1820" s="56">
        <v>58.948863636363633</v>
      </c>
    </row>
    <row r="1821" spans="22:34" x14ac:dyDescent="0.3">
      <c r="V1821" s="51">
        <v>1818</v>
      </c>
      <c r="X1821" s="53">
        <f t="shared" si="28"/>
        <v>0</v>
      </c>
      <c r="Z1821" s="51">
        <v>1818</v>
      </c>
      <c r="AE1821" s="54" t="s">
        <v>2433</v>
      </c>
      <c r="AF1821" s="50">
        <v>1073.901204</v>
      </c>
      <c r="AG1821" s="50">
        <v>397</v>
      </c>
      <c r="AH1821" s="56">
        <v>85.90198863636364</v>
      </c>
    </row>
    <row r="1822" spans="22:34" x14ac:dyDescent="0.3">
      <c r="V1822" s="51">
        <v>1819</v>
      </c>
      <c r="X1822" s="53">
        <f t="shared" si="28"/>
        <v>0</v>
      </c>
      <c r="Z1822" s="51">
        <v>1819</v>
      </c>
      <c r="AE1822" s="54" t="s">
        <v>1033</v>
      </c>
      <c r="AF1822" s="50">
        <v>1065.9994079999999</v>
      </c>
      <c r="AG1822" s="50">
        <v>565</v>
      </c>
      <c r="AH1822" s="56">
        <v>79.971590909090907</v>
      </c>
    </row>
    <row r="1823" spans="22:34" x14ac:dyDescent="0.3">
      <c r="V1823" s="51">
        <v>1820</v>
      </c>
      <c r="X1823" s="53">
        <f t="shared" si="28"/>
        <v>0</v>
      </c>
      <c r="Z1823" s="51">
        <v>1820</v>
      </c>
      <c r="AE1823" s="54" t="s">
        <v>1034</v>
      </c>
      <c r="AF1823" s="50">
        <v>978.1572741</v>
      </c>
      <c r="AG1823" s="50">
        <v>2233</v>
      </c>
      <c r="AH1823" s="56">
        <v>20.738636363636363</v>
      </c>
    </row>
    <row r="1824" spans="22:34" x14ac:dyDescent="0.3">
      <c r="V1824" s="51">
        <v>1821</v>
      </c>
      <c r="X1824" s="53">
        <f t="shared" si="28"/>
        <v>0</v>
      </c>
      <c r="Z1824" s="51">
        <v>1821</v>
      </c>
      <c r="AE1824" s="54" t="s">
        <v>1035</v>
      </c>
      <c r="AF1824" s="50">
        <v>1080.5054500000001</v>
      </c>
      <c r="AG1824" s="50">
        <v>290</v>
      </c>
      <c r="AH1824" s="56">
        <v>89.737215909090907</v>
      </c>
    </row>
    <row r="1825" spans="22:34" x14ac:dyDescent="0.3">
      <c r="V1825" s="51">
        <v>1822</v>
      </c>
      <c r="X1825" s="53">
        <f t="shared" si="28"/>
        <v>0</v>
      </c>
      <c r="Z1825" s="51">
        <v>1822</v>
      </c>
      <c r="AE1825" s="54" t="s">
        <v>1036</v>
      </c>
      <c r="AF1825" s="50">
        <v>1064.915524</v>
      </c>
      <c r="AG1825" s="50">
        <v>590</v>
      </c>
      <c r="AH1825" s="56">
        <v>79.083806818181827</v>
      </c>
    </row>
    <row r="1826" spans="22:34" x14ac:dyDescent="0.3">
      <c r="V1826" s="51">
        <v>1823</v>
      </c>
      <c r="X1826" s="53">
        <f t="shared" si="28"/>
        <v>0</v>
      </c>
      <c r="Z1826" s="51">
        <v>1823</v>
      </c>
      <c r="AE1826" s="54" t="s">
        <v>1037</v>
      </c>
      <c r="AF1826" s="50">
        <v>997.23339989999999</v>
      </c>
      <c r="AG1826" s="50">
        <v>1977</v>
      </c>
      <c r="AH1826" s="56">
        <v>29.829545454545453</v>
      </c>
    </row>
    <row r="1827" spans="22:34" x14ac:dyDescent="0.3">
      <c r="V1827" s="51">
        <v>1824</v>
      </c>
      <c r="X1827" s="53">
        <f t="shared" si="28"/>
        <v>0</v>
      </c>
      <c r="Z1827" s="51">
        <v>1824</v>
      </c>
      <c r="AE1827" s="54" t="s">
        <v>2434</v>
      </c>
      <c r="AF1827" s="50">
        <v>969.49606919999997</v>
      </c>
      <c r="AG1827" s="50">
        <v>2329</v>
      </c>
      <c r="AH1827" s="56">
        <v>17.223011363636363</v>
      </c>
    </row>
    <row r="1828" spans="22:34" x14ac:dyDescent="0.3">
      <c r="V1828" s="51">
        <v>1825</v>
      </c>
      <c r="X1828" s="53">
        <f t="shared" si="28"/>
        <v>0</v>
      </c>
      <c r="Z1828" s="51">
        <v>1825</v>
      </c>
      <c r="AE1828" s="54" t="s">
        <v>1038</v>
      </c>
      <c r="AF1828" s="50">
        <v>969.33462259999999</v>
      </c>
      <c r="AG1828" s="50">
        <v>2334</v>
      </c>
      <c r="AH1828" s="56">
        <v>17.151988636363637</v>
      </c>
    </row>
    <row r="1829" spans="22:34" x14ac:dyDescent="0.3">
      <c r="V1829" s="51">
        <v>1826</v>
      </c>
      <c r="X1829" s="53">
        <f t="shared" si="28"/>
        <v>0</v>
      </c>
      <c r="Z1829" s="51">
        <v>1826</v>
      </c>
      <c r="AE1829" s="54" t="s">
        <v>1039</v>
      </c>
      <c r="AF1829" s="50">
        <v>1016.476818</v>
      </c>
      <c r="AG1829" s="50">
        <v>1673</v>
      </c>
      <c r="AH1829" s="56">
        <v>40.625</v>
      </c>
    </row>
    <row r="1830" spans="22:34" x14ac:dyDescent="0.3">
      <c r="V1830" s="51">
        <v>1827</v>
      </c>
      <c r="X1830" s="53">
        <f t="shared" si="28"/>
        <v>0</v>
      </c>
      <c r="Z1830" s="51">
        <v>1827</v>
      </c>
      <c r="AE1830" s="54" t="s">
        <v>2435</v>
      </c>
      <c r="AF1830" s="50">
        <v>967.20519339999998</v>
      </c>
      <c r="AG1830" s="50">
        <v>2359</v>
      </c>
      <c r="AH1830" s="56">
        <v>16.264204545454543</v>
      </c>
    </row>
    <row r="1831" spans="22:34" x14ac:dyDescent="0.3">
      <c r="V1831" s="51">
        <v>1828</v>
      </c>
      <c r="X1831" s="53">
        <f t="shared" si="28"/>
        <v>0</v>
      </c>
      <c r="Z1831" s="51">
        <v>1828</v>
      </c>
      <c r="AE1831" s="54" t="s">
        <v>2436</v>
      </c>
      <c r="AF1831" s="50">
        <v>970.28459969999994</v>
      </c>
      <c r="AG1831" s="50">
        <v>2322</v>
      </c>
      <c r="AH1831" s="56">
        <v>17.507102272727273</v>
      </c>
    </row>
    <row r="1832" spans="22:34" x14ac:dyDescent="0.3">
      <c r="V1832" s="51">
        <v>1829</v>
      </c>
      <c r="X1832" s="53">
        <f t="shared" si="28"/>
        <v>0</v>
      </c>
      <c r="Z1832" s="51">
        <v>1829</v>
      </c>
      <c r="AE1832" s="54" t="s">
        <v>1040</v>
      </c>
      <c r="AF1832" s="50">
        <v>976.98252439999999</v>
      </c>
      <c r="AG1832" s="50">
        <v>2236</v>
      </c>
      <c r="AH1832" s="56">
        <v>20.632102272727273</v>
      </c>
    </row>
    <row r="1833" spans="22:34" x14ac:dyDescent="0.3">
      <c r="V1833" s="51">
        <v>1830</v>
      </c>
      <c r="X1833" s="53">
        <f t="shared" si="28"/>
        <v>0</v>
      </c>
      <c r="Z1833" s="51">
        <v>1830</v>
      </c>
      <c r="AE1833" s="54" t="s">
        <v>1041</v>
      </c>
      <c r="AF1833" s="50">
        <v>1075.908707</v>
      </c>
      <c r="AG1833" s="50">
        <v>368</v>
      </c>
      <c r="AH1833" s="56">
        <v>86.967329545454547</v>
      </c>
    </row>
    <row r="1834" spans="22:34" x14ac:dyDescent="0.3">
      <c r="V1834" s="51">
        <v>1831</v>
      </c>
      <c r="X1834" s="53">
        <f t="shared" si="28"/>
        <v>0</v>
      </c>
      <c r="Z1834" s="51">
        <v>1831</v>
      </c>
      <c r="AE1834" s="54" t="s">
        <v>2437</v>
      </c>
      <c r="AF1834" s="50">
        <v>1002.236007</v>
      </c>
      <c r="AG1834" s="50">
        <v>1892</v>
      </c>
      <c r="AH1834" s="56">
        <v>32.776988636363633</v>
      </c>
    </row>
    <row r="1835" spans="22:34" x14ac:dyDescent="0.3">
      <c r="V1835" s="51">
        <v>1832</v>
      </c>
      <c r="X1835" s="53">
        <f t="shared" si="28"/>
        <v>0</v>
      </c>
      <c r="Z1835" s="51">
        <v>1832</v>
      </c>
      <c r="AE1835" s="54" t="s">
        <v>2955</v>
      </c>
      <c r="AF1835" s="50">
        <v>958.35212109999998</v>
      </c>
      <c r="AG1835" s="50">
        <v>2457</v>
      </c>
      <c r="AH1835" s="56">
        <v>12.677556818181818</v>
      </c>
    </row>
    <row r="1836" spans="22:34" x14ac:dyDescent="0.3">
      <c r="V1836" s="51">
        <v>1833</v>
      </c>
      <c r="X1836" s="53">
        <f t="shared" si="28"/>
        <v>0</v>
      </c>
      <c r="Z1836" s="51">
        <v>1833</v>
      </c>
      <c r="AE1836" s="54" t="s">
        <v>2438</v>
      </c>
      <c r="AF1836" s="50">
        <v>1033.9983790000001</v>
      </c>
      <c r="AG1836" s="50">
        <v>1314</v>
      </c>
      <c r="AH1836" s="56">
        <v>53.231534090909093</v>
      </c>
    </row>
    <row r="1837" spans="22:34" x14ac:dyDescent="0.3">
      <c r="V1837" s="51">
        <v>1834</v>
      </c>
      <c r="X1837" s="53">
        <f t="shared" si="28"/>
        <v>0</v>
      </c>
      <c r="Z1837" s="51">
        <v>1834</v>
      </c>
      <c r="AE1837" s="54" t="s">
        <v>1042</v>
      </c>
      <c r="AF1837" s="50">
        <v>1002.236007</v>
      </c>
      <c r="AG1837" s="50">
        <v>1892</v>
      </c>
      <c r="AH1837" s="56">
        <v>32.776988636363633</v>
      </c>
    </row>
    <row r="1838" spans="22:34" x14ac:dyDescent="0.3">
      <c r="V1838" s="51">
        <v>1835</v>
      </c>
      <c r="X1838" s="53">
        <f t="shared" si="28"/>
        <v>0</v>
      </c>
      <c r="Z1838" s="51">
        <v>1835</v>
      </c>
      <c r="AE1838" s="54" t="s">
        <v>1043</v>
      </c>
      <c r="AF1838" s="50">
        <v>1036.0264810000001</v>
      </c>
      <c r="AG1838" s="50">
        <v>1270</v>
      </c>
      <c r="AH1838" s="56">
        <v>54.90056818181818</v>
      </c>
    </row>
    <row r="1839" spans="22:34" x14ac:dyDescent="0.3">
      <c r="V1839" s="51">
        <v>1836</v>
      </c>
      <c r="X1839" s="53">
        <f t="shared" si="28"/>
        <v>0</v>
      </c>
      <c r="Z1839" s="51">
        <v>1836</v>
      </c>
      <c r="AE1839" s="54" t="s">
        <v>2439</v>
      </c>
      <c r="AF1839" s="50">
        <v>1002.236007</v>
      </c>
      <c r="AG1839" s="50">
        <v>1892</v>
      </c>
      <c r="AH1839" s="56">
        <v>32.776988636363633</v>
      </c>
    </row>
    <row r="1840" spans="22:34" x14ac:dyDescent="0.3">
      <c r="V1840" s="51">
        <v>1837</v>
      </c>
      <c r="X1840" s="53">
        <f t="shared" si="28"/>
        <v>0</v>
      </c>
      <c r="Z1840" s="51">
        <v>1837</v>
      </c>
      <c r="AE1840" s="54" t="s">
        <v>2440</v>
      </c>
      <c r="AF1840" s="50">
        <v>1036.0264810000001</v>
      </c>
      <c r="AG1840" s="50">
        <v>1270</v>
      </c>
      <c r="AH1840" s="56">
        <v>54.90056818181818</v>
      </c>
    </row>
    <row r="1841" spans="22:34" x14ac:dyDescent="0.3">
      <c r="V1841" s="51">
        <v>1838</v>
      </c>
      <c r="X1841" s="53">
        <f t="shared" si="28"/>
        <v>0</v>
      </c>
      <c r="Z1841" s="51">
        <v>1838</v>
      </c>
      <c r="AE1841" s="54" t="s">
        <v>1044</v>
      </c>
      <c r="AF1841" s="50">
        <v>1012.5307790000001</v>
      </c>
      <c r="AG1841" s="50">
        <v>1756</v>
      </c>
      <c r="AH1841" s="56">
        <v>37.67755681818182</v>
      </c>
    </row>
    <row r="1842" spans="22:34" x14ac:dyDescent="0.3">
      <c r="V1842" s="51">
        <v>1839</v>
      </c>
      <c r="X1842" s="53">
        <f t="shared" si="28"/>
        <v>0</v>
      </c>
      <c r="Z1842" s="51">
        <v>1839</v>
      </c>
      <c r="AE1842" s="54" t="s">
        <v>1045</v>
      </c>
      <c r="AF1842" s="50">
        <v>962.72637010000005</v>
      </c>
      <c r="AG1842" s="50">
        <v>2412</v>
      </c>
      <c r="AH1842" s="56">
        <v>14.382102272727273</v>
      </c>
    </row>
    <row r="1843" spans="22:34" x14ac:dyDescent="0.3">
      <c r="V1843" s="51">
        <v>1840</v>
      </c>
      <c r="X1843" s="53">
        <f t="shared" si="28"/>
        <v>0</v>
      </c>
      <c r="Z1843" s="51">
        <v>1840</v>
      </c>
      <c r="AE1843" s="54" t="s">
        <v>1046</v>
      </c>
      <c r="AF1843" s="50">
        <v>1006.791829</v>
      </c>
      <c r="AG1843" s="50">
        <v>1831</v>
      </c>
      <c r="AH1843" s="56">
        <v>34.97869318181818</v>
      </c>
    </row>
    <row r="1844" spans="22:34" x14ac:dyDescent="0.3">
      <c r="V1844" s="51">
        <v>1841</v>
      </c>
      <c r="X1844" s="53">
        <f t="shared" si="28"/>
        <v>0</v>
      </c>
      <c r="Z1844" s="51">
        <v>1841</v>
      </c>
      <c r="AE1844" s="54" t="s">
        <v>1047</v>
      </c>
      <c r="AF1844" s="50">
        <v>1083.833603</v>
      </c>
      <c r="AG1844" s="50">
        <v>218</v>
      </c>
      <c r="AH1844" s="56">
        <v>92.1875</v>
      </c>
    </row>
    <row r="1845" spans="22:34" x14ac:dyDescent="0.3">
      <c r="V1845" s="51">
        <v>1842</v>
      </c>
      <c r="X1845" s="53">
        <f t="shared" si="28"/>
        <v>0</v>
      </c>
      <c r="Z1845" s="51">
        <v>1842</v>
      </c>
      <c r="AE1845" s="54" t="s">
        <v>2441</v>
      </c>
      <c r="AF1845" s="50">
        <v>1035.860066</v>
      </c>
      <c r="AG1845" s="50">
        <v>1272</v>
      </c>
      <c r="AH1845" s="56">
        <v>54.86505681818182</v>
      </c>
    </row>
    <row r="1846" spans="22:34" x14ac:dyDescent="0.3">
      <c r="V1846" s="51">
        <v>1843</v>
      </c>
      <c r="X1846" s="53">
        <f t="shared" si="28"/>
        <v>0</v>
      </c>
      <c r="Z1846" s="51">
        <v>1843</v>
      </c>
      <c r="AE1846" s="54" t="s">
        <v>1048</v>
      </c>
      <c r="AF1846" s="50">
        <v>1088.7190210000001</v>
      </c>
      <c r="AG1846" s="50">
        <v>165</v>
      </c>
      <c r="AH1846" s="56">
        <v>94.17613636363636</v>
      </c>
    </row>
    <row r="1847" spans="22:34" x14ac:dyDescent="0.3">
      <c r="V1847" s="51">
        <v>1844</v>
      </c>
      <c r="X1847" s="53">
        <f t="shared" si="28"/>
        <v>0</v>
      </c>
      <c r="Z1847" s="51">
        <v>1844</v>
      </c>
      <c r="AE1847" s="54" t="s">
        <v>2442</v>
      </c>
      <c r="AF1847" s="50">
        <v>1005.959521</v>
      </c>
      <c r="AG1847" s="50">
        <v>1837</v>
      </c>
      <c r="AH1847" s="56">
        <v>34.659090909090914</v>
      </c>
    </row>
    <row r="1848" spans="22:34" x14ac:dyDescent="0.3">
      <c r="V1848" s="51">
        <v>1845</v>
      </c>
      <c r="X1848" s="53">
        <f t="shared" si="28"/>
        <v>0</v>
      </c>
      <c r="Z1848" s="51">
        <v>1845</v>
      </c>
      <c r="AE1848" s="54" t="s">
        <v>1049</v>
      </c>
      <c r="AF1848" s="50">
        <v>1029.46946</v>
      </c>
      <c r="AG1848" s="50">
        <v>1401</v>
      </c>
      <c r="AH1848" s="56">
        <v>50.17755681818182</v>
      </c>
    </row>
    <row r="1849" spans="22:34" x14ac:dyDescent="0.3">
      <c r="V1849" s="51">
        <v>1846</v>
      </c>
      <c r="X1849" s="53">
        <f t="shared" si="28"/>
        <v>0</v>
      </c>
      <c r="Z1849" s="51">
        <v>1846</v>
      </c>
      <c r="AE1849" s="54" t="s">
        <v>2443</v>
      </c>
      <c r="AF1849" s="50">
        <v>1094.589706</v>
      </c>
      <c r="AG1849" s="50">
        <v>113</v>
      </c>
      <c r="AH1849" s="56">
        <v>95.916193181818173</v>
      </c>
    </row>
    <row r="1850" spans="22:34" x14ac:dyDescent="0.3">
      <c r="V1850" s="51">
        <v>1847</v>
      </c>
      <c r="X1850" s="53">
        <f t="shared" si="28"/>
        <v>0</v>
      </c>
      <c r="Z1850" s="51">
        <v>1847</v>
      </c>
      <c r="AE1850" s="54" t="s">
        <v>1050</v>
      </c>
      <c r="AF1850" s="50">
        <v>1082.6420800000001</v>
      </c>
      <c r="AG1850" s="50">
        <v>244</v>
      </c>
      <c r="AH1850" s="56">
        <v>91.37073863636364</v>
      </c>
    </row>
    <row r="1851" spans="22:34" x14ac:dyDescent="0.3">
      <c r="V1851" s="51">
        <v>1848</v>
      </c>
      <c r="X1851" s="53">
        <f t="shared" si="28"/>
        <v>0</v>
      </c>
      <c r="Z1851" s="51">
        <v>1848</v>
      </c>
      <c r="AE1851" s="54" t="s">
        <v>1051</v>
      </c>
      <c r="AF1851" s="50">
        <v>924.47543389999998</v>
      </c>
      <c r="AG1851" s="50">
        <v>2666</v>
      </c>
      <c r="AH1851" s="56">
        <v>5.3622159090909092</v>
      </c>
    </row>
    <row r="1852" spans="22:34" x14ac:dyDescent="0.3">
      <c r="V1852" s="51">
        <v>1849</v>
      </c>
      <c r="X1852" s="53">
        <f t="shared" si="28"/>
        <v>0</v>
      </c>
      <c r="Z1852" s="51">
        <v>1849</v>
      </c>
      <c r="AE1852" s="54" t="s">
        <v>1052</v>
      </c>
      <c r="AF1852" s="50">
        <v>994.80422290000001</v>
      </c>
      <c r="AG1852" s="50">
        <v>2013</v>
      </c>
      <c r="AH1852" s="56">
        <v>28.480113636363637</v>
      </c>
    </row>
    <row r="1853" spans="22:34" x14ac:dyDescent="0.3">
      <c r="V1853" s="51">
        <v>1850</v>
      </c>
      <c r="X1853" s="53">
        <f t="shared" si="28"/>
        <v>0</v>
      </c>
      <c r="Z1853" s="51">
        <v>1850</v>
      </c>
      <c r="AE1853" s="54" t="s">
        <v>2444</v>
      </c>
      <c r="AF1853" s="50">
        <v>1043.486915</v>
      </c>
      <c r="AG1853" s="50">
        <v>1072</v>
      </c>
      <c r="AH1853" s="56">
        <v>61.93181818181818</v>
      </c>
    </row>
    <row r="1854" spans="22:34" x14ac:dyDescent="0.3">
      <c r="V1854" s="51">
        <v>1851</v>
      </c>
      <c r="X1854" s="53">
        <f t="shared" si="28"/>
        <v>0</v>
      </c>
      <c r="Z1854" s="51">
        <v>1851</v>
      </c>
      <c r="AE1854" s="54" t="s">
        <v>1053</v>
      </c>
      <c r="AF1854" s="50">
        <v>927.53000440000005</v>
      </c>
      <c r="AG1854" s="50">
        <v>2656</v>
      </c>
      <c r="AH1854" s="56">
        <v>5.7173295454545459</v>
      </c>
    </row>
    <row r="1855" spans="22:34" x14ac:dyDescent="0.3">
      <c r="V1855" s="51">
        <v>1852</v>
      </c>
      <c r="X1855" s="53">
        <f t="shared" si="28"/>
        <v>0</v>
      </c>
      <c r="Z1855" s="51">
        <v>1852</v>
      </c>
      <c r="AE1855" s="54" t="s">
        <v>2445</v>
      </c>
      <c r="AF1855" s="50">
        <v>1068.5707199999999</v>
      </c>
      <c r="AG1855" s="50">
        <v>489</v>
      </c>
      <c r="AH1855" s="56">
        <v>82.599431818181827</v>
      </c>
    </row>
    <row r="1856" spans="22:34" x14ac:dyDescent="0.3">
      <c r="V1856" s="51">
        <v>1853</v>
      </c>
      <c r="X1856" s="53">
        <f t="shared" si="28"/>
        <v>0</v>
      </c>
      <c r="Z1856" s="51">
        <v>1853</v>
      </c>
      <c r="AE1856" s="54" t="s">
        <v>1054</v>
      </c>
      <c r="AF1856" s="50">
        <v>1069.863771</v>
      </c>
      <c r="AG1856" s="50">
        <v>467</v>
      </c>
      <c r="AH1856" s="56">
        <v>83.451704545454547</v>
      </c>
    </row>
    <row r="1857" spans="22:34" x14ac:dyDescent="0.3">
      <c r="V1857" s="51">
        <v>1854</v>
      </c>
      <c r="X1857" s="53">
        <f t="shared" si="28"/>
        <v>0</v>
      </c>
      <c r="Z1857" s="51">
        <v>1854</v>
      </c>
      <c r="AE1857" s="54" t="s">
        <v>1055</v>
      </c>
      <c r="AF1857" s="50">
        <v>1032.3199970000001</v>
      </c>
      <c r="AG1857" s="50">
        <v>1340</v>
      </c>
      <c r="AH1857" s="56">
        <v>52.450284090909093</v>
      </c>
    </row>
    <row r="1858" spans="22:34" x14ac:dyDescent="0.3">
      <c r="V1858" s="51">
        <v>1855</v>
      </c>
      <c r="X1858" s="53">
        <f t="shared" si="28"/>
        <v>0</v>
      </c>
      <c r="Z1858" s="51">
        <v>1855</v>
      </c>
      <c r="AE1858" s="54" t="s">
        <v>1056</v>
      </c>
      <c r="AF1858" s="50">
        <v>1053.3352179999999</v>
      </c>
      <c r="AG1858" s="50">
        <v>835</v>
      </c>
      <c r="AH1858" s="56">
        <v>70.383522727272734</v>
      </c>
    </row>
    <row r="1859" spans="22:34" x14ac:dyDescent="0.3">
      <c r="V1859" s="51">
        <v>1856</v>
      </c>
      <c r="X1859" s="53">
        <f t="shared" si="28"/>
        <v>0</v>
      </c>
      <c r="Z1859" s="51">
        <v>1856</v>
      </c>
      <c r="AE1859" s="54" t="s">
        <v>1057</v>
      </c>
      <c r="AF1859" s="50">
        <v>977.29038360000004</v>
      </c>
      <c r="AG1859" s="50">
        <v>2234</v>
      </c>
      <c r="AH1859" s="56">
        <v>20.703125</v>
      </c>
    </row>
    <row r="1860" spans="22:34" x14ac:dyDescent="0.3">
      <c r="V1860" s="51">
        <v>1857</v>
      </c>
      <c r="X1860" s="53">
        <f t="shared" si="28"/>
        <v>0</v>
      </c>
      <c r="Z1860" s="51">
        <v>1857</v>
      </c>
      <c r="AE1860" s="54" t="s">
        <v>2446</v>
      </c>
      <c r="AF1860" s="50">
        <v>1063.229315</v>
      </c>
      <c r="AG1860" s="50">
        <v>626</v>
      </c>
      <c r="AH1860" s="56">
        <v>77.76988636363636</v>
      </c>
    </row>
    <row r="1861" spans="22:34" x14ac:dyDescent="0.3">
      <c r="V1861" s="51">
        <v>1858</v>
      </c>
      <c r="X1861" s="53">
        <f t="shared" ref="X1861:X1924" si="29">VLOOKUP($V1861,$Z$4:$AL$2826,$B$6*4-4+2)</f>
        <v>0</v>
      </c>
      <c r="Z1861" s="51">
        <v>1858</v>
      </c>
      <c r="AE1861" s="54" t="s">
        <v>1058</v>
      </c>
      <c r="AF1861" s="50">
        <v>1027.0145849999999</v>
      </c>
      <c r="AG1861" s="50">
        <v>1468</v>
      </c>
      <c r="AH1861" s="56">
        <v>47.798295454545453</v>
      </c>
    </row>
    <row r="1862" spans="22:34" x14ac:dyDescent="0.3">
      <c r="V1862" s="51">
        <v>1859</v>
      </c>
      <c r="X1862" s="53">
        <f t="shared" si="29"/>
        <v>0</v>
      </c>
      <c r="Z1862" s="51">
        <v>1859</v>
      </c>
      <c r="AE1862" s="54" t="s">
        <v>1059</v>
      </c>
      <c r="AF1862" s="50">
        <v>967.10384980000003</v>
      </c>
      <c r="AG1862" s="50">
        <v>2360</v>
      </c>
      <c r="AH1862" s="56">
        <v>16.228693181818183</v>
      </c>
    </row>
    <row r="1863" spans="22:34" x14ac:dyDescent="0.3">
      <c r="V1863" s="51">
        <v>1860</v>
      </c>
      <c r="X1863" s="53">
        <f t="shared" si="29"/>
        <v>0</v>
      </c>
      <c r="Z1863" s="51">
        <v>1860</v>
      </c>
      <c r="AE1863" s="54" t="s">
        <v>1060</v>
      </c>
      <c r="AF1863" s="50">
        <v>1076.8782080000001</v>
      </c>
      <c r="AG1863" s="50">
        <v>361</v>
      </c>
      <c r="AH1863" s="56">
        <v>87.215909090909093</v>
      </c>
    </row>
    <row r="1864" spans="22:34" x14ac:dyDescent="0.3">
      <c r="V1864" s="51">
        <v>1861</v>
      </c>
      <c r="X1864" s="53">
        <f t="shared" si="29"/>
        <v>0</v>
      </c>
      <c r="Z1864" s="51">
        <v>1861</v>
      </c>
      <c r="AE1864" s="54" t="s">
        <v>1061</v>
      </c>
      <c r="AF1864" s="50">
        <v>992.81972559999997</v>
      </c>
      <c r="AG1864" s="50">
        <v>2037</v>
      </c>
      <c r="AH1864" s="56">
        <v>27.698863636363637</v>
      </c>
    </row>
    <row r="1865" spans="22:34" x14ac:dyDescent="0.3">
      <c r="V1865" s="51">
        <v>1862</v>
      </c>
      <c r="X1865" s="53">
        <f t="shared" si="29"/>
        <v>0</v>
      </c>
      <c r="Z1865" s="51">
        <v>1862</v>
      </c>
      <c r="AE1865" s="54" t="s">
        <v>1062</v>
      </c>
      <c r="AF1865" s="50">
        <v>997.02994209999997</v>
      </c>
      <c r="AG1865" s="50">
        <v>1990</v>
      </c>
      <c r="AH1865" s="56">
        <v>29.36789772727273</v>
      </c>
    </row>
    <row r="1866" spans="22:34" x14ac:dyDescent="0.3">
      <c r="V1866" s="51">
        <v>1863</v>
      </c>
      <c r="X1866" s="53">
        <f t="shared" si="29"/>
        <v>0</v>
      </c>
      <c r="Z1866" s="51">
        <v>1863</v>
      </c>
      <c r="AE1866" s="54" t="s">
        <v>2447</v>
      </c>
      <c r="AF1866" s="50">
        <v>987.28576929999997</v>
      </c>
      <c r="AG1866" s="50">
        <v>2110</v>
      </c>
      <c r="AH1866" s="56">
        <v>25.10653409090909</v>
      </c>
    </row>
    <row r="1867" spans="22:34" x14ac:dyDescent="0.3">
      <c r="V1867" s="51">
        <v>1864</v>
      </c>
      <c r="X1867" s="53">
        <f t="shared" si="29"/>
        <v>0</v>
      </c>
      <c r="Z1867" s="51">
        <v>1864</v>
      </c>
      <c r="AE1867" s="54" t="s">
        <v>1063</v>
      </c>
      <c r="AF1867" s="50">
        <v>1072.697412</v>
      </c>
      <c r="AG1867" s="50">
        <v>423</v>
      </c>
      <c r="AH1867" s="56">
        <v>85.014204545454547</v>
      </c>
    </row>
    <row r="1868" spans="22:34" x14ac:dyDescent="0.3">
      <c r="V1868" s="51">
        <v>1865</v>
      </c>
      <c r="X1868" s="53">
        <f t="shared" si="29"/>
        <v>0</v>
      </c>
      <c r="Z1868" s="51">
        <v>1865</v>
      </c>
      <c r="AE1868" s="54" t="s">
        <v>1064</v>
      </c>
      <c r="AF1868" s="50">
        <v>945.79606609999996</v>
      </c>
      <c r="AG1868" s="50">
        <v>2546</v>
      </c>
      <c r="AH1868" s="56">
        <v>9.623579545454545</v>
      </c>
    </row>
    <row r="1869" spans="22:34" x14ac:dyDescent="0.3">
      <c r="V1869" s="51">
        <v>1866</v>
      </c>
      <c r="X1869" s="53">
        <f t="shared" si="29"/>
        <v>0</v>
      </c>
      <c r="Z1869" s="51">
        <v>1866</v>
      </c>
      <c r="AE1869" s="54" t="s">
        <v>1065</v>
      </c>
      <c r="AF1869" s="50">
        <v>1067.1015199999999</v>
      </c>
      <c r="AG1869" s="50">
        <v>533</v>
      </c>
      <c r="AH1869" s="56">
        <v>81.107954545454547</v>
      </c>
    </row>
    <row r="1870" spans="22:34" x14ac:dyDescent="0.3">
      <c r="V1870" s="51">
        <v>1867</v>
      </c>
      <c r="X1870" s="53">
        <f t="shared" si="29"/>
        <v>0</v>
      </c>
      <c r="Z1870" s="51">
        <v>1867</v>
      </c>
      <c r="AE1870" s="54" t="s">
        <v>1066</v>
      </c>
      <c r="AF1870" s="50">
        <v>998.88800279999998</v>
      </c>
      <c r="AG1870" s="50">
        <v>1951</v>
      </c>
      <c r="AH1870" s="56">
        <v>30.75284090909091</v>
      </c>
    </row>
    <row r="1871" spans="22:34" x14ac:dyDescent="0.3">
      <c r="V1871" s="51">
        <v>1868</v>
      </c>
      <c r="X1871" s="53">
        <f t="shared" si="29"/>
        <v>0</v>
      </c>
      <c r="Z1871" s="51">
        <v>1868</v>
      </c>
      <c r="AE1871" s="54" t="s">
        <v>1067</v>
      </c>
      <c r="AF1871" s="50">
        <v>1063.9208149999999</v>
      </c>
      <c r="AG1871" s="50">
        <v>611</v>
      </c>
      <c r="AH1871" s="56">
        <v>78.338068181818173</v>
      </c>
    </row>
    <row r="1872" spans="22:34" x14ac:dyDescent="0.3">
      <c r="V1872" s="51">
        <v>1869</v>
      </c>
      <c r="X1872" s="53">
        <f t="shared" si="29"/>
        <v>0</v>
      </c>
      <c r="Z1872" s="51">
        <v>1869</v>
      </c>
      <c r="AE1872" s="54" t="s">
        <v>1068</v>
      </c>
      <c r="AF1872" s="50">
        <v>1030.538337</v>
      </c>
      <c r="AG1872" s="50">
        <v>1378</v>
      </c>
      <c r="AH1872" s="56">
        <v>51.100852272727273</v>
      </c>
    </row>
    <row r="1873" spans="22:34" x14ac:dyDescent="0.3">
      <c r="V1873" s="51">
        <v>1870</v>
      </c>
      <c r="X1873" s="53">
        <f t="shared" si="29"/>
        <v>0</v>
      </c>
      <c r="Z1873" s="51">
        <v>1870</v>
      </c>
      <c r="AE1873" s="54" t="s">
        <v>1069</v>
      </c>
      <c r="AF1873" s="50">
        <v>1081.8757909999999</v>
      </c>
      <c r="AG1873" s="50">
        <v>262</v>
      </c>
      <c r="AH1873" s="56">
        <v>90.731534090909093</v>
      </c>
    </row>
    <row r="1874" spans="22:34" x14ac:dyDescent="0.3">
      <c r="V1874" s="51">
        <v>1871</v>
      </c>
      <c r="X1874" s="53">
        <f t="shared" si="29"/>
        <v>0</v>
      </c>
      <c r="Z1874" s="51">
        <v>1871</v>
      </c>
      <c r="AE1874" s="54" t="s">
        <v>2448</v>
      </c>
      <c r="AF1874" s="50">
        <v>1068.052504</v>
      </c>
      <c r="AG1874" s="50">
        <v>500</v>
      </c>
      <c r="AH1874" s="56">
        <v>81.853693181818173</v>
      </c>
    </row>
    <row r="1875" spans="22:34" x14ac:dyDescent="0.3">
      <c r="V1875" s="51">
        <v>1872</v>
      </c>
      <c r="X1875" s="53">
        <f t="shared" si="29"/>
        <v>0</v>
      </c>
      <c r="Z1875" s="51">
        <v>1872</v>
      </c>
      <c r="AE1875" s="54" t="s">
        <v>2449</v>
      </c>
      <c r="AF1875" s="50">
        <v>1027.208758</v>
      </c>
      <c r="AG1875" s="50">
        <v>1456</v>
      </c>
      <c r="AH1875" s="56">
        <v>48.295454545454547</v>
      </c>
    </row>
    <row r="1876" spans="22:34" x14ac:dyDescent="0.3">
      <c r="V1876" s="51">
        <v>1873</v>
      </c>
      <c r="X1876" s="53">
        <f t="shared" si="29"/>
        <v>0</v>
      </c>
      <c r="Z1876" s="51">
        <v>1873</v>
      </c>
      <c r="AE1876" s="54" t="s">
        <v>2450</v>
      </c>
      <c r="AF1876" s="50">
        <v>1049.051837</v>
      </c>
      <c r="AG1876" s="50">
        <v>944</v>
      </c>
      <c r="AH1876" s="56">
        <v>66.512784090909093</v>
      </c>
    </row>
    <row r="1877" spans="22:34" x14ac:dyDescent="0.3">
      <c r="V1877" s="51">
        <v>1874</v>
      </c>
      <c r="X1877" s="53">
        <f t="shared" si="29"/>
        <v>0</v>
      </c>
      <c r="Z1877" s="51">
        <v>1874</v>
      </c>
      <c r="AE1877" s="54" t="s">
        <v>2451</v>
      </c>
      <c r="AF1877" s="50">
        <v>1079.556292</v>
      </c>
      <c r="AG1877" s="50">
        <v>306</v>
      </c>
      <c r="AH1877" s="56">
        <v>89.0625</v>
      </c>
    </row>
    <row r="1878" spans="22:34" x14ac:dyDescent="0.3">
      <c r="V1878" s="51">
        <v>1875</v>
      </c>
      <c r="X1878" s="53">
        <f t="shared" si="29"/>
        <v>0</v>
      </c>
      <c r="Z1878" s="51">
        <v>1875</v>
      </c>
      <c r="AE1878" s="54" t="s">
        <v>1070</v>
      </c>
      <c r="AF1878" s="50">
        <v>1041.150024</v>
      </c>
      <c r="AG1878" s="50">
        <v>1128</v>
      </c>
      <c r="AH1878" s="56">
        <v>59.94318181818182</v>
      </c>
    </row>
    <row r="1879" spans="22:34" x14ac:dyDescent="0.3">
      <c r="V1879" s="51">
        <v>1876</v>
      </c>
      <c r="X1879" s="53">
        <f t="shared" si="29"/>
        <v>0</v>
      </c>
      <c r="Z1879" s="51">
        <v>1876</v>
      </c>
      <c r="AE1879" s="54" t="s">
        <v>2452</v>
      </c>
      <c r="AF1879" s="50">
        <v>1092.252422</v>
      </c>
      <c r="AG1879" s="50">
        <v>131</v>
      </c>
      <c r="AH1879" s="56">
        <v>95.241477272727266</v>
      </c>
    </row>
    <row r="1880" spans="22:34" x14ac:dyDescent="0.3">
      <c r="V1880" s="51">
        <v>1877</v>
      </c>
      <c r="X1880" s="53">
        <f t="shared" si="29"/>
        <v>0</v>
      </c>
      <c r="Z1880" s="51">
        <v>1877</v>
      </c>
      <c r="AE1880" s="54" t="s">
        <v>2453</v>
      </c>
      <c r="AF1880" s="50">
        <v>1041.150024</v>
      </c>
      <c r="AG1880" s="50">
        <v>1128</v>
      </c>
      <c r="AH1880" s="56">
        <v>59.94318181818182</v>
      </c>
    </row>
    <row r="1881" spans="22:34" x14ac:dyDescent="0.3">
      <c r="V1881" s="51">
        <v>1878</v>
      </c>
      <c r="X1881" s="53">
        <f t="shared" si="29"/>
        <v>0</v>
      </c>
      <c r="Z1881" s="51">
        <v>1878</v>
      </c>
      <c r="AE1881" s="54" t="s">
        <v>1071</v>
      </c>
      <c r="AF1881" s="50">
        <v>873.23096310000005</v>
      </c>
      <c r="AG1881" s="50">
        <v>2767</v>
      </c>
      <c r="AH1881" s="56">
        <v>1.7755681818181819</v>
      </c>
    </row>
    <row r="1882" spans="22:34" x14ac:dyDescent="0.3">
      <c r="V1882" s="51">
        <v>1879</v>
      </c>
      <c r="X1882" s="53">
        <f t="shared" si="29"/>
        <v>0</v>
      </c>
      <c r="Z1882" s="51">
        <v>1879</v>
      </c>
      <c r="AE1882" s="54" t="s">
        <v>1072</v>
      </c>
      <c r="AF1882" s="50">
        <v>936.43335639999998</v>
      </c>
      <c r="AG1882" s="50">
        <v>2602</v>
      </c>
      <c r="AH1882" s="56">
        <v>7.6349431818181825</v>
      </c>
    </row>
    <row r="1883" spans="22:34" x14ac:dyDescent="0.3">
      <c r="V1883" s="51">
        <v>1880</v>
      </c>
      <c r="X1883" s="53">
        <f t="shared" si="29"/>
        <v>0</v>
      </c>
      <c r="Z1883" s="51">
        <v>1880</v>
      </c>
      <c r="AE1883" s="54" t="s">
        <v>1073</v>
      </c>
      <c r="AF1883" s="50">
        <v>972.79862839999998</v>
      </c>
      <c r="AG1883" s="50">
        <v>2281</v>
      </c>
      <c r="AH1883" s="56">
        <v>18.963068181818183</v>
      </c>
    </row>
    <row r="1884" spans="22:34" x14ac:dyDescent="0.3">
      <c r="V1884" s="51">
        <v>1881</v>
      </c>
      <c r="X1884" s="53">
        <f t="shared" si="29"/>
        <v>0</v>
      </c>
      <c r="Z1884" s="51">
        <v>1881</v>
      </c>
      <c r="AE1884" s="54" t="s">
        <v>1074</v>
      </c>
      <c r="AF1884" s="50">
        <v>993.8807104</v>
      </c>
      <c r="AG1884" s="50">
        <v>2025</v>
      </c>
      <c r="AH1884" s="56">
        <v>28.125</v>
      </c>
    </row>
    <row r="1885" spans="22:34" x14ac:dyDescent="0.3">
      <c r="V1885" s="51">
        <v>1882</v>
      </c>
      <c r="X1885" s="53">
        <f t="shared" si="29"/>
        <v>0</v>
      </c>
      <c r="Z1885" s="51">
        <v>1882</v>
      </c>
      <c r="AE1885" s="54" t="s">
        <v>2454</v>
      </c>
      <c r="AF1885" s="50">
        <v>1008.014334</v>
      </c>
      <c r="AG1885" s="50">
        <v>1809</v>
      </c>
      <c r="AH1885" s="56">
        <v>35.72443181818182</v>
      </c>
    </row>
    <row r="1886" spans="22:34" x14ac:dyDescent="0.3">
      <c r="V1886" s="51">
        <v>1883</v>
      </c>
      <c r="X1886" s="53">
        <f t="shared" si="29"/>
        <v>0</v>
      </c>
      <c r="Z1886" s="51">
        <v>1883</v>
      </c>
      <c r="AE1886" s="54" t="s">
        <v>2455</v>
      </c>
      <c r="AF1886" s="50">
        <v>918.21868919999997</v>
      </c>
      <c r="AG1886" s="50">
        <v>2694</v>
      </c>
      <c r="AH1886" s="56">
        <v>4.1193181818181817</v>
      </c>
    </row>
    <row r="1887" spans="22:34" x14ac:dyDescent="0.3">
      <c r="V1887" s="51">
        <v>1884</v>
      </c>
      <c r="X1887" s="53">
        <f t="shared" si="29"/>
        <v>0</v>
      </c>
      <c r="Z1887" s="51">
        <v>1884</v>
      </c>
      <c r="AE1887" s="54" t="s">
        <v>2456</v>
      </c>
      <c r="AF1887" s="50">
        <v>918.21868919999997</v>
      </c>
      <c r="AG1887" s="50">
        <v>2694</v>
      </c>
      <c r="AH1887" s="56">
        <v>4.1193181818181817</v>
      </c>
    </row>
    <row r="1888" spans="22:34" x14ac:dyDescent="0.3">
      <c r="V1888" s="51">
        <v>1885</v>
      </c>
      <c r="X1888" s="53">
        <f t="shared" si="29"/>
        <v>0</v>
      </c>
      <c r="Z1888" s="51">
        <v>1885</v>
      </c>
      <c r="AE1888" s="54" t="s">
        <v>2457</v>
      </c>
      <c r="AF1888" s="50">
        <v>994.79082359999995</v>
      </c>
      <c r="AG1888" s="50">
        <v>2016</v>
      </c>
      <c r="AH1888" s="56">
        <v>28.338068181818183</v>
      </c>
    </row>
    <row r="1889" spans="22:34" x14ac:dyDescent="0.3">
      <c r="V1889" s="51">
        <v>1886</v>
      </c>
      <c r="X1889" s="53">
        <f t="shared" si="29"/>
        <v>0</v>
      </c>
      <c r="Z1889" s="51">
        <v>1886</v>
      </c>
      <c r="AE1889" s="54" t="s">
        <v>1075</v>
      </c>
      <c r="AF1889" s="50">
        <v>756.68420579999997</v>
      </c>
      <c r="AG1889" s="50">
        <v>2810</v>
      </c>
      <c r="AH1889" s="56">
        <v>0.24857954545454544</v>
      </c>
    </row>
    <row r="1890" spans="22:34" x14ac:dyDescent="0.3">
      <c r="V1890" s="51">
        <v>1887</v>
      </c>
      <c r="X1890" s="53">
        <f t="shared" si="29"/>
        <v>0</v>
      </c>
      <c r="Z1890" s="51">
        <v>1887</v>
      </c>
      <c r="AE1890" s="54" t="s">
        <v>2458</v>
      </c>
      <c r="AF1890" s="50">
        <v>1079.556292</v>
      </c>
      <c r="AG1890" s="50">
        <v>306</v>
      </c>
      <c r="AH1890" s="56">
        <v>89.0625</v>
      </c>
    </row>
    <row r="1891" spans="22:34" x14ac:dyDescent="0.3">
      <c r="V1891" s="51">
        <v>1888</v>
      </c>
      <c r="X1891" s="53">
        <f t="shared" si="29"/>
        <v>0</v>
      </c>
      <c r="Z1891" s="51">
        <v>1888</v>
      </c>
      <c r="AE1891" s="54" t="s">
        <v>1076</v>
      </c>
      <c r="AF1891" s="50">
        <v>1036.4189859999999</v>
      </c>
      <c r="AG1891" s="50">
        <v>1257</v>
      </c>
      <c r="AH1891" s="56">
        <v>55.32670454545454</v>
      </c>
    </row>
    <row r="1892" spans="22:34" x14ac:dyDescent="0.3">
      <c r="V1892" s="51">
        <v>1889</v>
      </c>
      <c r="X1892" s="53">
        <f t="shared" si="29"/>
        <v>0</v>
      </c>
      <c r="Z1892" s="51">
        <v>1889</v>
      </c>
      <c r="AE1892" s="54" t="s">
        <v>1077</v>
      </c>
      <c r="AF1892" s="50">
        <v>927.26996710000003</v>
      </c>
      <c r="AG1892" s="50">
        <v>2657</v>
      </c>
      <c r="AH1892" s="56">
        <v>5.6818181818181817</v>
      </c>
    </row>
    <row r="1893" spans="22:34" x14ac:dyDescent="0.3">
      <c r="V1893" s="51">
        <v>1890</v>
      </c>
      <c r="X1893" s="53">
        <f t="shared" si="29"/>
        <v>0</v>
      </c>
      <c r="Z1893" s="51">
        <v>1890</v>
      </c>
      <c r="AE1893" s="54" t="s">
        <v>2459</v>
      </c>
      <c r="AF1893" s="50">
        <v>1108.3116219999999</v>
      </c>
      <c r="AG1893" s="50">
        <v>42</v>
      </c>
      <c r="AH1893" s="56">
        <v>98.544034090909093</v>
      </c>
    </row>
    <row r="1894" spans="22:34" x14ac:dyDescent="0.3">
      <c r="V1894" s="51">
        <v>1891</v>
      </c>
      <c r="X1894" s="53">
        <f t="shared" si="29"/>
        <v>0</v>
      </c>
      <c r="Z1894" s="51">
        <v>1891</v>
      </c>
      <c r="AE1894" s="54" t="s">
        <v>1078</v>
      </c>
      <c r="AF1894" s="50">
        <v>950.69306930000005</v>
      </c>
      <c r="AG1894" s="50">
        <v>2515</v>
      </c>
      <c r="AH1894" s="56">
        <v>10.724431818181818</v>
      </c>
    </row>
    <row r="1895" spans="22:34" x14ac:dyDescent="0.3">
      <c r="V1895" s="51">
        <v>1892</v>
      </c>
      <c r="X1895" s="53">
        <f t="shared" si="29"/>
        <v>0</v>
      </c>
      <c r="Z1895" s="51">
        <v>1892</v>
      </c>
      <c r="AE1895" s="54" t="s">
        <v>1079</v>
      </c>
      <c r="AF1895" s="50">
        <v>977.05349720000004</v>
      </c>
      <c r="AG1895" s="50">
        <v>2235</v>
      </c>
      <c r="AH1895" s="56">
        <v>20.667613636363637</v>
      </c>
    </row>
    <row r="1896" spans="22:34" x14ac:dyDescent="0.3">
      <c r="V1896" s="51">
        <v>1893</v>
      </c>
      <c r="X1896" s="53">
        <f t="shared" si="29"/>
        <v>0</v>
      </c>
      <c r="Z1896" s="51">
        <v>1893</v>
      </c>
      <c r="AE1896" s="54" t="s">
        <v>1080</v>
      </c>
      <c r="AF1896" s="50">
        <v>966.22132569999997</v>
      </c>
      <c r="AG1896" s="50">
        <v>2373</v>
      </c>
      <c r="AH1896" s="56">
        <v>15.767045454545455</v>
      </c>
    </row>
    <row r="1897" spans="22:34" x14ac:dyDescent="0.3">
      <c r="V1897" s="51">
        <v>1894</v>
      </c>
      <c r="X1897" s="53">
        <f t="shared" si="29"/>
        <v>0</v>
      </c>
      <c r="Z1897" s="51">
        <v>1894</v>
      </c>
      <c r="AE1897" s="54" t="s">
        <v>1081</v>
      </c>
      <c r="AF1897" s="50">
        <v>1018.331365</v>
      </c>
      <c r="AG1897" s="50">
        <v>1624</v>
      </c>
      <c r="AH1897" s="56">
        <v>42.294034090909086</v>
      </c>
    </row>
    <row r="1898" spans="22:34" x14ac:dyDescent="0.3">
      <c r="V1898" s="51">
        <v>1895</v>
      </c>
      <c r="X1898" s="53">
        <f t="shared" si="29"/>
        <v>0</v>
      </c>
      <c r="Z1898" s="51">
        <v>1895</v>
      </c>
      <c r="AE1898" s="54" t="s">
        <v>1082</v>
      </c>
      <c r="AF1898" s="50">
        <v>1107.730053</v>
      </c>
      <c r="AG1898" s="50">
        <v>47</v>
      </c>
      <c r="AH1898" s="56">
        <v>98.366477272727266</v>
      </c>
    </row>
    <row r="1899" spans="22:34" x14ac:dyDescent="0.3">
      <c r="V1899" s="51">
        <v>1896</v>
      </c>
      <c r="X1899" s="53">
        <f t="shared" si="29"/>
        <v>0</v>
      </c>
      <c r="Z1899" s="51">
        <v>1896</v>
      </c>
      <c r="AE1899" s="54" t="s">
        <v>1083</v>
      </c>
      <c r="AF1899" s="50">
        <v>957.16199180000001</v>
      </c>
      <c r="AG1899" s="50">
        <v>2468</v>
      </c>
      <c r="AH1899" s="56">
        <v>12.393465909090908</v>
      </c>
    </row>
    <row r="1900" spans="22:34" x14ac:dyDescent="0.3">
      <c r="V1900" s="51">
        <v>1897</v>
      </c>
      <c r="X1900" s="53">
        <f t="shared" si="29"/>
        <v>0</v>
      </c>
      <c r="Z1900" s="51">
        <v>1897</v>
      </c>
      <c r="AE1900" s="54" t="s">
        <v>1084</v>
      </c>
      <c r="AF1900" s="50">
        <v>1070.827366</v>
      </c>
      <c r="AG1900" s="50">
        <v>454</v>
      </c>
      <c r="AH1900" s="56">
        <v>83.913352272727266</v>
      </c>
    </row>
    <row r="1901" spans="22:34" x14ac:dyDescent="0.3">
      <c r="V1901" s="51">
        <v>1898</v>
      </c>
      <c r="X1901" s="53">
        <f t="shared" si="29"/>
        <v>0</v>
      </c>
      <c r="Z1901" s="51">
        <v>1898</v>
      </c>
      <c r="AE1901" s="54" t="s">
        <v>2460</v>
      </c>
      <c r="AF1901" s="50">
        <v>1012.865001</v>
      </c>
      <c r="AG1901" s="50">
        <v>1750</v>
      </c>
      <c r="AH1901" s="56">
        <v>37.855113636363633</v>
      </c>
    </row>
    <row r="1902" spans="22:34" x14ac:dyDescent="0.3">
      <c r="V1902" s="51">
        <v>1899</v>
      </c>
      <c r="X1902" s="53">
        <f t="shared" si="29"/>
        <v>0</v>
      </c>
      <c r="Z1902" s="51">
        <v>1899</v>
      </c>
      <c r="AE1902" s="54" t="s">
        <v>2461</v>
      </c>
      <c r="AF1902" s="50">
        <v>1045.0136359999999</v>
      </c>
      <c r="AG1902" s="50">
        <v>1039</v>
      </c>
      <c r="AH1902" s="56">
        <v>62.997159090909093</v>
      </c>
    </row>
    <row r="1903" spans="22:34" x14ac:dyDescent="0.3">
      <c r="V1903" s="51">
        <v>1900</v>
      </c>
      <c r="X1903" s="53">
        <f t="shared" si="29"/>
        <v>0</v>
      </c>
      <c r="Z1903" s="51">
        <v>1900</v>
      </c>
      <c r="AE1903" s="54" t="s">
        <v>1085</v>
      </c>
      <c r="AF1903" s="50">
        <v>1037.3916790000001</v>
      </c>
      <c r="AG1903" s="50">
        <v>1243</v>
      </c>
      <c r="AH1903" s="56">
        <v>55.894886363636367</v>
      </c>
    </row>
    <row r="1904" spans="22:34" x14ac:dyDescent="0.3">
      <c r="V1904" s="51">
        <v>1901</v>
      </c>
      <c r="X1904" s="53">
        <f t="shared" si="29"/>
        <v>0</v>
      </c>
      <c r="Z1904" s="51">
        <v>1901</v>
      </c>
      <c r="AE1904" s="54" t="s">
        <v>1086</v>
      </c>
      <c r="AF1904" s="50">
        <v>923.82066020000002</v>
      </c>
      <c r="AG1904" s="50">
        <v>2668</v>
      </c>
      <c r="AH1904" s="56">
        <v>5.2556818181818183</v>
      </c>
    </row>
    <row r="1905" spans="22:34" x14ac:dyDescent="0.3">
      <c r="V1905" s="51">
        <v>1902</v>
      </c>
      <c r="X1905" s="53">
        <f t="shared" si="29"/>
        <v>0</v>
      </c>
      <c r="Z1905" s="51">
        <v>1902</v>
      </c>
      <c r="AE1905" s="54" t="s">
        <v>2462</v>
      </c>
      <c r="AF1905" s="50">
        <v>967.94092030000002</v>
      </c>
      <c r="AG1905" s="50">
        <v>2339</v>
      </c>
      <c r="AH1905" s="56">
        <v>16.761363636363637</v>
      </c>
    </row>
    <row r="1906" spans="22:34" x14ac:dyDescent="0.3">
      <c r="V1906" s="51">
        <v>1903</v>
      </c>
      <c r="X1906" s="53">
        <f t="shared" si="29"/>
        <v>0</v>
      </c>
      <c r="Z1906" s="51">
        <v>1903</v>
      </c>
      <c r="AE1906" s="54" t="s">
        <v>2463</v>
      </c>
      <c r="AF1906" s="50">
        <v>999.6384534</v>
      </c>
      <c r="AG1906" s="50">
        <v>1934</v>
      </c>
      <c r="AH1906" s="56">
        <v>31.036931818181817</v>
      </c>
    </row>
    <row r="1907" spans="22:34" x14ac:dyDescent="0.3">
      <c r="V1907" s="51">
        <v>1904</v>
      </c>
      <c r="X1907" s="53">
        <f t="shared" si="29"/>
        <v>0</v>
      </c>
      <c r="Z1907" s="51">
        <v>1904</v>
      </c>
      <c r="AE1907" s="54" t="s">
        <v>2464</v>
      </c>
      <c r="AF1907" s="50">
        <v>1009.115917</v>
      </c>
      <c r="AG1907" s="50">
        <v>1791</v>
      </c>
      <c r="AH1907" s="56">
        <v>36.328125</v>
      </c>
    </row>
    <row r="1908" spans="22:34" x14ac:dyDescent="0.3">
      <c r="V1908" s="51">
        <v>1905</v>
      </c>
      <c r="X1908" s="53">
        <f t="shared" si="29"/>
        <v>0</v>
      </c>
      <c r="Z1908" s="51">
        <v>1905</v>
      </c>
      <c r="AE1908" s="54" t="s">
        <v>2465</v>
      </c>
      <c r="AF1908" s="50">
        <v>987.29738910000003</v>
      </c>
      <c r="AG1908" s="50">
        <v>2108</v>
      </c>
      <c r="AH1908" s="56">
        <v>25.142045454545453</v>
      </c>
    </row>
    <row r="1909" spans="22:34" x14ac:dyDescent="0.3">
      <c r="V1909" s="51">
        <v>1906</v>
      </c>
      <c r="X1909" s="53">
        <f t="shared" si="29"/>
        <v>0</v>
      </c>
      <c r="Z1909" s="51">
        <v>1906</v>
      </c>
      <c r="AE1909" s="54" t="s">
        <v>2466</v>
      </c>
      <c r="AF1909" s="50">
        <v>1059.0324869999999</v>
      </c>
      <c r="AG1909" s="50">
        <v>718</v>
      </c>
      <c r="AH1909" s="56">
        <v>74.538352272727266</v>
      </c>
    </row>
    <row r="1910" spans="22:34" x14ac:dyDescent="0.3">
      <c r="V1910" s="51">
        <v>1907</v>
      </c>
      <c r="X1910" s="53">
        <f t="shared" si="29"/>
        <v>0</v>
      </c>
      <c r="Z1910" s="51">
        <v>1907</v>
      </c>
      <c r="AE1910" s="54" t="s">
        <v>1087</v>
      </c>
      <c r="AF1910" s="50">
        <v>1038.4193969999999</v>
      </c>
      <c r="AG1910" s="50">
        <v>1208</v>
      </c>
      <c r="AH1910" s="56">
        <v>57.137784090909093</v>
      </c>
    </row>
    <row r="1911" spans="22:34" x14ac:dyDescent="0.3">
      <c r="V1911" s="51">
        <v>1908</v>
      </c>
      <c r="X1911" s="53">
        <f t="shared" si="29"/>
        <v>0</v>
      </c>
      <c r="Z1911" s="51">
        <v>1908</v>
      </c>
      <c r="AE1911" s="54" t="s">
        <v>2467</v>
      </c>
      <c r="AF1911" s="50">
        <v>1024.6278890000001</v>
      </c>
      <c r="AG1911" s="50">
        <v>1536</v>
      </c>
      <c r="AH1911" s="56">
        <v>45.419034090909086</v>
      </c>
    </row>
    <row r="1912" spans="22:34" x14ac:dyDescent="0.3">
      <c r="V1912" s="51">
        <v>1909</v>
      </c>
      <c r="X1912" s="53">
        <f t="shared" si="29"/>
        <v>0</v>
      </c>
      <c r="Z1912" s="51">
        <v>1909</v>
      </c>
      <c r="AE1912" s="54" t="s">
        <v>2468</v>
      </c>
      <c r="AF1912" s="50">
        <v>1018.04822</v>
      </c>
      <c r="AG1912" s="50">
        <v>1631</v>
      </c>
      <c r="AH1912" s="56">
        <v>41.867897727272727</v>
      </c>
    </row>
    <row r="1913" spans="22:34" x14ac:dyDescent="0.3">
      <c r="V1913" s="51">
        <v>1910</v>
      </c>
      <c r="X1913" s="53">
        <f t="shared" si="29"/>
        <v>0</v>
      </c>
      <c r="Z1913" s="51">
        <v>1910</v>
      </c>
      <c r="AE1913" s="54" t="s">
        <v>1088</v>
      </c>
      <c r="AF1913" s="50">
        <v>941.35766520000004</v>
      </c>
      <c r="AG1913" s="50">
        <v>2565</v>
      </c>
      <c r="AH1913" s="56">
        <v>8.9488636363636367</v>
      </c>
    </row>
    <row r="1914" spans="22:34" x14ac:dyDescent="0.3">
      <c r="V1914" s="51">
        <v>1911</v>
      </c>
      <c r="X1914" s="53">
        <f t="shared" si="29"/>
        <v>0</v>
      </c>
      <c r="Z1914" s="51">
        <v>1911</v>
      </c>
      <c r="AE1914" s="54" t="s">
        <v>1089</v>
      </c>
      <c r="AF1914" s="50">
        <v>1041.3101919999999</v>
      </c>
      <c r="AG1914" s="50">
        <v>1122</v>
      </c>
      <c r="AH1914" s="56">
        <v>60.191761363636367</v>
      </c>
    </row>
    <row r="1915" spans="22:34" x14ac:dyDescent="0.3">
      <c r="V1915" s="51">
        <v>1912</v>
      </c>
      <c r="X1915" s="53">
        <f t="shared" si="29"/>
        <v>0</v>
      </c>
      <c r="Z1915" s="51">
        <v>1912</v>
      </c>
      <c r="AE1915" s="54" t="s">
        <v>1090</v>
      </c>
      <c r="AF1915" s="50">
        <v>1026.6300180000001</v>
      </c>
      <c r="AG1915" s="50">
        <v>1475</v>
      </c>
      <c r="AH1915" s="56">
        <v>47.585227272727273</v>
      </c>
    </row>
    <row r="1916" spans="22:34" x14ac:dyDescent="0.3">
      <c r="V1916" s="51">
        <v>1913</v>
      </c>
      <c r="X1916" s="53">
        <f t="shared" si="29"/>
        <v>0</v>
      </c>
      <c r="Z1916" s="51">
        <v>1913</v>
      </c>
      <c r="AE1916" s="54" t="s">
        <v>2469</v>
      </c>
      <c r="AF1916" s="50">
        <v>1050.1301960000001</v>
      </c>
      <c r="AG1916" s="50">
        <v>902</v>
      </c>
      <c r="AH1916" s="56">
        <v>67.791193181818173</v>
      </c>
    </row>
    <row r="1917" spans="22:34" x14ac:dyDescent="0.3">
      <c r="V1917" s="51">
        <v>1914</v>
      </c>
      <c r="X1917" s="53">
        <f t="shared" si="29"/>
        <v>0</v>
      </c>
      <c r="Z1917" s="51">
        <v>1914</v>
      </c>
      <c r="AE1917" s="54" t="s">
        <v>2470</v>
      </c>
      <c r="AF1917" s="50">
        <v>1090.190319</v>
      </c>
      <c r="AG1917" s="50">
        <v>150</v>
      </c>
      <c r="AH1917" s="56">
        <v>94.602272727272734</v>
      </c>
    </row>
    <row r="1918" spans="22:34" x14ac:dyDescent="0.3">
      <c r="V1918" s="51">
        <v>1915</v>
      </c>
      <c r="X1918" s="53">
        <f t="shared" si="29"/>
        <v>0</v>
      </c>
      <c r="Z1918" s="51">
        <v>1915</v>
      </c>
      <c r="AE1918" s="54" t="s">
        <v>1091</v>
      </c>
      <c r="AF1918" s="50">
        <v>1040.937093</v>
      </c>
      <c r="AG1918" s="50">
        <v>1133</v>
      </c>
      <c r="AH1918" s="56">
        <v>59.801136363636367</v>
      </c>
    </row>
    <row r="1919" spans="22:34" x14ac:dyDescent="0.3">
      <c r="V1919" s="51">
        <v>1916</v>
      </c>
      <c r="X1919" s="53">
        <f t="shared" si="29"/>
        <v>0</v>
      </c>
      <c r="Z1919" s="51">
        <v>1916</v>
      </c>
      <c r="AE1919" s="54" t="s">
        <v>1092</v>
      </c>
      <c r="AF1919" s="50">
        <v>888.95936229999995</v>
      </c>
      <c r="AG1919" s="50">
        <v>2749</v>
      </c>
      <c r="AH1919" s="56">
        <v>2.4147727272727271</v>
      </c>
    </row>
    <row r="1920" spans="22:34" x14ac:dyDescent="0.3">
      <c r="V1920" s="51">
        <v>1917</v>
      </c>
      <c r="X1920" s="53">
        <f t="shared" si="29"/>
        <v>0</v>
      </c>
      <c r="Z1920" s="51">
        <v>1917</v>
      </c>
      <c r="AE1920" s="54" t="s">
        <v>1093</v>
      </c>
      <c r="AF1920" s="50">
        <v>834.09526310000001</v>
      </c>
      <c r="AG1920" s="50">
        <v>2789</v>
      </c>
      <c r="AH1920" s="56">
        <v>0.99431818181818177</v>
      </c>
    </row>
    <row r="1921" spans="22:34" x14ac:dyDescent="0.3">
      <c r="V1921" s="51">
        <v>1918</v>
      </c>
      <c r="X1921" s="53">
        <f t="shared" si="29"/>
        <v>0</v>
      </c>
      <c r="Z1921" s="51">
        <v>1918</v>
      </c>
      <c r="AE1921" s="54" t="s">
        <v>2471</v>
      </c>
      <c r="AF1921" s="50">
        <v>1068.052504</v>
      </c>
      <c r="AG1921" s="50">
        <v>500</v>
      </c>
      <c r="AH1921" s="56">
        <v>81.853693181818173</v>
      </c>
    </row>
    <row r="1922" spans="22:34" x14ac:dyDescent="0.3">
      <c r="V1922" s="51">
        <v>1919</v>
      </c>
      <c r="X1922" s="53">
        <f t="shared" si="29"/>
        <v>0</v>
      </c>
      <c r="Z1922" s="51">
        <v>1919</v>
      </c>
      <c r="AE1922" s="54" t="s">
        <v>2956</v>
      </c>
      <c r="AF1922" s="50">
        <v>1026.6300180000001</v>
      </c>
      <c r="AG1922" s="50">
        <v>1475</v>
      </c>
      <c r="AH1922" s="56">
        <v>47.585227272727273</v>
      </c>
    </row>
    <row r="1923" spans="22:34" x14ac:dyDescent="0.3">
      <c r="V1923" s="51">
        <v>1920</v>
      </c>
      <c r="X1923" s="53">
        <f t="shared" si="29"/>
        <v>0</v>
      </c>
      <c r="Z1923" s="51">
        <v>1920</v>
      </c>
      <c r="AE1923" s="54" t="s">
        <v>1094</v>
      </c>
      <c r="AF1923" s="50">
        <v>1025.7296779999999</v>
      </c>
      <c r="AG1923" s="50">
        <v>1500</v>
      </c>
      <c r="AH1923" s="56">
        <v>46.768465909090914</v>
      </c>
    </row>
    <row r="1924" spans="22:34" x14ac:dyDescent="0.3">
      <c r="V1924" s="51">
        <v>1921</v>
      </c>
      <c r="X1924" s="53">
        <f t="shared" si="29"/>
        <v>0</v>
      </c>
      <c r="Z1924" s="51">
        <v>1921</v>
      </c>
      <c r="AE1924" s="54" t="s">
        <v>2472</v>
      </c>
      <c r="AF1924" s="50">
        <v>999.6384534</v>
      </c>
      <c r="AG1924" s="50">
        <v>1934</v>
      </c>
      <c r="AH1924" s="56">
        <v>31.036931818181817</v>
      </c>
    </row>
    <row r="1925" spans="22:34" x14ac:dyDescent="0.3">
      <c r="V1925" s="51">
        <v>1922</v>
      </c>
      <c r="X1925" s="53">
        <f t="shared" ref="X1925:X1988" si="30">VLOOKUP($V1925,$Z$4:$AL$2826,$B$6*4-4+2)</f>
        <v>0</v>
      </c>
      <c r="Z1925" s="51">
        <v>1922</v>
      </c>
      <c r="AE1925" s="54" t="s">
        <v>1095</v>
      </c>
      <c r="AF1925" s="50">
        <v>1063.4404959999999</v>
      </c>
      <c r="AG1925" s="50">
        <v>619</v>
      </c>
      <c r="AH1925" s="56">
        <v>78.053977272727266</v>
      </c>
    </row>
    <row r="1926" spans="22:34" x14ac:dyDescent="0.3">
      <c r="V1926" s="51">
        <v>1923</v>
      </c>
      <c r="X1926" s="53">
        <f t="shared" si="30"/>
        <v>0</v>
      </c>
      <c r="Z1926" s="51">
        <v>1923</v>
      </c>
      <c r="AE1926" s="54" t="s">
        <v>1096</v>
      </c>
      <c r="AF1926" s="50">
        <v>1069.5737710000001</v>
      </c>
      <c r="AG1926" s="50">
        <v>470</v>
      </c>
      <c r="AH1926" s="56">
        <v>83.345170454545453</v>
      </c>
    </row>
    <row r="1927" spans="22:34" x14ac:dyDescent="0.3">
      <c r="V1927" s="51">
        <v>1924</v>
      </c>
      <c r="X1927" s="53">
        <f t="shared" si="30"/>
        <v>0</v>
      </c>
      <c r="Z1927" s="51">
        <v>1924</v>
      </c>
      <c r="AE1927" s="54" t="s">
        <v>1097</v>
      </c>
      <c r="AF1927" s="50">
        <v>1036.8508449999999</v>
      </c>
      <c r="AG1927" s="50">
        <v>1255</v>
      </c>
      <c r="AH1927" s="56">
        <v>55.46875</v>
      </c>
    </row>
    <row r="1928" spans="22:34" x14ac:dyDescent="0.3">
      <c r="V1928" s="51">
        <v>1925</v>
      </c>
      <c r="X1928" s="53">
        <f t="shared" si="30"/>
        <v>0</v>
      </c>
      <c r="Z1928" s="51">
        <v>1925</v>
      </c>
      <c r="AE1928" s="54" t="s">
        <v>1098</v>
      </c>
      <c r="AF1928" s="50">
        <v>1035.8110409999999</v>
      </c>
      <c r="AG1928" s="50">
        <v>1273</v>
      </c>
      <c r="AH1928" s="56">
        <v>54.82954545454546</v>
      </c>
    </row>
    <row r="1929" spans="22:34" x14ac:dyDescent="0.3">
      <c r="V1929" s="51">
        <v>1926</v>
      </c>
      <c r="X1929" s="53">
        <f t="shared" si="30"/>
        <v>0</v>
      </c>
      <c r="Z1929" s="51">
        <v>1926</v>
      </c>
      <c r="AE1929" s="54" t="s">
        <v>1099</v>
      </c>
      <c r="AF1929" s="50">
        <v>1029.483725</v>
      </c>
      <c r="AG1929" s="50">
        <v>1400</v>
      </c>
      <c r="AH1929" s="56">
        <v>50.319602272727273</v>
      </c>
    </row>
    <row r="1930" spans="22:34" x14ac:dyDescent="0.3">
      <c r="V1930" s="51">
        <v>1927</v>
      </c>
      <c r="X1930" s="53">
        <f t="shared" si="30"/>
        <v>0</v>
      </c>
      <c r="Z1930" s="51">
        <v>1927</v>
      </c>
      <c r="AE1930" s="54" t="s">
        <v>2473</v>
      </c>
      <c r="AF1930" s="50">
        <v>1079.556292</v>
      </c>
      <c r="AG1930" s="50">
        <v>306</v>
      </c>
      <c r="AH1930" s="56">
        <v>89.0625</v>
      </c>
    </row>
    <row r="1931" spans="22:34" x14ac:dyDescent="0.3">
      <c r="V1931" s="51">
        <v>1928</v>
      </c>
      <c r="X1931" s="53">
        <f t="shared" si="30"/>
        <v>0</v>
      </c>
      <c r="Z1931" s="51">
        <v>1928</v>
      </c>
      <c r="AE1931" s="54" t="s">
        <v>2957</v>
      </c>
      <c r="AF1931" s="50">
        <v>1038.862063</v>
      </c>
      <c r="AG1931" s="50">
        <v>1194</v>
      </c>
      <c r="AH1931" s="56">
        <v>57.56392045454546</v>
      </c>
    </row>
    <row r="1932" spans="22:34" x14ac:dyDescent="0.3">
      <c r="V1932" s="51">
        <v>1929</v>
      </c>
      <c r="X1932" s="53">
        <f t="shared" si="30"/>
        <v>0</v>
      </c>
      <c r="Z1932" s="51">
        <v>1929</v>
      </c>
      <c r="AE1932" s="54" t="s">
        <v>1100</v>
      </c>
      <c r="AF1932" s="50">
        <v>1073.3682960000001</v>
      </c>
      <c r="AG1932" s="50">
        <v>411</v>
      </c>
      <c r="AH1932" s="56">
        <v>85.440340909090907</v>
      </c>
    </row>
    <row r="1933" spans="22:34" x14ac:dyDescent="0.3">
      <c r="V1933" s="51">
        <v>1930</v>
      </c>
      <c r="X1933" s="53">
        <f t="shared" si="30"/>
        <v>0</v>
      </c>
      <c r="Z1933" s="51">
        <v>1930</v>
      </c>
      <c r="AE1933" s="54" t="s">
        <v>1101</v>
      </c>
      <c r="AF1933" s="50">
        <v>1055.5156589999999</v>
      </c>
      <c r="AG1933" s="50">
        <v>774</v>
      </c>
      <c r="AH1933" s="56">
        <v>72.549715909090907</v>
      </c>
    </row>
    <row r="1934" spans="22:34" x14ac:dyDescent="0.3">
      <c r="V1934" s="51">
        <v>1931</v>
      </c>
      <c r="X1934" s="53">
        <f t="shared" si="30"/>
        <v>0</v>
      </c>
      <c r="Z1934" s="51">
        <v>1931</v>
      </c>
      <c r="AE1934" s="54" t="s">
        <v>2474</v>
      </c>
      <c r="AF1934" s="50">
        <v>1098.248284</v>
      </c>
      <c r="AG1934" s="50">
        <v>88</v>
      </c>
      <c r="AH1934" s="56">
        <v>96.91051136363636</v>
      </c>
    </row>
    <row r="1935" spans="22:34" x14ac:dyDescent="0.3">
      <c r="V1935" s="51">
        <v>1932</v>
      </c>
      <c r="X1935" s="53">
        <f t="shared" si="30"/>
        <v>0</v>
      </c>
      <c r="Z1935" s="51">
        <v>1932</v>
      </c>
      <c r="AE1935" s="54" t="s">
        <v>2475</v>
      </c>
      <c r="AF1935" s="50">
        <v>1066.085433</v>
      </c>
      <c r="AG1935" s="50">
        <v>560</v>
      </c>
      <c r="AH1935" s="56">
        <v>80.11363636363636</v>
      </c>
    </row>
    <row r="1936" spans="22:34" x14ac:dyDescent="0.3">
      <c r="V1936" s="51">
        <v>1933</v>
      </c>
      <c r="X1936" s="53">
        <f t="shared" si="30"/>
        <v>0</v>
      </c>
      <c r="Z1936" s="51">
        <v>1933</v>
      </c>
      <c r="AE1936" s="54" t="s">
        <v>1102</v>
      </c>
      <c r="AF1936" s="50">
        <v>1063.8546980000001</v>
      </c>
      <c r="AG1936" s="50">
        <v>612</v>
      </c>
      <c r="AH1936" s="56">
        <v>78.302556818181827</v>
      </c>
    </row>
    <row r="1937" spans="22:34" x14ac:dyDescent="0.3">
      <c r="V1937" s="51">
        <v>1934</v>
      </c>
      <c r="X1937" s="53">
        <f t="shared" si="30"/>
        <v>0</v>
      </c>
      <c r="Z1937" s="51">
        <v>1934</v>
      </c>
      <c r="AE1937" s="54" t="s">
        <v>2476</v>
      </c>
      <c r="AF1937" s="50">
        <v>1054.4597369999999</v>
      </c>
      <c r="AG1937" s="50">
        <v>797</v>
      </c>
      <c r="AH1937" s="56">
        <v>71.732954545454547</v>
      </c>
    </row>
    <row r="1938" spans="22:34" x14ac:dyDescent="0.3">
      <c r="V1938" s="51">
        <v>1935</v>
      </c>
      <c r="X1938" s="53">
        <f t="shared" si="30"/>
        <v>0</v>
      </c>
      <c r="Z1938" s="51">
        <v>1935</v>
      </c>
      <c r="AE1938" s="54" t="s">
        <v>1103</v>
      </c>
      <c r="AF1938" s="50">
        <v>997.52244199999996</v>
      </c>
      <c r="AG1938" s="50">
        <v>1969</v>
      </c>
      <c r="AH1938" s="56">
        <v>30.113636363636363</v>
      </c>
    </row>
    <row r="1939" spans="22:34" x14ac:dyDescent="0.3">
      <c r="V1939" s="51">
        <v>1936</v>
      </c>
      <c r="X1939" s="53">
        <f t="shared" si="30"/>
        <v>0</v>
      </c>
      <c r="Z1939" s="51">
        <v>1936</v>
      </c>
      <c r="AE1939" s="54" t="s">
        <v>2958</v>
      </c>
      <c r="AF1939" s="50">
        <v>967.48299099999997</v>
      </c>
      <c r="AG1939" s="50">
        <v>2349</v>
      </c>
      <c r="AH1939" s="56">
        <v>16.40625</v>
      </c>
    </row>
    <row r="1940" spans="22:34" x14ac:dyDescent="0.3">
      <c r="V1940" s="51">
        <v>1937</v>
      </c>
      <c r="X1940" s="53">
        <f t="shared" si="30"/>
        <v>0</v>
      </c>
      <c r="Z1940" s="51">
        <v>1937</v>
      </c>
      <c r="AE1940" s="54" t="s">
        <v>2477</v>
      </c>
      <c r="AF1940" s="50">
        <v>975.3807607</v>
      </c>
      <c r="AG1940" s="50">
        <v>2258</v>
      </c>
      <c r="AH1940" s="56">
        <v>19.81534090909091</v>
      </c>
    </row>
    <row r="1941" spans="22:34" x14ac:dyDescent="0.3">
      <c r="V1941" s="51">
        <v>1938</v>
      </c>
      <c r="X1941" s="53">
        <f t="shared" si="30"/>
        <v>0</v>
      </c>
      <c r="Z1941" s="51">
        <v>1938</v>
      </c>
      <c r="AE1941" s="54" t="s">
        <v>1104</v>
      </c>
      <c r="AF1941" s="50">
        <v>888.58861779999995</v>
      </c>
      <c r="AG1941" s="50">
        <v>2751</v>
      </c>
      <c r="AH1941" s="56">
        <v>2.34375</v>
      </c>
    </row>
    <row r="1942" spans="22:34" x14ac:dyDescent="0.3">
      <c r="V1942" s="51">
        <v>1939</v>
      </c>
      <c r="X1942" s="53">
        <f t="shared" si="30"/>
        <v>0</v>
      </c>
      <c r="Z1942" s="51">
        <v>1939</v>
      </c>
      <c r="AE1942" s="54" t="s">
        <v>2478</v>
      </c>
      <c r="AF1942" s="50">
        <v>1083.7726849999999</v>
      </c>
      <c r="AG1942" s="50">
        <v>223</v>
      </c>
      <c r="AH1942" s="56">
        <v>92.080965909090907</v>
      </c>
    </row>
    <row r="1943" spans="22:34" x14ac:dyDescent="0.3">
      <c r="V1943" s="51">
        <v>1940</v>
      </c>
      <c r="X1943" s="53">
        <f t="shared" si="30"/>
        <v>0</v>
      </c>
      <c r="Z1943" s="51">
        <v>1940</v>
      </c>
      <c r="AE1943" s="54" t="s">
        <v>1105</v>
      </c>
      <c r="AF1943" s="50">
        <v>1070.91984</v>
      </c>
      <c r="AG1943" s="50">
        <v>453</v>
      </c>
      <c r="AH1943" s="56">
        <v>83.94886363636364</v>
      </c>
    </row>
    <row r="1944" spans="22:34" x14ac:dyDescent="0.3">
      <c r="V1944" s="51">
        <v>1941</v>
      </c>
      <c r="X1944" s="53">
        <f t="shared" si="30"/>
        <v>0</v>
      </c>
      <c r="Z1944" s="51">
        <v>1941</v>
      </c>
      <c r="AE1944" s="54" t="s">
        <v>1106</v>
      </c>
      <c r="AF1944" s="50">
        <v>972.07266960000004</v>
      </c>
      <c r="AG1944" s="50">
        <v>2295</v>
      </c>
      <c r="AH1944" s="56">
        <v>18.536931818181817</v>
      </c>
    </row>
    <row r="1945" spans="22:34" x14ac:dyDescent="0.3">
      <c r="V1945" s="51">
        <v>1942</v>
      </c>
      <c r="X1945" s="53">
        <f t="shared" si="30"/>
        <v>0</v>
      </c>
      <c r="Z1945" s="51">
        <v>1942</v>
      </c>
      <c r="AE1945" s="54" t="s">
        <v>1107</v>
      </c>
      <c r="AF1945" s="50">
        <v>1123.825253</v>
      </c>
      <c r="AG1945" s="50">
        <v>11</v>
      </c>
      <c r="AH1945" s="56">
        <v>99.64488636363636</v>
      </c>
    </row>
    <row r="1946" spans="22:34" x14ac:dyDescent="0.3">
      <c r="V1946" s="51">
        <v>1943</v>
      </c>
      <c r="X1946" s="53">
        <f t="shared" si="30"/>
        <v>0</v>
      </c>
      <c r="Z1946" s="51">
        <v>1943</v>
      </c>
      <c r="AE1946" s="54" t="s">
        <v>1108</v>
      </c>
      <c r="AF1946" s="50">
        <v>1063.1651959999999</v>
      </c>
      <c r="AG1946" s="50">
        <v>629</v>
      </c>
      <c r="AH1946" s="56">
        <v>77.663352272727266</v>
      </c>
    </row>
    <row r="1947" spans="22:34" x14ac:dyDescent="0.3">
      <c r="V1947" s="51">
        <v>1944</v>
      </c>
      <c r="X1947" s="53">
        <f t="shared" si="30"/>
        <v>0</v>
      </c>
      <c r="Z1947" s="51">
        <v>1944</v>
      </c>
      <c r="AE1947" s="54" t="s">
        <v>1109</v>
      </c>
      <c r="AF1947" s="50">
        <v>952.12543119999998</v>
      </c>
      <c r="AG1947" s="50">
        <v>2501</v>
      </c>
      <c r="AH1947" s="56">
        <v>11.221590909090908</v>
      </c>
    </row>
    <row r="1948" spans="22:34" x14ac:dyDescent="0.3">
      <c r="V1948" s="51">
        <v>1945</v>
      </c>
      <c r="X1948" s="53">
        <f t="shared" si="30"/>
        <v>0</v>
      </c>
      <c r="Z1948" s="51">
        <v>1945</v>
      </c>
      <c r="AE1948" s="54" t="s">
        <v>2479</v>
      </c>
      <c r="AF1948" s="50">
        <v>985.55282869999996</v>
      </c>
      <c r="AG1948" s="50">
        <v>2133</v>
      </c>
      <c r="AH1948" s="56">
        <v>24.254261363636363</v>
      </c>
    </row>
    <row r="1949" spans="22:34" x14ac:dyDescent="0.3">
      <c r="V1949" s="51">
        <v>1946</v>
      </c>
      <c r="X1949" s="53">
        <f t="shared" si="30"/>
        <v>0</v>
      </c>
      <c r="Z1949" s="51">
        <v>1946</v>
      </c>
      <c r="AE1949" s="54" t="s">
        <v>1110</v>
      </c>
      <c r="AF1949" s="50">
        <v>1073.243295</v>
      </c>
      <c r="AG1949" s="50">
        <v>420</v>
      </c>
      <c r="AH1949" s="56">
        <v>85.12073863636364</v>
      </c>
    </row>
    <row r="1950" spans="22:34" x14ac:dyDescent="0.3">
      <c r="V1950" s="51">
        <v>1947</v>
      </c>
      <c r="X1950" s="53">
        <f t="shared" si="30"/>
        <v>0</v>
      </c>
      <c r="Z1950" s="51">
        <v>1947</v>
      </c>
      <c r="AE1950" s="54" t="s">
        <v>2480</v>
      </c>
      <c r="AF1950" s="50">
        <v>1058.85338</v>
      </c>
      <c r="AG1950" s="50">
        <v>721</v>
      </c>
      <c r="AH1950" s="56">
        <v>74.431818181818173</v>
      </c>
    </row>
    <row r="1951" spans="22:34" x14ac:dyDescent="0.3">
      <c r="V1951" s="51">
        <v>1948</v>
      </c>
      <c r="X1951" s="53">
        <f t="shared" si="30"/>
        <v>0</v>
      </c>
      <c r="Z1951" s="51">
        <v>1948</v>
      </c>
      <c r="AE1951" s="54" t="s">
        <v>2481</v>
      </c>
      <c r="AF1951" s="50">
        <v>1050.1301960000001</v>
      </c>
      <c r="AG1951" s="50">
        <v>902</v>
      </c>
      <c r="AH1951" s="56">
        <v>67.791193181818173</v>
      </c>
    </row>
    <row r="1952" spans="22:34" x14ac:dyDescent="0.3">
      <c r="V1952" s="51">
        <v>1949</v>
      </c>
      <c r="X1952" s="53">
        <f t="shared" si="30"/>
        <v>0</v>
      </c>
      <c r="Z1952" s="51">
        <v>1949</v>
      </c>
      <c r="AE1952" s="54" t="s">
        <v>2482</v>
      </c>
      <c r="AF1952" s="50">
        <v>1068.5707199999999</v>
      </c>
      <c r="AG1952" s="50">
        <v>489</v>
      </c>
      <c r="AH1952" s="56">
        <v>82.599431818181827</v>
      </c>
    </row>
    <row r="1953" spans="22:34" x14ac:dyDescent="0.3">
      <c r="V1953" s="51">
        <v>1950</v>
      </c>
      <c r="X1953" s="53">
        <f t="shared" si="30"/>
        <v>0</v>
      </c>
      <c r="Z1953" s="51">
        <v>1950</v>
      </c>
      <c r="AE1953" s="54" t="s">
        <v>2959</v>
      </c>
      <c r="AF1953" s="50">
        <v>857.99036420000004</v>
      </c>
      <c r="AG1953" s="50">
        <v>2777</v>
      </c>
      <c r="AH1953" s="56">
        <v>1.3494318181818181</v>
      </c>
    </row>
    <row r="1954" spans="22:34" x14ac:dyDescent="0.3">
      <c r="V1954" s="51">
        <v>1951</v>
      </c>
      <c r="X1954" s="53">
        <f t="shared" si="30"/>
        <v>0</v>
      </c>
      <c r="Z1954" s="51">
        <v>1951</v>
      </c>
      <c r="AE1954" s="54" t="s">
        <v>1111</v>
      </c>
      <c r="AF1954" s="50">
        <v>983.18386750000002</v>
      </c>
      <c r="AG1954" s="50">
        <v>2168</v>
      </c>
      <c r="AH1954" s="56">
        <v>23.046875</v>
      </c>
    </row>
    <row r="1955" spans="22:34" x14ac:dyDescent="0.3">
      <c r="V1955" s="51">
        <v>1952</v>
      </c>
      <c r="X1955" s="53">
        <f t="shared" si="30"/>
        <v>0</v>
      </c>
      <c r="Z1955" s="51">
        <v>1952</v>
      </c>
      <c r="AE1955" s="54" t="s">
        <v>1112</v>
      </c>
      <c r="AF1955" s="50">
        <v>999.66822749999994</v>
      </c>
      <c r="AG1955" s="50">
        <v>1932</v>
      </c>
      <c r="AH1955" s="56">
        <v>31.392045454545453</v>
      </c>
    </row>
    <row r="1956" spans="22:34" x14ac:dyDescent="0.3">
      <c r="V1956" s="51">
        <v>1953</v>
      </c>
      <c r="X1956" s="53">
        <f t="shared" si="30"/>
        <v>0</v>
      </c>
      <c r="Z1956" s="51">
        <v>1953</v>
      </c>
      <c r="AE1956" s="54" t="s">
        <v>1113</v>
      </c>
      <c r="AF1956" s="50">
        <v>1090.9973150000001</v>
      </c>
      <c r="AG1956" s="50">
        <v>146</v>
      </c>
      <c r="AH1956" s="56">
        <v>94.850852272727266</v>
      </c>
    </row>
    <row r="1957" spans="22:34" x14ac:dyDescent="0.3">
      <c r="V1957" s="51">
        <v>1954</v>
      </c>
      <c r="X1957" s="53">
        <f t="shared" si="30"/>
        <v>0</v>
      </c>
      <c r="Z1957" s="51">
        <v>1954</v>
      </c>
      <c r="AE1957" s="54" t="s">
        <v>2483</v>
      </c>
      <c r="AF1957" s="50">
        <v>1082.1734630000001</v>
      </c>
      <c r="AG1957" s="50">
        <v>251</v>
      </c>
      <c r="AH1957" s="56">
        <v>90.909090909090907</v>
      </c>
    </row>
    <row r="1958" spans="22:34" x14ac:dyDescent="0.3">
      <c r="V1958" s="51">
        <v>1955</v>
      </c>
      <c r="X1958" s="53">
        <f t="shared" si="30"/>
        <v>0</v>
      </c>
      <c r="Z1958" s="51">
        <v>1955</v>
      </c>
      <c r="AE1958" s="54" t="s">
        <v>1114</v>
      </c>
      <c r="AF1958" s="50">
        <v>995.17051600000002</v>
      </c>
      <c r="AG1958" s="50">
        <v>2010</v>
      </c>
      <c r="AH1958" s="56">
        <v>28.657670454545453</v>
      </c>
    </row>
    <row r="1959" spans="22:34" x14ac:dyDescent="0.3">
      <c r="V1959" s="51">
        <v>1956</v>
      </c>
      <c r="X1959" s="53">
        <f t="shared" si="30"/>
        <v>0</v>
      </c>
      <c r="Z1959" s="51">
        <v>1956</v>
      </c>
      <c r="AE1959" s="54" t="s">
        <v>1115</v>
      </c>
      <c r="AF1959" s="50">
        <v>1098.7549140000001</v>
      </c>
      <c r="AG1959" s="50">
        <v>83</v>
      </c>
      <c r="AH1959" s="56">
        <v>97.088068181818173</v>
      </c>
    </row>
    <row r="1960" spans="22:34" x14ac:dyDescent="0.3">
      <c r="V1960" s="51">
        <v>1957</v>
      </c>
      <c r="X1960" s="53">
        <f t="shared" si="30"/>
        <v>0</v>
      </c>
      <c r="Z1960" s="51">
        <v>1957</v>
      </c>
      <c r="AE1960" s="54" t="s">
        <v>2484</v>
      </c>
      <c r="AF1960" s="50">
        <v>984.57584320000001</v>
      </c>
      <c r="AG1960" s="50">
        <v>2143</v>
      </c>
      <c r="AH1960" s="56">
        <v>23.686079545454543</v>
      </c>
    </row>
    <row r="1961" spans="22:34" x14ac:dyDescent="0.3">
      <c r="V1961" s="51">
        <v>1958</v>
      </c>
      <c r="X1961" s="53">
        <f t="shared" si="30"/>
        <v>0</v>
      </c>
      <c r="Z1961" s="51">
        <v>1958</v>
      </c>
      <c r="AE1961" s="54" t="s">
        <v>2485</v>
      </c>
      <c r="AF1961" s="50">
        <v>877.07291970000006</v>
      </c>
      <c r="AG1961" s="50">
        <v>2764</v>
      </c>
      <c r="AH1961" s="56">
        <v>1.8821022727272727</v>
      </c>
    </row>
    <row r="1962" spans="22:34" x14ac:dyDescent="0.3">
      <c r="V1962" s="51">
        <v>1959</v>
      </c>
      <c r="X1962" s="53">
        <f t="shared" si="30"/>
        <v>0</v>
      </c>
      <c r="Z1962" s="51">
        <v>1959</v>
      </c>
      <c r="AE1962" s="54" t="s">
        <v>1116</v>
      </c>
      <c r="AF1962" s="50">
        <v>1090.666019</v>
      </c>
      <c r="AG1962" s="50">
        <v>149</v>
      </c>
      <c r="AH1962" s="56">
        <v>94.744318181818173</v>
      </c>
    </row>
    <row r="1963" spans="22:34" x14ac:dyDescent="0.3">
      <c r="V1963" s="51">
        <v>1960</v>
      </c>
      <c r="X1963" s="53">
        <f t="shared" si="30"/>
        <v>0</v>
      </c>
      <c r="Z1963" s="51">
        <v>1960</v>
      </c>
      <c r="AE1963" s="54" t="s">
        <v>1117</v>
      </c>
      <c r="AF1963" s="50">
        <v>1117.100422</v>
      </c>
      <c r="AG1963" s="50">
        <v>24</v>
      </c>
      <c r="AH1963" s="56">
        <v>99.18323863636364</v>
      </c>
    </row>
    <row r="1964" spans="22:34" x14ac:dyDescent="0.3">
      <c r="V1964" s="51">
        <v>1961</v>
      </c>
      <c r="X1964" s="53">
        <f t="shared" si="30"/>
        <v>0</v>
      </c>
      <c r="Z1964" s="51">
        <v>1961</v>
      </c>
      <c r="AE1964" s="54" t="s">
        <v>1118</v>
      </c>
      <c r="AF1964" s="50">
        <v>1081.422705</v>
      </c>
      <c r="AG1964" s="50">
        <v>269</v>
      </c>
      <c r="AH1964" s="56">
        <v>90.482954545454547</v>
      </c>
    </row>
    <row r="1965" spans="22:34" x14ac:dyDescent="0.3">
      <c r="V1965" s="51">
        <v>1962</v>
      </c>
      <c r="X1965" s="53">
        <f t="shared" si="30"/>
        <v>0</v>
      </c>
      <c r="Z1965" s="51">
        <v>1962</v>
      </c>
      <c r="AE1965" s="54" t="s">
        <v>1119</v>
      </c>
      <c r="AF1965" s="50">
        <v>1054.9050199999999</v>
      </c>
      <c r="AG1965" s="50">
        <v>784</v>
      </c>
      <c r="AH1965" s="56">
        <v>72.194602272727266</v>
      </c>
    </row>
    <row r="1966" spans="22:34" x14ac:dyDescent="0.3">
      <c r="V1966" s="51">
        <v>1963</v>
      </c>
      <c r="X1966" s="53">
        <f t="shared" si="30"/>
        <v>0</v>
      </c>
      <c r="Z1966" s="51">
        <v>1963</v>
      </c>
      <c r="AE1966" s="54" t="s">
        <v>1120</v>
      </c>
      <c r="AF1966" s="50">
        <v>1005.821467</v>
      </c>
      <c r="AG1966" s="50">
        <v>1843</v>
      </c>
      <c r="AH1966" s="56">
        <v>34.58806818181818</v>
      </c>
    </row>
    <row r="1967" spans="22:34" x14ac:dyDescent="0.3">
      <c r="V1967" s="51">
        <v>1964</v>
      </c>
      <c r="X1967" s="53">
        <f t="shared" si="30"/>
        <v>0</v>
      </c>
      <c r="Z1967" s="51">
        <v>1964</v>
      </c>
      <c r="AE1967" s="54" t="s">
        <v>2486</v>
      </c>
      <c r="AF1967" s="50">
        <v>1082.923012</v>
      </c>
      <c r="AG1967" s="50">
        <v>236</v>
      </c>
      <c r="AH1967" s="56">
        <v>91.512784090909093</v>
      </c>
    </row>
    <row r="1968" spans="22:34" x14ac:dyDescent="0.3">
      <c r="V1968" s="51">
        <v>1965</v>
      </c>
      <c r="X1968" s="53">
        <f t="shared" si="30"/>
        <v>0</v>
      </c>
      <c r="Z1968" s="51">
        <v>1965</v>
      </c>
      <c r="AE1968" s="54" t="s">
        <v>1121</v>
      </c>
      <c r="AF1968" s="50">
        <v>1042.5518689999999</v>
      </c>
      <c r="AG1968" s="50">
        <v>1089</v>
      </c>
      <c r="AH1968" s="56">
        <v>61.363636363636367</v>
      </c>
    </row>
    <row r="1969" spans="22:34" x14ac:dyDescent="0.3">
      <c r="V1969" s="51">
        <v>1966</v>
      </c>
      <c r="X1969" s="53">
        <f t="shared" si="30"/>
        <v>0</v>
      </c>
      <c r="Z1969" s="51">
        <v>1966</v>
      </c>
      <c r="AE1969" s="54" t="s">
        <v>1122</v>
      </c>
      <c r="AF1969" s="50">
        <v>1069.030053</v>
      </c>
      <c r="AG1969" s="50">
        <v>477</v>
      </c>
      <c r="AH1969" s="56">
        <v>83.096590909090907</v>
      </c>
    </row>
    <row r="1970" spans="22:34" x14ac:dyDescent="0.3">
      <c r="V1970" s="51">
        <v>1967</v>
      </c>
      <c r="X1970" s="53">
        <f t="shared" si="30"/>
        <v>0</v>
      </c>
      <c r="Z1970" s="51">
        <v>1967</v>
      </c>
      <c r="AE1970" s="54" t="s">
        <v>2487</v>
      </c>
      <c r="AF1970" s="50">
        <v>1083.6361509999999</v>
      </c>
      <c r="AG1970" s="50">
        <v>225</v>
      </c>
      <c r="AH1970" s="56">
        <v>91.938920454545453</v>
      </c>
    </row>
    <row r="1971" spans="22:34" x14ac:dyDescent="0.3">
      <c r="V1971" s="51">
        <v>1968</v>
      </c>
      <c r="X1971" s="53">
        <f t="shared" si="30"/>
        <v>0</v>
      </c>
      <c r="Z1971" s="51">
        <v>1968</v>
      </c>
      <c r="AE1971" s="54" t="s">
        <v>2488</v>
      </c>
      <c r="AF1971" s="50">
        <v>1083.6361509999999</v>
      </c>
      <c r="AG1971" s="50">
        <v>225</v>
      </c>
      <c r="AH1971" s="56">
        <v>91.938920454545453</v>
      </c>
    </row>
    <row r="1972" spans="22:34" x14ac:dyDescent="0.3">
      <c r="V1972" s="51">
        <v>1969</v>
      </c>
      <c r="X1972" s="53">
        <f t="shared" si="30"/>
        <v>0</v>
      </c>
      <c r="Z1972" s="51">
        <v>1969</v>
      </c>
      <c r="AE1972" s="54" t="s">
        <v>1123</v>
      </c>
      <c r="AF1972" s="50">
        <v>978.7983309</v>
      </c>
      <c r="AG1972" s="50">
        <v>2215</v>
      </c>
      <c r="AH1972" s="56">
        <v>21.37784090909091</v>
      </c>
    </row>
    <row r="1973" spans="22:34" x14ac:dyDescent="0.3">
      <c r="V1973" s="51">
        <v>1970</v>
      </c>
      <c r="X1973" s="53">
        <f t="shared" si="30"/>
        <v>0</v>
      </c>
      <c r="Z1973" s="51">
        <v>1970</v>
      </c>
      <c r="AE1973" s="54" t="s">
        <v>2489</v>
      </c>
      <c r="AF1973" s="50">
        <v>1024.5464159999999</v>
      </c>
      <c r="AG1973" s="50">
        <v>1540</v>
      </c>
      <c r="AH1973" s="56">
        <v>45.276988636363633</v>
      </c>
    </row>
    <row r="1974" spans="22:34" x14ac:dyDescent="0.3">
      <c r="V1974" s="51">
        <v>1971</v>
      </c>
      <c r="X1974" s="53">
        <f t="shared" si="30"/>
        <v>0</v>
      </c>
      <c r="Z1974" s="51">
        <v>1971</v>
      </c>
      <c r="AE1974" s="54" t="s">
        <v>1124</v>
      </c>
      <c r="AF1974" s="50">
        <v>1051.091606</v>
      </c>
      <c r="AG1974" s="50">
        <v>883</v>
      </c>
      <c r="AH1974" s="56">
        <v>68.678977272727266</v>
      </c>
    </row>
    <row r="1975" spans="22:34" x14ac:dyDescent="0.3">
      <c r="V1975" s="51">
        <v>1972</v>
      </c>
      <c r="X1975" s="53">
        <f t="shared" si="30"/>
        <v>0</v>
      </c>
      <c r="Z1975" s="51">
        <v>1972</v>
      </c>
      <c r="AE1975" s="54" t="s">
        <v>2490</v>
      </c>
      <c r="AF1975" s="50">
        <v>1050.1301960000001</v>
      </c>
      <c r="AG1975" s="50">
        <v>902</v>
      </c>
      <c r="AH1975" s="56">
        <v>67.791193181818173</v>
      </c>
    </row>
    <row r="1976" spans="22:34" x14ac:dyDescent="0.3">
      <c r="V1976" s="51">
        <v>1973</v>
      </c>
      <c r="X1976" s="53">
        <f t="shared" si="30"/>
        <v>0</v>
      </c>
      <c r="Z1976" s="51">
        <v>1973</v>
      </c>
      <c r="AE1976" s="54" t="s">
        <v>1125</v>
      </c>
      <c r="AF1976" s="50">
        <v>982.91214309999998</v>
      </c>
      <c r="AG1976" s="50">
        <v>2172</v>
      </c>
      <c r="AH1976" s="56">
        <v>22.904829545454543</v>
      </c>
    </row>
    <row r="1977" spans="22:34" x14ac:dyDescent="0.3">
      <c r="V1977" s="51">
        <v>1974</v>
      </c>
      <c r="X1977" s="53">
        <f t="shared" si="30"/>
        <v>0</v>
      </c>
      <c r="Z1977" s="51">
        <v>1974</v>
      </c>
      <c r="AE1977" s="54" t="s">
        <v>1126</v>
      </c>
      <c r="AF1977" s="50">
        <v>1051.2320090000001</v>
      </c>
      <c r="AG1977" s="50">
        <v>879</v>
      </c>
      <c r="AH1977" s="56">
        <v>68.821022727272734</v>
      </c>
    </row>
    <row r="1978" spans="22:34" x14ac:dyDescent="0.3">
      <c r="V1978" s="51">
        <v>1975</v>
      </c>
      <c r="X1978" s="53">
        <f t="shared" si="30"/>
        <v>0</v>
      </c>
      <c r="Z1978" s="51">
        <v>1975</v>
      </c>
      <c r="AE1978" s="54" t="s">
        <v>2491</v>
      </c>
      <c r="AF1978" s="50">
        <v>1051.44614</v>
      </c>
      <c r="AG1978" s="50">
        <v>875</v>
      </c>
      <c r="AH1978" s="56">
        <v>68.963068181818173</v>
      </c>
    </row>
    <row r="1979" spans="22:34" x14ac:dyDescent="0.3">
      <c r="V1979" s="51">
        <v>1976</v>
      </c>
      <c r="X1979" s="53">
        <f t="shared" si="30"/>
        <v>0</v>
      </c>
      <c r="Z1979" s="51">
        <v>1976</v>
      </c>
      <c r="AE1979" s="54" t="s">
        <v>1127</v>
      </c>
      <c r="AF1979" s="50">
        <v>1048.3076309999999</v>
      </c>
      <c r="AG1979" s="50">
        <v>969</v>
      </c>
      <c r="AH1979" s="56">
        <v>65.625</v>
      </c>
    </row>
    <row r="1980" spans="22:34" x14ac:dyDescent="0.3">
      <c r="V1980" s="51">
        <v>1977</v>
      </c>
      <c r="X1980" s="53">
        <f t="shared" si="30"/>
        <v>0</v>
      </c>
      <c r="Z1980" s="51">
        <v>1977</v>
      </c>
      <c r="AE1980" s="54" t="s">
        <v>2492</v>
      </c>
      <c r="AF1980" s="50">
        <v>1016.508593</v>
      </c>
      <c r="AG1980" s="50">
        <v>1661</v>
      </c>
      <c r="AH1980" s="56">
        <v>40.944602272727273</v>
      </c>
    </row>
    <row r="1981" spans="22:34" x14ac:dyDescent="0.3">
      <c r="V1981" s="51">
        <v>1978</v>
      </c>
      <c r="X1981" s="53">
        <f t="shared" si="30"/>
        <v>0</v>
      </c>
      <c r="Z1981" s="51">
        <v>1978</v>
      </c>
      <c r="AE1981" s="54" t="s">
        <v>2493</v>
      </c>
      <c r="AF1981" s="50">
        <v>985.62160470000003</v>
      </c>
      <c r="AG1981" s="50">
        <v>2129</v>
      </c>
      <c r="AH1981" s="56">
        <v>24.32528409090909</v>
      </c>
    </row>
    <row r="1982" spans="22:34" x14ac:dyDescent="0.3">
      <c r="V1982" s="51">
        <v>1979</v>
      </c>
      <c r="X1982" s="53">
        <f t="shared" si="30"/>
        <v>0</v>
      </c>
      <c r="Z1982" s="51">
        <v>1979</v>
      </c>
      <c r="AE1982" s="54" t="s">
        <v>2494</v>
      </c>
      <c r="AF1982" s="50">
        <v>1066.0610730000001</v>
      </c>
      <c r="AG1982" s="50">
        <v>562</v>
      </c>
      <c r="AH1982" s="56">
        <v>80.04261363636364</v>
      </c>
    </row>
    <row r="1983" spans="22:34" x14ac:dyDescent="0.3">
      <c r="V1983" s="51">
        <v>1980</v>
      </c>
      <c r="X1983" s="53">
        <f t="shared" si="30"/>
        <v>0</v>
      </c>
      <c r="Z1983" s="51">
        <v>1980</v>
      </c>
      <c r="AE1983" s="54" t="s">
        <v>1128</v>
      </c>
      <c r="AF1983" s="50">
        <v>939.09583750000002</v>
      </c>
      <c r="AG1983" s="50">
        <v>2584</v>
      </c>
      <c r="AH1983" s="56">
        <v>8.2741477272727284</v>
      </c>
    </row>
    <row r="1984" spans="22:34" x14ac:dyDescent="0.3">
      <c r="V1984" s="51">
        <v>1981</v>
      </c>
      <c r="X1984" s="53">
        <f t="shared" si="30"/>
        <v>0</v>
      </c>
      <c r="Z1984" s="51">
        <v>1981</v>
      </c>
      <c r="AE1984" s="54" t="s">
        <v>1129</v>
      </c>
      <c r="AF1984" s="50">
        <v>1061.476688</v>
      </c>
      <c r="AG1984" s="50">
        <v>666</v>
      </c>
      <c r="AH1984" s="56">
        <v>76.384943181818173</v>
      </c>
    </row>
    <row r="1985" spans="22:34" x14ac:dyDescent="0.3">
      <c r="V1985" s="51">
        <v>1982</v>
      </c>
      <c r="X1985" s="53">
        <f t="shared" si="30"/>
        <v>0</v>
      </c>
      <c r="Z1985" s="51">
        <v>1982</v>
      </c>
      <c r="AE1985" s="54" t="s">
        <v>2495</v>
      </c>
      <c r="AF1985" s="50">
        <v>1051.7757320000001</v>
      </c>
      <c r="AG1985" s="50">
        <v>869</v>
      </c>
      <c r="AH1985" s="56">
        <v>69.17613636363636</v>
      </c>
    </row>
    <row r="1986" spans="22:34" x14ac:dyDescent="0.3">
      <c r="V1986" s="51">
        <v>1983</v>
      </c>
      <c r="X1986" s="53">
        <f t="shared" si="30"/>
        <v>0</v>
      </c>
      <c r="Z1986" s="51">
        <v>1983</v>
      </c>
      <c r="AE1986" s="54" t="s">
        <v>2496</v>
      </c>
      <c r="AF1986" s="50">
        <v>967.94092030000002</v>
      </c>
      <c r="AG1986" s="50">
        <v>2339</v>
      </c>
      <c r="AH1986" s="56">
        <v>16.761363636363637</v>
      </c>
    </row>
    <row r="1987" spans="22:34" x14ac:dyDescent="0.3">
      <c r="V1987" s="51">
        <v>1984</v>
      </c>
      <c r="X1987" s="53">
        <f t="shared" si="30"/>
        <v>0</v>
      </c>
      <c r="Z1987" s="51">
        <v>1984</v>
      </c>
      <c r="AE1987" s="54" t="s">
        <v>2497</v>
      </c>
      <c r="AF1987" s="50">
        <v>1050.1301960000001</v>
      </c>
      <c r="AG1987" s="50">
        <v>902</v>
      </c>
      <c r="AH1987" s="56">
        <v>67.791193181818173</v>
      </c>
    </row>
    <row r="1988" spans="22:34" x14ac:dyDescent="0.3">
      <c r="V1988" s="51">
        <v>1985</v>
      </c>
      <c r="X1988" s="53">
        <f t="shared" si="30"/>
        <v>0</v>
      </c>
      <c r="Z1988" s="51">
        <v>1985</v>
      </c>
      <c r="AE1988" s="54" t="s">
        <v>2498</v>
      </c>
      <c r="AF1988" s="50">
        <v>953.82023749999996</v>
      </c>
      <c r="AG1988" s="50">
        <v>2483</v>
      </c>
      <c r="AH1988" s="56">
        <v>11.789772727272728</v>
      </c>
    </row>
    <row r="1989" spans="22:34" x14ac:dyDescent="0.3">
      <c r="V1989" s="51">
        <v>1986</v>
      </c>
      <c r="X1989" s="53">
        <f t="shared" ref="X1989:X2052" si="31">VLOOKUP($V1989,$Z$4:$AL$2826,$B$6*4-4+2)</f>
        <v>0</v>
      </c>
      <c r="Z1989" s="51">
        <v>1986</v>
      </c>
      <c r="AE1989" s="54" t="s">
        <v>1130</v>
      </c>
      <c r="AF1989" s="50">
        <v>1065.90364</v>
      </c>
      <c r="AG1989" s="50">
        <v>570</v>
      </c>
      <c r="AH1989" s="56">
        <v>79.794034090909093</v>
      </c>
    </row>
    <row r="1990" spans="22:34" x14ac:dyDescent="0.3">
      <c r="V1990" s="51">
        <v>1987</v>
      </c>
      <c r="X1990" s="53">
        <f t="shared" si="31"/>
        <v>0</v>
      </c>
      <c r="Z1990" s="51">
        <v>1987</v>
      </c>
      <c r="AE1990" s="54" t="s">
        <v>2960</v>
      </c>
      <c r="AF1990" s="50">
        <v>1043.280561</v>
      </c>
      <c r="AG1990" s="50">
        <v>1074</v>
      </c>
      <c r="AH1990" s="56">
        <v>61.86079545454546</v>
      </c>
    </row>
    <row r="1991" spans="22:34" x14ac:dyDescent="0.3">
      <c r="V1991" s="51">
        <v>1988</v>
      </c>
      <c r="X1991" s="53">
        <f t="shared" si="31"/>
        <v>0</v>
      </c>
      <c r="Z1991" s="51">
        <v>1988</v>
      </c>
      <c r="AE1991" s="54" t="s">
        <v>1131</v>
      </c>
      <c r="AF1991" s="50">
        <v>1051.289219</v>
      </c>
      <c r="AG1991" s="50">
        <v>876</v>
      </c>
      <c r="AH1991" s="56">
        <v>68.927556818181827</v>
      </c>
    </row>
    <row r="1992" spans="22:34" x14ac:dyDescent="0.3">
      <c r="V1992" s="51">
        <v>1989</v>
      </c>
      <c r="X1992" s="53">
        <f t="shared" si="31"/>
        <v>0</v>
      </c>
      <c r="Z1992" s="51">
        <v>1989</v>
      </c>
      <c r="AE1992" s="54" t="s">
        <v>1132</v>
      </c>
      <c r="AF1992" s="50">
        <v>970.28459969999994</v>
      </c>
      <c r="AG1992" s="50">
        <v>2322</v>
      </c>
      <c r="AH1992" s="56">
        <v>17.507102272727273</v>
      </c>
    </row>
    <row r="1993" spans="22:34" x14ac:dyDescent="0.3">
      <c r="V1993" s="51">
        <v>1990</v>
      </c>
      <c r="X1993" s="53">
        <f t="shared" si="31"/>
        <v>0</v>
      </c>
      <c r="Z1993" s="51">
        <v>1990</v>
      </c>
      <c r="AE1993" s="54" t="s">
        <v>1133</v>
      </c>
      <c r="AF1993" s="50">
        <v>996.29406600000004</v>
      </c>
      <c r="AG1993" s="50">
        <v>1993</v>
      </c>
      <c r="AH1993" s="56">
        <v>29.22585227272727</v>
      </c>
    </row>
    <row r="1994" spans="22:34" x14ac:dyDescent="0.3">
      <c r="V1994" s="51">
        <v>1991</v>
      </c>
      <c r="X1994" s="53">
        <f t="shared" si="31"/>
        <v>0</v>
      </c>
      <c r="Z1994" s="51">
        <v>1991</v>
      </c>
      <c r="AE1994" s="54" t="s">
        <v>2961</v>
      </c>
      <c r="AF1994" s="50">
        <v>996.29406600000004</v>
      </c>
      <c r="AG1994" s="50">
        <v>1993</v>
      </c>
      <c r="AH1994" s="56">
        <v>29.22585227272727</v>
      </c>
    </row>
    <row r="1995" spans="22:34" x14ac:dyDescent="0.3">
      <c r="V1995" s="51">
        <v>1992</v>
      </c>
      <c r="X1995" s="53">
        <f t="shared" si="31"/>
        <v>0</v>
      </c>
      <c r="Z1995" s="51">
        <v>1992</v>
      </c>
      <c r="AE1995" s="54" t="s">
        <v>2499</v>
      </c>
      <c r="AF1995" s="50">
        <v>972.79862839999998</v>
      </c>
      <c r="AG1995" s="50">
        <v>2281</v>
      </c>
      <c r="AH1995" s="56">
        <v>18.963068181818183</v>
      </c>
    </row>
    <row r="1996" spans="22:34" x14ac:dyDescent="0.3">
      <c r="V1996" s="51">
        <v>1993</v>
      </c>
      <c r="X1996" s="53">
        <f t="shared" si="31"/>
        <v>0</v>
      </c>
      <c r="Z1996" s="51">
        <v>1993</v>
      </c>
      <c r="AE1996" s="54" t="s">
        <v>2962</v>
      </c>
      <c r="AF1996" s="50">
        <v>1068.052504</v>
      </c>
      <c r="AG1996" s="50">
        <v>500</v>
      </c>
      <c r="AH1996" s="56">
        <v>81.853693181818173</v>
      </c>
    </row>
    <row r="1997" spans="22:34" x14ac:dyDescent="0.3">
      <c r="V1997" s="51">
        <v>1994</v>
      </c>
      <c r="X1997" s="53">
        <f t="shared" si="31"/>
        <v>0</v>
      </c>
      <c r="Z1997" s="51">
        <v>1994</v>
      </c>
      <c r="AE1997" s="54" t="s">
        <v>2500</v>
      </c>
      <c r="AF1997" s="50">
        <v>1100.697531</v>
      </c>
      <c r="AG1997" s="50">
        <v>72</v>
      </c>
      <c r="AH1997" s="56">
        <v>97.336647727272734</v>
      </c>
    </row>
    <row r="1998" spans="22:34" x14ac:dyDescent="0.3">
      <c r="V1998" s="51">
        <v>1995</v>
      </c>
      <c r="X1998" s="53">
        <f t="shared" si="31"/>
        <v>0</v>
      </c>
      <c r="Z1998" s="51">
        <v>1995</v>
      </c>
      <c r="AE1998" s="54" t="s">
        <v>2501</v>
      </c>
      <c r="AF1998" s="50">
        <v>936.19095140000002</v>
      </c>
      <c r="AG1998" s="50">
        <v>2604</v>
      </c>
      <c r="AH1998" s="56">
        <v>7.3863636363636367</v>
      </c>
    </row>
    <row r="1999" spans="22:34" x14ac:dyDescent="0.3">
      <c r="V1999" s="51">
        <v>1996</v>
      </c>
      <c r="X1999" s="53">
        <f t="shared" si="31"/>
        <v>0</v>
      </c>
      <c r="Z1999" s="51">
        <v>1996</v>
      </c>
      <c r="AE1999" s="54" t="s">
        <v>1134</v>
      </c>
      <c r="AF1999" s="50">
        <v>1085.3447100000001</v>
      </c>
      <c r="AG1999" s="50">
        <v>201</v>
      </c>
      <c r="AH1999" s="56">
        <v>92.791193181818173</v>
      </c>
    </row>
    <row r="2000" spans="22:34" x14ac:dyDescent="0.3">
      <c r="V2000" s="51">
        <v>1997</v>
      </c>
      <c r="X2000" s="53">
        <f t="shared" si="31"/>
        <v>0</v>
      </c>
      <c r="Z2000" s="51">
        <v>1997</v>
      </c>
      <c r="AE2000" s="54" t="s">
        <v>1135</v>
      </c>
      <c r="AF2000" s="50">
        <v>1024.5464159999999</v>
      </c>
      <c r="AG2000" s="50">
        <v>1540</v>
      </c>
      <c r="AH2000" s="56">
        <v>45.276988636363633</v>
      </c>
    </row>
    <row r="2001" spans="22:34" x14ac:dyDescent="0.3">
      <c r="V2001" s="51">
        <v>1998</v>
      </c>
      <c r="X2001" s="53">
        <f t="shared" si="31"/>
        <v>0</v>
      </c>
      <c r="Z2001" s="51">
        <v>1998</v>
      </c>
      <c r="AE2001" s="54" t="s">
        <v>1136</v>
      </c>
      <c r="AF2001" s="50">
        <v>1064.6726550000001</v>
      </c>
      <c r="AG2001" s="50">
        <v>593</v>
      </c>
      <c r="AH2001" s="56">
        <v>78.977272727272734</v>
      </c>
    </row>
    <row r="2002" spans="22:34" x14ac:dyDescent="0.3">
      <c r="V2002" s="51">
        <v>1999</v>
      </c>
      <c r="X2002" s="53">
        <f t="shared" si="31"/>
        <v>0</v>
      </c>
      <c r="Z2002" s="51">
        <v>1999</v>
      </c>
      <c r="AE2002" s="54" t="s">
        <v>2502</v>
      </c>
      <c r="AF2002" s="50">
        <v>1014.410905</v>
      </c>
      <c r="AG2002" s="50">
        <v>1712</v>
      </c>
      <c r="AH2002" s="56">
        <v>39.098011363636367</v>
      </c>
    </row>
    <row r="2003" spans="22:34" x14ac:dyDescent="0.3">
      <c r="V2003" s="51">
        <v>2000</v>
      </c>
      <c r="X2003" s="53">
        <f t="shared" si="31"/>
        <v>0</v>
      </c>
      <c r="Z2003" s="51">
        <v>2000</v>
      </c>
      <c r="AE2003" s="54" t="s">
        <v>2963</v>
      </c>
      <c r="AF2003" s="50">
        <v>1079.556292</v>
      </c>
      <c r="AG2003" s="50">
        <v>306</v>
      </c>
      <c r="AH2003" s="56">
        <v>89.0625</v>
      </c>
    </row>
    <row r="2004" spans="22:34" x14ac:dyDescent="0.3">
      <c r="V2004" s="51">
        <v>2001</v>
      </c>
      <c r="X2004" s="53">
        <f t="shared" si="31"/>
        <v>0</v>
      </c>
      <c r="Z2004" s="51">
        <v>2001</v>
      </c>
      <c r="AE2004" s="54" t="s">
        <v>1137</v>
      </c>
      <c r="AF2004" s="50">
        <v>899.80320110000002</v>
      </c>
      <c r="AG2004" s="50">
        <v>2737</v>
      </c>
      <c r="AH2004" s="56">
        <v>2.8409090909090908</v>
      </c>
    </row>
    <row r="2005" spans="22:34" x14ac:dyDescent="0.3">
      <c r="V2005" s="51">
        <v>2002</v>
      </c>
      <c r="X2005" s="53">
        <f t="shared" si="31"/>
        <v>0</v>
      </c>
      <c r="Z2005" s="51">
        <v>2002</v>
      </c>
      <c r="AE2005" s="54" t="s">
        <v>2503</v>
      </c>
      <c r="AF2005" s="50">
        <v>1078.410588</v>
      </c>
      <c r="AG2005" s="50">
        <v>338</v>
      </c>
      <c r="AH2005" s="56">
        <v>87.997159090909093</v>
      </c>
    </row>
    <row r="2006" spans="22:34" x14ac:dyDescent="0.3">
      <c r="V2006" s="51">
        <v>2003</v>
      </c>
      <c r="X2006" s="53">
        <f t="shared" si="31"/>
        <v>0</v>
      </c>
      <c r="Z2006" s="51">
        <v>2003</v>
      </c>
      <c r="AE2006" s="54" t="s">
        <v>2964</v>
      </c>
      <c r="AF2006" s="50">
        <v>1021.343618</v>
      </c>
      <c r="AG2006" s="50">
        <v>1597</v>
      </c>
      <c r="AH2006" s="56">
        <v>43.252840909090914</v>
      </c>
    </row>
    <row r="2007" spans="22:34" x14ac:dyDescent="0.3">
      <c r="V2007" s="51">
        <v>2004</v>
      </c>
      <c r="X2007" s="53">
        <f t="shared" si="31"/>
        <v>0</v>
      </c>
      <c r="Z2007" s="51">
        <v>2004</v>
      </c>
      <c r="AE2007" s="54" t="s">
        <v>2504</v>
      </c>
      <c r="AF2007" s="50">
        <v>1039.631701</v>
      </c>
      <c r="AG2007" s="50">
        <v>1176</v>
      </c>
      <c r="AH2007" s="56">
        <v>58.096590909090907</v>
      </c>
    </row>
    <row r="2008" spans="22:34" x14ac:dyDescent="0.3">
      <c r="V2008" s="51">
        <v>2005</v>
      </c>
      <c r="X2008" s="53">
        <f t="shared" si="31"/>
        <v>0</v>
      </c>
      <c r="Z2008" s="51">
        <v>2005</v>
      </c>
      <c r="AE2008" s="54" t="s">
        <v>1138</v>
      </c>
      <c r="AF2008" s="50">
        <v>1002.842931</v>
      </c>
      <c r="AG2008" s="50">
        <v>1882</v>
      </c>
      <c r="AH2008" s="56">
        <v>33.203125</v>
      </c>
    </row>
    <row r="2009" spans="22:34" x14ac:dyDescent="0.3">
      <c r="V2009" s="51">
        <v>2006</v>
      </c>
      <c r="X2009" s="53">
        <f t="shared" si="31"/>
        <v>0</v>
      </c>
      <c r="Z2009" s="51">
        <v>2006</v>
      </c>
      <c r="AE2009" s="54" t="s">
        <v>2505</v>
      </c>
      <c r="AF2009" s="50">
        <v>1042.356961</v>
      </c>
      <c r="AG2009" s="50">
        <v>1091</v>
      </c>
      <c r="AH2009" s="56">
        <v>61.18607954545454</v>
      </c>
    </row>
    <row r="2010" spans="22:34" x14ac:dyDescent="0.3">
      <c r="V2010" s="51">
        <v>2007</v>
      </c>
      <c r="X2010" s="53">
        <f t="shared" si="31"/>
        <v>0</v>
      </c>
      <c r="Z2010" s="51">
        <v>2007</v>
      </c>
      <c r="AE2010" s="54" t="s">
        <v>2506</v>
      </c>
      <c r="AF2010" s="50">
        <v>946.56608679999999</v>
      </c>
      <c r="AG2010" s="50">
        <v>2543</v>
      </c>
      <c r="AH2010" s="56">
        <v>9.7301136363636367</v>
      </c>
    </row>
    <row r="2011" spans="22:34" x14ac:dyDescent="0.3">
      <c r="V2011" s="51">
        <v>2008</v>
      </c>
      <c r="X2011" s="53">
        <f t="shared" si="31"/>
        <v>0</v>
      </c>
      <c r="Z2011" s="51">
        <v>2008</v>
      </c>
      <c r="AE2011" s="54" t="s">
        <v>1139</v>
      </c>
      <c r="AF2011" s="50">
        <v>1121.3202590000001</v>
      </c>
      <c r="AG2011" s="50">
        <v>15</v>
      </c>
      <c r="AH2011" s="56">
        <v>99.502840909090907</v>
      </c>
    </row>
    <row r="2012" spans="22:34" x14ac:dyDescent="0.3">
      <c r="V2012" s="51">
        <v>2009</v>
      </c>
      <c r="X2012" s="53">
        <f t="shared" si="31"/>
        <v>0</v>
      </c>
      <c r="Z2012" s="51">
        <v>2009</v>
      </c>
      <c r="AE2012" s="54" t="s">
        <v>1140</v>
      </c>
      <c r="AF2012" s="50">
        <v>966.50613850000002</v>
      </c>
      <c r="AG2012" s="50">
        <v>2366</v>
      </c>
      <c r="AH2012" s="56">
        <v>16.015625</v>
      </c>
    </row>
    <row r="2013" spans="22:34" x14ac:dyDescent="0.3">
      <c r="V2013" s="51">
        <v>2010</v>
      </c>
      <c r="X2013" s="53">
        <f t="shared" si="31"/>
        <v>0</v>
      </c>
      <c r="Z2013" s="51">
        <v>2010</v>
      </c>
      <c r="AE2013" s="54" t="s">
        <v>1141</v>
      </c>
      <c r="AF2013" s="50">
        <v>1055.7231859999999</v>
      </c>
      <c r="AG2013" s="50">
        <v>770</v>
      </c>
      <c r="AH2013" s="56">
        <v>72.69176136363636</v>
      </c>
    </row>
    <row r="2014" spans="22:34" x14ac:dyDescent="0.3">
      <c r="V2014" s="51">
        <v>2011</v>
      </c>
      <c r="X2014" s="53">
        <f t="shared" si="31"/>
        <v>0</v>
      </c>
      <c r="Z2014" s="51">
        <v>2011</v>
      </c>
      <c r="AE2014" s="54" t="s">
        <v>1142</v>
      </c>
      <c r="AF2014" s="50">
        <v>1067.8368009999999</v>
      </c>
      <c r="AG2014" s="50">
        <v>520</v>
      </c>
      <c r="AH2014" s="56">
        <v>81.569602272727266</v>
      </c>
    </row>
    <row r="2015" spans="22:34" x14ac:dyDescent="0.3">
      <c r="V2015" s="51">
        <v>2012</v>
      </c>
      <c r="X2015" s="53">
        <f t="shared" si="31"/>
        <v>0</v>
      </c>
      <c r="Z2015" s="51">
        <v>2012</v>
      </c>
      <c r="AE2015" s="54" t="s">
        <v>1143</v>
      </c>
      <c r="AF2015" s="50">
        <v>1084.3457000000001</v>
      </c>
      <c r="AG2015" s="50">
        <v>216</v>
      </c>
      <c r="AH2015" s="56">
        <v>92.365056818181827</v>
      </c>
    </row>
    <row r="2016" spans="22:34" x14ac:dyDescent="0.3">
      <c r="V2016" s="51">
        <v>2013</v>
      </c>
      <c r="X2016" s="53">
        <f t="shared" si="31"/>
        <v>0</v>
      </c>
      <c r="Z2016" s="51">
        <v>2013</v>
      </c>
      <c r="AE2016" s="54" t="s">
        <v>2965</v>
      </c>
      <c r="AF2016" s="50">
        <v>999.6384534</v>
      </c>
      <c r="AG2016" s="50">
        <v>1934</v>
      </c>
      <c r="AH2016" s="56">
        <v>31.036931818181817</v>
      </c>
    </row>
    <row r="2017" spans="22:34" x14ac:dyDescent="0.3">
      <c r="V2017" s="51">
        <v>2014</v>
      </c>
      <c r="X2017" s="53">
        <f t="shared" si="31"/>
        <v>0</v>
      </c>
      <c r="Z2017" s="51">
        <v>2014</v>
      </c>
      <c r="AE2017" s="54" t="s">
        <v>1144</v>
      </c>
      <c r="AF2017" s="50">
        <v>1029.529738</v>
      </c>
      <c r="AG2017" s="50">
        <v>1397</v>
      </c>
      <c r="AH2017" s="56">
        <v>50.355113636363633</v>
      </c>
    </row>
    <row r="2018" spans="22:34" x14ac:dyDescent="0.3">
      <c r="V2018" s="51">
        <v>2015</v>
      </c>
      <c r="X2018" s="53">
        <f t="shared" si="31"/>
        <v>0</v>
      </c>
      <c r="Z2018" s="51">
        <v>2015</v>
      </c>
      <c r="AE2018" s="54" t="s">
        <v>2507</v>
      </c>
      <c r="AF2018" s="50">
        <v>1029.529738</v>
      </c>
      <c r="AG2018" s="50">
        <v>1397</v>
      </c>
      <c r="AH2018" s="56">
        <v>50.355113636363633</v>
      </c>
    </row>
    <row r="2019" spans="22:34" x14ac:dyDescent="0.3">
      <c r="V2019" s="51">
        <v>2016</v>
      </c>
      <c r="X2019" s="53">
        <f t="shared" si="31"/>
        <v>0</v>
      </c>
      <c r="Z2019" s="51">
        <v>2016</v>
      </c>
      <c r="AE2019" s="54" t="s">
        <v>2508</v>
      </c>
      <c r="AF2019" s="50">
        <v>1025.1197569999999</v>
      </c>
      <c r="AG2019" s="50">
        <v>1516</v>
      </c>
      <c r="AH2019" s="56">
        <v>46.09375</v>
      </c>
    </row>
    <row r="2020" spans="22:34" x14ac:dyDescent="0.3">
      <c r="V2020" s="51">
        <v>2017</v>
      </c>
      <c r="X2020" s="53">
        <f t="shared" si="31"/>
        <v>0</v>
      </c>
      <c r="Z2020" s="51">
        <v>2017</v>
      </c>
      <c r="AE2020" s="54" t="s">
        <v>1145</v>
      </c>
      <c r="AF2020" s="50">
        <v>1028.2221999999999</v>
      </c>
      <c r="AG2020" s="50">
        <v>1433</v>
      </c>
      <c r="AH2020" s="56">
        <v>49.112215909090914</v>
      </c>
    </row>
    <row r="2021" spans="22:34" x14ac:dyDescent="0.3">
      <c r="V2021" s="51">
        <v>2018</v>
      </c>
      <c r="X2021" s="53">
        <f t="shared" si="31"/>
        <v>0</v>
      </c>
      <c r="Z2021" s="51">
        <v>2018</v>
      </c>
      <c r="AE2021" s="54" t="s">
        <v>2509</v>
      </c>
      <c r="AF2021" s="50">
        <v>1022.913045</v>
      </c>
      <c r="AG2021" s="50">
        <v>1575</v>
      </c>
      <c r="AH2021" s="56">
        <v>43.998579545454547</v>
      </c>
    </row>
    <row r="2022" spans="22:34" x14ac:dyDescent="0.3">
      <c r="V2022" s="51">
        <v>2019</v>
      </c>
      <c r="X2022" s="53">
        <f t="shared" si="31"/>
        <v>0</v>
      </c>
      <c r="Z2022" s="51">
        <v>2019</v>
      </c>
      <c r="AE2022" s="54" t="s">
        <v>2510</v>
      </c>
      <c r="AF2022" s="50">
        <v>978.58949989999996</v>
      </c>
      <c r="AG2022" s="50">
        <v>2218</v>
      </c>
      <c r="AH2022" s="56">
        <v>21.20028409090909</v>
      </c>
    </row>
    <row r="2023" spans="22:34" x14ac:dyDescent="0.3">
      <c r="V2023" s="51">
        <v>2020</v>
      </c>
      <c r="X2023" s="53">
        <f t="shared" si="31"/>
        <v>0</v>
      </c>
      <c r="Z2023" s="51">
        <v>2020</v>
      </c>
      <c r="AE2023" s="54" t="s">
        <v>2511</v>
      </c>
      <c r="AF2023" s="50">
        <v>1046.5979540000001</v>
      </c>
      <c r="AG2023" s="50">
        <v>1011</v>
      </c>
      <c r="AH2023" s="56">
        <v>64.0625</v>
      </c>
    </row>
    <row r="2024" spans="22:34" x14ac:dyDescent="0.3">
      <c r="V2024" s="51">
        <v>2021</v>
      </c>
      <c r="X2024" s="53">
        <f t="shared" si="31"/>
        <v>0</v>
      </c>
      <c r="Z2024" s="51">
        <v>2021</v>
      </c>
      <c r="AE2024" s="54" t="s">
        <v>1146</v>
      </c>
      <c r="AF2024" s="50">
        <v>1030.196475</v>
      </c>
      <c r="AG2024" s="50">
        <v>1379</v>
      </c>
      <c r="AH2024" s="56">
        <v>51.065340909090907</v>
      </c>
    </row>
    <row r="2025" spans="22:34" x14ac:dyDescent="0.3">
      <c r="V2025" s="51">
        <v>2022</v>
      </c>
      <c r="X2025" s="53">
        <f t="shared" si="31"/>
        <v>0</v>
      </c>
      <c r="Z2025" s="51">
        <v>2022</v>
      </c>
      <c r="AE2025" s="54" t="s">
        <v>2512</v>
      </c>
      <c r="AF2025" s="50">
        <v>1039.5986419999999</v>
      </c>
      <c r="AG2025" s="50">
        <v>1182</v>
      </c>
      <c r="AH2025" s="56">
        <v>58.06107954545454</v>
      </c>
    </row>
    <row r="2026" spans="22:34" x14ac:dyDescent="0.3">
      <c r="V2026" s="51">
        <v>2023</v>
      </c>
      <c r="X2026" s="53">
        <f t="shared" si="31"/>
        <v>0</v>
      </c>
      <c r="Z2026" s="51">
        <v>2023</v>
      </c>
      <c r="AE2026" s="54" t="s">
        <v>1147</v>
      </c>
      <c r="AF2026" s="50">
        <v>1078.5541169999999</v>
      </c>
      <c r="AG2026" s="50">
        <v>332</v>
      </c>
      <c r="AH2026" s="56">
        <v>88.24573863636364</v>
      </c>
    </row>
    <row r="2027" spans="22:34" x14ac:dyDescent="0.3">
      <c r="V2027" s="51">
        <v>2024</v>
      </c>
      <c r="X2027" s="53">
        <f t="shared" si="31"/>
        <v>0</v>
      </c>
      <c r="Z2027" s="51">
        <v>2024</v>
      </c>
      <c r="AE2027" s="54" t="s">
        <v>2513</v>
      </c>
      <c r="AF2027" s="50">
        <v>1051.7710830000001</v>
      </c>
      <c r="AG2027" s="50">
        <v>870</v>
      </c>
      <c r="AH2027" s="56">
        <v>69.140625</v>
      </c>
    </row>
    <row r="2028" spans="22:34" x14ac:dyDescent="0.3">
      <c r="V2028" s="51">
        <v>2025</v>
      </c>
      <c r="X2028" s="53">
        <f t="shared" si="31"/>
        <v>0</v>
      </c>
      <c r="Z2028" s="51">
        <v>2025</v>
      </c>
      <c r="AE2028" s="54" t="s">
        <v>1148</v>
      </c>
      <c r="AF2028" s="50">
        <v>1067.73894</v>
      </c>
      <c r="AG2028" s="50">
        <v>524</v>
      </c>
      <c r="AH2028" s="56">
        <v>81.427556818181827</v>
      </c>
    </row>
    <row r="2029" spans="22:34" x14ac:dyDescent="0.3">
      <c r="V2029" s="51">
        <v>2026</v>
      </c>
      <c r="X2029" s="53">
        <f t="shared" si="31"/>
        <v>0</v>
      </c>
      <c r="Z2029" s="51">
        <v>2026</v>
      </c>
      <c r="AE2029" s="54" t="s">
        <v>1149</v>
      </c>
      <c r="AF2029" s="50">
        <v>939.00136970000005</v>
      </c>
      <c r="AG2029" s="50">
        <v>2585</v>
      </c>
      <c r="AH2029" s="56">
        <v>8.2386363636363633</v>
      </c>
    </row>
    <row r="2030" spans="22:34" x14ac:dyDescent="0.3">
      <c r="V2030" s="51">
        <v>2027</v>
      </c>
      <c r="X2030" s="53">
        <f t="shared" si="31"/>
        <v>0</v>
      </c>
      <c r="Z2030" s="51">
        <v>2027</v>
      </c>
      <c r="AE2030" s="54" t="s">
        <v>1150</v>
      </c>
      <c r="AF2030" s="50">
        <v>1048.2644760000001</v>
      </c>
      <c r="AG2030" s="50">
        <v>970</v>
      </c>
      <c r="AH2030" s="56">
        <v>65.58948863636364</v>
      </c>
    </row>
    <row r="2031" spans="22:34" x14ac:dyDescent="0.3">
      <c r="V2031" s="51">
        <v>2028</v>
      </c>
      <c r="X2031" s="53">
        <f t="shared" si="31"/>
        <v>0</v>
      </c>
      <c r="Z2031" s="51">
        <v>2028</v>
      </c>
      <c r="AE2031" s="54" t="s">
        <v>1151</v>
      </c>
      <c r="AF2031" s="50">
        <v>1046.6205990000001</v>
      </c>
      <c r="AG2031" s="50">
        <v>1010</v>
      </c>
      <c r="AH2031" s="56">
        <v>64.169034090909093</v>
      </c>
    </row>
    <row r="2032" spans="22:34" x14ac:dyDescent="0.3">
      <c r="V2032" s="51">
        <v>2029</v>
      </c>
      <c r="X2032" s="53">
        <f t="shared" si="31"/>
        <v>0</v>
      </c>
      <c r="Z2032" s="51">
        <v>2029</v>
      </c>
      <c r="AE2032" s="54" t="s">
        <v>2514</v>
      </c>
      <c r="AF2032" s="50">
        <v>983.09860890000004</v>
      </c>
      <c r="AG2032" s="50">
        <v>2170</v>
      </c>
      <c r="AH2032" s="56">
        <v>22.94034090909091</v>
      </c>
    </row>
    <row r="2033" spans="22:34" x14ac:dyDescent="0.3">
      <c r="V2033" s="51">
        <v>2030</v>
      </c>
      <c r="X2033" s="53">
        <f t="shared" si="31"/>
        <v>0</v>
      </c>
      <c r="Z2033" s="51">
        <v>2030</v>
      </c>
      <c r="AE2033" s="54" t="s">
        <v>1152</v>
      </c>
      <c r="AF2033" s="50">
        <v>1054.2977089999999</v>
      </c>
      <c r="AG2033" s="50">
        <v>801</v>
      </c>
      <c r="AH2033" s="56">
        <v>71.590909090909093</v>
      </c>
    </row>
    <row r="2034" spans="22:34" x14ac:dyDescent="0.3">
      <c r="V2034" s="51">
        <v>2031</v>
      </c>
      <c r="X2034" s="53">
        <f t="shared" si="31"/>
        <v>0</v>
      </c>
      <c r="Z2034" s="51">
        <v>2031</v>
      </c>
      <c r="AE2034" s="54" t="s">
        <v>1153</v>
      </c>
      <c r="AF2034" s="50">
        <v>971.78488970000001</v>
      </c>
      <c r="AG2034" s="50">
        <v>2297</v>
      </c>
      <c r="AH2034" s="56">
        <v>18.46590909090909</v>
      </c>
    </row>
    <row r="2035" spans="22:34" x14ac:dyDescent="0.3">
      <c r="V2035" s="51">
        <v>2032</v>
      </c>
      <c r="X2035" s="53">
        <f t="shared" si="31"/>
        <v>0</v>
      </c>
      <c r="Z2035" s="51">
        <v>2032</v>
      </c>
      <c r="AE2035" s="54" t="s">
        <v>1154</v>
      </c>
      <c r="AF2035" s="50">
        <v>995.04462639999997</v>
      </c>
      <c r="AG2035" s="50">
        <v>2011</v>
      </c>
      <c r="AH2035" s="56">
        <v>28.62215909090909</v>
      </c>
    </row>
    <row r="2036" spans="22:34" x14ac:dyDescent="0.3">
      <c r="V2036" s="51">
        <v>2033</v>
      </c>
      <c r="X2036" s="53">
        <f t="shared" si="31"/>
        <v>0</v>
      </c>
      <c r="Z2036" s="51">
        <v>2033</v>
      </c>
      <c r="AE2036" s="54" t="s">
        <v>1155</v>
      </c>
      <c r="AF2036" s="50">
        <v>918.46175249999999</v>
      </c>
      <c r="AG2036" s="50">
        <v>2693</v>
      </c>
      <c r="AH2036" s="56">
        <v>4.4034090909090908</v>
      </c>
    </row>
    <row r="2037" spans="22:34" x14ac:dyDescent="0.3">
      <c r="V2037" s="51">
        <v>2034</v>
      </c>
      <c r="X2037" s="53">
        <f t="shared" si="31"/>
        <v>0</v>
      </c>
      <c r="Z2037" s="51">
        <v>2034</v>
      </c>
      <c r="AE2037" s="54" t="s">
        <v>1156</v>
      </c>
      <c r="AF2037" s="50">
        <v>1027.9845230000001</v>
      </c>
      <c r="AG2037" s="50">
        <v>1441</v>
      </c>
      <c r="AH2037" s="56">
        <v>48.863636363636367</v>
      </c>
    </row>
    <row r="2038" spans="22:34" x14ac:dyDescent="0.3">
      <c r="V2038" s="51">
        <v>2035</v>
      </c>
      <c r="X2038" s="53">
        <f t="shared" si="31"/>
        <v>0</v>
      </c>
      <c r="Z2038" s="51">
        <v>2035</v>
      </c>
      <c r="AE2038" s="54" t="s">
        <v>1157</v>
      </c>
      <c r="AF2038" s="50">
        <v>1040.748186</v>
      </c>
      <c r="AG2038" s="50">
        <v>1139</v>
      </c>
      <c r="AH2038" s="56">
        <v>59.58806818181818</v>
      </c>
    </row>
    <row r="2039" spans="22:34" x14ac:dyDescent="0.3">
      <c r="V2039" s="51">
        <v>2036</v>
      </c>
      <c r="X2039" s="53">
        <f t="shared" si="31"/>
        <v>0</v>
      </c>
      <c r="Z2039" s="51">
        <v>2036</v>
      </c>
      <c r="AE2039" s="54" t="s">
        <v>1158</v>
      </c>
      <c r="AF2039" s="50">
        <v>1117.9519250000001</v>
      </c>
      <c r="AG2039" s="50">
        <v>18</v>
      </c>
      <c r="AH2039" s="56">
        <v>99.396306818181827</v>
      </c>
    </row>
    <row r="2040" spans="22:34" x14ac:dyDescent="0.3">
      <c r="V2040" s="51">
        <v>2037</v>
      </c>
      <c r="X2040" s="53">
        <f t="shared" si="31"/>
        <v>0</v>
      </c>
      <c r="Z2040" s="51">
        <v>2037</v>
      </c>
      <c r="AE2040" s="54" t="s">
        <v>2515</v>
      </c>
      <c r="AF2040" s="50">
        <v>1042.306546</v>
      </c>
      <c r="AG2040" s="50">
        <v>1098</v>
      </c>
      <c r="AH2040" s="56">
        <v>61.044034090909093</v>
      </c>
    </row>
    <row r="2041" spans="22:34" x14ac:dyDescent="0.3">
      <c r="V2041" s="51">
        <v>2038</v>
      </c>
      <c r="X2041" s="53">
        <f t="shared" si="31"/>
        <v>0</v>
      </c>
      <c r="Z2041" s="51">
        <v>2038</v>
      </c>
      <c r="AE2041" s="54" t="s">
        <v>1159</v>
      </c>
      <c r="AF2041" s="50">
        <v>918.05519530000004</v>
      </c>
      <c r="AG2041" s="50">
        <v>2702</v>
      </c>
      <c r="AH2041" s="56">
        <v>4.0838068181818183</v>
      </c>
    </row>
    <row r="2042" spans="22:34" x14ac:dyDescent="0.3">
      <c r="V2042" s="51">
        <v>2039</v>
      </c>
      <c r="X2042" s="53">
        <f t="shared" si="31"/>
        <v>0</v>
      </c>
      <c r="Z2042" s="51">
        <v>2039</v>
      </c>
      <c r="AE2042" s="54" t="s">
        <v>2516</v>
      </c>
      <c r="AF2042" s="50">
        <v>990.39901529999997</v>
      </c>
      <c r="AG2042" s="50">
        <v>2070</v>
      </c>
      <c r="AH2042" s="56">
        <v>26.420454545454547</v>
      </c>
    </row>
    <row r="2043" spans="22:34" x14ac:dyDescent="0.3">
      <c r="V2043" s="51">
        <v>2040</v>
      </c>
      <c r="X2043" s="53">
        <f t="shared" si="31"/>
        <v>0</v>
      </c>
      <c r="Z2043" s="51">
        <v>2040</v>
      </c>
      <c r="AE2043" s="54" t="s">
        <v>2517</v>
      </c>
      <c r="AF2043" s="50">
        <v>953.01354179999998</v>
      </c>
      <c r="AG2043" s="50">
        <v>2491</v>
      </c>
      <c r="AH2043" s="56">
        <v>11.399147727272728</v>
      </c>
    </row>
    <row r="2044" spans="22:34" x14ac:dyDescent="0.3">
      <c r="V2044" s="51">
        <v>2041</v>
      </c>
      <c r="X2044" s="53">
        <f t="shared" si="31"/>
        <v>0</v>
      </c>
      <c r="Z2044" s="51">
        <v>2041</v>
      </c>
      <c r="AE2044" s="54" t="s">
        <v>1160</v>
      </c>
      <c r="AF2044" s="50">
        <v>1080.523739</v>
      </c>
      <c r="AG2044" s="50">
        <v>286</v>
      </c>
      <c r="AH2044" s="56">
        <v>89.87926136363636</v>
      </c>
    </row>
    <row r="2045" spans="22:34" x14ac:dyDescent="0.3">
      <c r="V2045" s="51">
        <v>2042</v>
      </c>
      <c r="X2045" s="53">
        <f t="shared" si="31"/>
        <v>0</v>
      </c>
      <c r="Z2045" s="51">
        <v>2042</v>
      </c>
      <c r="AE2045" s="54" t="s">
        <v>2518</v>
      </c>
      <c r="AF2045" s="50">
        <v>1035.2373950000001</v>
      </c>
      <c r="AG2045" s="50">
        <v>1291</v>
      </c>
      <c r="AH2045" s="56">
        <v>54.11931818181818</v>
      </c>
    </row>
    <row r="2046" spans="22:34" x14ac:dyDescent="0.3">
      <c r="V2046" s="51">
        <v>2043</v>
      </c>
      <c r="X2046" s="53">
        <f t="shared" si="31"/>
        <v>0</v>
      </c>
      <c r="Z2046" s="51">
        <v>2043</v>
      </c>
      <c r="AE2046" s="54" t="s">
        <v>2519</v>
      </c>
      <c r="AF2046" s="50">
        <v>1008.087042</v>
      </c>
      <c r="AG2046" s="50">
        <v>1805</v>
      </c>
      <c r="AH2046" s="56">
        <v>35.830965909090914</v>
      </c>
    </row>
    <row r="2047" spans="22:34" x14ac:dyDescent="0.3">
      <c r="V2047" s="51">
        <v>2044</v>
      </c>
      <c r="X2047" s="53">
        <f t="shared" si="31"/>
        <v>0</v>
      </c>
      <c r="Z2047" s="51">
        <v>2044</v>
      </c>
      <c r="AE2047" s="54" t="s">
        <v>1161</v>
      </c>
      <c r="AF2047" s="50">
        <v>1013.967072</v>
      </c>
      <c r="AG2047" s="50">
        <v>1732</v>
      </c>
      <c r="AH2047" s="56">
        <v>38.529829545454547</v>
      </c>
    </row>
    <row r="2048" spans="22:34" x14ac:dyDescent="0.3">
      <c r="V2048" s="51">
        <v>2045</v>
      </c>
      <c r="X2048" s="53">
        <f t="shared" si="31"/>
        <v>0</v>
      </c>
      <c r="Z2048" s="51">
        <v>2045</v>
      </c>
      <c r="AE2048" s="54" t="s">
        <v>1162</v>
      </c>
      <c r="AF2048" s="50">
        <v>1056.4033340000001</v>
      </c>
      <c r="AG2048" s="50">
        <v>761</v>
      </c>
      <c r="AH2048" s="56">
        <v>73.01136363636364</v>
      </c>
    </row>
    <row r="2049" spans="22:34" x14ac:dyDescent="0.3">
      <c r="V2049" s="51">
        <v>2046</v>
      </c>
      <c r="X2049" s="53">
        <f t="shared" si="31"/>
        <v>0</v>
      </c>
      <c r="Z2049" s="51">
        <v>2046</v>
      </c>
      <c r="AE2049" s="54" t="s">
        <v>1163</v>
      </c>
      <c r="AF2049" s="50">
        <v>1041.3028420000001</v>
      </c>
      <c r="AG2049" s="50">
        <v>1123</v>
      </c>
      <c r="AH2049" s="56">
        <v>60.049715909090907</v>
      </c>
    </row>
    <row r="2050" spans="22:34" x14ac:dyDescent="0.3">
      <c r="V2050" s="51">
        <v>2047</v>
      </c>
      <c r="X2050" s="53">
        <f t="shared" si="31"/>
        <v>0</v>
      </c>
      <c r="Z2050" s="51">
        <v>2047</v>
      </c>
      <c r="AE2050" s="54" t="s">
        <v>1164</v>
      </c>
      <c r="AF2050" s="50">
        <v>1117.225017</v>
      </c>
      <c r="AG2050" s="50">
        <v>23</v>
      </c>
      <c r="AH2050" s="56">
        <v>99.21875</v>
      </c>
    </row>
    <row r="2051" spans="22:34" x14ac:dyDescent="0.3">
      <c r="V2051" s="51">
        <v>2048</v>
      </c>
      <c r="X2051" s="53">
        <f t="shared" si="31"/>
        <v>0</v>
      </c>
      <c r="Z2051" s="51">
        <v>2048</v>
      </c>
      <c r="AE2051" s="54" t="s">
        <v>2520</v>
      </c>
      <c r="AF2051" s="50">
        <v>1029.410165</v>
      </c>
      <c r="AG2051" s="50">
        <v>1405</v>
      </c>
      <c r="AH2051" s="56">
        <v>50.14204545454546</v>
      </c>
    </row>
    <row r="2052" spans="22:34" x14ac:dyDescent="0.3">
      <c r="V2052" s="51">
        <v>2049</v>
      </c>
      <c r="X2052" s="53">
        <f t="shared" si="31"/>
        <v>0</v>
      </c>
      <c r="Z2052" s="51">
        <v>2049</v>
      </c>
      <c r="AE2052" s="54" t="s">
        <v>2521</v>
      </c>
      <c r="AF2052" s="50">
        <v>988.66066750000005</v>
      </c>
      <c r="AG2052" s="50">
        <v>2089</v>
      </c>
      <c r="AH2052" s="56">
        <v>25.78125</v>
      </c>
    </row>
    <row r="2053" spans="22:34" x14ac:dyDescent="0.3">
      <c r="V2053" s="51">
        <v>2050</v>
      </c>
      <c r="X2053" s="53">
        <f t="shared" ref="X2053:X2116" si="32">VLOOKUP($V2053,$Z$4:$AL$2826,$B$6*4-4+2)</f>
        <v>0</v>
      </c>
      <c r="Z2053" s="51">
        <v>2050</v>
      </c>
      <c r="AE2053" s="54" t="s">
        <v>1165</v>
      </c>
      <c r="AF2053" s="50">
        <v>1024.4337399999999</v>
      </c>
      <c r="AG2053" s="50">
        <v>1545</v>
      </c>
      <c r="AH2053" s="56">
        <v>45.13494318181818</v>
      </c>
    </row>
    <row r="2054" spans="22:34" x14ac:dyDescent="0.3">
      <c r="V2054" s="51">
        <v>2051</v>
      </c>
      <c r="X2054" s="53">
        <f t="shared" si="32"/>
        <v>0</v>
      </c>
      <c r="Z2054" s="51">
        <v>2051</v>
      </c>
      <c r="AE2054" s="54" t="s">
        <v>2522</v>
      </c>
      <c r="AF2054" s="50">
        <v>1078.1739230000001</v>
      </c>
      <c r="AG2054" s="50">
        <v>340</v>
      </c>
      <c r="AH2054" s="56">
        <v>87.92613636363636</v>
      </c>
    </row>
    <row r="2055" spans="22:34" x14ac:dyDescent="0.3">
      <c r="V2055" s="51">
        <v>2052</v>
      </c>
      <c r="X2055" s="53">
        <f t="shared" si="32"/>
        <v>0</v>
      </c>
      <c r="Z2055" s="51">
        <v>2052</v>
      </c>
      <c r="AE2055" s="54" t="s">
        <v>1166</v>
      </c>
      <c r="AF2055" s="50">
        <v>1004.319489</v>
      </c>
      <c r="AG2055" s="50">
        <v>1861</v>
      </c>
      <c r="AH2055" s="56">
        <v>33.948863636363633</v>
      </c>
    </row>
    <row r="2056" spans="22:34" x14ac:dyDescent="0.3">
      <c r="V2056" s="51">
        <v>2053</v>
      </c>
      <c r="X2056" s="53">
        <f t="shared" si="32"/>
        <v>0</v>
      </c>
      <c r="Z2056" s="51">
        <v>2053</v>
      </c>
      <c r="AE2056" s="54" t="s">
        <v>1167</v>
      </c>
      <c r="AF2056" s="50">
        <v>876.43054649999999</v>
      </c>
      <c r="AG2056" s="50">
        <v>2766</v>
      </c>
      <c r="AH2056" s="56">
        <v>1.8110795454545456</v>
      </c>
    </row>
    <row r="2057" spans="22:34" x14ac:dyDescent="0.3">
      <c r="V2057" s="51">
        <v>2054</v>
      </c>
      <c r="X2057" s="53">
        <f t="shared" si="32"/>
        <v>0</v>
      </c>
      <c r="Z2057" s="51">
        <v>2054</v>
      </c>
      <c r="AE2057" s="54" t="s">
        <v>1168</v>
      </c>
      <c r="AF2057" s="50">
        <v>857.71189260000006</v>
      </c>
      <c r="AG2057" s="50">
        <v>2780</v>
      </c>
      <c r="AH2057" s="56">
        <v>1.3139204545454546</v>
      </c>
    </row>
    <row r="2058" spans="22:34" x14ac:dyDescent="0.3">
      <c r="V2058" s="51">
        <v>2055</v>
      </c>
      <c r="X2058" s="53">
        <f t="shared" si="32"/>
        <v>0</v>
      </c>
      <c r="Z2058" s="51">
        <v>2055</v>
      </c>
      <c r="AE2058" s="54" t="s">
        <v>1169</v>
      </c>
      <c r="AF2058" s="50">
        <v>1058.195858</v>
      </c>
      <c r="AG2058" s="50">
        <v>739</v>
      </c>
      <c r="AH2058" s="56">
        <v>73.79261363636364</v>
      </c>
    </row>
    <row r="2059" spans="22:34" x14ac:dyDescent="0.3">
      <c r="V2059" s="51">
        <v>2056</v>
      </c>
      <c r="X2059" s="53">
        <f t="shared" si="32"/>
        <v>0</v>
      </c>
      <c r="Z2059" s="51">
        <v>2056</v>
      </c>
      <c r="AE2059" s="54" t="s">
        <v>1170</v>
      </c>
      <c r="AF2059" s="50">
        <v>1019.557327</v>
      </c>
      <c r="AG2059" s="50">
        <v>1610</v>
      </c>
      <c r="AH2059" s="56">
        <v>42.862215909090914</v>
      </c>
    </row>
    <row r="2060" spans="22:34" x14ac:dyDescent="0.3">
      <c r="V2060" s="51">
        <v>2057</v>
      </c>
      <c r="X2060" s="53">
        <f t="shared" si="32"/>
        <v>0</v>
      </c>
      <c r="Z2060" s="51">
        <v>2057</v>
      </c>
      <c r="AE2060" s="54" t="s">
        <v>1171</v>
      </c>
      <c r="AF2060" s="50">
        <v>1076.945076</v>
      </c>
      <c r="AG2060" s="50">
        <v>360</v>
      </c>
      <c r="AH2060" s="56">
        <v>87.251420454545453</v>
      </c>
    </row>
    <row r="2061" spans="22:34" x14ac:dyDescent="0.3">
      <c r="V2061" s="51">
        <v>2058</v>
      </c>
      <c r="X2061" s="53">
        <f t="shared" si="32"/>
        <v>0</v>
      </c>
      <c r="Z2061" s="51">
        <v>2058</v>
      </c>
      <c r="AE2061" s="54" t="s">
        <v>1172</v>
      </c>
      <c r="AF2061" s="50">
        <v>963.31842140000003</v>
      </c>
      <c r="AG2061" s="50">
        <v>2401</v>
      </c>
      <c r="AH2061" s="56">
        <v>14.559659090909092</v>
      </c>
    </row>
    <row r="2062" spans="22:34" x14ac:dyDescent="0.3">
      <c r="V2062" s="51">
        <v>2059</v>
      </c>
      <c r="X2062" s="53">
        <f t="shared" si="32"/>
        <v>0</v>
      </c>
      <c r="Z2062" s="51">
        <v>2059</v>
      </c>
      <c r="AE2062" s="54" t="s">
        <v>1173</v>
      </c>
      <c r="AF2062" s="50">
        <v>943.3622848</v>
      </c>
      <c r="AG2062" s="50">
        <v>2555</v>
      </c>
      <c r="AH2062" s="56">
        <v>9.3039772727272716</v>
      </c>
    </row>
    <row r="2063" spans="22:34" x14ac:dyDescent="0.3">
      <c r="V2063" s="51">
        <v>2060</v>
      </c>
      <c r="X2063" s="53">
        <f t="shared" si="32"/>
        <v>0</v>
      </c>
      <c r="Z2063" s="51">
        <v>2060</v>
      </c>
      <c r="AE2063" s="54" t="s">
        <v>2523</v>
      </c>
      <c r="AF2063" s="50">
        <v>1038.190613</v>
      </c>
      <c r="AG2063" s="50">
        <v>1218</v>
      </c>
      <c r="AH2063" s="56">
        <v>56.747159090909093</v>
      </c>
    </row>
    <row r="2064" spans="22:34" x14ac:dyDescent="0.3">
      <c r="V2064" s="51">
        <v>2061</v>
      </c>
      <c r="X2064" s="53">
        <f t="shared" si="32"/>
        <v>0</v>
      </c>
      <c r="Z2064" s="51">
        <v>2061</v>
      </c>
      <c r="AE2064" s="54" t="s">
        <v>2524</v>
      </c>
      <c r="AF2064" s="50">
        <v>963.88662120000004</v>
      </c>
      <c r="AG2064" s="50">
        <v>2392</v>
      </c>
      <c r="AH2064" s="56">
        <v>14.950284090909092</v>
      </c>
    </row>
    <row r="2065" spans="22:34" x14ac:dyDescent="0.3">
      <c r="V2065" s="51">
        <v>2062</v>
      </c>
      <c r="X2065" s="53">
        <f t="shared" si="32"/>
        <v>0</v>
      </c>
      <c r="Z2065" s="51">
        <v>2062</v>
      </c>
      <c r="AE2065" s="54" t="s">
        <v>2525</v>
      </c>
      <c r="AF2065" s="50">
        <v>963.88662120000004</v>
      </c>
      <c r="AG2065" s="50">
        <v>2392</v>
      </c>
      <c r="AH2065" s="56">
        <v>14.950284090909092</v>
      </c>
    </row>
    <row r="2066" spans="22:34" x14ac:dyDescent="0.3">
      <c r="V2066" s="51">
        <v>2063</v>
      </c>
      <c r="X2066" s="53">
        <f t="shared" si="32"/>
        <v>0</v>
      </c>
      <c r="Z2066" s="51">
        <v>2063</v>
      </c>
      <c r="AE2066" s="54" t="s">
        <v>1174</v>
      </c>
      <c r="AF2066" s="50">
        <v>1047.97522</v>
      </c>
      <c r="AG2066" s="50">
        <v>977</v>
      </c>
      <c r="AH2066" s="56">
        <v>65.340909090909093</v>
      </c>
    </row>
    <row r="2067" spans="22:34" x14ac:dyDescent="0.3">
      <c r="V2067" s="51">
        <v>2064</v>
      </c>
      <c r="X2067" s="53">
        <f t="shared" si="32"/>
        <v>0</v>
      </c>
      <c r="Z2067" s="51">
        <v>2064</v>
      </c>
      <c r="AE2067" s="54" t="s">
        <v>2526</v>
      </c>
      <c r="AF2067" s="50">
        <v>1098.476451</v>
      </c>
      <c r="AG2067" s="50">
        <v>86</v>
      </c>
      <c r="AH2067" s="56">
        <v>96.946022727272734</v>
      </c>
    </row>
    <row r="2068" spans="22:34" x14ac:dyDescent="0.3">
      <c r="V2068" s="51">
        <v>2065</v>
      </c>
      <c r="X2068" s="53">
        <f t="shared" si="32"/>
        <v>0</v>
      </c>
      <c r="Z2068" s="51">
        <v>2065</v>
      </c>
      <c r="AE2068" s="54" t="s">
        <v>1175</v>
      </c>
      <c r="AF2068" s="50">
        <v>787.44320500000003</v>
      </c>
      <c r="AG2068" s="50">
        <v>2806</v>
      </c>
      <c r="AH2068" s="56">
        <v>0.390625</v>
      </c>
    </row>
    <row r="2069" spans="22:34" x14ac:dyDescent="0.3">
      <c r="V2069" s="51">
        <v>2066</v>
      </c>
      <c r="X2069" s="53">
        <f t="shared" si="32"/>
        <v>0</v>
      </c>
      <c r="Z2069" s="51">
        <v>2066</v>
      </c>
      <c r="AE2069" s="54" t="s">
        <v>1176</v>
      </c>
      <c r="AF2069" s="50">
        <v>998.23386029999995</v>
      </c>
      <c r="AG2069" s="50">
        <v>1953</v>
      </c>
      <c r="AH2069" s="56">
        <v>30.681818181818183</v>
      </c>
    </row>
    <row r="2070" spans="22:34" x14ac:dyDescent="0.3">
      <c r="V2070" s="51">
        <v>2067</v>
      </c>
      <c r="X2070" s="53">
        <f t="shared" si="32"/>
        <v>0</v>
      </c>
      <c r="Z2070" s="51">
        <v>2067</v>
      </c>
      <c r="AE2070" s="54" t="s">
        <v>1177</v>
      </c>
      <c r="AF2070" s="50">
        <v>988.65305390000003</v>
      </c>
      <c r="AG2070" s="50">
        <v>2092</v>
      </c>
      <c r="AH2070" s="56">
        <v>25.745738636363637</v>
      </c>
    </row>
    <row r="2071" spans="22:34" x14ac:dyDescent="0.3">
      <c r="V2071" s="51">
        <v>2068</v>
      </c>
      <c r="X2071" s="53">
        <f t="shared" si="32"/>
        <v>0</v>
      </c>
      <c r="Z2071" s="51">
        <v>2068</v>
      </c>
      <c r="AE2071" s="54" t="s">
        <v>1178</v>
      </c>
      <c r="AF2071" s="50">
        <v>923.36806590000003</v>
      </c>
      <c r="AG2071" s="50">
        <v>2677</v>
      </c>
      <c r="AH2071" s="56">
        <v>4.9715909090909092</v>
      </c>
    </row>
    <row r="2072" spans="22:34" x14ac:dyDescent="0.3">
      <c r="V2072" s="51">
        <v>2069</v>
      </c>
      <c r="X2072" s="53">
        <f t="shared" si="32"/>
        <v>0</v>
      </c>
      <c r="Z2072" s="51">
        <v>2069</v>
      </c>
      <c r="AE2072" s="54" t="s">
        <v>1179</v>
      </c>
      <c r="AF2072" s="50">
        <v>1069.0136649999999</v>
      </c>
      <c r="AG2072" s="50">
        <v>478</v>
      </c>
      <c r="AH2072" s="56">
        <v>83.061079545454547</v>
      </c>
    </row>
    <row r="2073" spans="22:34" x14ac:dyDescent="0.3">
      <c r="V2073" s="51">
        <v>2070</v>
      </c>
      <c r="X2073" s="53">
        <f t="shared" si="32"/>
        <v>0</v>
      </c>
      <c r="Z2073" s="51">
        <v>2070</v>
      </c>
      <c r="AE2073" s="54" t="s">
        <v>1180</v>
      </c>
      <c r="AF2073" s="50">
        <v>1099.402341</v>
      </c>
      <c r="AG2073" s="50">
        <v>82</v>
      </c>
      <c r="AH2073" s="56">
        <v>97.123579545454547</v>
      </c>
    </row>
    <row r="2074" spans="22:34" x14ac:dyDescent="0.3">
      <c r="V2074" s="51">
        <v>2071</v>
      </c>
      <c r="X2074" s="53">
        <f t="shared" si="32"/>
        <v>0</v>
      </c>
      <c r="Z2074" s="51">
        <v>2071</v>
      </c>
      <c r="AE2074" s="54" t="s">
        <v>2527</v>
      </c>
      <c r="AF2074" s="50">
        <v>923.6398471</v>
      </c>
      <c r="AG2074" s="50">
        <v>2671</v>
      </c>
      <c r="AH2074" s="56">
        <v>5.0426136363636358</v>
      </c>
    </row>
    <row r="2075" spans="22:34" x14ac:dyDescent="0.3">
      <c r="V2075" s="51">
        <v>2072</v>
      </c>
      <c r="X2075" s="53">
        <f t="shared" si="32"/>
        <v>0</v>
      </c>
      <c r="Z2075" s="51">
        <v>2072</v>
      </c>
      <c r="AE2075" s="54" t="s">
        <v>1181</v>
      </c>
      <c r="AF2075" s="50">
        <v>900.0286413</v>
      </c>
      <c r="AG2075" s="50">
        <v>2736</v>
      </c>
      <c r="AH2075" s="56">
        <v>2.8764204545454546</v>
      </c>
    </row>
    <row r="2076" spans="22:34" x14ac:dyDescent="0.3">
      <c r="V2076" s="51">
        <v>2073</v>
      </c>
      <c r="X2076" s="53">
        <f t="shared" si="32"/>
        <v>0</v>
      </c>
      <c r="Z2076" s="51">
        <v>2073</v>
      </c>
      <c r="AE2076" s="54" t="s">
        <v>2528</v>
      </c>
      <c r="AF2076" s="50">
        <v>969.63438789999998</v>
      </c>
      <c r="AG2076" s="50">
        <v>2328</v>
      </c>
      <c r="AH2076" s="56">
        <v>17.365056818181817</v>
      </c>
    </row>
    <row r="2077" spans="22:34" x14ac:dyDescent="0.3">
      <c r="V2077" s="51">
        <v>2074</v>
      </c>
      <c r="X2077" s="53">
        <f t="shared" si="32"/>
        <v>0</v>
      </c>
      <c r="Z2077" s="51">
        <v>2074</v>
      </c>
      <c r="AE2077" s="54" t="s">
        <v>2529</v>
      </c>
      <c r="AF2077" s="50">
        <v>1014.176607</v>
      </c>
      <c r="AG2077" s="50">
        <v>1721</v>
      </c>
      <c r="AH2077" s="56">
        <v>38.920454545454547</v>
      </c>
    </row>
    <row r="2078" spans="22:34" x14ac:dyDescent="0.3">
      <c r="V2078" s="51">
        <v>2075</v>
      </c>
      <c r="X2078" s="53">
        <f t="shared" si="32"/>
        <v>0</v>
      </c>
      <c r="Z2078" s="51">
        <v>2075</v>
      </c>
      <c r="AE2078" s="54" t="s">
        <v>1182</v>
      </c>
      <c r="AF2078" s="50">
        <v>1032.2482130000001</v>
      </c>
      <c r="AG2078" s="50">
        <v>1341</v>
      </c>
      <c r="AH2078" s="56">
        <v>52.414772727272727</v>
      </c>
    </row>
    <row r="2079" spans="22:34" x14ac:dyDescent="0.3">
      <c r="V2079" s="51">
        <v>2076</v>
      </c>
      <c r="X2079" s="53">
        <f t="shared" si="32"/>
        <v>0</v>
      </c>
      <c r="Z2079" s="51">
        <v>2076</v>
      </c>
      <c r="AE2079" s="54" t="s">
        <v>1183</v>
      </c>
      <c r="AF2079" s="50">
        <v>969.15811480000002</v>
      </c>
      <c r="AG2079" s="50">
        <v>2335</v>
      </c>
      <c r="AH2079" s="56">
        <v>17.08096590909091</v>
      </c>
    </row>
    <row r="2080" spans="22:34" x14ac:dyDescent="0.3">
      <c r="V2080" s="51">
        <v>2077</v>
      </c>
      <c r="X2080" s="53">
        <f t="shared" si="32"/>
        <v>0</v>
      </c>
      <c r="Z2080" s="51">
        <v>2077</v>
      </c>
      <c r="AE2080" s="54" t="s">
        <v>2530</v>
      </c>
      <c r="AF2080" s="50">
        <v>1040.3195559999999</v>
      </c>
      <c r="AG2080" s="50">
        <v>1143</v>
      </c>
      <c r="AH2080" s="56">
        <v>58.948863636363633</v>
      </c>
    </row>
    <row r="2081" spans="22:34" x14ac:dyDescent="0.3">
      <c r="V2081" s="51">
        <v>2078</v>
      </c>
      <c r="X2081" s="53">
        <f t="shared" si="32"/>
        <v>0</v>
      </c>
      <c r="Z2081" s="51">
        <v>2078</v>
      </c>
      <c r="AE2081" s="54" t="s">
        <v>1184</v>
      </c>
      <c r="AF2081" s="50">
        <v>984.23230009999997</v>
      </c>
      <c r="AG2081" s="50">
        <v>2153</v>
      </c>
      <c r="AH2081" s="56">
        <v>23.473011363636363</v>
      </c>
    </row>
    <row r="2082" spans="22:34" x14ac:dyDescent="0.3">
      <c r="V2082" s="51">
        <v>2079</v>
      </c>
      <c r="X2082" s="53">
        <f t="shared" si="32"/>
        <v>0</v>
      </c>
      <c r="Z2082" s="51">
        <v>2079</v>
      </c>
      <c r="AE2082" s="54" t="s">
        <v>2531</v>
      </c>
      <c r="AF2082" s="50">
        <v>1025.755926</v>
      </c>
      <c r="AG2082" s="50">
        <v>1495</v>
      </c>
      <c r="AH2082" s="56">
        <v>46.803977272727273</v>
      </c>
    </row>
    <row r="2083" spans="22:34" x14ac:dyDescent="0.3">
      <c r="V2083" s="51">
        <v>2080</v>
      </c>
      <c r="X2083" s="53">
        <f t="shared" si="32"/>
        <v>0</v>
      </c>
      <c r="Z2083" s="51">
        <v>2080</v>
      </c>
      <c r="AE2083" s="54" t="s">
        <v>2532</v>
      </c>
      <c r="AF2083" s="50">
        <v>915.95366609999996</v>
      </c>
      <c r="AG2083" s="50">
        <v>2705</v>
      </c>
      <c r="AH2083" s="56">
        <v>3.9417613636363638</v>
      </c>
    </row>
    <row r="2084" spans="22:34" x14ac:dyDescent="0.3">
      <c r="V2084" s="51">
        <v>2081</v>
      </c>
      <c r="X2084" s="53">
        <f t="shared" si="32"/>
        <v>0</v>
      </c>
      <c r="Z2084" s="51">
        <v>2081</v>
      </c>
      <c r="AE2084" s="54" t="s">
        <v>1185</v>
      </c>
      <c r="AF2084" s="50">
        <v>1105.233896</v>
      </c>
      <c r="AG2084" s="50">
        <v>55</v>
      </c>
      <c r="AH2084" s="56">
        <v>98.08238636363636</v>
      </c>
    </row>
    <row r="2085" spans="22:34" x14ac:dyDescent="0.3">
      <c r="V2085" s="51">
        <v>2082</v>
      </c>
      <c r="X2085" s="53">
        <f t="shared" si="32"/>
        <v>0</v>
      </c>
      <c r="Z2085" s="51">
        <v>2082</v>
      </c>
      <c r="AE2085" s="54" t="s">
        <v>1186</v>
      </c>
      <c r="AF2085" s="50">
        <v>976.56584950000001</v>
      </c>
      <c r="AG2085" s="50">
        <v>2240</v>
      </c>
      <c r="AH2085" s="56">
        <v>20.490056818181817</v>
      </c>
    </row>
    <row r="2086" spans="22:34" x14ac:dyDescent="0.3">
      <c r="V2086" s="51">
        <v>2083</v>
      </c>
      <c r="X2086" s="53">
        <f t="shared" si="32"/>
        <v>0</v>
      </c>
      <c r="Z2086" s="51">
        <v>2083</v>
      </c>
      <c r="AE2086" s="54" t="s">
        <v>1187</v>
      </c>
      <c r="AF2086" s="50">
        <v>996.27272019999998</v>
      </c>
      <c r="AG2086" s="50">
        <v>1995</v>
      </c>
      <c r="AH2086" s="56">
        <v>28.90625</v>
      </c>
    </row>
    <row r="2087" spans="22:34" x14ac:dyDescent="0.3">
      <c r="V2087" s="51">
        <v>2084</v>
      </c>
      <c r="X2087" s="53">
        <f t="shared" si="32"/>
        <v>0</v>
      </c>
      <c r="Z2087" s="51">
        <v>2084</v>
      </c>
      <c r="AE2087" s="54" t="s">
        <v>1188</v>
      </c>
      <c r="AF2087" s="50">
        <v>1063.012479</v>
      </c>
      <c r="AG2087" s="50">
        <v>632</v>
      </c>
      <c r="AH2087" s="56">
        <v>77.592329545454547</v>
      </c>
    </row>
    <row r="2088" spans="22:34" x14ac:dyDescent="0.3">
      <c r="V2088" s="51">
        <v>2085</v>
      </c>
      <c r="X2088" s="53">
        <f t="shared" si="32"/>
        <v>0</v>
      </c>
      <c r="Z2088" s="51">
        <v>2085</v>
      </c>
      <c r="AE2088" s="54" t="s">
        <v>2533</v>
      </c>
      <c r="AF2088" s="50">
        <v>1028.2221999999999</v>
      </c>
      <c r="AG2088" s="50">
        <v>1433</v>
      </c>
      <c r="AH2088" s="56">
        <v>49.112215909090914</v>
      </c>
    </row>
    <row r="2089" spans="22:34" x14ac:dyDescent="0.3">
      <c r="V2089" s="51">
        <v>2086</v>
      </c>
      <c r="X2089" s="53">
        <f t="shared" si="32"/>
        <v>0</v>
      </c>
      <c r="Z2089" s="51">
        <v>2086</v>
      </c>
      <c r="AE2089" s="54" t="s">
        <v>2966</v>
      </c>
      <c r="AF2089" s="50">
        <v>1010.790091</v>
      </c>
      <c r="AG2089" s="50">
        <v>1768</v>
      </c>
      <c r="AH2089" s="56">
        <v>37.109375</v>
      </c>
    </row>
    <row r="2090" spans="22:34" x14ac:dyDescent="0.3">
      <c r="V2090" s="51">
        <v>2087</v>
      </c>
      <c r="X2090" s="53">
        <f t="shared" si="32"/>
        <v>0</v>
      </c>
      <c r="Z2090" s="51">
        <v>2087</v>
      </c>
      <c r="AE2090" s="54" t="s">
        <v>2967</v>
      </c>
      <c r="AF2090" s="50">
        <v>1049.6035449999999</v>
      </c>
      <c r="AG2090" s="50">
        <v>931</v>
      </c>
      <c r="AH2090" s="56">
        <v>66.654829545454547</v>
      </c>
    </row>
    <row r="2091" spans="22:34" x14ac:dyDescent="0.3">
      <c r="V2091" s="51">
        <v>2088</v>
      </c>
      <c r="X2091" s="53">
        <f t="shared" si="32"/>
        <v>0</v>
      </c>
      <c r="Z2091" s="51">
        <v>2088</v>
      </c>
      <c r="AE2091" s="54" t="s">
        <v>2968</v>
      </c>
      <c r="AF2091" s="50">
        <v>1053.9945110000001</v>
      </c>
      <c r="AG2091" s="50">
        <v>808</v>
      </c>
      <c r="AH2091" s="56">
        <v>70.951704545454547</v>
      </c>
    </row>
    <row r="2092" spans="22:34" x14ac:dyDescent="0.3">
      <c r="V2092" s="51">
        <v>2089</v>
      </c>
      <c r="X2092" s="53">
        <f t="shared" si="32"/>
        <v>0</v>
      </c>
      <c r="Z2092" s="51">
        <v>2089</v>
      </c>
      <c r="AE2092" s="54" t="s">
        <v>2534</v>
      </c>
      <c r="AF2092" s="50">
        <v>1053.9945110000001</v>
      </c>
      <c r="AG2092" s="50">
        <v>808</v>
      </c>
      <c r="AH2092" s="56">
        <v>70.951704545454547</v>
      </c>
    </row>
    <row r="2093" spans="22:34" x14ac:dyDescent="0.3">
      <c r="V2093" s="51">
        <v>2090</v>
      </c>
      <c r="X2093" s="53">
        <f t="shared" si="32"/>
        <v>0</v>
      </c>
      <c r="Z2093" s="51">
        <v>2090</v>
      </c>
      <c r="AE2093" s="54" t="s">
        <v>1189</v>
      </c>
      <c r="AF2093" s="50">
        <v>1042.1412170000001</v>
      </c>
      <c r="AG2093" s="50">
        <v>1106</v>
      </c>
      <c r="AH2093" s="56">
        <v>60.75994318181818</v>
      </c>
    </row>
    <row r="2094" spans="22:34" x14ac:dyDescent="0.3">
      <c r="V2094" s="51">
        <v>2091</v>
      </c>
      <c r="X2094" s="53">
        <f t="shared" si="32"/>
        <v>0</v>
      </c>
      <c r="Z2094" s="51">
        <v>2091</v>
      </c>
      <c r="AE2094" s="54" t="s">
        <v>2969</v>
      </c>
      <c r="AF2094" s="50">
        <v>1027.208758</v>
      </c>
      <c r="AG2094" s="50">
        <v>1456</v>
      </c>
      <c r="AH2094" s="56">
        <v>48.295454545454547</v>
      </c>
    </row>
    <row r="2095" spans="22:34" x14ac:dyDescent="0.3">
      <c r="V2095" s="51">
        <v>2092</v>
      </c>
      <c r="X2095" s="53">
        <f t="shared" si="32"/>
        <v>0</v>
      </c>
      <c r="Z2095" s="51">
        <v>2092</v>
      </c>
      <c r="AE2095" s="54" t="s">
        <v>1190</v>
      </c>
      <c r="AF2095" s="50">
        <v>1075.0477060000001</v>
      </c>
      <c r="AG2095" s="50">
        <v>384</v>
      </c>
      <c r="AH2095" s="56">
        <v>86.399147727272734</v>
      </c>
    </row>
    <row r="2096" spans="22:34" x14ac:dyDescent="0.3">
      <c r="V2096" s="51">
        <v>2093</v>
      </c>
      <c r="X2096" s="53">
        <f t="shared" si="32"/>
        <v>0</v>
      </c>
      <c r="Z2096" s="51">
        <v>2093</v>
      </c>
      <c r="AE2096" s="54" t="s">
        <v>2535</v>
      </c>
      <c r="AF2096" s="50">
        <v>998.17728690000001</v>
      </c>
      <c r="AG2096" s="50">
        <v>1957</v>
      </c>
      <c r="AH2096" s="56">
        <v>30.39772727272727</v>
      </c>
    </row>
    <row r="2097" spans="22:34" x14ac:dyDescent="0.3">
      <c r="V2097" s="51">
        <v>2094</v>
      </c>
      <c r="X2097" s="53">
        <f t="shared" si="32"/>
        <v>0</v>
      </c>
      <c r="Z2097" s="51">
        <v>2094</v>
      </c>
      <c r="AE2097" s="54" t="s">
        <v>1191</v>
      </c>
      <c r="AF2097" s="50">
        <v>1014.516791</v>
      </c>
      <c r="AG2097" s="50">
        <v>1711</v>
      </c>
      <c r="AH2097" s="56">
        <v>39.27556818181818</v>
      </c>
    </row>
    <row r="2098" spans="22:34" x14ac:dyDescent="0.3">
      <c r="V2098" s="51">
        <v>2095</v>
      </c>
      <c r="X2098" s="53">
        <f t="shared" si="32"/>
        <v>0</v>
      </c>
      <c r="Z2098" s="51">
        <v>2095</v>
      </c>
      <c r="AE2098" s="54" t="s">
        <v>1192</v>
      </c>
      <c r="AF2098" s="50">
        <v>1028.4405529999999</v>
      </c>
      <c r="AG2098" s="50">
        <v>1426</v>
      </c>
      <c r="AH2098" s="56">
        <v>49.39630681818182</v>
      </c>
    </row>
    <row r="2099" spans="22:34" x14ac:dyDescent="0.3">
      <c r="V2099" s="51">
        <v>2096</v>
      </c>
      <c r="X2099" s="53">
        <f t="shared" si="32"/>
        <v>0</v>
      </c>
      <c r="Z2099" s="51">
        <v>2096</v>
      </c>
      <c r="AE2099" s="54" t="s">
        <v>1193</v>
      </c>
      <c r="AF2099" s="50">
        <v>1085.342461</v>
      </c>
      <c r="AG2099" s="50">
        <v>211</v>
      </c>
      <c r="AH2099" s="56">
        <v>92.54261363636364</v>
      </c>
    </row>
    <row r="2100" spans="22:34" x14ac:dyDescent="0.3">
      <c r="V2100" s="51">
        <v>2097</v>
      </c>
      <c r="X2100" s="53">
        <f t="shared" si="32"/>
        <v>0</v>
      </c>
      <c r="Z2100" s="51">
        <v>2097</v>
      </c>
      <c r="AE2100" s="54" t="s">
        <v>1194</v>
      </c>
      <c r="AF2100" s="50">
        <v>1041.6870249999999</v>
      </c>
      <c r="AG2100" s="50">
        <v>1115</v>
      </c>
      <c r="AH2100" s="56">
        <v>60.440340909090907</v>
      </c>
    </row>
    <row r="2101" spans="22:34" x14ac:dyDescent="0.3">
      <c r="V2101" s="51">
        <v>2098</v>
      </c>
      <c r="X2101" s="53">
        <f t="shared" si="32"/>
        <v>0</v>
      </c>
      <c r="Z2101" s="51">
        <v>2098</v>
      </c>
      <c r="AE2101" s="54" t="s">
        <v>1195</v>
      </c>
      <c r="AF2101" s="50">
        <v>1077.1392800000001</v>
      </c>
      <c r="AG2101" s="50">
        <v>356</v>
      </c>
      <c r="AH2101" s="56">
        <v>87.393465909090907</v>
      </c>
    </row>
    <row r="2102" spans="22:34" x14ac:dyDescent="0.3">
      <c r="V2102" s="51">
        <v>2099</v>
      </c>
      <c r="X2102" s="53">
        <f t="shared" si="32"/>
        <v>0</v>
      </c>
      <c r="Z2102" s="51">
        <v>2099</v>
      </c>
      <c r="AE2102" s="54" t="s">
        <v>1196</v>
      </c>
      <c r="AF2102" s="50">
        <v>1066.322175</v>
      </c>
      <c r="AG2102" s="50">
        <v>555</v>
      </c>
      <c r="AH2102" s="56">
        <v>80.326704545454547</v>
      </c>
    </row>
    <row r="2103" spans="22:34" x14ac:dyDescent="0.3">
      <c r="V2103" s="51">
        <v>2100</v>
      </c>
      <c r="X2103" s="53">
        <f t="shared" si="32"/>
        <v>0</v>
      </c>
      <c r="Z2103" s="51">
        <v>2100</v>
      </c>
      <c r="AE2103" s="54" t="s">
        <v>1197</v>
      </c>
      <c r="AF2103" s="50">
        <v>1064.944949</v>
      </c>
      <c r="AG2103" s="50">
        <v>583</v>
      </c>
      <c r="AH2103" s="56">
        <v>79.33238636363636</v>
      </c>
    </row>
    <row r="2104" spans="22:34" x14ac:dyDescent="0.3">
      <c r="V2104" s="51">
        <v>2101</v>
      </c>
      <c r="X2104" s="53">
        <f t="shared" si="32"/>
        <v>0</v>
      </c>
      <c r="Z2104" s="51">
        <v>2101</v>
      </c>
      <c r="AE2104" s="54" t="s">
        <v>2536</v>
      </c>
      <c r="AF2104" s="50">
        <v>1013.11708</v>
      </c>
      <c r="AG2104" s="50">
        <v>1745</v>
      </c>
      <c r="AH2104" s="56">
        <v>38.032670454545453</v>
      </c>
    </row>
    <row r="2105" spans="22:34" x14ac:dyDescent="0.3">
      <c r="V2105" s="51">
        <v>2102</v>
      </c>
      <c r="X2105" s="53">
        <f t="shared" si="32"/>
        <v>0</v>
      </c>
      <c r="Z2105" s="51">
        <v>2102</v>
      </c>
      <c r="AE2105" s="54" t="s">
        <v>1198</v>
      </c>
      <c r="AF2105" s="50">
        <v>932.53211999999996</v>
      </c>
      <c r="AG2105" s="50">
        <v>2632</v>
      </c>
      <c r="AH2105" s="56">
        <v>6.4275568181818175</v>
      </c>
    </row>
    <row r="2106" spans="22:34" x14ac:dyDescent="0.3">
      <c r="V2106" s="51">
        <v>2103</v>
      </c>
      <c r="X2106" s="53">
        <f t="shared" si="32"/>
        <v>0</v>
      </c>
      <c r="Z2106" s="51">
        <v>2103</v>
      </c>
      <c r="AE2106" s="54" t="s">
        <v>1199</v>
      </c>
      <c r="AF2106" s="50">
        <v>817.85661459999994</v>
      </c>
      <c r="AG2106" s="50">
        <v>2799</v>
      </c>
      <c r="AH2106" s="56">
        <v>0.63920454545454553</v>
      </c>
    </row>
    <row r="2107" spans="22:34" x14ac:dyDescent="0.3">
      <c r="V2107" s="51">
        <v>2104</v>
      </c>
      <c r="X2107" s="53">
        <f t="shared" si="32"/>
        <v>0</v>
      </c>
      <c r="Z2107" s="51">
        <v>2104</v>
      </c>
      <c r="AE2107" s="54" t="s">
        <v>1200</v>
      </c>
      <c r="AF2107" s="50">
        <v>928.47879599999999</v>
      </c>
      <c r="AG2107" s="50">
        <v>2653</v>
      </c>
      <c r="AH2107" s="56">
        <v>5.8238636363636358</v>
      </c>
    </row>
    <row r="2108" spans="22:34" x14ac:dyDescent="0.3">
      <c r="V2108" s="51">
        <v>2105</v>
      </c>
      <c r="X2108" s="53">
        <f t="shared" si="32"/>
        <v>0</v>
      </c>
      <c r="Z2108" s="51">
        <v>2105</v>
      </c>
      <c r="AE2108" s="54" t="s">
        <v>2537</v>
      </c>
      <c r="AF2108" s="50">
        <v>1074.307231</v>
      </c>
      <c r="AG2108" s="50">
        <v>391</v>
      </c>
      <c r="AH2108" s="56">
        <v>86.079545454545453</v>
      </c>
    </row>
    <row r="2109" spans="22:34" x14ac:dyDescent="0.3">
      <c r="V2109" s="51">
        <v>2106</v>
      </c>
      <c r="X2109" s="53">
        <f t="shared" si="32"/>
        <v>0</v>
      </c>
      <c r="Z2109" s="51">
        <v>2106</v>
      </c>
      <c r="AE2109" s="54" t="s">
        <v>1201</v>
      </c>
      <c r="AF2109" s="50">
        <v>991.5634814</v>
      </c>
      <c r="AG2109" s="50">
        <v>2063</v>
      </c>
      <c r="AH2109" s="56">
        <v>26.775568181818183</v>
      </c>
    </row>
    <row r="2110" spans="22:34" x14ac:dyDescent="0.3">
      <c r="V2110" s="51">
        <v>2107</v>
      </c>
      <c r="X2110" s="53">
        <f t="shared" si="32"/>
        <v>0</v>
      </c>
      <c r="Z2110" s="51">
        <v>2107</v>
      </c>
      <c r="AE2110" s="54" t="s">
        <v>2538</v>
      </c>
      <c r="AF2110" s="50">
        <v>1085.344531</v>
      </c>
      <c r="AG2110" s="50">
        <v>205</v>
      </c>
      <c r="AH2110" s="56">
        <v>92.578125</v>
      </c>
    </row>
    <row r="2111" spans="22:34" x14ac:dyDescent="0.3">
      <c r="V2111" s="51">
        <v>2108</v>
      </c>
      <c r="X2111" s="53">
        <f t="shared" si="32"/>
        <v>0</v>
      </c>
      <c r="Z2111" s="51">
        <v>2108</v>
      </c>
      <c r="AE2111" s="54" t="s">
        <v>2539</v>
      </c>
      <c r="AF2111" s="50">
        <v>1027.0145849999999</v>
      </c>
      <c r="AG2111" s="50">
        <v>1468</v>
      </c>
      <c r="AH2111" s="56">
        <v>47.798295454545453</v>
      </c>
    </row>
    <row r="2112" spans="22:34" x14ac:dyDescent="0.3">
      <c r="V2112" s="51">
        <v>2109</v>
      </c>
      <c r="X2112" s="53">
        <f t="shared" si="32"/>
        <v>0</v>
      </c>
      <c r="Z2112" s="51">
        <v>2109</v>
      </c>
      <c r="AE2112" s="54" t="s">
        <v>2970</v>
      </c>
      <c r="AF2112" s="50">
        <v>1045.0136359999999</v>
      </c>
      <c r="AG2112" s="50">
        <v>1039</v>
      </c>
      <c r="AH2112" s="56">
        <v>62.997159090909093</v>
      </c>
    </row>
    <row r="2113" spans="22:34" x14ac:dyDescent="0.3">
      <c r="V2113" s="51">
        <v>2110</v>
      </c>
      <c r="X2113" s="53">
        <f t="shared" si="32"/>
        <v>0</v>
      </c>
      <c r="Z2113" s="51">
        <v>2110</v>
      </c>
      <c r="AE2113" s="54" t="s">
        <v>1202</v>
      </c>
      <c r="AF2113" s="50">
        <v>1040.186594</v>
      </c>
      <c r="AG2113" s="50">
        <v>1167</v>
      </c>
      <c r="AH2113" s="56">
        <v>58.558238636363633</v>
      </c>
    </row>
    <row r="2114" spans="22:34" x14ac:dyDescent="0.3">
      <c r="V2114" s="51">
        <v>2111</v>
      </c>
      <c r="X2114" s="53">
        <f t="shared" si="32"/>
        <v>0</v>
      </c>
      <c r="Z2114" s="51">
        <v>2111</v>
      </c>
      <c r="AE2114" s="54" t="s">
        <v>1203</v>
      </c>
      <c r="AF2114" s="50">
        <v>1000.469932</v>
      </c>
      <c r="AG2114" s="50">
        <v>1916</v>
      </c>
      <c r="AH2114" s="56">
        <v>31.889204545454547</v>
      </c>
    </row>
    <row r="2115" spans="22:34" x14ac:dyDescent="0.3">
      <c r="V2115" s="51">
        <v>2112</v>
      </c>
      <c r="X2115" s="53">
        <f t="shared" si="32"/>
        <v>0</v>
      </c>
      <c r="Z2115" s="51">
        <v>2112</v>
      </c>
      <c r="AE2115" s="54" t="s">
        <v>2540</v>
      </c>
      <c r="AF2115" s="50">
        <v>1000.469932</v>
      </c>
      <c r="AG2115" s="50">
        <v>1916</v>
      </c>
      <c r="AH2115" s="56">
        <v>31.889204545454547</v>
      </c>
    </row>
    <row r="2116" spans="22:34" x14ac:dyDescent="0.3">
      <c r="V2116" s="51">
        <v>2113</v>
      </c>
      <c r="X2116" s="53">
        <f t="shared" si="32"/>
        <v>0</v>
      </c>
      <c r="Z2116" s="51">
        <v>2113</v>
      </c>
      <c r="AE2116" s="54" t="s">
        <v>1204</v>
      </c>
      <c r="AF2116" s="50">
        <v>1047.506067</v>
      </c>
      <c r="AG2116" s="50">
        <v>994</v>
      </c>
      <c r="AH2116" s="56">
        <v>64.737215909090907</v>
      </c>
    </row>
    <row r="2117" spans="22:34" x14ac:dyDescent="0.3">
      <c r="V2117" s="51">
        <v>2114</v>
      </c>
      <c r="X2117" s="53">
        <f t="shared" ref="X2117:X2180" si="33">VLOOKUP($V2117,$Z$4:$AL$2826,$B$6*4-4+2)</f>
        <v>0</v>
      </c>
      <c r="Z2117" s="51">
        <v>2114</v>
      </c>
      <c r="AE2117" s="54" t="s">
        <v>1205</v>
      </c>
      <c r="AF2117" s="50">
        <v>1080.2690709999999</v>
      </c>
      <c r="AG2117" s="50">
        <v>294</v>
      </c>
      <c r="AH2117" s="56">
        <v>89.595170454545453</v>
      </c>
    </row>
    <row r="2118" spans="22:34" x14ac:dyDescent="0.3">
      <c r="V2118" s="51">
        <v>2115</v>
      </c>
      <c r="X2118" s="53">
        <f t="shared" si="33"/>
        <v>0</v>
      </c>
      <c r="Z2118" s="51">
        <v>2115</v>
      </c>
      <c r="AE2118" s="54" t="s">
        <v>2541</v>
      </c>
      <c r="AF2118" s="50">
        <v>988.6183552</v>
      </c>
      <c r="AG2118" s="50">
        <v>2093</v>
      </c>
      <c r="AH2118" s="56">
        <v>25.67471590909091</v>
      </c>
    </row>
    <row r="2119" spans="22:34" x14ac:dyDescent="0.3">
      <c r="V2119" s="51">
        <v>2116</v>
      </c>
      <c r="X2119" s="53">
        <f t="shared" si="33"/>
        <v>0</v>
      </c>
      <c r="Z2119" s="51">
        <v>2116</v>
      </c>
      <c r="AE2119" s="54" t="s">
        <v>1206</v>
      </c>
      <c r="AF2119" s="50">
        <v>1070.5490500000001</v>
      </c>
      <c r="AG2119" s="50">
        <v>457</v>
      </c>
      <c r="AH2119" s="56">
        <v>83.771306818181827</v>
      </c>
    </row>
    <row r="2120" spans="22:34" x14ac:dyDescent="0.3">
      <c r="V2120" s="51">
        <v>2117</v>
      </c>
      <c r="X2120" s="53">
        <f t="shared" si="33"/>
        <v>0</v>
      </c>
      <c r="Z2120" s="51">
        <v>2117</v>
      </c>
      <c r="AE2120" s="54" t="s">
        <v>1207</v>
      </c>
      <c r="AF2120" s="50">
        <v>982.39789529999996</v>
      </c>
      <c r="AG2120" s="50">
        <v>2181</v>
      </c>
      <c r="AH2120" s="56">
        <v>22.585227272727273</v>
      </c>
    </row>
    <row r="2121" spans="22:34" x14ac:dyDescent="0.3">
      <c r="V2121" s="51">
        <v>2118</v>
      </c>
      <c r="X2121" s="53">
        <f t="shared" si="33"/>
        <v>0</v>
      </c>
      <c r="Z2121" s="51">
        <v>2118</v>
      </c>
      <c r="AE2121" s="54" t="s">
        <v>1208</v>
      </c>
      <c r="AF2121" s="50">
        <v>939.14579209999999</v>
      </c>
      <c r="AG2121" s="50">
        <v>2583</v>
      </c>
      <c r="AH2121" s="56">
        <v>8.3096590909090917</v>
      </c>
    </row>
    <row r="2122" spans="22:34" x14ac:dyDescent="0.3">
      <c r="V2122" s="51">
        <v>2119</v>
      </c>
      <c r="X2122" s="53">
        <f t="shared" si="33"/>
        <v>0</v>
      </c>
      <c r="Z2122" s="51">
        <v>2119</v>
      </c>
      <c r="AE2122" s="54" t="s">
        <v>2971</v>
      </c>
      <c r="AF2122" s="50">
        <v>1016.492822</v>
      </c>
      <c r="AG2122" s="50">
        <v>1665</v>
      </c>
      <c r="AH2122" s="56">
        <v>40.660511363636367</v>
      </c>
    </row>
    <row r="2123" spans="22:34" x14ac:dyDescent="0.3">
      <c r="V2123" s="51">
        <v>2120</v>
      </c>
      <c r="X2123" s="53">
        <f t="shared" si="33"/>
        <v>0</v>
      </c>
      <c r="Z2123" s="51">
        <v>2120</v>
      </c>
      <c r="AE2123" s="54" t="s">
        <v>1209</v>
      </c>
      <c r="AF2123" s="50">
        <v>1064.1998960000001</v>
      </c>
      <c r="AG2123" s="50">
        <v>606</v>
      </c>
      <c r="AH2123" s="56">
        <v>78.48011363636364</v>
      </c>
    </row>
    <row r="2124" spans="22:34" x14ac:dyDescent="0.3">
      <c r="V2124" s="51">
        <v>2121</v>
      </c>
      <c r="X2124" s="53">
        <f t="shared" si="33"/>
        <v>0</v>
      </c>
      <c r="Z2124" s="51">
        <v>2121</v>
      </c>
      <c r="AE2124" s="54" t="s">
        <v>2542</v>
      </c>
      <c r="AF2124" s="50">
        <v>1026.5103509999999</v>
      </c>
      <c r="AG2124" s="50">
        <v>1479</v>
      </c>
      <c r="AH2124" s="56">
        <v>47.44318181818182</v>
      </c>
    </row>
    <row r="2125" spans="22:34" x14ac:dyDescent="0.3">
      <c r="V2125" s="51">
        <v>2122</v>
      </c>
      <c r="X2125" s="53">
        <f t="shared" si="33"/>
        <v>0</v>
      </c>
      <c r="Z2125" s="51">
        <v>2122</v>
      </c>
      <c r="AE2125" s="54" t="s">
        <v>1210</v>
      </c>
      <c r="AF2125" s="50">
        <v>1067.245418</v>
      </c>
      <c r="AG2125" s="50">
        <v>530</v>
      </c>
      <c r="AH2125" s="56">
        <v>81.21448863636364</v>
      </c>
    </row>
    <row r="2126" spans="22:34" x14ac:dyDescent="0.3">
      <c r="V2126" s="51">
        <v>2123</v>
      </c>
      <c r="X2126" s="53">
        <f t="shared" si="33"/>
        <v>0</v>
      </c>
      <c r="Z2126" s="51">
        <v>2123</v>
      </c>
      <c r="AE2126" s="54" t="s">
        <v>2543</v>
      </c>
      <c r="AF2126" s="50">
        <v>1064.9241669999999</v>
      </c>
      <c r="AG2126" s="50">
        <v>584</v>
      </c>
      <c r="AH2126" s="56">
        <v>79.119318181818173</v>
      </c>
    </row>
    <row r="2127" spans="22:34" x14ac:dyDescent="0.3">
      <c r="V2127" s="51">
        <v>2124</v>
      </c>
      <c r="X2127" s="53">
        <f t="shared" si="33"/>
        <v>0</v>
      </c>
      <c r="Z2127" s="51">
        <v>2124</v>
      </c>
      <c r="AE2127" s="54" t="s">
        <v>2544</v>
      </c>
      <c r="AF2127" s="50">
        <v>984.57584320000001</v>
      </c>
      <c r="AG2127" s="50">
        <v>2143</v>
      </c>
      <c r="AH2127" s="56">
        <v>23.686079545454543</v>
      </c>
    </row>
    <row r="2128" spans="22:34" x14ac:dyDescent="0.3">
      <c r="V2128" s="51">
        <v>2125</v>
      </c>
      <c r="X2128" s="53">
        <f t="shared" si="33"/>
        <v>0</v>
      </c>
      <c r="Z2128" s="51">
        <v>2125</v>
      </c>
      <c r="AE2128" s="54" t="s">
        <v>1211</v>
      </c>
      <c r="AF2128" s="50">
        <v>1038.078096</v>
      </c>
      <c r="AG2128" s="50">
        <v>1224</v>
      </c>
      <c r="AH2128" s="56">
        <v>56.569602272727273</v>
      </c>
    </row>
    <row r="2129" spans="22:34" x14ac:dyDescent="0.3">
      <c r="V2129" s="51">
        <v>2126</v>
      </c>
      <c r="X2129" s="53">
        <f t="shared" si="33"/>
        <v>0</v>
      </c>
      <c r="Z2129" s="51">
        <v>2126</v>
      </c>
      <c r="AE2129" s="54" t="s">
        <v>1212</v>
      </c>
      <c r="AF2129" s="50">
        <v>1066.3933709999999</v>
      </c>
      <c r="AG2129" s="50">
        <v>551</v>
      </c>
      <c r="AH2129" s="56">
        <v>80.46875</v>
      </c>
    </row>
    <row r="2130" spans="22:34" x14ac:dyDescent="0.3">
      <c r="V2130" s="51">
        <v>2127</v>
      </c>
      <c r="X2130" s="53">
        <f t="shared" si="33"/>
        <v>0</v>
      </c>
      <c r="Z2130" s="51">
        <v>2127</v>
      </c>
      <c r="AE2130" s="54" t="s">
        <v>1213</v>
      </c>
      <c r="AF2130" s="50">
        <v>869.99407050000002</v>
      </c>
      <c r="AG2130" s="50">
        <v>2769</v>
      </c>
      <c r="AH2130" s="56">
        <v>1.7045454545454544</v>
      </c>
    </row>
    <row r="2131" spans="22:34" x14ac:dyDescent="0.3">
      <c r="V2131" s="51">
        <v>2128</v>
      </c>
      <c r="X2131" s="53">
        <f t="shared" si="33"/>
        <v>0</v>
      </c>
      <c r="Z2131" s="51">
        <v>2128</v>
      </c>
      <c r="AE2131" s="54" t="s">
        <v>2545</v>
      </c>
      <c r="AF2131" s="50">
        <v>998.22273819999998</v>
      </c>
      <c r="AG2131" s="50">
        <v>1954</v>
      </c>
      <c r="AH2131" s="56">
        <v>30.610795454545453</v>
      </c>
    </row>
    <row r="2132" spans="22:34" x14ac:dyDescent="0.3">
      <c r="V2132" s="51">
        <v>2129</v>
      </c>
      <c r="X2132" s="53">
        <f t="shared" si="33"/>
        <v>0</v>
      </c>
      <c r="Z2132" s="51">
        <v>2129</v>
      </c>
      <c r="AE2132" s="54" t="s">
        <v>2546</v>
      </c>
      <c r="AF2132" s="50">
        <v>1080.2540240000001</v>
      </c>
      <c r="AG2132" s="50">
        <v>295</v>
      </c>
      <c r="AH2132" s="56">
        <v>89.453125</v>
      </c>
    </row>
    <row r="2133" spans="22:34" x14ac:dyDescent="0.3">
      <c r="V2133" s="51">
        <v>2130</v>
      </c>
      <c r="X2133" s="53">
        <f t="shared" si="33"/>
        <v>0</v>
      </c>
      <c r="Z2133" s="51">
        <v>2130</v>
      </c>
      <c r="AE2133" s="54" t="s">
        <v>1214</v>
      </c>
      <c r="AF2133" s="50">
        <v>1080.861091</v>
      </c>
      <c r="AG2133" s="50">
        <v>278</v>
      </c>
      <c r="AH2133" s="56">
        <v>90.092329545454547</v>
      </c>
    </row>
    <row r="2134" spans="22:34" x14ac:dyDescent="0.3">
      <c r="V2134" s="51">
        <v>2131</v>
      </c>
      <c r="X2134" s="53">
        <f t="shared" si="33"/>
        <v>0</v>
      </c>
      <c r="Z2134" s="51">
        <v>2131</v>
      </c>
      <c r="AE2134" s="54" t="s">
        <v>2547</v>
      </c>
      <c r="AF2134" s="50">
        <v>1049.7149890000001</v>
      </c>
      <c r="AG2134" s="50">
        <v>924</v>
      </c>
      <c r="AH2134" s="56">
        <v>67.116477272727266</v>
      </c>
    </row>
    <row r="2135" spans="22:34" x14ac:dyDescent="0.3">
      <c r="V2135" s="51">
        <v>2132</v>
      </c>
      <c r="X2135" s="53">
        <f t="shared" si="33"/>
        <v>0</v>
      </c>
      <c r="Z2135" s="51">
        <v>2132</v>
      </c>
      <c r="AE2135" s="54" t="s">
        <v>2548</v>
      </c>
      <c r="AF2135" s="50">
        <v>991.83704769999997</v>
      </c>
      <c r="AG2135" s="50">
        <v>2057</v>
      </c>
      <c r="AH2135" s="56">
        <v>26.88210227272727</v>
      </c>
    </row>
    <row r="2136" spans="22:34" x14ac:dyDescent="0.3">
      <c r="V2136" s="51">
        <v>2133</v>
      </c>
      <c r="X2136" s="53">
        <f t="shared" si="33"/>
        <v>0</v>
      </c>
      <c r="Z2136" s="51">
        <v>2133</v>
      </c>
      <c r="AE2136" s="54" t="s">
        <v>1215</v>
      </c>
      <c r="AF2136" s="50">
        <v>956.85247070000003</v>
      </c>
      <c r="AG2136" s="50">
        <v>2470</v>
      </c>
      <c r="AH2136" s="56">
        <v>12.322443181818182</v>
      </c>
    </row>
    <row r="2137" spans="22:34" x14ac:dyDescent="0.3">
      <c r="V2137" s="51">
        <v>2134</v>
      </c>
      <c r="X2137" s="53">
        <f t="shared" si="33"/>
        <v>0</v>
      </c>
      <c r="Z2137" s="51">
        <v>2134</v>
      </c>
      <c r="AE2137" s="54" t="s">
        <v>1216</v>
      </c>
      <c r="AF2137" s="50">
        <v>897.00919290000002</v>
      </c>
      <c r="AG2137" s="50">
        <v>2742</v>
      </c>
      <c r="AH2137" s="56">
        <v>2.6633522727272729</v>
      </c>
    </row>
    <row r="2138" spans="22:34" x14ac:dyDescent="0.3">
      <c r="V2138" s="51">
        <v>2135</v>
      </c>
      <c r="X2138" s="53">
        <f t="shared" si="33"/>
        <v>0</v>
      </c>
      <c r="Z2138" s="51">
        <v>2135</v>
      </c>
      <c r="AE2138" s="54" t="s">
        <v>1217</v>
      </c>
      <c r="AF2138" s="50">
        <v>1043.162247</v>
      </c>
      <c r="AG2138" s="50">
        <v>1077</v>
      </c>
      <c r="AH2138" s="56">
        <v>61.789772727272727</v>
      </c>
    </row>
    <row r="2139" spans="22:34" x14ac:dyDescent="0.3">
      <c r="V2139" s="51">
        <v>2136</v>
      </c>
      <c r="X2139" s="53">
        <f t="shared" si="33"/>
        <v>0</v>
      </c>
      <c r="Z2139" s="51">
        <v>2136</v>
      </c>
      <c r="AE2139" s="54" t="s">
        <v>1218</v>
      </c>
      <c r="AF2139" s="50">
        <v>974.95040219999998</v>
      </c>
      <c r="AG2139" s="50">
        <v>2262</v>
      </c>
      <c r="AH2139" s="56">
        <v>19.708806818181817</v>
      </c>
    </row>
    <row r="2140" spans="22:34" x14ac:dyDescent="0.3">
      <c r="V2140" s="51">
        <v>2137</v>
      </c>
      <c r="X2140" s="53">
        <f t="shared" si="33"/>
        <v>0</v>
      </c>
      <c r="Z2140" s="51">
        <v>2137</v>
      </c>
      <c r="AE2140" s="54" t="s">
        <v>2549</v>
      </c>
      <c r="AF2140" s="50">
        <v>1053.1015</v>
      </c>
      <c r="AG2140" s="50">
        <v>839</v>
      </c>
      <c r="AH2140" s="56">
        <v>70.205965909090907</v>
      </c>
    </row>
    <row r="2141" spans="22:34" x14ac:dyDescent="0.3">
      <c r="V2141" s="51">
        <v>2138</v>
      </c>
      <c r="X2141" s="53">
        <f t="shared" si="33"/>
        <v>0</v>
      </c>
      <c r="Z2141" s="51">
        <v>2138</v>
      </c>
      <c r="AE2141" s="54" t="s">
        <v>1219</v>
      </c>
      <c r="AF2141" s="50">
        <v>1023.656742</v>
      </c>
      <c r="AG2141" s="50">
        <v>1557</v>
      </c>
      <c r="AH2141" s="56">
        <v>44.74431818181818</v>
      </c>
    </row>
    <row r="2142" spans="22:34" x14ac:dyDescent="0.3">
      <c r="V2142" s="51">
        <v>2139</v>
      </c>
      <c r="X2142" s="53">
        <f t="shared" si="33"/>
        <v>0</v>
      </c>
      <c r="Z2142" s="51">
        <v>2139</v>
      </c>
      <c r="AE2142" s="54" t="s">
        <v>2550</v>
      </c>
      <c r="AF2142" s="50">
        <v>999.66822749999994</v>
      </c>
      <c r="AG2142" s="50">
        <v>1932</v>
      </c>
      <c r="AH2142" s="56">
        <v>31.392045454545453</v>
      </c>
    </row>
    <row r="2143" spans="22:34" x14ac:dyDescent="0.3">
      <c r="V2143" s="51">
        <v>2140</v>
      </c>
      <c r="X2143" s="53">
        <f t="shared" si="33"/>
        <v>0</v>
      </c>
      <c r="Z2143" s="51">
        <v>2140</v>
      </c>
      <c r="AE2143" s="54" t="s">
        <v>1220</v>
      </c>
      <c r="AF2143" s="50">
        <v>1037.163374</v>
      </c>
      <c r="AG2143" s="50">
        <v>1248</v>
      </c>
      <c r="AH2143" s="56">
        <v>55.71732954545454</v>
      </c>
    </row>
    <row r="2144" spans="22:34" x14ac:dyDescent="0.3">
      <c r="V2144" s="51">
        <v>2141</v>
      </c>
      <c r="X2144" s="53">
        <f t="shared" si="33"/>
        <v>0</v>
      </c>
      <c r="Z2144" s="51">
        <v>2141</v>
      </c>
      <c r="AE2144" s="54" t="s">
        <v>2551</v>
      </c>
      <c r="AF2144" s="50">
        <v>1027.072825</v>
      </c>
      <c r="AG2144" s="50">
        <v>1465</v>
      </c>
      <c r="AH2144" s="56">
        <v>47.975852272727273</v>
      </c>
    </row>
    <row r="2145" spans="22:34" x14ac:dyDescent="0.3">
      <c r="V2145" s="51">
        <v>2142</v>
      </c>
      <c r="X2145" s="53">
        <f t="shared" si="33"/>
        <v>0</v>
      </c>
      <c r="Z2145" s="51">
        <v>2142</v>
      </c>
      <c r="AE2145" s="54" t="s">
        <v>1221</v>
      </c>
      <c r="AF2145" s="50">
        <v>954.11319070000002</v>
      </c>
      <c r="AG2145" s="50">
        <v>2480</v>
      </c>
      <c r="AH2145" s="56">
        <v>11.967329545454545</v>
      </c>
    </row>
    <row r="2146" spans="22:34" x14ac:dyDescent="0.3">
      <c r="V2146" s="51">
        <v>2143</v>
      </c>
      <c r="X2146" s="53">
        <f t="shared" si="33"/>
        <v>0</v>
      </c>
      <c r="Z2146" s="51">
        <v>2143</v>
      </c>
      <c r="AE2146" s="54" t="s">
        <v>2552</v>
      </c>
      <c r="AF2146" s="50">
        <v>985.28749689999995</v>
      </c>
      <c r="AG2146" s="50">
        <v>2138</v>
      </c>
      <c r="AH2146" s="56">
        <v>24.11221590909091</v>
      </c>
    </row>
    <row r="2147" spans="22:34" x14ac:dyDescent="0.3">
      <c r="V2147" s="51">
        <v>2144</v>
      </c>
      <c r="X2147" s="53">
        <f t="shared" si="33"/>
        <v>0</v>
      </c>
      <c r="Z2147" s="51">
        <v>2144</v>
      </c>
      <c r="AE2147" s="54" t="s">
        <v>1222</v>
      </c>
      <c r="AF2147" s="50">
        <v>970.70774930000005</v>
      </c>
      <c r="AG2147" s="50">
        <v>2310</v>
      </c>
      <c r="AH2147" s="56">
        <v>18.004261363636363</v>
      </c>
    </row>
    <row r="2148" spans="22:34" x14ac:dyDescent="0.3">
      <c r="V2148" s="51">
        <v>2145</v>
      </c>
      <c r="X2148" s="53">
        <f t="shared" si="33"/>
        <v>0</v>
      </c>
      <c r="Z2148" s="51">
        <v>2145</v>
      </c>
      <c r="AE2148" s="54" t="s">
        <v>2553</v>
      </c>
      <c r="AF2148" s="50">
        <v>953.01354179999998</v>
      </c>
      <c r="AG2148" s="50">
        <v>2491</v>
      </c>
      <c r="AH2148" s="56">
        <v>11.399147727272728</v>
      </c>
    </row>
    <row r="2149" spans="22:34" x14ac:dyDescent="0.3">
      <c r="V2149" s="51">
        <v>2146</v>
      </c>
      <c r="X2149" s="53">
        <f t="shared" si="33"/>
        <v>0</v>
      </c>
      <c r="Z2149" s="51">
        <v>2146</v>
      </c>
      <c r="AE2149" s="54" t="s">
        <v>2554</v>
      </c>
      <c r="AF2149" s="50">
        <v>984.63110610000001</v>
      </c>
      <c r="AG2149" s="50">
        <v>2141</v>
      </c>
      <c r="AH2149" s="56">
        <v>23.970170454545457</v>
      </c>
    </row>
    <row r="2150" spans="22:34" x14ac:dyDescent="0.3">
      <c r="V2150" s="51">
        <v>2147</v>
      </c>
      <c r="X2150" s="53">
        <f t="shared" si="33"/>
        <v>0</v>
      </c>
      <c r="Z2150" s="51">
        <v>2147</v>
      </c>
      <c r="AE2150" s="54" t="s">
        <v>1223</v>
      </c>
      <c r="AF2150" s="50">
        <v>1033.5718119999999</v>
      </c>
      <c r="AG2150" s="50">
        <v>1325</v>
      </c>
      <c r="AH2150" s="56">
        <v>52.98295454545454</v>
      </c>
    </row>
    <row r="2151" spans="22:34" x14ac:dyDescent="0.3">
      <c r="V2151" s="51">
        <v>2148</v>
      </c>
      <c r="X2151" s="53">
        <f t="shared" si="33"/>
        <v>0</v>
      </c>
      <c r="Z2151" s="51">
        <v>2148</v>
      </c>
      <c r="AE2151" s="54" t="s">
        <v>1224</v>
      </c>
      <c r="AF2151" s="50">
        <v>940.81657510000002</v>
      </c>
      <c r="AG2151" s="50">
        <v>2569</v>
      </c>
      <c r="AH2151" s="56">
        <v>8.8068181818181817</v>
      </c>
    </row>
    <row r="2152" spans="22:34" x14ac:dyDescent="0.3">
      <c r="V2152" s="51">
        <v>2149</v>
      </c>
      <c r="X2152" s="53">
        <f t="shared" si="33"/>
        <v>0</v>
      </c>
      <c r="Z2152" s="51">
        <v>2149</v>
      </c>
      <c r="AE2152" s="54" t="s">
        <v>2972</v>
      </c>
      <c r="AF2152" s="50">
        <v>1035.5856040000001</v>
      </c>
      <c r="AG2152" s="50">
        <v>1282</v>
      </c>
      <c r="AH2152" s="56">
        <v>54.367897727272727</v>
      </c>
    </row>
    <row r="2153" spans="22:34" x14ac:dyDescent="0.3">
      <c r="V2153" s="51">
        <v>2150</v>
      </c>
      <c r="X2153" s="53">
        <f t="shared" si="33"/>
        <v>0</v>
      </c>
      <c r="Z2153" s="51">
        <v>2150</v>
      </c>
      <c r="AE2153" s="54" t="s">
        <v>1225</v>
      </c>
      <c r="AF2153" s="50">
        <v>1096.150333</v>
      </c>
      <c r="AG2153" s="50">
        <v>104</v>
      </c>
      <c r="AH2153" s="56">
        <v>96.342329545454547</v>
      </c>
    </row>
    <row r="2154" spans="22:34" x14ac:dyDescent="0.3">
      <c r="V2154" s="51">
        <v>2151</v>
      </c>
      <c r="X2154" s="53">
        <f t="shared" si="33"/>
        <v>0</v>
      </c>
      <c r="Z2154" s="51">
        <v>2151</v>
      </c>
      <c r="AE2154" s="54" t="s">
        <v>1226</v>
      </c>
      <c r="AF2154" s="50">
        <v>1038.094781</v>
      </c>
      <c r="AG2154" s="50">
        <v>1221</v>
      </c>
      <c r="AH2154" s="56">
        <v>56.605113636363633</v>
      </c>
    </row>
    <row r="2155" spans="22:34" x14ac:dyDescent="0.3">
      <c r="V2155" s="51">
        <v>2152</v>
      </c>
      <c r="X2155" s="53">
        <f t="shared" si="33"/>
        <v>0</v>
      </c>
      <c r="Z2155" s="51">
        <v>2152</v>
      </c>
      <c r="AE2155" s="54" t="s">
        <v>1227</v>
      </c>
      <c r="AF2155" s="50">
        <v>1088.32599</v>
      </c>
      <c r="AG2155" s="50">
        <v>170</v>
      </c>
      <c r="AH2155" s="56">
        <v>93.998579545454547</v>
      </c>
    </row>
    <row r="2156" spans="22:34" x14ac:dyDescent="0.3">
      <c r="V2156" s="51">
        <v>2153</v>
      </c>
      <c r="X2156" s="53">
        <f t="shared" si="33"/>
        <v>0</v>
      </c>
      <c r="Z2156" s="51">
        <v>2153</v>
      </c>
      <c r="AE2156" s="54" t="s">
        <v>2555</v>
      </c>
      <c r="AF2156" s="50">
        <v>1073.773367</v>
      </c>
      <c r="AG2156" s="50">
        <v>400</v>
      </c>
      <c r="AH2156" s="56">
        <v>85.759943181818173</v>
      </c>
    </row>
    <row r="2157" spans="22:34" x14ac:dyDescent="0.3">
      <c r="V2157" s="51">
        <v>2154</v>
      </c>
      <c r="X2157" s="53">
        <f t="shared" si="33"/>
        <v>0</v>
      </c>
      <c r="Z2157" s="51">
        <v>2154</v>
      </c>
      <c r="AE2157" s="54" t="s">
        <v>1228</v>
      </c>
      <c r="AF2157" s="50">
        <v>1064.4725619999999</v>
      </c>
      <c r="AG2157" s="50">
        <v>600</v>
      </c>
      <c r="AH2157" s="56">
        <v>78.728693181818173</v>
      </c>
    </row>
    <row r="2158" spans="22:34" x14ac:dyDescent="0.3">
      <c r="V2158" s="51">
        <v>2155</v>
      </c>
      <c r="X2158" s="53">
        <f t="shared" si="33"/>
        <v>0</v>
      </c>
      <c r="Z2158" s="51">
        <v>2155</v>
      </c>
      <c r="AE2158" s="54" t="s">
        <v>1229</v>
      </c>
      <c r="AF2158" s="50">
        <v>1044.6825160000001</v>
      </c>
      <c r="AG2158" s="50">
        <v>1053</v>
      </c>
      <c r="AH2158" s="56">
        <v>62.64204545454546</v>
      </c>
    </row>
    <row r="2159" spans="22:34" x14ac:dyDescent="0.3">
      <c r="V2159" s="51">
        <v>2156</v>
      </c>
      <c r="X2159" s="53">
        <f t="shared" si="33"/>
        <v>0</v>
      </c>
      <c r="Z2159" s="51">
        <v>2156</v>
      </c>
      <c r="AE2159" s="54" t="s">
        <v>1230</v>
      </c>
      <c r="AF2159" s="50">
        <v>1071.668686</v>
      </c>
      <c r="AG2159" s="50">
        <v>445</v>
      </c>
      <c r="AH2159" s="56">
        <v>84.232954545454547</v>
      </c>
    </row>
    <row r="2160" spans="22:34" x14ac:dyDescent="0.3">
      <c r="V2160" s="51">
        <v>2157</v>
      </c>
      <c r="X2160" s="53">
        <f t="shared" si="33"/>
        <v>0</v>
      </c>
      <c r="Z2160" s="51">
        <v>2157</v>
      </c>
      <c r="AE2160" s="54" t="s">
        <v>2556</v>
      </c>
      <c r="AF2160" s="50">
        <v>1070.750456</v>
      </c>
      <c r="AG2160" s="50">
        <v>456</v>
      </c>
      <c r="AH2160" s="56">
        <v>83.842329545454547</v>
      </c>
    </row>
    <row r="2161" spans="22:34" x14ac:dyDescent="0.3">
      <c r="V2161" s="51">
        <v>2158</v>
      </c>
      <c r="X2161" s="53">
        <f t="shared" si="33"/>
        <v>0</v>
      </c>
      <c r="Z2161" s="51">
        <v>2158</v>
      </c>
      <c r="AE2161" s="54" t="s">
        <v>1231</v>
      </c>
      <c r="AF2161" s="50">
        <v>984.47074350000003</v>
      </c>
      <c r="AG2161" s="50">
        <v>2152</v>
      </c>
      <c r="AH2161" s="56">
        <v>23.615056818181817</v>
      </c>
    </row>
    <row r="2162" spans="22:34" x14ac:dyDescent="0.3">
      <c r="V2162" s="51">
        <v>2159</v>
      </c>
      <c r="X2162" s="53">
        <f t="shared" si="33"/>
        <v>0</v>
      </c>
      <c r="Z2162" s="51">
        <v>2159</v>
      </c>
      <c r="AE2162" s="54" t="s">
        <v>1232</v>
      </c>
      <c r="AF2162" s="50">
        <v>1038.635029</v>
      </c>
      <c r="AG2162" s="50">
        <v>1205</v>
      </c>
      <c r="AH2162" s="56">
        <v>57.24431818181818</v>
      </c>
    </row>
    <row r="2163" spans="22:34" x14ac:dyDescent="0.3">
      <c r="V2163" s="51">
        <v>2160</v>
      </c>
      <c r="X2163" s="53">
        <f t="shared" si="33"/>
        <v>0</v>
      </c>
      <c r="Z2163" s="51">
        <v>2160</v>
      </c>
      <c r="AE2163" s="54" t="s">
        <v>2557</v>
      </c>
      <c r="AF2163" s="50">
        <v>1048.040354</v>
      </c>
      <c r="AG2163" s="50">
        <v>976</v>
      </c>
      <c r="AH2163" s="56">
        <v>65.376420454545453</v>
      </c>
    </row>
    <row r="2164" spans="22:34" x14ac:dyDescent="0.3">
      <c r="V2164" s="51">
        <v>2161</v>
      </c>
      <c r="X2164" s="53">
        <f t="shared" si="33"/>
        <v>0</v>
      </c>
      <c r="Z2164" s="51">
        <v>2161</v>
      </c>
      <c r="AE2164" s="54" t="s">
        <v>2558</v>
      </c>
      <c r="AF2164" s="50">
        <v>1056.7830489999999</v>
      </c>
      <c r="AG2164" s="50">
        <v>754</v>
      </c>
      <c r="AH2164" s="56">
        <v>73.259943181818173</v>
      </c>
    </row>
    <row r="2165" spans="22:34" x14ac:dyDescent="0.3">
      <c r="V2165" s="51">
        <v>2162</v>
      </c>
      <c r="X2165" s="53">
        <f t="shared" si="33"/>
        <v>0</v>
      </c>
      <c r="Z2165" s="51">
        <v>2162</v>
      </c>
      <c r="AE2165" s="54" t="s">
        <v>1233</v>
      </c>
      <c r="AF2165" s="50">
        <v>1024.9299289999999</v>
      </c>
      <c r="AG2165" s="50">
        <v>1526</v>
      </c>
      <c r="AH2165" s="56">
        <v>45.809659090909086</v>
      </c>
    </row>
    <row r="2166" spans="22:34" x14ac:dyDescent="0.3">
      <c r="V2166" s="51">
        <v>2163</v>
      </c>
      <c r="X2166" s="53">
        <f t="shared" si="33"/>
        <v>0</v>
      </c>
      <c r="Z2166" s="51">
        <v>2163</v>
      </c>
      <c r="AE2166" s="54" t="s">
        <v>1234</v>
      </c>
      <c r="AF2166" s="50">
        <v>923.0508519</v>
      </c>
      <c r="AG2166" s="50">
        <v>2678</v>
      </c>
      <c r="AH2166" s="56">
        <v>4.9360795454545459</v>
      </c>
    </row>
    <row r="2167" spans="22:34" x14ac:dyDescent="0.3">
      <c r="V2167" s="51">
        <v>2164</v>
      </c>
      <c r="X2167" s="53">
        <f t="shared" si="33"/>
        <v>0</v>
      </c>
      <c r="Z2167" s="51">
        <v>2164</v>
      </c>
      <c r="AE2167" s="54" t="s">
        <v>1235</v>
      </c>
      <c r="AF2167" s="50">
        <v>1024.0057400000001</v>
      </c>
      <c r="AG2167" s="50">
        <v>1548</v>
      </c>
      <c r="AH2167" s="56">
        <v>45.063920454545453</v>
      </c>
    </row>
    <row r="2168" spans="22:34" x14ac:dyDescent="0.3">
      <c r="V2168" s="51">
        <v>2165</v>
      </c>
      <c r="X2168" s="53">
        <f t="shared" si="33"/>
        <v>0</v>
      </c>
      <c r="Z2168" s="51">
        <v>2165</v>
      </c>
      <c r="AE2168" s="54" t="s">
        <v>2973</v>
      </c>
      <c r="AF2168" s="50">
        <v>1038.862063</v>
      </c>
      <c r="AG2168" s="50">
        <v>1194</v>
      </c>
      <c r="AH2168" s="56">
        <v>57.56392045454546</v>
      </c>
    </row>
    <row r="2169" spans="22:34" x14ac:dyDescent="0.3">
      <c r="V2169" s="51">
        <v>2166</v>
      </c>
      <c r="X2169" s="53">
        <f t="shared" si="33"/>
        <v>0</v>
      </c>
      <c r="Z2169" s="51">
        <v>2166</v>
      </c>
      <c r="AE2169" s="54" t="s">
        <v>1236</v>
      </c>
      <c r="AF2169" s="50">
        <v>997.17318420000004</v>
      </c>
      <c r="AG2169" s="50">
        <v>1984</v>
      </c>
      <c r="AH2169" s="56">
        <v>29.58096590909091</v>
      </c>
    </row>
    <row r="2170" spans="22:34" x14ac:dyDescent="0.3">
      <c r="V2170" s="51">
        <v>2167</v>
      </c>
      <c r="X2170" s="53">
        <f t="shared" si="33"/>
        <v>0</v>
      </c>
      <c r="Z2170" s="51">
        <v>2167</v>
      </c>
      <c r="AE2170" s="54" t="s">
        <v>1237</v>
      </c>
      <c r="AF2170" s="50">
        <v>1055.6955889999999</v>
      </c>
      <c r="AG2170" s="50">
        <v>771</v>
      </c>
      <c r="AH2170" s="56">
        <v>72.65625</v>
      </c>
    </row>
    <row r="2171" spans="22:34" x14ac:dyDescent="0.3">
      <c r="V2171" s="51">
        <v>2168</v>
      </c>
      <c r="X2171" s="53">
        <f t="shared" si="33"/>
        <v>0</v>
      </c>
      <c r="Z2171" s="51">
        <v>2168</v>
      </c>
      <c r="AE2171" s="54" t="s">
        <v>1238</v>
      </c>
      <c r="AF2171" s="50">
        <v>941.15798510000002</v>
      </c>
      <c r="AG2171" s="50">
        <v>2567</v>
      </c>
      <c r="AH2171" s="56">
        <v>8.8778409090909083</v>
      </c>
    </row>
    <row r="2172" spans="22:34" x14ac:dyDescent="0.3">
      <c r="V2172" s="51">
        <v>2169</v>
      </c>
      <c r="X2172" s="53">
        <f t="shared" si="33"/>
        <v>0</v>
      </c>
      <c r="Z2172" s="51">
        <v>2169</v>
      </c>
      <c r="AE2172" s="54" t="s">
        <v>1239</v>
      </c>
      <c r="AF2172" s="50">
        <v>1047.5754890000001</v>
      </c>
      <c r="AG2172" s="50">
        <v>990</v>
      </c>
      <c r="AH2172" s="56">
        <v>64.84375</v>
      </c>
    </row>
    <row r="2173" spans="22:34" x14ac:dyDescent="0.3">
      <c r="V2173" s="51">
        <v>2170</v>
      </c>
      <c r="X2173" s="53">
        <f t="shared" si="33"/>
        <v>0</v>
      </c>
      <c r="Z2173" s="51">
        <v>2170</v>
      </c>
      <c r="AE2173" s="54" t="s">
        <v>2559</v>
      </c>
      <c r="AF2173" s="50">
        <v>1046.002199</v>
      </c>
      <c r="AG2173" s="50">
        <v>1021</v>
      </c>
      <c r="AH2173" s="56">
        <v>63.707386363636367</v>
      </c>
    </row>
    <row r="2174" spans="22:34" x14ac:dyDescent="0.3">
      <c r="V2174" s="51">
        <v>2171</v>
      </c>
      <c r="X2174" s="53">
        <f t="shared" si="33"/>
        <v>0</v>
      </c>
      <c r="Z2174" s="51">
        <v>2171</v>
      </c>
      <c r="AE2174" s="54" t="s">
        <v>1240</v>
      </c>
      <c r="AF2174" s="50">
        <v>937.15656000000001</v>
      </c>
      <c r="AG2174" s="50">
        <v>2600</v>
      </c>
      <c r="AH2174" s="56">
        <v>7.7059659090909092</v>
      </c>
    </row>
    <row r="2175" spans="22:34" x14ac:dyDescent="0.3">
      <c r="V2175" s="51">
        <v>2172</v>
      </c>
      <c r="X2175" s="53">
        <f t="shared" si="33"/>
        <v>0</v>
      </c>
      <c r="Z2175" s="51">
        <v>2172</v>
      </c>
      <c r="AE2175" s="54" t="s">
        <v>1241</v>
      </c>
      <c r="AF2175" s="50">
        <v>876.95839430000001</v>
      </c>
      <c r="AG2175" s="50">
        <v>2765</v>
      </c>
      <c r="AH2175" s="56">
        <v>1.8465909090909092</v>
      </c>
    </row>
    <row r="2176" spans="22:34" x14ac:dyDescent="0.3">
      <c r="V2176" s="51">
        <v>2173</v>
      </c>
      <c r="X2176" s="53">
        <f t="shared" si="33"/>
        <v>0</v>
      </c>
      <c r="Z2176" s="51">
        <v>2173</v>
      </c>
      <c r="AE2176" s="54" t="s">
        <v>1242</v>
      </c>
      <c r="AF2176" s="50">
        <v>1061.9063759999999</v>
      </c>
      <c r="AG2176" s="50">
        <v>663</v>
      </c>
      <c r="AH2176" s="56">
        <v>76.491477272727266</v>
      </c>
    </row>
    <row r="2177" spans="22:34" x14ac:dyDescent="0.3">
      <c r="V2177" s="51">
        <v>2174</v>
      </c>
      <c r="X2177" s="53">
        <f t="shared" si="33"/>
        <v>0</v>
      </c>
      <c r="Z2177" s="51">
        <v>2174</v>
      </c>
      <c r="AE2177" s="54" t="s">
        <v>1243</v>
      </c>
      <c r="AF2177" s="50">
        <v>1098.109359</v>
      </c>
      <c r="AG2177" s="50">
        <v>89</v>
      </c>
      <c r="AH2177" s="56">
        <v>96.875</v>
      </c>
    </row>
    <row r="2178" spans="22:34" x14ac:dyDescent="0.3">
      <c r="V2178" s="51">
        <v>2175</v>
      </c>
      <c r="X2178" s="53">
        <f t="shared" si="33"/>
        <v>0</v>
      </c>
      <c r="Z2178" s="51">
        <v>2175</v>
      </c>
      <c r="AE2178" s="54" t="s">
        <v>1244</v>
      </c>
      <c r="AF2178" s="50">
        <v>1065.7406590000001</v>
      </c>
      <c r="AG2178" s="50">
        <v>571</v>
      </c>
      <c r="AH2178" s="56">
        <v>79.758522727272734</v>
      </c>
    </row>
    <row r="2179" spans="22:34" x14ac:dyDescent="0.3">
      <c r="V2179" s="51">
        <v>2176</v>
      </c>
      <c r="X2179" s="53">
        <f t="shared" si="33"/>
        <v>0</v>
      </c>
      <c r="Z2179" s="51">
        <v>2176</v>
      </c>
      <c r="AE2179" s="54" t="s">
        <v>2560</v>
      </c>
      <c r="AF2179" s="50">
        <v>1075.7452619999999</v>
      </c>
      <c r="AG2179" s="50">
        <v>371</v>
      </c>
      <c r="AH2179" s="56">
        <v>86.576704545454547</v>
      </c>
    </row>
    <row r="2180" spans="22:34" x14ac:dyDescent="0.3">
      <c r="V2180" s="51">
        <v>2177</v>
      </c>
      <c r="X2180" s="53">
        <f t="shared" si="33"/>
        <v>0</v>
      </c>
      <c r="Z2180" s="51">
        <v>2177</v>
      </c>
      <c r="AE2180" s="54" t="s">
        <v>1245</v>
      </c>
      <c r="AF2180" s="50">
        <v>1022.913045</v>
      </c>
      <c r="AG2180" s="50">
        <v>1575</v>
      </c>
      <c r="AH2180" s="56">
        <v>43.998579545454547</v>
      </c>
    </row>
    <row r="2181" spans="22:34" x14ac:dyDescent="0.3">
      <c r="V2181" s="51">
        <v>2178</v>
      </c>
      <c r="X2181" s="53">
        <f t="shared" ref="X2181:X2244" si="34">VLOOKUP($V2181,$Z$4:$AL$2826,$B$6*4-4+2)</f>
        <v>0</v>
      </c>
      <c r="Z2181" s="51">
        <v>2178</v>
      </c>
      <c r="AE2181" s="54" t="s">
        <v>1246</v>
      </c>
      <c r="AF2181" s="50">
        <v>1028.9526619999999</v>
      </c>
      <c r="AG2181" s="50">
        <v>1416</v>
      </c>
      <c r="AH2181" s="56">
        <v>49.715909090909086</v>
      </c>
    </row>
    <row r="2182" spans="22:34" x14ac:dyDescent="0.3">
      <c r="V2182" s="51">
        <v>2179</v>
      </c>
      <c r="X2182" s="53">
        <f t="shared" si="34"/>
        <v>0</v>
      </c>
      <c r="Z2182" s="51">
        <v>2179</v>
      </c>
      <c r="AE2182" s="54" t="s">
        <v>1247</v>
      </c>
      <c r="AF2182" s="50">
        <v>1065.5053989999999</v>
      </c>
      <c r="AG2182" s="50">
        <v>576</v>
      </c>
      <c r="AH2182" s="56">
        <v>79.580965909090907</v>
      </c>
    </row>
    <row r="2183" spans="22:34" x14ac:dyDescent="0.3">
      <c r="V2183" s="51">
        <v>2180</v>
      </c>
      <c r="X2183" s="53">
        <f t="shared" si="34"/>
        <v>0</v>
      </c>
      <c r="Z2183" s="51">
        <v>2180</v>
      </c>
      <c r="AE2183" s="54" t="s">
        <v>1248</v>
      </c>
      <c r="AF2183" s="50">
        <v>1068.8726899999999</v>
      </c>
      <c r="AG2183" s="50">
        <v>483</v>
      </c>
      <c r="AH2183" s="56">
        <v>82.883522727272734</v>
      </c>
    </row>
    <row r="2184" spans="22:34" x14ac:dyDescent="0.3">
      <c r="V2184" s="51">
        <v>2181</v>
      </c>
      <c r="X2184" s="53">
        <f t="shared" si="34"/>
        <v>0</v>
      </c>
      <c r="Z2184" s="51">
        <v>2181</v>
      </c>
      <c r="AE2184" s="54" t="s">
        <v>1249</v>
      </c>
      <c r="AF2184" s="50">
        <v>901.66191040000001</v>
      </c>
      <c r="AG2184" s="50">
        <v>2735</v>
      </c>
      <c r="AH2184" s="56">
        <v>2.9119318181818179</v>
      </c>
    </row>
    <row r="2185" spans="22:34" x14ac:dyDescent="0.3">
      <c r="V2185" s="51">
        <v>2182</v>
      </c>
      <c r="X2185" s="53">
        <f t="shared" si="34"/>
        <v>0</v>
      </c>
      <c r="Z2185" s="51">
        <v>2182</v>
      </c>
      <c r="AE2185" s="54" t="s">
        <v>1250</v>
      </c>
      <c r="AF2185" s="50">
        <v>1073.819743</v>
      </c>
      <c r="AG2185" s="50">
        <v>399</v>
      </c>
      <c r="AH2185" s="56">
        <v>85.866477272727266</v>
      </c>
    </row>
    <row r="2186" spans="22:34" x14ac:dyDescent="0.3">
      <c r="V2186" s="51">
        <v>2183</v>
      </c>
      <c r="X2186" s="53">
        <f t="shared" si="34"/>
        <v>0</v>
      </c>
      <c r="Z2186" s="51">
        <v>2183</v>
      </c>
      <c r="AE2186" s="54" t="s">
        <v>2561</v>
      </c>
      <c r="AF2186" s="50">
        <v>1029.9373800000001</v>
      </c>
      <c r="AG2186" s="50">
        <v>1384</v>
      </c>
      <c r="AH2186" s="56">
        <v>50.63920454545454</v>
      </c>
    </row>
    <row r="2187" spans="22:34" x14ac:dyDescent="0.3">
      <c r="V2187" s="51">
        <v>2184</v>
      </c>
      <c r="X2187" s="53">
        <f t="shared" si="34"/>
        <v>0</v>
      </c>
      <c r="Z2187" s="51">
        <v>2184</v>
      </c>
      <c r="AE2187" s="54" t="s">
        <v>1251</v>
      </c>
      <c r="AF2187" s="50">
        <v>1068.0394349999999</v>
      </c>
      <c r="AG2187" s="50">
        <v>516</v>
      </c>
      <c r="AH2187" s="56">
        <v>81.640625</v>
      </c>
    </row>
    <row r="2188" spans="22:34" x14ac:dyDescent="0.3">
      <c r="V2188" s="51">
        <v>2185</v>
      </c>
      <c r="X2188" s="53">
        <f t="shared" si="34"/>
        <v>0</v>
      </c>
      <c r="Z2188" s="51">
        <v>2185</v>
      </c>
      <c r="AE2188" s="54" t="s">
        <v>2562</v>
      </c>
      <c r="AF2188" s="50">
        <v>1038.809579</v>
      </c>
      <c r="AG2188" s="50">
        <v>1197</v>
      </c>
      <c r="AH2188" s="56">
        <v>57.350852272727273</v>
      </c>
    </row>
    <row r="2189" spans="22:34" x14ac:dyDescent="0.3">
      <c r="V2189" s="51">
        <v>2186</v>
      </c>
      <c r="X2189" s="53">
        <f t="shared" si="34"/>
        <v>0</v>
      </c>
      <c r="Z2189" s="51">
        <v>2186</v>
      </c>
      <c r="AE2189" s="54" t="s">
        <v>2563</v>
      </c>
      <c r="AF2189" s="50">
        <v>1062.830009</v>
      </c>
      <c r="AG2189" s="50">
        <v>635</v>
      </c>
      <c r="AH2189" s="56">
        <v>77.414772727272734</v>
      </c>
    </row>
    <row r="2190" spans="22:34" x14ac:dyDescent="0.3">
      <c r="V2190" s="51">
        <v>2187</v>
      </c>
      <c r="X2190" s="53">
        <f t="shared" si="34"/>
        <v>0</v>
      </c>
      <c r="Z2190" s="51">
        <v>2187</v>
      </c>
      <c r="AE2190" s="54" t="s">
        <v>1252</v>
      </c>
      <c r="AF2190" s="50">
        <v>1059.4651160000001</v>
      </c>
      <c r="AG2190" s="50">
        <v>706</v>
      </c>
      <c r="AH2190" s="56">
        <v>74.96448863636364</v>
      </c>
    </row>
    <row r="2191" spans="22:34" x14ac:dyDescent="0.3">
      <c r="V2191" s="51">
        <v>2188</v>
      </c>
      <c r="X2191" s="53">
        <f t="shared" si="34"/>
        <v>0</v>
      </c>
      <c r="Z2191" s="51">
        <v>2188</v>
      </c>
      <c r="AE2191" s="54" t="s">
        <v>1253</v>
      </c>
      <c r="AF2191" s="50">
        <v>999.96367669999995</v>
      </c>
      <c r="AG2191" s="50">
        <v>1929</v>
      </c>
      <c r="AH2191" s="56">
        <v>31.498579545454547</v>
      </c>
    </row>
    <row r="2192" spans="22:34" x14ac:dyDescent="0.3">
      <c r="V2192" s="51">
        <v>2189</v>
      </c>
      <c r="X2192" s="53">
        <f t="shared" si="34"/>
        <v>0</v>
      </c>
      <c r="Z2192" s="51">
        <v>2189</v>
      </c>
      <c r="AE2192" s="54" t="s">
        <v>2974</v>
      </c>
      <c r="AF2192" s="50">
        <v>1023.994037</v>
      </c>
      <c r="AG2192" s="50">
        <v>1549</v>
      </c>
      <c r="AH2192" s="56">
        <v>44.850852272727273</v>
      </c>
    </row>
    <row r="2193" spans="22:34" x14ac:dyDescent="0.3">
      <c r="V2193" s="51">
        <v>2190</v>
      </c>
      <c r="X2193" s="53">
        <f t="shared" si="34"/>
        <v>0</v>
      </c>
      <c r="Z2193" s="51">
        <v>2190</v>
      </c>
      <c r="AE2193" s="54" t="s">
        <v>2564</v>
      </c>
      <c r="AF2193" s="50">
        <v>1052.653511</v>
      </c>
      <c r="AG2193" s="50">
        <v>856</v>
      </c>
      <c r="AH2193" s="56">
        <v>69.460227272727266</v>
      </c>
    </row>
    <row r="2194" spans="22:34" x14ac:dyDescent="0.3">
      <c r="V2194" s="51">
        <v>2191</v>
      </c>
      <c r="X2194" s="53">
        <f t="shared" si="34"/>
        <v>0</v>
      </c>
      <c r="Z2194" s="51">
        <v>2191</v>
      </c>
      <c r="AE2194" s="54" t="s">
        <v>1254</v>
      </c>
      <c r="AF2194" s="50">
        <v>896.80633750000004</v>
      </c>
      <c r="AG2194" s="50">
        <v>2743</v>
      </c>
      <c r="AH2194" s="56">
        <v>2.6278409090909092</v>
      </c>
    </row>
    <row r="2195" spans="22:34" x14ac:dyDescent="0.3">
      <c r="V2195" s="51">
        <v>2192</v>
      </c>
      <c r="X2195" s="53">
        <f t="shared" si="34"/>
        <v>0</v>
      </c>
      <c r="Z2195" s="51">
        <v>2192</v>
      </c>
      <c r="AE2195" s="54" t="s">
        <v>1255</v>
      </c>
      <c r="AF2195" s="50">
        <v>1018.0058780000001</v>
      </c>
      <c r="AG2195" s="50">
        <v>1639</v>
      </c>
      <c r="AH2195" s="56">
        <v>41.832386363636367</v>
      </c>
    </row>
    <row r="2196" spans="22:34" x14ac:dyDescent="0.3">
      <c r="V2196" s="51">
        <v>2193</v>
      </c>
      <c r="X2196" s="53">
        <f t="shared" si="34"/>
        <v>0</v>
      </c>
      <c r="Z2196" s="51">
        <v>2193</v>
      </c>
      <c r="AE2196" s="54" t="s">
        <v>1256</v>
      </c>
      <c r="AF2196" s="50">
        <v>1044.7452060000001</v>
      </c>
      <c r="AG2196" s="50">
        <v>1051</v>
      </c>
      <c r="AH2196" s="56">
        <v>62.71306818181818</v>
      </c>
    </row>
    <row r="2197" spans="22:34" x14ac:dyDescent="0.3">
      <c r="V2197" s="51">
        <v>2194</v>
      </c>
      <c r="X2197" s="53">
        <f t="shared" si="34"/>
        <v>0</v>
      </c>
      <c r="Z2197" s="51">
        <v>2194</v>
      </c>
      <c r="AE2197" s="54" t="s">
        <v>1257</v>
      </c>
      <c r="AF2197" s="50">
        <v>1079.08437</v>
      </c>
      <c r="AG2197" s="50">
        <v>314</v>
      </c>
      <c r="AH2197" s="56">
        <v>88.884943181818173</v>
      </c>
    </row>
    <row r="2198" spans="22:34" x14ac:dyDescent="0.3">
      <c r="V2198" s="51">
        <v>2195</v>
      </c>
      <c r="X2198" s="53">
        <f t="shared" si="34"/>
        <v>0</v>
      </c>
      <c r="Z2198" s="51">
        <v>2195</v>
      </c>
      <c r="AE2198" s="54" t="s">
        <v>1258</v>
      </c>
      <c r="AF2198" s="50">
        <v>1130.457856</v>
      </c>
      <c r="AG2198" s="50">
        <v>6</v>
      </c>
      <c r="AH2198" s="56">
        <v>99.822443181818173</v>
      </c>
    </row>
    <row r="2199" spans="22:34" x14ac:dyDescent="0.3">
      <c r="V2199" s="51">
        <v>2196</v>
      </c>
      <c r="X2199" s="53">
        <f t="shared" si="34"/>
        <v>0</v>
      </c>
      <c r="Z2199" s="51">
        <v>2196</v>
      </c>
      <c r="AE2199" s="54" t="s">
        <v>2565</v>
      </c>
      <c r="AF2199" s="50">
        <v>1083.6361509999999</v>
      </c>
      <c r="AG2199" s="50">
        <v>225</v>
      </c>
      <c r="AH2199" s="56">
        <v>91.938920454545453</v>
      </c>
    </row>
    <row r="2200" spans="22:34" x14ac:dyDescent="0.3">
      <c r="V2200" s="51">
        <v>2197</v>
      </c>
      <c r="X2200" s="53">
        <f t="shared" si="34"/>
        <v>0</v>
      </c>
      <c r="Z2200" s="51">
        <v>2197</v>
      </c>
      <c r="AE2200" s="54" t="s">
        <v>1259</v>
      </c>
      <c r="AF2200" s="50">
        <v>1061.6475350000001</v>
      </c>
      <c r="AG2200" s="50">
        <v>665</v>
      </c>
      <c r="AH2200" s="56">
        <v>76.420454545454547</v>
      </c>
    </row>
    <row r="2201" spans="22:34" x14ac:dyDescent="0.3">
      <c r="V2201" s="51">
        <v>2198</v>
      </c>
      <c r="X2201" s="53">
        <f t="shared" si="34"/>
        <v>0</v>
      </c>
      <c r="Z2201" s="51">
        <v>2198</v>
      </c>
      <c r="AE2201" s="54" t="s">
        <v>1260</v>
      </c>
      <c r="AF2201" s="50">
        <v>1064.469756</v>
      </c>
      <c r="AG2201" s="50">
        <v>601</v>
      </c>
      <c r="AH2201" s="56">
        <v>78.693181818181827</v>
      </c>
    </row>
    <row r="2202" spans="22:34" x14ac:dyDescent="0.3">
      <c r="V2202" s="51">
        <v>2199</v>
      </c>
      <c r="X2202" s="53">
        <f t="shared" si="34"/>
        <v>0</v>
      </c>
      <c r="Z2202" s="51">
        <v>2199</v>
      </c>
      <c r="AE2202" s="54" t="s">
        <v>1261</v>
      </c>
      <c r="AF2202" s="50">
        <v>1035.7357669999999</v>
      </c>
      <c r="AG2202" s="50">
        <v>1281</v>
      </c>
      <c r="AH2202" s="56">
        <v>54.54545454545454</v>
      </c>
    </row>
    <row r="2203" spans="22:34" x14ac:dyDescent="0.3">
      <c r="V2203" s="51">
        <v>2200</v>
      </c>
      <c r="X2203" s="53">
        <f t="shared" si="34"/>
        <v>0</v>
      </c>
      <c r="Z2203" s="51">
        <v>2200</v>
      </c>
      <c r="AE2203" s="54" t="s">
        <v>2566</v>
      </c>
      <c r="AF2203" s="50">
        <v>967.31763899999999</v>
      </c>
      <c r="AG2203" s="50">
        <v>2357</v>
      </c>
      <c r="AH2203" s="56">
        <v>16.29971590909091</v>
      </c>
    </row>
    <row r="2204" spans="22:34" x14ac:dyDescent="0.3">
      <c r="V2204" s="51">
        <v>2201</v>
      </c>
      <c r="X2204" s="53">
        <f t="shared" si="34"/>
        <v>0</v>
      </c>
      <c r="Z2204" s="51">
        <v>2201</v>
      </c>
      <c r="AE2204" s="54" t="s">
        <v>2567</v>
      </c>
      <c r="AF2204" s="50">
        <v>948.20581179999999</v>
      </c>
      <c r="AG2204" s="50">
        <v>2531</v>
      </c>
      <c r="AH2204" s="56">
        <v>10.014204545454545</v>
      </c>
    </row>
    <row r="2205" spans="22:34" x14ac:dyDescent="0.3">
      <c r="V2205" s="51">
        <v>2202</v>
      </c>
      <c r="X2205" s="53">
        <f t="shared" si="34"/>
        <v>0</v>
      </c>
      <c r="Z2205" s="51">
        <v>2202</v>
      </c>
      <c r="AE2205" s="54" t="s">
        <v>1262</v>
      </c>
      <c r="AF2205" s="50">
        <v>1043.280561</v>
      </c>
      <c r="AG2205" s="50">
        <v>1074</v>
      </c>
      <c r="AH2205" s="56">
        <v>61.86079545454546</v>
      </c>
    </row>
    <row r="2206" spans="22:34" x14ac:dyDescent="0.3">
      <c r="V2206" s="51">
        <v>2203</v>
      </c>
      <c r="X2206" s="53">
        <f t="shared" si="34"/>
        <v>0</v>
      </c>
      <c r="Z2206" s="51">
        <v>2203</v>
      </c>
      <c r="AE2206" s="54" t="s">
        <v>2568</v>
      </c>
      <c r="AF2206" s="50">
        <v>1075.7452619999999</v>
      </c>
      <c r="AG2206" s="50">
        <v>371</v>
      </c>
      <c r="AH2206" s="56">
        <v>86.576704545454547</v>
      </c>
    </row>
    <row r="2207" spans="22:34" x14ac:dyDescent="0.3">
      <c r="V2207" s="51">
        <v>2204</v>
      </c>
      <c r="X2207" s="53">
        <f t="shared" si="34"/>
        <v>0</v>
      </c>
      <c r="Z2207" s="51">
        <v>2204</v>
      </c>
      <c r="AE2207" s="54" t="s">
        <v>2569</v>
      </c>
      <c r="AF2207" s="50">
        <v>1002.5775</v>
      </c>
      <c r="AG2207" s="50">
        <v>1887</v>
      </c>
      <c r="AH2207" s="56">
        <v>32.99005681818182</v>
      </c>
    </row>
    <row r="2208" spans="22:34" x14ac:dyDescent="0.3">
      <c r="V2208" s="51">
        <v>2205</v>
      </c>
      <c r="X2208" s="53">
        <f t="shared" si="34"/>
        <v>0</v>
      </c>
      <c r="Z2208" s="51">
        <v>2205</v>
      </c>
      <c r="AE2208" s="54" t="s">
        <v>2570</v>
      </c>
      <c r="AF2208" s="50">
        <v>728.83216570000002</v>
      </c>
      <c r="AG2208" s="50">
        <v>2811</v>
      </c>
      <c r="AH2208" s="56">
        <v>7.1022727272727279E-2</v>
      </c>
    </row>
    <row r="2209" spans="22:34" x14ac:dyDescent="0.3">
      <c r="V2209" s="51">
        <v>2206</v>
      </c>
      <c r="X2209" s="53">
        <f t="shared" si="34"/>
        <v>0</v>
      </c>
      <c r="Z2209" s="51">
        <v>2206</v>
      </c>
      <c r="AE2209" s="54" t="s">
        <v>1263</v>
      </c>
      <c r="AF2209" s="50">
        <v>902.84079750000001</v>
      </c>
      <c r="AG2209" s="50">
        <v>2729</v>
      </c>
      <c r="AH2209" s="56">
        <v>3.125</v>
      </c>
    </row>
    <row r="2210" spans="22:34" x14ac:dyDescent="0.3">
      <c r="V2210" s="51">
        <v>2207</v>
      </c>
      <c r="X2210" s="53">
        <f t="shared" si="34"/>
        <v>0</v>
      </c>
      <c r="Z2210" s="51">
        <v>2207</v>
      </c>
      <c r="AE2210" s="54" t="s">
        <v>1264</v>
      </c>
      <c r="AF2210" s="50">
        <v>1017.8430049999999</v>
      </c>
      <c r="AG2210" s="50">
        <v>1640</v>
      </c>
      <c r="AH2210" s="56">
        <v>41.796875</v>
      </c>
    </row>
    <row r="2211" spans="22:34" x14ac:dyDescent="0.3">
      <c r="V2211" s="51">
        <v>2208</v>
      </c>
      <c r="X2211" s="53">
        <f t="shared" si="34"/>
        <v>0</v>
      </c>
      <c r="Z2211" s="51">
        <v>2208</v>
      </c>
      <c r="AE2211" s="54" t="s">
        <v>2571</v>
      </c>
      <c r="AF2211" s="50">
        <v>1014.025358</v>
      </c>
      <c r="AG2211" s="50">
        <v>1722</v>
      </c>
      <c r="AH2211" s="56">
        <v>38.636363636363633</v>
      </c>
    </row>
    <row r="2212" spans="22:34" x14ac:dyDescent="0.3">
      <c r="V2212" s="51">
        <v>2209</v>
      </c>
      <c r="X2212" s="53">
        <f t="shared" si="34"/>
        <v>0</v>
      </c>
      <c r="Z2212" s="51">
        <v>2209</v>
      </c>
      <c r="AE2212" s="54" t="s">
        <v>1265</v>
      </c>
      <c r="AF2212" s="50">
        <v>1034.047534</v>
      </c>
      <c r="AG2212" s="50">
        <v>1312</v>
      </c>
      <c r="AH2212" s="56">
        <v>53.409090909090907</v>
      </c>
    </row>
    <row r="2213" spans="22:34" x14ac:dyDescent="0.3">
      <c r="V2213" s="51">
        <v>2210</v>
      </c>
      <c r="X2213" s="53">
        <f t="shared" si="34"/>
        <v>0</v>
      </c>
      <c r="Z2213" s="51">
        <v>2210</v>
      </c>
      <c r="AE2213" s="54" t="s">
        <v>1266</v>
      </c>
      <c r="AF2213" s="50">
        <v>1050.8362</v>
      </c>
      <c r="AG2213" s="50">
        <v>888</v>
      </c>
      <c r="AH2213" s="56">
        <v>68.501420454545453</v>
      </c>
    </row>
    <row r="2214" spans="22:34" x14ac:dyDescent="0.3">
      <c r="V2214" s="51">
        <v>2211</v>
      </c>
      <c r="X2214" s="53">
        <f t="shared" si="34"/>
        <v>0</v>
      </c>
      <c r="Z2214" s="51">
        <v>2211</v>
      </c>
      <c r="AE2214" s="54" t="s">
        <v>1267</v>
      </c>
      <c r="AF2214" s="50">
        <v>1136.213473</v>
      </c>
      <c r="AG2214" s="50">
        <v>4</v>
      </c>
      <c r="AH2214" s="56">
        <v>99.893465909090907</v>
      </c>
    </row>
    <row r="2215" spans="22:34" x14ac:dyDescent="0.3">
      <c r="V2215" s="51">
        <v>2212</v>
      </c>
      <c r="X2215" s="53">
        <f t="shared" si="34"/>
        <v>0</v>
      </c>
      <c r="Z2215" s="51">
        <v>2212</v>
      </c>
      <c r="AE2215" s="54" t="s">
        <v>2572</v>
      </c>
      <c r="AF2215" s="50">
        <v>1046.8970139999999</v>
      </c>
      <c r="AG2215" s="50">
        <v>1000</v>
      </c>
      <c r="AH2215" s="56">
        <v>64.453125</v>
      </c>
    </row>
    <row r="2216" spans="22:34" x14ac:dyDescent="0.3">
      <c r="V2216" s="51">
        <v>2213</v>
      </c>
      <c r="X2216" s="53">
        <f t="shared" si="34"/>
        <v>0</v>
      </c>
      <c r="Z2216" s="51">
        <v>2213</v>
      </c>
      <c r="AE2216" s="54" t="s">
        <v>2573</v>
      </c>
      <c r="AF2216" s="50">
        <v>1085.7331879999999</v>
      </c>
      <c r="AG2216" s="50">
        <v>195</v>
      </c>
      <c r="AH2216" s="56">
        <v>93.075284090909093</v>
      </c>
    </row>
    <row r="2217" spans="22:34" x14ac:dyDescent="0.3">
      <c r="V2217" s="51">
        <v>2214</v>
      </c>
      <c r="X2217" s="53">
        <f t="shared" si="34"/>
        <v>0</v>
      </c>
      <c r="Z2217" s="51">
        <v>2214</v>
      </c>
      <c r="AE2217" s="54" t="s">
        <v>1268</v>
      </c>
      <c r="AF2217" s="50">
        <v>1057.4572109999999</v>
      </c>
      <c r="AG2217" s="50">
        <v>745</v>
      </c>
      <c r="AH2217" s="56">
        <v>73.579545454545453</v>
      </c>
    </row>
    <row r="2218" spans="22:34" x14ac:dyDescent="0.3">
      <c r="V2218" s="51">
        <v>2215</v>
      </c>
      <c r="X2218" s="53">
        <f t="shared" si="34"/>
        <v>0</v>
      </c>
      <c r="Z2218" s="51">
        <v>2215</v>
      </c>
      <c r="AE2218" s="54" t="s">
        <v>1269</v>
      </c>
      <c r="AF2218" s="50">
        <v>1016.267806</v>
      </c>
      <c r="AG2218" s="50">
        <v>1682</v>
      </c>
      <c r="AH2218" s="56">
        <v>40.305397727272727</v>
      </c>
    </row>
    <row r="2219" spans="22:34" x14ac:dyDescent="0.3">
      <c r="V2219" s="51">
        <v>2216</v>
      </c>
      <c r="X2219" s="53">
        <f t="shared" si="34"/>
        <v>0</v>
      </c>
      <c r="Z2219" s="51">
        <v>2216</v>
      </c>
      <c r="AE2219" s="54" t="s">
        <v>1270</v>
      </c>
      <c r="AF2219" s="50">
        <v>965.4785359</v>
      </c>
      <c r="AG2219" s="50">
        <v>2379</v>
      </c>
      <c r="AH2219" s="56">
        <v>15.553977272727273</v>
      </c>
    </row>
    <row r="2220" spans="22:34" x14ac:dyDescent="0.3">
      <c r="V2220" s="51">
        <v>2217</v>
      </c>
      <c r="X2220" s="53">
        <f t="shared" si="34"/>
        <v>0</v>
      </c>
      <c r="Z2220" s="51">
        <v>2217</v>
      </c>
      <c r="AE2220" s="54" t="s">
        <v>1271</v>
      </c>
      <c r="AF2220" s="50">
        <v>1024.866043</v>
      </c>
      <c r="AG2220" s="50">
        <v>1531</v>
      </c>
      <c r="AH2220" s="56">
        <v>45.667613636363633</v>
      </c>
    </row>
    <row r="2221" spans="22:34" x14ac:dyDescent="0.3">
      <c r="V2221" s="51">
        <v>2218</v>
      </c>
      <c r="X2221" s="53">
        <f t="shared" si="34"/>
        <v>0</v>
      </c>
      <c r="Z2221" s="51">
        <v>2218</v>
      </c>
      <c r="AE2221" s="54" t="s">
        <v>1272</v>
      </c>
      <c r="AF2221" s="50">
        <v>1093.7546319999999</v>
      </c>
      <c r="AG2221" s="50">
        <v>122</v>
      </c>
      <c r="AH2221" s="56">
        <v>95.703125</v>
      </c>
    </row>
    <row r="2222" spans="22:34" x14ac:dyDescent="0.3">
      <c r="V2222" s="51">
        <v>2219</v>
      </c>
      <c r="X2222" s="53">
        <f t="shared" si="34"/>
        <v>0</v>
      </c>
      <c r="Z2222" s="51">
        <v>2219</v>
      </c>
      <c r="AE2222" s="54" t="s">
        <v>1273</v>
      </c>
      <c r="AF2222" s="50">
        <v>1039.0470740000001</v>
      </c>
      <c r="AG2222" s="50">
        <v>1193</v>
      </c>
      <c r="AH2222" s="56">
        <v>57.67045454545454</v>
      </c>
    </row>
    <row r="2223" spans="22:34" x14ac:dyDescent="0.3">
      <c r="V2223" s="51">
        <v>2220</v>
      </c>
      <c r="X2223" s="53">
        <f t="shared" si="34"/>
        <v>0</v>
      </c>
      <c r="Z2223" s="51">
        <v>2220</v>
      </c>
      <c r="AE2223" s="54" t="s">
        <v>1274</v>
      </c>
      <c r="AF2223" s="50">
        <v>1101.040888</v>
      </c>
      <c r="AG2223" s="50">
        <v>70</v>
      </c>
      <c r="AH2223" s="56">
        <v>97.549715909090907</v>
      </c>
    </row>
    <row r="2224" spans="22:34" x14ac:dyDescent="0.3">
      <c r="V2224" s="51">
        <v>2221</v>
      </c>
      <c r="X2224" s="53">
        <f t="shared" si="34"/>
        <v>0</v>
      </c>
      <c r="Z2224" s="51">
        <v>2221</v>
      </c>
      <c r="AE2224" s="54" t="s">
        <v>1275</v>
      </c>
      <c r="AF2224" s="50">
        <v>944.32359010000005</v>
      </c>
      <c r="AG2224" s="50">
        <v>2549</v>
      </c>
      <c r="AH2224" s="56">
        <v>9.517045454545455</v>
      </c>
    </row>
    <row r="2225" spans="22:34" x14ac:dyDescent="0.3">
      <c r="V2225" s="51">
        <v>2222</v>
      </c>
      <c r="X2225" s="53">
        <f t="shared" si="34"/>
        <v>0</v>
      </c>
      <c r="Z2225" s="51">
        <v>2222</v>
      </c>
      <c r="AE2225" s="54" t="s">
        <v>1276</v>
      </c>
      <c r="AF2225" s="50">
        <v>1047.618747</v>
      </c>
      <c r="AG2225" s="50">
        <v>989</v>
      </c>
      <c r="AH2225" s="56">
        <v>64.914772727272734</v>
      </c>
    </row>
    <row r="2226" spans="22:34" x14ac:dyDescent="0.3">
      <c r="V2226" s="51">
        <v>2223</v>
      </c>
      <c r="X2226" s="53">
        <f t="shared" si="34"/>
        <v>0</v>
      </c>
      <c r="Z2226" s="51">
        <v>2223</v>
      </c>
      <c r="AE2226" s="54" t="s">
        <v>1277</v>
      </c>
      <c r="AF2226" s="50">
        <v>1063.20841</v>
      </c>
      <c r="AG2226" s="50">
        <v>628</v>
      </c>
      <c r="AH2226" s="56">
        <v>77.734375</v>
      </c>
    </row>
    <row r="2227" spans="22:34" x14ac:dyDescent="0.3">
      <c r="V2227" s="51">
        <v>2224</v>
      </c>
      <c r="X2227" s="53">
        <f t="shared" si="34"/>
        <v>0</v>
      </c>
      <c r="Z2227" s="51">
        <v>2224</v>
      </c>
      <c r="AE2227" s="54" t="s">
        <v>1278</v>
      </c>
      <c r="AF2227" s="50">
        <v>1028.216291</v>
      </c>
      <c r="AG2227" s="50">
        <v>1435</v>
      </c>
      <c r="AH2227" s="56">
        <v>49.076704545454547</v>
      </c>
    </row>
    <row r="2228" spans="22:34" x14ac:dyDescent="0.3">
      <c r="V2228" s="51">
        <v>2225</v>
      </c>
      <c r="X2228" s="53">
        <f t="shared" si="34"/>
        <v>0</v>
      </c>
      <c r="Z2228" s="51">
        <v>2225</v>
      </c>
      <c r="AE2228" s="54" t="s">
        <v>1279</v>
      </c>
      <c r="AF2228" s="50">
        <v>1036.4541429999999</v>
      </c>
      <c r="AG2228" s="50">
        <v>1256</v>
      </c>
      <c r="AH2228" s="56">
        <v>55.433238636363633</v>
      </c>
    </row>
    <row r="2229" spans="22:34" x14ac:dyDescent="0.3">
      <c r="V2229" s="51">
        <v>2226</v>
      </c>
      <c r="X2229" s="53">
        <f t="shared" si="34"/>
        <v>0</v>
      </c>
      <c r="Z2229" s="51">
        <v>2226</v>
      </c>
      <c r="AE2229" s="54" t="s">
        <v>1280</v>
      </c>
      <c r="AF2229" s="50">
        <v>1070.1175390000001</v>
      </c>
      <c r="AG2229" s="50">
        <v>464</v>
      </c>
      <c r="AH2229" s="56">
        <v>83.487215909090907</v>
      </c>
    </row>
    <row r="2230" spans="22:34" x14ac:dyDescent="0.3">
      <c r="V2230" s="51">
        <v>2227</v>
      </c>
      <c r="X2230" s="53">
        <f t="shared" si="34"/>
        <v>0</v>
      </c>
      <c r="Z2230" s="51">
        <v>2227</v>
      </c>
      <c r="AE2230" s="54" t="s">
        <v>1281</v>
      </c>
      <c r="AF2230" s="50">
        <v>1030.9307349999999</v>
      </c>
      <c r="AG2230" s="50">
        <v>1370</v>
      </c>
      <c r="AH2230" s="56">
        <v>51.38494318181818</v>
      </c>
    </row>
    <row r="2231" spans="22:34" x14ac:dyDescent="0.3">
      <c r="V2231" s="51">
        <v>2228</v>
      </c>
      <c r="X2231" s="53">
        <f t="shared" si="34"/>
        <v>0</v>
      </c>
      <c r="Z2231" s="51">
        <v>2228</v>
      </c>
      <c r="AE2231" s="54" t="s">
        <v>1282</v>
      </c>
      <c r="AF2231" s="50">
        <v>1069.357651</v>
      </c>
      <c r="AG2231" s="50">
        <v>475</v>
      </c>
      <c r="AH2231" s="56">
        <v>83.16761363636364</v>
      </c>
    </row>
    <row r="2232" spans="22:34" x14ac:dyDescent="0.3">
      <c r="V2232" s="51">
        <v>2229</v>
      </c>
      <c r="X2232" s="53">
        <f t="shared" si="34"/>
        <v>0</v>
      </c>
      <c r="Z2232" s="51">
        <v>2229</v>
      </c>
      <c r="AE2232" s="54" t="s">
        <v>1283</v>
      </c>
      <c r="AF2232" s="50">
        <v>1053.5299970000001</v>
      </c>
      <c r="AG2232" s="50">
        <v>831</v>
      </c>
      <c r="AH2232" s="56">
        <v>70.525568181818173</v>
      </c>
    </row>
    <row r="2233" spans="22:34" x14ac:dyDescent="0.3">
      <c r="V2233" s="51">
        <v>2230</v>
      </c>
      <c r="X2233" s="53">
        <f t="shared" si="34"/>
        <v>0</v>
      </c>
      <c r="Z2233" s="51">
        <v>2230</v>
      </c>
      <c r="AE2233" s="54" t="s">
        <v>2574</v>
      </c>
      <c r="AF2233" s="50">
        <v>1057.899328</v>
      </c>
      <c r="AG2233" s="50">
        <v>744</v>
      </c>
      <c r="AH2233" s="56">
        <v>73.615056818181827</v>
      </c>
    </row>
    <row r="2234" spans="22:34" x14ac:dyDescent="0.3">
      <c r="V2234" s="51">
        <v>2231</v>
      </c>
      <c r="X2234" s="53">
        <f t="shared" si="34"/>
        <v>0</v>
      </c>
      <c r="Z2234" s="51">
        <v>2231</v>
      </c>
      <c r="AE2234" s="54" t="s">
        <v>2575</v>
      </c>
      <c r="AF2234" s="50">
        <v>1035.1763679999999</v>
      </c>
      <c r="AG2234" s="50">
        <v>1294</v>
      </c>
      <c r="AH2234" s="56">
        <v>53.977272727272727</v>
      </c>
    </row>
    <row r="2235" spans="22:34" x14ac:dyDescent="0.3">
      <c r="V2235" s="51">
        <v>2232</v>
      </c>
      <c r="X2235" s="53">
        <f t="shared" si="34"/>
        <v>0</v>
      </c>
      <c r="Z2235" s="51">
        <v>2232</v>
      </c>
      <c r="AE2235" s="54" t="s">
        <v>2576</v>
      </c>
      <c r="AF2235" s="50">
        <v>971.11463930000002</v>
      </c>
      <c r="AG2235" s="50">
        <v>2303</v>
      </c>
      <c r="AH2235" s="56">
        <v>18.181818181818183</v>
      </c>
    </row>
    <row r="2236" spans="22:34" x14ac:dyDescent="0.3">
      <c r="V2236" s="51">
        <v>2233</v>
      </c>
      <c r="X2236" s="53">
        <f t="shared" si="34"/>
        <v>0</v>
      </c>
      <c r="Z2236" s="51">
        <v>2233</v>
      </c>
      <c r="AE2236" s="54" t="s">
        <v>1284</v>
      </c>
      <c r="AF2236" s="50">
        <v>1073.7144089999999</v>
      </c>
      <c r="AG2236" s="50">
        <v>408</v>
      </c>
      <c r="AH2236" s="56">
        <v>85.546875</v>
      </c>
    </row>
    <row r="2237" spans="22:34" x14ac:dyDescent="0.3">
      <c r="V2237" s="51">
        <v>2234</v>
      </c>
      <c r="X2237" s="53">
        <f t="shared" si="34"/>
        <v>0</v>
      </c>
      <c r="Z2237" s="51">
        <v>2234</v>
      </c>
      <c r="AE2237" s="54" t="s">
        <v>1285</v>
      </c>
      <c r="AF2237" s="50">
        <v>1027.942943</v>
      </c>
      <c r="AG2237" s="50">
        <v>1442</v>
      </c>
      <c r="AH2237" s="56">
        <v>48.828125</v>
      </c>
    </row>
    <row r="2238" spans="22:34" x14ac:dyDescent="0.3">
      <c r="V2238" s="51">
        <v>2235</v>
      </c>
      <c r="X2238" s="53">
        <f t="shared" si="34"/>
        <v>0</v>
      </c>
      <c r="Z2238" s="51">
        <v>2235</v>
      </c>
      <c r="AE2238" s="54" t="s">
        <v>2577</v>
      </c>
      <c r="AF2238" s="50">
        <v>1073.259149</v>
      </c>
      <c r="AG2238" s="50">
        <v>419</v>
      </c>
      <c r="AH2238" s="56">
        <v>85.15625</v>
      </c>
    </row>
    <row r="2239" spans="22:34" x14ac:dyDescent="0.3">
      <c r="V2239" s="51">
        <v>2236</v>
      </c>
      <c r="X2239" s="53">
        <f t="shared" si="34"/>
        <v>0</v>
      </c>
      <c r="Z2239" s="51">
        <v>2236</v>
      </c>
      <c r="AE2239" s="54" t="s">
        <v>1286</v>
      </c>
      <c r="AF2239" s="50">
        <v>1032.0522109999999</v>
      </c>
      <c r="AG2239" s="50">
        <v>1343</v>
      </c>
      <c r="AH2239" s="56">
        <v>52.20170454545454</v>
      </c>
    </row>
    <row r="2240" spans="22:34" x14ac:dyDescent="0.3">
      <c r="V2240" s="51">
        <v>2237</v>
      </c>
      <c r="X2240" s="53">
        <f t="shared" si="34"/>
        <v>0</v>
      </c>
      <c r="Z2240" s="51">
        <v>2237</v>
      </c>
      <c r="AE2240" s="54" t="s">
        <v>2578</v>
      </c>
      <c r="AF2240" s="50">
        <v>936.19095140000002</v>
      </c>
      <c r="AG2240" s="50">
        <v>2604</v>
      </c>
      <c r="AH2240" s="56">
        <v>7.3863636363636367</v>
      </c>
    </row>
    <row r="2241" spans="22:34" x14ac:dyDescent="0.3">
      <c r="V2241" s="51">
        <v>2238</v>
      </c>
      <c r="X2241" s="53">
        <f t="shared" si="34"/>
        <v>0</v>
      </c>
      <c r="Z2241" s="51">
        <v>2238</v>
      </c>
      <c r="AE2241" s="54" t="s">
        <v>2975</v>
      </c>
      <c r="AF2241" s="50">
        <v>1018.04822</v>
      </c>
      <c r="AG2241" s="50">
        <v>1631</v>
      </c>
      <c r="AH2241" s="56">
        <v>41.867897727272727</v>
      </c>
    </row>
    <row r="2242" spans="22:34" x14ac:dyDescent="0.3">
      <c r="V2242" s="51">
        <v>2239</v>
      </c>
      <c r="X2242" s="53">
        <f t="shared" si="34"/>
        <v>0</v>
      </c>
      <c r="Z2242" s="51">
        <v>2239</v>
      </c>
      <c r="AE2242" s="54" t="s">
        <v>2579</v>
      </c>
      <c r="AF2242" s="50">
        <v>1094.1600249999999</v>
      </c>
      <c r="AG2242" s="50">
        <v>118</v>
      </c>
      <c r="AH2242" s="56">
        <v>95.809659090909093</v>
      </c>
    </row>
    <row r="2243" spans="22:34" x14ac:dyDescent="0.3">
      <c r="V2243" s="51">
        <v>2240</v>
      </c>
      <c r="X2243" s="53">
        <f t="shared" si="34"/>
        <v>0</v>
      </c>
      <c r="Z2243" s="51">
        <v>2240</v>
      </c>
      <c r="AE2243" s="54" t="s">
        <v>1287</v>
      </c>
      <c r="AF2243" s="50">
        <v>965.77978919999998</v>
      </c>
      <c r="AG2243" s="50">
        <v>2376</v>
      </c>
      <c r="AH2243" s="56">
        <v>15.660511363636365</v>
      </c>
    </row>
    <row r="2244" spans="22:34" x14ac:dyDescent="0.3">
      <c r="V2244" s="51">
        <v>2241</v>
      </c>
      <c r="X2244" s="53">
        <f t="shared" si="34"/>
        <v>0</v>
      </c>
      <c r="Z2244" s="51">
        <v>2241</v>
      </c>
      <c r="AE2244" s="54" t="s">
        <v>2580</v>
      </c>
      <c r="AF2244" s="50">
        <v>1046.8970139999999</v>
      </c>
      <c r="AG2244" s="50">
        <v>1000</v>
      </c>
      <c r="AH2244" s="56">
        <v>64.453125</v>
      </c>
    </row>
    <row r="2245" spans="22:34" x14ac:dyDescent="0.3">
      <c r="V2245" s="51">
        <v>2242</v>
      </c>
      <c r="X2245" s="53">
        <f t="shared" ref="X2245:X2308" si="35">VLOOKUP($V2245,$Z$4:$AL$2826,$B$6*4-4+2)</f>
        <v>0</v>
      </c>
      <c r="Z2245" s="51">
        <v>2242</v>
      </c>
      <c r="AE2245" s="54" t="s">
        <v>1288</v>
      </c>
      <c r="AF2245" s="50">
        <v>845.18017610000004</v>
      </c>
      <c r="AG2245" s="50">
        <v>2786</v>
      </c>
      <c r="AH2245" s="56">
        <v>1.1008522727272727</v>
      </c>
    </row>
    <row r="2246" spans="22:34" x14ac:dyDescent="0.3">
      <c r="V2246" s="51">
        <v>2243</v>
      </c>
      <c r="X2246" s="53">
        <f t="shared" si="35"/>
        <v>0</v>
      </c>
      <c r="Z2246" s="51">
        <v>2243</v>
      </c>
      <c r="AE2246" s="54" t="s">
        <v>1289</v>
      </c>
      <c r="AF2246" s="50">
        <v>830.46788839999999</v>
      </c>
      <c r="AG2246" s="50">
        <v>2791</v>
      </c>
      <c r="AH2246" s="56">
        <v>0.92329545454545459</v>
      </c>
    </row>
    <row r="2247" spans="22:34" x14ac:dyDescent="0.3">
      <c r="V2247" s="51">
        <v>2244</v>
      </c>
      <c r="X2247" s="53">
        <f t="shared" si="35"/>
        <v>0</v>
      </c>
      <c r="Z2247" s="51">
        <v>2244</v>
      </c>
      <c r="AE2247" s="54" t="s">
        <v>1290</v>
      </c>
      <c r="AF2247" s="50">
        <v>823.45962669999994</v>
      </c>
      <c r="AG2247" s="50">
        <v>2797</v>
      </c>
      <c r="AH2247" s="56">
        <v>0.71022727272727271</v>
      </c>
    </row>
    <row r="2248" spans="22:34" x14ac:dyDescent="0.3">
      <c r="V2248" s="51">
        <v>2245</v>
      </c>
      <c r="X2248" s="53">
        <f t="shared" si="35"/>
        <v>0</v>
      </c>
      <c r="Z2248" s="51">
        <v>2245</v>
      </c>
      <c r="AE2248" s="54" t="s">
        <v>1291</v>
      </c>
      <c r="AF2248" s="50">
        <v>963.27494539999998</v>
      </c>
      <c r="AG2248" s="50">
        <v>2408</v>
      </c>
      <c r="AH2248" s="56">
        <v>14.524147727272727</v>
      </c>
    </row>
    <row r="2249" spans="22:34" x14ac:dyDescent="0.3">
      <c r="V2249" s="51">
        <v>2246</v>
      </c>
      <c r="X2249" s="53">
        <f t="shared" si="35"/>
        <v>0</v>
      </c>
      <c r="Z2249" s="51">
        <v>2246</v>
      </c>
      <c r="AE2249" s="54" t="s">
        <v>1292</v>
      </c>
      <c r="AF2249" s="50">
        <v>1070.506081</v>
      </c>
      <c r="AG2249" s="50">
        <v>462</v>
      </c>
      <c r="AH2249" s="56">
        <v>83.62926136363636</v>
      </c>
    </row>
    <row r="2250" spans="22:34" x14ac:dyDescent="0.3">
      <c r="V2250" s="51">
        <v>2247</v>
      </c>
      <c r="X2250" s="53">
        <f t="shared" si="35"/>
        <v>0</v>
      </c>
      <c r="Z2250" s="51">
        <v>2247</v>
      </c>
      <c r="AE2250" s="54" t="s">
        <v>1293</v>
      </c>
      <c r="AF2250" s="50">
        <v>1084.4223790000001</v>
      </c>
      <c r="AG2250" s="50">
        <v>215</v>
      </c>
      <c r="AH2250" s="56">
        <v>92.400568181818173</v>
      </c>
    </row>
    <row r="2251" spans="22:34" x14ac:dyDescent="0.3">
      <c r="V2251" s="51">
        <v>2248</v>
      </c>
      <c r="X2251" s="53">
        <f t="shared" si="35"/>
        <v>0</v>
      </c>
      <c r="Z2251" s="51">
        <v>2248</v>
      </c>
      <c r="AE2251" s="54" t="s">
        <v>1294</v>
      </c>
      <c r="AF2251" s="50">
        <v>922.00282600000003</v>
      </c>
      <c r="AG2251" s="50">
        <v>2688</v>
      </c>
      <c r="AH2251" s="56">
        <v>4.5809659090909092</v>
      </c>
    </row>
    <row r="2252" spans="22:34" x14ac:dyDescent="0.3">
      <c r="V2252" s="51">
        <v>2249</v>
      </c>
      <c r="X2252" s="53">
        <f t="shared" si="35"/>
        <v>0</v>
      </c>
      <c r="Z2252" s="51">
        <v>2249</v>
      </c>
      <c r="AE2252" s="54" t="s">
        <v>2581</v>
      </c>
      <c r="AF2252" s="50">
        <v>992.5182873</v>
      </c>
      <c r="AG2252" s="50">
        <v>2040</v>
      </c>
      <c r="AH2252" s="56">
        <v>27.41477272727273</v>
      </c>
    </row>
    <row r="2253" spans="22:34" x14ac:dyDescent="0.3">
      <c r="V2253" s="51">
        <v>2250</v>
      </c>
      <c r="X2253" s="53">
        <f t="shared" si="35"/>
        <v>0</v>
      </c>
      <c r="Z2253" s="51">
        <v>2250</v>
      </c>
      <c r="AE2253" s="54" t="s">
        <v>2582</v>
      </c>
      <c r="AF2253" s="50">
        <v>1014.025358</v>
      </c>
      <c r="AG2253" s="50">
        <v>1722</v>
      </c>
      <c r="AH2253" s="56">
        <v>38.636363636363633</v>
      </c>
    </row>
    <row r="2254" spans="22:34" x14ac:dyDescent="0.3">
      <c r="V2254" s="51">
        <v>2251</v>
      </c>
      <c r="X2254" s="53">
        <f t="shared" si="35"/>
        <v>0</v>
      </c>
      <c r="Z2254" s="51">
        <v>2251</v>
      </c>
      <c r="AE2254" s="54" t="s">
        <v>2583</v>
      </c>
      <c r="AF2254" s="50">
        <v>1077.3050229999999</v>
      </c>
      <c r="AG2254" s="50">
        <v>349</v>
      </c>
      <c r="AH2254" s="56">
        <v>87.606534090909093</v>
      </c>
    </row>
    <row r="2255" spans="22:34" x14ac:dyDescent="0.3">
      <c r="V2255" s="51">
        <v>2252</v>
      </c>
      <c r="X2255" s="53">
        <f t="shared" si="35"/>
        <v>0</v>
      </c>
      <c r="Z2255" s="51">
        <v>2252</v>
      </c>
      <c r="AE2255" s="54" t="s">
        <v>2584</v>
      </c>
      <c r="AF2255" s="50">
        <v>937.5682941</v>
      </c>
      <c r="AG2255" s="50">
        <v>2593</v>
      </c>
      <c r="AH2255" s="56">
        <v>7.9190340909090908</v>
      </c>
    </row>
    <row r="2256" spans="22:34" x14ac:dyDescent="0.3">
      <c r="V2256" s="51">
        <v>2253</v>
      </c>
      <c r="X2256" s="53">
        <f t="shared" si="35"/>
        <v>0</v>
      </c>
      <c r="Z2256" s="51">
        <v>2253</v>
      </c>
      <c r="AE2256" s="54" t="s">
        <v>1295</v>
      </c>
      <c r="AF2256" s="50">
        <v>1079.2437950000001</v>
      </c>
      <c r="AG2256" s="50">
        <v>311</v>
      </c>
      <c r="AH2256" s="56">
        <v>88.991477272727266</v>
      </c>
    </row>
    <row r="2257" spans="22:34" x14ac:dyDescent="0.3">
      <c r="V2257" s="51">
        <v>2254</v>
      </c>
      <c r="X2257" s="53">
        <f t="shared" si="35"/>
        <v>0</v>
      </c>
      <c r="Z2257" s="51">
        <v>2254</v>
      </c>
      <c r="AE2257" s="54" t="s">
        <v>2585</v>
      </c>
      <c r="AF2257" s="50">
        <v>1003.018599</v>
      </c>
      <c r="AG2257" s="50">
        <v>1880</v>
      </c>
      <c r="AH2257" s="56">
        <v>33.238636363636367</v>
      </c>
    </row>
    <row r="2258" spans="22:34" x14ac:dyDescent="0.3">
      <c r="V2258" s="51">
        <v>2255</v>
      </c>
      <c r="X2258" s="53">
        <f t="shared" si="35"/>
        <v>0</v>
      </c>
      <c r="Z2258" s="51">
        <v>2255</v>
      </c>
      <c r="AE2258" s="54" t="s">
        <v>2586</v>
      </c>
      <c r="AF2258" s="50">
        <v>1059.124417</v>
      </c>
      <c r="AG2258" s="50">
        <v>711</v>
      </c>
      <c r="AH2258" s="56">
        <v>74.786931818181827</v>
      </c>
    </row>
    <row r="2259" spans="22:34" x14ac:dyDescent="0.3">
      <c r="V2259" s="51">
        <v>2256</v>
      </c>
      <c r="X2259" s="53">
        <f t="shared" si="35"/>
        <v>0</v>
      </c>
      <c r="Z2259" s="51">
        <v>2256</v>
      </c>
      <c r="AE2259" s="54" t="s">
        <v>1296</v>
      </c>
      <c r="AF2259" s="50">
        <v>985.62160470000003</v>
      </c>
      <c r="AG2259" s="50">
        <v>2129</v>
      </c>
      <c r="AH2259" s="56">
        <v>24.32528409090909</v>
      </c>
    </row>
    <row r="2260" spans="22:34" x14ac:dyDescent="0.3">
      <c r="V2260" s="51">
        <v>2257</v>
      </c>
      <c r="X2260" s="53">
        <f t="shared" si="35"/>
        <v>0</v>
      </c>
      <c r="Z2260" s="51">
        <v>2257</v>
      </c>
      <c r="AE2260" s="54" t="s">
        <v>1297</v>
      </c>
      <c r="AF2260" s="50">
        <v>1046.8036090000001</v>
      </c>
      <c r="AG2260" s="50">
        <v>1004</v>
      </c>
      <c r="AH2260" s="56">
        <v>64.382102272727266</v>
      </c>
    </row>
    <row r="2261" spans="22:34" x14ac:dyDescent="0.3">
      <c r="V2261" s="51">
        <v>2258</v>
      </c>
      <c r="X2261" s="53">
        <f t="shared" si="35"/>
        <v>0</v>
      </c>
      <c r="Z2261" s="51">
        <v>2258</v>
      </c>
      <c r="AE2261" s="54" t="s">
        <v>1298</v>
      </c>
      <c r="AF2261" s="50">
        <v>1071.097606</v>
      </c>
      <c r="AG2261" s="50">
        <v>451</v>
      </c>
      <c r="AH2261" s="56">
        <v>84.01988636363636</v>
      </c>
    </row>
    <row r="2262" spans="22:34" x14ac:dyDescent="0.3">
      <c r="V2262" s="51">
        <v>2259</v>
      </c>
      <c r="X2262" s="53">
        <f t="shared" si="35"/>
        <v>0</v>
      </c>
      <c r="Z2262" s="51">
        <v>2259</v>
      </c>
      <c r="AE2262" s="54" t="s">
        <v>1299</v>
      </c>
      <c r="AF2262" s="50">
        <v>1074.5458679999999</v>
      </c>
      <c r="AG2262" s="50">
        <v>386</v>
      </c>
      <c r="AH2262" s="56">
        <v>86.328125</v>
      </c>
    </row>
    <row r="2263" spans="22:34" x14ac:dyDescent="0.3">
      <c r="V2263" s="51">
        <v>2260</v>
      </c>
      <c r="X2263" s="53">
        <f t="shared" si="35"/>
        <v>0</v>
      </c>
      <c r="Z2263" s="51">
        <v>2260</v>
      </c>
      <c r="AE2263" s="54" t="s">
        <v>1300</v>
      </c>
      <c r="AF2263" s="50">
        <v>993.66716680000002</v>
      </c>
      <c r="AG2263" s="50">
        <v>2029</v>
      </c>
      <c r="AH2263" s="56">
        <v>27.982954545454547</v>
      </c>
    </row>
    <row r="2264" spans="22:34" x14ac:dyDescent="0.3">
      <c r="V2264" s="51">
        <v>2261</v>
      </c>
      <c r="X2264" s="53">
        <f t="shared" si="35"/>
        <v>0</v>
      </c>
      <c r="Z2264" s="51">
        <v>2261</v>
      </c>
      <c r="AE2264" s="54" t="s">
        <v>2587</v>
      </c>
      <c r="AF2264" s="50">
        <v>997.03387009999994</v>
      </c>
      <c r="AG2264" s="50">
        <v>1986</v>
      </c>
      <c r="AH2264" s="56">
        <v>29.40340909090909</v>
      </c>
    </row>
    <row r="2265" spans="22:34" x14ac:dyDescent="0.3">
      <c r="V2265" s="51">
        <v>2262</v>
      </c>
      <c r="X2265" s="53">
        <f t="shared" si="35"/>
        <v>0</v>
      </c>
      <c r="Z2265" s="51">
        <v>2262</v>
      </c>
      <c r="AE2265" s="54" t="s">
        <v>2588</v>
      </c>
      <c r="AF2265" s="50">
        <v>936.19095140000002</v>
      </c>
      <c r="AG2265" s="50">
        <v>2604</v>
      </c>
      <c r="AH2265" s="56">
        <v>7.3863636363636367</v>
      </c>
    </row>
    <row r="2266" spans="22:34" x14ac:dyDescent="0.3">
      <c r="V2266" s="51">
        <v>2263</v>
      </c>
      <c r="X2266" s="53">
        <f t="shared" si="35"/>
        <v>0</v>
      </c>
      <c r="Z2266" s="51">
        <v>2263</v>
      </c>
      <c r="AE2266" s="54" t="s">
        <v>1301</v>
      </c>
      <c r="AF2266" s="50">
        <v>1102.8553260000001</v>
      </c>
      <c r="AG2266" s="50">
        <v>63</v>
      </c>
      <c r="AH2266" s="56">
        <v>97.798295454545453</v>
      </c>
    </row>
    <row r="2267" spans="22:34" x14ac:dyDescent="0.3">
      <c r="V2267" s="51">
        <v>2264</v>
      </c>
      <c r="X2267" s="53">
        <f t="shared" si="35"/>
        <v>0</v>
      </c>
      <c r="Z2267" s="51">
        <v>2264</v>
      </c>
      <c r="AE2267" s="54" t="s">
        <v>1302</v>
      </c>
      <c r="AF2267" s="50">
        <v>925.0948545</v>
      </c>
      <c r="AG2267" s="50">
        <v>2662</v>
      </c>
      <c r="AH2267" s="56">
        <v>5.5042613636363642</v>
      </c>
    </row>
    <row r="2268" spans="22:34" x14ac:dyDescent="0.3">
      <c r="V2268" s="51">
        <v>2265</v>
      </c>
      <c r="X2268" s="53">
        <f t="shared" si="35"/>
        <v>0</v>
      </c>
      <c r="Z2268" s="51">
        <v>2265</v>
      </c>
      <c r="AE2268" s="54" t="s">
        <v>1303</v>
      </c>
      <c r="AF2268" s="50">
        <v>1072.1216219999999</v>
      </c>
      <c r="AG2268" s="50">
        <v>433</v>
      </c>
      <c r="AH2268" s="56">
        <v>84.659090909090907</v>
      </c>
    </row>
    <row r="2269" spans="22:34" x14ac:dyDescent="0.3">
      <c r="V2269" s="51">
        <v>2266</v>
      </c>
      <c r="X2269" s="53">
        <f t="shared" si="35"/>
        <v>0</v>
      </c>
      <c r="Z2269" s="51">
        <v>2266</v>
      </c>
      <c r="AE2269" s="54" t="s">
        <v>2589</v>
      </c>
      <c r="AF2269" s="50">
        <v>1043.909494</v>
      </c>
      <c r="AG2269" s="50">
        <v>1061</v>
      </c>
      <c r="AH2269" s="56">
        <v>62.35795454545454</v>
      </c>
    </row>
    <row r="2270" spans="22:34" x14ac:dyDescent="0.3">
      <c r="V2270" s="51">
        <v>2267</v>
      </c>
      <c r="X2270" s="53">
        <f t="shared" si="35"/>
        <v>0</v>
      </c>
      <c r="Z2270" s="51">
        <v>2267</v>
      </c>
      <c r="AE2270" s="54" t="s">
        <v>2590</v>
      </c>
      <c r="AF2270" s="50">
        <v>1073.740417</v>
      </c>
      <c r="AG2270" s="50">
        <v>403</v>
      </c>
      <c r="AH2270" s="56">
        <v>85.617897727272734</v>
      </c>
    </row>
    <row r="2271" spans="22:34" x14ac:dyDescent="0.3">
      <c r="V2271" s="51">
        <v>2268</v>
      </c>
      <c r="X2271" s="53">
        <f t="shared" si="35"/>
        <v>0</v>
      </c>
      <c r="Z2271" s="51">
        <v>2268</v>
      </c>
      <c r="AE2271" s="54" t="s">
        <v>1304</v>
      </c>
      <c r="AF2271" s="50">
        <v>925.40492670000003</v>
      </c>
      <c r="AG2271" s="50">
        <v>2661</v>
      </c>
      <c r="AH2271" s="56">
        <v>5.5397727272727275</v>
      </c>
    </row>
    <row r="2272" spans="22:34" x14ac:dyDescent="0.3">
      <c r="V2272" s="51">
        <v>2269</v>
      </c>
      <c r="X2272" s="53">
        <f t="shared" si="35"/>
        <v>0</v>
      </c>
      <c r="Z2272" s="51">
        <v>2269</v>
      </c>
      <c r="AE2272" s="54" t="s">
        <v>1305</v>
      </c>
      <c r="AF2272" s="50">
        <v>1086.066002</v>
      </c>
      <c r="AG2272" s="50">
        <v>193</v>
      </c>
      <c r="AH2272" s="56">
        <v>93.181818181818173</v>
      </c>
    </row>
    <row r="2273" spans="22:34" x14ac:dyDescent="0.3">
      <c r="V2273" s="51">
        <v>2270</v>
      </c>
      <c r="X2273" s="53">
        <f t="shared" si="35"/>
        <v>0</v>
      </c>
      <c r="Z2273" s="51">
        <v>2270</v>
      </c>
      <c r="AE2273" s="54" t="s">
        <v>2591</v>
      </c>
      <c r="AF2273" s="50">
        <v>1068.0394349999999</v>
      </c>
      <c r="AG2273" s="50">
        <v>516</v>
      </c>
      <c r="AH2273" s="56">
        <v>81.640625</v>
      </c>
    </row>
    <row r="2274" spans="22:34" x14ac:dyDescent="0.3">
      <c r="V2274" s="51">
        <v>2271</v>
      </c>
      <c r="X2274" s="53">
        <f t="shared" si="35"/>
        <v>0</v>
      </c>
      <c r="Z2274" s="51">
        <v>2271</v>
      </c>
      <c r="AE2274" s="54" t="s">
        <v>2592</v>
      </c>
      <c r="AF2274" s="50">
        <v>1007.647375</v>
      </c>
      <c r="AG2274" s="50">
        <v>1816</v>
      </c>
      <c r="AH2274" s="56">
        <v>35.440340909090914</v>
      </c>
    </row>
    <row r="2275" spans="22:34" x14ac:dyDescent="0.3">
      <c r="V2275" s="51">
        <v>2272</v>
      </c>
      <c r="X2275" s="53">
        <f t="shared" si="35"/>
        <v>0</v>
      </c>
      <c r="Z2275" s="51">
        <v>2272</v>
      </c>
      <c r="AE2275" s="54" t="s">
        <v>2593</v>
      </c>
      <c r="AF2275" s="50">
        <v>1025.271225</v>
      </c>
      <c r="AG2275" s="50">
        <v>1512</v>
      </c>
      <c r="AH2275" s="56">
        <v>46.30681818181818</v>
      </c>
    </row>
    <row r="2276" spans="22:34" x14ac:dyDescent="0.3">
      <c r="V2276" s="51">
        <v>2273</v>
      </c>
      <c r="X2276" s="53">
        <f t="shared" si="35"/>
        <v>0</v>
      </c>
      <c r="Z2276" s="51">
        <v>2273</v>
      </c>
      <c r="AE2276" s="54" t="s">
        <v>2594</v>
      </c>
      <c r="AF2276" s="50">
        <v>1083.0840949999999</v>
      </c>
      <c r="AG2276" s="50">
        <v>231</v>
      </c>
      <c r="AH2276" s="56">
        <v>91.725852272727266</v>
      </c>
    </row>
    <row r="2277" spans="22:34" x14ac:dyDescent="0.3">
      <c r="V2277" s="51">
        <v>2274</v>
      </c>
      <c r="X2277" s="53">
        <f t="shared" si="35"/>
        <v>0</v>
      </c>
      <c r="Z2277" s="51">
        <v>2274</v>
      </c>
      <c r="AE2277" s="54" t="s">
        <v>2595</v>
      </c>
      <c r="AF2277" s="50">
        <v>1065.139283</v>
      </c>
      <c r="AG2277" s="50">
        <v>581</v>
      </c>
      <c r="AH2277" s="56">
        <v>79.367897727272734</v>
      </c>
    </row>
    <row r="2278" spans="22:34" x14ac:dyDescent="0.3">
      <c r="V2278" s="51">
        <v>2275</v>
      </c>
      <c r="X2278" s="53">
        <f t="shared" si="35"/>
        <v>0</v>
      </c>
      <c r="Z2278" s="51">
        <v>2275</v>
      </c>
      <c r="AE2278" s="54" t="s">
        <v>2596</v>
      </c>
      <c r="AF2278" s="50">
        <v>1083.0840949999999</v>
      </c>
      <c r="AG2278" s="50">
        <v>231</v>
      </c>
      <c r="AH2278" s="56">
        <v>91.725852272727266</v>
      </c>
    </row>
    <row r="2279" spans="22:34" x14ac:dyDescent="0.3">
      <c r="V2279" s="51">
        <v>2276</v>
      </c>
      <c r="X2279" s="53">
        <f t="shared" si="35"/>
        <v>0</v>
      </c>
      <c r="Z2279" s="51">
        <v>2276</v>
      </c>
      <c r="AE2279" s="54" t="s">
        <v>2976</v>
      </c>
      <c r="AF2279" s="50">
        <v>905.94656650000002</v>
      </c>
      <c r="AG2279" s="50">
        <v>2720</v>
      </c>
      <c r="AH2279" s="56">
        <v>3.3380681818181817</v>
      </c>
    </row>
    <row r="2280" spans="22:34" x14ac:dyDescent="0.3">
      <c r="V2280" s="51">
        <v>2277</v>
      </c>
      <c r="X2280" s="53">
        <f t="shared" si="35"/>
        <v>0</v>
      </c>
      <c r="Z2280" s="51">
        <v>2277</v>
      </c>
      <c r="AE2280" s="54" t="s">
        <v>2597</v>
      </c>
      <c r="AF2280" s="50">
        <v>1039.5627380000001</v>
      </c>
      <c r="AG2280" s="50">
        <v>1183</v>
      </c>
      <c r="AH2280" s="56">
        <v>57.99005681818182</v>
      </c>
    </row>
    <row r="2281" spans="22:34" x14ac:dyDescent="0.3">
      <c r="V2281" s="51">
        <v>2278</v>
      </c>
      <c r="X2281" s="53">
        <f t="shared" si="35"/>
        <v>0</v>
      </c>
      <c r="Z2281" s="51">
        <v>2278</v>
      </c>
      <c r="AE2281" s="54" t="s">
        <v>2598</v>
      </c>
      <c r="AF2281" s="50">
        <v>1044.6447929999999</v>
      </c>
      <c r="AG2281" s="50">
        <v>1055</v>
      </c>
      <c r="AH2281" s="56">
        <v>62.571022727272727</v>
      </c>
    </row>
    <row r="2282" spans="22:34" x14ac:dyDescent="0.3">
      <c r="V2282" s="51">
        <v>2279</v>
      </c>
      <c r="X2282" s="53">
        <f t="shared" si="35"/>
        <v>0</v>
      </c>
      <c r="Z2282" s="51">
        <v>2279</v>
      </c>
      <c r="AE2282" s="54" t="s">
        <v>1306</v>
      </c>
      <c r="AF2282" s="50">
        <v>1038.2165219999999</v>
      </c>
      <c r="AG2282" s="50">
        <v>1217</v>
      </c>
      <c r="AH2282" s="56">
        <v>56.81818181818182</v>
      </c>
    </row>
    <row r="2283" spans="22:34" x14ac:dyDescent="0.3">
      <c r="V2283" s="51">
        <v>2280</v>
      </c>
      <c r="X2283" s="53">
        <f t="shared" si="35"/>
        <v>0</v>
      </c>
      <c r="Z2283" s="51">
        <v>2280</v>
      </c>
      <c r="AE2283" s="54" t="s">
        <v>2599</v>
      </c>
      <c r="AF2283" s="50">
        <v>1036.881468</v>
      </c>
      <c r="AG2283" s="50">
        <v>1254</v>
      </c>
      <c r="AH2283" s="56">
        <v>55.504261363636367</v>
      </c>
    </row>
    <row r="2284" spans="22:34" x14ac:dyDescent="0.3">
      <c r="V2284" s="51">
        <v>2281</v>
      </c>
      <c r="X2284" s="53">
        <f t="shared" si="35"/>
        <v>0</v>
      </c>
      <c r="Z2284" s="51">
        <v>2281</v>
      </c>
      <c r="AE2284" s="54" t="s">
        <v>2977</v>
      </c>
      <c r="AF2284" s="50">
        <v>1068.052504</v>
      </c>
      <c r="AG2284" s="50">
        <v>500</v>
      </c>
      <c r="AH2284" s="56">
        <v>81.853693181818173</v>
      </c>
    </row>
    <row r="2285" spans="22:34" x14ac:dyDescent="0.3">
      <c r="V2285" s="51">
        <v>2282</v>
      </c>
      <c r="X2285" s="53">
        <f t="shared" si="35"/>
        <v>0</v>
      </c>
      <c r="Z2285" s="51">
        <v>2282</v>
      </c>
      <c r="AE2285" s="54" t="s">
        <v>1307</v>
      </c>
      <c r="AF2285" s="50">
        <v>1008.388043</v>
      </c>
      <c r="AG2285" s="50">
        <v>1801</v>
      </c>
      <c r="AH2285" s="56">
        <v>36.079545454545453</v>
      </c>
    </row>
    <row r="2286" spans="22:34" x14ac:dyDescent="0.3">
      <c r="V2286" s="51">
        <v>2283</v>
      </c>
      <c r="X2286" s="53">
        <f t="shared" si="35"/>
        <v>0</v>
      </c>
      <c r="Z2286" s="51">
        <v>2283</v>
      </c>
      <c r="AE2286" s="54" t="s">
        <v>1308</v>
      </c>
      <c r="AF2286" s="50">
        <v>1027.86583</v>
      </c>
      <c r="AG2286" s="50">
        <v>1444</v>
      </c>
      <c r="AH2286" s="56">
        <v>48.686079545454547</v>
      </c>
    </row>
    <row r="2287" spans="22:34" x14ac:dyDescent="0.3">
      <c r="V2287" s="51">
        <v>2284</v>
      </c>
      <c r="X2287" s="53">
        <f t="shared" si="35"/>
        <v>0</v>
      </c>
      <c r="Z2287" s="51">
        <v>2284</v>
      </c>
      <c r="AE2287" s="54" t="s">
        <v>2600</v>
      </c>
      <c r="AF2287" s="50">
        <v>1006.383679</v>
      </c>
      <c r="AG2287" s="50">
        <v>1834</v>
      </c>
      <c r="AH2287" s="56">
        <v>34.872159090909086</v>
      </c>
    </row>
    <row r="2288" spans="22:34" x14ac:dyDescent="0.3">
      <c r="V2288" s="51">
        <v>2285</v>
      </c>
      <c r="X2288" s="53">
        <f t="shared" si="35"/>
        <v>0</v>
      </c>
      <c r="Z2288" s="51">
        <v>2285</v>
      </c>
      <c r="AE2288" s="54" t="s">
        <v>86</v>
      </c>
      <c r="AF2288" s="50">
        <v>980.56941940000002</v>
      </c>
      <c r="AG2288" s="50">
        <v>2193</v>
      </c>
      <c r="AH2288" s="56">
        <v>22.123579545454543</v>
      </c>
    </row>
    <row r="2289" spans="22:34" x14ac:dyDescent="0.3">
      <c r="V2289" s="51">
        <v>2286</v>
      </c>
      <c r="X2289" s="53">
        <f t="shared" si="35"/>
        <v>0</v>
      </c>
      <c r="Z2289" s="51">
        <v>2286</v>
      </c>
      <c r="AE2289" s="54" t="s">
        <v>1309</v>
      </c>
      <c r="AF2289" s="50">
        <v>1022.7896459999999</v>
      </c>
      <c r="AG2289" s="50">
        <v>1579</v>
      </c>
      <c r="AH2289" s="56">
        <v>43.96306818181818</v>
      </c>
    </row>
    <row r="2290" spans="22:34" x14ac:dyDescent="0.3">
      <c r="V2290" s="51">
        <v>2287</v>
      </c>
      <c r="X2290" s="53">
        <f t="shared" si="35"/>
        <v>0</v>
      </c>
      <c r="Z2290" s="51">
        <v>2287</v>
      </c>
      <c r="AE2290" s="54" t="s">
        <v>1310</v>
      </c>
      <c r="AF2290" s="50">
        <v>1054.242853</v>
      </c>
      <c r="AG2290" s="50">
        <v>802</v>
      </c>
      <c r="AH2290" s="56">
        <v>71.484375</v>
      </c>
    </row>
    <row r="2291" spans="22:34" x14ac:dyDescent="0.3">
      <c r="V2291" s="51">
        <v>2288</v>
      </c>
      <c r="X2291" s="53">
        <f t="shared" si="35"/>
        <v>0</v>
      </c>
      <c r="Z2291" s="51">
        <v>2288</v>
      </c>
      <c r="AE2291" s="54" t="s">
        <v>1311</v>
      </c>
      <c r="AF2291" s="50">
        <v>1068.966729</v>
      </c>
      <c r="AG2291" s="50">
        <v>481</v>
      </c>
      <c r="AH2291" s="56">
        <v>82.954545454545453</v>
      </c>
    </row>
    <row r="2292" spans="22:34" x14ac:dyDescent="0.3">
      <c r="V2292" s="51">
        <v>2289</v>
      </c>
      <c r="X2292" s="53">
        <f t="shared" si="35"/>
        <v>0</v>
      </c>
      <c r="Z2292" s="51">
        <v>2289</v>
      </c>
      <c r="AE2292" s="54" t="s">
        <v>1312</v>
      </c>
      <c r="AF2292" s="50">
        <v>1078.0851130000001</v>
      </c>
      <c r="AG2292" s="50">
        <v>342</v>
      </c>
      <c r="AH2292" s="56">
        <v>87.890625</v>
      </c>
    </row>
    <row r="2293" spans="22:34" x14ac:dyDescent="0.3">
      <c r="V2293" s="51">
        <v>2290</v>
      </c>
      <c r="X2293" s="53">
        <f t="shared" si="35"/>
        <v>0</v>
      </c>
      <c r="Z2293" s="51">
        <v>2290</v>
      </c>
      <c r="AE2293" s="54" t="s">
        <v>2601</v>
      </c>
      <c r="AF2293" s="50">
        <v>1053.9625980000001</v>
      </c>
      <c r="AG2293" s="50">
        <v>820</v>
      </c>
      <c r="AH2293" s="56">
        <v>70.774147727272734</v>
      </c>
    </row>
    <row r="2294" spans="22:34" x14ac:dyDescent="0.3">
      <c r="V2294" s="51">
        <v>2291</v>
      </c>
      <c r="X2294" s="53">
        <f t="shared" si="35"/>
        <v>0</v>
      </c>
      <c r="Z2294" s="51">
        <v>2291</v>
      </c>
      <c r="AE2294" s="54" t="s">
        <v>2602</v>
      </c>
      <c r="AF2294" s="50">
        <v>1038.094781</v>
      </c>
      <c r="AG2294" s="50">
        <v>1221</v>
      </c>
      <c r="AH2294" s="56">
        <v>56.605113636363633</v>
      </c>
    </row>
    <row r="2295" spans="22:34" x14ac:dyDescent="0.3">
      <c r="V2295" s="51">
        <v>2292</v>
      </c>
      <c r="X2295" s="53">
        <f t="shared" si="35"/>
        <v>0</v>
      </c>
      <c r="Z2295" s="51">
        <v>2292</v>
      </c>
      <c r="AE2295" s="54" t="s">
        <v>1313</v>
      </c>
      <c r="AF2295" s="50">
        <v>980.1112435</v>
      </c>
      <c r="AG2295" s="50">
        <v>2198</v>
      </c>
      <c r="AH2295" s="56">
        <v>21.98153409090909</v>
      </c>
    </row>
    <row r="2296" spans="22:34" x14ac:dyDescent="0.3">
      <c r="V2296" s="51">
        <v>2293</v>
      </c>
      <c r="X2296" s="53">
        <f t="shared" si="35"/>
        <v>0</v>
      </c>
      <c r="Z2296" s="51">
        <v>2293</v>
      </c>
      <c r="AE2296" s="54" t="s">
        <v>1314</v>
      </c>
      <c r="AF2296" s="50">
        <v>1093.6370770000001</v>
      </c>
      <c r="AG2296" s="50">
        <v>123</v>
      </c>
      <c r="AH2296" s="56">
        <v>95.66761363636364</v>
      </c>
    </row>
    <row r="2297" spans="22:34" x14ac:dyDescent="0.3">
      <c r="V2297" s="51">
        <v>2294</v>
      </c>
      <c r="X2297" s="53">
        <f t="shared" si="35"/>
        <v>0</v>
      </c>
      <c r="Z2297" s="51">
        <v>2294</v>
      </c>
      <c r="AE2297" s="54" t="s">
        <v>1315</v>
      </c>
      <c r="AF2297" s="50">
        <v>1051.1728760000001</v>
      </c>
      <c r="AG2297" s="50">
        <v>881</v>
      </c>
      <c r="AH2297" s="56">
        <v>68.75</v>
      </c>
    </row>
    <row r="2298" spans="22:34" x14ac:dyDescent="0.3">
      <c r="V2298" s="51">
        <v>2295</v>
      </c>
      <c r="X2298" s="53">
        <f t="shared" si="35"/>
        <v>0</v>
      </c>
      <c r="Z2298" s="51">
        <v>2295</v>
      </c>
      <c r="AE2298" s="54" t="s">
        <v>2978</v>
      </c>
      <c r="AF2298" s="50">
        <v>1037.983831</v>
      </c>
      <c r="AG2298" s="50">
        <v>1228</v>
      </c>
      <c r="AH2298" s="56">
        <v>56.42755681818182</v>
      </c>
    </row>
    <row r="2299" spans="22:34" x14ac:dyDescent="0.3">
      <c r="V2299" s="51">
        <v>2296</v>
      </c>
      <c r="X2299" s="53">
        <f t="shared" si="35"/>
        <v>0</v>
      </c>
      <c r="Z2299" s="51">
        <v>2296</v>
      </c>
      <c r="AE2299" s="54" t="s">
        <v>1316</v>
      </c>
      <c r="AF2299" s="50">
        <v>1048.456852</v>
      </c>
      <c r="AG2299" s="50">
        <v>960</v>
      </c>
      <c r="AH2299" s="56">
        <v>65.838068181818173</v>
      </c>
    </row>
    <row r="2300" spans="22:34" x14ac:dyDescent="0.3">
      <c r="V2300" s="51">
        <v>2297</v>
      </c>
      <c r="X2300" s="53">
        <f t="shared" si="35"/>
        <v>0</v>
      </c>
      <c r="Z2300" s="51">
        <v>2297</v>
      </c>
      <c r="AE2300" s="54" t="s">
        <v>1317</v>
      </c>
      <c r="AF2300" s="50">
        <v>1038.190613</v>
      </c>
      <c r="AG2300" s="50">
        <v>1218</v>
      </c>
      <c r="AH2300" s="56">
        <v>56.747159090909093</v>
      </c>
    </row>
    <row r="2301" spans="22:34" x14ac:dyDescent="0.3">
      <c r="V2301" s="51">
        <v>2298</v>
      </c>
      <c r="X2301" s="53">
        <f t="shared" si="35"/>
        <v>0</v>
      </c>
      <c r="Z2301" s="51">
        <v>2298</v>
      </c>
      <c r="AE2301" s="54" t="s">
        <v>2603</v>
      </c>
      <c r="AF2301" s="50">
        <v>992.5182873</v>
      </c>
      <c r="AG2301" s="50">
        <v>2040</v>
      </c>
      <c r="AH2301" s="56">
        <v>27.41477272727273</v>
      </c>
    </row>
    <row r="2302" spans="22:34" x14ac:dyDescent="0.3">
      <c r="V2302" s="51">
        <v>2299</v>
      </c>
      <c r="X2302" s="53">
        <f t="shared" si="35"/>
        <v>0</v>
      </c>
      <c r="Z2302" s="51">
        <v>2299</v>
      </c>
      <c r="AE2302" s="54" t="s">
        <v>2604</v>
      </c>
      <c r="AF2302" s="50">
        <v>1075.7452619999999</v>
      </c>
      <c r="AG2302" s="50">
        <v>371</v>
      </c>
      <c r="AH2302" s="56">
        <v>86.576704545454547</v>
      </c>
    </row>
    <row r="2303" spans="22:34" x14ac:dyDescent="0.3">
      <c r="V2303" s="51">
        <v>2300</v>
      </c>
      <c r="X2303" s="53">
        <f t="shared" si="35"/>
        <v>0</v>
      </c>
      <c r="Z2303" s="51">
        <v>2300</v>
      </c>
      <c r="AE2303" s="54" t="s">
        <v>1318</v>
      </c>
      <c r="AF2303" s="50">
        <v>1050.570479</v>
      </c>
      <c r="AG2303" s="50">
        <v>890</v>
      </c>
      <c r="AH2303" s="56">
        <v>68.39488636363636</v>
      </c>
    </row>
    <row r="2304" spans="22:34" x14ac:dyDescent="0.3">
      <c r="V2304" s="51">
        <v>2301</v>
      </c>
      <c r="X2304" s="53">
        <f t="shared" si="35"/>
        <v>0</v>
      </c>
      <c r="Z2304" s="51">
        <v>2301</v>
      </c>
      <c r="AE2304" s="54" t="s">
        <v>2979</v>
      </c>
      <c r="AF2304" s="50">
        <v>935.09250870000005</v>
      </c>
      <c r="AG2304" s="50">
        <v>2611</v>
      </c>
      <c r="AH2304" s="56">
        <v>6.9247159090909092</v>
      </c>
    </row>
    <row r="2305" spans="22:34" x14ac:dyDescent="0.3">
      <c r="V2305" s="51">
        <v>2302</v>
      </c>
      <c r="X2305" s="53">
        <f t="shared" si="35"/>
        <v>0</v>
      </c>
      <c r="Z2305" s="51">
        <v>2302</v>
      </c>
      <c r="AE2305" s="54" t="s">
        <v>1319</v>
      </c>
      <c r="AF2305" s="50">
        <v>1060.0075690000001</v>
      </c>
      <c r="AG2305" s="50">
        <v>690</v>
      </c>
      <c r="AH2305" s="56">
        <v>75.532670454545453</v>
      </c>
    </row>
    <row r="2306" spans="22:34" x14ac:dyDescent="0.3">
      <c r="V2306" s="51">
        <v>2303</v>
      </c>
      <c r="X2306" s="53">
        <f t="shared" si="35"/>
        <v>0</v>
      </c>
      <c r="Z2306" s="51">
        <v>2303</v>
      </c>
      <c r="AE2306" s="54" t="s">
        <v>1320</v>
      </c>
      <c r="AF2306" s="50">
        <v>1029.2634129999999</v>
      </c>
      <c r="AG2306" s="50">
        <v>1411</v>
      </c>
      <c r="AH2306" s="56">
        <v>49.928977272727273</v>
      </c>
    </row>
    <row r="2307" spans="22:34" x14ac:dyDescent="0.3">
      <c r="V2307" s="51">
        <v>2304</v>
      </c>
      <c r="X2307" s="53">
        <f t="shared" si="35"/>
        <v>0</v>
      </c>
      <c r="Z2307" s="51">
        <v>2304</v>
      </c>
      <c r="AE2307" s="54" t="s">
        <v>2605</v>
      </c>
      <c r="AF2307" s="50">
        <v>1031.046554</v>
      </c>
      <c r="AG2307" s="50">
        <v>1367</v>
      </c>
      <c r="AH2307" s="56">
        <v>51.491477272727273</v>
      </c>
    </row>
    <row r="2308" spans="22:34" x14ac:dyDescent="0.3">
      <c r="V2308" s="51">
        <v>2305</v>
      </c>
      <c r="X2308" s="53">
        <f t="shared" si="35"/>
        <v>0</v>
      </c>
      <c r="Z2308" s="51">
        <v>2305</v>
      </c>
      <c r="AE2308" s="54" t="s">
        <v>2606</v>
      </c>
      <c r="AF2308" s="50">
        <v>988.71962980000001</v>
      </c>
      <c r="AG2308" s="50">
        <v>2087</v>
      </c>
      <c r="AH2308" s="56">
        <v>25.923295454545453</v>
      </c>
    </row>
    <row r="2309" spans="22:34" x14ac:dyDescent="0.3">
      <c r="V2309" s="51">
        <v>2306</v>
      </c>
      <c r="X2309" s="53">
        <f t="shared" ref="X2309:X2372" si="36">VLOOKUP($V2309,$Z$4:$AL$2826,$B$6*4-4+2)</f>
        <v>0</v>
      </c>
      <c r="Z2309" s="51">
        <v>2306</v>
      </c>
      <c r="AE2309" s="54" t="s">
        <v>1321</v>
      </c>
      <c r="AF2309" s="50">
        <v>920.22134140000003</v>
      </c>
      <c r="AG2309" s="50">
        <v>2691</v>
      </c>
      <c r="AH2309" s="56">
        <v>4.4744318181818183</v>
      </c>
    </row>
    <row r="2310" spans="22:34" x14ac:dyDescent="0.3">
      <c r="V2310" s="51">
        <v>2307</v>
      </c>
      <c r="X2310" s="53">
        <f t="shared" si="36"/>
        <v>0</v>
      </c>
      <c r="Z2310" s="51">
        <v>2307</v>
      </c>
      <c r="AE2310" s="54" t="s">
        <v>1322</v>
      </c>
      <c r="AF2310" s="50">
        <v>931.13321099999996</v>
      </c>
      <c r="AG2310" s="50">
        <v>2645</v>
      </c>
      <c r="AH2310" s="56">
        <v>6.1079545454545459</v>
      </c>
    </row>
    <row r="2311" spans="22:34" x14ac:dyDescent="0.3">
      <c r="V2311" s="51">
        <v>2308</v>
      </c>
      <c r="X2311" s="53">
        <f t="shared" si="36"/>
        <v>0</v>
      </c>
      <c r="Z2311" s="51">
        <v>2308</v>
      </c>
      <c r="AE2311" s="54" t="s">
        <v>1323</v>
      </c>
      <c r="AF2311" s="50">
        <v>864.78313430000003</v>
      </c>
      <c r="AG2311" s="50">
        <v>2773</v>
      </c>
      <c r="AH2311" s="56">
        <v>1.5625</v>
      </c>
    </row>
    <row r="2312" spans="22:34" x14ac:dyDescent="0.3">
      <c r="V2312" s="51">
        <v>2309</v>
      </c>
      <c r="X2312" s="53">
        <f t="shared" si="36"/>
        <v>0</v>
      </c>
      <c r="Z2312" s="51">
        <v>2309</v>
      </c>
      <c r="AE2312" s="54" t="s">
        <v>1324</v>
      </c>
      <c r="AF2312" s="50">
        <v>884.42605900000001</v>
      </c>
      <c r="AG2312" s="50">
        <v>2755</v>
      </c>
      <c r="AH2312" s="56">
        <v>2.2017045454545454</v>
      </c>
    </row>
    <row r="2313" spans="22:34" x14ac:dyDescent="0.3">
      <c r="V2313" s="51">
        <v>2310</v>
      </c>
      <c r="X2313" s="53">
        <f t="shared" si="36"/>
        <v>0</v>
      </c>
      <c r="Z2313" s="51">
        <v>2310</v>
      </c>
      <c r="AE2313" s="54" t="s">
        <v>1325</v>
      </c>
      <c r="AF2313" s="50">
        <v>1045.926948</v>
      </c>
      <c r="AG2313" s="50">
        <v>1024</v>
      </c>
      <c r="AH2313" s="56">
        <v>63.671875</v>
      </c>
    </row>
    <row r="2314" spans="22:34" x14ac:dyDescent="0.3">
      <c r="V2314" s="51">
        <v>2311</v>
      </c>
      <c r="X2314" s="53">
        <f t="shared" si="36"/>
        <v>0</v>
      </c>
      <c r="Z2314" s="51">
        <v>2311</v>
      </c>
      <c r="AE2314" s="54" t="s">
        <v>1326</v>
      </c>
      <c r="AF2314" s="50">
        <v>1102.3467860000001</v>
      </c>
      <c r="AG2314" s="50">
        <v>65</v>
      </c>
      <c r="AH2314" s="56">
        <v>97.727272727272734</v>
      </c>
    </row>
    <row r="2315" spans="22:34" x14ac:dyDescent="0.3">
      <c r="V2315" s="51">
        <v>2312</v>
      </c>
      <c r="X2315" s="53">
        <f t="shared" si="36"/>
        <v>0</v>
      </c>
      <c r="Z2315" s="51">
        <v>2312</v>
      </c>
      <c r="AE2315" s="54" t="s">
        <v>2607</v>
      </c>
      <c r="AF2315" s="50">
        <v>1014.025358</v>
      </c>
      <c r="AG2315" s="50">
        <v>1722</v>
      </c>
      <c r="AH2315" s="56">
        <v>38.636363636363633</v>
      </c>
    </row>
    <row r="2316" spans="22:34" x14ac:dyDescent="0.3">
      <c r="V2316" s="51">
        <v>2313</v>
      </c>
      <c r="X2316" s="53">
        <f t="shared" si="36"/>
        <v>0</v>
      </c>
      <c r="Z2316" s="51">
        <v>2313</v>
      </c>
      <c r="AE2316" s="54" t="s">
        <v>2608</v>
      </c>
      <c r="AF2316" s="50">
        <v>1111.785122</v>
      </c>
      <c r="AG2316" s="50">
        <v>32</v>
      </c>
      <c r="AH2316" s="56">
        <v>98.86363636363636</v>
      </c>
    </row>
    <row r="2317" spans="22:34" x14ac:dyDescent="0.3">
      <c r="V2317" s="51">
        <v>2314</v>
      </c>
      <c r="X2317" s="53">
        <f t="shared" si="36"/>
        <v>0</v>
      </c>
      <c r="Z2317" s="51">
        <v>2314</v>
      </c>
      <c r="AE2317" s="54" t="s">
        <v>2980</v>
      </c>
      <c r="AF2317" s="50">
        <v>1002.179937</v>
      </c>
      <c r="AG2317" s="50">
        <v>1898</v>
      </c>
      <c r="AH2317" s="56">
        <v>32.421875</v>
      </c>
    </row>
    <row r="2318" spans="22:34" x14ac:dyDescent="0.3">
      <c r="V2318" s="51">
        <v>2315</v>
      </c>
      <c r="X2318" s="53">
        <f t="shared" si="36"/>
        <v>0</v>
      </c>
      <c r="Z2318" s="51">
        <v>2315</v>
      </c>
      <c r="AE2318" s="54" t="s">
        <v>2609</v>
      </c>
      <c r="AF2318" s="50">
        <v>1022.173485</v>
      </c>
      <c r="AG2318" s="50">
        <v>1588</v>
      </c>
      <c r="AH2318" s="56">
        <v>43.643465909090914</v>
      </c>
    </row>
    <row r="2319" spans="22:34" x14ac:dyDescent="0.3">
      <c r="V2319" s="51">
        <v>2316</v>
      </c>
      <c r="X2319" s="53">
        <f t="shared" si="36"/>
        <v>0</v>
      </c>
      <c r="Z2319" s="51">
        <v>2316</v>
      </c>
      <c r="AE2319" s="54" t="s">
        <v>2610</v>
      </c>
      <c r="AF2319" s="50">
        <v>1029.0682939999999</v>
      </c>
      <c r="AG2319" s="50">
        <v>1414</v>
      </c>
      <c r="AH2319" s="56">
        <v>49.78693181818182</v>
      </c>
    </row>
    <row r="2320" spans="22:34" x14ac:dyDescent="0.3">
      <c r="V2320" s="51">
        <v>2317</v>
      </c>
      <c r="X2320" s="53">
        <f t="shared" si="36"/>
        <v>0</v>
      </c>
      <c r="Z2320" s="51">
        <v>2317</v>
      </c>
      <c r="AE2320" s="54" t="s">
        <v>51</v>
      </c>
      <c r="AF2320" s="50">
        <v>961.28209140000001</v>
      </c>
      <c r="AG2320" s="50">
        <v>2435</v>
      </c>
      <c r="AH2320" s="56">
        <v>13.565340909090908</v>
      </c>
    </row>
    <row r="2321" spans="22:34" x14ac:dyDescent="0.3">
      <c r="V2321" s="51">
        <v>2318</v>
      </c>
      <c r="X2321" s="53">
        <f t="shared" si="36"/>
        <v>0</v>
      </c>
      <c r="Z2321" s="51">
        <v>2318</v>
      </c>
      <c r="AE2321" s="54" t="s">
        <v>2981</v>
      </c>
      <c r="AF2321" s="50">
        <v>1071.8236649999999</v>
      </c>
      <c r="AG2321" s="50">
        <v>435</v>
      </c>
      <c r="AH2321" s="56">
        <v>84.481534090909093</v>
      </c>
    </row>
    <row r="2322" spans="22:34" x14ac:dyDescent="0.3">
      <c r="V2322" s="51">
        <v>2319</v>
      </c>
      <c r="X2322" s="53">
        <f t="shared" si="36"/>
        <v>0</v>
      </c>
      <c r="Z2322" s="51">
        <v>2319</v>
      </c>
      <c r="AE2322" s="54" t="s">
        <v>1327</v>
      </c>
      <c r="AF2322" s="50">
        <v>1066.635943</v>
      </c>
      <c r="AG2322" s="50">
        <v>546</v>
      </c>
      <c r="AH2322" s="56">
        <v>80.575284090909093</v>
      </c>
    </row>
    <row r="2323" spans="22:34" x14ac:dyDescent="0.3">
      <c r="V2323" s="51">
        <v>2320</v>
      </c>
      <c r="X2323" s="53">
        <f t="shared" si="36"/>
        <v>0</v>
      </c>
      <c r="Z2323" s="51">
        <v>2320</v>
      </c>
      <c r="AE2323" s="54" t="s">
        <v>1328</v>
      </c>
      <c r="AF2323" s="50">
        <v>960.64126350000004</v>
      </c>
      <c r="AG2323" s="50">
        <v>2445</v>
      </c>
      <c r="AH2323" s="56">
        <v>13.210227272727273</v>
      </c>
    </row>
    <row r="2324" spans="22:34" x14ac:dyDescent="0.3">
      <c r="V2324" s="51">
        <v>2321</v>
      </c>
      <c r="X2324" s="53">
        <f t="shared" si="36"/>
        <v>0</v>
      </c>
      <c r="Z2324" s="51">
        <v>2321</v>
      </c>
      <c r="AE2324" s="54" t="s">
        <v>1329</v>
      </c>
      <c r="AF2324" s="50">
        <v>1018.107402</v>
      </c>
      <c r="AG2324" s="50">
        <v>1627</v>
      </c>
      <c r="AH2324" s="56">
        <v>42.151988636363633</v>
      </c>
    </row>
    <row r="2325" spans="22:34" x14ac:dyDescent="0.3">
      <c r="V2325" s="51">
        <v>2322</v>
      </c>
      <c r="X2325" s="53">
        <f t="shared" si="36"/>
        <v>0</v>
      </c>
      <c r="Z2325" s="51">
        <v>2322</v>
      </c>
      <c r="AE2325" s="54" t="s">
        <v>2611</v>
      </c>
      <c r="AF2325" s="50">
        <v>1014.025358</v>
      </c>
      <c r="AG2325" s="50">
        <v>1722</v>
      </c>
      <c r="AH2325" s="56">
        <v>38.636363636363633</v>
      </c>
    </row>
    <row r="2326" spans="22:34" x14ac:dyDescent="0.3">
      <c r="V2326" s="51">
        <v>2323</v>
      </c>
      <c r="X2326" s="53">
        <f t="shared" si="36"/>
        <v>0</v>
      </c>
      <c r="Z2326" s="51">
        <v>2323</v>
      </c>
      <c r="AE2326" s="54" t="s">
        <v>2612</v>
      </c>
      <c r="AF2326" s="50">
        <v>1053.9945110000001</v>
      </c>
      <c r="AG2326" s="50">
        <v>808</v>
      </c>
      <c r="AH2326" s="56">
        <v>70.951704545454547</v>
      </c>
    </row>
    <row r="2327" spans="22:34" x14ac:dyDescent="0.3">
      <c r="V2327" s="51">
        <v>2324</v>
      </c>
      <c r="X2327" s="53">
        <f t="shared" si="36"/>
        <v>0</v>
      </c>
      <c r="Z2327" s="51">
        <v>2324</v>
      </c>
      <c r="AE2327" s="54" t="s">
        <v>1330</v>
      </c>
      <c r="AF2327" s="50">
        <v>997.20272709999995</v>
      </c>
      <c r="AG2327" s="50">
        <v>1979</v>
      </c>
      <c r="AH2327" s="56">
        <v>29.61647727272727</v>
      </c>
    </row>
    <row r="2328" spans="22:34" x14ac:dyDescent="0.3">
      <c r="V2328" s="51">
        <v>2325</v>
      </c>
      <c r="X2328" s="53">
        <f t="shared" si="36"/>
        <v>0</v>
      </c>
      <c r="Z2328" s="51">
        <v>2325</v>
      </c>
      <c r="AE2328" s="54" t="s">
        <v>1331</v>
      </c>
      <c r="AF2328" s="50">
        <v>982.8409977</v>
      </c>
      <c r="AG2328" s="50">
        <v>2177</v>
      </c>
      <c r="AH2328" s="56">
        <v>22.727272727272727</v>
      </c>
    </row>
    <row r="2329" spans="22:34" x14ac:dyDescent="0.3">
      <c r="V2329" s="51">
        <v>2326</v>
      </c>
      <c r="X2329" s="53">
        <f t="shared" si="36"/>
        <v>0</v>
      </c>
      <c r="Z2329" s="51">
        <v>2326</v>
      </c>
      <c r="AE2329" s="54" t="s">
        <v>2613</v>
      </c>
      <c r="AF2329" s="50">
        <v>1003.312762</v>
      </c>
      <c r="AG2329" s="50">
        <v>1873</v>
      </c>
      <c r="AH2329" s="56">
        <v>33.309659090909086</v>
      </c>
    </row>
    <row r="2330" spans="22:34" x14ac:dyDescent="0.3">
      <c r="V2330" s="51">
        <v>2327</v>
      </c>
      <c r="X2330" s="53">
        <f t="shared" si="36"/>
        <v>0</v>
      </c>
      <c r="Z2330" s="51">
        <v>2327</v>
      </c>
      <c r="AE2330" s="54" t="s">
        <v>2614</v>
      </c>
      <c r="AF2330" s="50">
        <v>1047.948582</v>
      </c>
      <c r="AG2330" s="50">
        <v>982</v>
      </c>
      <c r="AH2330" s="56">
        <v>65.127840909090907</v>
      </c>
    </row>
    <row r="2331" spans="22:34" x14ac:dyDescent="0.3">
      <c r="V2331" s="51">
        <v>2328</v>
      </c>
      <c r="X2331" s="53">
        <f t="shared" si="36"/>
        <v>0</v>
      </c>
      <c r="Z2331" s="51">
        <v>2328</v>
      </c>
      <c r="AE2331" s="54" t="s">
        <v>2615</v>
      </c>
      <c r="AF2331" s="50">
        <v>1077.5978580000001</v>
      </c>
      <c r="AG2331" s="50">
        <v>344</v>
      </c>
      <c r="AH2331" s="56">
        <v>87.713068181818173</v>
      </c>
    </row>
    <row r="2332" spans="22:34" x14ac:dyDescent="0.3">
      <c r="V2332" s="51">
        <v>2329</v>
      </c>
      <c r="X2332" s="53">
        <f t="shared" si="36"/>
        <v>0</v>
      </c>
      <c r="Z2332" s="51">
        <v>2329</v>
      </c>
      <c r="AE2332" s="54" t="s">
        <v>1332</v>
      </c>
      <c r="AF2332" s="50">
        <v>1027.9427310000001</v>
      </c>
      <c r="AG2332" s="50">
        <v>1443</v>
      </c>
      <c r="AH2332" s="56">
        <v>48.792613636363633</v>
      </c>
    </row>
    <row r="2333" spans="22:34" x14ac:dyDescent="0.3">
      <c r="V2333" s="51">
        <v>2330</v>
      </c>
      <c r="X2333" s="53">
        <f t="shared" si="36"/>
        <v>0</v>
      </c>
      <c r="Z2333" s="51">
        <v>2330</v>
      </c>
      <c r="AE2333" s="54" t="s">
        <v>2616</v>
      </c>
      <c r="AF2333" s="50">
        <v>1082.923012</v>
      </c>
      <c r="AG2333" s="50">
        <v>236</v>
      </c>
      <c r="AH2333" s="56">
        <v>91.512784090909093</v>
      </c>
    </row>
    <row r="2334" spans="22:34" x14ac:dyDescent="0.3">
      <c r="V2334" s="51">
        <v>2331</v>
      </c>
      <c r="X2334" s="53">
        <f t="shared" si="36"/>
        <v>0</v>
      </c>
      <c r="Z2334" s="51">
        <v>2331</v>
      </c>
      <c r="AE2334" s="54" t="s">
        <v>2617</v>
      </c>
      <c r="AF2334" s="50">
        <v>1082.923012</v>
      </c>
      <c r="AG2334" s="50">
        <v>236</v>
      </c>
      <c r="AH2334" s="56">
        <v>91.512784090909093</v>
      </c>
    </row>
    <row r="2335" spans="22:34" x14ac:dyDescent="0.3">
      <c r="V2335" s="51">
        <v>2332</v>
      </c>
      <c r="X2335" s="53">
        <f t="shared" si="36"/>
        <v>0</v>
      </c>
      <c r="Z2335" s="51">
        <v>2332</v>
      </c>
      <c r="AE2335" s="54" t="s">
        <v>2618</v>
      </c>
      <c r="AF2335" s="50">
        <v>1082.923012</v>
      </c>
      <c r="AG2335" s="50">
        <v>236</v>
      </c>
      <c r="AH2335" s="56">
        <v>91.512784090909093</v>
      </c>
    </row>
    <row r="2336" spans="22:34" x14ac:dyDescent="0.3">
      <c r="V2336" s="51">
        <v>2333</v>
      </c>
      <c r="X2336" s="53">
        <f t="shared" si="36"/>
        <v>0</v>
      </c>
      <c r="Z2336" s="51">
        <v>2333</v>
      </c>
      <c r="AE2336" s="54" t="s">
        <v>1333</v>
      </c>
      <c r="AF2336" s="50">
        <v>902.31948739999996</v>
      </c>
      <c r="AG2336" s="50">
        <v>2730</v>
      </c>
      <c r="AH2336" s="56">
        <v>3.0894886363636362</v>
      </c>
    </row>
    <row r="2337" spans="22:34" x14ac:dyDescent="0.3">
      <c r="V2337" s="51">
        <v>2334</v>
      </c>
      <c r="X2337" s="53">
        <f t="shared" si="36"/>
        <v>0</v>
      </c>
      <c r="Z2337" s="51">
        <v>2334</v>
      </c>
      <c r="AE2337" s="54" t="s">
        <v>1334</v>
      </c>
      <c r="AF2337" s="50">
        <v>1080.673673</v>
      </c>
      <c r="AG2337" s="50">
        <v>282</v>
      </c>
      <c r="AH2337" s="56">
        <v>89.985795454545453</v>
      </c>
    </row>
    <row r="2338" spans="22:34" x14ac:dyDescent="0.3">
      <c r="V2338" s="51">
        <v>2335</v>
      </c>
      <c r="X2338" s="53">
        <f t="shared" si="36"/>
        <v>0</v>
      </c>
      <c r="Z2338" s="51">
        <v>2335</v>
      </c>
      <c r="AE2338" s="54" t="s">
        <v>2619</v>
      </c>
      <c r="AF2338" s="50">
        <v>1002.441066</v>
      </c>
      <c r="AG2338" s="50">
        <v>1890</v>
      </c>
      <c r="AH2338" s="56">
        <v>32.883522727272727</v>
      </c>
    </row>
    <row r="2339" spans="22:34" x14ac:dyDescent="0.3">
      <c r="V2339" s="51">
        <v>2336</v>
      </c>
      <c r="X2339" s="53">
        <f t="shared" si="36"/>
        <v>0</v>
      </c>
      <c r="Z2339" s="51">
        <v>2336</v>
      </c>
      <c r="AE2339" s="54" t="s">
        <v>1335</v>
      </c>
      <c r="AF2339" s="50">
        <v>944.03751609999995</v>
      </c>
      <c r="AG2339" s="50">
        <v>2552</v>
      </c>
      <c r="AH2339" s="56">
        <v>9.4105113636363633</v>
      </c>
    </row>
    <row r="2340" spans="22:34" x14ac:dyDescent="0.3">
      <c r="V2340" s="51">
        <v>2337</v>
      </c>
      <c r="X2340" s="53">
        <f t="shared" si="36"/>
        <v>0</v>
      </c>
      <c r="Z2340" s="51">
        <v>2337</v>
      </c>
      <c r="AE2340" s="54" t="s">
        <v>2620</v>
      </c>
      <c r="AF2340" s="50">
        <v>1078.714093</v>
      </c>
      <c r="AG2340" s="50">
        <v>328</v>
      </c>
      <c r="AH2340" s="56">
        <v>88.352272727272734</v>
      </c>
    </row>
    <row r="2341" spans="22:34" x14ac:dyDescent="0.3">
      <c r="V2341" s="51">
        <v>2338</v>
      </c>
      <c r="X2341" s="53">
        <f t="shared" si="36"/>
        <v>0</v>
      </c>
      <c r="Z2341" s="51">
        <v>2338</v>
      </c>
      <c r="AE2341" s="54" t="s">
        <v>1336</v>
      </c>
      <c r="AF2341" s="50">
        <v>1048.4990210000001</v>
      </c>
      <c r="AG2341" s="50">
        <v>959</v>
      </c>
      <c r="AH2341" s="56">
        <v>65.98011363636364</v>
      </c>
    </row>
    <row r="2342" spans="22:34" x14ac:dyDescent="0.3">
      <c r="V2342" s="51">
        <v>2339</v>
      </c>
      <c r="X2342" s="53">
        <f t="shared" si="36"/>
        <v>0</v>
      </c>
      <c r="Z2342" s="51">
        <v>2339</v>
      </c>
      <c r="AE2342" s="54" t="s">
        <v>1337</v>
      </c>
      <c r="AF2342" s="50">
        <v>1078.714093</v>
      </c>
      <c r="AG2342" s="50">
        <v>328</v>
      </c>
      <c r="AH2342" s="56">
        <v>88.352272727272734</v>
      </c>
    </row>
    <row r="2343" spans="22:34" x14ac:dyDescent="0.3">
      <c r="V2343" s="51">
        <v>2340</v>
      </c>
      <c r="X2343" s="53">
        <f t="shared" si="36"/>
        <v>0</v>
      </c>
      <c r="Z2343" s="51">
        <v>2340</v>
      </c>
      <c r="AE2343" s="54" t="s">
        <v>1338</v>
      </c>
      <c r="AF2343" s="50">
        <v>1029.695091</v>
      </c>
      <c r="AG2343" s="50">
        <v>1394</v>
      </c>
      <c r="AH2343" s="56">
        <v>50.53267045454546</v>
      </c>
    </row>
    <row r="2344" spans="22:34" x14ac:dyDescent="0.3">
      <c r="V2344" s="51">
        <v>2341</v>
      </c>
      <c r="X2344" s="53">
        <f t="shared" si="36"/>
        <v>0</v>
      </c>
      <c r="Z2344" s="51">
        <v>2341</v>
      </c>
      <c r="AE2344" s="54" t="s">
        <v>1339</v>
      </c>
      <c r="AF2344" s="50">
        <v>1045.7695719999999</v>
      </c>
      <c r="AG2344" s="50">
        <v>1027</v>
      </c>
      <c r="AH2344" s="56">
        <v>63.565340909090907</v>
      </c>
    </row>
    <row r="2345" spans="22:34" x14ac:dyDescent="0.3">
      <c r="V2345" s="51">
        <v>2342</v>
      </c>
      <c r="X2345" s="53">
        <f t="shared" si="36"/>
        <v>0</v>
      </c>
      <c r="Z2345" s="51">
        <v>2342</v>
      </c>
      <c r="AE2345" s="54" t="s">
        <v>2621</v>
      </c>
      <c r="AF2345" s="50">
        <v>984.23230009999997</v>
      </c>
      <c r="AG2345" s="50">
        <v>2153</v>
      </c>
      <c r="AH2345" s="56">
        <v>23.473011363636363</v>
      </c>
    </row>
    <row r="2346" spans="22:34" x14ac:dyDescent="0.3">
      <c r="V2346" s="51">
        <v>2343</v>
      </c>
      <c r="X2346" s="53">
        <f t="shared" si="36"/>
        <v>0</v>
      </c>
      <c r="Z2346" s="51">
        <v>2343</v>
      </c>
      <c r="AE2346" s="54" t="s">
        <v>1340</v>
      </c>
      <c r="AF2346" s="50">
        <v>1037.6094539999999</v>
      </c>
      <c r="AG2346" s="50">
        <v>1234</v>
      </c>
      <c r="AH2346" s="56">
        <v>56.214488636363633</v>
      </c>
    </row>
    <row r="2347" spans="22:34" x14ac:dyDescent="0.3">
      <c r="V2347" s="51">
        <v>2344</v>
      </c>
      <c r="X2347" s="53">
        <f t="shared" si="36"/>
        <v>0</v>
      </c>
      <c r="Z2347" s="51">
        <v>2344</v>
      </c>
      <c r="AE2347" s="54" t="s">
        <v>2622</v>
      </c>
      <c r="AF2347" s="50">
        <v>918.21868919999997</v>
      </c>
      <c r="AG2347" s="50">
        <v>2694</v>
      </c>
      <c r="AH2347" s="56">
        <v>4.1193181818181817</v>
      </c>
    </row>
    <row r="2348" spans="22:34" x14ac:dyDescent="0.3">
      <c r="V2348" s="51">
        <v>2345</v>
      </c>
      <c r="X2348" s="53">
        <f t="shared" si="36"/>
        <v>0</v>
      </c>
      <c r="Z2348" s="51">
        <v>2345</v>
      </c>
      <c r="AE2348" s="54" t="s">
        <v>1341</v>
      </c>
      <c r="AF2348" s="50">
        <v>1016.369522</v>
      </c>
      <c r="AG2348" s="50">
        <v>1674</v>
      </c>
      <c r="AH2348" s="56">
        <v>40.376420454545453</v>
      </c>
    </row>
    <row r="2349" spans="22:34" x14ac:dyDescent="0.3">
      <c r="V2349" s="51">
        <v>2346</v>
      </c>
      <c r="X2349" s="53">
        <f t="shared" si="36"/>
        <v>0</v>
      </c>
      <c r="Z2349" s="51">
        <v>2346</v>
      </c>
      <c r="AE2349" s="54" t="s">
        <v>2623</v>
      </c>
      <c r="AF2349" s="50">
        <v>998.17728690000001</v>
      </c>
      <c r="AG2349" s="50">
        <v>1957</v>
      </c>
      <c r="AH2349" s="56">
        <v>30.39772727272727</v>
      </c>
    </row>
    <row r="2350" spans="22:34" x14ac:dyDescent="0.3">
      <c r="V2350" s="51">
        <v>2347</v>
      </c>
      <c r="X2350" s="53">
        <f t="shared" si="36"/>
        <v>0</v>
      </c>
      <c r="Z2350" s="51">
        <v>2347</v>
      </c>
      <c r="AE2350" s="54" t="s">
        <v>2624</v>
      </c>
      <c r="AF2350" s="50">
        <v>1077.3004430000001</v>
      </c>
      <c r="AG2350" s="50">
        <v>351</v>
      </c>
      <c r="AH2350" s="56">
        <v>87.46448863636364</v>
      </c>
    </row>
    <row r="2351" spans="22:34" x14ac:dyDescent="0.3">
      <c r="V2351" s="51">
        <v>2348</v>
      </c>
      <c r="X2351" s="53">
        <f t="shared" si="36"/>
        <v>0</v>
      </c>
      <c r="Z2351" s="51">
        <v>2348</v>
      </c>
      <c r="AE2351" s="54" t="s">
        <v>2625</v>
      </c>
      <c r="AF2351" s="50">
        <v>1070.1175390000001</v>
      </c>
      <c r="AG2351" s="50">
        <v>464</v>
      </c>
      <c r="AH2351" s="56">
        <v>83.487215909090907</v>
      </c>
    </row>
    <row r="2352" spans="22:34" x14ac:dyDescent="0.3">
      <c r="V2352" s="51">
        <v>2349</v>
      </c>
      <c r="X2352" s="53">
        <f t="shared" si="36"/>
        <v>0</v>
      </c>
      <c r="Z2352" s="51">
        <v>2349</v>
      </c>
      <c r="AE2352" s="54" t="s">
        <v>2626</v>
      </c>
      <c r="AF2352" s="50">
        <v>1035.2373950000001</v>
      </c>
      <c r="AG2352" s="50">
        <v>1291</v>
      </c>
      <c r="AH2352" s="56">
        <v>54.11931818181818</v>
      </c>
    </row>
    <row r="2353" spans="22:34" x14ac:dyDescent="0.3">
      <c r="V2353" s="51">
        <v>2350</v>
      </c>
      <c r="X2353" s="53">
        <f t="shared" si="36"/>
        <v>0</v>
      </c>
      <c r="Z2353" s="51">
        <v>2350</v>
      </c>
      <c r="AE2353" s="54" t="s">
        <v>1342</v>
      </c>
      <c r="AF2353" s="50">
        <v>1040.9068500000001</v>
      </c>
      <c r="AG2353" s="50">
        <v>1134</v>
      </c>
      <c r="AH2353" s="56">
        <v>59.765625</v>
      </c>
    </row>
    <row r="2354" spans="22:34" x14ac:dyDescent="0.3">
      <c r="V2354" s="51">
        <v>2351</v>
      </c>
      <c r="X2354" s="53">
        <f t="shared" si="36"/>
        <v>0</v>
      </c>
      <c r="Z2354" s="51">
        <v>2351</v>
      </c>
      <c r="AE2354" s="54" t="s">
        <v>1343</v>
      </c>
      <c r="AF2354" s="50">
        <v>1031.1094989999999</v>
      </c>
      <c r="AG2354" s="50">
        <v>1366</v>
      </c>
      <c r="AH2354" s="56">
        <v>51.526988636363633</v>
      </c>
    </row>
    <row r="2355" spans="22:34" x14ac:dyDescent="0.3">
      <c r="V2355" s="51">
        <v>2352</v>
      </c>
      <c r="X2355" s="53">
        <f t="shared" si="36"/>
        <v>0</v>
      </c>
      <c r="Z2355" s="51">
        <v>2352</v>
      </c>
      <c r="AE2355" s="54" t="s">
        <v>2627</v>
      </c>
      <c r="AF2355" s="50">
        <v>963.88662120000004</v>
      </c>
      <c r="AG2355" s="50">
        <v>2392</v>
      </c>
      <c r="AH2355" s="56">
        <v>14.950284090909092</v>
      </c>
    </row>
    <row r="2356" spans="22:34" x14ac:dyDescent="0.3">
      <c r="V2356" s="51">
        <v>2353</v>
      </c>
      <c r="X2356" s="53">
        <f t="shared" si="36"/>
        <v>0</v>
      </c>
      <c r="Z2356" s="51">
        <v>2353</v>
      </c>
      <c r="AE2356" s="54" t="s">
        <v>2628</v>
      </c>
      <c r="AF2356" s="50">
        <v>1075.7452619999999</v>
      </c>
      <c r="AG2356" s="50">
        <v>371</v>
      </c>
      <c r="AH2356" s="56">
        <v>86.576704545454547</v>
      </c>
    </row>
    <row r="2357" spans="22:34" x14ac:dyDescent="0.3">
      <c r="V2357" s="51">
        <v>2354</v>
      </c>
      <c r="X2357" s="53">
        <f t="shared" si="36"/>
        <v>0</v>
      </c>
      <c r="Z2357" s="51">
        <v>2354</v>
      </c>
      <c r="AE2357" s="54" t="s">
        <v>1344</v>
      </c>
      <c r="AF2357" s="50">
        <v>1033.6300080000001</v>
      </c>
      <c r="AG2357" s="50">
        <v>1324</v>
      </c>
      <c r="AH2357" s="56">
        <v>53.018465909090907</v>
      </c>
    </row>
    <row r="2358" spans="22:34" x14ac:dyDescent="0.3">
      <c r="V2358" s="51">
        <v>2355</v>
      </c>
      <c r="X2358" s="53">
        <f t="shared" si="36"/>
        <v>0</v>
      </c>
      <c r="Z2358" s="51">
        <v>2355</v>
      </c>
      <c r="AE2358" s="54" t="s">
        <v>2629</v>
      </c>
      <c r="AF2358" s="50">
        <v>1054.8409710000001</v>
      </c>
      <c r="AG2358" s="50">
        <v>786</v>
      </c>
      <c r="AH2358" s="56">
        <v>72.123579545454547</v>
      </c>
    </row>
    <row r="2359" spans="22:34" x14ac:dyDescent="0.3">
      <c r="V2359" s="51">
        <v>2356</v>
      </c>
      <c r="X2359" s="53">
        <f t="shared" si="36"/>
        <v>0</v>
      </c>
      <c r="Z2359" s="51">
        <v>2356</v>
      </c>
      <c r="AE2359" s="54" t="s">
        <v>2630</v>
      </c>
      <c r="AF2359" s="50">
        <v>1034.1629889999999</v>
      </c>
      <c r="AG2359" s="50">
        <v>1310</v>
      </c>
      <c r="AH2359" s="56">
        <v>53.515625</v>
      </c>
    </row>
    <row r="2360" spans="22:34" x14ac:dyDescent="0.3">
      <c r="V2360" s="51">
        <v>2357</v>
      </c>
      <c r="X2360" s="53">
        <f t="shared" si="36"/>
        <v>0</v>
      </c>
      <c r="Z2360" s="51">
        <v>2357</v>
      </c>
      <c r="AE2360" s="54" t="s">
        <v>1345</v>
      </c>
      <c r="AF2360" s="50">
        <v>937.39912790000005</v>
      </c>
      <c r="AG2360" s="50">
        <v>2595</v>
      </c>
      <c r="AH2360" s="56">
        <v>7.7769886363636367</v>
      </c>
    </row>
    <row r="2361" spans="22:34" x14ac:dyDescent="0.3">
      <c r="V2361" s="51">
        <v>2358</v>
      </c>
      <c r="X2361" s="53">
        <f t="shared" si="36"/>
        <v>0</v>
      </c>
      <c r="Z2361" s="51">
        <v>2358</v>
      </c>
      <c r="AE2361" s="54" t="s">
        <v>1346</v>
      </c>
      <c r="AF2361" s="50">
        <v>1014.185194</v>
      </c>
      <c r="AG2361" s="50">
        <v>1720</v>
      </c>
      <c r="AH2361" s="56">
        <v>38.955965909090914</v>
      </c>
    </row>
    <row r="2362" spans="22:34" x14ac:dyDescent="0.3">
      <c r="V2362" s="51">
        <v>2359</v>
      </c>
      <c r="X2362" s="53">
        <f t="shared" si="36"/>
        <v>0</v>
      </c>
      <c r="Z2362" s="51">
        <v>2359</v>
      </c>
      <c r="AE2362" s="54" t="s">
        <v>2631</v>
      </c>
      <c r="AF2362" s="50">
        <v>990.03968259999999</v>
      </c>
      <c r="AG2362" s="50">
        <v>2074</v>
      </c>
      <c r="AH2362" s="56">
        <v>26.313920454545453</v>
      </c>
    </row>
    <row r="2363" spans="22:34" x14ac:dyDescent="0.3">
      <c r="V2363" s="51">
        <v>2360</v>
      </c>
      <c r="X2363" s="53">
        <f t="shared" si="36"/>
        <v>0</v>
      </c>
      <c r="Z2363" s="51">
        <v>2360</v>
      </c>
      <c r="AE2363" s="54" t="s">
        <v>2632</v>
      </c>
      <c r="AF2363" s="50">
        <v>1047.9683399999999</v>
      </c>
      <c r="AG2363" s="50">
        <v>978</v>
      </c>
      <c r="AH2363" s="56">
        <v>65.19886363636364</v>
      </c>
    </row>
    <row r="2364" spans="22:34" x14ac:dyDescent="0.3">
      <c r="V2364" s="51">
        <v>2361</v>
      </c>
      <c r="X2364" s="53">
        <f t="shared" si="36"/>
        <v>0</v>
      </c>
      <c r="Z2364" s="51">
        <v>2361</v>
      </c>
      <c r="AE2364" s="54" t="s">
        <v>2633</v>
      </c>
      <c r="AF2364" s="50">
        <v>1025.538955</v>
      </c>
      <c r="AG2364" s="50">
        <v>1503</v>
      </c>
      <c r="AH2364" s="56">
        <v>46.519886363636367</v>
      </c>
    </row>
    <row r="2365" spans="22:34" x14ac:dyDescent="0.3">
      <c r="V2365" s="51">
        <v>2362</v>
      </c>
      <c r="X2365" s="53">
        <f t="shared" si="36"/>
        <v>0</v>
      </c>
      <c r="Z2365" s="51">
        <v>2362</v>
      </c>
      <c r="AE2365" s="54" t="s">
        <v>2634</v>
      </c>
      <c r="AF2365" s="50">
        <v>1025.8335179999999</v>
      </c>
      <c r="AG2365" s="50">
        <v>1493</v>
      </c>
      <c r="AH2365" s="56">
        <v>46.981534090909086</v>
      </c>
    </row>
    <row r="2366" spans="22:34" x14ac:dyDescent="0.3">
      <c r="V2366" s="51">
        <v>2363</v>
      </c>
      <c r="X2366" s="53">
        <f t="shared" si="36"/>
        <v>0</v>
      </c>
      <c r="Z2366" s="51">
        <v>2363</v>
      </c>
      <c r="AE2366" s="54" t="s">
        <v>2635</v>
      </c>
      <c r="AF2366" s="50">
        <v>932.53211999999996</v>
      </c>
      <c r="AG2366" s="50">
        <v>2632</v>
      </c>
      <c r="AH2366" s="56">
        <v>6.4275568181818175</v>
      </c>
    </row>
    <row r="2367" spans="22:34" x14ac:dyDescent="0.3">
      <c r="V2367" s="51">
        <v>2364</v>
      </c>
      <c r="X2367" s="53">
        <f t="shared" si="36"/>
        <v>0</v>
      </c>
      <c r="Z2367" s="51">
        <v>2364</v>
      </c>
      <c r="AE2367" s="54" t="s">
        <v>2636</v>
      </c>
      <c r="AF2367" s="50">
        <v>1064.8405110000001</v>
      </c>
      <c r="AG2367" s="50">
        <v>591</v>
      </c>
      <c r="AH2367" s="56">
        <v>79.048295454545453</v>
      </c>
    </row>
    <row r="2368" spans="22:34" x14ac:dyDescent="0.3">
      <c r="V2368" s="51">
        <v>2365</v>
      </c>
      <c r="X2368" s="53">
        <f t="shared" si="36"/>
        <v>0</v>
      </c>
      <c r="Z2368" s="51">
        <v>2365</v>
      </c>
      <c r="AE2368" s="54" t="s">
        <v>1347</v>
      </c>
      <c r="AF2368" s="50">
        <v>1068.574032</v>
      </c>
      <c r="AG2368" s="50">
        <v>487</v>
      </c>
      <c r="AH2368" s="56">
        <v>82.705965909090907</v>
      </c>
    </row>
    <row r="2369" spans="22:34" x14ac:dyDescent="0.3">
      <c r="V2369" s="51">
        <v>2366</v>
      </c>
      <c r="X2369" s="53">
        <f t="shared" si="36"/>
        <v>0</v>
      </c>
      <c r="Z2369" s="51">
        <v>2366</v>
      </c>
      <c r="AE2369" s="54" t="s">
        <v>2637</v>
      </c>
      <c r="AF2369" s="50">
        <v>1100.697531</v>
      </c>
      <c r="AG2369" s="50">
        <v>72</v>
      </c>
      <c r="AH2369" s="56">
        <v>97.336647727272734</v>
      </c>
    </row>
    <row r="2370" spans="22:34" x14ac:dyDescent="0.3">
      <c r="V2370" s="51">
        <v>2367</v>
      </c>
      <c r="X2370" s="53">
        <f t="shared" si="36"/>
        <v>0</v>
      </c>
      <c r="Z2370" s="51">
        <v>2367</v>
      </c>
      <c r="AE2370" s="54" t="s">
        <v>2638</v>
      </c>
      <c r="AF2370" s="50">
        <v>1033.9983790000001</v>
      </c>
      <c r="AG2370" s="50">
        <v>1314</v>
      </c>
      <c r="AH2370" s="56">
        <v>53.231534090909093</v>
      </c>
    </row>
    <row r="2371" spans="22:34" x14ac:dyDescent="0.3">
      <c r="V2371" s="51">
        <v>2368</v>
      </c>
      <c r="X2371" s="53">
        <f t="shared" si="36"/>
        <v>0</v>
      </c>
      <c r="Z2371" s="51">
        <v>2368</v>
      </c>
      <c r="AE2371" s="54" t="s">
        <v>2639</v>
      </c>
      <c r="AF2371" s="50">
        <v>1028.364863</v>
      </c>
      <c r="AG2371" s="50">
        <v>1428</v>
      </c>
      <c r="AH2371" s="56">
        <v>49.183238636363633</v>
      </c>
    </row>
    <row r="2372" spans="22:34" x14ac:dyDescent="0.3">
      <c r="V2372" s="51">
        <v>2369</v>
      </c>
      <c r="X2372" s="53">
        <f t="shared" si="36"/>
        <v>0</v>
      </c>
      <c r="Z2372" s="51">
        <v>2369</v>
      </c>
      <c r="AE2372" s="54" t="s">
        <v>1348</v>
      </c>
      <c r="AF2372" s="50">
        <v>1077.5978580000001</v>
      </c>
      <c r="AG2372" s="50">
        <v>344</v>
      </c>
      <c r="AH2372" s="56">
        <v>87.713068181818173</v>
      </c>
    </row>
    <row r="2373" spans="22:34" x14ac:dyDescent="0.3">
      <c r="V2373" s="51">
        <v>2370</v>
      </c>
      <c r="X2373" s="53">
        <f t="shared" ref="X2373:X2436" si="37">VLOOKUP($V2373,$Z$4:$AL$2826,$B$6*4-4+2)</f>
        <v>0</v>
      </c>
      <c r="Z2373" s="51">
        <v>2370</v>
      </c>
      <c r="AE2373" s="54" t="s">
        <v>2640</v>
      </c>
      <c r="AF2373" s="50">
        <v>1048.230266</v>
      </c>
      <c r="AG2373" s="50">
        <v>972</v>
      </c>
      <c r="AH2373" s="56">
        <v>65.447443181818173</v>
      </c>
    </row>
    <row r="2374" spans="22:34" x14ac:dyDescent="0.3">
      <c r="V2374" s="51">
        <v>2371</v>
      </c>
      <c r="X2374" s="53">
        <f t="shared" si="37"/>
        <v>0</v>
      </c>
      <c r="Z2374" s="51">
        <v>2371</v>
      </c>
      <c r="AE2374" s="54" t="s">
        <v>2641</v>
      </c>
      <c r="AF2374" s="50">
        <v>1061.3418340000001</v>
      </c>
      <c r="AG2374" s="50">
        <v>667</v>
      </c>
      <c r="AH2374" s="56">
        <v>76.349431818181827</v>
      </c>
    </row>
    <row r="2375" spans="22:34" x14ac:dyDescent="0.3">
      <c r="V2375" s="51">
        <v>2372</v>
      </c>
      <c r="X2375" s="53">
        <f t="shared" si="37"/>
        <v>0</v>
      </c>
      <c r="Z2375" s="51">
        <v>2372</v>
      </c>
      <c r="AE2375" s="54" t="s">
        <v>1349</v>
      </c>
      <c r="AF2375" s="50">
        <v>1024.513222</v>
      </c>
      <c r="AG2375" s="50">
        <v>1543</v>
      </c>
      <c r="AH2375" s="56">
        <v>45.241477272727273</v>
      </c>
    </row>
    <row r="2376" spans="22:34" x14ac:dyDescent="0.3">
      <c r="V2376" s="51">
        <v>2373</v>
      </c>
      <c r="X2376" s="53">
        <f t="shared" si="37"/>
        <v>0</v>
      </c>
      <c r="Z2376" s="51">
        <v>2373</v>
      </c>
      <c r="AE2376" s="54" t="s">
        <v>1350</v>
      </c>
      <c r="AF2376" s="50">
        <v>984.63110610000001</v>
      </c>
      <c r="AG2376" s="50">
        <v>2141</v>
      </c>
      <c r="AH2376" s="56">
        <v>23.970170454545457</v>
      </c>
    </row>
    <row r="2377" spans="22:34" x14ac:dyDescent="0.3">
      <c r="V2377" s="51">
        <v>2374</v>
      </c>
      <c r="X2377" s="53">
        <f t="shared" si="37"/>
        <v>0</v>
      </c>
      <c r="Z2377" s="51">
        <v>2374</v>
      </c>
      <c r="AE2377" s="54" t="s">
        <v>1351</v>
      </c>
      <c r="AF2377" s="50">
        <v>981.81063400000005</v>
      </c>
      <c r="AG2377" s="50">
        <v>2188</v>
      </c>
      <c r="AH2377" s="56">
        <v>22.336647727272727</v>
      </c>
    </row>
    <row r="2378" spans="22:34" x14ac:dyDescent="0.3">
      <c r="V2378" s="51">
        <v>2375</v>
      </c>
      <c r="X2378" s="53">
        <f t="shared" si="37"/>
        <v>0</v>
      </c>
      <c r="Z2378" s="51">
        <v>2375</v>
      </c>
      <c r="AE2378" s="54" t="s">
        <v>1352</v>
      </c>
      <c r="AF2378" s="50">
        <v>1028.551995</v>
      </c>
      <c r="AG2378" s="50">
        <v>1424</v>
      </c>
      <c r="AH2378" s="56">
        <v>49.467329545454547</v>
      </c>
    </row>
    <row r="2379" spans="22:34" x14ac:dyDescent="0.3">
      <c r="V2379" s="51">
        <v>2376</v>
      </c>
      <c r="X2379" s="53">
        <f t="shared" si="37"/>
        <v>0</v>
      </c>
      <c r="Z2379" s="51">
        <v>2376</v>
      </c>
      <c r="AE2379" s="54" t="s">
        <v>1353</v>
      </c>
      <c r="AF2379" s="50">
        <v>1064.9241669999999</v>
      </c>
      <c r="AG2379" s="50">
        <v>584</v>
      </c>
      <c r="AH2379" s="56">
        <v>79.119318181818173</v>
      </c>
    </row>
    <row r="2380" spans="22:34" x14ac:dyDescent="0.3">
      <c r="V2380" s="51">
        <v>2377</v>
      </c>
      <c r="X2380" s="53">
        <f t="shared" si="37"/>
        <v>0</v>
      </c>
      <c r="Z2380" s="51">
        <v>2377</v>
      </c>
      <c r="AE2380" s="54" t="s">
        <v>1354</v>
      </c>
      <c r="AF2380" s="50">
        <v>1041.824568</v>
      </c>
      <c r="AG2380" s="50">
        <v>1108</v>
      </c>
      <c r="AH2380" s="56">
        <v>60.68892045454546</v>
      </c>
    </row>
    <row r="2381" spans="22:34" x14ac:dyDescent="0.3">
      <c r="V2381" s="51">
        <v>2378</v>
      </c>
      <c r="X2381" s="53">
        <f t="shared" si="37"/>
        <v>0</v>
      </c>
      <c r="Z2381" s="51">
        <v>2378</v>
      </c>
      <c r="AE2381" s="54" t="s">
        <v>1355</v>
      </c>
      <c r="AF2381" s="50">
        <v>1060.5488499999999</v>
      </c>
      <c r="AG2381" s="50">
        <v>684</v>
      </c>
      <c r="AH2381" s="56">
        <v>75.74573863636364</v>
      </c>
    </row>
    <row r="2382" spans="22:34" x14ac:dyDescent="0.3">
      <c r="V2382" s="51">
        <v>2379</v>
      </c>
      <c r="X2382" s="53">
        <f t="shared" si="37"/>
        <v>0</v>
      </c>
      <c r="Z2382" s="51">
        <v>2379</v>
      </c>
      <c r="AE2382" s="54" t="s">
        <v>1356</v>
      </c>
      <c r="AF2382" s="50">
        <v>1022.257151</v>
      </c>
      <c r="AG2382" s="50">
        <v>1587</v>
      </c>
      <c r="AH2382" s="56">
        <v>43.678977272727273</v>
      </c>
    </row>
    <row r="2383" spans="22:34" x14ac:dyDescent="0.3">
      <c r="V2383" s="51">
        <v>2380</v>
      </c>
      <c r="X2383" s="53">
        <f t="shared" si="37"/>
        <v>0</v>
      </c>
      <c r="Z2383" s="51">
        <v>2380</v>
      </c>
      <c r="AE2383" s="54" t="s">
        <v>1357</v>
      </c>
      <c r="AF2383" s="50">
        <v>1035.159038</v>
      </c>
      <c r="AG2383" s="50">
        <v>1298</v>
      </c>
      <c r="AH2383" s="56">
        <v>53.941761363636367</v>
      </c>
    </row>
    <row r="2384" spans="22:34" x14ac:dyDescent="0.3">
      <c r="V2384" s="51">
        <v>2381</v>
      </c>
      <c r="X2384" s="53">
        <f t="shared" si="37"/>
        <v>0</v>
      </c>
      <c r="Z2384" s="51">
        <v>2381</v>
      </c>
      <c r="AE2384" s="54" t="s">
        <v>1358</v>
      </c>
      <c r="AF2384" s="50">
        <v>1039.81826</v>
      </c>
      <c r="AG2384" s="50">
        <v>1174</v>
      </c>
      <c r="AH2384" s="56">
        <v>58.34517045454546</v>
      </c>
    </row>
    <row r="2385" spans="22:34" x14ac:dyDescent="0.3">
      <c r="V2385" s="51">
        <v>2382</v>
      </c>
      <c r="X2385" s="53">
        <f t="shared" si="37"/>
        <v>0</v>
      </c>
      <c r="Z2385" s="51">
        <v>2382</v>
      </c>
      <c r="AE2385" s="54" t="s">
        <v>2642</v>
      </c>
      <c r="AF2385" s="50">
        <v>1031.9032400000001</v>
      </c>
      <c r="AG2385" s="50">
        <v>1351</v>
      </c>
      <c r="AH2385" s="56">
        <v>51.988636363636367</v>
      </c>
    </row>
    <row r="2386" spans="22:34" x14ac:dyDescent="0.3">
      <c r="V2386" s="51">
        <v>2383</v>
      </c>
      <c r="X2386" s="53">
        <f t="shared" si="37"/>
        <v>0</v>
      </c>
      <c r="Z2386" s="51">
        <v>2383</v>
      </c>
      <c r="AE2386" s="54" t="s">
        <v>1359</v>
      </c>
      <c r="AF2386" s="50">
        <v>1061.7051670000001</v>
      </c>
      <c r="AG2386" s="50">
        <v>664</v>
      </c>
      <c r="AH2386" s="56">
        <v>76.455965909090907</v>
      </c>
    </row>
    <row r="2387" spans="22:34" x14ac:dyDescent="0.3">
      <c r="V2387" s="51">
        <v>2384</v>
      </c>
      <c r="X2387" s="53">
        <f t="shared" si="37"/>
        <v>0</v>
      </c>
      <c r="Z2387" s="51">
        <v>2384</v>
      </c>
      <c r="AE2387" s="54" t="s">
        <v>2643</v>
      </c>
      <c r="AF2387" s="50">
        <v>1027.1241749999999</v>
      </c>
      <c r="AG2387" s="50">
        <v>1458</v>
      </c>
      <c r="AH2387" s="56">
        <v>48.046875</v>
      </c>
    </row>
    <row r="2388" spans="22:34" x14ac:dyDescent="0.3">
      <c r="V2388" s="51">
        <v>2385</v>
      </c>
      <c r="X2388" s="53">
        <f t="shared" si="37"/>
        <v>0</v>
      </c>
      <c r="Z2388" s="51">
        <v>2385</v>
      </c>
      <c r="AE2388" s="54" t="s">
        <v>2644</v>
      </c>
      <c r="AF2388" s="50">
        <v>1027.1241749999999</v>
      </c>
      <c r="AG2388" s="50">
        <v>1458</v>
      </c>
      <c r="AH2388" s="56">
        <v>48.046875</v>
      </c>
    </row>
    <row r="2389" spans="22:34" x14ac:dyDescent="0.3">
      <c r="V2389" s="51">
        <v>2386</v>
      </c>
      <c r="X2389" s="53">
        <f t="shared" si="37"/>
        <v>0</v>
      </c>
      <c r="Z2389" s="51">
        <v>2386</v>
      </c>
      <c r="AE2389" s="54" t="s">
        <v>1360</v>
      </c>
      <c r="AF2389" s="50">
        <v>1065.4840409999999</v>
      </c>
      <c r="AG2389" s="50">
        <v>577</v>
      </c>
      <c r="AH2389" s="56">
        <v>79.545454545454547</v>
      </c>
    </row>
    <row r="2390" spans="22:34" x14ac:dyDescent="0.3">
      <c r="V2390" s="51">
        <v>2387</v>
      </c>
      <c r="X2390" s="53">
        <f t="shared" si="37"/>
        <v>0</v>
      </c>
      <c r="Z2390" s="51">
        <v>2387</v>
      </c>
      <c r="AE2390" s="54" t="s">
        <v>2645</v>
      </c>
      <c r="AF2390" s="50">
        <v>1090.190319</v>
      </c>
      <c r="AG2390" s="50">
        <v>150</v>
      </c>
      <c r="AH2390" s="56">
        <v>94.602272727272734</v>
      </c>
    </row>
    <row r="2391" spans="22:34" x14ac:dyDescent="0.3">
      <c r="V2391" s="51">
        <v>2388</v>
      </c>
      <c r="X2391" s="53">
        <f t="shared" si="37"/>
        <v>0</v>
      </c>
      <c r="Z2391" s="51">
        <v>2388</v>
      </c>
      <c r="AE2391" s="54" t="s">
        <v>2646</v>
      </c>
      <c r="AF2391" s="50">
        <v>970.41350409999995</v>
      </c>
      <c r="AG2391" s="50">
        <v>2316</v>
      </c>
      <c r="AH2391" s="56">
        <v>17.613636363636363</v>
      </c>
    </row>
    <row r="2392" spans="22:34" x14ac:dyDescent="0.3">
      <c r="V2392" s="51">
        <v>2389</v>
      </c>
      <c r="X2392" s="53">
        <f t="shared" si="37"/>
        <v>0</v>
      </c>
      <c r="Z2392" s="51">
        <v>2389</v>
      </c>
      <c r="AE2392" s="54" t="s">
        <v>1361</v>
      </c>
      <c r="AF2392" s="50">
        <v>1148.014993</v>
      </c>
      <c r="AG2392" s="50">
        <v>2</v>
      </c>
      <c r="AH2392" s="56">
        <v>99.96448863636364</v>
      </c>
    </row>
    <row r="2393" spans="22:34" x14ac:dyDescent="0.3">
      <c r="V2393" s="51">
        <v>2390</v>
      </c>
      <c r="X2393" s="53">
        <f t="shared" si="37"/>
        <v>0</v>
      </c>
      <c r="Z2393" s="51">
        <v>2390</v>
      </c>
      <c r="AE2393" s="54" t="s">
        <v>1362</v>
      </c>
      <c r="AF2393" s="50">
        <v>1074.214121</v>
      </c>
      <c r="AG2393" s="50">
        <v>395</v>
      </c>
      <c r="AH2393" s="56">
        <v>86.008522727272734</v>
      </c>
    </row>
    <row r="2394" spans="22:34" x14ac:dyDescent="0.3">
      <c r="V2394" s="51">
        <v>2391</v>
      </c>
      <c r="X2394" s="53">
        <f t="shared" si="37"/>
        <v>0</v>
      </c>
      <c r="Z2394" s="51">
        <v>2391</v>
      </c>
      <c r="AE2394" s="54" t="s">
        <v>1363</v>
      </c>
      <c r="AF2394" s="50">
        <v>1055.2853239999999</v>
      </c>
      <c r="AG2394" s="50">
        <v>775</v>
      </c>
      <c r="AH2394" s="56">
        <v>72.514204545454547</v>
      </c>
    </row>
    <row r="2395" spans="22:34" x14ac:dyDescent="0.3">
      <c r="V2395" s="51">
        <v>2392</v>
      </c>
      <c r="X2395" s="53">
        <f t="shared" si="37"/>
        <v>0</v>
      </c>
      <c r="Z2395" s="51">
        <v>2392</v>
      </c>
      <c r="AE2395" s="54" t="s">
        <v>2647</v>
      </c>
      <c r="AF2395" s="50">
        <v>979.58570150000003</v>
      </c>
      <c r="AG2395" s="50">
        <v>2205</v>
      </c>
      <c r="AH2395" s="56">
        <v>21.732954545454543</v>
      </c>
    </row>
    <row r="2396" spans="22:34" x14ac:dyDescent="0.3">
      <c r="V2396" s="51">
        <v>2393</v>
      </c>
      <c r="X2396" s="53">
        <f t="shared" si="37"/>
        <v>0</v>
      </c>
      <c r="Z2396" s="51">
        <v>2393</v>
      </c>
      <c r="AE2396" s="54" t="s">
        <v>1364</v>
      </c>
      <c r="AF2396" s="50">
        <v>985.81622530000004</v>
      </c>
      <c r="AG2396" s="50">
        <v>2123</v>
      </c>
      <c r="AH2396" s="56">
        <v>24.609375</v>
      </c>
    </row>
    <row r="2397" spans="22:34" x14ac:dyDescent="0.3">
      <c r="V2397" s="51">
        <v>2394</v>
      </c>
      <c r="X2397" s="53">
        <f t="shared" si="37"/>
        <v>0</v>
      </c>
      <c r="Z2397" s="51">
        <v>2394</v>
      </c>
      <c r="AE2397" s="54" t="s">
        <v>2648</v>
      </c>
      <c r="AF2397" s="50">
        <v>1052.77772</v>
      </c>
      <c r="AG2397" s="50">
        <v>852</v>
      </c>
      <c r="AH2397" s="56">
        <v>69.708806818181827</v>
      </c>
    </row>
    <row r="2398" spans="22:34" x14ac:dyDescent="0.3">
      <c r="V2398" s="51">
        <v>2395</v>
      </c>
      <c r="X2398" s="53">
        <f t="shared" si="37"/>
        <v>0</v>
      </c>
      <c r="Z2398" s="51">
        <v>2395</v>
      </c>
      <c r="AE2398" s="54" t="s">
        <v>1365</v>
      </c>
      <c r="AF2398" s="50">
        <v>944.83112059999996</v>
      </c>
      <c r="AG2398" s="50">
        <v>2548</v>
      </c>
      <c r="AH2398" s="56">
        <v>9.5525568181818183</v>
      </c>
    </row>
    <row r="2399" spans="22:34" x14ac:dyDescent="0.3">
      <c r="V2399" s="51">
        <v>2396</v>
      </c>
      <c r="X2399" s="53">
        <f t="shared" si="37"/>
        <v>0</v>
      </c>
      <c r="Z2399" s="51">
        <v>2396</v>
      </c>
      <c r="AE2399" s="54" t="s">
        <v>2649</v>
      </c>
      <c r="AF2399" s="50">
        <v>1015.387287</v>
      </c>
      <c r="AG2399" s="50">
        <v>1694</v>
      </c>
      <c r="AH2399" s="56">
        <v>39.66619318181818</v>
      </c>
    </row>
    <row r="2400" spans="22:34" x14ac:dyDescent="0.3">
      <c r="V2400" s="51">
        <v>2397</v>
      </c>
      <c r="X2400" s="53">
        <f t="shared" si="37"/>
        <v>0</v>
      </c>
      <c r="Z2400" s="51">
        <v>2397</v>
      </c>
      <c r="AE2400" s="54" t="s">
        <v>2650</v>
      </c>
      <c r="AF2400" s="50">
        <v>1078.7527540000001</v>
      </c>
      <c r="AG2400" s="50">
        <v>317</v>
      </c>
      <c r="AH2400" s="56">
        <v>88.423295454545453</v>
      </c>
    </row>
    <row r="2401" spans="22:34" x14ac:dyDescent="0.3">
      <c r="V2401" s="51">
        <v>2398</v>
      </c>
      <c r="X2401" s="53">
        <f t="shared" si="37"/>
        <v>0</v>
      </c>
      <c r="Z2401" s="51">
        <v>2398</v>
      </c>
      <c r="AE2401" s="54" t="s">
        <v>2651</v>
      </c>
      <c r="AF2401" s="50">
        <v>982.89558169999998</v>
      </c>
      <c r="AG2401" s="50">
        <v>2173</v>
      </c>
      <c r="AH2401" s="56">
        <v>22.76278409090909</v>
      </c>
    </row>
    <row r="2402" spans="22:34" x14ac:dyDescent="0.3">
      <c r="V2402" s="51">
        <v>2399</v>
      </c>
      <c r="X2402" s="53">
        <f t="shared" si="37"/>
        <v>0</v>
      </c>
      <c r="Z2402" s="51">
        <v>2399</v>
      </c>
      <c r="AE2402" s="54" t="s">
        <v>2982</v>
      </c>
      <c r="AF2402" s="50">
        <v>1024.5464159999999</v>
      </c>
      <c r="AG2402" s="50">
        <v>1540</v>
      </c>
      <c r="AH2402" s="56">
        <v>45.276988636363633</v>
      </c>
    </row>
    <row r="2403" spans="22:34" x14ac:dyDescent="0.3">
      <c r="V2403" s="51">
        <v>2400</v>
      </c>
      <c r="X2403" s="53">
        <f t="shared" si="37"/>
        <v>0</v>
      </c>
      <c r="Z2403" s="51">
        <v>2400</v>
      </c>
      <c r="AE2403" s="54" t="s">
        <v>2652</v>
      </c>
      <c r="AF2403" s="50">
        <v>1070.1175390000001</v>
      </c>
      <c r="AG2403" s="50">
        <v>464</v>
      </c>
      <c r="AH2403" s="56">
        <v>83.487215909090907</v>
      </c>
    </row>
    <row r="2404" spans="22:34" x14ac:dyDescent="0.3">
      <c r="V2404" s="51">
        <v>2401</v>
      </c>
      <c r="X2404" s="53">
        <f t="shared" si="37"/>
        <v>0</v>
      </c>
      <c r="Z2404" s="51">
        <v>2401</v>
      </c>
      <c r="AE2404" s="54" t="s">
        <v>2653</v>
      </c>
      <c r="AF2404" s="50">
        <v>1036.9033750000001</v>
      </c>
      <c r="AG2404" s="50">
        <v>1250</v>
      </c>
      <c r="AH2404" s="56">
        <v>55.539772727272727</v>
      </c>
    </row>
    <row r="2405" spans="22:34" x14ac:dyDescent="0.3">
      <c r="V2405" s="51">
        <v>2402</v>
      </c>
      <c r="X2405" s="53">
        <f t="shared" si="37"/>
        <v>0</v>
      </c>
      <c r="Z2405" s="51">
        <v>2402</v>
      </c>
      <c r="AE2405" s="54" t="s">
        <v>2983</v>
      </c>
      <c r="AF2405" s="50">
        <v>1040.3195559999999</v>
      </c>
      <c r="AG2405" s="50">
        <v>1143</v>
      </c>
      <c r="AH2405" s="56">
        <v>58.948863636363633</v>
      </c>
    </row>
    <row r="2406" spans="22:34" x14ac:dyDescent="0.3">
      <c r="V2406" s="51">
        <v>2403</v>
      </c>
      <c r="X2406" s="53">
        <f t="shared" si="37"/>
        <v>0</v>
      </c>
      <c r="Z2406" s="51">
        <v>2403</v>
      </c>
      <c r="AE2406" s="54" t="s">
        <v>1366</v>
      </c>
      <c r="AF2406" s="50">
        <v>1054.9425530000001</v>
      </c>
      <c r="AG2406" s="50">
        <v>783</v>
      </c>
      <c r="AH2406" s="56">
        <v>72.23011363636364</v>
      </c>
    </row>
    <row r="2407" spans="22:34" x14ac:dyDescent="0.3">
      <c r="V2407" s="51">
        <v>2404</v>
      </c>
      <c r="X2407" s="53">
        <f t="shared" si="37"/>
        <v>0</v>
      </c>
      <c r="Z2407" s="51">
        <v>2404</v>
      </c>
      <c r="AE2407" s="54" t="s">
        <v>2984</v>
      </c>
      <c r="AF2407" s="50">
        <v>1050.145761</v>
      </c>
      <c r="AG2407" s="50">
        <v>897</v>
      </c>
      <c r="AH2407" s="56">
        <v>68.075284090909093</v>
      </c>
    </row>
    <row r="2408" spans="22:34" x14ac:dyDescent="0.3">
      <c r="V2408" s="51">
        <v>2405</v>
      </c>
      <c r="X2408" s="53">
        <f t="shared" si="37"/>
        <v>0</v>
      </c>
      <c r="Z2408" s="51">
        <v>2405</v>
      </c>
      <c r="AE2408" s="54" t="s">
        <v>1367</v>
      </c>
      <c r="AF2408" s="50">
        <v>985.67115560000002</v>
      </c>
      <c r="AG2408" s="50">
        <v>2126</v>
      </c>
      <c r="AH2408" s="56">
        <v>24.538352272727273</v>
      </c>
    </row>
    <row r="2409" spans="22:34" x14ac:dyDescent="0.3">
      <c r="V2409" s="51">
        <v>2406</v>
      </c>
      <c r="X2409" s="53">
        <f t="shared" si="37"/>
        <v>0</v>
      </c>
      <c r="Z2409" s="51">
        <v>2406</v>
      </c>
      <c r="AE2409" s="54" t="s">
        <v>2654</v>
      </c>
      <c r="AF2409" s="50">
        <v>1059.965655</v>
      </c>
      <c r="AG2409" s="50">
        <v>691</v>
      </c>
      <c r="AH2409" s="56">
        <v>75.42613636363636</v>
      </c>
    </row>
    <row r="2410" spans="22:34" x14ac:dyDescent="0.3">
      <c r="V2410" s="51">
        <v>2407</v>
      </c>
      <c r="X2410" s="53">
        <f t="shared" si="37"/>
        <v>0</v>
      </c>
      <c r="Z2410" s="51">
        <v>2407</v>
      </c>
      <c r="AE2410" s="54" t="s">
        <v>2655</v>
      </c>
      <c r="AF2410" s="50">
        <v>998.95091690000004</v>
      </c>
      <c r="AG2410" s="50">
        <v>1948</v>
      </c>
      <c r="AH2410" s="56">
        <v>30.78835227272727</v>
      </c>
    </row>
    <row r="2411" spans="22:34" x14ac:dyDescent="0.3">
      <c r="V2411" s="51">
        <v>2408</v>
      </c>
      <c r="X2411" s="53">
        <f t="shared" si="37"/>
        <v>0</v>
      </c>
      <c r="Z2411" s="51">
        <v>2408</v>
      </c>
      <c r="AE2411" s="54" t="s">
        <v>1368</v>
      </c>
      <c r="AF2411" s="50">
        <v>1077.3655980000001</v>
      </c>
      <c r="AG2411" s="50">
        <v>348</v>
      </c>
      <c r="AH2411" s="56">
        <v>87.677556818181827</v>
      </c>
    </row>
    <row r="2412" spans="22:34" x14ac:dyDescent="0.3">
      <c r="V2412" s="51">
        <v>2409</v>
      </c>
      <c r="X2412" s="53">
        <f t="shared" si="37"/>
        <v>0</v>
      </c>
      <c r="Z2412" s="51">
        <v>2409</v>
      </c>
      <c r="AE2412" s="54" t="s">
        <v>2656</v>
      </c>
      <c r="AF2412" s="50">
        <v>1053.261681</v>
      </c>
      <c r="AG2412" s="50">
        <v>836</v>
      </c>
      <c r="AH2412" s="56">
        <v>70.3125</v>
      </c>
    </row>
    <row r="2413" spans="22:34" x14ac:dyDescent="0.3">
      <c r="V2413" s="51">
        <v>2410</v>
      </c>
      <c r="X2413" s="53">
        <f t="shared" si="37"/>
        <v>0</v>
      </c>
      <c r="Z2413" s="51">
        <v>2410</v>
      </c>
      <c r="AE2413" s="54" t="s">
        <v>2657</v>
      </c>
      <c r="AF2413" s="50">
        <v>1042.8466659999999</v>
      </c>
      <c r="AG2413" s="50">
        <v>1084</v>
      </c>
      <c r="AH2413" s="56">
        <v>61.47017045454546</v>
      </c>
    </row>
    <row r="2414" spans="22:34" x14ac:dyDescent="0.3">
      <c r="V2414" s="51">
        <v>2411</v>
      </c>
      <c r="X2414" s="53">
        <f t="shared" si="37"/>
        <v>0</v>
      </c>
      <c r="Z2414" s="51">
        <v>2411</v>
      </c>
      <c r="AE2414" s="54" t="s">
        <v>1369</v>
      </c>
      <c r="AF2414" s="50">
        <v>884.81487919999995</v>
      </c>
      <c r="AG2414" s="50">
        <v>2754</v>
      </c>
      <c r="AH2414" s="56">
        <v>2.2372159090909092</v>
      </c>
    </row>
    <row r="2415" spans="22:34" x14ac:dyDescent="0.3">
      <c r="V2415" s="51">
        <v>2412</v>
      </c>
      <c r="X2415" s="53">
        <f t="shared" si="37"/>
        <v>0</v>
      </c>
      <c r="Z2415" s="51">
        <v>2412</v>
      </c>
      <c r="AE2415" s="54" t="s">
        <v>1370</v>
      </c>
      <c r="AF2415" s="50">
        <v>924.99481619999995</v>
      </c>
      <c r="AG2415" s="50">
        <v>2665</v>
      </c>
      <c r="AH2415" s="56">
        <v>5.3977272727272725</v>
      </c>
    </row>
    <row r="2416" spans="22:34" x14ac:dyDescent="0.3">
      <c r="V2416" s="51">
        <v>2413</v>
      </c>
      <c r="X2416" s="53">
        <f t="shared" si="37"/>
        <v>0</v>
      </c>
      <c r="Z2416" s="51">
        <v>2413</v>
      </c>
      <c r="AE2416" s="54" t="s">
        <v>2658</v>
      </c>
      <c r="AF2416" s="50">
        <v>1016.369522</v>
      </c>
      <c r="AG2416" s="50">
        <v>1674</v>
      </c>
      <c r="AH2416" s="56">
        <v>40.376420454545453</v>
      </c>
    </row>
    <row r="2417" spans="22:34" x14ac:dyDescent="0.3">
      <c r="V2417" s="51">
        <v>2414</v>
      </c>
      <c r="X2417" s="53">
        <f t="shared" si="37"/>
        <v>0</v>
      </c>
      <c r="Z2417" s="51">
        <v>2414</v>
      </c>
      <c r="AE2417" s="54" t="s">
        <v>1371</v>
      </c>
      <c r="AF2417" s="50">
        <v>1047.72792</v>
      </c>
      <c r="AG2417" s="50">
        <v>985</v>
      </c>
      <c r="AH2417" s="56">
        <v>65.056818181818173</v>
      </c>
    </row>
    <row r="2418" spans="22:34" x14ac:dyDescent="0.3">
      <c r="V2418" s="51">
        <v>2415</v>
      </c>
      <c r="X2418" s="53">
        <f t="shared" si="37"/>
        <v>0</v>
      </c>
      <c r="Z2418" s="51">
        <v>2415</v>
      </c>
      <c r="AE2418" s="54" t="s">
        <v>2985</v>
      </c>
      <c r="AF2418" s="50">
        <v>1019.8847960000001</v>
      </c>
      <c r="AG2418" s="50">
        <v>1608</v>
      </c>
      <c r="AH2418" s="56">
        <v>42.933238636363633</v>
      </c>
    </row>
    <row r="2419" spans="22:34" x14ac:dyDescent="0.3">
      <c r="V2419" s="51">
        <v>2416</v>
      </c>
      <c r="X2419" s="53">
        <f t="shared" si="37"/>
        <v>0</v>
      </c>
      <c r="Z2419" s="51">
        <v>2416</v>
      </c>
      <c r="AE2419" s="54" t="s">
        <v>1372</v>
      </c>
      <c r="AF2419" s="50">
        <v>998.22273819999998</v>
      </c>
      <c r="AG2419" s="50">
        <v>1954</v>
      </c>
      <c r="AH2419" s="56">
        <v>30.610795454545453</v>
      </c>
    </row>
    <row r="2420" spans="22:34" x14ac:dyDescent="0.3">
      <c r="V2420" s="51">
        <v>2417</v>
      </c>
      <c r="X2420" s="53">
        <f t="shared" si="37"/>
        <v>0</v>
      </c>
      <c r="Z2420" s="51">
        <v>2417</v>
      </c>
      <c r="AE2420" s="54" t="s">
        <v>1373</v>
      </c>
      <c r="AF2420" s="50">
        <v>983.61258910000004</v>
      </c>
      <c r="AG2420" s="50">
        <v>2164</v>
      </c>
      <c r="AH2420" s="56">
        <v>23.188920454545457</v>
      </c>
    </row>
    <row r="2421" spans="22:34" x14ac:dyDescent="0.3">
      <c r="V2421" s="51">
        <v>2418</v>
      </c>
      <c r="X2421" s="53">
        <f t="shared" si="37"/>
        <v>0</v>
      </c>
      <c r="Z2421" s="51">
        <v>2418</v>
      </c>
      <c r="AE2421" s="54" t="s">
        <v>2659</v>
      </c>
      <c r="AF2421" s="50">
        <v>1042.8163039999999</v>
      </c>
      <c r="AG2421" s="50">
        <v>1087</v>
      </c>
      <c r="AH2421" s="56">
        <v>61.399147727272727</v>
      </c>
    </row>
    <row r="2422" spans="22:34" x14ac:dyDescent="0.3">
      <c r="V2422" s="51">
        <v>2419</v>
      </c>
      <c r="X2422" s="53">
        <f t="shared" si="37"/>
        <v>0</v>
      </c>
      <c r="Z2422" s="51">
        <v>2419</v>
      </c>
      <c r="AE2422" s="54" t="s">
        <v>2660</v>
      </c>
      <c r="AF2422" s="50">
        <v>1038.2875750000001</v>
      </c>
      <c r="AG2422" s="50">
        <v>1212</v>
      </c>
      <c r="AH2422" s="56">
        <v>56.85369318181818</v>
      </c>
    </row>
    <row r="2423" spans="22:34" x14ac:dyDescent="0.3">
      <c r="V2423" s="51">
        <v>2420</v>
      </c>
      <c r="X2423" s="53">
        <f t="shared" si="37"/>
        <v>0</v>
      </c>
      <c r="Z2423" s="51">
        <v>2420</v>
      </c>
      <c r="AE2423" s="54" t="s">
        <v>1374</v>
      </c>
      <c r="AF2423" s="50">
        <v>1023.348114</v>
      </c>
      <c r="AG2423" s="50">
        <v>1561</v>
      </c>
      <c r="AH2423" s="56">
        <v>44.566761363636367</v>
      </c>
    </row>
    <row r="2424" spans="22:34" x14ac:dyDescent="0.3">
      <c r="V2424" s="51">
        <v>2421</v>
      </c>
      <c r="X2424" s="53">
        <f t="shared" si="37"/>
        <v>0</v>
      </c>
      <c r="Z2424" s="51">
        <v>2421</v>
      </c>
      <c r="AE2424" s="54" t="s">
        <v>1375</v>
      </c>
      <c r="AF2424" s="50">
        <v>995.49667079999995</v>
      </c>
      <c r="AG2424" s="50">
        <v>2009</v>
      </c>
      <c r="AH2424" s="56">
        <v>28.693181818181817</v>
      </c>
    </row>
    <row r="2425" spans="22:34" x14ac:dyDescent="0.3">
      <c r="V2425" s="51">
        <v>2422</v>
      </c>
      <c r="X2425" s="53">
        <f t="shared" si="37"/>
        <v>0</v>
      </c>
      <c r="Z2425" s="51">
        <v>2422</v>
      </c>
      <c r="AE2425" s="54" t="s">
        <v>2661</v>
      </c>
      <c r="AF2425" s="50">
        <v>1092.252422</v>
      </c>
      <c r="AG2425" s="50">
        <v>131</v>
      </c>
      <c r="AH2425" s="56">
        <v>95.241477272727266</v>
      </c>
    </row>
    <row r="2426" spans="22:34" x14ac:dyDescent="0.3">
      <c r="V2426" s="51">
        <v>2423</v>
      </c>
      <c r="X2426" s="53">
        <f t="shared" si="37"/>
        <v>0</v>
      </c>
      <c r="Z2426" s="51">
        <v>2423</v>
      </c>
      <c r="AE2426" s="54" t="s">
        <v>2662</v>
      </c>
      <c r="AF2426" s="50">
        <v>1035.2582540000001</v>
      </c>
      <c r="AG2426" s="50">
        <v>1290</v>
      </c>
      <c r="AH2426" s="56">
        <v>54.225852272727273</v>
      </c>
    </row>
    <row r="2427" spans="22:34" x14ac:dyDescent="0.3">
      <c r="V2427" s="51">
        <v>2424</v>
      </c>
      <c r="X2427" s="53">
        <f t="shared" si="37"/>
        <v>0</v>
      </c>
      <c r="Z2427" s="51">
        <v>2424</v>
      </c>
      <c r="AE2427" s="54" t="s">
        <v>2663</v>
      </c>
      <c r="AF2427" s="50">
        <v>964.75019139999995</v>
      </c>
      <c r="AG2427" s="50">
        <v>2381</v>
      </c>
      <c r="AH2427" s="56">
        <v>15.376420454545455</v>
      </c>
    </row>
    <row r="2428" spans="22:34" x14ac:dyDescent="0.3">
      <c r="V2428" s="51">
        <v>2425</v>
      </c>
      <c r="X2428" s="53">
        <f t="shared" si="37"/>
        <v>0</v>
      </c>
      <c r="Z2428" s="51">
        <v>2425</v>
      </c>
      <c r="AE2428" s="54" t="s">
        <v>2664</v>
      </c>
      <c r="AF2428" s="50">
        <v>964.75019139999995</v>
      </c>
      <c r="AG2428" s="50">
        <v>2381</v>
      </c>
      <c r="AH2428" s="56">
        <v>15.376420454545455</v>
      </c>
    </row>
    <row r="2429" spans="22:34" x14ac:dyDescent="0.3">
      <c r="V2429" s="51">
        <v>2426</v>
      </c>
      <c r="X2429" s="53">
        <f t="shared" si="37"/>
        <v>0</v>
      </c>
      <c r="Z2429" s="51">
        <v>2426</v>
      </c>
      <c r="AE2429" s="54" t="s">
        <v>1376</v>
      </c>
      <c r="AF2429" s="50">
        <v>1013.11708</v>
      </c>
      <c r="AG2429" s="50">
        <v>1745</v>
      </c>
      <c r="AH2429" s="56">
        <v>38.032670454545453</v>
      </c>
    </row>
    <row r="2430" spans="22:34" x14ac:dyDescent="0.3">
      <c r="V2430" s="51">
        <v>2427</v>
      </c>
      <c r="X2430" s="53">
        <f t="shared" si="37"/>
        <v>0</v>
      </c>
      <c r="Z2430" s="51">
        <v>2427</v>
      </c>
      <c r="AE2430" s="54" t="s">
        <v>2665</v>
      </c>
      <c r="AF2430" s="50">
        <v>970.56393130000004</v>
      </c>
      <c r="AG2430" s="50">
        <v>2312</v>
      </c>
      <c r="AH2430" s="56">
        <v>17.86221590909091</v>
      </c>
    </row>
    <row r="2431" spans="22:34" x14ac:dyDescent="0.3">
      <c r="V2431" s="51">
        <v>2428</v>
      </c>
      <c r="X2431" s="53">
        <f t="shared" si="37"/>
        <v>0</v>
      </c>
      <c r="Z2431" s="51">
        <v>2428</v>
      </c>
      <c r="AE2431" s="54" t="s">
        <v>2666</v>
      </c>
      <c r="AF2431" s="50">
        <v>1023.994037</v>
      </c>
      <c r="AG2431" s="50">
        <v>1549</v>
      </c>
      <c r="AH2431" s="56">
        <v>44.850852272727273</v>
      </c>
    </row>
    <row r="2432" spans="22:34" x14ac:dyDescent="0.3">
      <c r="V2432" s="51">
        <v>2429</v>
      </c>
      <c r="X2432" s="53">
        <f t="shared" si="37"/>
        <v>0</v>
      </c>
      <c r="Z2432" s="51">
        <v>2429</v>
      </c>
      <c r="AE2432" s="54" t="s">
        <v>2986</v>
      </c>
      <c r="AF2432" s="50">
        <v>1035.5856040000001</v>
      </c>
      <c r="AG2432" s="50">
        <v>1282</v>
      </c>
      <c r="AH2432" s="56">
        <v>54.367897727272727</v>
      </c>
    </row>
    <row r="2433" spans="22:34" x14ac:dyDescent="0.3">
      <c r="V2433" s="51">
        <v>2430</v>
      </c>
      <c r="X2433" s="53">
        <f t="shared" si="37"/>
        <v>0</v>
      </c>
      <c r="Z2433" s="51">
        <v>2430</v>
      </c>
      <c r="AE2433" s="54" t="s">
        <v>1377</v>
      </c>
      <c r="AF2433" s="50">
        <v>871.36353789999998</v>
      </c>
      <c r="AG2433" s="50">
        <v>2768</v>
      </c>
      <c r="AH2433" s="56">
        <v>1.7400568181818181</v>
      </c>
    </row>
    <row r="2434" spans="22:34" x14ac:dyDescent="0.3">
      <c r="V2434" s="51">
        <v>2431</v>
      </c>
      <c r="X2434" s="53">
        <f t="shared" si="37"/>
        <v>0</v>
      </c>
      <c r="Z2434" s="51">
        <v>2431</v>
      </c>
      <c r="AE2434" s="54" t="s">
        <v>1378</v>
      </c>
      <c r="AF2434" s="50">
        <v>1043.03152</v>
      </c>
      <c r="AG2434" s="50">
        <v>1083</v>
      </c>
      <c r="AH2434" s="56">
        <v>61.57670454545454</v>
      </c>
    </row>
    <row r="2435" spans="22:34" x14ac:dyDescent="0.3">
      <c r="V2435" s="51">
        <v>2432</v>
      </c>
      <c r="X2435" s="53">
        <f t="shared" si="37"/>
        <v>0</v>
      </c>
      <c r="Z2435" s="51">
        <v>2432</v>
      </c>
      <c r="AE2435" s="54" t="s">
        <v>2987</v>
      </c>
      <c r="AF2435" s="50">
        <v>1038.2875750000001</v>
      </c>
      <c r="AG2435" s="50">
        <v>1212</v>
      </c>
      <c r="AH2435" s="56">
        <v>56.85369318181818</v>
      </c>
    </row>
    <row r="2436" spans="22:34" x14ac:dyDescent="0.3">
      <c r="V2436" s="51">
        <v>2433</v>
      </c>
      <c r="X2436" s="53">
        <f t="shared" si="37"/>
        <v>0</v>
      </c>
      <c r="Z2436" s="51">
        <v>2433</v>
      </c>
      <c r="AE2436" s="54" t="s">
        <v>1379</v>
      </c>
      <c r="AF2436" s="50">
        <v>940.46804159999999</v>
      </c>
      <c r="AG2436" s="50">
        <v>2575</v>
      </c>
      <c r="AH2436" s="56">
        <v>8.59375</v>
      </c>
    </row>
    <row r="2437" spans="22:34" x14ac:dyDescent="0.3">
      <c r="V2437" s="51">
        <v>2434</v>
      </c>
      <c r="X2437" s="53">
        <f t="shared" ref="X2437:X2500" si="38">VLOOKUP($V2437,$Z$4:$AL$2826,$B$6*4-4+2)</f>
        <v>0</v>
      </c>
      <c r="Z2437" s="51">
        <v>2434</v>
      </c>
      <c r="AE2437" s="54" t="s">
        <v>2667</v>
      </c>
      <c r="AF2437" s="50">
        <v>918.21868919999997</v>
      </c>
      <c r="AG2437" s="50">
        <v>2694</v>
      </c>
      <c r="AH2437" s="56">
        <v>4.1193181818181817</v>
      </c>
    </row>
    <row r="2438" spans="22:34" x14ac:dyDescent="0.3">
      <c r="V2438" s="51">
        <v>2435</v>
      </c>
      <c r="X2438" s="53">
        <f t="shared" si="38"/>
        <v>0</v>
      </c>
      <c r="Z2438" s="51">
        <v>2435</v>
      </c>
      <c r="AE2438" s="54" t="s">
        <v>2668</v>
      </c>
      <c r="AF2438" s="50">
        <v>997.20272709999995</v>
      </c>
      <c r="AG2438" s="50">
        <v>1979</v>
      </c>
      <c r="AH2438" s="56">
        <v>29.61647727272727</v>
      </c>
    </row>
    <row r="2439" spans="22:34" x14ac:dyDescent="0.3">
      <c r="V2439" s="51">
        <v>2436</v>
      </c>
      <c r="X2439" s="53">
        <f t="shared" si="38"/>
        <v>0</v>
      </c>
      <c r="Z2439" s="51">
        <v>2436</v>
      </c>
      <c r="AE2439" s="54" t="s">
        <v>1380</v>
      </c>
      <c r="AF2439" s="50">
        <v>1064.267002</v>
      </c>
      <c r="AG2439" s="50">
        <v>604</v>
      </c>
      <c r="AH2439" s="56">
        <v>78.55113636363636</v>
      </c>
    </row>
    <row r="2440" spans="22:34" x14ac:dyDescent="0.3">
      <c r="V2440" s="51">
        <v>2437</v>
      </c>
      <c r="X2440" s="53">
        <f t="shared" si="38"/>
        <v>0</v>
      </c>
      <c r="Z2440" s="51">
        <v>2437</v>
      </c>
      <c r="AE2440" s="54" t="s">
        <v>2669</v>
      </c>
      <c r="AF2440" s="50">
        <v>994.79082359999995</v>
      </c>
      <c r="AG2440" s="50">
        <v>2016</v>
      </c>
      <c r="AH2440" s="56">
        <v>28.338068181818183</v>
      </c>
    </row>
    <row r="2441" spans="22:34" x14ac:dyDescent="0.3">
      <c r="V2441" s="51">
        <v>2438</v>
      </c>
      <c r="X2441" s="53">
        <f t="shared" si="38"/>
        <v>0</v>
      </c>
      <c r="Z2441" s="51">
        <v>2438</v>
      </c>
      <c r="AE2441" s="54" t="s">
        <v>1381</v>
      </c>
      <c r="AF2441" s="50">
        <v>1010.7123759999999</v>
      </c>
      <c r="AG2441" s="50">
        <v>1773</v>
      </c>
      <c r="AH2441" s="56">
        <v>36.967329545454547</v>
      </c>
    </row>
    <row r="2442" spans="22:34" x14ac:dyDescent="0.3">
      <c r="V2442" s="51">
        <v>2439</v>
      </c>
      <c r="X2442" s="53">
        <f t="shared" si="38"/>
        <v>0</v>
      </c>
      <c r="Z2442" s="51">
        <v>2439</v>
      </c>
      <c r="AE2442" s="54" t="s">
        <v>1382</v>
      </c>
      <c r="AF2442" s="50">
        <v>1036.2513039999999</v>
      </c>
      <c r="AG2442" s="50">
        <v>1265</v>
      </c>
      <c r="AH2442" s="56">
        <v>55.113636363636367</v>
      </c>
    </row>
    <row r="2443" spans="22:34" x14ac:dyDescent="0.3">
      <c r="V2443" s="51">
        <v>2440</v>
      </c>
      <c r="X2443" s="53">
        <f t="shared" si="38"/>
        <v>0</v>
      </c>
      <c r="Z2443" s="51">
        <v>2440</v>
      </c>
      <c r="AE2443" s="54" t="s">
        <v>2670</v>
      </c>
      <c r="AF2443" s="50">
        <v>950.49368430000004</v>
      </c>
      <c r="AG2443" s="50">
        <v>2517</v>
      </c>
      <c r="AH2443" s="56">
        <v>10.653409090909092</v>
      </c>
    </row>
    <row r="2444" spans="22:34" x14ac:dyDescent="0.3">
      <c r="V2444" s="51">
        <v>2441</v>
      </c>
      <c r="X2444" s="53">
        <f t="shared" si="38"/>
        <v>0</v>
      </c>
      <c r="Z2444" s="51">
        <v>2441</v>
      </c>
      <c r="AE2444" s="54" t="s">
        <v>1383</v>
      </c>
      <c r="AF2444" s="50">
        <v>1046.719317</v>
      </c>
      <c r="AG2444" s="50">
        <v>1005</v>
      </c>
      <c r="AH2444" s="56">
        <v>64.346590909090907</v>
      </c>
    </row>
    <row r="2445" spans="22:34" x14ac:dyDescent="0.3">
      <c r="V2445" s="51">
        <v>2442</v>
      </c>
      <c r="X2445" s="53">
        <f t="shared" si="38"/>
        <v>0</v>
      </c>
      <c r="Z2445" s="51">
        <v>2442</v>
      </c>
      <c r="AE2445" s="54" t="s">
        <v>1384</v>
      </c>
      <c r="AF2445" s="50">
        <v>1018.461603</v>
      </c>
      <c r="AG2445" s="50">
        <v>1622</v>
      </c>
      <c r="AH2445" s="56">
        <v>42.436079545454547</v>
      </c>
    </row>
    <row r="2446" spans="22:34" x14ac:dyDescent="0.3">
      <c r="V2446" s="51">
        <v>2443</v>
      </c>
      <c r="X2446" s="53">
        <f t="shared" si="38"/>
        <v>0</v>
      </c>
      <c r="Z2446" s="51">
        <v>2443</v>
      </c>
      <c r="AE2446" s="54" t="s">
        <v>1385</v>
      </c>
      <c r="AF2446" s="50">
        <v>1035.1068330000001</v>
      </c>
      <c r="AG2446" s="50">
        <v>1299</v>
      </c>
      <c r="AH2446" s="56">
        <v>53.90625</v>
      </c>
    </row>
    <row r="2447" spans="22:34" x14ac:dyDescent="0.3">
      <c r="V2447" s="51">
        <v>2444</v>
      </c>
      <c r="X2447" s="53">
        <f t="shared" si="38"/>
        <v>0</v>
      </c>
      <c r="Z2447" s="51">
        <v>2444</v>
      </c>
      <c r="AE2447" s="54" t="s">
        <v>1386</v>
      </c>
      <c r="AF2447" s="50">
        <v>994.79082359999995</v>
      </c>
      <c r="AG2447" s="50">
        <v>2016</v>
      </c>
      <c r="AH2447" s="56">
        <v>28.338068181818183</v>
      </c>
    </row>
    <row r="2448" spans="22:34" x14ac:dyDescent="0.3">
      <c r="V2448" s="51">
        <v>2445</v>
      </c>
      <c r="X2448" s="53">
        <f t="shared" si="38"/>
        <v>0</v>
      </c>
      <c r="Z2448" s="51">
        <v>2445</v>
      </c>
      <c r="AE2448" s="54" t="s">
        <v>2671</v>
      </c>
      <c r="AF2448" s="50">
        <v>1056.982127</v>
      </c>
      <c r="AG2448" s="50">
        <v>750</v>
      </c>
      <c r="AH2448" s="56">
        <v>73.366477272727266</v>
      </c>
    </row>
    <row r="2449" spans="22:34" x14ac:dyDescent="0.3">
      <c r="V2449" s="51">
        <v>2446</v>
      </c>
      <c r="X2449" s="53">
        <f t="shared" si="38"/>
        <v>0</v>
      </c>
      <c r="Z2449" s="51">
        <v>2446</v>
      </c>
      <c r="AE2449" s="54" t="s">
        <v>1387</v>
      </c>
      <c r="AF2449" s="50">
        <v>1027.025179</v>
      </c>
      <c r="AG2449" s="50">
        <v>1467</v>
      </c>
      <c r="AH2449" s="56">
        <v>47.940340909090914</v>
      </c>
    </row>
    <row r="2450" spans="22:34" x14ac:dyDescent="0.3">
      <c r="V2450" s="51">
        <v>2447</v>
      </c>
      <c r="X2450" s="53">
        <f t="shared" si="38"/>
        <v>0</v>
      </c>
      <c r="Z2450" s="51">
        <v>2447</v>
      </c>
      <c r="AE2450" s="54" t="s">
        <v>1388</v>
      </c>
      <c r="AF2450" s="50">
        <v>940.82826929999999</v>
      </c>
      <c r="AG2450" s="50">
        <v>2568</v>
      </c>
      <c r="AH2450" s="56">
        <v>8.842329545454545</v>
      </c>
    </row>
    <row r="2451" spans="22:34" x14ac:dyDescent="0.3">
      <c r="V2451" s="51">
        <v>2448</v>
      </c>
      <c r="X2451" s="53">
        <f t="shared" si="38"/>
        <v>0</v>
      </c>
      <c r="Z2451" s="51">
        <v>2448</v>
      </c>
      <c r="AE2451" s="54" t="s">
        <v>1389</v>
      </c>
      <c r="AF2451" s="50">
        <v>1035.7880500000001</v>
      </c>
      <c r="AG2451" s="50">
        <v>1274</v>
      </c>
      <c r="AH2451" s="56">
        <v>54.651988636363633</v>
      </c>
    </row>
    <row r="2452" spans="22:34" x14ac:dyDescent="0.3">
      <c r="V2452" s="51">
        <v>2449</v>
      </c>
      <c r="X2452" s="53">
        <f t="shared" si="38"/>
        <v>0</v>
      </c>
      <c r="Z2452" s="51">
        <v>2449</v>
      </c>
      <c r="AE2452" s="54" t="s">
        <v>1390</v>
      </c>
      <c r="AF2452" s="50">
        <v>1026.578696</v>
      </c>
      <c r="AG2452" s="50">
        <v>1478</v>
      </c>
      <c r="AH2452" s="56">
        <v>47.549715909090914</v>
      </c>
    </row>
    <row r="2453" spans="22:34" x14ac:dyDescent="0.3">
      <c r="V2453" s="51">
        <v>2450</v>
      </c>
      <c r="X2453" s="53">
        <f t="shared" si="38"/>
        <v>0</v>
      </c>
      <c r="Z2453" s="51">
        <v>2450</v>
      </c>
      <c r="AE2453" s="54" t="s">
        <v>1391</v>
      </c>
      <c r="AF2453" s="50">
        <v>1104.5523149999999</v>
      </c>
      <c r="AG2453" s="50">
        <v>56</v>
      </c>
      <c r="AH2453" s="56">
        <v>98.046875</v>
      </c>
    </row>
    <row r="2454" spans="22:34" x14ac:dyDescent="0.3">
      <c r="V2454" s="51">
        <v>2451</v>
      </c>
      <c r="X2454" s="53">
        <f t="shared" si="38"/>
        <v>0</v>
      </c>
      <c r="Z2454" s="51">
        <v>2451</v>
      </c>
      <c r="AE2454" s="54" t="s">
        <v>1392</v>
      </c>
      <c r="AF2454" s="50">
        <v>865.80322290000004</v>
      </c>
      <c r="AG2454" s="50">
        <v>2772</v>
      </c>
      <c r="AH2454" s="56">
        <v>1.5980113636363635</v>
      </c>
    </row>
    <row r="2455" spans="22:34" x14ac:dyDescent="0.3">
      <c r="V2455" s="51">
        <v>2452</v>
      </c>
      <c r="X2455" s="53">
        <f t="shared" si="38"/>
        <v>0</v>
      </c>
      <c r="Z2455" s="51">
        <v>2452</v>
      </c>
      <c r="AE2455" s="54" t="s">
        <v>1393</v>
      </c>
      <c r="AF2455" s="50">
        <v>978.22057119999999</v>
      </c>
      <c r="AG2455" s="50">
        <v>2231</v>
      </c>
      <c r="AH2455" s="56">
        <v>20.80965909090909</v>
      </c>
    </row>
    <row r="2456" spans="22:34" x14ac:dyDescent="0.3">
      <c r="V2456" s="51">
        <v>2453</v>
      </c>
      <c r="X2456" s="53">
        <f t="shared" si="38"/>
        <v>0</v>
      </c>
      <c r="Z2456" s="51">
        <v>2453</v>
      </c>
      <c r="AE2456" s="54" t="s">
        <v>1394</v>
      </c>
      <c r="AF2456" s="50">
        <v>1094.1063790000001</v>
      </c>
      <c r="AG2456" s="50">
        <v>120</v>
      </c>
      <c r="AH2456" s="56">
        <v>95.774147727272734</v>
      </c>
    </row>
    <row r="2457" spans="22:34" x14ac:dyDescent="0.3">
      <c r="V2457" s="51">
        <v>2454</v>
      </c>
      <c r="X2457" s="53">
        <f t="shared" si="38"/>
        <v>0</v>
      </c>
      <c r="Z2457" s="51">
        <v>2454</v>
      </c>
      <c r="AE2457" s="54" t="s">
        <v>2672</v>
      </c>
      <c r="AF2457" s="50">
        <v>1082.1734630000001</v>
      </c>
      <c r="AG2457" s="50">
        <v>251</v>
      </c>
      <c r="AH2457" s="56">
        <v>90.909090909090907</v>
      </c>
    </row>
    <row r="2458" spans="22:34" x14ac:dyDescent="0.3">
      <c r="V2458" s="51">
        <v>2455</v>
      </c>
      <c r="X2458" s="53">
        <f t="shared" si="38"/>
        <v>0</v>
      </c>
      <c r="Z2458" s="51">
        <v>2455</v>
      </c>
      <c r="AE2458" s="54" t="s">
        <v>1395</v>
      </c>
      <c r="AF2458" s="50">
        <v>1005.55722</v>
      </c>
      <c r="AG2458" s="50">
        <v>1846</v>
      </c>
      <c r="AH2458" s="56">
        <v>34.481534090909086</v>
      </c>
    </row>
    <row r="2459" spans="22:34" x14ac:dyDescent="0.3">
      <c r="V2459" s="51">
        <v>2456</v>
      </c>
      <c r="X2459" s="53">
        <f t="shared" si="38"/>
        <v>0</v>
      </c>
      <c r="Z2459" s="51">
        <v>2456</v>
      </c>
      <c r="AE2459" s="54" t="s">
        <v>2673</v>
      </c>
      <c r="AF2459" s="50">
        <v>1036.9033750000001</v>
      </c>
      <c r="AG2459" s="50">
        <v>1250</v>
      </c>
      <c r="AH2459" s="56">
        <v>55.539772727272727</v>
      </c>
    </row>
    <row r="2460" spans="22:34" x14ac:dyDescent="0.3">
      <c r="V2460" s="51">
        <v>2457</v>
      </c>
      <c r="X2460" s="53">
        <f t="shared" si="38"/>
        <v>0</v>
      </c>
      <c r="Z2460" s="51">
        <v>2457</v>
      </c>
      <c r="AE2460" s="54" t="s">
        <v>2674</v>
      </c>
      <c r="AF2460" s="50">
        <v>1013.555356</v>
      </c>
      <c r="AG2460" s="50">
        <v>1734</v>
      </c>
      <c r="AH2460" s="56">
        <v>38.316761363636367</v>
      </c>
    </row>
    <row r="2461" spans="22:34" x14ac:dyDescent="0.3">
      <c r="V2461" s="51">
        <v>2458</v>
      </c>
      <c r="X2461" s="53">
        <f t="shared" si="38"/>
        <v>0</v>
      </c>
      <c r="Z2461" s="51">
        <v>2458</v>
      </c>
      <c r="AE2461" s="54" t="s">
        <v>2988</v>
      </c>
      <c r="AF2461" s="50">
        <v>984.57584320000001</v>
      </c>
      <c r="AG2461" s="50">
        <v>2143</v>
      </c>
      <c r="AH2461" s="56">
        <v>23.686079545454543</v>
      </c>
    </row>
    <row r="2462" spans="22:34" x14ac:dyDescent="0.3">
      <c r="V2462" s="51">
        <v>2459</v>
      </c>
      <c r="X2462" s="53">
        <f t="shared" si="38"/>
        <v>0</v>
      </c>
      <c r="Z2462" s="51">
        <v>2459</v>
      </c>
      <c r="AE2462" s="54" t="s">
        <v>2675</v>
      </c>
      <c r="AF2462" s="50">
        <v>1049.7930260000001</v>
      </c>
      <c r="AG2462" s="50">
        <v>915</v>
      </c>
      <c r="AH2462" s="56">
        <v>67.365056818181827</v>
      </c>
    </row>
    <row r="2463" spans="22:34" x14ac:dyDescent="0.3">
      <c r="V2463" s="51">
        <v>2460</v>
      </c>
      <c r="X2463" s="53">
        <f t="shared" si="38"/>
        <v>0</v>
      </c>
      <c r="Z2463" s="51">
        <v>2460</v>
      </c>
      <c r="AE2463" s="54" t="s">
        <v>2676</v>
      </c>
      <c r="AF2463" s="50">
        <v>970.28459969999994</v>
      </c>
      <c r="AG2463" s="50">
        <v>2322</v>
      </c>
      <c r="AH2463" s="56">
        <v>17.507102272727273</v>
      </c>
    </row>
    <row r="2464" spans="22:34" x14ac:dyDescent="0.3">
      <c r="V2464" s="51">
        <v>2461</v>
      </c>
      <c r="X2464" s="53">
        <f t="shared" si="38"/>
        <v>0</v>
      </c>
      <c r="Z2464" s="51">
        <v>2461</v>
      </c>
      <c r="AE2464" s="54" t="s">
        <v>2677</v>
      </c>
      <c r="AF2464" s="50">
        <v>1018.04822</v>
      </c>
      <c r="AG2464" s="50">
        <v>1631</v>
      </c>
      <c r="AH2464" s="56">
        <v>41.867897727272727</v>
      </c>
    </row>
    <row r="2465" spans="22:34" x14ac:dyDescent="0.3">
      <c r="V2465" s="51">
        <v>2462</v>
      </c>
      <c r="X2465" s="53">
        <f t="shared" si="38"/>
        <v>0</v>
      </c>
      <c r="Z2465" s="51">
        <v>2462</v>
      </c>
      <c r="AE2465" s="54" t="s">
        <v>2678</v>
      </c>
      <c r="AF2465" s="50">
        <v>1081.861713</v>
      </c>
      <c r="AG2465" s="50">
        <v>263</v>
      </c>
      <c r="AH2465" s="56">
        <v>90.66051136363636</v>
      </c>
    </row>
    <row r="2466" spans="22:34" x14ac:dyDescent="0.3">
      <c r="V2466" s="51">
        <v>2463</v>
      </c>
      <c r="X2466" s="53">
        <f t="shared" si="38"/>
        <v>0</v>
      </c>
      <c r="Z2466" s="51">
        <v>2463</v>
      </c>
      <c r="AE2466" s="54" t="s">
        <v>88</v>
      </c>
      <c r="AF2466" s="50">
        <v>1035.774764</v>
      </c>
      <c r="AG2466" s="50">
        <v>1279</v>
      </c>
      <c r="AH2466" s="56">
        <v>54.580965909090907</v>
      </c>
    </row>
    <row r="2467" spans="22:34" x14ac:dyDescent="0.3">
      <c r="V2467" s="51">
        <v>2464</v>
      </c>
      <c r="X2467" s="53">
        <f t="shared" si="38"/>
        <v>0</v>
      </c>
      <c r="Z2467" s="51">
        <v>2464</v>
      </c>
      <c r="AE2467" s="54" t="s">
        <v>2679</v>
      </c>
      <c r="AF2467" s="50">
        <v>1038.2875750000001</v>
      </c>
      <c r="AG2467" s="50">
        <v>1212</v>
      </c>
      <c r="AH2467" s="56">
        <v>56.85369318181818</v>
      </c>
    </row>
    <row r="2468" spans="22:34" x14ac:dyDescent="0.3">
      <c r="V2468" s="51">
        <v>2465</v>
      </c>
      <c r="X2468" s="53">
        <f t="shared" si="38"/>
        <v>0</v>
      </c>
      <c r="Z2468" s="51">
        <v>2465</v>
      </c>
      <c r="AE2468" s="54" t="s">
        <v>1396</v>
      </c>
      <c r="AF2468" s="50">
        <v>987.60814049999999</v>
      </c>
      <c r="AG2468" s="50">
        <v>2106</v>
      </c>
      <c r="AH2468" s="56">
        <v>25.248579545454547</v>
      </c>
    </row>
    <row r="2469" spans="22:34" x14ac:dyDescent="0.3">
      <c r="V2469" s="51">
        <v>2466</v>
      </c>
      <c r="X2469" s="53">
        <f t="shared" si="38"/>
        <v>0</v>
      </c>
      <c r="Z2469" s="51">
        <v>2466</v>
      </c>
      <c r="AE2469" s="54" t="s">
        <v>1397</v>
      </c>
      <c r="AF2469" s="50">
        <v>1051.4633679999999</v>
      </c>
      <c r="AG2469" s="50">
        <v>873</v>
      </c>
      <c r="AH2469" s="56">
        <v>69.034090909090907</v>
      </c>
    </row>
    <row r="2470" spans="22:34" x14ac:dyDescent="0.3">
      <c r="V2470" s="51">
        <v>2467</v>
      </c>
      <c r="X2470" s="53">
        <f t="shared" si="38"/>
        <v>0</v>
      </c>
      <c r="Z2470" s="51">
        <v>2467</v>
      </c>
      <c r="AE2470" s="54" t="s">
        <v>1398</v>
      </c>
      <c r="AF2470" s="50">
        <v>1054.8464369999999</v>
      </c>
      <c r="AG2470" s="50">
        <v>785</v>
      </c>
      <c r="AH2470" s="56">
        <v>72.159090909090907</v>
      </c>
    </row>
    <row r="2471" spans="22:34" x14ac:dyDescent="0.3">
      <c r="V2471" s="51">
        <v>2468</v>
      </c>
      <c r="X2471" s="53">
        <f t="shared" si="38"/>
        <v>0</v>
      </c>
      <c r="Z2471" s="51">
        <v>2468</v>
      </c>
      <c r="AE2471" s="54" t="s">
        <v>1399</v>
      </c>
      <c r="AF2471" s="50">
        <v>988.14081940000005</v>
      </c>
      <c r="AG2471" s="50">
        <v>2096</v>
      </c>
      <c r="AH2471" s="56">
        <v>25.46164772727273</v>
      </c>
    </row>
    <row r="2472" spans="22:34" x14ac:dyDescent="0.3">
      <c r="V2472" s="51">
        <v>2469</v>
      </c>
      <c r="X2472" s="53">
        <f t="shared" si="38"/>
        <v>0</v>
      </c>
      <c r="Z2472" s="51">
        <v>2469</v>
      </c>
      <c r="AE2472" s="54" t="s">
        <v>1400</v>
      </c>
      <c r="AF2472" s="50">
        <v>979.13621439999997</v>
      </c>
      <c r="AG2472" s="50">
        <v>2212</v>
      </c>
      <c r="AH2472" s="56">
        <v>21.484375</v>
      </c>
    </row>
    <row r="2473" spans="22:34" x14ac:dyDescent="0.3">
      <c r="V2473" s="51">
        <v>2470</v>
      </c>
      <c r="X2473" s="53">
        <f t="shared" si="38"/>
        <v>0</v>
      </c>
      <c r="Z2473" s="51">
        <v>2470</v>
      </c>
      <c r="AE2473" s="54" t="s">
        <v>1401</v>
      </c>
      <c r="AF2473" s="50">
        <v>1084.1781900000001</v>
      </c>
      <c r="AG2473" s="50">
        <v>217</v>
      </c>
      <c r="AH2473" s="56">
        <v>92.329545454545453</v>
      </c>
    </row>
    <row r="2474" spans="22:34" x14ac:dyDescent="0.3">
      <c r="V2474" s="51">
        <v>2471</v>
      </c>
      <c r="X2474" s="53">
        <f t="shared" si="38"/>
        <v>0</v>
      </c>
      <c r="Z2474" s="51">
        <v>2471</v>
      </c>
      <c r="AE2474" s="54" t="s">
        <v>1402</v>
      </c>
      <c r="AF2474" s="50">
        <v>1075.191208</v>
      </c>
      <c r="AG2474" s="50">
        <v>383</v>
      </c>
      <c r="AH2474" s="56">
        <v>86.434659090909093</v>
      </c>
    </row>
    <row r="2475" spans="22:34" x14ac:dyDescent="0.3">
      <c r="V2475" s="51">
        <v>2472</v>
      </c>
      <c r="X2475" s="53">
        <f t="shared" si="38"/>
        <v>0</v>
      </c>
      <c r="Z2475" s="51">
        <v>2472</v>
      </c>
      <c r="AE2475" s="54" t="s">
        <v>1403</v>
      </c>
      <c r="AF2475" s="50">
        <v>1045.782107</v>
      </c>
      <c r="AG2475" s="50">
        <v>1026</v>
      </c>
      <c r="AH2475" s="56">
        <v>63.600852272727273</v>
      </c>
    </row>
    <row r="2476" spans="22:34" x14ac:dyDescent="0.3">
      <c r="V2476" s="51">
        <v>2473</v>
      </c>
      <c r="X2476" s="53">
        <f t="shared" si="38"/>
        <v>0</v>
      </c>
      <c r="Z2476" s="51">
        <v>2473</v>
      </c>
      <c r="AE2476" s="54" t="s">
        <v>1404</v>
      </c>
      <c r="AF2476" s="50">
        <v>1005.959521</v>
      </c>
      <c r="AG2476" s="50">
        <v>1837</v>
      </c>
      <c r="AH2476" s="56">
        <v>34.659090909090914</v>
      </c>
    </row>
    <row r="2477" spans="22:34" x14ac:dyDescent="0.3">
      <c r="V2477" s="51">
        <v>2474</v>
      </c>
      <c r="X2477" s="53">
        <f t="shared" si="38"/>
        <v>0</v>
      </c>
      <c r="Z2477" s="51">
        <v>2474</v>
      </c>
      <c r="AE2477" s="54" t="s">
        <v>2680</v>
      </c>
      <c r="AF2477" s="50">
        <v>1097.559857</v>
      </c>
      <c r="AG2477" s="50">
        <v>91</v>
      </c>
      <c r="AH2477" s="56">
        <v>96.803977272727266</v>
      </c>
    </row>
    <row r="2478" spans="22:34" x14ac:dyDescent="0.3">
      <c r="V2478" s="51">
        <v>2475</v>
      </c>
      <c r="X2478" s="53">
        <f t="shared" si="38"/>
        <v>0</v>
      </c>
      <c r="Z2478" s="51">
        <v>2475</v>
      </c>
      <c r="AE2478" s="54" t="s">
        <v>2681</v>
      </c>
      <c r="AF2478" s="50">
        <v>1053.9945110000001</v>
      </c>
      <c r="AG2478" s="50">
        <v>808</v>
      </c>
      <c r="AH2478" s="56">
        <v>70.951704545454547</v>
      </c>
    </row>
    <row r="2479" spans="22:34" x14ac:dyDescent="0.3">
      <c r="V2479" s="51">
        <v>2476</v>
      </c>
      <c r="X2479" s="53">
        <f t="shared" si="38"/>
        <v>0</v>
      </c>
      <c r="Z2479" s="51">
        <v>2476</v>
      </c>
      <c r="AE2479" s="54" t="s">
        <v>2682</v>
      </c>
      <c r="AF2479" s="50">
        <v>1081.470055</v>
      </c>
      <c r="AG2479" s="50">
        <v>267</v>
      </c>
      <c r="AH2479" s="56">
        <v>90.553977272727266</v>
      </c>
    </row>
    <row r="2480" spans="22:34" x14ac:dyDescent="0.3">
      <c r="V2480" s="51">
        <v>2477</v>
      </c>
      <c r="X2480" s="53">
        <f t="shared" si="38"/>
        <v>0</v>
      </c>
      <c r="Z2480" s="51">
        <v>2477</v>
      </c>
      <c r="AE2480" s="54" t="s">
        <v>1405</v>
      </c>
      <c r="AF2480" s="50">
        <v>1055.2399660000001</v>
      </c>
      <c r="AG2480" s="50">
        <v>776</v>
      </c>
      <c r="AH2480" s="56">
        <v>72.478693181818173</v>
      </c>
    </row>
    <row r="2481" spans="22:34" x14ac:dyDescent="0.3">
      <c r="V2481" s="51">
        <v>2478</v>
      </c>
      <c r="X2481" s="53">
        <f t="shared" si="38"/>
        <v>0</v>
      </c>
      <c r="Z2481" s="51">
        <v>2478</v>
      </c>
      <c r="AE2481" s="54" t="s">
        <v>2683</v>
      </c>
      <c r="AF2481" s="50">
        <v>1117.7488860000001</v>
      </c>
      <c r="AG2481" s="50">
        <v>19</v>
      </c>
      <c r="AH2481" s="56">
        <v>99.360795454545453</v>
      </c>
    </row>
    <row r="2482" spans="22:34" x14ac:dyDescent="0.3">
      <c r="V2482" s="51">
        <v>2479</v>
      </c>
      <c r="X2482" s="53">
        <f t="shared" si="38"/>
        <v>0</v>
      </c>
      <c r="Z2482" s="51">
        <v>2479</v>
      </c>
      <c r="AE2482" s="54" t="s">
        <v>1406</v>
      </c>
      <c r="AF2482" s="50">
        <v>1002.6676200000001</v>
      </c>
      <c r="AG2482" s="50">
        <v>1883</v>
      </c>
      <c r="AH2482" s="56">
        <v>33.096590909090914</v>
      </c>
    </row>
    <row r="2483" spans="22:34" x14ac:dyDescent="0.3">
      <c r="V2483" s="51">
        <v>2480</v>
      </c>
      <c r="X2483" s="53">
        <f t="shared" si="38"/>
        <v>0</v>
      </c>
      <c r="Z2483" s="51">
        <v>2480</v>
      </c>
      <c r="AE2483" s="54" t="s">
        <v>2684</v>
      </c>
      <c r="AF2483" s="50">
        <v>1002.6676200000001</v>
      </c>
      <c r="AG2483" s="50">
        <v>1883</v>
      </c>
      <c r="AH2483" s="56">
        <v>33.096590909090914</v>
      </c>
    </row>
    <row r="2484" spans="22:34" x14ac:dyDescent="0.3">
      <c r="V2484" s="51">
        <v>2481</v>
      </c>
      <c r="X2484" s="53">
        <f t="shared" si="38"/>
        <v>0</v>
      </c>
      <c r="Z2484" s="51">
        <v>2481</v>
      </c>
      <c r="AE2484" s="54" t="s">
        <v>2685</v>
      </c>
      <c r="AF2484" s="50">
        <v>1004.433215</v>
      </c>
      <c r="AG2484" s="50">
        <v>1854</v>
      </c>
      <c r="AH2484" s="56">
        <v>34.055397727272727</v>
      </c>
    </row>
    <row r="2485" spans="22:34" x14ac:dyDescent="0.3">
      <c r="V2485" s="51">
        <v>2482</v>
      </c>
      <c r="X2485" s="53">
        <f t="shared" si="38"/>
        <v>0</v>
      </c>
      <c r="Z2485" s="51">
        <v>2482</v>
      </c>
      <c r="AE2485" s="54" t="s">
        <v>1407</v>
      </c>
      <c r="AF2485" s="50">
        <v>1016.955926</v>
      </c>
      <c r="AG2485" s="50">
        <v>1652</v>
      </c>
      <c r="AH2485" s="56">
        <v>41.370738636363633</v>
      </c>
    </row>
    <row r="2486" spans="22:34" x14ac:dyDescent="0.3">
      <c r="V2486" s="51">
        <v>2483</v>
      </c>
      <c r="X2486" s="53">
        <f t="shared" si="38"/>
        <v>0</v>
      </c>
      <c r="Z2486" s="51">
        <v>2483</v>
      </c>
      <c r="AE2486" s="54" t="s">
        <v>2686</v>
      </c>
      <c r="AF2486" s="50">
        <v>935.09250870000005</v>
      </c>
      <c r="AG2486" s="50">
        <v>2611</v>
      </c>
      <c r="AH2486" s="56">
        <v>6.9247159090909092</v>
      </c>
    </row>
    <row r="2487" spans="22:34" x14ac:dyDescent="0.3">
      <c r="V2487" s="51">
        <v>2484</v>
      </c>
      <c r="X2487" s="53">
        <f t="shared" si="38"/>
        <v>0</v>
      </c>
      <c r="Z2487" s="51">
        <v>2484</v>
      </c>
      <c r="AE2487" s="54" t="s">
        <v>1408</v>
      </c>
      <c r="AF2487" s="50">
        <v>1094.9951579999999</v>
      </c>
      <c r="AG2487" s="50">
        <v>109</v>
      </c>
      <c r="AH2487" s="56">
        <v>96.164772727272734</v>
      </c>
    </row>
    <row r="2488" spans="22:34" x14ac:dyDescent="0.3">
      <c r="V2488" s="51">
        <v>2485</v>
      </c>
      <c r="X2488" s="53">
        <f t="shared" si="38"/>
        <v>0</v>
      </c>
      <c r="Z2488" s="51">
        <v>2485</v>
      </c>
      <c r="AE2488" s="54" t="s">
        <v>2989</v>
      </c>
      <c r="AF2488" s="50">
        <v>1029.9373800000001</v>
      </c>
      <c r="AG2488" s="50">
        <v>1384</v>
      </c>
      <c r="AH2488" s="56">
        <v>50.63920454545454</v>
      </c>
    </row>
    <row r="2489" spans="22:34" x14ac:dyDescent="0.3">
      <c r="V2489" s="51">
        <v>2486</v>
      </c>
      <c r="X2489" s="53">
        <f t="shared" si="38"/>
        <v>0</v>
      </c>
      <c r="Z2489" s="51">
        <v>2486</v>
      </c>
      <c r="AE2489" s="54" t="s">
        <v>1409</v>
      </c>
      <c r="AF2489" s="50">
        <v>969.05763000000002</v>
      </c>
      <c r="AG2489" s="50">
        <v>2338</v>
      </c>
      <c r="AH2489" s="56">
        <v>17.009943181818183</v>
      </c>
    </row>
    <row r="2490" spans="22:34" x14ac:dyDescent="0.3">
      <c r="V2490" s="51">
        <v>2487</v>
      </c>
      <c r="X2490" s="53">
        <f t="shared" si="38"/>
        <v>0</v>
      </c>
      <c r="Z2490" s="51">
        <v>2487</v>
      </c>
      <c r="AE2490" s="54" t="s">
        <v>1410</v>
      </c>
      <c r="AF2490" s="50">
        <v>894.80451189999997</v>
      </c>
      <c r="AG2490" s="50">
        <v>2746</v>
      </c>
      <c r="AH2490" s="56">
        <v>2.5213068181818179</v>
      </c>
    </row>
    <row r="2491" spans="22:34" x14ac:dyDescent="0.3">
      <c r="V2491" s="51">
        <v>2488</v>
      </c>
      <c r="X2491" s="53">
        <f t="shared" si="38"/>
        <v>0</v>
      </c>
      <c r="Z2491" s="51">
        <v>2488</v>
      </c>
      <c r="AE2491" s="54" t="s">
        <v>2990</v>
      </c>
      <c r="AF2491" s="50">
        <v>1059.1224950000001</v>
      </c>
      <c r="AG2491" s="50">
        <v>712</v>
      </c>
      <c r="AH2491" s="56">
        <v>74.57386363636364</v>
      </c>
    </row>
    <row r="2492" spans="22:34" x14ac:dyDescent="0.3">
      <c r="V2492" s="51">
        <v>2489</v>
      </c>
      <c r="X2492" s="53">
        <f t="shared" si="38"/>
        <v>0</v>
      </c>
      <c r="Z2492" s="51">
        <v>2489</v>
      </c>
      <c r="AE2492" s="54" t="s">
        <v>2687</v>
      </c>
      <c r="AF2492" s="50">
        <v>971.11463930000002</v>
      </c>
      <c r="AG2492" s="50">
        <v>2303</v>
      </c>
      <c r="AH2492" s="56">
        <v>18.181818181818183</v>
      </c>
    </row>
    <row r="2493" spans="22:34" x14ac:dyDescent="0.3">
      <c r="V2493" s="51">
        <v>2490</v>
      </c>
      <c r="X2493" s="53">
        <f t="shared" si="38"/>
        <v>0</v>
      </c>
      <c r="Z2493" s="51">
        <v>2490</v>
      </c>
      <c r="AE2493" s="54" t="s">
        <v>2991</v>
      </c>
      <c r="AF2493" s="50">
        <v>1068.052504</v>
      </c>
      <c r="AG2493" s="50">
        <v>500</v>
      </c>
      <c r="AH2493" s="56">
        <v>81.853693181818173</v>
      </c>
    </row>
    <row r="2494" spans="22:34" x14ac:dyDescent="0.3">
      <c r="V2494" s="51">
        <v>2491</v>
      </c>
      <c r="X2494" s="53">
        <f t="shared" si="38"/>
        <v>0</v>
      </c>
      <c r="Z2494" s="51">
        <v>2491</v>
      </c>
      <c r="AE2494" s="54" t="s">
        <v>2688</v>
      </c>
      <c r="AF2494" s="50">
        <v>1042.1909419999999</v>
      </c>
      <c r="AG2494" s="50">
        <v>1099</v>
      </c>
      <c r="AH2494" s="56">
        <v>60.866477272727273</v>
      </c>
    </row>
    <row r="2495" spans="22:34" x14ac:dyDescent="0.3">
      <c r="V2495" s="51">
        <v>2492</v>
      </c>
      <c r="X2495" s="53">
        <f t="shared" si="38"/>
        <v>0</v>
      </c>
      <c r="Z2495" s="51">
        <v>2492</v>
      </c>
      <c r="AE2495" s="54" t="s">
        <v>2689</v>
      </c>
      <c r="AF2495" s="50">
        <v>1082.1734630000001</v>
      </c>
      <c r="AG2495" s="50">
        <v>251</v>
      </c>
      <c r="AH2495" s="56">
        <v>90.909090909090907</v>
      </c>
    </row>
    <row r="2496" spans="22:34" x14ac:dyDescent="0.3">
      <c r="V2496" s="51">
        <v>2493</v>
      </c>
      <c r="X2496" s="53">
        <f t="shared" si="38"/>
        <v>0</v>
      </c>
      <c r="Z2496" s="51">
        <v>2493</v>
      </c>
      <c r="AE2496" s="54" t="s">
        <v>2690</v>
      </c>
      <c r="AF2496" s="50">
        <v>969.15811480000002</v>
      </c>
      <c r="AG2496" s="50">
        <v>2335</v>
      </c>
      <c r="AH2496" s="56">
        <v>17.08096590909091</v>
      </c>
    </row>
    <row r="2497" spans="22:34" x14ac:dyDescent="0.3">
      <c r="V2497" s="51">
        <v>2494</v>
      </c>
      <c r="X2497" s="53">
        <f t="shared" si="38"/>
        <v>0</v>
      </c>
      <c r="Z2497" s="51">
        <v>2494</v>
      </c>
      <c r="AE2497" s="54" t="s">
        <v>1411</v>
      </c>
      <c r="AF2497" s="50">
        <v>1033.0871059999999</v>
      </c>
      <c r="AG2497" s="50">
        <v>1329</v>
      </c>
      <c r="AH2497" s="56">
        <v>52.840909090909093</v>
      </c>
    </row>
    <row r="2498" spans="22:34" x14ac:dyDescent="0.3">
      <c r="V2498" s="51">
        <v>2495</v>
      </c>
      <c r="X2498" s="53">
        <f t="shared" si="38"/>
        <v>0</v>
      </c>
      <c r="Z2498" s="51">
        <v>2495</v>
      </c>
      <c r="AE2498" s="54" t="s">
        <v>2992</v>
      </c>
      <c r="AF2498" s="50">
        <v>1068.052504</v>
      </c>
      <c r="AG2498" s="50">
        <v>500</v>
      </c>
      <c r="AH2498" s="56">
        <v>81.853693181818173</v>
      </c>
    </row>
    <row r="2499" spans="22:34" x14ac:dyDescent="0.3">
      <c r="V2499" s="51">
        <v>2496</v>
      </c>
      <c r="X2499" s="53">
        <f t="shared" si="38"/>
        <v>0</v>
      </c>
      <c r="Z2499" s="51">
        <v>2496</v>
      </c>
      <c r="AE2499" s="54" t="s">
        <v>1412</v>
      </c>
      <c r="AF2499" s="50">
        <v>1049.895501</v>
      </c>
      <c r="AG2499" s="50">
        <v>912</v>
      </c>
      <c r="AH2499" s="56">
        <v>67.649147727272734</v>
      </c>
    </row>
    <row r="2500" spans="22:34" x14ac:dyDescent="0.3">
      <c r="V2500" s="51">
        <v>2497</v>
      </c>
      <c r="X2500" s="53">
        <f t="shared" si="38"/>
        <v>0</v>
      </c>
      <c r="Z2500" s="51">
        <v>2497</v>
      </c>
      <c r="AE2500" s="54" t="s">
        <v>1413</v>
      </c>
      <c r="AF2500" s="50">
        <v>1055.6877830000001</v>
      </c>
      <c r="AG2500" s="50">
        <v>772</v>
      </c>
      <c r="AH2500" s="56">
        <v>72.62073863636364</v>
      </c>
    </row>
    <row r="2501" spans="22:34" x14ac:dyDescent="0.3">
      <c r="V2501" s="51">
        <v>2498</v>
      </c>
      <c r="X2501" s="53">
        <f t="shared" ref="X2501:X2564" si="39">VLOOKUP($V2501,$Z$4:$AL$2826,$B$6*4-4+2)</f>
        <v>0</v>
      </c>
      <c r="Z2501" s="51">
        <v>2498</v>
      </c>
      <c r="AE2501" s="54" t="s">
        <v>1414</v>
      </c>
      <c r="AF2501" s="50">
        <v>1026.704937</v>
      </c>
      <c r="AG2501" s="50">
        <v>1474</v>
      </c>
      <c r="AH2501" s="56">
        <v>47.691761363636367</v>
      </c>
    </row>
    <row r="2502" spans="22:34" x14ac:dyDescent="0.3">
      <c r="V2502" s="51">
        <v>2499</v>
      </c>
      <c r="X2502" s="53">
        <f t="shared" si="39"/>
        <v>0</v>
      </c>
      <c r="Z2502" s="51">
        <v>2499</v>
      </c>
      <c r="AE2502" s="54" t="s">
        <v>1415</v>
      </c>
      <c r="AF2502" s="50">
        <v>1069.701935</v>
      </c>
      <c r="AG2502" s="50">
        <v>468</v>
      </c>
      <c r="AH2502" s="56">
        <v>83.416193181818173</v>
      </c>
    </row>
    <row r="2503" spans="22:34" x14ac:dyDescent="0.3">
      <c r="V2503" s="51">
        <v>2500</v>
      </c>
      <c r="X2503" s="53">
        <f t="shared" si="39"/>
        <v>0</v>
      </c>
      <c r="Z2503" s="51">
        <v>2500</v>
      </c>
      <c r="AE2503" s="54" t="s">
        <v>1416</v>
      </c>
      <c r="AF2503" s="50">
        <v>981.81116850000001</v>
      </c>
      <c r="AG2503" s="50">
        <v>2186</v>
      </c>
      <c r="AH2503" s="56">
        <v>22.37215909090909</v>
      </c>
    </row>
    <row r="2504" spans="22:34" x14ac:dyDescent="0.3">
      <c r="V2504" s="51">
        <v>2501</v>
      </c>
      <c r="X2504" s="53">
        <f t="shared" si="39"/>
        <v>0</v>
      </c>
      <c r="Z2504" s="51">
        <v>2501</v>
      </c>
      <c r="AE2504" s="54" t="s">
        <v>1417</v>
      </c>
      <c r="AF2504" s="50">
        <v>1058.6739500000001</v>
      </c>
      <c r="AG2504" s="50">
        <v>725</v>
      </c>
      <c r="AH2504" s="56">
        <v>74.25426136363636</v>
      </c>
    </row>
    <row r="2505" spans="22:34" x14ac:dyDescent="0.3">
      <c r="V2505" s="51">
        <v>2502</v>
      </c>
      <c r="X2505" s="53">
        <f t="shared" si="39"/>
        <v>0</v>
      </c>
      <c r="Z2505" s="51">
        <v>2502</v>
      </c>
      <c r="AE2505" s="54" t="s">
        <v>1418</v>
      </c>
      <c r="AF2505" s="50">
        <v>1062.6694649999999</v>
      </c>
      <c r="AG2505" s="50">
        <v>646</v>
      </c>
      <c r="AH2505" s="56">
        <v>77.024147727272734</v>
      </c>
    </row>
    <row r="2506" spans="22:34" x14ac:dyDescent="0.3">
      <c r="V2506" s="51">
        <v>2503</v>
      </c>
      <c r="X2506" s="53">
        <f t="shared" si="39"/>
        <v>0</v>
      </c>
      <c r="Z2506" s="51">
        <v>2503</v>
      </c>
      <c r="AE2506" s="54" t="s">
        <v>2691</v>
      </c>
      <c r="AF2506" s="50">
        <v>1033.736619</v>
      </c>
      <c r="AG2506" s="50">
        <v>1320</v>
      </c>
      <c r="AH2506" s="56">
        <v>53.089488636363633</v>
      </c>
    </row>
    <row r="2507" spans="22:34" x14ac:dyDescent="0.3">
      <c r="V2507" s="51">
        <v>2504</v>
      </c>
      <c r="X2507" s="53">
        <f t="shared" si="39"/>
        <v>0</v>
      </c>
      <c r="Z2507" s="51">
        <v>2504</v>
      </c>
      <c r="AE2507" s="54" t="s">
        <v>2692</v>
      </c>
      <c r="AF2507" s="50">
        <v>1068.052504</v>
      </c>
      <c r="AG2507" s="50">
        <v>500</v>
      </c>
      <c r="AH2507" s="56">
        <v>81.853693181818173</v>
      </c>
    </row>
    <row r="2508" spans="22:34" x14ac:dyDescent="0.3">
      <c r="V2508" s="51">
        <v>2505</v>
      </c>
      <c r="X2508" s="53">
        <f t="shared" si="39"/>
        <v>0</v>
      </c>
      <c r="Z2508" s="51">
        <v>2505</v>
      </c>
      <c r="AE2508" s="54" t="s">
        <v>2693</v>
      </c>
      <c r="AF2508" s="50">
        <v>1068.052504</v>
      </c>
      <c r="AG2508" s="50">
        <v>500</v>
      </c>
      <c r="AH2508" s="56">
        <v>81.853693181818173</v>
      </c>
    </row>
    <row r="2509" spans="22:34" x14ac:dyDescent="0.3">
      <c r="V2509" s="51">
        <v>2506</v>
      </c>
      <c r="X2509" s="53">
        <f t="shared" si="39"/>
        <v>0</v>
      </c>
      <c r="Z2509" s="51">
        <v>2506</v>
      </c>
      <c r="AE2509" s="54" t="s">
        <v>2694</v>
      </c>
      <c r="AF2509" s="50">
        <v>1034.047534</v>
      </c>
      <c r="AG2509" s="50">
        <v>1312</v>
      </c>
      <c r="AH2509" s="56">
        <v>53.409090909090907</v>
      </c>
    </row>
    <row r="2510" spans="22:34" x14ac:dyDescent="0.3">
      <c r="V2510" s="51">
        <v>2507</v>
      </c>
      <c r="X2510" s="53">
        <f t="shared" si="39"/>
        <v>0</v>
      </c>
      <c r="Z2510" s="51">
        <v>2507</v>
      </c>
      <c r="AE2510" s="54" t="s">
        <v>2695</v>
      </c>
      <c r="AF2510" s="50">
        <v>1050.1301960000001</v>
      </c>
      <c r="AG2510" s="50">
        <v>902</v>
      </c>
      <c r="AH2510" s="56">
        <v>67.791193181818173</v>
      </c>
    </row>
    <row r="2511" spans="22:34" x14ac:dyDescent="0.3">
      <c r="V2511" s="51">
        <v>2508</v>
      </c>
      <c r="X2511" s="53">
        <f t="shared" si="39"/>
        <v>0</v>
      </c>
      <c r="Z2511" s="51">
        <v>2508</v>
      </c>
      <c r="AE2511" s="54" t="s">
        <v>1419</v>
      </c>
      <c r="AF2511" s="50">
        <v>999.6384534</v>
      </c>
      <c r="AG2511" s="50">
        <v>1934</v>
      </c>
      <c r="AH2511" s="56">
        <v>31.036931818181817</v>
      </c>
    </row>
    <row r="2512" spans="22:34" x14ac:dyDescent="0.3">
      <c r="V2512" s="51">
        <v>2509</v>
      </c>
      <c r="X2512" s="53">
        <f t="shared" si="39"/>
        <v>0</v>
      </c>
      <c r="Z2512" s="51">
        <v>2509</v>
      </c>
      <c r="AE2512" s="54" t="s">
        <v>2696</v>
      </c>
      <c r="AF2512" s="50">
        <v>993.73324539999999</v>
      </c>
      <c r="AG2512" s="50">
        <v>2026</v>
      </c>
      <c r="AH2512" s="56">
        <v>28.05397727272727</v>
      </c>
    </row>
    <row r="2513" spans="22:34" x14ac:dyDescent="0.3">
      <c r="V2513" s="51">
        <v>2510</v>
      </c>
      <c r="X2513" s="53">
        <f t="shared" si="39"/>
        <v>0</v>
      </c>
      <c r="Z2513" s="51">
        <v>2510</v>
      </c>
      <c r="AE2513" s="54" t="s">
        <v>1420</v>
      </c>
      <c r="AF2513" s="50">
        <v>937.5682941</v>
      </c>
      <c r="AG2513" s="50">
        <v>2593</v>
      </c>
      <c r="AH2513" s="56">
        <v>7.9190340909090908</v>
      </c>
    </row>
    <row r="2514" spans="22:34" x14ac:dyDescent="0.3">
      <c r="V2514" s="51">
        <v>2511</v>
      </c>
      <c r="X2514" s="53">
        <f t="shared" si="39"/>
        <v>0</v>
      </c>
      <c r="Z2514" s="51">
        <v>2511</v>
      </c>
      <c r="AE2514" s="54" t="s">
        <v>1421</v>
      </c>
      <c r="AF2514" s="50">
        <v>962.28245279999999</v>
      </c>
      <c r="AG2514" s="50">
        <v>2417</v>
      </c>
      <c r="AH2514" s="56">
        <v>14.204545454545455</v>
      </c>
    </row>
    <row r="2515" spans="22:34" x14ac:dyDescent="0.3">
      <c r="V2515" s="51">
        <v>2512</v>
      </c>
      <c r="X2515" s="53">
        <f t="shared" si="39"/>
        <v>0</v>
      </c>
      <c r="Z2515" s="51">
        <v>2512</v>
      </c>
      <c r="AE2515" s="54" t="s">
        <v>2697</v>
      </c>
      <c r="AF2515" s="50">
        <v>1041.8081810000001</v>
      </c>
      <c r="AG2515" s="50">
        <v>1109</v>
      </c>
      <c r="AH2515" s="56">
        <v>60.546875</v>
      </c>
    </row>
    <row r="2516" spans="22:34" x14ac:dyDescent="0.3">
      <c r="V2516" s="51">
        <v>2513</v>
      </c>
      <c r="X2516" s="53">
        <f t="shared" si="39"/>
        <v>0</v>
      </c>
      <c r="Z2516" s="51">
        <v>2513</v>
      </c>
      <c r="AE2516" s="54" t="s">
        <v>1422</v>
      </c>
      <c r="AF2516" s="50">
        <v>1046.011888</v>
      </c>
      <c r="AG2516" s="50">
        <v>1020</v>
      </c>
      <c r="AH2516" s="56">
        <v>63.81392045454546</v>
      </c>
    </row>
    <row r="2517" spans="22:34" x14ac:dyDescent="0.3">
      <c r="V2517" s="51">
        <v>2514</v>
      </c>
      <c r="X2517" s="53">
        <f t="shared" si="39"/>
        <v>0</v>
      </c>
      <c r="Z2517" s="51">
        <v>2514</v>
      </c>
      <c r="AE2517" s="54" t="s">
        <v>1423</v>
      </c>
      <c r="AF2517" s="50">
        <v>1049.7149890000001</v>
      </c>
      <c r="AG2517" s="50">
        <v>924</v>
      </c>
      <c r="AH2517" s="56">
        <v>67.116477272727266</v>
      </c>
    </row>
    <row r="2518" spans="22:34" x14ac:dyDescent="0.3">
      <c r="V2518" s="51">
        <v>2515</v>
      </c>
      <c r="X2518" s="53">
        <f t="shared" si="39"/>
        <v>0</v>
      </c>
      <c r="Z2518" s="51">
        <v>2515</v>
      </c>
      <c r="AE2518" s="54" t="s">
        <v>2698</v>
      </c>
      <c r="AF2518" s="50">
        <v>1053.94046</v>
      </c>
      <c r="AG2518" s="50">
        <v>825</v>
      </c>
      <c r="AH2518" s="56">
        <v>70.632102272727266</v>
      </c>
    </row>
    <row r="2519" spans="22:34" x14ac:dyDescent="0.3">
      <c r="V2519" s="51">
        <v>2516</v>
      </c>
      <c r="X2519" s="53">
        <f t="shared" si="39"/>
        <v>0</v>
      </c>
      <c r="Z2519" s="51">
        <v>2516</v>
      </c>
      <c r="AE2519" s="54" t="s">
        <v>1424</v>
      </c>
      <c r="AF2519" s="50">
        <v>1052.9342200000001</v>
      </c>
      <c r="AG2519" s="50">
        <v>849</v>
      </c>
      <c r="AH2519" s="56">
        <v>69.88636363636364</v>
      </c>
    </row>
    <row r="2520" spans="22:34" x14ac:dyDescent="0.3">
      <c r="V2520" s="51">
        <v>2517</v>
      </c>
      <c r="X2520" s="53">
        <f t="shared" si="39"/>
        <v>0</v>
      </c>
      <c r="Z2520" s="51">
        <v>2517</v>
      </c>
      <c r="AE2520" s="54" t="s">
        <v>2699</v>
      </c>
      <c r="AF2520" s="50">
        <v>1053.94046</v>
      </c>
      <c r="AG2520" s="50">
        <v>825</v>
      </c>
      <c r="AH2520" s="56">
        <v>70.632102272727266</v>
      </c>
    </row>
    <row r="2521" spans="22:34" x14ac:dyDescent="0.3">
      <c r="V2521" s="51">
        <v>2518</v>
      </c>
      <c r="X2521" s="53">
        <f t="shared" si="39"/>
        <v>0</v>
      </c>
      <c r="Z2521" s="51">
        <v>2518</v>
      </c>
      <c r="AE2521" s="54" t="s">
        <v>2700</v>
      </c>
      <c r="AF2521" s="50">
        <v>1080.276642</v>
      </c>
      <c r="AG2521" s="50">
        <v>292</v>
      </c>
      <c r="AH2521" s="56">
        <v>89.630681818181827</v>
      </c>
    </row>
    <row r="2522" spans="22:34" x14ac:dyDescent="0.3">
      <c r="V2522" s="51">
        <v>2519</v>
      </c>
      <c r="X2522" s="53">
        <f t="shared" si="39"/>
        <v>0</v>
      </c>
      <c r="Z2522" s="51">
        <v>2519</v>
      </c>
      <c r="AE2522" s="54" t="s">
        <v>1425</v>
      </c>
      <c r="AF2522" s="50">
        <v>1074.297024</v>
      </c>
      <c r="AG2522" s="50">
        <v>394</v>
      </c>
      <c r="AH2522" s="56">
        <v>86.044034090909093</v>
      </c>
    </row>
    <row r="2523" spans="22:34" x14ac:dyDescent="0.3">
      <c r="V2523" s="51">
        <v>2520</v>
      </c>
      <c r="X2523" s="53">
        <f t="shared" si="39"/>
        <v>0</v>
      </c>
      <c r="Z2523" s="51">
        <v>2520</v>
      </c>
      <c r="AE2523" s="54" t="s">
        <v>2701</v>
      </c>
      <c r="AF2523" s="50">
        <v>979.91967650000004</v>
      </c>
      <c r="AG2523" s="50">
        <v>2199</v>
      </c>
      <c r="AH2523" s="56">
        <v>21.910511363636363</v>
      </c>
    </row>
    <row r="2524" spans="22:34" x14ac:dyDescent="0.3">
      <c r="V2524" s="51">
        <v>2521</v>
      </c>
      <c r="X2524" s="53">
        <f t="shared" si="39"/>
        <v>0</v>
      </c>
      <c r="Z2524" s="51">
        <v>2521</v>
      </c>
      <c r="AE2524" s="54" t="s">
        <v>2702</v>
      </c>
      <c r="AF2524" s="50">
        <v>1085.344531</v>
      </c>
      <c r="AG2524" s="50">
        <v>205</v>
      </c>
      <c r="AH2524" s="56">
        <v>92.578125</v>
      </c>
    </row>
    <row r="2525" spans="22:34" x14ac:dyDescent="0.3">
      <c r="V2525" s="51">
        <v>2522</v>
      </c>
      <c r="X2525" s="53">
        <f t="shared" si="39"/>
        <v>0</v>
      </c>
      <c r="Z2525" s="51">
        <v>2522</v>
      </c>
      <c r="AE2525" s="54" t="s">
        <v>2703</v>
      </c>
      <c r="AF2525" s="50">
        <v>1043.035547</v>
      </c>
      <c r="AG2525" s="50">
        <v>1079</v>
      </c>
      <c r="AH2525" s="56">
        <v>61.612215909090907</v>
      </c>
    </row>
    <row r="2526" spans="22:34" x14ac:dyDescent="0.3">
      <c r="V2526" s="51">
        <v>2523</v>
      </c>
      <c r="X2526" s="53">
        <f t="shared" si="39"/>
        <v>0</v>
      </c>
      <c r="Z2526" s="51">
        <v>2523</v>
      </c>
      <c r="AE2526" s="54" t="s">
        <v>1426</v>
      </c>
      <c r="AF2526" s="50">
        <v>1053.0083979999999</v>
      </c>
      <c r="AG2526" s="50">
        <v>841</v>
      </c>
      <c r="AH2526" s="56">
        <v>70.170454545454547</v>
      </c>
    </row>
    <row r="2527" spans="22:34" x14ac:dyDescent="0.3">
      <c r="V2527" s="51">
        <v>2524</v>
      </c>
      <c r="X2527" s="53">
        <f t="shared" si="39"/>
        <v>0</v>
      </c>
      <c r="Z2527" s="51">
        <v>2524</v>
      </c>
      <c r="AE2527" s="54" t="s">
        <v>1427</v>
      </c>
      <c r="AF2527" s="50">
        <v>1054.6529149999999</v>
      </c>
      <c r="AG2527" s="50">
        <v>792</v>
      </c>
      <c r="AH2527" s="56">
        <v>71.91051136363636</v>
      </c>
    </row>
    <row r="2528" spans="22:34" x14ac:dyDescent="0.3">
      <c r="V2528" s="51">
        <v>2525</v>
      </c>
      <c r="X2528" s="53">
        <f t="shared" si="39"/>
        <v>0</v>
      </c>
      <c r="Z2528" s="51">
        <v>2525</v>
      </c>
      <c r="AE2528" s="54" t="s">
        <v>1428</v>
      </c>
      <c r="AF2528" s="50">
        <v>973.88672269999995</v>
      </c>
      <c r="AG2528" s="50">
        <v>2273</v>
      </c>
      <c r="AH2528" s="56">
        <v>19.318181818181817</v>
      </c>
    </row>
    <row r="2529" spans="22:34" x14ac:dyDescent="0.3">
      <c r="V2529" s="51">
        <v>2526</v>
      </c>
      <c r="X2529" s="53">
        <f t="shared" si="39"/>
        <v>0</v>
      </c>
      <c r="Z2529" s="51">
        <v>2526</v>
      </c>
      <c r="AE2529" s="54" t="s">
        <v>1429</v>
      </c>
      <c r="AF2529" s="50">
        <v>1062.947492</v>
      </c>
      <c r="AG2529" s="50">
        <v>634</v>
      </c>
      <c r="AH2529" s="56">
        <v>77.521306818181827</v>
      </c>
    </row>
    <row r="2530" spans="22:34" x14ac:dyDescent="0.3">
      <c r="V2530" s="51">
        <v>2527</v>
      </c>
      <c r="X2530" s="53">
        <f t="shared" si="39"/>
        <v>0</v>
      </c>
      <c r="Z2530" s="51">
        <v>2527</v>
      </c>
      <c r="AE2530" s="54" t="s">
        <v>1430</v>
      </c>
      <c r="AF2530" s="50">
        <v>1059.7339999999999</v>
      </c>
      <c r="AG2530" s="50">
        <v>698</v>
      </c>
      <c r="AH2530" s="56">
        <v>75.248579545454547</v>
      </c>
    </row>
    <row r="2531" spans="22:34" x14ac:dyDescent="0.3">
      <c r="V2531" s="51">
        <v>2528</v>
      </c>
      <c r="X2531" s="53">
        <f t="shared" si="39"/>
        <v>0</v>
      </c>
      <c r="Z2531" s="51">
        <v>2528</v>
      </c>
      <c r="AE2531" s="54" t="s">
        <v>2704</v>
      </c>
      <c r="AF2531" s="50">
        <v>1030.8491079999999</v>
      </c>
      <c r="AG2531" s="50">
        <v>1372</v>
      </c>
      <c r="AH2531" s="56">
        <v>51.278409090909093</v>
      </c>
    </row>
    <row r="2532" spans="22:34" x14ac:dyDescent="0.3">
      <c r="V2532" s="51">
        <v>2529</v>
      </c>
      <c r="X2532" s="53">
        <f t="shared" si="39"/>
        <v>0</v>
      </c>
      <c r="Z2532" s="51">
        <v>2529</v>
      </c>
      <c r="AE2532" s="54" t="s">
        <v>2705</v>
      </c>
      <c r="AF2532" s="50">
        <v>972.79862839999998</v>
      </c>
      <c r="AG2532" s="50">
        <v>2281</v>
      </c>
      <c r="AH2532" s="56">
        <v>18.963068181818183</v>
      </c>
    </row>
    <row r="2533" spans="22:34" x14ac:dyDescent="0.3">
      <c r="V2533" s="51">
        <v>2530</v>
      </c>
      <c r="X2533" s="53">
        <f t="shared" si="39"/>
        <v>0</v>
      </c>
      <c r="Z2533" s="51">
        <v>2530</v>
      </c>
      <c r="AE2533" s="54" t="s">
        <v>2706</v>
      </c>
      <c r="AF2533" s="50">
        <v>1034.2617760000001</v>
      </c>
      <c r="AG2533" s="50">
        <v>1307</v>
      </c>
      <c r="AH2533" s="56">
        <v>53.551136363636367</v>
      </c>
    </row>
    <row r="2534" spans="22:34" x14ac:dyDescent="0.3">
      <c r="V2534" s="51">
        <v>2531</v>
      </c>
      <c r="X2534" s="53">
        <f t="shared" si="39"/>
        <v>0</v>
      </c>
      <c r="Z2534" s="51">
        <v>2531</v>
      </c>
      <c r="AE2534" s="54" t="s">
        <v>2707</v>
      </c>
      <c r="AF2534" s="50">
        <v>1034.2617760000001</v>
      </c>
      <c r="AG2534" s="50">
        <v>1307</v>
      </c>
      <c r="AH2534" s="56">
        <v>53.551136363636367</v>
      </c>
    </row>
    <row r="2535" spans="22:34" x14ac:dyDescent="0.3">
      <c r="V2535" s="51">
        <v>2532</v>
      </c>
      <c r="X2535" s="53">
        <f t="shared" si="39"/>
        <v>0</v>
      </c>
      <c r="Z2535" s="51">
        <v>2532</v>
      </c>
      <c r="AE2535" s="54" t="s">
        <v>1431</v>
      </c>
      <c r="AF2535" s="50">
        <v>1071.8110019999999</v>
      </c>
      <c r="AG2535" s="50">
        <v>439</v>
      </c>
      <c r="AH2535" s="56">
        <v>84.446022727272734</v>
      </c>
    </row>
    <row r="2536" spans="22:34" x14ac:dyDescent="0.3">
      <c r="V2536" s="51">
        <v>2533</v>
      </c>
      <c r="X2536" s="53">
        <f t="shared" si="39"/>
        <v>0</v>
      </c>
      <c r="Z2536" s="51">
        <v>2533</v>
      </c>
      <c r="AE2536" s="54" t="s">
        <v>1432</v>
      </c>
      <c r="AF2536" s="50">
        <v>1021.343618</v>
      </c>
      <c r="AG2536" s="50">
        <v>1597</v>
      </c>
      <c r="AH2536" s="56">
        <v>43.252840909090914</v>
      </c>
    </row>
    <row r="2537" spans="22:34" x14ac:dyDescent="0.3">
      <c r="V2537" s="51">
        <v>2534</v>
      </c>
      <c r="X2537" s="53">
        <f t="shared" si="39"/>
        <v>0</v>
      </c>
      <c r="Z2537" s="51">
        <v>2534</v>
      </c>
      <c r="AE2537" s="54" t="s">
        <v>1433</v>
      </c>
      <c r="AF2537" s="50">
        <v>950.38049149999995</v>
      </c>
      <c r="AG2537" s="50">
        <v>2520</v>
      </c>
      <c r="AH2537" s="56">
        <v>10.546875</v>
      </c>
    </row>
    <row r="2538" spans="22:34" x14ac:dyDescent="0.3">
      <c r="V2538" s="51">
        <v>2535</v>
      </c>
      <c r="X2538" s="53">
        <f t="shared" si="39"/>
        <v>0</v>
      </c>
      <c r="Z2538" s="51">
        <v>2535</v>
      </c>
      <c r="AE2538" s="54" t="s">
        <v>2708</v>
      </c>
      <c r="AF2538" s="50">
        <v>1049.8523230000001</v>
      </c>
      <c r="AG2538" s="50">
        <v>913</v>
      </c>
      <c r="AH2538" s="56">
        <v>67.578125</v>
      </c>
    </row>
    <row r="2539" spans="22:34" x14ac:dyDescent="0.3">
      <c r="V2539" s="51">
        <v>2536</v>
      </c>
      <c r="X2539" s="53">
        <f t="shared" si="39"/>
        <v>0</v>
      </c>
      <c r="Z2539" s="51">
        <v>2536</v>
      </c>
      <c r="AE2539" s="54" t="s">
        <v>2709</v>
      </c>
      <c r="AF2539" s="50">
        <v>1049.8523230000001</v>
      </c>
      <c r="AG2539" s="50">
        <v>913</v>
      </c>
      <c r="AH2539" s="56">
        <v>67.578125</v>
      </c>
    </row>
    <row r="2540" spans="22:34" x14ac:dyDescent="0.3">
      <c r="V2540" s="51">
        <v>2537</v>
      </c>
      <c r="X2540" s="53">
        <f t="shared" si="39"/>
        <v>0</v>
      </c>
      <c r="Z2540" s="51">
        <v>2537</v>
      </c>
      <c r="AE2540" s="54" t="s">
        <v>2710</v>
      </c>
      <c r="AF2540" s="50">
        <v>949.01716599999997</v>
      </c>
      <c r="AG2540" s="50">
        <v>2525</v>
      </c>
      <c r="AH2540" s="56">
        <v>10.262784090909092</v>
      </c>
    </row>
    <row r="2541" spans="22:34" x14ac:dyDescent="0.3">
      <c r="V2541" s="51">
        <v>2538</v>
      </c>
      <c r="X2541" s="53">
        <f t="shared" si="39"/>
        <v>0</v>
      </c>
      <c r="Z2541" s="51">
        <v>2538</v>
      </c>
      <c r="AE2541" s="54" t="s">
        <v>1434</v>
      </c>
      <c r="AF2541" s="50">
        <v>973.87451810000005</v>
      </c>
      <c r="AG2541" s="50">
        <v>2275</v>
      </c>
      <c r="AH2541" s="56">
        <v>19.24715909090909</v>
      </c>
    </row>
    <row r="2542" spans="22:34" x14ac:dyDescent="0.3">
      <c r="V2542" s="51">
        <v>2539</v>
      </c>
      <c r="X2542" s="53">
        <f t="shared" si="39"/>
        <v>0</v>
      </c>
      <c r="Z2542" s="51">
        <v>2539</v>
      </c>
      <c r="AE2542" s="54" t="s">
        <v>2711</v>
      </c>
      <c r="AF2542" s="50">
        <v>937.39912790000005</v>
      </c>
      <c r="AG2542" s="50">
        <v>2595</v>
      </c>
      <c r="AH2542" s="56">
        <v>7.7769886363636367</v>
      </c>
    </row>
    <row r="2543" spans="22:34" x14ac:dyDescent="0.3">
      <c r="V2543" s="51">
        <v>2540</v>
      </c>
      <c r="X2543" s="53">
        <f t="shared" si="39"/>
        <v>0</v>
      </c>
      <c r="Z2543" s="51">
        <v>2540</v>
      </c>
      <c r="AE2543" s="54" t="s">
        <v>2712</v>
      </c>
      <c r="AF2543" s="50">
        <v>951.716002</v>
      </c>
      <c r="AG2543" s="50">
        <v>2505</v>
      </c>
      <c r="AH2543" s="56">
        <v>10.9375</v>
      </c>
    </row>
    <row r="2544" spans="22:34" x14ac:dyDescent="0.3">
      <c r="V2544" s="51">
        <v>2541</v>
      </c>
      <c r="X2544" s="53">
        <f t="shared" si="39"/>
        <v>0</v>
      </c>
      <c r="Z2544" s="51">
        <v>2541</v>
      </c>
      <c r="AE2544" s="54" t="s">
        <v>1435</v>
      </c>
      <c r="AF2544" s="50">
        <v>993.32351340000002</v>
      </c>
      <c r="AG2544" s="50">
        <v>2034</v>
      </c>
      <c r="AH2544" s="56">
        <v>27.80539772727273</v>
      </c>
    </row>
    <row r="2545" spans="22:34" x14ac:dyDescent="0.3">
      <c r="V2545" s="51">
        <v>2542</v>
      </c>
      <c r="X2545" s="53">
        <f t="shared" si="39"/>
        <v>0</v>
      </c>
      <c r="Z2545" s="51">
        <v>2542</v>
      </c>
      <c r="AE2545" s="54" t="s">
        <v>1436</v>
      </c>
      <c r="AF2545" s="50">
        <v>1047.948582</v>
      </c>
      <c r="AG2545" s="50">
        <v>982</v>
      </c>
      <c r="AH2545" s="56">
        <v>65.127840909090907</v>
      </c>
    </row>
    <row r="2546" spans="22:34" x14ac:dyDescent="0.3">
      <c r="V2546" s="51">
        <v>2543</v>
      </c>
      <c r="X2546" s="53">
        <f t="shared" si="39"/>
        <v>0</v>
      </c>
      <c r="Z2546" s="51">
        <v>2543</v>
      </c>
      <c r="AE2546" s="54" t="s">
        <v>2713</v>
      </c>
      <c r="AF2546" s="50">
        <v>1085.3447100000001</v>
      </c>
      <c r="AG2546" s="50">
        <v>201</v>
      </c>
      <c r="AH2546" s="56">
        <v>92.791193181818173</v>
      </c>
    </row>
    <row r="2547" spans="22:34" x14ac:dyDescent="0.3">
      <c r="V2547" s="51">
        <v>2544</v>
      </c>
      <c r="X2547" s="53">
        <f t="shared" si="39"/>
        <v>0</v>
      </c>
      <c r="Z2547" s="51">
        <v>2544</v>
      </c>
      <c r="AE2547" s="54" t="s">
        <v>2714</v>
      </c>
      <c r="AF2547" s="50">
        <v>1013.555356</v>
      </c>
      <c r="AG2547" s="50">
        <v>1734</v>
      </c>
      <c r="AH2547" s="56">
        <v>38.316761363636367</v>
      </c>
    </row>
    <row r="2548" spans="22:34" x14ac:dyDescent="0.3">
      <c r="V2548" s="51">
        <v>2545</v>
      </c>
      <c r="X2548" s="53">
        <f t="shared" si="39"/>
        <v>0</v>
      </c>
      <c r="Z2548" s="51">
        <v>2545</v>
      </c>
      <c r="AE2548" s="54" t="s">
        <v>2715</v>
      </c>
      <c r="AF2548" s="50">
        <v>999.6384534</v>
      </c>
      <c r="AG2548" s="50">
        <v>1934</v>
      </c>
      <c r="AH2548" s="56">
        <v>31.036931818181817</v>
      </c>
    </row>
    <row r="2549" spans="22:34" x14ac:dyDescent="0.3">
      <c r="V2549" s="51">
        <v>2546</v>
      </c>
      <c r="X2549" s="53">
        <f t="shared" si="39"/>
        <v>0</v>
      </c>
      <c r="Z2549" s="51">
        <v>2546</v>
      </c>
      <c r="AE2549" s="54" t="s">
        <v>2716</v>
      </c>
      <c r="AF2549" s="50">
        <v>1010.790091</v>
      </c>
      <c r="AG2549" s="50">
        <v>1768</v>
      </c>
      <c r="AH2549" s="56">
        <v>37.109375</v>
      </c>
    </row>
    <row r="2550" spans="22:34" x14ac:dyDescent="0.3">
      <c r="V2550" s="51">
        <v>2547</v>
      </c>
      <c r="X2550" s="53">
        <f t="shared" si="39"/>
        <v>0</v>
      </c>
      <c r="Z2550" s="51">
        <v>2547</v>
      </c>
      <c r="AE2550" s="54" t="s">
        <v>1437</v>
      </c>
      <c r="AF2550" s="50">
        <v>1126.216261</v>
      </c>
      <c r="AG2550" s="50">
        <v>9</v>
      </c>
      <c r="AH2550" s="56">
        <v>99.715909090909093</v>
      </c>
    </row>
    <row r="2551" spans="22:34" x14ac:dyDescent="0.3">
      <c r="V2551" s="51">
        <v>2548</v>
      </c>
      <c r="X2551" s="53">
        <f t="shared" si="39"/>
        <v>0</v>
      </c>
      <c r="Z2551" s="51">
        <v>2548</v>
      </c>
      <c r="AE2551" s="54" t="s">
        <v>2717</v>
      </c>
      <c r="AF2551" s="50">
        <v>979.26892769999995</v>
      </c>
      <c r="AG2551" s="50">
        <v>2206</v>
      </c>
      <c r="AH2551" s="56">
        <v>21.519886363636363</v>
      </c>
    </row>
    <row r="2552" spans="22:34" x14ac:dyDescent="0.3">
      <c r="V2552" s="51">
        <v>2549</v>
      </c>
      <c r="X2552" s="53">
        <f t="shared" si="39"/>
        <v>0</v>
      </c>
      <c r="Z2552" s="51">
        <v>2549</v>
      </c>
      <c r="AE2552" s="54" t="s">
        <v>1438</v>
      </c>
      <c r="AF2552" s="50">
        <v>1058.2282049999999</v>
      </c>
      <c r="AG2552" s="50">
        <v>735</v>
      </c>
      <c r="AH2552" s="56">
        <v>73.828125</v>
      </c>
    </row>
    <row r="2553" spans="22:34" x14ac:dyDescent="0.3">
      <c r="V2553" s="51">
        <v>2550</v>
      </c>
      <c r="X2553" s="53">
        <f t="shared" si="39"/>
        <v>0</v>
      </c>
      <c r="Z2553" s="51">
        <v>2550</v>
      </c>
      <c r="AE2553" s="54" t="s">
        <v>2993</v>
      </c>
      <c r="AF2553" s="50">
        <v>1058.2282049999999</v>
      </c>
      <c r="AG2553" s="50">
        <v>735</v>
      </c>
      <c r="AH2553" s="56">
        <v>73.828125</v>
      </c>
    </row>
    <row r="2554" spans="22:34" x14ac:dyDescent="0.3">
      <c r="V2554" s="51">
        <v>2551</v>
      </c>
      <c r="X2554" s="53">
        <f t="shared" si="39"/>
        <v>0</v>
      </c>
      <c r="Z2554" s="51">
        <v>2551</v>
      </c>
      <c r="AE2554" s="54" t="s">
        <v>2994</v>
      </c>
      <c r="AF2554" s="50">
        <v>1058.2282049999999</v>
      </c>
      <c r="AG2554" s="50">
        <v>735</v>
      </c>
      <c r="AH2554" s="56">
        <v>73.828125</v>
      </c>
    </row>
    <row r="2555" spans="22:34" x14ac:dyDescent="0.3">
      <c r="V2555" s="51">
        <v>2552</v>
      </c>
      <c r="X2555" s="53">
        <f t="shared" si="39"/>
        <v>0</v>
      </c>
      <c r="Z2555" s="51">
        <v>2552</v>
      </c>
      <c r="AE2555" s="54" t="s">
        <v>2718</v>
      </c>
      <c r="AF2555" s="50">
        <v>1037.9240299999999</v>
      </c>
      <c r="AG2555" s="50">
        <v>1229</v>
      </c>
      <c r="AH2555" s="56">
        <v>56.356534090909093</v>
      </c>
    </row>
    <row r="2556" spans="22:34" x14ac:dyDescent="0.3">
      <c r="V2556" s="51">
        <v>2553</v>
      </c>
      <c r="X2556" s="53">
        <f t="shared" si="39"/>
        <v>0</v>
      </c>
      <c r="Z2556" s="51">
        <v>2553</v>
      </c>
      <c r="AE2556" s="54" t="s">
        <v>2719</v>
      </c>
      <c r="AF2556" s="50">
        <v>978.48587840000005</v>
      </c>
      <c r="AG2556" s="50">
        <v>2222</v>
      </c>
      <c r="AH2556" s="56">
        <v>20.951704545454543</v>
      </c>
    </row>
    <row r="2557" spans="22:34" x14ac:dyDescent="0.3">
      <c r="V2557" s="51">
        <v>2554</v>
      </c>
      <c r="X2557" s="53">
        <f t="shared" si="39"/>
        <v>0</v>
      </c>
      <c r="Z2557" s="51">
        <v>2554</v>
      </c>
      <c r="AE2557" s="54" t="s">
        <v>2720</v>
      </c>
      <c r="AF2557" s="50">
        <v>1053.9945110000001</v>
      </c>
      <c r="AG2557" s="50">
        <v>808</v>
      </c>
      <c r="AH2557" s="56">
        <v>70.951704545454547</v>
      </c>
    </row>
    <row r="2558" spans="22:34" x14ac:dyDescent="0.3">
      <c r="V2558" s="51">
        <v>2555</v>
      </c>
      <c r="X2558" s="53">
        <f t="shared" si="39"/>
        <v>0</v>
      </c>
      <c r="Z2558" s="51">
        <v>2555</v>
      </c>
      <c r="AE2558" s="54" t="s">
        <v>2995</v>
      </c>
      <c r="AF2558" s="50">
        <v>984.57584320000001</v>
      </c>
      <c r="AG2558" s="50">
        <v>2143</v>
      </c>
      <c r="AH2558" s="56">
        <v>23.686079545454543</v>
      </c>
    </row>
    <row r="2559" spans="22:34" x14ac:dyDescent="0.3">
      <c r="V2559" s="51">
        <v>2556</v>
      </c>
      <c r="X2559" s="53">
        <f t="shared" si="39"/>
        <v>0</v>
      </c>
      <c r="Z2559" s="51">
        <v>2556</v>
      </c>
      <c r="AE2559" s="54" t="s">
        <v>1439</v>
      </c>
      <c r="AF2559" s="50">
        <v>1002.579161</v>
      </c>
      <c r="AG2559" s="50">
        <v>1886</v>
      </c>
      <c r="AH2559" s="56">
        <v>33.061079545454547</v>
      </c>
    </row>
    <row r="2560" spans="22:34" x14ac:dyDescent="0.3">
      <c r="V2560" s="51">
        <v>2557</v>
      </c>
      <c r="X2560" s="53">
        <f t="shared" si="39"/>
        <v>0</v>
      </c>
      <c r="Z2560" s="51">
        <v>2557</v>
      </c>
      <c r="AE2560" s="54" t="s">
        <v>2721</v>
      </c>
      <c r="AF2560" s="50">
        <v>1042.356961</v>
      </c>
      <c r="AG2560" s="50">
        <v>1091</v>
      </c>
      <c r="AH2560" s="56">
        <v>61.18607954545454</v>
      </c>
    </row>
    <row r="2561" spans="22:34" x14ac:dyDescent="0.3">
      <c r="V2561" s="51">
        <v>2558</v>
      </c>
      <c r="X2561" s="53">
        <f t="shared" si="39"/>
        <v>0</v>
      </c>
      <c r="Z2561" s="51">
        <v>2558</v>
      </c>
      <c r="AE2561" s="54" t="s">
        <v>1440</v>
      </c>
      <c r="AF2561" s="50">
        <v>1080.2123120000001</v>
      </c>
      <c r="AG2561" s="50">
        <v>299</v>
      </c>
      <c r="AH2561" s="56">
        <v>89.41761363636364</v>
      </c>
    </row>
    <row r="2562" spans="22:34" x14ac:dyDescent="0.3">
      <c r="V2562" s="51">
        <v>2559</v>
      </c>
      <c r="X2562" s="53">
        <f t="shared" si="39"/>
        <v>0</v>
      </c>
      <c r="Z2562" s="51">
        <v>2559</v>
      </c>
      <c r="AE2562" s="54" t="s">
        <v>2722</v>
      </c>
      <c r="AF2562" s="50">
        <v>1052.985887</v>
      </c>
      <c r="AG2562" s="50">
        <v>842</v>
      </c>
      <c r="AH2562" s="56">
        <v>69.95738636363636</v>
      </c>
    </row>
    <row r="2563" spans="22:34" x14ac:dyDescent="0.3">
      <c r="V2563" s="51">
        <v>2560</v>
      </c>
      <c r="X2563" s="53">
        <f t="shared" si="39"/>
        <v>0</v>
      </c>
      <c r="Z2563" s="51">
        <v>2560</v>
      </c>
      <c r="AE2563" s="54" t="s">
        <v>1441</v>
      </c>
      <c r="AF2563" s="50">
        <v>1015.2870370000001</v>
      </c>
      <c r="AG2563" s="50">
        <v>1705</v>
      </c>
      <c r="AH2563" s="56">
        <v>39.488636363636367</v>
      </c>
    </row>
    <row r="2564" spans="22:34" x14ac:dyDescent="0.3">
      <c r="V2564" s="51">
        <v>2561</v>
      </c>
      <c r="X2564" s="53">
        <f t="shared" si="39"/>
        <v>0</v>
      </c>
      <c r="Z2564" s="51">
        <v>2561</v>
      </c>
      <c r="AE2564" s="54" t="s">
        <v>1442</v>
      </c>
      <c r="AF2564" s="50">
        <v>1004.801573</v>
      </c>
      <c r="AG2564" s="50">
        <v>1851</v>
      </c>
      <c r="AH2564" s="56">
        <v>34.303977272727273</v>
      </c>
    </row>
    <row r="2565" spans="22:34" x14ac:dyDescent="0.3">
      <c r="V2565" s="51">
        <v>2562</v>
      </c>
      <c r="X2565" s="53">
        <f t="shared" ref="X2565:X2628" si="40">VLOOKUP($V2565,$Z$4:$AL$2826,$B$6*4-4+2)</f>
        <v>0</v>
      </c>
      <c r="Z2565" s="51">
        <v>2562</v>
      </c>
      <c r="AE2565" s="54" t="s">
        <v>1443</v>
      </c>
      <c r="AF2565" s="50">
        <v>995.97158890000003</v>
      </c>
      <c r="AG2565" s="50">
        <v>2004</v>
      </c>
      <c r="AH2565" s="56">
        <v>28.79971590909091</v>
      </c>
    </row>
    <row r="2566" spans="22:34" x14ac:dyDescent="0.3">
      <c r="V2566" s="51">
        <v>2563</v>
      </c>
      <c r="X2566" s="53">
        <f t="shared" si="40"/>
        <v>0</v>
      </c>
      <c r="Z2566" s="51">
        <v>2563</v>
      </c>
      <c r="AE2566" s="54" t="s">
        <v>1444</v>
      </c>
      <c r="AF2566" s="50">
        <v>1014.410905</v>
      </c>
      <c r="AG2566" s="50">
        <v>1712</v>
      </c>
      <c r="AH2566" s="56">
        <v>39.098011363636367</v>
      </c>
    </row>
    <row r="2567" spans="22:34" x14ac:dyDescent="0.3">
      <c r="V2567" s="51">
        <v>2564</v>
      </c>
      <c r="X2567" s="53">
        <f t="shared" si="40"/>
        <v>0</v>
      </c>
      <c r="Z2567" s="51">
        <v>2564</v>
      </c>
      <c r="AE2567" s="54" t="s">
        <v>1445</v>
      </c>
      <c r="AF2567" s="50">
        <v>1110.138277</v>
      </c>
      <c r="AG2567" s="50">
        <v>37</v>
      </c>
      <c r="AH2567" s="56">
        <v>98.721590909090907</v>
      </c>
    </row>
    <row r="2568" spans="22:34" x14ac:dyDescent="0.3">
      <c r="V2568" s="51">
        <v>2565</v>
      </c>
      <c r="X2568" s="53">
        <f t="shared" si="40"/>
        <v>0</v>
      </c>
      <c r="Z2568" s="51">
        <v>2565</v>
      </c>
      <c r="AE2568" s="54" t="s">
        <v>2723</v>
      </c>
      <c r="AF2568" s="50">
        <v>1025.755926</v>
      </c>
      <c r="AG2568" s="50">
        <v>1495</v>
      </c>
      <c r="AH2568" s="56">
        <v>46.803977272727273</v>
      </c>
    </row>
    <row r="2569" spans="22:34" x14ac:dyDescent="0.3">
      <c r="V2569" s="51">
        <v>2566</v>
      </c>
      <c r="X2569" s="53">
        <f t="shared" si="40"/>
        <v>0</v>
      </c>
      <c r="Z2569" s="51">
        <v>2566</v>
      </c>
      <c r="AE2569" s="54" t="s">
        <v>1446</v>
      </c>
      <c r="AF2569" s="50">
        <v>1056.3578869999999</v>
      </c>
      <c r="AG2569" s="50">
        <v>763</v>
      </c>
      <c r="AH2569" s="56">
        <v>72.940340909090907</v>
      </c>
    </row>
    <row r="2570" spans="22:34" x14ac:dyDescent="0.3">
      <c r="V2570" s="51">
        <v>2567</v>
      </c>
      <c r="X2570" s="53">
        <f t="shared" si="40"/>
        <v>0</v>
      </c>
      <c r="Z2570" s="51">
        <v>2567</v>
      </c>
      <c r="AE2570" s="54" t="s">
        <v>1447</v>
      </c>
      <c r="AF2570" s="50">
        <v>1043.1865190000001</v>
      </c>
      <c r="AG2570" s="50">
        <v>1076</v>
      </c>
      <c r="AH2570" s="56">
        <v>61.825284090909093</v>
      </c>
    </row>
    <row r="2571" spans="22:34" x14ac:dyDescent="0.3">
      <c r="V2571" s="51">
        <v>2568</v>
      </c>
      <c r="X2571" s="53">
        <f t="shared" si="40"/>
        <v>0</v>
      </c>
      <c r="Z2571" s="51">
        <v>2568</v>
      </c>
      <c r="AE2571" s="54" t="s">
        <v>1448</v>
      </c>
      <c r="AF2571" s="50">
        <v>1044.8418979999999</v>
      </c>
      <c r="AG2571" s="50">
        <v>1049</v>
      </c>
      <c r="AH2571" s="56">
        <v>62.784090909090907</v>
      </c>
    </row>
    <row r="2572" spans="22:34" x14ac:dyDescent="0.3">
      <c r="V2572" s="51">
        <v>2569</v>
      </c>
      <c r="X2572" s="53">
        <f t="shared" si="40"/>
        <v>0</v>
      </c>
      <c r="Z2572" s="51">
        <v>2569</v>
      </c>
      <c r="AE2572" s="54" t="s">
        <v>2724</v>
      </c>
      <c r="AF2572" s="50">
        <v>1073.2885429999999</v>
      </c>
      <c r="AG2572" s="50">
        <v>412</v>
      </c>
      <c r="AH2572" s="56">
        <v>85.19176136363636</v>
      </c>
    </row>
    <row r="2573" spans="22:34" x14ac:dyDescent="0.3">
      <c r="V2573" s="51">
        <v>2570</v>
      </c>
      <c r="X2573" s="53">
        <f t="shared" si="40"/>
        <v>0</v>
      </c>
      <c r="Z2573" s="51">
        <v>2570</v>
      </c>
      <c r="AE2573" s="54" t="s">
        <v>1449</v>
      </c>
      <c r="AF2573" s="50">
        <v>1073.2885429999999</v>
      </c>
      <c r="AG2573" s="50">
        <v>412</v>
      </c>
      <c r="AH2573" s="56">
        <v>85.19176136363636</v>
      </c>
    </row>
    <row r="2574" spans="22:34" x14ac:dyDescent="0.3">
      <c r="V2574" s="51">
        <v>2571</v>
      </c>
      <c r="X2574" s="53">
        <f t="shared" si="40"/>
        <v>0</v>
      </c>
      <c r="Z2574" s="51">
        <v>2571</v>
      </c>
      <c r="AE2574" s="54" t="s">
        <v>1450</v>
      </c>
      <c r="AF2574" s="50">
        <v>1047.5353809999999</v>
      </c>
      <c r="AG2574" s="50">
        <v>993</v>
      </c>
      <c r="AH2574" s="56">
        <v>64.772727272727266</v>
      </c>
    </row>
    <row r="2575" spans="22:34" x14ac:dyDescent="0.3">
      <c r="V2575" s="51">
        <v>2572</v>
      </c>
      <c r="X2575" s="53">
        <f t="shared" si="40"/>
        <v>0</v>
      </c>
      <c r="Z2575" s="51">
        <v>2572</v>
      </c>
      <c r="AE2575" s="54" t="s">
        <v>1451</v>
      </c>
      <c r="AF2575" s="50">
        <v>1067.2392990000001</v>
      </c>
      <c r="AG2575" s="50">
        <v>531</v>
      </c>
      <c r="AH2575" s="56">
        <v>81.178977272727266</v>
      </c>
    </row>
    <row r="2576" spans="22:34" x14ac:dyDescent="0.3">
      <c r="V2576" s="51">
        <v>2573</v>
      </c>
      <c r="X2576" s="53">
        <f t="shared" si="40"/>
        <v>0</v>
      </c>
      <c r="Z2576" s="51">
        <v>2573</v>
      </c>
      <c r="AE2576" s="54" t="s">
        <v>2996</v>
      </c>
      <c r="AF2576" s="50">
        <v>1019.239005</v>
      </c>
      <c r="AG2576" s="50">
        <v>1614</v>
      </c>
      <c r="AH2576" s="56">
        <v>42.578125</v>
      </c>
    </row>
    <row r="2577" spans="22:34" x14ac:dyDescent="0.3">
      <c r="V2577" s="51">
        <v>2574</v>
      </c>
      <c r="X2577" s="53">
        <f t="shared" si="40"/>
        <v>0</v>
      </c>
      <c r="Z2577" s="51">
        <v>2574</v>
      </c>
      <c r="AE2577" s="54" t="s">
        <v>1452</v>
      </c>
      <c r="AF2577" s="50">
        <v>958.40032789999998</v>
      </c>
      <c r="AG2577" s="50">
        <v>2456</v>
      </c>
      <c r="AH2577" s="56">
        <v>12.819602272727273</v>
      </c>
    </row>
    <row r="2578" spans="22:34" x14ac:dyDescent="0.3">
      <c r="V2578" s="51">
        <v>2575</v>
      </c>
      <c r="X2578" s="53">
        <f t="shared" si="40"/>
        <v>0</v>
      </c>
      <c r="Z2578" s="51">
        <v>2575</v>
      </c>
      <c r="AE2578" s="54" t="s">
        <v>1453</v>
      </c>
      <c r="AF2578" s="50">
        <v>1050.010669</v>
      </c>
      <c r="AG2578" s="50">
        <v>910</v>
      </c>
      <c r="AH2578" s="56">
        <v>67.720170454545453</v>
      </c>
    </row>
    <row r="2579" spans="22:34" x14ac:dyDescent="0.3">
      <c r="V2579" s="51">
        <v>2576</v>
      </c>
      <c r="X2579" s="53">
        <f t="shared" si="40"/>
        <v>0</v>
      </c>
      <c r="Z2579" s="51">
        <v>2576</v>
      </c>
      <c r="AE2579" s="54" t="s">
        <v>2997</v>
      </c>
      <c r="AF2579" s="50">
        <v>1018.04822</v>
      </c>
      <c r="AG2579" s="50">
        <v>1631</v>
      </c>
      <c r="AH2579" s="56">
        <v>41.867897727272727</v>
      </c>
    </row>
    <row r="2580" spans="22:34" x14ac:dyDescent="0.3">
      <c r="V2580" s="51">
        <v>2577</v>
      </c>
      <c r="X2580" s="53">
        <f t="shared" si="40"/>
        <v>0</v>
      </c>
      <c r="Z2580" s="51">
        <v>2577</v>
      </c>
      <c r="AE2580" s="54" t="s">
        <v>2725</v>
      </c>
      <c r="AF2580" s="50">
        <v>1024.4337399999999</v>
      </c>
      <c r="AG2580" s="50">
        <v>1545</v>
      </c>
      <c r="AH2580" s="56">
        <v>45.13494318181818</v>
      </c>
    </row>
    <row r="2581" spans="22:34" x14ac:dyDescent="0.3">
      <c r="V2581" s="51">
        <v>2578</v>
      </c>
      <c r="X2581" s="53">
        <f t="shared" si="40"/>
        <v>0</v>
      </c>
      <c r="Z2581" s="51">
        <v>2578</v>
      </c>
      <c r="AE2581" s="54" t="s">
        <v>2726</v>
      </c>
      <c r="AF2581" s="50">
        <v>1048.404442</v>
      </c>
      <c r="AG2581" s="50">
        <v>964</v>
      </c>
      <c r="AH2581" s="56">
        <v>65.696022727272734</v>
      </c>
    </row>
    <row r="2582" spans="22:34" x14ac:dyDescent="0.3">
      <c r="V2582" s="51">
        <v>2579</v>
      </c>
      <c r="X2582" s="53">
        <f t="shared" si="40"/>
        <v>0</v>
      </c>
      <c r="Z2582" s="51">
        <v>2579</v>
      </c>
      <c r="AE2582" s="54" t="s">
        <v>1454</v>
      </c>
      <c r="AF2582" s="50">
        <v>1045.236087</v>
      </c>
      <c r="AG2582" s="50">
        <v>1036</v>
      </c>
      <c r="AH2582" s="56">
        <v>63.245738636363633</v>
      </c>
    </row>
    <row r="2583" spans="22:34" x14ac:dyDescent="0.3">
      <c r="V2583" s="51">
        <v>2580</v>
      </c>
      <c r="X2583" s="53">
        <f t="shared" si="40"/>
        <v>0</v>
      </c>
      <c r="Z2583" s="51">
        <v>2580</v>
      </c>
      <c r="AE2583" s="54" t="s">
        <v>1455</v>
      </c>
      <c r="AF2583" s="50">
        <v>1053.4927459999999</v>
      </c>
      <c r="AG2583" s="50">
        <v>832</v>
      </c>
      <c r="AH2583" s="56">
        <v>70.490056818181827</v>
      </c>
    </row>
    <row r="2584" spans="22:34" x14ac:dyDescent="0.3">
      <c r="V2584" s="51">
        <v>2581</v>
      </c>
      <c r="X2584" s="53">
        <f t="shared" si="40"/>
        <v>0</v>
      </c>
      <c r="Z2584" s="51">
        <v>2581</v>
      </c>
      <c r="AE2584" s="54" t="s">
        <v>1456</v>
      </c>
      <c r="AF2584" s="50">
        <v>951.11287600000003</v>
      </c>
      <c r="AG2584" s="50">
        <v>2511</v>
      </c>
      <c r="AH2584" s="56">
        <v>10.866477272727272</v>
      </c>
    </row>
    <row r="2585" spans="22:34" x14ac:dyDescent="0.3">
      <c r="V2585" s="51">
        <v>2582</v>
      </c>
      <c r="X2585" s="53">
        <f t="shared" si="40"/>
        <v>0</v>
      </c>
      <c r="Z2585" s="51">
        <v>2582</v>
      </c>
      <c r="AE2585" s="54" t="s">
        <v>2727</v>
      </c>
      <c r="AF2585" s="50">
        <v>1058.2282049999999</v>
      </c>
      <c r="AG2585" s="50">
        <v>735</v>
      </c>
      <c r="AH2585" s="56">
        <v>73.828125</v>
      </c>
    </row>
    <row r="2586" spans="22:34" x14ac:dyDescent="0.3">
      <c r="V2586" s="51">
        <v>2583</v>
      </c>
      <c r="X2586" s="53">
        <f t="shared" si="40"/>
        <v>0</v>
      </c>
      <c r="Z2586" s="51">
        <v>2583</v>
      </c>
      <c r="AE2586" s="54" t="s">
        <v>1457</v>
      </c>
      <c r="AF2586" s="50">
        <v>962.36319000000003</v>
      </c>
      <c r="AG2586" s="50">
        <v>2415</v>
      </c>
      <c r="AH2586" s="56">
        <v>14.275568181818182</v>
      </c>
    </row>
    <row r="2587" spans="22:34" x14ac:dyDescent="0.3">
      <c r="V2587" s="51">
        <v>2584</v>
      </c>
      <c r="X2587" s="53">
        <f t="shared" si="40"/>
        <v>0</v>
      </c>
      <c r="Z2587" s="51">
        <v>2584</v>
      </c>
      <c r="AE2587" s="54" t="s">
        <v>2728</v>
      </c>
      <c r="AF2587" s="50">
        <v>964.75019139999995</v>
      </c>
      <c r="AG2587" s="50">
        <v>2381</v>
      </c>
      <c r="AH2587" s="56">
        <v>15.376420454545455</v>
      </c>
    </row>
    <row r="2588" spans="22:34" x14ac:dyDescent="0.3">
      <c r="V2588" s="51">
        <v>2585</v>
      </c>
      <c r="X2588" s="53">
        <f t="shared" si="40"/>
        <v>0</v>
      </c>
      <c r="Z2588" s="51">
        <v>2585</v>
      </c>
      <c r="AE2588" s="54" t="s">
        <v>2729</v>
      </c>
      <c r="AF2588" s="50">
        <v>934.36053460000005</v>
      </c>
      <c r="AG2588" s="50">
        <v>2624</v>
      </c>
      <c r="AH2588" s="56">
        <v>6.7471590909090908</v>
      </c>
    </row>
    <row r="2589" spans="22:34" x14ac:dyDescent="0.3">
      <c r="V2589" s="51">
        <v>2586</v>
      </c>
      <c r="X2589" s="53">
        <f t="shared" si="40"/>
        <v>0</v>
      </c>
      <c r="Z2589" s="51">
        <v>2586</v>
      </c>
      <c r="AE2589" s="54" t="s">
        <v>2730</v>
      </c>
      <c r="AF2589" s="50">
        <v>1040.3195559999999</v>
      </c>
      <c r="AG2589" s="50">
        <v>1143</v>
      </c>
      <c r="AH2589" s="56">
        <v>58.948863636363633</v>
      </c>
    </row>
    <row r="2590" spans="22:34" x14ac:dyDescent="0.3">
      <c r="V2590" s="51">
        <v>2587</v>
      </c>
      <c r="X2590" s="53">
        <f t="shared" si="40"/>
        <v>0</v>
      </c>
      <c r="Z2590" s="51">
        <v>2587</v>
      </c>
      <c r="AE2590" s="54" t="s">
        <v>1458</v>
      </c>
      <c r="AF2590" s="50">
        <v>1082.3342279999999</v>
      </c>
      <c r="AG2590" s="50">
        <v>248</v>
      </c>
      <c r="AH2590" s="56">
        <v>91.193181818181827</v>
      </c>
    </row>
    <row r="2591" spans="22:34" x14ac:dyDescent="0.3">
      <c r="V2591" s="51">
        <v>2588</v>
      </c>
      <c r="X2591" s="53">
        <f t="shared" si="40"/>
        <v>0</v>
      </c>
      <c r="Z2591" s="51">
        <v>2588</v>
      </c>
      <c r="AE2591" s="54" t="s">
        <v>2998</v>
      </c>
      <c r="AF2591" s="50">
        <v>1018.04822</v>
      </c>
      <c r="AG2591" s="50">
        <v>1631</v>
      </c>
      <c r="AH2591" s="56">
        <v>41.867897727272727</v>
      </c>
    </row>
    <row r="2592" spans="22:34" x14ac:dyDescent="0.3">
      <c r="V2592" s="51">
        <v>2589</v>
      </c>
      <c r="X2592" s="53">
        <f t="shared" si="40"/>
        <v>0</v>
      </c>
      <c r="Z2592" s="51">
        <v>2589</v>
      </c>
      <c r="AE2592" s="54" t="s">
        <v>1459</v>
      </c>
      <c r="AF2592" s="50">
        <v>1012.699468</v>
      </c>
      <c r="AG2592" s="50">
        <v>1753</v>
      </c>
      <c r="AH2592" s="56">
        <v>37.784090909090914</v>
      </c>
    </row>
    <row r="2593" spans="22:34" x14ac:dyDescent="0.3">
      <c r="V2593" s="51">
        <v>2590</v>
      </c>
      <c r="X2593" s="53">
        <f t="shared" si="40"/>
        <v>0</v>
      </c>
      <c r="Z2593" s="51">
        <v>2590</v>
      </c>
      <c r="AE2593" s="54" t="s">
        <v>2731</v>
      </c>
      <c r="AF2593" s="50">
        <v>1068.043267</v>
      </c>
      <c r="AG2593" s="50">
        <v>513</v>
      </c>
      <c r="AH2593" s="56">
        <v>81.747159090909093</v>
      </c>
    </row>
    <row r="2594" spans="22:34" x14ac:dyDescent="0.3">
      <c r="V2594" s="51">
        <v>2591</v>
      </c>
      <c r="X2594" s="53">
        <f t="shared" si="40"/>
        <v>0</v>
      </c>
      <c r="Z2594" s="51">
        <v>2591</v>
      </c>
      <c r="AE2594" s="54" t="s">
        <v>1460</v>
      </c>
      <c r="AF2594" s="50">
        <v>928.23794109999994</v>
      </c>
      <c r="AG2594" s="50">
        <v>2654</v>
      </c>
      <c r="AH2594" s="56">
        <v>5.7883522727272725</v>
      </c>
    </row>
    <row r="2595" spans="22:34" x14ac:dyDescent="0.3">
      <c r="V2595" s="51">
        <v>2592</v>
      </c>
      <c r="X2595" s="53">
        <f t="shared" si="40"/>
        <v>0</v>
      </c>
      <c r="Z2595" s="51">
        <v>2592</v>
      </c>
      <c r="AE2595" s="54" t="s">
        <v>1461</v>
      </c>
      <c r="AF2595" s="50">
        <v>1003.442903</v>
      </c>
      <c r="AG2595" s="50">
        <v>1869</v>
      </c>
      <c r="AH2595" s="56">
        <v>33.664772727272727</v>
      </c>
    </row>
    <row r="2596" spans="22:34" x14ac:dyDescent="0.3">
      <c r="V2596" s="51">
        <v>2593</v>
      </c>
      <c r="X2596" s="53">
        <f t="shared" si="40"/>
        <v>0</v>
      </c>
      <c r="Z2596" s="51">
        <v>2593</v>
      </c>
      <c r="AE2596" s="54" t="s">
        <v>1462</v>
      </c>
      <c r="AF2596" s="50">
        <v>1088.2890090000001</v>
      </c>
      <c r="AG2596" s="50">
        <v>171</v>
      </c>
      <c r="AH2596" s="56">
        <v>93.927556818181827</v>
      </c>
    </row>
    <row r="2597" spans="22:34" x14ac:dyDescent="0.3">
      <c r="V2597" s="51">
        <v>2594</v>
      </c>
      <c r="X2597" s="53">
        <f t="shared" si="40"/>
        <v>0</v>
      </c>
      <c r="Z2597" s="51">
        <v>2594</v>
      </c>
      <c r="AE2597" s="54" t="s">
        <v>2732</v>
      </c>
      <c r="AF2597" s="50">
        <v>1069.318293</v>
      </c>
      <c r="AG2597" s="50">
        <v>476</v>
      </c>
      <c r="AH2597" s="56">
        <v>83.132102272727266</v>
      </c>
    </row>
    <row r="2598" spans="22:34" x14ac:dyDescent="0.3">
      <c r="V2598" s="51">
        <v>2595</v>
      </c>
      <c r="X2598" s="53">
        <f t="shared" si="40"/>
        <v>0</v>
      </c>
      <c r="Z2598" s="51">
        <v>2595</v>
      </c>
      <c r="AE2598" s="54" t="s">
        <v>2733</v>
      </c>
      <c r="AF2598" s="50">
        <v>975.80349339999998</v>
      </c>
      <c r="AG2598" s="50">
        <v>2248</v>
      </c>
      <c r="AH2598" s="56">
        <v>19.992897727272727</v>
      </c>
    </row>
    <row r="2599" spans="22:34" x14ac:dyDescent="0.3">
      <c r="V2599" s="51">
        <v>2596</v>
      </c>
      <c r="X2599" s="53">
        <f t="shared" si="40"/>
        <v>0</v>
      </c>
      <c r="Z2599" s="51">
        <v>2596</v>
      </c>
      <c r="AE2599" s="54" t="s">
        <v>1463</v>
      </c>
      <c r="AF2599" s="50">
        <v>1099.841255</v>
      </c>
      <c r="AG2599" s="50">
        <v>79</v>
      </c>
      <c r="AH2599" s="56">
        <v>97.23011363636364</v>
      </c>
    </row>
    <row r="2600" spans="22:34" x14ac:dyDescent="0.3">
      <c r="V2600" s="51">
        <v>2597</v>
      </c>
      <c r="X2600" s="53">
        <f t="shared" si="40"/>
        <v>0</v>
      </c>
      <c r="Z2600" s="51">
        <v>2597</v>
      </c>
      <c r="AE2600" s="54" t="s">
        <v>1464</v>
      </c>
      <c r="AF2600" s="50">
        <v>1117.6100220000001</v>
      </c>
      <c r="AG2600" s="50">
        <v>20</v>
      </c>
      <c r="AH2600" s="56">
        <v>99.325284090909093</v>
      </c>
    </row>
    <row r="2601" spans="22:34" x14ac:dyDescent="0.3">
      <c r="V2601" s="51">
        <v>2598</v>
      </c>
      <c r="X2601" s="53">
        <f t="shared" si="40"/>
        <v>0</v>
      </c>
      <c r="Z2601" s="51">
        <v>2598</v>
      </c>
      <c r="AE2601" s="54" t="s">
        <v>1465</v>
      </c>
      <c r="AF2601" s="50">
        <v>1099.4232529999999</v>
      </c>
      <c r="AG2601" s="50">
        <v>81</v>
      </c>
      <c r="AH2601" s="56">
        <v>97.159090909090907</v>
      </c>
    </row>
    <row r="2602" spans="22:34" x14ac:dyDescent="0.3">
      <c r="V2602" s="51">
        <v>2599</v>
      </c>
      <c r="X2602" s="53">
        <f t="shared" si="40"/>
        <v>0</v>
      </c>
      <c r="Z2602" s="51">
        <v>2599</v>
      </c>
      <c r="AE2602" s="54" t="s">
        <v>2734</v>
      </c>
      <c r="AF2602" s="50">
        <v>1053.9625980000001</v>
      </c>
      <c r="AG2602" s="50">
        <v>820</v>
      </c>
      <c r="AH2602" s="56">
        <v>70.774147727272734</v>
      </c>
    </row>
    <row r="2603" spans="22:34" x14ac:dyDescent="0.3">
      <c r="V2603" s="51">
        <v>2600</v>
      </c>
      <c r="X2603" s="53">
        <f t="shared" si="40"/>
        <v>0</v>
      </c>
      <c r="Z2603" s="51">
        <v>2600</v>
      </c>
      <c r="AE2603" s="54" t="s">
        <v>1466</v>
      </c>
      <c r="AF2603" s="50">
        <v>1055.1162750000001</v>
      </c>
      <c r="AG2603" s="50">
        <v>778</v>
      </c>
      <c r="AH2603" s="56">
        <v>72.372159090909093</v>
      </c>
    </row>
    <row r="2604" spans="22:34" x14ac:dyDescent="0.3">
      <c r="V2604" s="51">
        <v>2601</v>
      </c>
      <c r="X2604" s="53">
        <f t="shared" si="40"/>
        <v>0</v>
      </c>
      <c r="Z2604" s="51">
        <v>2601</v>
      </c>
      <c r="AE2604" s="54" t="s">
        <v>1467</v>
      </c>
      <c r="AF2604" s="50">
        <v>1019.549205</v>
      </c>
      <c r="AG2604" s="50">
        <v>1611</v>
      </c>
      <c r="AH2604" s="56">
        <v>42.826704545454547</v>
      </c>
    </row>
    <row r="2605" spans="22:34" x14ac:dyDescent="0.3">
      <c r="V2605" s="51">
        <v>2602</v>
      </c>
      <c r="X2605" s="53">
        <f t="shared" si="40"/>
        <v>0</v>
      </c>
      <c r="Z2605" s="51">
        <v>2602</v>
      </c>
      <c r="AE2605" s="54" t="s">
        <v>2735</v>
      </c>
      <c r="AF2605" s="50">
        <v>967.94092030000002</v>
      </c>
      <c r="AG2605" s="50">
        <v>2339</v>
      </c>
      <c r="AH2605" s="56">
        <v>16.761363636363637</v>
      </c>
    </row>
    <row r="2606" spans="22:34" x14ac:dyDescent="0.3">
      <c r="V2606" s="51">
        <v>2603</v>
      </c>
      <c r="X2606" s="53">
        <f t="shared" si="40"/>
        <v>0</v>
      </c>
      <c r="Z2606" s="51">
        <v>2603</v>
      </c>
      <c r="AE2606" s="54" t="s">
        <v>1468</v>
      </c>
      <c r="AF2606" s="50">
        <v>975.3807607</v>
      </c>
      <c r="AG2606" s="50">
        <v>2258</v>
      </c>
      <c r="AH2606" s="56">
        <v>19.81534090909091</v>
      </c>
    </row>
    <row r="2607" spans="22:34" x14ac:dyDescent="0.3">
      <c r="V2607" s="51">
        <v>2604</v>
      </c>
      <c r="X2607" s="53">
        <f t="shared" si="40"/>
        <v>0</v>
      </c>
      <c r="Z2607" s="51">
        <v>2604</v>
      </c>
      <c r="AE2607" s="54" t="s">
        <v>42</v>
      </c>
      <c r="AF2607" s="50">
        <v>989.3539955</v>
      </c>
      <c r="AG2607" s="50">
        <v>2078</v>
      </c>
      <c r="AH2607" s="56">
        <v>26.24289772727273</v>
      </c>
    </row>
    <row r="2608" spans="22:34" x14ac:dyDescent="0.3">
      <c r="V2608" s="51">
        <v>2605</v>
      </c>
      <c r="X2608" s="53">
        <f t="shared" si="40"/>
        <v>0</v>
      </c>
      <c r="Z2608" s="51">
        <v>2605</v>
      </c>
      <c r="AE2608" s="54" t="s">
        <v>2736</v>
      </c>
      <c r="AF2608" s="50">
        <v>1073.2885429999999</v>
      </c>
      <c r="AG2608" s="50">
        <v>412</v>
      </c>
      <c r="AH2608" s="56">
        <v>85.19176136363636</v>
      </c>
    </row>
    <row r="2609" spans="22:34" x14ac:dyDescent="0.3">
      <c r="V2609" s="51">
        <v>2606</v>
      </c>
      <c r="X2609" s="53">
        <f t="shared" si="40"/>
        <v>0</v>
      </c>
      <c r="Z2609" s="51">
        <v>2606</v>
      </c>
      <c r="AE2609" s="54" t="s">
        <v>1469</v>
      </c>
      <c r="AF2609" s="50">
        <v>1048.230266</v>
      </c>
      <c r="AG2609" s="50">
        <v>972</v>
      </c>
      <c r="AH2609" s="56">
        <v>65.447443181818173</v>
      </c>
    </row>
    <row r="2610" spans="22:34" x14ac:dyDescent="0.3">
      <c r="V2610" s="51">
        <v>2607</v>
      </c>
      <c r="X2610" s="53">
        <f t="shared" si="40"/>
        <v>0</v>
      </c>
      <c r="Z2610" s="51">
        <v>2607</v>
      </c>
      <c r="AE2610" s="54" t="s">
        <v>1470</v>
      </c>
      <c r="AF2610" s="50">
        <v>1061.988642</v>
      </c>
      <c r="AG2610" s="50">
        <v>659</v>
      </c>
      <c r="AH2610" s="56">
        <v>76.5625</v>
      </c>
    </row>
    <row r="2611" spans="22:34" x14ac:dyDescent="0.3">
      <c r="V2611" s="51">
        <v>2608</v>
      </c>
      <c r="X2611" s="53">
        <f t="shared" si="40"/>
        <v>0</v>
      </c>
      <c r="Z2611" s="51">
        <v>2608</v>
      </c>
      <c r="AE2611" s="54" t="s">
        <v>1471</v>
      </c>
      <c r="AF2611" s="50">
        <v>1040.3195559999999</v>
      </c>
      <c r="AG2611" s="50">
        <v>1143</v>
      </c>
      <c r="AH2611" s="56">
        <v>58.948863636363633</v>
      </c>
    </row>
    <row r="2612" spans="22:34" x14ac:dyDescent="0.3">
      <c r="V2612" s="51">
        <v>2609</v>
      </c>
      <c r="X2612" s="53">
        <f t="shared" si="40"/>
        <v>0</v>
      </c>
      <c r="Z2612" s="51">
        <v>2609</v>
      </c>
      <c r="AE2612" s="54" t="s">
        <v>2737</v>
      </c>
      <c r="AF2612" s="50">
        <v>1051.172444</v>
      </c>
      <c r="AG2612" s="50">
        <v>882</v>
      </c>
      <c r="AH2612" s="56">
        <v>68.71448863636364</v>
      </c>
    </row>
    <row r="2613" spans="22:34" x14ac:dyDescent="0.3">
      <c r="V2613" s="51">
        <v>2610</v>
      </c>
      <c r="X2613" s="53">
        <f t="shared" si="40"/>
        <v>0</v>
      </c>
      <c r="Z2613" s="51">
        <v>2610</v>
      </c>
      <c r="AE2613" s="54" t="s">
        <v>2738</v>
      </c>
      <c r="AF2613" s="50">
        <v>1002.179937</v>
      </c>
      <c r="AG2613" s="50">
        <v>1898</v>
      </c>
      <c r="AH2613" s="56">
        <v>32.421875</v>
      </c>
    </row>
    <row r="2614" spans="22:34" x14ac:dyDescent="0.3">
      <c r="V2614" s="51">
        <v>2611</v>
      </c>
      <c r="X2614" s="53">
        <f t="shared" si="40"/>
        <v>0</v>
      </c>
      <c r="Z2614" s="51">
        <v>2611</v>
      </c>
      <c r="AE2614" s="54" t="s">
        <v>1472</v>
      </c>
      <c r="AF2614" s="50">
        <v>943.34942899999999</v>
      </c>
      <c r="AG2614" s="50">
        <v>2556</v>
      </c>
      <c r="AH2614" s="56">
        <v>9.2684659090909083</v>
      </c>
    </row>
    <row r="2615" spans="22:34" x14ac:dyDescent="0.3">
      <c r="V2615" s="51">
        <v>2612</v>
      </c>
      <c r="X2615" s="53">
        <f t="shared" si="40"/>
        <v>0</v>
      </c>
      <c r="Z2615" s="51">
        <v>2612</v>
      </c>
      <c r="AE2615" s="54" t="s">
        <v>2739</v>
      </c>
      <c r="AF2615" s="50">
        <v>953.25396020000005</v>
      </c>
      <c r="AG2615" s="50">
        <v>2486</v>
      </c>
      <c r="AH2615" s="56">
        <v>11.612215909090908</v>
      </c>
    </row>
    <row r="2616" spans="22:34" x14ac:dyDescent="0.3">
      <c r="V2616" s="51">
        <v>2613</v>
      </c>
      <c r="X2616" s="53">
        <f t="shared" si="40"/>
        <v>0</v>
      </c>
      <c r="Z2616" s="51">
        <v>2613</v>
      </c>
      <c r="AE2616" s="54" t="s">
        <v>2740</v>
      </c>
      <c r="AF2616" s="50">
        <v>963.31842140000003</v>
      </c>
      <c r="AG2616" s="50">
        <v>2401</v>
      </c>
      <c r="AH2616" s="56">
        <v>14.559659090909092</v>
      </c>
    </row>
    <row r="2617" spans="22:34" x14ac:dyDescent="0.3">
      <c r="V2617" s="51">
        <v>2614</v>
      </c>
      <c r="X2617" s="53">
        <f t="shared" si="40"/>
        <v>0</v>
      </c>
      <c r="Z2617" s="51">
        <v>2614</v>
      </c>
      <c r="AE2617" s="54" t="s">
        <v>1473</v>
      </c>
      <c r="AF2617" s="50">
        <v>1093.1681980000001</v>
      </c>
      <c r="AG2617" s="50">
        <v>127</v>
      </c>
      <c r="AH2617" s="56">
        <v>95.525568181818173</v>
      </c>
    </row>
    <row r="2618" spans="22:34" x14ac:dyDescent="0.3">
      <c r="V2618" s="51">
        <v>2615</v>
      </c>
      <c r="X2618" s="53">
        <f t="shared" si="40"/>
        <v>0</v>
      </c>
      <c r="Z2618" s="51">
        <v>2615</v>
      </c>
      <c r="AE2618" s="54" t="s">
        <v>1474</v>
      </c>
      <c r="AF2618" s="50">
        <v>1034.1074719999999</v>
      </c>
      <c r="AG2618" s="50">
        <v>1311</v>
      </c>
      <c r="AH2618" s="56">
        <v>53.480113636363633</v>
      </c>
    </row>
    <row r="2619" spans="22:34" x14ac:dyDescent="0.3">
      <c r="V2619" s="51">
        <v>2616</v>
      </c>
      <c r="X2619" s="53">
        <f t="shared" si="40"/>
        <v>0</v>
      </c>
      <c r="Z2619" s="51">
        <v>2616</v>
      </c>
      <c r="AE2619" s="54" t="s">
        <v>1475</v>
      </c>
      <c r="AF2619" s="50">
        <v>1063.3513479999999</v>
      </c>
      <c r="AG2619" s="50">
        <v>622</v>
      </c>
      <c r="AH2619" s="56">
        <v>77.947443181818173</v>
      </c>
    </row>
    <row r="2620" spans="22:34" x14ac:dyDescent="0.3">
      <c r="V2620" s="51">
        <v>2617</v>
      </c>
      <c r="X2620" s="53">
        <f t="shared" si="40"/>
        <v>0</v>
      </c>
      <c r="Z2620" s="51">
        <v>2617</v>
      </c>
      <c r="AE2620" s="54" t="s">
        <v>2741</v>
      </c>
      <c r="AF2620" s="50">
        <v>1109.900267</v>
      </c>
      <c r="AG2620" s="50">
        <v>38</v>
      </c>
      <c r="AH2620" s="56">
        <v>98.686079545454547</v>
      </c>
    </row>
    <row r="2621" spans="22:34" x14ac:dyDescent="0.3">
      <c r="V2621" s="51">
        <v>2618</v>
      </c>
      <c r="X2621" s="53">
        <f t="shared" si="40"/>
        <v>0</v>
      </c>
      <c r="Z2621" s="51">
        <v>2618</v>
      </c>
      <c r="AE2621" s="54" t="s">
        <v>1476</v>
      </c>
      <c r="AF2621" s="50">
        <v>1077.3050229999999</v>
      </c>
      <c r="AG2621" s="50">
        <v>349</v>
      </c>
      <c r="AH2621" s="56">
        <v>87.606534090909093</v>
      </c>
    </row>
    <row r="2622" spans="22:34" x14ac:dyDescent="0.3">
      <c r="V2622" s="51">
        <v>2619</v>
      </c>
      <c r="X2622" s="53">
        <f t="shared" si="40"/>
        <v>0</v>
      </c>
      <c r="Z2622" s="51">
        <v>2619</v>
      </c>
      <c r="AE2622" s="54" t="s">
        <v>2742</v>
      </c>
      <c r="AF2622" s="50">
        <v>1059.9314690000001</v>
      </c>
      <c r="AG2622" s="50">
        <v>694</v>
      </c>
      <c r="AH2622" s="56">
        <v>75.319602272727266</v>
      </c>
    </row>
    <row r="2623" spans="22:34" x14ac:dyDescent="0.3">
      <c r="V2623" s="51">
        <v>2620</v>
      </c>
      <c r="X2623" s="53">
        <f t="shared" si="40"/>
        <v>0</v>
      </c>
      <c r="Z2623" s="51">
        <v>2620</v>
      </c>
      <c r="AE2623" s="54" t="s">
        <v>1477</v>
      </c>
      <c r="AF2623" s="50">
        <v>1071.6627559999999</v>
      </c>
      <c r="AG2623" s="50">
        <v>446</v>
      </c>
      <c r="AH2623" s="56">
        <v>84.197443181818173</v>
      </c>
    </row>
    <row r="2624" spans="22:34" x14ac:dyDescent="0.3">
      <c r="V2624" s="51">
        <v>2621</v>
      </c>
      <c r="X2624" s="53">
        <f t="shared" si="40"/>
        <v>0</v>
      </c>
      <c r="Z2624" s="51">
        <v>2621</v>
      </c>
      <c r="AE2624" s="54" t="s">
        <v>2999</v>
      </c>
      <c r="AF2624" s="50">
        <v>1041.3028420000001</v>
      </c>
      <c r="AG2624" s="50">
        <v>1123</v>
      </c>
      <c r="AH2624" s="56">
        <v>60.049715909090907</v>
      </c>
    </row>
    <row r="2625" spans="22:34" x14ac:dyDescent="0.3">
      <c r="V2625" s="51">
        <v>2622</v>
      </c>
      <c r="X2625" s="53">
        <f t="shared" si="40"/>
        <v>0</v>
      </c>
      <c r="Z2625" s="51">
        <v>2622</v>
      </c>
      <c r="AE2625" s="54" t="s">
        <v>1478</v>
      </c>
      <c r="AF2625" s="50">
        <v>964.06572700000004</v>
      </c>
      <c r="AG2625" s="50">
        <v>2388</v>
      </c>
      <c r="AH2625" s="56">
        <v>15.127840909090908</v>
      </c>
    </row>
    <row r="2626" spans="22:34" x14ac:dyDescent="0.3">
      <c r="V2626" s="51">
        <v>2623</v>
      </c>
      <c r="X2626" s="53">
        <f t="shared" si="40"/>
        <v>0</v>
      </c>
      <c r="Z2626" s="51">
        <v>2623</v>
      </c>
      <c r="AE2626" s="54" t="s">
        <v>1479</v>
      </c>
      <c r="AF2626" s="50">
        <v>1062.8169889999999</v>
      </c>
      <c r="AG2626" s="50">
        <v>638</v>
      </c>
      <c r="AH2626" s="56">
        <v>77.37926136363636</v>
      </c>
    </row>
    <row r="2627" spans="22:34" x14ac:dyDescent="0.3">
      <c r="V2627" s="51">
        <v>2624</v>
      </c>
      <c r="X2627" s="53">
        <f t="shared" si="40"/>
        <v>0</v>
      </c>
      <c r="Z2627" s="51">
        <v>2624</v>
      </c>
      <c r="AE2627" s="54" t="s">
        <v>2743</v>
      </c>
      <c r="AF2627" s="50">
        <v>1013.555356</v>
      </c>
      <c r="AG2627" s="50">
        <v>1734</v>
      </c>
      <c r="AH2627" s="56">
        <v>38.316761363636367</v>
      </c>
    </row>
    <row r="2628" spans="22:34" x14ac:dyDescent="0.3">
      <c r="V2628" s="51">
        <v>2625</v>
      </c>
      <c r="X2628" s="53">
        <f t="shared" si="40"/>
        <v>0</v>
      </c>
      <c r="Z2628" s="51">
        <v>2625</v>
      </c>
      <c r="AE2628" s="54" t="s">
        <v>2744</v>
      </c>
      <c r="AF2628" s="50">
        <v>1060.933121</v>
      </c>
      <c r="AG2628" s="50">
        <v>674</v>
      </c>
      <c r="AH2628" s="56">
        <v>76.029829545454547</v>
      </c>
    </row>
    <row r="2629" spans="22:34" x14ac:dyDescent="0.3">
      <c r="V2629" s="51">
        <v>2626</v>
      </c>
      <c r="X2629" s="53">
        <f t="shared" ref="X2629:X2692" si="41">VLOOKUP($V2629,$Z$4:$AL$2826,$B$6*4-4+2)</f>
        <v>0</v>
      </c>
      <c r="Z2629" s="51">
        <v>2626</v>
      </c>
      <c r="AE2629" s="54" t="s">
        <v>1480</v>
      </c>
      <c r="AF2629" s="50">
        <v>862.52717429999996</v>
      </c>
      <c r="AG2629" s="50">
        <v>2774</v>
      </c>
      <c r="AH2629" s="56">
        <v>1.5269886363636365</v>
      </c>
    </row>
    <row r="2630" spans="22:34" x14ac:dyDescent="0.3">
      <c r="V2630" s="51">
        <v>2627</v>
      </c>
      <c r="X2630" s="53">
        <f t="shared" si="41"/>
        <v>0</v>
      </c>
      <c r="Z2630" s="51">
        <v>2627</v>
      </c>
      <c r="AE2630" s="54" t="s">
        <v>2745</v>
      </c>
      <c r="AF2630" s="50">
        <v>966.22694260000003</v>
      </c>
      <c r="AG2630" s="50">
        <v>2368</v>
      </c>
      <c r="AH2630" s="56">
        <v>15.802556818181818</v>
      </c>
    </row>
    <row r="2631" spans="22:34" x14ac:dyDescent="0.3">
      <c r="V2631" s="51">
        <v>2628</v>
      </c>
      <c r="X2631" s="53">
        <f t="shared" si="41"/>
        <v>0</v>
      </c>
      <c r="Z2631" s="51">
        <v>2628</v>
      </c>
      <c r="AE2631" s="54" t="s">
        <v>2746</v>
      </c>
      <c r="AF2631" s="50">
        <v>1025.8934420000001</v>
      </c>
      <c r="AG2631" s="50">
        <v>1488</v>
      </c>
      <c r="AH2631" s="56">
        <v>47.08806818181818</v>
      </c>
    </row>
    <row r="2632" spans="22:34" x14ac:dyDescent="0.3">
      <c r="V2632" s="51">
        <v>2629</v>
      </c>
      <c r="X2632" s="53">
        <f t="shared" si="41"/>
        <v>0</v>
      </c>
      <c r="Z2632" s="51">
        <v>2629</v>
      </c>
      <c r="AE2632" s="54" t="s">
        <v>2747</v>
      </c>
      <c r="AF2632" s="50">
        <v>972.24462970000002</v>
      </c>
      <c r="AG2632" s="50">
        <v>2287</v>
      </c>
      <c r="AH2632" s="56">
        <v>18.572443181818183</v>
      </c>
    </row>
    <row r="2633" spans="22:34" x14ac:dyDescent="0.3">
      <c r="V2633" s="51">
        <v>2630</v>
      </c>
      <c r="X2633" s="53">
        <f t="shared" si="41"/>
        <v>0</v>
      </c>
      <c r="Z2633" s="51">
        <v>2630</v>
      </c>
      <c r="AE2633" s="54" t="s">
        <v>2748</v>
      </c>
      <c r="AF2633" s="50">
        <v>1000.138518</v>
      </c>
      <c r="AG2633" s="50">
        <v>1923</v>
      </c>
      <c r="AH2633" s="56">
        <v>31.605113636363637</v>
      </c>
    </row>
    <row r="2634" spans="22:34" x14ac:dyDescent="0.3">
      <c r="V2634" s="51">
        <v>2631</v>
      </c>
      <c r="X2634" s="53">
        <f t="shared" si="41"/>
        <v>0</v>
      </c>
      <c r="Z2634" s="51">
        <v>2631</v>
      </c>
      <c r="AE2634" s="54" t="s">
        <v>2749</v>
      </c>
      <c r="AF2634" s="50">
        <v>1025.1197569999999</v>
      </c>
      <c r="AG2634" s="50">
        <v>1516</v>
      </c>
      <c r="AH2634" s="56">
        <v>46.09375</v>
      </c>
    </row>
    <row r="2635" spans="22:34" x14ac:dyDescent="0.3">
      <c r="V2635" s="51">
        <v>2632</v>
      </c>
      <c r="X2635" s="53">
        <f t="shared" si="41"/>
        <v>0</v>
      </c>
      <c r="Z2635" s="51">
        <v>2632</v>
      </c>
      <c r="AE2635" s="54" t="s">
        <v>2750</v>
      </c>
      <c r="AF2635" s="50">
        <v>996.27272019999998</v>
      </c>
      <c r="AG2635" s="50">
        <v>1995</v>
      </c>
      <c r="AH2635" s="56">
        <v>28.90625</v>
      </c>
    </row>
    <row r="2636" spans="22:34" x14ac:dyDescent="0.3">
      <c r="V2636" s="51">
        <v>2633</v>
      </c>
      <c r="X2636" s="53">
        <f t="shared" si="41"/>
        <v>0</v>
      </c>
      <c r="Z2636" s="51">
        <v>2633</v>
      </c>
      <c r="AE2636" s="54" t="s">
        <v>3000</v>
      </c>
      <c r="AF2636" s="50">
        <v>930.76921110000001</v>
      </c>
      <c r="AG2636" s="50">
        <v>2646</v>
      </c>
      <c r="AH2636" s="56">
        <v>6.0724431818181817</v>
      </c>
    </row>
    <row r="2637" spans="22:34" x14ac:dyDescent="0.3">
      <c r="V2637" s="51">
        <v>2634</v>
      </c>
      <c r="X2637" s="53">
        <f t="shared" si="41"/>
        <v>0</v>
      </c>
      <c r="Z2637" s="51">
        <v>2634</v>
      </c>
      <c r="AE2637" s="54" t="s">
        <v>1481</v>
      </c>
      <c r="AF2637" s="50">
        <v>1035.057892</v>
      </c>
      <c r="AG2637" s="50">
        <v>1301</v>
      </c>
      <c r="AH2637" s="56">
        <v>53.835227272727273</v>
      </c>
    </row>
    <row r="2638" spans="22:34" x14ac:dyDescent="0.3">
      <c r="V2638" s="51">
        <v>2635</v>
      </c>
      <c r="X2638" s="53">
        <f t="shared" si="41"/>
        <v>0</v>
      </c>
      <c r="Z2638" s="51">
        <v>2635</v>
      </c>
      <c r="AE2638" s="54" t="s">
        <v>1482</v>
      </c>
      <c r="AF2638" s="50">
        <v>1015.352293</v>
      </c>
      <c r="AG2638" s="50">
        <v>1702</v>
      </c>
      <c r="AH2638" s="56">
        <v>39.559659090909086</v>
      </c>
    </row>
    <row r="2639" spans="22:34" x14ac:dyDescent="0.3">
      <c r="V2639" s="51">
        <v>2636</v>
      </c>
      <c r="X2639" s="53">
        <f t="shared" si="41"/>
        <v>0</v>
      </c>
      <c r="Z2639" s="51">
        <v>2636</v>
      </c>
      <c r="AE2639" s="54" t="s">
        <v>1483</v>
      </c>
      <c r="AF2639" s="50">
        <v>943.03626759999997</v>
      </c>
      <c r="AG2639" s="50">
        <v>2558</v>
      </c>
      <c r="AH2639" s="56">
        <v>9.1974431818181817</v>
      </c>
    </row>
    <row r="2640" spans="22:34" x14ac:dyDescent="0.3">
      <c r="V2640" s="51">
        <v>2637</v>
      </c>
      <c r="X2640" s="53">
        <f t="shared" si="41"/>
        <v>0</v>
      </c>
      <c r="Z2640" s="51">
        <v>2637</v>
      </c>
      <c r="AE2640" s="54" t="s">
        <v>1484</v>
      </c>
      <c r="AF2640" s="50">
        <v>922.22079220000001</v>
      </c>
      <c r="AG2640" s="50">
        <v>2683</v>
      </c>
      <c r="AH2640" s="56">
        <v>4.6164772727272725</v>
      </c>
    </row>
    <row r="2641" spans="22:34" x14ac:dyDescent="0.3">
      <c r="V2641" s="51">
        <v>2638</v>
      </c>
      <c r="X2641" s="53">
        <f t="shared" si="41"/>
        <v>0</v>
      </c>
      <c r="Z2641" s="51">
        <v>2638</v>
      </c>
      <c r="AE2641" s="54" t="s">
        <v>1485</v>
      </c>
      <c r="AF2641" s="50">
        <v>855.85946000000001</v>
      </c>
      <c r="AG2641" s="50">
        <v>2782</v>
      </c>
      <c r="AH2641" s="56">
        <v>1.2428977272727273</v>
      </c>
    </row>
    <row r="2642" spans="22:34" x14ac:dyDescent="0.3">
      <c r="V2642" s="51">
        <v>2639</v>
      </c>
      <c r="X2642" s="53">
        <f t="shared" si="41"/>
        <v>0</v>
      </c>
      <c r="Z2642" s="51">
        <v>2639</v>
      </c>
      <c r="AE2642" s="54" t="s">
        <v>2751</v>
      </c>
      <c r="AF2642" s="50">
        <v>1089.505801</v>
      </c>
      <c r="AG2642" s="50">
        <v>159</v>
      </c>
      <c r="AH2642" s="56">
        <v>94.247159090909093</v>
      </c>
    </row>
    <row r="2643" spans="22:34" x14ac:dyDescent="0.3">
      <c r="V2643" s="51">
        <v>2640</v>
      </c>
      <c r="X2643" s="53">
        <f t="shared" si="41"/>
        <v>0</v>
      </c>
      <c r="Z2643" s="51">
        <v>2640</v>
      </c>
      <c r="AE2643" s="54" t="s">
        <v>2752</v>
      </c>
      <c r="AF2643" s="50">
        <v>1027.590148</v>
      </c>
      <c r="AG2643" s="50">
        <v>1449</v>
      </c>
      <c r="AH2643" s="56">
        <v>48.579545454545453</v>
      </c>
    </row>
    <row r="2644" spans="22:34" x14ac:dyDescent="0.3">
      <c r="V2644" s="51">
        <v>2641</v>
      </c>
      <c r="X2644" s="53">
        <f t="shared" si="41"/>
        <v>0</v>
      </c>
      <c r="Z2644" s="51">
        <v>2641</v>
      </c>
      <c r="AE2644" s="54" t="s">
        <v>2753</v>
      </c>
      <c r="AF2644" s="50">
        <v>1041.0341330000001</v>
      </c>
      <c r="AG2644" s="50">
        <v>1131</v>
      </c>
      <c r="AH2644" s="56">
        <v>59.872159090909093</v>
      </c>
    </row>
    <row r="2645" spans="22:34" x14ac:dyDescent="0.3">
      <c r="V2645" s="51">
        <v>2642</v>
      </c>
      <c r="X2645" s="53">
        <f t="shared" si="41"/>
        <v>0</v>
      </c>
      <c r="Z2645" s="51">
        <v>2642</v>
      </c>
      <c r="AE2645" s="54" t="s">
        <v>1486</v>
      </c>
      <c r="AF2645" s="50">
        <v>959.18725740000002</v>
      </c>
      <c r="AG2645" s="50">
        <v>2449</v>
      </c>
      <c r="AH2645" s="56">
        <v>13.068181818181818</v>
      </c>
    </row>
    <row r="2646" spans="22:34" x14ac:dyDescent="0.3">
      <c r="V2646" s="51">
        <v>2643</v>
      </c>
      <c r="X2646" s="53">
        <f t="shared" si="41"/>
        <v>0</v>
      </c>
      <c r="Z2646" s="51">
        <v>2643</v>
      </c>
      <c r="AE2646" s="54" t="s">
        <v>1487</v>
      </c>
      <c r="AF2646" s="50">
        <v>1000.87372</v>
      </c>
      <c r="AG2646" s="50">
        <v>1914</v>
      </c>
      <c r="AH2646" s="56">
        <v>32.066761363636367</v>
      </c>
    </row>
    <row r="2647" spans="22:34" x14ac:dyDescent="0.3">
      <c r="V2647" s="51">
        <v>2644</v>
      </c>
      <c r="X2647" s="53">
        <f t="shared" si="41"/>
        <v>0</v>
      </c>
      <c r="Z2647" s="51">
        <v>2644</v>
      </c>
      <c r="AE2647" s="54" t="s">
        <v>1488</v>
      </c>
      <c r="AF2647" s="50">
        <v>934.36053460000005</v>
      </c>
      <c r="AG2647" s="50">
        <v>2624</v>
      </c>
      <c r="AH2647" s="56">
        <v>6.7471590909090908</v>
      </c>
    </row>
    <row r="2648" spans="22:34" x14ac:dyDescent="0.3">
      <c r="V2648" s="51">
        <v>2645</v>
      </c>
      <c r="X2648" s="53">
        <f t="shared" si="41"/>
        <v>0</v>
      </c>
      <c r="Z2648" s="51">
        <v>2645</v>
      </c>
      <c r="AE2648" s="54" t="s">
        <v>1489</v>
      </c>
      <c r="AF2648" s="50">
        <v>1002.110576</v>
      </c>
      <c r="AG2648" s="50">
        <v>1905</v>
      </c>
      <c r="AH2648" s="56">
        <v>32.386363636363633</v>
      </c>
    </row>
    <row r="2649" spans="22:34" x14ac:dyDescent="0.3">
      <c r="V2649" s="51">
        <v>2646</v>
      </c>
      <c r="X2649" s="53">
        <f t="shared" si="41"/>
        <v>0</v>
      </c>
      <c r="Z2649" s="51">
        <v>2646</v>
      </c>
      <c r="AE2649" s="54" t="s">
        <v>1490</v>
      </c>
      <c r="AF2649" s="50">
        <v>928.5503367</v>
      </c>
      <c r="AG2649" s="50">
        <v>2650</v>
      </c>
      <c r="AH2649" s="56">
        <v>5.9303977272727275</v>
      </c>
    </row>
    <row r="2650" spans="22:34" x14ac:dyDescent="0.3">
      <c r="V2650" s="51">
        <v>2647</v>
      </c>
      <c r="X2650" s="53">
        <f t="shared" si="41"/>
        <v>0</v>
      </c>
      <c r="Z2650" s="51">
        <v>2647</v>
      </c>
      <c r="AE2650" s="54" t="s">
        <v>2754</v>
      </c>
      <c r="AF2650" s="50">
        <v>1043.5059920000001</v>
      </c>
      <c r="AG2650" s="50">
        <v>1070</v>
      </c>
      <c r="AH2650" s="56">
        <v>62.038352272727273</v>
      </c>
    </row>
    <row r="2651" spans="22:34" x14ac:dyDescent="0.3">
      <c r="V2651" s="51">
        <v>2648</v>
      </c>
      <c r="X2651" s="53">
        <f t="shared" si="41"/>
        <v>0</v>
      </c>
      <c r="Z2651" s="51">
        <v>2648</v>
      </c>
      <c r="AE2651" s="54" t="s">
        <v>1491</v>
      </c>
      <c r="AF2651" s="50">
        <v>1015.854005</v>
      </c>
      <c r="AG2651" s="50">
        <v>1684</v>
      </c>
      <c r="AH2651" s="56">
        <v>40.234375</v>
      </c>
    </row>
    <row r="2652" spans="22:34" x14ac:dyDescent="0.3">
      <c r="V2652" s="51">
        <v>2649</v>
      </c>
      <c r="X2652" s="53">
        <f t="shared" si="41"/>
        <v>0</v>
      </c>
      <c r="Z2652" s="51">
        <v>2649</v>
      </c>
      <c r="AE2652" s="54" t="s">
        <v>1492</v>
      </c>
      <c r="AF2652" s="50">
        <v>1047.6294969999999</v>
      </c>
      <c r="AG2652" s="50">
        <v>988</v>
      </c>
      <c r="AH2652" s="56">
        <v>64.950284090909093</v>
      </c>
    </row>
    <row r="2653" spans="22:34" x14ac:dyDescent="0.3">
      <c r="V2653" s="51">
        <v>2650</v>
      </c>
      <c r="X2653" s="53">
        <f t="shared" si="41"/>
        <v>0</v>
      </c>
      <c r="Z2653" s="51">
        <v>2650</v>
      </c>
      <c r="AE2653" s="54" t="s">
        <v>1493</v>
      </c>
      <c r="AF2653" s="50">
        <v>955.57912620000002</v>
      </c>
      <c r="AG2653" s="50">
        <v>2475</v>
      </c>
      <c r="AH2653" s="56">
        <v>12.144886363636363</v>
      </c>
    </row>
    <row r="2654" spans="22:34" x14ac:dyDescent="0.3">
      <c r="V2654" s="51">
        <v>2651</v>
      </c>
      <c r="X2654" s="53">
        <f t="shared" si="41"/>
        <v>0</v>
      </c>
      <c r="Z2654" s="51">
        <v>2651</v>
      </c>
      <c r="AE2654" s="54" t="s">
        <v>2755</v>
      </c>
      <c r="AF2654" s="50">
        <v>1032.0017419999999</v>
      </c>
      <c r="AG2654" s="50">
        <v>1348</v>
      </c>
      <c r="AH2654" s="56">
        <v>52.16619318181818</v>
      </c>
    </row>
    <row r="2655" spans="22:34" x14ac:dyDescent="0.3">
      <c r="V2655" s="51">
        <v>2652</v>
      </c>
      <c r="X2655" s="53">
        <f t="shared" si="41"/>
        <v>0</v>
      </c>
      <c r="Z2655" s="51">
        <v>2652</v>
      </c>
      <c r="AE2655" s="54" t="s">
        <v>2756</v>
      </c>
      <c r="AF2655" s="50">
        <v>993.66031720000001</v>
      </c>
      <c r="AG2655" s="50">
        <v>2030</v>
      </c>
      <c r="AH2655" s="56">
        <v>27.876420454545453</v>
      </c>
    </row>
    <row r="2656" spans="22:34" x14ac:dyDescent="0.3">
      <c r="V2656" s="51">
        <v>2653</v>
      </c>
      <c r="X2656" s="53">
        <f t="shared" si="41"/>
        <v>0</v>
      </c>
      <c r="Z2656" s="51">
        <v>2653</v>
      </c>
      <c r="AE2656" s="54" t="s">
        <v>1494</v>
      </c>
      <c r="AF2656" s="50">
        <v>955.11651210000002</v>
      </c>
      <c r="AG2656" s="50">
        <v>2476</v>
      </c>
      <c r="AH2656" s="56">
        <v>12.109375</v>
      </c>
    </row>
    <row r="2657" spans="22:34" x14ac:dyDescent="0.3">
      <c r="V2657" s="51">
        <v>2654</v>
      </c>
      <c r="X2657" s="53">
        <f t="shared" si="41"/>
        <v>0</v>
      </c>
      <c r="Z2657" s="51">
        <v>2654</v>
      </c>
      <c r="AE2657" s="54" t="s">
        <v>2757</v>
      </c>
      <c r="AF2657" s="50">
        <v>1048.456852</v>
      </c>
      <c r="AG2657" s="50">
        <v>960</v>
      </c>
      <c r="AH2657" s="56">
        <v>65.838068181818173</v>
      </c>
    </row>
    <row r="2658" spans="22:34" x14ac:dyDescent="0.3">
      <c r="V2658" s="51">
        <v>2655</v>
      </c>
      <c r="X2658" s="53">
        <f t="shared" si="41"/>
        <v>0</v>
      </c>
      <c r="Z2658" s="51">
        <v>2655</v>
      </c>
      <c r="AE2658" s="54" t="s">
        <v>2758</v>
      </c>
      <c r="AF2658" s="50">
        <v>1058.7250280000001</v>
      </c>
      <c r="AG2658" s="50">
        <v>722</v>
      </c>
      <c r="AH2658" s="56">
        <v>74.360795454545453</v>
      </c>
    </row>
    <row r="2659" spans="22:34" x14ac:dyDescent="0.3">
      <c r="V2659" s="51">
        <v>2656</v>
      </c>
      <c r="X2659" s="53">
        <f t="shared" si="41"/>
        <v>0</v>
      </c>
      <c r="Z2659" s="51">
        <v>2656</v>
      </c>
      <c r="AE2659" s="54" t="s">
        <v>1495</v>
      </c>
      <c r="AF2659" s="50">
        <v>1068.5748659999999</v>
      </c>
      <c r="AG2659" s="50">
        <v>486</v>
      </c>
      <c r="AH2659" s="56">
        <v>82.77698863636364</v>
      </c>
    </row>
    <row r="2660" spans="22:34" x14ac:dyDescent="0.3">
      <c r="V2660" s="51">
        <v>2657</v>
      </c>
      <c r="X2660" s="53">
        <f t="shared" si="41"/>
        <v>0</v>
      </c>
      <c r="Z2660" s="51">
        <v>2657</v>
      </c>
      <c r="AE2660" s="54" t="s">
        <v>1496</v>
      </c>
      <c r="AF2660" s="50">
        <v>1029.6233010000001</v>
      </c>
      <c r="AG2660" s="50">
        <v>1395</v>
      </c>
      <c r="AH2660" s="56">
        <v>50.461647727272727</v>
      </c>
    </row>
    <row r="2661" spans="22:34" x14ac:dyDescent="0.3">
      <c r="V2661" s="51">
        <v>2658</v>
      </c>
      <c r="X2661" s="53">
        <f t="shared" si="41"/>
        <v>0</v>
      </c>
      <c r="Z2661" s="51">
        <v>2658</v>
      </c>
      <c r="AE2661" s="54" t="s">
        <v>1497</v>
      </c>
      <c r="AF2661" s="50">
        <v>1065.6886340000001</v>
      </c>
      <c r="AG2661" s="50">
        <v>572</v>
      </c>
      <c r="AH2661" s="56">
        <v>79.72301136363636</v>
      </c>
    </row>
    <row r="2662" spans="22:34" x14ac:dyDescent="0.3">
      <c r="V2662" s="51">
        <v>2659</v>
      </c>
      <c r="X2662" s="53">
        <f t="shared" si="41"/>
        <v>0</v>
      </c>
      <c r="Z2662" s="51">
        <v>2659</v>
      </c>
      <c r="AE2662" s="54" t="s">
        <v>3001</v>
      </c>
      <c r="AF2662" s="50">
        <v>979.66209040000001</v>
      </c>
      <c r="AG2662" s="50">
        <v>2203</v>
      </c>
      <c r="AH2662" s="56">
        <v>21.76846590909091</v>
      </c>
    </row>
    <row r="2663" spans="22:34" x14ac:dyDescent="0.3">
      <c r="V2663" s="51">
        <v>2660</v>
      </c>
      <c r="X2663" s="53">
        <f t="shared" si="41"/>
        <v>0</v>
      </c>
      <c r="Z2663" s="51">
        <v>2660</v>
      </c>
      <c r="AE2663" s="54" t="s">
        <v>2759</v>
      </c>
      <c r="AF2663" s="50">
        <v>1040.3195559999999</v>
      </c>
      <c r="AG2663" s="50">
        <v>1143</v>
      </c>
      <c r="AH2663" s="56">
        <v>58.948863636363633</v>
      </c>
    </row>
    <row r="2664" spans="22:34" x14ac:dyDescent="0.3">
      <c r="V2664" s="51">
        <v>2661</v>
      </c>
      <c r="X2664" s="53">
        <f t="shared" si="41"/>
        <v>0</v>
      </c>
      <c r="Z2664" s="51">
        <v>2661</v>
      </c>
      <c r="AE2664" s="54" t="s">
        <v>1498</v>
      </c>
      <c r="AF2664" s="50">
        <v>973.01333520000003</v>
      </c>
      <c r="AG2664" s="50">
        <v>2280</v>
      </c>
      <c r="AH2664" s="56">
        <v>19.069602272727273</v>
      </c>
    </row>
    <row r="2665" spans="22:34" x14ac:dyDescent="0.3">
      <c r="V2665" s="51">
        <v>2662</v>
      </c>
      <c r="X2665" s="53">
        <f t="shared" si="41"/>
        <v>0</v>
      </c>
      <c r="Z2665" s="51">
        <v>2662</v>
      </c>
      <c r="AE2665" s="54" t="s">
        <v>1499</v>
      </c>
      <c r="AF2665" s="50">
        <v>1023.488917</v>
      </c>
      <c r="AG2665" s="50">
        <v>1558</v>
      </c>
      <c r="AH2665" s="56">
        <v>44.70880681818182</v>
      </c>
    </row>
    <row r="2666" spans="22:34" x14ac:dyDescent="0.3">
      <c r="V2666" s="51">
        <v>2663</v>
      </c>
      <c r="X2666" s="53">
        <f t="shared" si="41"/>
        <v>0</v>
      </c>
      <c r="Z2666" s="51">
        <v>2663</v>
      </c>
      <c r="AE2666" s="54" t="s">
        <v>2760</v>
      </c>
      <c r="AF2666" s="50">
        <v>1015.748515</v>
      </c>
      <c r="AG2666" s="50">
        <v>1686</v>
      </c>
      <c r="AH2666" s="56">
        <v>40.127840909090914</v>
      </c>
    </row>
    <row r="2667" spans="22:34" x14ac:dyDescent="0.3">
      <c r="V2667" s="51">
        <v>2664</v>
      </c>
      <c r="X2667" s="53">
        <f t="shared" si="41"/>
        <v>0</v>
      </c>
      <c r="Z2667" s="51">
        <v>2664</v>
      </c>
      <c r="AE2667" s="54" t="s">
        <v>1500</v>
      </c>
      <c r="AF2667" s="50">
        <v>1016.578335</v>
      </c>
      <c r="AG2667" s="50">
        <v>1658</v>
      </c>
      <c r="AH2667" s="56">
        <v>41.086647727272727</v>
      </c>
    </row>
    <row r="2668" spans="22:34" x14ac:dyDescent="0.3">
      <c r="V2668" s="51">
        <v>2665</v>
      </c>
      <c r="X2668" s="53">
        <f t="shared" si="41"/>
        <v>0</v>
      </c>
      <c r="Z2668" s="51">
        <v>2665</v>
      </c>
      <c r="AE2668" s="54" t="s">
        <v>2761</v>
      </c>
      <c r="AF2668" s="50">
        <v>1016.578335</v>
      </c>
      <c r="AG2668" s="50">
        <v>1658</v>
      </c>
      <c r="AH2668" s="56">
        <v>41.086647727272727</v>
      </c>
    </row>
    <row r="2669" spans="22:34" x14ac:dyDescent="0.3">
      <c r="V2669" s="51">
        <v>2666</v>
      </c>
      <c r="X2669" s="53">
        <f t="shared" si="41"/>
        <v>0</v>
      </c>
      <c r="Z2669" s="51">
        <v>2666</v>
      </c>
      <c r="AE2669" s="54" t="s">
        <v>1501</v>
      </c>
      <c r="AF2669" s="50">
        <v>817.02158480000003</v>
      </c>
      <c r="AG2669" s="50">
        <v>2800</v>
      </c>
      <c r="AH2669" s="56">
        <v>0.60369318181818177</v>
      </c>
    </row>
    <row r="2670" spans="22:34" x14ac:dyDescent="0.3">
      <c r="V2670" s="51">
        <v>2667</v>
      </c>
      <c r="X2670" s="53">
        <f t="shared" si="41"/>
        <v>0</v>
      </c>
      <c r="Z2670" s="51">
        <v>2667</v>
      </c>
      <c r="AE2670" s="54" t="s">
        <v>44</v>
      </c>
      <c r="AF2670" s="50">
        <v>1008.647005</v>
      </c>
      <c r="AG2670" s="50">
        <v>1799</v>
      </c>
      <c r="AH2670" s="56">
        <v>36.15056818181818</v>
      </c>
    </row>
    <row r="2671" spans="22:34" x14ac:dyDescent="0.3">
      <c r="V2671" s="51">
        <v>2668</v>
      </c>
      <c r="X2671" s="53">
        <f t="shared" si="41"/>
        <v>0</v>
      </c>
      <c r="Z2671" s="51">
        <v>2668</v>
      </c>
      <c r="AE2671" s="54" t="s">
        <v>2762</v>
      </c>
      <c r="AF2671" s="50">
        <v>1082.3342279999999</v>
      </c>
      <c r="AG2671" s="50">
        <v>248</v>
      </c>
      <c r="AH2671" s="56">
        <v>91.193181818181827</v>
      </c>
    </row>
    <row r="2672" spans="22:34" x14ac:dyDescent="0.3">
      <c r="V2672" s="51">
        <v>2669</v>
      </c>
      <c r="X2672" s="53">
        <f t="shared" si="41"/>
        <v>0</v>
      </c>
      <c r="Z2672" s="51">
        <v>2669</v>
      </c>
      <c r="AE2672" s="54" t="s">
        <v>1502</v>
      </c>
      <c r="AF2672" s="50">
        <v>1009.093911</v>
      </c>
      <c r="AG2672" s="50">
        <v>1795</v>
      </c>
      <c r="AH2672" s="56">
        <v>36.292613636363633</v>
      </c>
    </row>
    <row r="2673" spans="22:34" x14ac:dyDescent="0.3">
      <c r="V2673" s="51">
        <v>2670</v>
      </c>
      <c r="X2673" s="53">
        <f t="shared" si="41"/>
        <v>0</v>
      </c>
      <c r="Z2673" s="51">
        <v>2670</v>
      </c>
      <c r="AE2673" s="54" t="s">
        <v>2763</v>
      </c>
      <c r="AF2673" s="50">
        <v>1065.2525889999999</v>
      </c>
      <c r="AG2673" s="50">
        <v>579</v>
      </c>
      <c r="AH2673" s="56">
        <v>79.438920454545453</v>
      </c>
    </row>
    <row r="2674" spans="22:34" x14ac:dyDescent="0.3">
      <c r="V2674" s="51">
        <v>2671</v>
      </c>
      <c r="X2674" s="53">
        <f t="shared" si="41"/>
        <v>0</v>
      </c>
      <c r="Z2674" s="51">
        <v>2671</v>
      </c>
      <c r="AE2674" s="54" t="s">
        <v>2764</v>
      </c>
      <c r="AF2674" s="50">
        <v>1065.2525889999999</v>
      </c>
      <c r="AG2674" s="50">
        <v>579</v>
      </c>
      <c r="AH2674" s="56">
        <v>79.438920454545453</v>
      </c>
    </row>
    <row r="2675" spans="22:34" x14ac:dyDescent="0.3">
      <c r="V2675" s="51">
        <v>2672</v>
      </c>
      <c r="X2675" s="53">
        <f t="shared" si="41"/>
        <v>0</v>
      </c>
      <c r="Z2675" s="51">
        <v>2672</v>
      </c>
      <c r="AE2675" s="54" t="s">
        <v>2765</v>
      </c>
      <c r="AF2675" s="50">
        <v>959.48797720000005</v>
      </c>
      <c r="AG2675" s="50">
        <v>2447</v>
      </c>
      <c r="AH2675" s="56">
        <v>13.139204545454545</v>
      </c>
    </row>
    <row r="2676" spans="22:34" x14ac:dyDescent="0.3">
      <c r="V2676" s="51">
        <v>2673</v>
      </c>
      <c r="X2676" s="53">
        <f t="shared" si="41"/>
        <v>0</v>
      </c>
      <c r="Z2676" s="51">
        <v>2673</v>
      </c>
      <c r="AE2676" s="54" t="s">
        <v>2766</v>
      </c>
      <c r="AF2676" s="50">
        <v>1073.901204</v>
      </c>
      <c r="AG2676" s="50">
        <v>397</v>
      </c>
      <c r="AH2676" s="56">
        <v>85.90198863636364</v>
      </c>
    </row>
    <row r="2677" spans="22:34" x14ac:dyDescent="0.3">
      <c r="V2677" s="51">
        <v>2674</v>
      </c>
      <c r="X2677" s="53">
        <f t="shared" si="41"/>
        <v>0</v>
      </c>
      <c r="Z2677" s="51">
        <v>2674</v>
      </c>
      <c r="AE2677" s="54" t="s">
        <v>1503</v>
      </c>
      <c r="AF2677" s="50">
        <v>970.41350409999995</v>
      </c>
      <c r="AG2677" s="50">
        <v>2316</v>
      </c>
      <c r="AH2677" s="56">
        <v>17.613636363636363</v>
      </c>
    </row>
    <row r="2678" spans="22:34" x14ac:dyDescent="0.3">
      <c r="V2678" s="51">
        <v>2675</v>
      </c>
      <c r="X2678" s="53">
        <f t="shared" si="41"/>
        <v>0</v>
      </c>
      <c r="Z2678" s="51">
        <v>2675</v>
      </c>
      <c r="AE2678" s="54" t="s">
        <v>2767</v>
      </c>
      <c r="AF2678" s="50">
        <v>1004.433215</v>
      </c>
      <c r="AG2678" s="50">
        <v>1854</v>
      </c>
      <c r="AH2678" s="56">
        <v>34.055397727272727</v>
      </c>
    </row>
    <row r="2679" spans="22:34" x14ac:dyDescent="0.3">
      <c r="V2679" s="51">
        <v>2676</v>
      </c>
      <c r="X2679" s="53">
        <f t="shared" si="41"/>
        <v>0</v>
      </c>
      <c r="Z2679" s="51">
        <v>2676</v>
      </c>
      <c r="AE2679" s="54" t="s">
        <v>1504</v>
      </c>
      <c r="AF2679" s="50">
        <v>1063.1412600000001</v>
      </c>
      <c r="AG2679" s="50">
        <v>631</v>
      </c>
      <c r="AH2679" s="56">
        <v>77.627840909090907</v>
      </c>
    </row>
    <row r="2680" spans="22:34" x14ac:dyDescent="0.3">
      <c r="V2680" s="51">
        <v>2677</v>
      </c>
      <c r="X2680" s="53">
        <f t="shared" si="41"/>
        <v>0</v>
      </c>
      <c r="Z2680" s="51">
        <v>2677</v>
      </c>
      <c r="AE2680" s="54" t="s">
        <v>2768</v>
      </c>
      <c r="AF2680" s="50">
        <v>1040.3195559999999</v>
      </c>
      <c r="AG2680" s="50">
        <v>1143</v>
      </c>
      <c r="AH2680" s="56">
        <v>58.948863636363633</v>
      </c>
    </row>
    <row r="2681" spans="22:34" x14ac:dyDescent="0.3">
      <c r="V2681" s="51">
        <v>2678</v>
      </c>
      <c r="X2681" s="53">
        <f t="shared" si="41"/>
        <v>0</v>
      </c>
      <c r="Z2681" s="51">
        <v>2678</v>
      </c>
      <c r="AE2681" s="54" t="s">
        <v>2769</v>
      </c>
      <c r="AF2681" s="50">
        <v>1002.179937</v>
      </c>
      <c r="AG2681" s="50">
        <v>1898</v>
      </c>
      <c r="AH2681" s="56">
        <v>32.421875</v>
      </c>
    </row>
    <row r="2682" spans="22:34" x14ac:dyDescent="0.3">
      <c r="V2682" s="51">
        <v>2679</v>
      </c>
      <c r="X2682" s="53">
        <f t="shared" si="41"/>
        <v>0</v>
      </c>
      <c r="Z2682" s="51">
        <v>2679</v>
      </c>
      <c r="AE2682" s="54" t="s">
        <v>2770</v>
      </c>
      <c r="AF2682" s="50">
        <v>1048.230266</v>
      </c>
      <c r="AG2682" s="50">
        <v>972</v>
      </c>
      <c r="AH2682" s="56">
        <v>65.447443181818173</v>
      </c>
    </row>
    <row r="2683" spans="22:34" x14ac:dyDescent="0.3">
      <c r="V2683" s="51">
        <v>2680</v>
      </c>
      <c r="X2683" s="53">
        <f t="shared" si="41"/>
        <v>0</v>
      </c>
      <c r="Z2683" s="51">
        <v>2680</v>
      </c>
      <c r="AE2683" s="54" t="s">
        <v>1505</v>
      </c>
      <c r="AF2683" s="50">
        <v>937.84566210000003</v>
      </c>
      <c r="AG2683" s="50">
        <v>2591</v>
      </c>
      <c r="AH2683" s="56">
        <v>8.0255681818181817</v>
      </c>
    </row>
    <row r="2684" spans="22:34" x14ac:dyDescent="0.3">
      <c r="V2684" s="51">
        <v>2681</v>
      </c>
      <c r="X2684" s="53">
        <f t="shared" si="41"/>
        <v>0</v>
      </c>
      <c r="Z2684" s="51">
        <v>2681</v>
      </c>
      <c r="AE2684" s="54" t="s">
        <v>2771</v>
      </c>
      <c r="AF2684" s="50">
        <v>1073.740417</v>
      </c>
      <c r="AG2684" s="50">
        <v>403</v>
      </c>
      <c r="AH2684" s="56">
        <v>85.617897727272734</v>
      </c>
    </row>
    <row r="2685" spans="22:34" x14ac:dyDescent="0.3">
      <c r="V2685" s="51">
        <v>2682</v>
      </c>
      <c r="X2685" s="53">
        <f t="shared" si="41"/>
        <v>0</v>
      </c>
      <c r="Z2685" s="51">
        <v>2682</v>
      </c>
      <c r="AE2685" s="54" t="s">
        <v>3002</v>
      </c>
      <c r="AF2685" s="50">
        <v>974.10917140000004</v>
      </c>
      <c r="AG2685" s="50">
        <v>2267</v>
      </c>
      <c r="AH2685" s="56">
        <v>19.42471590909091</v>
      </c>
    </row>
    <row r="2686" spans="22:34" x14ac:dyDescent="0.3">
      <c r="V2686" s="51">
        <v>2683</v>
      </c>
      <c r="X2686" s="53">
        <f t="shared" si="41"/>
        <v>0</v>
      </c>
      <c r="Z2686" s="51">
        <v>2683</v>
      </c>
      <c r="AE2686" s="54" t="s">
        <v>1506</v>
      </c>
      <c r="AF2686" s="50">
        <v>1062.2431469999999</v>
      </c>
      <c r="AG2686" s="50">
        <v>657</v>
      </c>
      <c r="AH2686" s="56">
        <v>76.704545454545453</v>
      </c>
    </row>
    <row r="2687" spans="22:34" x14ac:dyDescent="0.3">
      <c r="V2687" s="51">
        <v>2684</v>
      </c>
      <c r="X2687" s="53">
        <f t="shared" si="41"/>
        <v>0</v>
      </c>
      <c r="Z2687" s="51">
        <v>2684</v>
      </c>
      <c r="AE2687" s="54" t="s">
        <v>1507</v>
      </c>
      <c r="AF2687" s="50">
        <v>1072.776601</v>
      </c>
      <c r="AG2687" s="50">
        <v>422</v>
      </c>
      <c r="AH2687" s="56">
        <v>85.049715909090907</v>
      </c>
    </row>
    <row r="2688" spans="22:34" x14ac:dyDescent="0.3">
      <c r="V2688" s="51">
        <v>2685</v>
      </c>
      <c r="X2688" s="53">
        <f t="shared" si="41"/>
        <v>0</v>
      </c>
      <c r="Z2688" s="51">
        <v>2685</v>
      </c>
      <c r="AE2688" s="54" t="s">
        <v>1508</v>
      </c>
      <c r="AF2688" s="50">
        <v>1015.528185</v>
      </c>
      <c r="AG2688" s="50">
        <v>1693</v>
      </c>
      <c r="AH2688" s="56">
        <v>39.914772727272727</v>
      </c>
    </row>
    <row r="2689" spans="22:34" x14ac:dyDescent="0.3">
      <c r="V2689" s="51">
        <v>2686</v>
      </c>
      <c r="X2689" s="53">
        <f t="shared" si="41"/>
        <v>0</v>
      </c>
      <c r="Z2689" s="51">
        <v>2686</v>
      </c>
      <c r="AE2689" s="54" t="s">
        <v>1509</v>
      </c>
      <c r="AF2689" s="50">
        <v>1049.1859019999999</v>
      </c>
      <c r="AG2689" s="50">
        <v>941</v>
      </c>
      <c r="AH2689" s="56">
        <v>66.619318181818173</v>
      </c>
    </row>
    <row r="2690" spans="22:34" x14ac:dyDescent="0.3">
      <c r="V2690" s="51">
        <v>2687</v>
      </c>
      <c r="X2690" s="53">
        <f t="shared" si="41"/>
        <v>0</v>
      </c>
      <c r="Z2690" s="51">
        <v>2687</v>
      </c>
      <c r="AE2690" s="54" t="s">
        <v>1510</v>
      </c>
      <c r="AF2690" s="50">
        <v>1080.5089089999999</v>
      </c>
      <c r="AG2690" s="50">
        <v>287</v>
      </c>
      <c r="AH2690" s="56">
        <v>89.772727272727266</v>
      </c>
    </row>
    <row r="2691" spans="22:34" x14ac:dyDescent="0.3">
      <c r="V2691" s="51">
        <v>2688</v>
      </c>
      <c r="X2691" s="53">
        <f t="shared" si="41"/>
        <v>0</v>
      </c>
      <c r="Z2691" s="51">
        <v>2688</v>
      </c>
      <c r="AE2691" s="54" t="s">
        <v>3003</v>
      </c>
      <c r="AF2691" s="50">
        <v>1042.356961</v>
      </c>
      <c r="AG2691" s="50">
        <v>1091</v>
      </c>
      <c r="AH2691" s="56">
        <v>61.18607954545454</v>
      </c>
    </row>
    <row r="2692" spans="22:34" x14ac:dyDescent="0.3">
      <c r="V2692" s="51">
        <v>2689</v>
      </c>
      <c r="X2692" s="53">
        <f t="shared" si="41"/>
        <v>0</v>
      </c>
      <c r="Z2692" s="51">
        <v>2689</v>
      </c>
      <c r="AE2692" s="54" t="s">
        <v>2772</v>
      </c>
      <c r="AF2692" s="50">
        <v>989.12670119999996</v>
      </c>
      <c r="AG2692" s="50">
        <v>2080</v>
      </c>
      <c r="AH2692" s="56">
        <v>26.06534090909091</v>
      </c>
    </row>
    <row r="2693" spans="22:34" x14ac:dyDescent="0.3">
      <c r="V2693" s="51">
        <v>2690</v>
      </c>
      <c r="X2693" s="53">
        <f t="shared" ref="X2693:X2756" si="42">VLOOKUP($V2693,$Z$4:$AL$2826,$B$6*4-4+2)</f>
        <v>0</v>
      </c>
      <c r="Z2693" s="51">
        <v>2690</v>
      </c>
      <c r="AE2693" s="54" t="s">
        <v>1511</v>
      </c>
      <c r="AF2693" s="50">
        <v>992.44859280000003</v>
      </c>
      <c r="AG2693" s="50">
        <v>2046</v>
      </c>
      <c r="AH2693" s="56">
        <v>27.23721590909091</v>
      </c>
    </row>
    <row r="2694" spans="22:34" x14ac:dyDescent="0.3">
      <c r="V2694" s="51">
        <v>2691</v>
      </c>
      <c r="X2694" s="53">
        <f t="shared" si="42"/>
        <v>0</v>
      </c>
      <c r="Z2694" s="51">
        <v>2691</v>
      </c>
      <c r="AE2694" s="54" t="s">
        <v>2773</v>
      </c>
      <c r="AF2694" s="50">
        <v>1041.3670520000001</v>
      </c>
      <c r="AG2694" s="50">
        <v>1119</v>
      </c>
      <c r="AH2694" s="56">
        <v>60.262784090909093</v>
      </c>
    </row>
    <row r="2695" spans="22:34" x14ac:dyDescent="0.3">
      <c r="V2695" s="51">
        <v>2692</v>
      </c>
      <c r="X2695" s="53">
        <f t="shared" si="42"/>
        <v>0</v>
      </c>
      <c r="Z2695" s="51">
        <v>2692</v>
      </c>
      <c r="AE2695" s="54" t="s">
        <v>3004</v>
      </c>
      <c r="AF2695" s="50" t="s">
        <v>2876</v>
      </c>
      <c r="AG2695" s="50" t="e">
        <v>#VALUE!</v>
      </c>
      <c r="AH2695" s="56" t="e">
        <v>#VALUE!</v>
      </c>
    </row>
    <row r="2696" spans="22:34" x14ac:dyDescent="0.3">
      <c r="V2696" s="51">
        <v>2693</v>
      </c>
      <c r="X2696" s="53">
        <f t="shared" si="42"/>
        <v>0</v>
      </c>
      <c r="Z2696" s="51">
        <v>2693</v>
      </c>
      <c r="AE2696" s="54" t="s">
        <v>1512</v>
      </c>
      <c r="AF2696" s="50">
        <v>983.1114129</v>
      </c>
      <c r="AG2696" s="50">
        <v>2169</v>
      </c>
      <c r="AH2696" s="56">
        <v>23.011363636363637</v>
      </c>
    </row>
    <row r="2697" spans="22:34" x14ac:dyDescent="0.3">
      <c r="V2697" s="51">
        <v>2694</v>
      </c>
      <c r="X2697" s="53">
        <f t="shared" si="42"/>
        <v>0</v>
      </c>
      <c r="Z2697" s="51">
        <v>2694</v>
      </c>
      <c r="AE2697" s="54" t="s">
        <v>1513</v>
      </c>
      <c r="AF2697" s="50">
        <v>1005.0595479999999</v>
      </c>
      <c r="AG2697" s="50">
        <v>1849</v>
      </c>
      <c r="AH2697" s="56">
        <v>34.375</v>
      </c>
    </row>
    <row r="2698" spans="22:34" x14ac:dyDescent="0.3">
      <c r="V2698" s="51">
        <v>2695</v>
      </c>
      <c r="X2698" s="53">
        <f t="shared" si="42"/>
        <v>0</v>
      </c>
      <c r="Z2698" s="51">
        <v>2695</v>
      </c>
      <c r="AE2698" s="54" t="s">
        <v>1514</v>
      </c>
      <c r="AF2698" s="50">
        <v>1062.7726359999999</v>
      </c>
      <c r="AG2698" s="50">
        <v>639</v>
      </c>
      <c r="AH2698" s="56">
        <v>77.30823863636364</v>
      </c>
    </row>
    <row r="2699" spans="22:34" x14ac:dyDescent="0.3">
      <c r="V2699" s="51">
        <v>2696</v>
      </c>
      <c r="X2699" s="53">
        <f t="shared" si="42"/>
        <v>0</v>
      </c>
      <c r="Z2699" s="51">
        <v>2696</v>
      </c>
      <c r="AE2699" s="54" t="s">
        <v>1515</v>
      </c>
      <c r="AF2699" s="50">
        <v>1060.933121</v>
      </c>
      <c r="AG2699" s="50">
        <v>674</v>
      </c>
      <c r="AH2699" s="56">
        <v>76.029829545454547</v>
      </c>
    </row>
    <row r="2700" spans="22:34" x14ac:dyDescent="0.3">
      <c r="V2700" s="51">
        <v>2697</v>
      </c>
      <c r="X2700" s="53">
        <f t="shared" si="42"/>
        <v>0</v>
      </c>
      <c r="Z2700" s="51">
        <v>2697</v>
      </c>
      <c r="AE2700" s="54" t="s">
        <v>1516</v>
      </c>
      <c r="AF2700" s="50">
        <v>1064.002262</v>
      </c>
      <c r="AG2700" s="50">
        <v>610</v>
      </c>
      <c r="AH2700" s="56">
        <v>78.373579545454547</v>
      </c>
    </row>
    <row r="2701" spans="22:34" x14ac:dyDescent="0.3">
      <c r="V2701" s="51">
        <v>2698</v>
      </c>
      <c r="X2701" s="53">
        <f t="shared" si="42"/>
        <v>0</v>
      </c>
      <c r="Z2701" s="51">
        <v>2698</v>
      </c>
      <c r="AE2701" s="54" t="s">
        <v>3005</v>
      </c>
      <c r="AF2701" s="50">
        <v>1019.239005</v>
      </c>
      <c r="AG2701" s="50">
        <v>1614</v>
      </c>
      <c r="AH2701" s="56">
        <v>42.578125</v>
      </c>
    </row>
    <row r="2702" spans="22:34" x14ac:dyDescent="0.3">
      <c r="V2702" s="51">
        <v>2699</v>
      </c>
      <c r="X2702" s="53">
        <f t="shared" si="42"/>
        <v>0</v>
      </c>
      <c r="Z2702" s="51">
        <v>2699</v>
      </c>
      <c r="AE2702" s="54" t="s">
        <v>2774</v>
      </c>
      <c r="AF2702" s="50">
        <v>1031.926072</v>
      </c>
      <c r="AG2702" s="50">
        <v>1350</v>
      </c>
      <c r="AH2702" s="56">
        <v>52.09517045454546</v>
      </c>
    </row>
    <row r="2703" spans="22:34" x14ac:dyDescent="0.3">
      <c r="V2703" s="51">
        <v>2700</v>
      </c>
      <c r="X2703" s="53">
        <f t="shared" si="42"/>
        <v>0</v>
      </c>
      <c r="Z2703" s="51">
        <v>2700</v>
      </c>
      <c r="AE2703" s="54" t="s">
        <v>2775</v>
      </c>
      <c r="AF2703" s="50">
        <v>984.57584320000001</v>
      </c>
      <c r="AG2703" s="50">
        <v>2143</v>
      </c>
      <c r="AH2703" s="56">
        <v>23.686079545454543</v>
      </c>
    </row>
    <row r="2704" spans="22:34" x14ac:dyDescent="0.3">
      <c r="V2704" s="51">
        <v>2701</v>
      </c>
      <c r="X2704" s="53">
        <f t="shared" si="42"/>
        <v>0</v>
      </c>
      <c r="Z2704" s="51">
        <v>2701</v>
      </c>
      <c r="AE2704" s="54" t="s">
        <v>2776</v>
      </c>
      <c r="AF2704" s="50">
        <v>1059.1224950000001</v>
      </c>
      <c r="AG2704" s="50">
        <v>712</v>
      </c>
      <c r="AH2704" s="56">
        <v>74.57386363636364</v>
      </c>
    </row>
    <row r="2705" spans="22:34" x14ac:dyDescent="0.3">
      <c r="V2705" s="51">
        <v>2702</v>
      </c>
      <c r="X2705" s="53">
        <f t="shared" si="42"/>
        <v>0</v>
      </c>
      <c r="Z2705" s="51">
        <v>2702</v>
      </c>
      <c r="AE2705" s="54" t="s">
        <v>2777</v>
      </c>
      <c r="AF2705" s="50">
        <v>986.97600060000002</v>
      </c>
      <c r="AG2705" s="50">
        <v>2114</v>
      </c>
      <c r="AH2705" s="56">
        <v>24.89346590909091</v>
      </c>
    </row>
    <row r="2706" spans="22:34" x14ac:dyDescent="0.3">
      <c r="V2706" s="51">
        <v>2703</v>
      </c>
      <c r="X2706" s="53">
        <f t="shared" si="42"/>
        <v>0</v>
      </c>
      <c r="Z2706" s="51">
        <v>2703</v>
      </c>
      <c r="AE2706" s="54" t="s">
        <v>2778</v>
      </c>
      <c r="AF2706" s="50">
        <v>1025.87924</v>
      </c>
      <c r="AG2706" s="50">
        <v>1492</v>
      </c>
      <c r="AH2706" s="56">
        <v>47.05255681818182</v>
      </c>
    </row>
    <row r="2707" spans="22:34" x14ac:dyDescent="0.3">
      <c r="V2707" s="51">
        <v>2704</v>
      </c>
      <c r="X2707" s="53">
        <f t="shared" si="42"/>
        <v>0</v>
      </c>
      <c r="Z2707" s="51">
        <v>2704</v>
      </c>
      <c r="AE2707" s="54" t="s">
        <v>1517</v>
      </c>
      <c r="AF2707" s="50">
        <v>1040.3365659999999</v>
      </c>
      <c r="AG2707" s="50">
        <v>1141</v>
      </c>
      <c r="AH2707" s="56">
        <v>59.51704545454546</v>
      </c>
    </row>
    <row r="2708" spans="22:34" x14ac:dyDescent="0.3">
      <c r="V2708" s="51">
        <v>2705</v>
      </c>
      <c r="X2708" s="53">
        <f t="shared" si="42"/>
        <v>0</v>
      </c>
      <c r="Z2708" s="51">
        <v>2705</v>
      </c>
      <c r="AE2708" s="54" t="s">
        <v>3006</v>
      </c>
      <c r="AF2708" s="50">
        <v>1034.816984</v>
      </c>
      <c r="AG2708" s="50">
        <v>1303</v>
      </c>
      <c r="AH2708" s="56">
        <v>53.76420454545454</v>
      </c>
    </row>
    <row r="2709" spans="22:34" x14ac:dyDescent="0.3">
      <c r="V2709" s="51">
        <v>2706</v>
      </c>
      <c r="X2709" s="53">
        <f t="shared" si="42"/>
        <v>0</v>
      </c>
      <c r="Z2709" s="51">
        <v>2706</v>
      </c>
      <c r="AE2709" s="54" t="s">
        <v>1518</v>
      </c>
      <c r="AF2709" s="50">
        <v>1057.309154</v>
      </c>
      <c r="AG2709" s="50">
        <v>747</v>
      </c>
      <c r="AH2709" s="56">
        <v>73.47301136363636</v>
      </c>
    </row>
    <row r="2710" spans="22:34" x14ac:dyDescent="0.3">
      <c r="V2710" s="51">
        <v>2707</v>
      </c>
      <c r="X2710" s="53">
        <f t="shared" si="42"/>
        <v>0</v>
      </c>
      <c r="Z2710" s="51">
        <v>2707</v>
      </c>
      <c r="AE2710" s="54" t="s">
        <v>3007</v>
      </c>
      <c r="AF2710" s="50">
        <v>1016.369522</v>
      </c>
      <c r="AG2710" s="50">
        <v>1674</v>
      </c>
      <c r="AH2710" s="56">
        <v>40.376420454545453</v>
      </c>
    </row>
    <row r="2711" spans="22:34" x14ac:dyDescent="0.3">
      <c r="V2711" s="51">
        <v>2708</v>
      </c>
      <c r="X2711" s="53">
        <f t="shared" si="42"/>
        <v>0</v>
      </c>
      <c r="Z2711" s="51">
        <v>2708</v>
      </c>
      <c r="AE2711" s="54" t="s">
        <v>3008</v>
      </c>
      <c r="AF2711" s="50">
        <v>960.96612279999999</v>
      </c>
      <c r="AG2711" s="50">
        <v>2438</v>
      </c>
      <c r="AH2711" s="56">
        <v>13.316761363636365</v>
      </c>
    </row>
    <row r="2712" spans="22:34" x14ac:dyDescent="0.3">
      <c r="V2712" s="51">
        <v>2709</v>
      </c>
      <c r="X2712" s="53">
        <f t="shared" si="42"/>
        <v>0</v>
      </c>
      <c r="Z2712" s="51">
        <v>2709</v>
      </c>
      <c r="AE2712" s="54" t="s">
        <v>2779</v>
      </c>
      <c r="AF2712" s="50">
        <v>1002.193387</v>
      </c>
      <c r="AG2712" s="50">
        <v>1896</v>
      </c>
      <c r="AH2712" s="56">
        <v>32.670454545454547</v>
      </c>
    </row>
    <row r="2713" spans="22:34" x14ac:dyDescent="0.3">
      <c r="V2713" s="51">
        <v>2710</v>
      </c>
      <c r="X2713" s="53">
        <f t="shared" si="42"/>
        <v>0</v>
      </c>
      <c r="Z2713" s="51">
        <v>2710</v>
      </c>
      <c r="AE2713" s="54" t="s">
        <v>53</v>
      </c>
      <c r="AF2713" s="50">
        <v>949.05674060000001</v>
      </c>
      <c r="AG2713" s="50">
        <v>2524</v>
      </c>
      <c r="AH2713" s="56">
        <v>10.404829545454545</v>
      </c>
    </row>
    <row r="2714" spans="22:34" x14ac:dyDescent="0.3">
      <c r="V2714" s="51">
        <v>2711</v>
      </c>
      <c r="X2714" s="53">
        <f t="shared" si="42"/>
        <v>0</v>
      </c>
      <c r="Z2714" s="51">
        <v>2711</v>
      </c>
      <c r="AE2714" s="54" t="s">
        <v>1519</v>
      </c>
      <c r="AF2714" s="50">
        <v>1001.788902</v>
      </c>
      <c r="AG2714" s="50">
        <v>1911</v>
      </c>
      <c r="AH2714" s="56">
        <v>32.173295454545453</v>
      </c>
    </row>
    <row r="2715" spans="22:34" x14ac:dyDescent="0.3">
      <c r="V2715" s="51">
        <v>2712</v>
      </c>
      <c r="X2715" s="53">
        <f t="shared" si="42"/>
        <v>0</v>
      </c>
      <c r="Z2715" s="51">
        <v>2712</v>
      </c>
      <c r="AE2715" s="54" t="s">
        <v>2780</v>
      </c>
      <c r="AF2715" s="50">
        <v>1013.555356</v>
      </c>
      <c r="AG2715" s="50">
        <v>1734</v>
      </c>
      <c r="AH2715" s="56">
        <v>38.316761363636367</v>
      </c>
    </row>
    <row r="2716" spans="22:34" x14ac:dyDescent="0.3">
      <c r="V2716" s="51">
        <v>2713</v>
      </c>
      <c r="X2716" s="53">
        <f t="shared" si="42"/>
        <v>0</v>
      </c>
      <c r="Z2716" s="51">
        <v>2713</v>
      </c>
      <c r="AE2716" s="54" t="s">
        <v>2781</v>
      </c>
      <c r="AF2716" s="50">
        <v>1064.6413480000001</v>
      </c>
      <c r="AG2716" s="50">
        <v>594</v>
      </c>
      <c r="AH2716" s="56">
        <v>78.835227272727266</v>
      </c>
    </row>
    <row r="2717" spans="22:34" x14ac:dyDescent="0.3">
      <c r="V2717" s="51">
        <v>2714</v>
      </c>
      <c r="X2717" s="53">
        <f t="shared" si="42"/>
        <v>0</v>
      </c>
      <c r="Z2717" s="51">
        <v>2714</v>
      </c>
      <c r="AE2717" s="54" t="s">
        <v>1520</v>
      </c>
      <c r="AF2717" s="50">
        <v>982.72616649999998</v>
      </c>
      <c r="AG2717" s="50">
        <v>2180</v>
      </c>
      <c r="AH2717" s="56">
        <v>22.620738636363637</v>
      </c>
    </row>
    <row r="2718" spans="22:34" x14ac:dyDescent="0.3">
      <c r="V2718" s="51">
        <v>2715</v>
      </c>
      <c r="X2718" s="53">
        <f t="shared" si="42"/>
        <v>0</v>
      </c>
      <c r="Z2718" s="51">
        <v>2715</v>
      </c>
      <c r="AE2718" s="54" t="s">
        <v>2782</v>
      </c>
      <c r="AF2718" s="50">
        <v>1042.1909419999999</v>
      </c>
      <c r="AG2718" s="50">
        <v>1099</v>
      </c>
      <c r="AH2718" s="56">
        <v>60.866477272727273</v>
      </c>
    </row>
    <row r="2719" spans="22:34" x14ac:dyDescent="0.3">
      <c r="V2719" s="51">
        <v>2716</v>
      </c>
      <c r="X2719" s="53">
        <f t="shared" si="42"/>
        <v>0</v>
      </c>
      <c r="Z2719" s="51">
        <v>2716</v>
      </c>
      <c r="AE2719" s="54" t="s">
        <v>1521</v>
      </c>
      <c r="AF2719" s="50">
        <v>1112.4800829999999</v>
      </c>
      <c r="AG2719" s="50">
        <v>31</v>
      </c>
      <c r="AH2719" s="56">
        <v>98.934659090909093</v>
      </c>
    </row>
    <row r="2720" spans="22:34" x14ac:dyDescent="0.3">
      <c r="V2720" s="51">
        <v>2717</v>
      </c>
      <c r="X2720" s="53">
        <f t="shared" si="42"/>
        <v>0</v>
      </c>
      <c r="Z2720" s="51">
        <v>2717</v>
      </c>
      <c r="AE2720" s="54" t="s">
        <v>2783</v>
      </c>
      <c r="AF2720" s="50">
        <v>1075.7452619999999</v>
      </c>
      <c r="AG2720" s="50">
        <v>371</v>
      </c>
      <c r="AH2720" s="56">
        <v>86.576704545454547</v>
      </c>
    </row>
    <row r="2721" spans="22:34" x14ac:dyDescent="0.3">
      <c r="V2721" s="51">
        <v>2718</v>
      </c>
      <c r="X2721" s="53">
        <f t="shared" si="42"/>
        <v>0</v>
      </c>
      <c r="Z2721" s="51">
        <v>2718</v>
      </c>
      <c r="AE2721" s="54" t="s">
        <v>1522</v>
      </c>
      <c r="AF2721" s="50">
        <v>909.58836670000005</v>
      </c>
      <c r="AG2721" s="50">
        <v>2718</v>
      </c>
      <c r="AH2721" s="56">
        <v>3.515625</v>
      </c>
    </row>
    <row r="2722" spans="22:34" x14ac:dyDescent="0.3">
      <c r="V2722" s="51">
        <v>2719</v>
      </c>
      <c r="X2722" s="53">
        <f t="shared" si="42"/>
        <v>0</v>
      </c>
      <c r="Z2722" s="51">
        <v>2719</v>
      </c>
      <c r="AE2722" s="54" t="s">
        <v>2784</v>
      </c>
      <c r="AF2722" s="50">
        <v>1061.988642</v>
      </c>
      <c r="AG2722" s="50">
        <v>659</v>
      </c>
      <c r="AH2722" s="56">
        <v>76.5625</v>
      </c>
    </row>
    <row r="2723" spans="22:34" x14ac:dyDescent="0.3">
      <c r="V2723" s="51">
        <v>2720</v>
      </c>
      <c r="X2723" s="53">
        <f t="shared" si="42"/>
        <v>0</v>
      </c>
      <c r="Z2723" s="51">
        <v>2720</v>
      </c>
      <c r="AE2723" s="54" t="s">
        <v>2785</v>
      </c>
      <c r="AF2723" s="50">
        <v>997.03387009999994</v>
      </c>
      <c r="AG2723" s="50">
        <v>1986</v>
      </c>
      <c r="AH2723" s="56">
        <v>29.40340909090909</v>
      </c>
    </row>
    <row r="2724" spans="22:34" x14ac:dyDescent="0.3">
      <c r="V2724" s="51">
        <v>2721</v>
      </c>
      <c r="X2724" s="53">
        <f t="shared" si="42"/>
        <v>0</v>
      </c>
      <c r="Z2724" s="51">
        <v>2721</v>
      </c>
      <c r="AE2724" s="54" t="s">
        <v>1523</v>
      </c>
      <c r="AF2724" s="50">
        <v>952.51445049999995</v>
      </c>
      <c r="AG2724" s="50">
        <v>2500</v>
      </c>
      <c r="AH2724" s="56">
        <v>11.257102272727272</v>
      </c>
    </row>
    <row r="2725" spans="22:34" x14ac:dyDescent="0.3">
      <c r="V2725" s="51">
        <v>2722</v>
      </c>
      <c r="X2725" s="53">
        <f t="shared" si="42"/>
        <v>0</v>
      </c>
      <c r="Z2725" s="51">
        <v>2722</v>
      </c>
      <c r="AE2725" s="54" t="s">
        <v>1524</v>
      </c>
      <c r="AF2725" s="50">
        <v>1060.9492909999999</v>
      </c>
      <c r="AG2725" s="50">
        <v>673</v>
      </c>
      <c r="AH2725" s="56">
        <v>76.13636363636364</v>
      </c>
    </row>
    <row r="2726" spans="22:34" x14ac:dyDescent="0.3">
      <c r="V2726" s="51">
        <v>2723</v>
      </c>
      <c r="X2726" s="53">
        <f t="shared" si="42"/>
        <v>0</v>
      </c>
      <c r="Z2726" s="51">
        <v>2723</v>
      </c>
      <c r="AE2726" s="54" t="s">
        <v>1525</v>
      </c>
      <c r="AF2726" s="50">
        <v>1081.37844</v>
      </c>
      <c r="AG2726" s="50">
        <v>270</v>
      </c>
      <c r="AH2726" s="56">
        <v>90.411931818181827</v>
      </c>
    </row>
    <row r="2727" spans="22:34" x14ac:dyDescent="0.3">
      <c r="V2727" s="51">
        <v>2724</v>
      </c>
      <c r="X2727" s="53">
        <f t="shared" si="42"/>
        <v>0</v>
      </c>
      <c r="Z2727" s="51">
        <v>2724</v>
      </c>
      <c r="AE2727" s="54" t="s">
        <v>2786</v>
      </c>
      <c r="AF2727" s="50">
        <v>1028.015666</v>
      </c>
      <c r="AG2727" s="50">
        <v>1437</v>
      </c>
      <c r="AH2727" s="56">
        <v>48.934659090909086</v>
      </c>
    </row>
    <row r="2728" spans="22:34" x14ac:dyDescent="0.3">
      <c r="V2728" s="51">
        <v>2725</v>
      </c>
      <c r="X2728" s="53">
        <f t="shared" si="42"/>
        <v>0</v>
      </c>
      <c r="Z2728" s="51">
        <v>2725</v>
      </c>
      <c r="AE2728" s="54" t="s">
        <v>1526</v>
      </c>
      <c r="AF2728" s="50">
        <v>1096.9981090000001</v>
      </c>
      <c r="AG2728" s="50">
        <v>99</v>
      </c>
      <c r="AH2728" s="56">
        <v>96.51988636363636</v>
      </c>
    </row>
    <row r="2729" spans="22:34" x14ac:dyDescent="0.3">
      <c r="V2729" s="51">
        <v>2726</v>
      </c>
      <c r="X2729" s="53">
        <f t="shared" si="42"/>
        <v>0</v>
      </c>
      <c r="Z2729" s="51">
        <v>2726</v>
      </c>
      <c r="AE2729" s="54" t="s">
        <v>2787</v>
      </c>
      <c r="AF2729" s="50">
        <v>939.65677000000005</v>
      </c>
      <c r="AG2729" s="50">
        <v>2579</v>
      </c>
      <c r="AH2729" s="56">
        <v>8.345170454545455</v>
      </c>
    </row>
    <row r="2730" spans="22:34" x14ac:dyDescent="0.3">
      <c r="V2730" s="51">
        <v>2727</v>
      </c>
      <c r="X2730" s="53">
        <f t="shared" si="42"/>
        <v>0</v>
      </c>
      <c r="Z2730" s="51">
        <v>2727</v>
      </c>
      <c r="AE2730" s="54" t="s">
        <v>2788</v>
      </c>
      <c r="AF2730" s="50">
        <v>1063.580796</v>
      </c>
      <c r="AG2730" s="50">
        <v>617</v>
      </c>
      <c r="AH2730" s="56">
        <v>78.125</v>
      </c>
    </row>
    <row r="2731" spans="22:34" x14ac:dyDescent="0.3">
      <c r="V2731" s="51">
        <v>2728</v>
      </c>
      <c r="X2731" s="53">
        <f t="shared" si="42"/>
        <v>0</v>
      </c>
      <c r="Z2731" s="51">
        <v>2728</v>
      </c>
      <c r="AE2731" s="54" t="s">
        <v>2789</v>
      </c>
      <c r="AF2731" s="50">
        <v>987.1691793</v>
      </c>
      <c r="AG2731" s="50">
        <v>2112</v>
      </c>
      <c r="AH2731" s="56">
        <v>25</v>
      </c>
    </row>
    <row r="2732" spans="22:34" x14ac:dyDescent="0.3">
      <c r="V2732" s="51">
        <v>2729</v>
      </c>
      <c r="X2732" s="53">
        <f t="shared" si="42"/>
        <v>0</v>
      </c>
      <c r="Z2732" s="51">
        <v>2729</v>
      </c>
      <c r="AE2732" s="54" t="s">
        <v>2790</v>
      </c>
      <c r="AF2732" s="50">
        <v>961.94547369999998</v>
      </c>
      <c r="AG2732" s="50">
        <v>2429</v>
      </c>
      <c r="AH2732" s="56">
        <v>13.636363636363635</v>
      </c>
    </row>
    <row r="2733" spans="22:34" x14ac:dyDescent="0.3">
      <c r="V2733" s="51">
        <v>2730</v>
      </c>
      <c r="X2733" s="53">
        <f t="shared" si="42"/>
        <v>0</v>
      </c>
      <c r="Z2733" s="51">
        <v>2730</v>
      </c>
      <c r="AE2733" s="54" t="s">
        <v>1527</v>
      </c>
      <c r="AF2733" s="50">
        <v>954.33672939999997</v>
      </c>
      <c r="AG2733" s="50">
        <v>2477</v>
      </c>
      <c r="AH2733" s="56">
        <v>12.002840909090908</v>
      </c>
    </row>
    <row r="2734" spans="22:34" x14ac:dyDescent="0.3">
      <c r="V2734" s="51">
        <v>2731</v>
      </c>
      <c r="X2734" s="53">
        <f t="shared" si="42"/>
        <v>0</v>
      </c>
      <c r="Z2734" s="51">
        <v>2731</v>
      </c>
      <c r="AE2734" s="54" t="s">
        <v>2791</v>
      </c>
      <c r="AF2734" s="50">
        <v>954.33672939999997</v>
      </c>
      <c r="AG2734" s="50">
        <v>2477</v>
      </c>
      <c r="AH2734" s="56">
        <v>12.002840909090908</v>
      </c>
    </row>
    <row r="2735" spans="22:34" x14ac:dyDescent="0.3">
      <c r="V2735" s="51">
        <v>2732</v>
      </c>
      <c r="X2735" s="53">
        <f t="shared" si="42"/>
        <v>0</v>
      </c>
      <c r="Z2735" s="51">
        <v>2732</v>
      </c>
      <c r="AE2735" s="54" t="s">
        <v>1528</v>
      </c>
      <c r="AF2735" s="50">
        <v>983.42173060000005</v>
      </c>
      <c r="AG2735" s="50">
        <v>2165</v>
      </c>
      <c r="AH2735" s="56">
        <v>23.15340909090909</v>
      </c>
    </row>
    <row r="2736" spans="22:34" x14ac:dyDescent="0.3">
      <c r="V2736" s="51">
        <v>2733</v>
      </c>
      <c r="X2736" s="53">
        <f t="shared" si="42"/>
        <v>0</v>
      </c>
      <c r="Z2736" s="51">
        <v>2733</v>
      </c>
      <c r="AE2736" s="54" t="s">
        <v>2792</v>
      </c>
      <c r="AF2736" s="50">
        <v>994.80422290000001</v>
      </c>
      <c r="AG2736" s="50">
        <v>2013</v>
      </c>
      <c r="AH2736" s="56">
        <v>28.480113636363637</v>
      </c>
    </row>
    <row r="2737" spans="22:34" x14ac:dyDescent="0.3">
      <c r="V2737" s="51">
        <v>2734</v>
      </c>
      <c r="X2737" s="53">
        <f t="shared" si="42"/>
        <v>0</v>
      </c>
      <c r="Z2737" s="51">
        <v>2734</v>
      </c>
      <c r="AE2737" s="54" t="s">
        <v>2793</v>
      </c>
      <c r="AF2737" s="50">
        <v>994.80422290000001</v>
      </c>
      <c r="AG2737" s="50">
        <v>2013</v>
      </c>
      <c r="AH2737" s="56">
        <v>28.480113636363637</v>
      </c>
    </row>
    <row r="2738" spans="22:34" x14ac:dyDescent="0.3">
      <c r="V2738" s="51">
        <v>2735</v>
      </c>
      <c r="X2738" s="53">
        <f t="shared" si="42"/>
        <v>0</v>
      </c>
      <c r="Z2738" s="51">
        <v>2735</v>
      </c>
      <c r="AE2738" s="54" t="s">
        <v>1529</v>
      </c>
      <c r="AF2738" s="50">
        <v>978.49506650000001</v>
      </c>
      <c r="AG2738" s="50">
        <v>2221</v>
      </c>
      <c r="AH2738" s="56">
        <v>21.164772727272727</v>
      </c>
    </row>
    <row r="2739" spans="22:34" x14ac:dyDescent="0.3">
      <c r="V2739" s="51">
        <v>2736</v>
      </c>
      <c r="X2739" s="53">
        <f t="shared" si="42"/>
        <v>0</v>
      </c>
      <c r="Z2739" s="51">
        <v>2736</v>
      </c>
      <c r="AE2739" s="54" t="s">
        <v>2794</v>
      </c>
      <c r="AF2739" s="50">
        <v>962.06130729999995</v>
      </c>
      <c r="AG2739" s="50">
        <v>2423</v>
      </c>
      <c r="AH2739" s="56">
        <v>13.991477272727273</v>
      </c>
    </row>
    <row r="2740" spans="22:34" x14ac:dyDescent="0.3">
      <c r="V2740" s="51">
        <v>2737</v>
      </c>
      <c r="X2740" s="53">
        <f t="shared" si="42"/>
        <v>0</v>
      </c>
      <c r="Z2740" s="51">
        <v>2737</v>
      </c>
      <c r="AE2740" s="54" t="s">
        <v>1530</v>
      </c>
      <c r="AF2740" s="50">
        <v>1077.911574</v>
      </c>
      <c r="AG2740" s="50">
        <v>343</v>
      </c>
      <c r="AH2740" s="56">
        <v>87.85511363636364</v>
      </c>
    </row>
    <row r="2741" spans="22:34" x14ac:dyDescent="0.3">
      <c r="V2741" s="51">
        <v>2738</v>
      </c>
      <c r="X2741" s="53">
        <f t="shared" si="42"/>
        <v>0</v>
      </c>
      <c r="Z2741" s="51">
        <v>2738</v>
      </c>
      <c r="AE2741" s="54" t="s">
        <v>3009</v>
      </c>
      <c r="AF2741" s="50">
        <v>728.83216570000002</v>
      </c>
      <c r="AG2741" s="50">
        <v>2811</v>
      </c>
      <c r="AH2741" s="56">
        <v>7.1022727272727279E-2</v>
      </c>
    </row>
    <row r="2742" spans="22:34" x14ac:dyDescent="0.3">
      <c r="V2742" s="51">
        <v>2739</v>
      </c>
      <c r="X2742" s="53">
        <f t="shared" si="42"/>
        <v>0</v>
      </c>
      <c r="Z2742" s="51">
        <v>2739</v>
      </c>
      <c r="AE2742" s="54" t="s">
        <v>1531</v>
      </c>
      <c r="AF2742" s="50">
        <v>1010.493791</v>
      </c>
      <c r="AG2742" s="50">
        <v>1786</v>
      </c>
      <c r="AH2742" s="56">
        <v>36.612215909090914</v>
      </c>
    </row>
    <row r="2743" spans="22:34" x14ac:dyDescent="0.3">
      <c r="V2743" s="51">
        <v>2740</v>
      </c>
      <c r="X2743" s="53">
        <f t="shared" si="42"/>
        <v>0</v>
      </c>
      <c r="Z2743" s="51">
        <v>2740</v>
      </c>
      <c r="AE2743" s="54" t="s">
        <v>1532</v>
      </c>
      <c r="AF2743" s="50">
        <v>891.21120289999999</v>
      </c>
      <c r="AG2743" s="50">
        <v>2747</v>
      </c>
      <c r="AH2743" s="56">
        <v>2.4857954545454546</v>
      </c>
    </row>
    <row r="2744" spans="22:34" x14ac:dyDescent="0.3">
      <c r="V2744" s="51">
        <v>2741</v>
      </c>
      <c r="X2744" s="53">
        <f t="shared" si="42"/>
        <v>0</v>
      </c>
      <c r="Z2744" s="51">
        <v>2741</v>
      </c>
      <c r="AE2744" s="54" t="s">
        <v>1533</v>
      </c>
      <c r="AF2744" s="50">
        <v>1054.596738</v>
      </c>
      <c r="AG2744" s="50">
        <v>793</v>
      </c>
      <c r="AH2744" s="56">
        <v>71.875</v>
      </c>
    </row>
    <row r="2745" spans="22:34" x14ac:dyDescent="0.3">
      <c r="V2745" s="51">
        <v>2742</v>
      </c>
      <c r="X2745" s="53">
        <f t="shared" si="42"/>
        <v>0</v>
      </c>
      <c r="Z2745" s="51">
        <v>2742</v>
      </c>
      <c r="AE2745" s="54" t="s">
        <v>2795</v>
      </c>
      <c r="AF2745" s="50">
        <v>1035.7880500000001</v>
      </c>
      <c r="AG2745" s="50">
        <v>1274</v>
      </c>
      <c r="AH2745" s="56">
        <v>54.651988636363633</v>
      </c>
    </row>
    <row r="2746" spans="22:34" x14ac:dyDescent="0.3">
      <c r="V2746" s="51">
        <v>2743</v>
      </c>
      <c r="X2746" s="53">
        <f t="shared" si="42"/>
        <v>0</v>
      </c>
      <c r="Z2746" s="51">
        <v>2743</v>
      </c>
      <c r="AE2746" s="54" t="s">
        <v>1534</v>
      </c>
      <c r="AF2746" s="50">
        <v>1042.1909419999999</v>
      </c>
      <c r="AG2746" s="50">
        <v>1099</v>
      </c>
      <c r="AH2746" s="56">
        <v>60.866477272727273</v>
      </c>
    </row>
    <row r="2747" spans="22:34" x14ac:dyDescent="0.3">
      <c r="V2747" s="51">
        <v>2744</v>
      </c>
      <c r="X2747" s="53">
        <f t="shared" si="42"/>
        <v>0</v>
      </c>
      <c r="Z2747" s="51">
        <v>2744</v>
      </c>
      <c r="AE2747" s="54" t="s">
        <v>2796</v>
      </c>
      <c r="AF2747" s="50">
        <v>1080.2540240000001</v>
      </c>
      <c r="AG2747" s="50">
        <v>295</v>
      </c>
      <c r="AH2747" s="56">
        <v>89.453125</v>
      </c>
    </row>
    <row r="2748" spans="22:34" x14ac:dyDescent="0.3">
      <c r="V2748" s="51">
        <v>2745</v>
      </c>
      <c r="X2748" s="53">
        <f t="shared" si="42"/>
        <v>0</v>
      </c>
      <c r="Z2748" s="51">
        <v>2745</v>
      </c>
      <c r="AE2748" s="54" t="s">
        <v>1535</v>
      </c>
      <c r="AF2748" s="50">
        <v>1007.08266</v>
      </c>
      <c r="AG2748" s="50">
        <v>1827</v>
      </c>
      <c r="AH2748" s="56">
        <v>35.15625</v>
      </c>
    </row>
    <row r="2749" spans="22:34" x14ac:dyDescent="0.3">
      <c r="V2749" s="51">
        <v>2746</v>
      </c>
      <c r="X2749" s="53">
        <f t="shared" si="42"/>
        <v>0</v>
      </c>
      <c r="Z2749" s="51">
        <v>2746</v>
      </c>
      <c r="AE2749" s="54" t="s">
        <v>1536</v>
      </c>
      <c r="AF2749" s="50">
        <v>1039.190057</v>
      </c>
      <c r="AG2749" s="50">
        <v>1192</v>
      </c>
      <c r="AH2749" s="56">
        <v>57.705965909090907</v>
      </c>
    </row>
    <row r="2750" spans="22:34" x14ac:dyDescent="0.3">
      <c r="V2750" s="51">
        <v>2747</v>
      </c>
      <c r="X2750" s="53">
        <f t="shared" si="42"/>
        <v>0</v>
      </c>
      <c r="Z2750" s="51">
        <v>2747</v>
      </c>
      <c r="AE2750" s="54" t="s">
        <v>2797</v>
      </c>
      <c r="AF2750" s="50">
        <v>1021.343618</v>
      </c>
      <c r="AG2750" s="50">
        <v>1597</v>
      </c>
      <c r="AH2750" s="56">
        <v>43.252840909090914</v>
      </c>
    </row>
    <row r="2751" spans="22:34" x14ac:dyDescent="0.3">
      <c r="V2751" s="51">
        <v>2748</v>
      </c>
      <c r="X2751" s="53">
        <f t="shared" si="42"/>
        <v>0</v>
      </c>
      <c r="Z2751" s="51">
        <v>2748</v>
      </c>
      <c r="AE2751" s="54" t="s">
        <v>1537</v>
      </c>
      <c r="AF2751" s="50">
        <v>947.56918870000004</v>
      </c>
      <c r="AG2751" s="50">
        <v>2537</v>
      </c>
      <c r="AH2751" s="56">
        <v>9.9431818181818183</v>
      </c>
    </row>
    <row r="2752" spans="22:34" x14ac:dyDescent="0.3">
      <c r="V2752" s="51">
        <v>2749</v>
      </c>
      <c r="X2752" s="53">
        <f t="shared" si="42"/>
        <v>0</v>
      </c>
      <c r="Z2752" s="51">
        <v>2749</v>
      </c>
      <c r="AE2752" s="54" t="s">
        <v>1538</v>
      </c>
      <c r="AF2752" s="50">
        <v>1005.752955</v>
      </c>
      <c r="AG2752" s="50">
        <v>1845</v>
      </c>
      <c r="AH2752" s="56">
        <v>34.517045454545453</v>
      </c>
    </row>
    <row r="2753" spans="22:34" x14ac:dyDescent="0.3">
      <c r="V2753" s="51">
        <v>2750</v>
      </c>
      <c r="X2753" s="53">
        <f t="shared" si="42"/>
        <v>0</v>
      </c>
      <c r="Z2753" s="51">
        <v>2750</v>
      </c>
      <c r="AE2753" s="54" t="s">
        <v>2798</v>
      </c>
      <c r="AF2753" s="50">
        <v>1068.5620879999999</v>
      </c>
      <c r="AG2753" s="50">
        <v>493</v>
      </c>
      <c r="AH2753" s="56">
        <v>82.528409090909093</v>
      </c>
    </row>
    <row r="2754" spans="22:34" x14ac:dyDescent="0.3">
      <c r="V2754" s="51">
        <v>2751</v>
      </c>
      <c r="X2754" s="53">
        <f t="shared" si="42"/>
        <v>0</v>
      </c>
      <c r="Z2754" s="51">
        <v>2751</v>
      </c>
      <c r="AE2754" s="54" t="s">
        <v>2799</v>
      </c>
      <c r="AF2754" s="50">
        <v>728.83216570000002</v>
      </c>
      <c r="AG2754" s="50">
        <v>2811</v>
      </c>
      <c r="AH2754" s="56">
        <v>7.1022727272727279E-2</v>
      </c>
    </row>
    <row r="2755" spans="22:34" x14ac:dyDescent="0.3">
      <c r="V2755" s="51">
        <v>2752</v>
      </c>
      <c r="X2755" s="53">
        <f t="shared" si="42"/>
        <v>0</v>
      </c>
      <c r="Z2755" s="51">
        <v>2752</v>
      </c>
      <c r="AE2755" s="54" t="s">
        <v>2800</v>
      </c>
      <c r="AF2755" s="50">
        <v>1066.7358489999999</v>
      </c>
      <c r="AG2755" s="50">
        <v>540</v>
      </c>
      <c r="AH2755" s="56">
        <v>80.717329545454547</v>
      </c>
    </row>
    <row r="2756" spans="22:34" x14ac:dyDescent="0.3">
      <c r="V2756" s="51">
        <v>2753</v>
      </c>
      <c r="X2756" s="53">
        <f t="shared" si="42"/>
        <v>0</v>
      </c>
      <c r="Z2756" s="51">
        <v>2753</v>
      </c>
      <c r="AE2756" s="54" t="s">
        <v>2801</v>
      </c>
      <c r="AF2756" s="50">
        <v>1007.021567</v>
      </c>
      <c r="AG2756" s="50">
        <v>1828</v>
      </c>
      <c r="AH2756" s="56">
        <v>35.049715909090914</v>
      </c>
    </row>
    <row r="2757" spans="22:34" x14ac:dyDescent="0.3">
      <c r="V2757" s="51">
        <v>2754</v>
      </c>
      <c r="X2757" s="53">
        <f t="shared" ref="X2757:X2820" si="43">VLOOKUP($V2757,$Z$4:$AL$2826,$B$6*4-4+2)</f>
        <v>0</v>
      </c>
      <c r="Z2757" s="51">
        <v>2754</v>
      </c>
      <c r="AE2757" s="54" t="s">
        <v>2802</v>
      </c>
      <c r="AF2757" s="50">
        <v>935.09250870000005</v>
      </c>
      <c r="AG2757" s="50">
        <v>2611</v>
      </c>
      <c r="AH2757" s="56">
        <v>6.9247159090909092</v>
      </c>
    </row>
    <row r="2758" spans="22:34" x14ac:dyDescent="0.3">
      <c r="V2758" s="51">
        <v>2755</v>
      </c>
      <c r="X2758" s="53">
        <f t="shared" si="43"/>
        <v>0</v>
      </c>
      <c r="Z2758" s="51">
        <v>2755</v>
      </c>
      <c r="AE2758" s="54" t="s">
        <v>3010</v>
      </c>
      <c r="AF2758" s="50">
        <v>935.09250870000005</v>
      </c>
      <c r="AG2758" s="50">
        <v>2611</v>
      </c>
      <c r="AH2758" s="56">
        <v>6.9247159090909092</v>
      </c>
    </row>
    <row r="2759" spans="22:34" x14ac:dyDescent="0.3">
      <c r="V2759" s="51">
        <v>2756</v>
      </c>
      <c r="X2759" s="53">
        <f t="shared" si="43"/>
        <v>0</v>
      </c>
      <c r="Z2759" s="51">
        <v>2756</v>
      </c>
      <c r="AE2759" s="54" t="s">
        <v>1539</v>
      </c>
      <c r="AF2759" s="50">
        <v>945.0633752</v>
      </c>
      <c r="AG2759" s="50">
        <v>2547</v>
      </c>
      <c r="AH2759" s="56">
        <v>9.5880681818181817</v>
      </c>
    </row>
    <row r="2760" spans="22:34" x14ac:dyDescent="0.3">
      <c r="V2760" s="51">
        <v>2757</v>
      </c>
      <c r="X2760" s="53">
        <f t="shared" si="43"/>
        <v>0</v>
      </c>
      <c r="Z2760" s="51">
        <v>2757</v>
      </c>
      <c r="AE2760" s="54" t="s">
        <v>2803</v>
      </c>
      <c r="AF2760" s="50">
        <v>1076.218331</v>
      </c>
      <c r="AG2760" s="50">
        <v>365</v>
      </c>
      <c r="AH2760" s="56">
        <v>87.002840909090907</v>
      </c>
    </row>
    <row r="2761" spans="22:34" x14ac:dyDescent="0.3">
      <c r="V2761" s="51">
        <v>2758</v>
      </c>
      <c r="X2761" s="53">
        <f t="shared" si="43"/>
        <v>0</v>
      </c>
      <c r="Z2761" s="51">
        <v>2758</v>
      </c>
      <c r="AE2761" s="54" t="s">
        <v>1540</v>
      </c>
      <c r="AF2761" s="50">
        <v>970.7959955</v>
      </c>
      <c r="AG2761" s="50">
        <v>2309</v>
      </c>
      <c r="AH2761" s="56">
        <v>18.039772727272727</v>
      </c>
    </row>
    <row r="2762" spans="22:34" x14ac:dyDescent="0.3">
      <c r="V2762" s="51">
        <v>2759</v>
      </c>
      <c r="X2762" s="53">
        <f t="shared" si="43"/>
        <v>0</v>
      </c>
      <c r="Z2762" s="51">
        <v>2759</v>
      </c>
      <c r="AE2762" s="54" t="s">
        <v>1541</v>
      </c>
      <c r="AF2762" s="50">
        <v>1032.33699</v>
      </c>
      <c r="AG2762" s="50">
        <v>1339</v>
      </c>
      <c r="AH2762" s="56">
        <v>52.48579545454546</v>
      </c>
    </row>
    <row r="2763" spans="22:34" x14ac:dyDescent="0.3">
      <c r="V2763" s="51">
        <v>2760</v>
      </c>
      <c r="X2763" s="53">
        <f t="shared" si="43"/>
        <v>0</v>
      </c>
      <c r="Z2763" s="51">
        <v>2760</v>
      </c>
      <c r="AE2763" s="54" t="s">
        <v>1542</v>
      </c>
      <c r="AF2763" s="50">
        <v>962.67255720000003</v>
      </c>
      <c r="AG2763" s="50">
        <v>2413</v>
      </c>
      <c r="AH2763" s="56">
        <v>14.346590909090908</v>
      </c>
    </row>
    <row r="2764" spans="22:34" x14ac:dyDescent="0.3">
      <c r="V2764" s="51">
        <v>2761</v>
      </c>
      <c r="X2764" s="53">
        <f t="shared" si="43"/>
        <v>0</v>
      </c>
      <c r="Z2764" s="51">
        <v>2761</v>
      </c>
      <c r="AE2764" s="54" t="s">
        <v>2804</v>
      </c>
      <c r="AF2764" s="50">
        <v>1027.1241749999999</v>
      </c>
      <c r="AG2764" s="50">
        <v>1458</v>
      </c>
      <c r="AH2764" s="56">
        <v>48.046875</v>
      </c>
    </row>
    <row r="2765" spans="22:34" x14ac:dyDescent="0.3">
      <c r="V2765" s="51">
        <v>2762</v>
      </c>
      <c r="X2765" s="53">
        <f t="shared" si="43"/>
        <v>0</v>
      </c>
      <c r="Z2765" s="51">
        <v>2762</v>
      </c>
      <c r="AE2765" s="54" t="s">
        <v>2805</v>
      </c>
      <c r="AF2765" s="50">
        <v>728.83216570000002</v>
      </c>
      <c r="AG2765" s="50">
        <v>2811</v>
      </c>
      <c r="AH2765" s="56">
        <v>7.1022727272727279E-2</v>
      </c>
    </row>
    <row r="2766" spans="22:34" x14ac:dyDescent="0.3">
      <c r="V2766" s="51">
        <v>2763</v>
      </c>
      <c r="X2766" s="53">
        <f t="shared" si="43"/>
        <v>0</v>
      </c>
      <c r="Z2766" s="51">
        <v>2763</v>
      </c>
      <c r="AE2766" s="54" t="s">
        <v>3011</v>
      </c>
      <c r="AF2766" s="50">
        <v>1078.7527540000001</v>
      </c>
      <c r="AG2766" s="50">
        <v>317</v>
      </c>
      <c r="AH2766" s="56">
        <v>88.423295454545453</v>
      </c>
    </row>
    <row r="2767" spans="22:34" x14ac:dyDescent="0.3">
      <c r="V2767" s="51">
        <v>2764</v>
      </c>
      <c r="X2767" s="53">
        <f t="shared" si="43"/>
        <v>0</v>
      </c>
      <c r="Z2767" s="51">
        <v>2764</v>
      </c>
      <c r="AE2767" s="54" t="s">
        <v>1543</v>
      </c>
      <c r="AF2767" s="50">
        <v>1075.7452619999999</v>
      </c>
      <c r="AG2767" s="50">
        <v>371</v>
      </c>
      <c r="AH2767" s="56">
        <v>86.576704545454547</v>
      </c>
    </row>
    <row r="2768" spans="22:34" x14ac:dyDescent="0.3">
      <c r="V2768" s="51">
        <v>2765</v>
      </c>
      <c r="X2768" s="53">
        <f t="shared" si="43"/>
        <v>0</v>
      </c>
      <c r="Z2768" s="51">
        <v>2765</v>
      </c>
      <c r="AE2768" s="54" t="s">
        <v>2806</v>
      </c>
      <c r="AF2768" s="50">
        <v>972.24462970000002</v>
      </c>
      <c r="AG2768" s="50">
        <v>2287</v>
      </c>
      <c r="AH2768" s="56">
        <v>18.572443181818183</v>
      </c>
    </row>
    <row r="2769" spans="22:34" x14ac:dyDescent="0.3">
      <c r="V2769" s="51">
        <v>2766</v>
      </c>
      <c r="X2769" s="53">
        <f t="shared" si="43"/>
        <v>0</v>
      </c>
      <c r="Z2769" s="51">
        <v>2766</v>
      </c>
      <c r="AE2769" s="54" t="s">
        <v>1544</v>
      </c>
      <c r="AF2769" s="50">
        <v>963.54557620000003</v>
      </c>
      <c r="AG2769" s="50">
        <v>2400</v>
      </c>
      <c r="AH2769" s="56">
        <v>14.808238636363635</v>
      </c>
    </row>
    <row r="2770" spans="22:34" x14ac:dyDescent="0.3">
      <c r="V2770" s="51">
        <v>2767</v>
      </c>
      <c r="X2770" s="53">
        <f t="shared" si="43"/>
        <v>0</v>
      </c>
      <c r="Z2770" s="51">
        <v>2767</v>
      </c>
      <c r="AE2770" s="54" t="s">
        <v>1545</v>
      </c>
      <c r="AF2770" s="50">
        <v>1046.581962</v>
      </c>
      <c r="AG2770" s="50">
        <v>1014</v>
      </c>
      <c r="AH2770" s="56">
        <v>63.991477272727273</v>
      </c>
    </row>
    <row r="2771" spans="22:34" x14ac:dyDescent="0.3">
      <c r="V2771" s="51">
        <v>2768</v>
      </c>
      <c r="X2771" s="53">
        <f t="shared" si="43"/>
        <v>0</v>
      </c>
      <c r="Z2771" s="51">
        <v>2768</v>
      </c>
      <c r="AE2771" s="54" t="s">
        <v>2807</v>
      </c>
      <c r="AF2771" s="50">
        <v>1046.581962</v>
      </c>
      <c r="AG2771" s="50">
        <v>1014</v>
      </c>
      <c r="AH2771" s="56">
        <v>63.991477272727273</v>
      </c>
    </row>
    <row r="2772" spans="22:34" x14ac:dyDescent="0.3">
      <c r="V2772" s="51">
        <v>2769</v>
      </c>
      <c r="X2772" s="53">
        <f t="shared" si="43"/>
        <v>0</v>
      </c>
      <c r="Z2772" s="51">
        <v>2769</v>
      </c>
      <c r="AE2772" s="54" t="s">
        <v>2808</v>
      </c>
      <c r="AF2772" s="50">
        <v>1057.970577</v>
      </c>
      <c r="AG2772" s="50">
        <v>741</v>
      </c>
      <c r="AH2772" s="56">
        <v>73.721590909090907</v>
      </c>
    </row>
    <row r="2773" spans="22:34" x14ac:dyDescent="0.3">
      <c r="V2773" s="51">
        <v>2770</v>
      </c>
      <c r="X2773" s="53">
        <f t="shared" si="43"/>
        <v>0</v>
      </c>
      <c r="Z2773" s="51">
        <v>2770</v>
      </c>
      <c r="AE2773" s="54" t="s">
        <v>1546</v>
      </c>
      <c r="AF2773" s="50">
        <v>951.716002</v>
      </c>
      <c r="AG2773" s="50">
        <v>2505</v>
      </c>
      <c r="AH2773" s="56">
        <v>10.9375</v>
      </c>
    </row>
    <row r="2774" spans="22:34" x14ac:dyDescent="0.3">
      <c r="V2774" s="51">
        <v>2771</v>
      </c>
      <c r="X2774" s="53">
        <f t="shared" si="43"/>
        <v>0</v>
      </c>
      <c r="Z2774" s="51">
        <v>2771</v>
      </c>
      <c r="AE2774" s="54" t="s">
        <v>2809</v>
      </c>
      <c r="AF2774" s="50">
        <v>951.716002</v>
      </c>
      <c r="AG2774" s="50">
        <v>2505</v>
      </c>
      <c r="AH2774" s="56">
        <v>10.9375</v>
      </c>
    </row>
    <row r="2775" spans="22:34" x14ac:dyDescent="0.3">
      <c r="V2775" s="51">
        <v>2772</v>
      </c>
      <c r="X2775" s="53">
        <f t="shared" si="43"/>
        <v>0</v>
      </c>
      <c r="Z2775" s="51">
        <v>2772</v>
      </c>
      <c r="AE2775" s="54" t="s">
        <v>1547</v>
      </c>
      <c r="AF2775" s="50">
        <v>1058.7068449999999</v>
      </c>
      <c r="AG2775" s="50">
        <v>724</v>
      </c>
      <c r="AH2775" s="56">
        <v>74.325284090909093</v>
      </c>
    </row>
    <row r="2776" spans="22:34" x14ac:dyDescent="0.3">
      <c r="V2776" s="51">
        <v>2773</v>
      </c>
      <c r="X2776" s="53">
        <f t="shared" si="43"/>
        <v>0</v>
      </c>
      <c r="Z2776" s="51">
        <v>2773</v>
      </c>
      <c r="AE2776" s="54" t="s">
        <v>1548</v>
      </c>
      <c r="AF2776" s="50">
        <v>1039.858727</v>
      </c>
      <c r="AG2776" s="50">
        <v>1172</v>
      </c>
      <c r="AH2776" s="56">
        <v>58.38068181818182</v>
      </c>
    </row>
    <row r="2777" spans="22:34" x14ac:dyDescent="0.3">
      <c r="V2777" s="51">
        <v>2774</v>
      </c>
      <c r="X2777" s="53">
        <f t="shared" si="43"/>
        <v>0</v>
      </c>
      <c r="Z2777" s="51">
        <v>2774</v>
      </c>
      <c r="AE2777" s="54" t="s">
        <v>2810</v>
      </c>
      <c r="AF2777" s="50">
        <v>1064.9241669999999</v>
      </c>
      <c r="AG2777" s="50">
        <v>584</v>
      </c>
      <c r="AH2777" s="56">
        <v>79.119318181818173</v>
      </c>
    </row>
    <row r="2778" spans="22:34" x14ac:dyDescent="0.3">
      <c r="V2778" s="51">
        <v>2775</v>
      </c>
      <c r="X2778" s="53">
        <f t="shared" si="43"/>
        <v>0</v>
      </c>
      <c r="Z2778" s="51">
        <v>2775</v>
      </c>
      <c r="AE2778" s="54" t="s">
        <v>1549</v>
      </c>
      <c r="AF2778" s="50">
        <v>1088.052655</v>
      </c>
      <c r="AG2778" s="50">
        <v>173</v>
      </c>
      <c r="AH2778" s="56">
        <v>93.892045454545453</v>
      </c>
    </row>
    <row r="2779" spans="22:34" x14ac:dyDescent="0.3">
      <c r="V2779" s="51">
        <v>2776</v>
      </c>
      <c r="X2779" s="53">
        <f t="shared" si="43"/>
        <v>0</v>
      </c>
      <c r="Z2779" s="51">
        <v>2776</v>
      </c>
      <c r="AE2779" s="54" t="s">
        <v>2811</v>
      </c>
      <c r="AF2779" s="50">
        <v>961.00281419999999</v>
      </c>
      <c r="AG2779" s="50">
        <v>2437</v>
      </c>
      <c r="AH2779" s="56">
        <v>13.494318181818182</v>
      </c>
    </row>
    <row r="2780" spans="22:34" x14ac:dyDescent="0.3">
      <c r="V2780" s="51">
        <v>2777</v>
      </c>
      <c r="X2780" s="53">
        <f t="shared" si="43"/>
        <v>0</v>
      </c>
      <c r="Z2780" s="51">
        <v>2777</v>
      </c>
      <c r="AE2780" s="54" t="s">
        <v>1550</v>
      </c>
      <c r="AF2780" s="50">
        <v>942.27571499999999</v>
      </c>
      <c r="AG2780" s="50">
        <v>2560</v>
      </c>
      <c r="AH2780" s="56">
        <v>9.126420454545455</v>
      </c>
    </row>
    <row r="2781" spans="22:34" x14ac:dyDescent="0.3">
      <c r="V2781" s="51">
        <v>2778</v>
      </c>
      <c r="X2781" s="53">
        <f t="shared" si="43"/>
        <v>0</v>
      </c>
      <c r="Z2781" s="51">
        <v>2778</v>
      </c>
      <c r="AE2781" s="54" t="s">
        <v>1551</v>
      </c>
      <c r="AF2781" s="50">
        <v>1003.018599</v>
      </c>
      <c r="AG2781" s="50">
        <v>1880</v>
      </c>
      <c r="AH2781" s="56">
        <v>33.238636363636367</v>
      </c>
    </row>
    <row r="2782" spans="22:34" x14ac:dyDescent="0.3">
      <c r="V2782" s="51">
        <v>2779</v>
      </c>
      <c r="X2782" s="53">
        <f t="shared" si="43"/>
        <v>0</v>
      </c>
      <c r="Z2782" s="51">
        <v>2779</v>
      </c>
      <c r="AE2782" s="54" t="s">
        <v>2812</v>
      </c>
      <c r="AF2782" s="50">
        <v>1039.3113780000001</v>
      </c>
      <c r="AG2782" s="50">
        <v>1190</v>
      </c>
      <c r="AH2782" s="56">
        <v>57.741477272727273</v>
      </c>
    </row>
    <row r="2783" spans="22:34" x14ac:dyDescent="0.3">
      <c r="V2783" s="51">
        <v>2780</v>
      </c>
      <c r="X2783" s="53">
        <f t="shared" si="43"/>
        <v>0</v>
      </c>
      <c r="Z2783" s="51">
        <v>2780</v>
      </c>
      <c r="AE2783" s="54" t="s">
        <v>1552</v>
      </c>
      <c r="AF2783" s="50">
        <v>1059.5391709999999</v>
      </c>
      <c r="AG2783" s="50">
        <v>705</v>
      </c>
      <c r="AH2783" s="56">
        <v>75</v>
      </c>
    </row>
    <row r="2784" spans="22:34" x14ac:dyDescent="0.3">
      <c r="V2784" s="51">
        <v>2781</v>
      </c>
      <c r="X2784" s="53">
        <f t="shared" si="43"/>
        <v>0</v>
      </c>
      <c r="Z2784" s="51">
        <v>2781</v>
      </c>
      <c r="AE2784" s="54" t="s">
        <v>2813</v>
      </c>
      <c r="AF2784" s="50">
        <v>1029.46946</v>
      </c>
      <c r="AG2784" s="50">
        <v>1401</v>
      </c>
      <c r="AH2784" s="56">
        <v>50.17755681818182</v>
      </c>
    </row>
    <row r="2785" spans="22:34" x14ac:dyDescent="0.3">
      <c r="V2785" s="51">
        <v>2782</v>
      </c>
      <c r="X2785" s="53">
        <f t="shared" si="43"/>
        <v>0</v>
      </c>
      <c r="Z2785" s="51">
        <v>2782</v>
      </c>
      <c r="AE2785" s="54" t="s">
        <v>1553</v>
      </c>
      <c r="AF2785" s="50">
        <v>1048.115491</v>
      </c>
      <c r="AG2785" s="50">
        <v>975</v>
      </c>
      <c r="AH2785" s="56">
        <v>65.411931818181827</v>
      </c>
    </row>
    <row r="2786" spans="22:34" x14ac:dyDescent="0.3">
      <c r="V2786" s="51">
        <v>2783</v>
      </c>
      <c r="X2786" s="53">
        <f t="shared" si="43"/>
        <v>0</v>
      </c>
      <c r="Z2786" s="51">
        <v>2783</v>
      </c>
      <c r="AE2786" s="54" t="s">
        <v>2814</v>
      </c>
      <c r="AF2786" s="50">
        <v>1078.7527540000001</v>
      </c>
      <c r="AG2786" s="50">
        <v>317</v>
      </c>
      <c r="AH2786" s="56">
        <v>88.423295454545453</v>
      </c>
    </row>
    <row r="2787" spans="22:34" x14ac:dyDescent="0.3">
      <c r="V2787" s="51">
        <v>2784</v>
      </c>
      <c r="X2787" s="53">
        <f t="shared" si="43"/>
        <v>0</v>
      </c>
      <c r="Z2787" s="51">
        <v>2784</v>
      </c>
      <c r="AE2787" s="54" t="s">
        <v>1554</v>
      </c>
      <c r="AF2787" s="50">
        <v>1022.990663</v>
      </c>
      <c r="AG2787" s="50">
        <v>1572</v>
      </c>
      <c r="AH2787" s="56">
        <v>44.140625</v>
      </c>
    </row>
    <row r="2788" spans="22:34" x14ac:dyDescent="0.3">
      <c r="V2788" s="51">
        <v>2785</v>
      </c>
      <c r="X2788" s="53">
        <f t="shared" si="43"/>
        <v>0</v>
      </c>
      <c r="Z2788" s="51">
        <v>2785</v>
      </c>
      <c r="AE2788" s="54" t="s">
        <v>2815</v>
      </c>
      <c r="AF2788" s="50">
        <v>1038.094781</v>
      </c>
      <c r="AG2788" s="50">
        <v>1221</v>
      </c>
      <c r="AH2788" s="56">
        <v>56.605113636363633</v>
      </c>
    </row>
    <row r="2789" spans="22:34" x14ac:dyDescent="0.3">
      <c r="V2789" s="51">
        <v>2786</v>
      </c>
      <c r="X2789" s="53">
        <f t="shared" si="43"/>
        <v>0</v>
      </c>
      <c r="Z2789" s="51">
        <v>2786</v>
      </c>
      <c r="AE2789" s="54" t="s">
        <v>2816</v>
      </c>
      <c r="AF2789" s="50">
        <v>1052.59177</v>
      </c>
      <c r="AG2789" s="50">
        <v>863</v>
      </c>
      <c r="AH2789" s="56">
        <v>69.318181818181827</v>
      </c>
    </row>
    <row r="2790" spans="22:34" x14ac:dyDescent="0.3">
      <c r="V2790" s="51">
        <v>2787</v>
      </c>
      <c r="X2790" s="53">
        <f t="shared" si="43"/>
        <v>0</v>
      </c>
      <c r="Z2790" s="51">
        <v>2787</v>
      </c>
      <c r="AE2790" s="54" t="s">
        <v>1555</v>
      </c>
      <c r="AF2790" s="50">
        <v>1040.813455</v>
      </c>
      <c r="AG2790" s="50">
        <v>1138</v>
      </c>
      <c r="AH2790" s="56">
        <v>59.62357954545454</v>
      </c>
    </row>
    <row r="2791" spans="22:34" x14ac:dyDescent="0.3">
      <c r="V2791" s="51">
        <v>2788</v>
      </c>
      <c r="X2791" s="53">
        <f t="shared" si="43"/>
        <v>0</v>
      </c>
      <c r="Z2791" s="51">
        <v>2788</v>
      </c>
      <c r="AE2791" s="54" t="s">
        <v>1556</v>
      </c>
      <c r="AF2791" s="50">
        <v>1039.327444</v>
      </c>
      <c r="AG2791" s="50">
        <v>1188</v>
      </c>
      <c r="AH2791" s="56">
        <v>57.8125</v>
      </c>
    </row>
    <row r="2792" spans="22:34" x14ac:dyDescent="0.3">
      <c r="V2792" s="51">
        <v>2789</v>
      </c>
      <c r="X2792" s="53">
        <f t="shared" si="43"/>
        <v>0</v>
      </c>
      <c r="Z2792" s="51">
        <v>2789</v>
      </c>
      <c r="AE2792" s="54" t="s">
        <v>1557</v>
      </c>
      <c r="AF2792" s="50">
        <v>1015.387287</v>
      </c>
      <c r="AG2792" s="50">
        <v>1694</v>
      </c>
      <c r="AH2792" s="56">
        <v>39.66619318181818</v>
      </c>
    </row>
    <row r="2793" spans="22:34" x14ac:dyDescent="0.3">
      <c r="V2793" s="51">
        <v>2790</v>
      </c>
      <c r="X2793" s="53">
        <f t="shared" si="43"/>
        <v>0</v>
      </c>
      <c r="Z2793" s="51">
        <v>2790</v>
      </c>
      <c r="AE2793" s="54" t="s">
        <v>2817</v>
      </c>
      <c r="AF2793" s="50">
        <v>1052.59177</v>
      </c>
      <c r="AG2793" s="50">
        <v>863</v>
      </c>
      <c r="AH2793" s="56">
        <v>69.318181818181827</v>
      </c>
    </row>
    <row r="2794" spans="22:34" x14ac:dyDescent="0.3">
      <c r="V2794" s="51">
        <v>2791</v>
      </c>
      <c r="X2794" s="53">
        <f t="shared" si="43"/>
        <v>0</v>
      </c>
      <c r="Z2794" s="51">
        <v>2791</v>
      </c>
      <c r="AE2794" s="54" t="s">
        <v>1558</v>
      </c>
      <c r="AF2794" s="50">
        <v>1067.0842600000001</v>
      </c>
      <c r="AG2794" s="50">
        <v>534</v>
      </c>
      <c r="AH2794" s="56">
        <v>81.072443181818173</v>
      </c>
    </row>
    <row r="2795" spans="22:34" x14ac:dyDescent="0.3">
      <c r="V2795" s="51">
        <v>2792</v>
      </c>
      <c r="X2795" s="53">
        <f t="shared" si="43"/>
        <v>0</v>
      </c>
      <c r="Z2795" s="51">
        <v>2792</v>
      </c>
      <c r="AE2795" s="54" t="s">
        <v>1559</v>
      </c>
      <c r="AF2795" s="50">
        <v>987.97770909999997</v>
      </c>
      <c r="AG2795" s="50">
        <v>2101</v>
      </c>
      <c r="AH2795" s="56">
        <v>25.426136363636363</v>
      </c>
    </row>
    <row r="2796" spans="22:34" x14ac:dyDescent="0.3">
      <c r="V2796" s="51">
        <v>2793</v>
      </c>
      <c r="X2796" s="53">
        <f t="shared" si="43"/>
        <v>0</v>
      </c>
      <c r="Z2796" s="51">
        <v>2793</v>
      </c>
      <c r="AE2796" s="54" t="s">
        <v>2818</v>
      </c>
      <c r="AF2796" s="50">
        <v>1097.09674</v>
      </c>
      <c r="AG2796" s="50">
        <v>95</v>
      </c>
      <c r="AH2796" s="56">
        <v>96.555397727272734</v>
      </c>
    </row>
    <row r="2797" spans="22:34" x14ac:dyDescent="0.3">
      <c r="V2797" s="51">
        <v>2794</v>
      </c>
      <c r="X2797" s="53">
        <f t="shared" si="43"/>
        <v>0</v>
      </c>
      <c r="Z2797" s="51">
        <v>2794</v>
      </c>
      <c r="AE2797" s="54" t="s">
        <v>1560</v>
      </c>
      <c r="AF2797" s="50">
        <v>1014.96613</v>
      </c>
      <c r="AG2797" s="50">
        <v>1708</v>
      </c>
      <c r="AH2797" s="56">
        <v>39.382102272727273</v>
      </c>
    </row>
    <row r="2798" spans="22:34" x14ac:dyDescent="0.3">
      <c r="V2798" s="51">
        <v>2795</v>
      </c>
      <c r="X2798" s="53">
        <f t="shared" si="43"/>
        <v>0</v>
      </c>
      <c r="Z2798" s="51">
        <v>2795</v>
      </c>
      <c r="AE2798" s="54" t="s">
        <v>1561</v>
      </c>
      <c r="AF2798" s="50">
        <v>1049.644509</v>
      </c>
      <c r="AG2798" s="50">
        <v>929</v>
      </c>
      <c r="AH2798" s="56">
        <v>67.009943181818173</v>
      </c>
    </row>
    <row r="2799" spans="22:34" x14ac:dyDescent="0.3">
      <c r="V2799" s="51">
        <v>2796</v>
      </c>
      <c r="X2799" s="53">
        <f t="shared" si="43"/>
        <v>0</v>
      </c>
      <c r="Z2799" s="51">
        <v>2796</v>
      </c>
      <c r="AE2799" s="54" t="s">
        <v>1562</v>
      </c>
      <c r="AF2799" s="50">
        <v>911.57687369999996</v>
      </c>
      <c r="AG2799" s="50">
        <v>2714</v>
      </c>
      <c r="AH2799" s="56">
        <v>3.6576704545454546</v>
      </c>
    </row>
    <row r="2800" spans="22:34" x14ac:dyDescent="0.3">
      <c r="V2800" s="51">
        <v>2797</v>
      </c>
      <c r="X2800" s="53">
        <f t="shared" si="43"/>
        <v>0</v>
      </c>
      <c r="Z2800" s="51">
        <v>2797</v>
      </c>
      <c r="AE2800" s="54" t="s">
        <v>1563</v>
      </c>
      <c r="AF2800" s="50">
        <v>1094.9727800000001</v>
      </c>
      <c r="AG2800" s="50">
        <v>110</v>
      </c>
      <c r="AH2800" s="56">
        <v>96.12926136363636</v>
      </c>
    </row>
    <row r="2801" spans="22:34" x14ac:dyDescent="0.3">
      <c r="V2801" s="51">
        <v>2798</v>
      </c>
      <c r="X2801" s="53">
        <f t="shared" si="43"/>
        <v>0</v>
      </c>
      <c r="Z2801" s="51">
        <v>2798</v>
      </c>
      <c r="AE2801" s="54" t="s">
        <v>1564</v>
      </c>
      <c r="AF2801" s="50">
        <v>1076.618559</v>
      </c>
      <c r="AG2801" s="50">
        <v>362</v>
      </c>
      <c r="AH2801" s="56">
        <v>87.180397727272734</v>
      </c>
    </row>
    <row r="2802" spans="22:34" x14ac:dyDescent="0.3">
      <c r="V2802" s="51">
        <v>2799</v>
      </c>
      <c r="X2802" s="53">
        <f t="shared" si="43"/>
        <v>0</v>
      </c>
      <c r="Z2802" s="51">
        <v>2799</v>
      </c>
      <c r="AE2802" s="54" t="s">
        <v>2819</v>
      </c>
      <c r="AF2802" s="50">
        <v>1003.312762</v>
      </c>
      <c r="AG2802" s="50">
        <v>1873</v>
      </c>
      <c r="AH2802" s="56">
        <v>33.309659090909086</v>
      </c>
    </row>
    <row r="2803" spans="22:34" x14ac:dyDescent="0.3">
      <c r="V2803" s="51">
        <v>2800</v>
      </c>
      <c r="X2803" s="53">
        <f t="shared" si="43"/>
        <v>0</v>
      </c>
      <c r="Z2803" s="51">
        <v>2800</v>
      </c>
      <c r="AE2803" s="54" t="s">
        <v>1565</v>
      </c>
      <c r="AF2803" s="50">
        <v>973.57807070000001</v>
      </c>
      <c r="AG2803" s="50">
        <v>2277</v>
      </c>
      <c r="AH2803" s="56">
        <v>19.176136363636363</v>
      </c>
    </row>
    <row r="2804" spans="22:34" x14ac:dyDescent="0.3">
      <c r="V2804" s="51">
        <v>2801</v>
      </c>
      <c r="X2804" s="53">
        <f t="shared" si="43"/>
        <v>0</v>
      </c>
      <c r="Z2804" s="51">
        <v>2801</v>
      </c>
      <c r="AE2804" s="54" t="s">
        <v>2820</v>
      </c>
      <c r="AF2804" s="50">
        <v>970.41350409999995</v>
      </c>
      <c r="AG2804" s="50">
        <v>2316</v>
      </c>
      <c r="AH2804" s="56">
        <v>17.613636363636363</v>
      </c>
    </row>
    <row r="2805" spans="22:34" x14ac:dyDescent="0.3">
      <c r="V2805" s="51">
        <v>2802</v>
      </c>
      <c r="X2805" s="53">
        <f t="shared" si="43"/>
        <v>0</v>
      </c>
      <c r="Z2805" s="51">
        <v>2802</v>
      </c>
      <c r="AE2805" s="54" t="s">
        <v>1566</v>
      </c>
      <c r="AF2805" s="50">
        <v>943.24311709999995</v>
      </c>
      <c r="AG2805" s="50">
        <v>2557</v>
      </c>
      <c r="AH2805" s="56">
        <v>9.232954545454545</v>
      </c>
    </row>
    <row r="2806" spans="22:34" x14ac:dyDescent="0.3">
      <c r="V2806" s="51">
        <v>2803</v>
      </c>
      <c r="X2806" s="53">
        <f t="shared" si="43"/>
        <v>0</v>
      </c>
      <c r="Z2806" s="51">
        <v>2803</v>
      </c>
      <c r="AE2806" s="54" t="s">
        <v>2821</v>
      </c>
      <c r="AF2806" s="50">
        <v>1077.5978580000001</v>
      </c>
      <c r="AG2806" s="50">
        <v>344</v>
      </c>
      <c r="AH2806" s="56">
        <v>87.713068181818173</v>
      </c>
    </row>
    <row r="2807" spans="22:34" x14ac:dyDescent="0.3">
      <c r="V2807" s="51">
        <v>2804</v>
      </c>
      <c r="X2807" s="53">
        <f t="shared" si="43"/>
        <v>0</v>
      </c>
      <c r="Z2807" s="51">
        <v>2804</v>
      </c>
      <c r="AE2807" s="54" t="s">
        <v>3012</v>
      </c>
      <c r="AF2807" s="50">
        <v>1087.4989009999999</v>
      </c>
      <c r="AG2807" s="50">
        <v>179</v>
      </c>
      <c r="AH2807" s="56">
        <v>93.501420454545453</v>
      </c>
    </row>
    <row r="2808" spans="22:34" x14ac:dyDescent="0.3">
      <c r="V2808" s="51">
        <v>2805</v>
      </c>
      <c r="X2808" s="53">
        <f t="shared" si="43"/>
        <v>0</v>
      </c>
      <c r="Z2808" s="51">
        <v>2805</v>
      </c>
      <c r="AE2808" s="54" t="s">
        <v>1567</v>
      </c>
      <c r="AF2808" s="50">
        <v>976.65256890000001</v>
      </c>
      <c r="AG2808" s="50">
        <v>2238</v>
      </c>
      <c r="AH2808" s="56">
        <v>20.561079545454543</v>
      </c>
    </row>
    <row r="2809" spans="22:34" x14ac:dyDescent="0.3">
      <c r="V2809" s="51">
        <v>2806</v>
      </c>
      <c r="X2809" s="53">
        <f t="shared" si="43"/>
        <v>0</v>
      </c>
      <c r="Z2809" s="51">
        <v>2806</v>
      </c>
      <c r="AE2809" s="54" t="s">
        <v>1568</v>
      </c>
      <c r="AF2809" s="50">
        <v>1068.9675339999999</v>
      </c>
      <c r="AG2809" s="50">
        <v>480</v>
      </c>
      <c r="AH2809" s="56">
        <v>82.990056818181827</v>
      </c>
    </row>
    <row r="2810" spans="22:34" x14ac:dyDescent="0.3">
      <c r="V2810" s="51">
        <v>2807</v>
      </c>
      <c r="X2810" s="53">
        <f t="shared" si="43"/>
        <v>0</v>
      </c>
      <c r="Z2810" s="51">
        <v>2807</v>
      </c>
      <c r="AE2810" s="54" t="s">
        <v>1569</v>
      </c>
      <c r="AF2810" s="50">
        <v>992.80855759999997</v>
      </c>
      <c r="AG2810" s="50">
        <v>2038</v>
      </c>
      <c r="AH2810" s="56">
        <v>27.66335227272727</v>
      </c>
    </row>
    <row r="2811" spans="22:34" x14ac:dyDescent="0.3">
      <c r="V2811" s="51">
        <v>2808</v>
      </c>
      <c r="X2811" s="53">
        <f t="shared" si="43"/>
        <v>0</v>
      </c>
      <c r="Z2811" s="51">
        <v>2808</v>
      </c>
      <c r="AE2811" s="54" t="s">
        <v>1570</v>
      </c>
      <c r="AF2811" s="50">
        <v>1025.383257</v>
      </c>
      <c r="AG2811" s="50">
        <v>1511</v>
      </c>
      <c r="AH2811" s="56">
        <v>46.377840909090914</v>
      </c>
    </row>
    <row r="2812" spans="22:34" x14ac:dyDescent="0.3">
      <c r="V2812" s="51">
        <v>2809</v>
      </c>
      <c r="X2812" s="53">
        <f t="shared" si="43"/>
        <v>0</v>
      </c>
      <c r="Z2812" s="51">
        <v>2809</v>
      </c>
      <c r="AE2812" s="54" t="s">
        <v>2822</v>
      </c>
      <c r="AF2812" s="50">
        <v>1041.7442020000001</v>
      </c>
      <c r="AG2812" s="50">
        <v>1113</v>
      </c>
      <c r="AH2812" s="56">
        <v>60.475852272727273</v>
      </c>
    </row>
    <row r="2813" spans="22:34" x14ac:dyDescent="0.3">
      <c r="V2813" s="51">
        <v>2810</v>
      </c>
      <c r="X2813" s="53">
        <f t="shared" si="43"/>
        <v>0</v>
      </c>
      <c r="Z2813" s="51">
        <v>2810</v>
      </c>
      <c r="AE2813" s="54" t="s">
        <v>2823</v>
      </c>
      <c r="AF2813" s="50">
        <v>1040.2183640000001</v>
      </c>
      <c r="AG2813" s="50">
        <v>1164</v>
      </c>
      <c r="AH2813" s="56">
        <v>58.629261363636367</v>
      </c>
    </row>
    <row r="2814" spans="22:34" x14ac:dyDescent="0.3">
      <c r="V2814" s="51">
        <v>2811</v>
      </c>
      <c r="X2814" s="53">
        <f t="shared" si="43"/>
        <v>0</v>
      </c>
      <c r="Z2814" s="51">
        <v>2811</v>
      </c>
      <c r="AE2814" s="54" t="s">
        <v>2824</v>
      </c>
      <c r="AF2814" s="50">
        <v>1091.637342</v>
      </c>
      <c r="AG2814" s="50">
        <v>138</v>
      </c>
      <c r="AH2814" s="56">
        <v>95.134943181818173</v>
      </c>
    </row>
    <row r="2815" spans="22:34" x14ac:dyDescent="0.3">
      <c r="V2815" s="51">
        <v>2812</v>
      </c>
      <c r="X2815" s="53">
        <f t="shared" si="43"/>
        <v>0</v>
      </c>
      <c r="Z2815" s="51">
        <v>2812</v>
      </c>
      <c r="AE2815" s="54" t="s">
        <v>2825</v>
      </c>
      <c r="AF2815" s="50">
        <v>1087.4989009999999</v>
      </c>
      <c r="AG2815" s="50">
        <v>179</v>
      </c>
      <c r="AH2815" s="56">
        <v>93.501420454545453</v>
      </c>
    </row>
    <row r="2816" spans="22:34" x14ac:dyDescent="0.3">
      <c r="V2816" s="51">
        <v>2813</v>
      </c>
      <c r="X2816" s="53">
        <f t="shared" si="43"/>
        <v>0</v>
      </c>
      <c r="Z2816" s="51">
        <v>2813</v>
      </c>
      <c r="AE2816" s="54" t="s">
        <v>2826</v>
      </c>
      <c r="AF2816" s="50">
        <v>1087.4989009999999</v>
      </c>
      <c r="AG2816" s="50">
        <v>179</v>
      </c>
      <c r="AH2816" s="56">
        <v>93.501420454545453</v>
      </c>
    </row>
    <row r="2817" spans="22:34" x14ac:dyDescent="0.3">
      <c r="V2817" s="51">
        <v>2814</v>
      </c>
      <c r="X2817" s="53">
        <f t="shared" si="43"/>
        <v>0</v>
      </c>
      <c r="Z2817" s="51">
        <v>2814</v>
      </c>
      <c r="AE2817" s="54" t="s">
        <v>2827</v>
      </c>
      <c r="AF2817" s="50">
        <v>1039.858727</v>
      </c>
      <c r="AG2817" s="50">
        <v>1172</v>
      </c>
      <c r="AH2817" s="56">
        <v>58.38068181818182</v>
      </c>
    </row>
    <row r="2818" spans="22:34" x14ac:dyDescent="0.3">
      <c r="V2818" s="51">
        <v>2815</v>
      </c>
      <c r="X2818" s="53">
        <f t="shared" si="43"/>
        <v>0</v>
      </c>
      <c r="Z2818" s="51">
        <v>2815</v>
      </c>
      <c r="AE2818" s="54" t="s">
        <v>1571</v>
      </c>
      <c r="AF2818" s="50">
        <v>1012.54202</v>
      </c>
      <c r="AG2818" s="50">
        <v>1754</v>
      </c>
      <c r="AH2818" s="56">
        <v>37.748579545454547</v>
      </c>
    </row>
    <row r="2819" spans="22:34" x14ac:dyDescent="0.3">
      <c r="V2819" s="51">
        <v>2816</v>
      </c>
      <c r="X2819" s="53">
        <f t="shared" si="43"/>
        <v>0</v>
      </c>
      <c r="Z2819" s="51">
        <v>2816</v>
      </c>
      <c r="AE2819" s="54" t="s">
        <v>1572</v>
      </c>
      <c r="AF2819" s="50">
        <v>1054.1945250000001</v>
      </c>
      <c r="AG2819" s="50">
        <v>806</v>
      </c>
      <c r="AH2819" s="56">
        <v>71.413352272727266</v>
      </c>
    </row>
    <row r="2820" spans="22:34" x14ac:dyDescent="0.3">
      <c r="V2820" s="51">
        <v>2817</v>
      </c>
      <c r="X2820" s="53">
        <f t="shared" si="43"/>
        <v>0</v>
      </c>
      <c r="Z2820" s="51">
        <v>2817</v>
      </c>
      <c r="AE2820" s="54" t="s">
        <v>2828</v>
      </c>
      <c r="AF2820" s="50">
        <v>951.716002</v>
      </c>
      <c r="AG2820" s="50">
        <v>2505</v>
      </c>
      <c r="AH2820" s="56">
        <v>10.9375</v>
      </c>
    </row>
    <row r="2821" spans="22:34" x14ac:dyDescent="0.3">
      <c r="V2821" s="51">
        <v>2818</v>
      </c>
      <c r="X2821" s="53">
        <f t="shared" ref="X2821:X2826" si="44">VLOOKUP($V2821,$Z$4:$AL$2826,$B$6*4-4+2)</f>
        <v>0</v>
      </c>
      <c r="Z2821" s="51">
        <v>2818</v>
      </c>
      <c r="AE2821" s="54" t="s">
        <v>2829</v>
      </c>
      <c r="AF2821" s="50">
        <v>985.62160470000003</v>
      </c>
      <c r="AG2821" s="50">
        <v>2129</v>
      </c>
      <c r="AH2821" s="56">
        <v>24.32528409090909</v>
      </c>
    </row>
    <row r="2822" spans="22:34" x14ac:dyDescent="0.3">
      <c r="V2822" s="51">
        <v>2819</v>
      </c>
      <c r="X2822" s="53">
        <f t="shared" si="44"/>
        <v>0</v>
      </c>
      <c r="Z2822" s="51">
        <v>2819</v>
      </c>
      <c r="AE2822" s="54" t="s">
        <v>1573</v>
      </c>
      <c r="AF2822" s="50">
        <v>1048.404442</v>
      </c>
      <c r="AG2822" s="50">
        <v>964</v>
      </c>
      <c r="AH2822" s="56">
        <v>65.696022727272734</v>
      </c>
    </row>
    <row r="2823" spans="22:34" x14ac:dyDescent="0.3">
      <c r="V2823" s="51">
        <v>2820</v>
      </c>
      <c r="X2823" s="53">
        <f t="shared" si="44"/>
        <v>0</v>
      </c>
      <c r="Z2823" s="51">
        <v>2820</v>
      </c>
      <c r="AE2823" s="54" t="s">
        <v>2830</v>
      </c>
      <c r="AF2823" s="50">
        <v>951.716002</v>
      </c>
      <c r="AG2823" s="50">
        <v>2505</v>
      </c>
      <c r="AH2823" s="56">
        <v>10.9375</v>
      </c>
    </row>
    <row r="2824" spans="22:34" x14ac:dyDescent="0.3">
      <c r="V2824" s="51">
        <v>2821</v>
      </c>
      <c r="X2824" s="53">
        <f t="shared" si="44"/>
        <v>0</v>
      </c>
      <c r="Z2824" s="51">
        <v>2821</v>
      </c>
      <c r="AE2824" s="54" t="s">
        <v>1574</v>
      </c>
      <c r="AF2824" s="50">
        <v>1021.381266</v>
      </c>
      <c r="AG2824" s="50">
        <v>1596</v>
      </c>
      <c r="AH2824" s="56">
        <v>43.359375</v>
      </c>
    </row>
    <row r="2825" spans="22:34" x14ac:dyDescent="0.3">
      <c r="V2825" s="51">
        <v>2822</v>
      </c>
      <c r="X2825" s="53">
        <f t="shared" si="44"/>
        <v>0</v>
      </c>
      <c r="Z2825" s="51">
        <v>2822</v>
      </c>
      <c r="AE2825" s="54" t="s">
        <v>2831</v>
      </c>
      <c r="AF2825" s="50">
        <v>972.24462970000002</v>
      </c>
      <c r="AG2825" s="50">
        <v>2287</v>
      </c>
      <c r="AH2825" s="56">
        <v>18.572443181818183</v>
      </c>
    </row>
    <row r="2826" spans="22:34" x14ac:dyDescent="0.3">
      <c r="V2826" s="51">
        <v>2823</v>
      </c>
      <c r="X2826" s="53">
        <f t="shared" si="44"/>
        <v>0</v>
      </c>
      <c r="Z2826" s="51">
        <v>2823</v>
      </c>
      <c r="AE2826" s="54" t="s">
        <v>2832</v>
      </c>
      <c r="AF2826" s="50">
        <v>1042.3446899999999</v>
      </c>
      <c r="AG2826" s="50">
        <v>1095</v>
      </c>
      <c r="AH2826" s="56">
        <v>61.11505681818182</v>
      </c>
    </row>
  </sheetData>
  <sheetProtection sheet="1" objects="1" scenarios="1"/>
  <mergeCells count="7">
    <mergeCell ref="A17:D18"/>
    <mergeCell ref="B11:D12"/>
    <mergeCell ref="B15:D16"/>
    <mergeCell ref="A6:A7"/>
    <mergeCell ref="A1:D1"/>
    <mergeCell ref="A3:D4"/>
    <mergeCell ref="C6:D7"/>
  </mergeCells>
  <phoneticPr fontId="1" type="noConversion"/>
  <conditionalFormatting sqref="A6">
    <cfRule type="expression" dxfId="26" priority="1" stopIfTrue="1">
      <formula>B6=1</formula>
    </cfRule>
    <cfRule type="expression" dxfId="25" priority="2" stopIfTrue="1">
      <formula>B6=2</formula>
    </cfRule>
    <cfRule type="expression" dxfId="24" priority="3" stopIfTrue="1">
      <formula>B6=3</formula>
    </cfRule>
  </conditionalFormatting>
  <conditionalFormatting sqref="A7">
    <cfRule type="expression" dxfId="23" priority="4" stopIfTrue="1">
      <formula>B6=1</formula>
    </cfRule>
    <cfRule type="expression" dxfId="22" priority="5" stopIfTrue="1">
      <formula>B6=2</formula>
    </cfRule>
    <cfRule type="expression" dxfId="21" priority="6" stopIfTrue="1">
      <formula>B6=3</formula>
    </cfRule>
  </conditionalFormatting>
  <conditionalFormatting sqref="B7">
    <cfRule type="expression" dxfId="20" priority="7" stopIfTrue="1">
      <formula>B6=1</formula>
    </cfRule>
    <cfRule type="expression" dxfId="19" priority="8" stopIfTrue="1">
      <formula>B6=2</formula>
    </cfRule>
    <cfRule type="expression" dxfId="18" priority="9" stopIfTrue="1">
      <formula>B6=3</formula>
    </cfRule>
  </conditionalFormatting>
  <conditionalFormatting sqref="C6:D7">
    <cfRule type="expression" dxfId="17" priority="10" stopIfTrue="1">
      <formula>$B$6=1</formula>
    </cfRule>
    <cfRule type="expression" dxfId="16" priority="11" stopIfTrue="1">
      <formula>$B$6=2</formula>
    </cfRule>
    <cfRule type="expression" dxfId="15" priority="12" stopIfTrue="1">
      <formula>$B$6=3</formula>
    </cfRule>
  </conditionalFormatting>
  <conditionalFormatting sqref="B10:D10 B14:D14">
    <cfRule type="expression" dxfId="14" priority="13" stopIfTrue="1">
      <formula>$B$6=1</formula>
    </cfRule>
    <cfRule type="expression" dxfId="13" priority="14" stopIfTrue="1">
      <formula>$B$6=2</formula>
    </cfRule>
    <cfRule type="expression" dxfId="12" priority="15" stopIfTrue="1">
      <formula>$B$6=3</formula>
    </cfRule>
  </conditionalFormatting>
  <conditionalFormatting sqref="B11:D12">
    <cfRule type="expression" dxfId="11" priority="16" stopIfTrue="1">
      <formula>B6=3</formula>
    </cfRule>
    <cfRule type="expression" dxfId="10" priority="17" stopIfTrue="1">
      <formula>B6=2</formula>
    </cfRule>
    <cfRule type="expression" dxfId="9" priority="18" stopIfTrue="1">
      <formula>B6=1</formula>
    </cfRule>
  </conditionalFormatting>
  <conditionalFormatting sqref="B15:D16">
    <cfRule type="expression" dxfId="8" priority="19" stopIfTrue="1">
      <formula>B6=3</formula>
    </cfRule>
    <cfRule type="expression" dxfId="7" priority="20" stopIfTrue="1">
      <formula>B6=2</formula>
    </cfRule>
    <cfRule type="expression" dxfId="6" priority="21" stopIfTrue="1">
      <formula>B6=1</formula>
    </cfRule>
  </conditionalFormatting>
  <conditionalFormatting sqref="B13">
    <cfRule type="expression" dxfId="5" priority="22" stopIfTrue="1">
      <formula>B6=3</formula>
    </cfRule>
    <cfRule type="expression" dxfId="4" priority="23" stopIfTrue="1">
      <formula>B6=2</formula>
    </cfRule>
    <cfRule type="expression" dxfId="3" priority="24" stopIfTrue="1">
      <formula>B6=1</formula>
    </cfRule>
  </conditionalFormatting>
  <conditionalFormatting sqref="A1:D1">
    <cfRule type="expression" dxfId="2" priority="25" stopIfTrue="1">
      <formula>B6=1</formula>
    </cfRule>
    <cfRule type="expression" dxfId="1" priority="26" stopIfTrue="1">
      <formula>B6=2</formula>
    </cfRule>
    <cfRule type="expression" dxfId="0" priority="27" stopIfTrue="1">
      <formula>B6=3</formula>
    </cfRule>
  </conditionalFormatting>
  <pageMargins left="1.74" right="0.74803149606299213" top="1.1399999999999999" bottom="0.98425196850393704" header="0.51181102362204722" footer="0.51181102362204722"/>
  <pageSetup paperSize="9" scale="13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0</xdr:col>
                    <xdr:colOff>1943100</xdr:colOff>
                    <xdr:row>5</xdr:row>
                    <xdr:rowOff>6350</xdr:rowOff>
                  </from>
                  <to>
                    <xdr:col>2</xdr:col>
                    <xdr:colOff>12700</xdr:colOff>
                    <xdr:row>6</xdr:row>
                    <xdr:rowOff>6350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0</xdr:col>
                    <xdr:colOff>0</xdr:colOff>
                    <xdr:row>8</xdr:row>
                    <xdr:rowOff>323850</xdr:rowOff>
                  </from>
                  <to>
                    <xdr:col>0</xdr:col>
                    <xdr:colOff>1809750</xdr:colOff>
                    <xdr:row>10</xdr:row>
                    <xdr:rowOff>12700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0</xdr:col>
                    <xdr:colOff>0</xdr:colOff>
                    <xdr:row>13</xdr:row>
                    <xdr:rowOff>0</xdr:rowOff>
                  </from>
                  <to>
                    <xdr:col>0</xdr:col>
                    <xdr:colOff>1809750</xdr:colOff>
                    <xdr:row>14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pageSetUpPr fitToPage="1"/>
  </sheetPr>
  <dimension ref="A1:BG2833"/>
  <sheetViews>
    <sheetView showGridLines="0" showRowColHeaders="0" zoomScale="90" zoomScaleNormal="90" workbookViewId="0">
      <pane xSplit="13" ySplit="6" topLeftCell="N7" activePane="bottomRight" state="frozen"/>
      <selection pane="topRight" activeCell="N1" sqref="N1"/>
      <selection pane="bottomLeft" activeCell="A7" sqref="A7"/>
      <selection pane="bottomRight" activeCell="Q14" sqref="Q14"/>
    </sheetView>
  </sheetViews>
  <sheetFormatPr defaultColWidth="9.08984375" defaultRowHeight="13" x14ac:dyDescent="0.3"/>
  <cols>
    <col min="1" max="2" width="4" style="13" customWidth="1"/>
    <col min="3" max="3" width="18" style="32" customWidth="1"/>
    <col min="4" max="4" width="9.08984375" style="33"/>
    <col min="5" max="6" width="9.08984375" style="34"/>
    <col min="7" max="14" width="9.81640625" style="17" customWidth="1"/>
    <col min="15" max="17" width="9.81640625" style="46" customWidth="1"/>
    <col min="18" max="43" width="9.08984375" style="46"/>
    <col min="44" max="52" width="9.08984375" style="13"/>
    <col min="53" max="59" width="9.08984375" style="46"/>
    <col min="60" max="16384" width="9.08984375" style="17"/>
  </cols>
  <sheetData>
    <row r="1" spans="1:43" ht="23.5" x14ac:dyDescent="0.65">
      <c r="C1" s="184" t="s">
        <v>3719</v>
      </c>
      <c r="D1" s="184"/>
      <c r="E1" s="184"/>
      <c r="F1" s="184"/>
      <c r="G1" s="184"/>
      <c r="H1" s="184"/>
      <c r="I1" s="184"/>
      <c r="J1" s="184"/>
      <c r="K1" s="184"/>
      <c r="L1" s="184"/>
      <c r="M1" s="184"/>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row>
    <row r="2" spans="1:43" ht="2.25" customHeight="1" x14ac:dyDescent="0.4">
      <c r="C2" s="18"/>
      <c r="D2" s="14"/>
      <c r="E2" s="15"/>
      <c r="F2" s="15"/>
      <c r="G2" s="16"/>
      <c r="H2" s="16"/>
      <c r="I2" s="16"/>
      <c r="J2" s="16"/>
      <c r="K2" s="16"/>
      <c r="L2" s="16"/>
      <c r="P2" s="115"/>
      <c r="Q2" s="115"/>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43" ht="17.25" customHeight="1" x14ac:dyDescent="0.4">
      <c r="C3" s="20" t="s">
        <v>1583</v>
      </c>
      <c r="D3" s="21"/>
      <c r="E3" s="22"/>
      <c r="F3" s="22"/>
      <c r="G3" s="16"/>
      <c r="H3" s="183" t="str" cm="1">
        <f t="array" ref="H3">CONCATENATE(INDEX($A$4:$A$6,C4)," in ",INDEX(C5:C6,F4)," Order of Index of Relative Socio-economic Disadvantage")</f>
        <v>Municipalities in Ranked Order of Index of Relative Socio-economic Disadvantage</v>
      </c>
      <c r="I3" s="183"/>
      <c r="J3" s="183"/>
      <c r="K3" s="183"/>
      <c r="L3" s="183"/>
      <c r="M3" s="183"/>
      <c r="P3" s="115"/>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row>
    <row r="4" spans="1:43" ht="16.5" customHeight="1" x14ac:dyDescent="0.4">
      <c r="A4" s="23" t="s">
        <v>9</v>
      </c>
      <c r="C4" s="24">
        <v>1</v>
      </c>
      <c r="D4" s="14"/>
      <c r="E4" s="15"/>
      <c r="F4" s="24">
        <v>2</v>
      </c>
      <c r="G4" s="16"/>
      <c r="H4" s="183"/>
      <c r="I4" s="183"/>
      <c r="J4" s="183"/>
      <c r="K4" s="183"/>
      <c r="L4" s="183"/>
      <c r="M4" s="183"/>
      <c r="P4" s="115"/>
      <c r="Q4" s="13"/>
      <c r="R4" s="116" t="s">
        <v>15</v>
      </c>
      <c r="S4" s="117" t="s">
        <v>12</v>
      </c>
      <c r="T4" s="117" t="s">
        <v>13</v>
      </c>
      <c r="U4" s="117" t="s">
        <v>14</v>
      </c>
      <c r="V4" s="117"/>
      <c r="W4" s="117" t="s">
        <v>12</v>
      </c>
      <c r="X4" s="117" t="s">
        <v>13</v>
      </c>
      <c r="Y4" s="117" t="s">
        <v>14</v>
      </c>
      <c r="Z4" s="116" t="s">
        <v>1575</v>
      </c>
      <c r="AA4" s="118" t="s">
        <v>12</v>
      </c>
      <c r="AB4" s="118" t="s">
        <v>13</v>
      </c>
      <c r="AC4" s="118" t="s">
        <v>14</v>
      </c>
      <c r="AD4" s="118"/>
      <c r="AE4" s="117" t="s">
        <v>12</v>
      </c>
      <c r="AF4" s="117" t="s">
        <v>13</v>
      </c>
      <c r="AG4" s="117" t="s">
        <v>14</v>
      </c>
      <c r="AH4" s="116" t="s">
        <v>3013</v>
      </c>
      <c r="AI4" s="119" t="s">
        <v>12</v>
      </c>
      <c r="AJ4" s="119" t="s">
        <v>13</v>
      </c>
      <c r="AK4" s="119" t="s">
        <v>14</v>
      </c>
      <c r="AL4" s="120"/>
      <c r="AM4" s="117" t="s">
        <v>12</v>
      </c>
      <c r="AN4" s="117" t="s">
        <v>13</v>
      </c>
      <c r="AO4" s="117" t="s">
        <v>14</v>
      </c>
      <c r="AP4" s="120"/>
      <c r="AQ4" s="13"/>
    </row>
    <row r="5" spans="1:43" ht="16.5" customHeight="1" x14ac:dyDescent="0.4">
      <c r="A5" s="23" t="s">
        <v>1580</v>
      </c>
      <c r="C5" s="113" t="s">
        <v>3710</v>
      </c>
      <c r="D5" s="14"/>
      <c r="E5" s="15"/>
      <c r="F5" s="15"/>
      <c r="G5" s="25"/>
      <c r="H5" s="26" t="s">
        <v>15</v>
      </c>
      <c r="I5" s="25"/>
      <c r="J5" s="25"/>
      <c r="K5" s="25"/>
      <c r="L5" s="25"/>
      <c r="M5" s="27"/>
      <c r="N5" s="27"/>
      <c r="O5" s="48"/>
      <c r="P5" s="13"/>
      <c r="Q5" s="28">
        <v>1</v>
      </c>
      <c r="R5" s="115" t="s">
        <v>54</v>
      </c>
      <c r="S5" s="121">
        <v>1028</v>
      </c>
      <c r="T5" s="122">
        <v>24</v>
      </c>
      <c r="U5" s="122">
        <v>69.620253164556971</v>
      </c>
      <c r="V5" s="123" t="s">
        <v>27</v>
      </c>
      <c r="W5" s="121">
        <v>887</v>
      </c>
      <c r="X5" s="122">
        <v>79</v>
      </c>
      <c r="Y5" s="122">
        <v>1.2658227848101267</v>
      </c>
      <c r="Z5" s="123" t="s">
        <v>2852</v>
      </c>
      <c r="AA5" s="121">
        <v>1009.115917</v>
      </c>
      <c r="AB5" s="122">
        <v>1791</v>
      </c>
      <c r="AC5" s="122">
        <v>36.328125</v>
      </c>
      <c r="AD5" s="123" t="s">
        <v>839</v>
      </c>
      <c r="AE5" s="123">
        <v>354.07746630000003</v>
      </c>
      <c r="AF5" s="121">
        <v>2816</v>
      </c>
      <c r="AG5" s="122">
        <v>3.551136363636364E-2</v>
      </c>
      <c r="AH5" s="123" t="s">
        <v>3014</v>
      </c>
      <c r="AI5" s="121">
        <v>979.90573596000002</v>
      </c>
      <c r="AJ5" s="122">
        <v>506</v>
      </c>
      <c r="AK5" s="123">
        <v>27.02312138728324</v>
      </c>
      <c r="AL5" s="123" t="s">
        <v>3397</v>
      </c>
      <c r="AM5" s="121">
        <v>747.27501285999995</v>
      </c>
      <c r="AN5" s="122">
        <v>692</v>
      </c>
      <c r="AO5" s="123">
        <v>0.1445086705202312</v>
      </c>
      <c r="AP5" s="13"/>
      <c r="AQ5" s="13"/>
    </row>
    <row r="6" spans="1:43" ht="16.5" customHeight="1" x14ac:dyDescent="0.4">
      <c r="A6" s="23" t="s">
        <v>1</v>
      </c>
      <c r="C6" s="113" t="s">
        <v>3711</v>
      </c>
      <c r="D6" s="14"/>
      <c r="E6" s="15"/>
      <c r="F6" s="15"/>
      <c r="G6" s="16"/>
      <c r="H6" s="29" t="s">
        <v>1575</v>
      </c>
      <c r="I6" s="30"/>
      <c r="J6" s="30"/>
      <c r="K6" s="30"/>
      <c r="L6" s="30"/>
      <c r="M6" s="19"/>
      <c r="N6" s="19"/>
      <c r="O6" s="47"/>
      <c r="P6" s="13"/>
      <c r="Q6" s="28">
        <v>2</v>
      </c>
      <c r="R6" s="115" t="s">
        <v>47</v>
      </c>
      <c r="S6" s="121">
        <v>955</v>
      </c>
      <c r="T6" s="122">
        <v>65</v>
      </c>
      <c r="U6" s="122">
        <v>18.9873417721519</v>
      </c>
      <c r="V6" s="123" t="s">
        <v>60</v>
      </c>
      <c r="W6" s="121">
        <v>898</v>
      </c>
      <c r="X6" s="122">
        <v>78</v>
      </c>
      <c r="Y6" s="122">
        <v>2.5316455696202533</v>
      </c>
      <c r="Z6" s="123" t="s">
        <v>93</v>
      </c>
      <c r="AA6" s="121">
        <v>1077.085689</v>
      </c>
      <c r="AB6" s="122">
        <v>359</v>
      </c>
      <c r="AC6" s="122">
        <v>87.286931818181827</v>
      </c>
      <c r="AD6" s="123" t="s">
        <v>801</v>
      </c>
      <c r="AE6" s="123">
        <v>728.83216570000002</v>
      </c>
      <c r="AF6" s="121">
        <v>2811</v>
      </c>
      <c r="AG6" s="122">
        <v>7.1022727272727279E-2</v>
      </c>
      <c r="AH6" s="123" t="s">
        <v>3015</v>
      </c>
      <c r="AI6" s="121">
        <v>1107.3787308999999</v>
      </c>
      <c r="AJ6" s="122">
        <v>11</v>
      </c>
      <c r="AK6" s="123">
        <v>98.554913294797686</v>
      </c>
      <c r="AL6" s="123" t="s">
        <v>3053</v>
      </c>
      <c r="AM6" s="121">
        <v>785.69376093000005</v>
      </c>
      <c r="AN6" s="122">
        <v>691</v>
      </c>
      <c r="AO6" s="123">
        <v>0.28901734104046239</v>
      </c>
      <c r="AP6" s="13"/>
      <c r="AQ6" s="13"/>
    </row>
    <row r="7" spans="1:43" ht="16.5" customHeight="1" x14ac:dyDescent="0.4">
      <c r="A7" s="23"/>
      <c r="C7" s="18"/>
      <c r="D7" s="14"/>
      <c r="E7" s="15"/>
      <c r="F7" s="31"/>
      <c r="G7" s="30"/>
      <c r="H7" s="29" t="s">
        <v>1576</v>
      </c>
      <c r="I7" s="30"/>
      <c r="J7" s="30"/>
      <c r="K7" s="30"/>
      <c r="L7" s="30"/>
      <c r="M7" s="19"/>
      <c r="N7" s="19"/>
      <c r="O7" s="47"/>
      <c r="P7" s="13"/>
      <c r="Q7" s="28">
        <v>3</v>
      </c>
      <c r="R7" s="115" t="s">
        <v>17</v>
      </c>
      <c r="S7" s="121">
        <v>986</v>
      </c>
      <c r="T7" s="122">
        <v>51</v>
      </c>
      <c r="U7" s="122">
        <v>36.708860759493675</v>
      </c>
      <c r="V7" s="123" t="s">
        <v>21</v>
      </c>
      <c r="W7" s="121">
        <v>912</v>
      </c>
      <c r="X7" s="122">
        <v>77</v>
      </c>
      <c r="Y7" s="122">
        <v>3.79746835443038</v>
      </c>
      <c r="Z7" s="123" t="s">
        <v>94</v>
      </c>
      <c r="AA7" s="121">
        <v>1083.144988</v>
      </c>
      <c r="AB7" s="122">
        <v>230</v>
      </c>
      <c r="AC7" s="122">
        <v>91.867897727272734</v>
      </c>
      <c r="AD7" s="123" t="s">
        <v>2570</v>
      </c>
      <c r="AE7" s="123">
        <v>728.83216570000002</v>
      </c>
      <c r="AF7" s="121">
        <v>2811</v>
      </c>
      <c r="AG7" s="122">
        <v>7.1022727272727279E-2</v>
      </c>
      <c r="AH7" s="123" t="s">
        <v>3016</v>
      </c>
      <c r="AI7" s="121">
        <v>1047.6294974</v>
      </c>
      <c r="AJ7" s="122">
        <v>204</v>
      </c>
      <c r="AK7" s="123">
        <v>70.664739884393072</v>
      </c>
      <c r="AL7" s="123" t="s">
        <v>3054</v>
      </c>
      <c r="AM7" s="121">
        <v>797.13662957999998</v>
      </c>
      <c r="AN7" s="122">
        <v>690</v>
      </c>
      <c r="AO7" s="123">
        <v>0.43352601156069359</v>
      </c>
      <c r="AP7" s="13"/>
      <c r="AQ7" s="13"/>
    </row>
    <row r="8" spans="1:43" ht="16.5" customHeight="1" x14ac:dyDescent="0.3">
      <c r="A8" s="23"/>
      <c r="F8" s="35"/>
      <c r="G8" s="19"/>
      <c r="H8" s="19"/>
      <c r="I8" s="19"/>
      <c r="J8" s="19"/>
      <c r="K8" s="19"/>
      <c r="L8" s="19"/>
      <c r="M8" s="19"/>
      <c r="N8" s="19"/>
      <c r="O8" s="47"/>
      <c r="P8" s="13"/>
      <c r="Q8" s="28">
        <v>4</v>
      </c>
      <c r="R8" s="115" t="s">
        <v>18</v>
      </c>
      <c r="S8" s="121">
        <v>1058</v>
      </c>
      <c r="T8" s="122">
        <v>10</v>
      </c>
      <c r="U8" s="122">
        <v>88.60759493670885</v>
      </c>
      <c r="V8" s="123" t="s">
        <v>1672</v>
      </c>
      <c r="W8" s="121">
        <v>931</v>
      </c>
      <c r="X8" s="122">
        <v>76</v>
      </c>
      <c r="Y8" s="122">
        <v>5.0632911392405067</v>
      </c>
      <c r="Z8" s="123" t="s">
        <v>95</v>
      </c>
      <c r="AA8" s="121">
        <v>1058.7250280000001</v>
      </c>
      <c r="AB8" s="122">
        <v>722</v>
      </c>
      <c r="AC8" s="122">
        <v>74.360795454545453</v>
      </c>
      <c r="AD8" s="123" t="s">
        <v>3009</v>
      </c>
      <c r="AE8" s="123">
        <v>728.83216570000002</v>
      </c>
      <c r="AF8" s="121">
        <v>2811</v>
      </c>
      <c r="AG8" s="122">
        <v>7.1022727272727279E-2</v>
      </c>
      <c r="AH8" s="123" t="s">
        <v>3017</v>
      </c>
      <c r="AI8" s="121">
        <v>1078.6665977</v>
      </c>
      <c r="AJ8" s="122">
        <v>72</v>
      </c>
      <c r="AK8" s="123">
        <v>89.739884393063591</v>
      </c>
      <c r="AL8" s="123" t="s">
        <v>3198</v>
      </c>
      <c r="AM8" s="121">
        <v>801.19226044000004</v>
      </c>
      <c r="AN8" s="122">
        <v>689</v>
      </c>
      <c r="AO8" s="123">
        <v>0.57803468208092479</v>
      </c>
      <c r="AP8" s="13"/>
      <c r="AQ8" s="13"/>
    </row>
    <row r="9" spans="1:43" ht="16.5" customHeight="1" x14ac:dyDescent="0.3">
      <c r="A9" s="23"/>
      <c r="G9" s="27"/>
      <c r="H9" s="27"/>
      <c r="I9" s="27"/>
      <c r="J9" s="27"/>
      <c r="K9" s="27"/>
      <c r="L9" s="27"/>
      <c r="M9" s="27"/>
      <c r="N9" s="27"/>
      <c r="O9" s="48"/>
      <c r="P9" s="13"/>
      <c r="Q9" s="28">
        <v>5</v>
      </c>
      <c r="R9" s="115" t="s">
        <v>55</v>
      </c>
      <c r="S9" s="121">
        <v>993</v>
      </c>
      <c r="T9" s="122">
        <v>46</v>
      </c>
      <c r="U9" s="122">
        <v>43.037974683544306</v>
      </c>
      <c r="V9" s="123" t="s">
        <v>68</v>
      </c>
      <c r="W9" s="121">
        <v>940</v>
      </c>
      <c r="X9" s="122">
        <v>74</v>
      </c>
      <c r="Y9" s="122">
        <v>6.3291139240506329</v>
      </c>
      <c r="Z9" s="123" t="s">
        <v>1673</v>
      </c>
      <c r="AA9" s="121">
        <v>969.63477599999999</v>
      </c>
      <c r="AB9" s="122">
        <v>2327</v>
      </c>
      <c r="AC9" s="122">
        <v>17.400568181818183</v>
      </c>
      <c r="AD9" s="123" t="s">
        <v>2799</v>
      </c>
      <c r="AE9" s="123">
        <v>728.83216570000002</v>
      </c>
      <c r="AF9" s="121">
        <v>2811</v>
      </c>
      <c r="AG9" s="122">
        <v>7.1022727272727279E-2</v>
      </c>
      <c r="AH9" s="123" t="s">
        <v>3018</v>
      </c>
      <c r="AI9" s="121">
        <v>1053.4593729999999</v>
      </c>
      <c r="AJ9" s="122">
        <v>173</v>
      </c>
      <c r="AK9" s="123">
        <v>75.144508670520224</v>
      </c>
      <c r="AL9" s="123" t="s">
        <v>3066</v>
      </c>
      <c r="AM9" s="121">
        <v>809.23592174999999</v>
      </c>
      <c r="AN9" s="122">
        <v>688</v>
      </c>
      <c r="AO9" s="123">
        <v>0.7225433526011561</v>
      </c>
      <c r="AP9" s="13"/>
      <c r="AQ9" s="13"/>
    </row>
    <row r="10" spans="1:43" x14ac:dyDescent="0.3">
      <c r="A10" s="23" t="s">
        <v>1582</v>
      </c>
      <c r="C10" s="36" t="str">
        <f>INDEX(H5:H7,C4)</f>
        <v>Municipality</v>
      </c>
      <c r="D10" s="37" t="s">
        <v>12</v>
      </c>
      <c r="E10" s="38" t="s">
        <v>13</v>
      </c>
      <c r="F10" s="38" t="s">
        <v>14</v>
      </c>
      <c r="P10" s="115"/>
      <c r="Q10" s="28">
        <v>6</v>
      </c>
      <c r="R10" s="115" t="s">
        <v>56</v>
      </c>
      <c r="S10" s="121">
        <v>1003</v>
      </c>
      <c r="T10" s="122">
        <v>38</v>
      </c>
      <c r="U10" s="122">
        <v>50.632911392405063</v>
      </c>
      <c r="V10" s="123" t="s">
        <v>50</v>
      </c>
      <c r="W10" s="121">
        <v>940</v>
      </c>
      <c r="X10" s="122">
        <v>74</v>
      </c>
      <c r="Y10" s="122">
        <v>6.3291139240506329</v>
      </c>
      <c r="Z10" s="123" t="s">
        <v>1674</v>
      </c>
      <c r="AA10" s="121">
        <v>1060.933121</v>
      </c>
      <c r="AB10" s="122">
        <v>674</v>
      </c>
      <c r="AC10" s="122">
        <v>76.029829545454547</v>
      </c>
      <c r="AD10" s="123" t="s">
        <v>2805</v>
      </c>
      <c r="AE10" s="123">
        <v>728.83216570000002</v>
      </c>
      <c r="AF10" s="121">
        <v>2811</v>
      </c>
      <c r="AG10" s="122">
        <v>7.1022727272727279E-2</v>
      </c>
      <c r="AH10" s="123" t="s">
        <v>3019</v>
      </c>
      <c r="AI10" s="121">
        <v>1043.5080330999999</v>
      </c>
      <c r="AJ10" s="122">
        <v>223</v>
      </c>
      <c r="AK10" s="123">
        <v>67.919075144508668</v>
      </c>
      <c r="AL10" s="123" t="s">
        <v>3412</v>
      </c>
      <c r="AM10" s="121">
        <v>830.06212289999996</v>
      </c>
      <c r="AN10" s="122">
        <v>687</v>
      </c>
      <c r="AO10" s="123">
        <v>0.86705202312138718</v>
      </c>
      <c r="AP10" s="13"/>
      <c r="AQ10" s="13"/>
    </row>
    <row r="11" spans="1:43" x14ac:dyDescent="0.3">
      <c r="A11" s="23" t="s">
        <v>1581</v>
      </c>
      <c r="B11" s="28">
        <v>1</v>
      </c>
      <c r="C11" s="39" t="str">
        <f>VLOOKUP($B11,$Q$5:$AO$2676,2+$C$4*8-8+$F$4*4-4)</f>
        <v>Greater Dandenong</v>
      </c>
      <c r="D11" s="40">
        <f>VLOOKUP($B11,$Q$5:$AO$2676,3+$C$4*8-8+$F$4*4-4)</f>
        <v>887</v>
      </c>
      <c r="E11" s="41">
        <f>VLOOKUP($B11,$Q$5:$AO$2676,4+$C$4*8-8+$F$4*4-4)</f>
        <v>79</v>
      </c>
      <c r="F11" s="40">
        <f>VLOOKUP($B11,$Q$5:$AO$2676,5+$C$4*8-8+$F$4*4-4)</f>
        <v>1.2658227848101267</v>
      </c>
      <c r="P11" s="115"/>
      <c r="Q11" s="28">
        <v>7</v>
      </c>
      <c r="R11" s="115" t="s">
        <v>19</v>
      </c>
      <c r="S11" s="121">
        <v>1090</v>
      </c>
      <c r="T11" s="122">
        <v>2</v>
      </c>
      <c r="U11" s="122">
        <v>97.468354430379748</v>
      </c>
      <c r="V11" s="123" t="s">
        <v>31</v>
      </c>
      <c r="W11" s="121">
        <v>941</v>
      </c>
      <c r="X11" s="122">
        <v>72</v>
      </c>
      <c r="Y11" s="122">
        <v>8.8607594936708853</v>
      </c>
      <c r="Z11" s="123" t="s">
        <v>1675</v>
      </c>
      <c r="AA11" s="121">
        <v>905.94656650000002</v>
      </c>
      <c r="AB11" s="122">
        <v>2720</v>
      </c>
      <c r="AC11" s="122">
        <v>3.3380681818181817</v>
      </c>
      <c r="AD11" s="123" t="s">
        <v>1075</v>
      </c>
      <c r="AE11" s="123">
        <v>756.68420579999997</v>
      </c>
      <c r="AF11" s="121">
        <v>2810</v>
      </c>
      <c r="AG11" s="122">
        <v>0.24857954545454544</v>
      </c>
      <c r="AH11" s="123" t="s">
        <v>3020</v>
      </c>
      <c r="AI11" s="121">
        <v>1003.9978936</v>
      </c>
      <c r="AJ11" s="122">
        <v>403</v>
      </c>
      <c r="AK11" s="123">
        <v>41.907514450867048</v>
      </c>
      <c r="AL11" s="123" t="s">
        <v>3165</v>
      </c>
      <c r="AM11" s="121">
        <v>832.05546014000004</v>
      </c>
      <c r="AN11" s="122">
        <v>686</v>
      </c>
      <c r="AO11" s="123">
        <v>1.0115606936416186</v>
      </c>
      <c r="AP11" s="13"/>
      <c r="AQ11" s="13"/>
    </row>
    <row r="12" spans="1:43" x14ac:dyDescent="0.3">
      <c r="B12" s="28">
        <v>2</v>
      </c>
      <c r="C12" s="39" t="str">
        <f t="shared" ref="C12:C75" si="0">VLOOKUP($B12,$Q$5:$AO$2676,2+$C$4*8-8+$F$4*4-4)</f>
        <v>Central Goldfields</v>
      </c>
      <c r="D12" s="40">
        <f t="shared" ref="D12:D75" si="1">VLOOKUP($B12,$Q$5:$AO$2676,3+$C$4*8-8+$F$4*4-4)</f>
        <v>898</v>
      </c>
      <c r="E12" s="41">
        <f t="shared" ref="E12:E75" si="2">VLOOKUP($B12,$Q$5:$AO$2676,4+$C$4*8-8+$F$4*4-4)</f>
        <v>78</v>
      </c>
      <c r="F12" s="40">
        <f t="shared" ref="F12:F75" si="3">VLOOKUP($B12,$Q$5:$AO$2676,5+$C$4*8-8+$F$4*4-4)</f>
        <v>2.5316455696202533</v>
      </c>
      <c r="P12" s="13"/>
      <c r="Q12" s="28">
        <v>8</v>
      </c>
      <c r="R12" s="115" t="s">
        <v>48</v>
      </c>
      <c r="S12" s="121">
        <v>968</v>
      </c>
      <c r="T12" s="122">
        <v>60</v>
      </c>
      <c r="U12" s="122">
        <v>25.316455696202532</v>
      </c>
      <c r="V12" s="123" t="s">
        <v>51</v>
      </c>
      <c r="W12" s="121">
        <v>941</v>
      </c>
      <c r="X12" s="122">
        <v>72</v>
      </c>
      <c r="Y12" s="122">
        <v>8.8607594936708853</v>
      </c>
      <c r="Z12" s="123" t="s">
        <v>1676</v>
      </c>
      <c r="AA12" s="121">
        <v>1035.7880500000001</v>
      </c>
      <c r="AB12" s="122">
        <v>1274</v>
      </c>
      <c r="AC12" s="122">
        <v>54.651988636363633</v>
      </c>
      <c r="AD12" s="123" t="s">
        <v>270</v>
      </c>
      <c r="AE12" s="123">
        <v>773.59031830000004</v>
      </c>
      <c r="AF12" s="121">
        <v>2809</v>
      </c>
      <c r="AG12" s="122">
        <v>0.28409090909090912</v>
      </c>
      <c r="AH12" s="123" t="s">
        <v>3021</v>
      </c>
      <c r="AI12" s="121">
        <v>1010.6345087</v>
      </c>
      <c r="AJ12" s="122">
        <v>376</v>
      </c>
      <c r="AK12" s="123">
        <v>45.809248554913296</v>
      </c>
      <c r="AL12" s="123" t="s">
        <v>3028</v>
      </c>
      <c r="AM12" s="121">
        <v>832.42084404000002</v>
      </c>
      <c r="AN12" s="122">
        <v>685</v>
      </c>
      <c r="AO12" s="123">
        <v>1.1560693641618496</v>
      </c>
      <c r="AP12" s="13"/>
      <c r="AQ12" s="13"/>
    </row>
    <row r="13" spans="1:43" x14ac:dyDescent="0.3">
      <c r="B13" s="28">
        <v>3</v>
      </c>
      <c r="C13" s="39" t="str">
        <f t="shared" si="0"/>
        <v>Brimbank</v>
      </c>
      <c r="D13" s="40">
        <f t="shared" si="1"/>
        <v>912</v>
      </c>
      <c r="E13" s="41">
        <f t="shared" si="2"/>
        <v>77</v>
      </c>
      <c r="F13" s="40">
        <f t="shared" si="3"/>
        <v>3.79746835443038</v>
      </c>
      <c r="P13" s="13"/>
      <c r="Q13" s="28">
        <v>9</v>
      </c>
      <c r="R13" s="115" t="s">
        <v>20</v>
      </c>
      <c r="S13" s="121">
        <v>1090</v>
      </c>
      <c r="T13" s="122">
        <v>2</v>
      </c>
      <c r="U13" s="122">
        <v>97.468354430379748</v>
      </c>
      <c r="V13" s="123" t="s">
        <v>29</v>
      </c>
      <c r="W13" s="121">
        <v>944</v>
      </c>
      <c r="X13" s="122">
        <v>71</v>
      </c>
      <c r="Y13" s="122">
        <v>11.39240506329114</v>
      </c>
      <c r="Z13" s="123" t="s">
        <v>2853</v>
      </c>
      <c r="AA13" s="121">
        <v>1053.5987620000001</v>
      </c>
      <c r="AB13" s="122">
        <v>830</v>
      </c>
      <c r="AC13" s="122">
        <v>70.561079545454547</v>
      </c>
      <c r="AD13" s="123" t="s">
        <v>445</v>
      </c>
      <c r="AE13" s="123">
        <v>775.50373679999996</v>
      </c>
      <c r="AF13" s="121">
        <v>2808</v>
      </c>
      <c r="AG13" s="122">
        <v>0.31960227272727276</v>
      </c>
      <c r="AH13" s="123" t="s">
        <v>3022</v>
      </c>
      <c r="AI13" s="121">
        <v>1076.6185594000001</v>
      </c>
      <c r="AJ13" s="122">
        <v>80</v>
      </c>
      <c r="AK13" s="123">
        <v>88.583815028901739</v>
      </c>
      <c r="AL13" s="123" t="s">
        <v>3446</v>
      </c>
      <c r="AM13" s="121">
        <v>834.09526314000004</v>
      </c>
      <c r="AN13" s="122">
        <v>684</v>
      </c>
      <c r="AO13" s="123">
        <v>1.300578034682081</v>
      </c>
      <c r="AP13" s="13"/>
      <c r="AQ13" s="13"/>
    </row>
    <row r="14" spans="1:43" x14ac:dyDescent="0.3">
      <c r="B14" s="28">
        <v>4</v>
      </c>
      <c r="C14" s="39" t="str">
        <f t="shared" si="0"/>
        <v>Latrobe (Vic.)</v>
      </c>
      <c r="D14" s="40">
        <f t="shared" si="1"/>
        <v>931</v>
      </c>
      <c r="E14" s="41">
        <f t="shared" si="2"/>
        <v>76</v>
      </c>
      <c r="F14" s="40">
        <f t="shared" si="3"/>
        <v>5.0632911392405067</v>
      </c>
      <c r="P14" s="13"/>
      <c r="Q14" s="28">
        <v>10</v>
      </c>
      <c r="R14" s="115" t="s">
        <v>21</v>
      </c>
      <c r="S14" s="121">
        <v>912</v>
      </c>
      <c r="T14" s="122">
        <v>77</v>
      </c>
      <c r="U14" s="122">
        <v>3.79746835443038</v>
      </c>
      <c r="V14" s="123" t="s">
        <v>92</v>
      </c>
      <c r="W14" s="121">
        <v>946</v>
      </c>
      <c r="X14" s="122">
        <v>70</v>
      </c>
      <c r="Y14" s="122">
        <v>12.658227848101266</v>
      </c>
      <c r="Z14" s="123" t="s">
        <v>96</v>
      </c>
      <c r="AA14" s="121">
        <v>1082.812508</v>
      </c>
      <c r="AB14" s="122">
        <v>242</v>
      </c>
      <c r="AC14" s="122">
        <v>91.44176136363636</v>
      </c>
      <c r="AD14" s="123" t="s">
        <v>410</v>
      </c>
      <c r="AE14" s="123">
        <v>784.22202070000003</v>
      </c>
      <c r="AF14" s="121">
        <v>2807</v>
      </c>
      <c r="AG14" s="122">
        <v>0.35511363636363635</v>
      </c>
      <c r="AH14" s="123" t="s">
        <v>3023</v>
      </c>
      <c r="AI14" s="121">
        <v>1074.8138002999999</v>
      </c>
      <c r="AJ14" s="122">
        <v>92</v>
      </c>
      <c r="AK14" s="123">
        <v>86.849710982658962</v>
      </c>
      <c r="AL14" s="123" t="s">
        <v>3188</v>
      </c>
      <c r="AM14" s="121">
        <v>845.09373800000003</v>
      </c>
      <c r="AN14" s="122">
        <v>683</v>
      </c>
      <c r="AO14" s="123">
        <v>1.4450867052023122</v>
      </c>
      <c r="AP14" s="13"/>
      <c r="AQ14" s="13"/>
    </row>
    <row r="15" spans="1:43" x14ac:dyDescent="0.3">
      <c r="B15" s="28">
        <v>5</v>
      </c>
      <c r="C15" s="39" t="str">
        <f t="shared" si="0"/>
        <v>Hindmarsh</v>
      </c>
      <c r="D15" s="40">
        <f t="shared" si="1"/>
        <v>940</v>
      </c>
      <c r="E15" s="41">
        <f t="shared" si="2"/>
        <v>74</v>
      </c>
      <c r="F15" s="40">
        <f t="shared" si="3"/>
        <v>6.3291139240506329</v>
      </c>
      <c r="P15" s="13"/>
      <c r="Q15" s="28">
        <v>11</v>
      </c>
      <c r="R15" s="115" t="s">
        <v>57</v>
      </c>
      <c r="S15" s="121">
        <v>975</v>
      </c>
      <c r="T15" s="122">
        <v>56</v>
      </c>
      <c r="U15" s="122">
        <v>30.37974683544304</v>
      </c>
      <c r="V15" s="123" t="s">
        <v>70</v>
      </c>
      <c r="W15" s="121">
        <v>948</v>
      </c>
      <c r="X15" s="122">
        <v>69</v>
      </c>
      <c r="Y15" s="122">
        <v>13.924050632911392</v>
      </c>
      <c r="Z15" s="123" t="s">
        <v>1677</v>
      </c>
      <c r="AA15" s="121">
        <v>1027.4671490000001</v>
      </c>
      <c r="AB15" s="122">
        <v>1453</v>
      </c>
      <c r="AC15" s="122">
        <v>48.401988636363633</v>
      </c>
      <c r="AD15" s="123" t="s">
        <v>1175</v>
      </c>
      <c r="AE15" s="123">
        <v>787.44320500000003</v>
      </c>
      <c r="AF15" s="121">
        <v>2806</v>
      </c>
      <c r="AG15" s="122">
        <v>0.390625</v>
      </c>
      <c r="AH15" s="123" t="s">
        <v>3024</v>
      </c>
      <c r="AI15" s="121">
        <v>1067.0212418000001</v>
      </c>
      <c r="AJ15" s="122">
        <v>123</v>
      </c>
      <c r="AK15" s="123">
        <v>82.369942196531781</v>
      </c>
      <c r="AL15" s="123" t="s">
        <v>3160</v>
      </c>
      <c r="AM15" s="121">
        <v>845.18017611000005</v>
      </c>
      <c r="AN15" s="122">
        <v>682</v>
      </c>
      <c r="AO15" s="123">
        <v>1.5895953757225432</v>
      </c>
      <c r="AP15" s="13"/>
      <c r="AQ15" s="13"/>
    </row>
    <row r="16" spans="1:43" x14ac:dyDescent="0.3">
      <c r="B16" s="28">
        <v>6</v>
      </c>
      <c r="C16" s="39" t="str">
        <f t="shared" si="0"/>
        <v>Mildura</v>
      </c>
      <c r="D16" s="40">
        <f t="shared" si="1"/>
        <v>940</v>
      </c>
      <c r="E16" s="41">
        <f t="shared" si="2"/>
        <v>74</v>
      </c>
      <c r="F16" s="40">
        <f t="shared" si="3"/>
        <v>6.3291139240506329</v>
      </c>
      <c r="P16" s="13"/>
      <c r="Q16" s="28">
        <v>12</v>
      </c>
      <c r="R16" s="115" t="s">
        <v>58</v>
      </c>
      <c r="S16" s="121">
        <v>965</v>
      </c>
      <c r="T16" s="122">
        <v>61</v>
      </c>
      <c r="U16" s="122">
        <v>24.050632911392405</v>
      </c>
      <c r="V16" s="123" t="s">
        <v>82</v>
      </c>
      <c r="W16" s="121">
        <v>951</v>
      </c>
      <c r="X16" s="122">
        <v>68</v>
      </c>
      <c r="Y16" s="122">
        <v>15.18987341772152</v>
      </c>
      <c r="Z16" s="123" t="s">
        <v>97</v>
      </c>
      <c r="AA16" s="121">
        <v>1025.533034</v>
      </c>
      <c r="AB16" s="122">
        <v>1508</v>
      </c>
      <c r="AC16" s="122">
        <v>46.484375</v>
      </c>
      <c r="AD16" s="123" t="s">
        <v>863</v>
      </c>
      <c r="AE16" s="123">
        <v>798.58929660000001</v>
      </c>
      <c r="AF16" s="121">
        <v>2805</v>
      </c>
      <c r="AG16" s="122">
        <v>0.42613636363636359</v>
      </c>
      <c r="AH16" s="123" t="s">
        <v>3025</v>
      </c>
      <c r="AI16" s="121">
        <v>1040.3102587000001</v>
      </c>
      <c r="AJ16" s="122">
        <v>241</v>
      </c>
      <c r="AK16" s="123">
        <v>65.317919075144502</v>
      </c>
      <c r="AL16" s="123" t="s">
        <v>3603</v>
      </c>
      <c r="AM16" s="121">
        <v>861.13290468000002</v>
      </c>
      <c r="AN16" s="122">
        <v>681</v>
      </c>
      <c r="AO16" s="123">
        <v>1.7341040462427744</v>
      </c>
      <c r="AP16" s="13"/>
      <c r="AQ16" s="13"/>
    </row>
    <row r="17" spans="2:43" x14ac:dyDescent="0.3">
      <c r="B17" s="28">
        <v>7</v>
      </c>
      <c r="C17" s="39" t="str">
        <f t="shared" si="0"/>
        <v>Hume</v>
      </c>
      <c r="D17" s="40">
        <f t="shared" si="1"/>
        <v>941</v>
      </c>
      <c r="E17" s="41">
        <f t="shared" si="2"/>
        <v>72</v>
      </c>
      <c r="F17" s="40">
        <f t="shared" si="3"/>
        <v>8.8607594936708853</v>
      </c>
      <c r="P17" s="13"/>
      <c r="Q17" s="28">
        <v>13</v>
      </c>
      <c r="R17" s="115" t="s">
        <v>59</v>
      </c>
      <c r="S17" s="121">
        <v>1021</v>
      </c>
      <c r="T17" s="122">
        <v>27</v>
      </c>
      <c r="U17" s="122">
        <v>65.822784810126578</v>
      </c>
      <c r="V17" s="123" t="s">
        <v>64</v>
      </c>
      <c r="W17" s="121">
        <v>952</v>
      </c>
      <c r="X17" s="122">
        <v>66</v>
      </c>
      <c r="Y17" s="122">
        <v>16.455696202531644</v>
      </c>
      <c r="Z17" s="123" t="s">
        <v>98</v>
      </c>
      <c r="AA17" s="121">
        <v>842.74543119999998</v>
      </c>
      <c r="AB17" s="122">
        <v>2788</v>
      </c>
      <c r="AC17" s="122">
        <v>1.0298295454545454</v>
      </c>
      <c r="AD17" s="123" t="s">
        <v>921</v>
      </c>
      <c r="AE17" s="123">
        <v>799.8751992</v>
      </c>
      <c r="AF17" s="121">
        <v>2804</v>
      </c>
      <c r="AG17" s="122">
        <v>0.46164772727272729</v>
      </c>
      <c r="AH17" s="123" t="s">
        <v>3026</v>
      </c>
      <c r="AI17" s="121">
        <v>867.05902157000003</v>
      </c>
      <c r="AJ17" s="122">
        <v>678</v>
      </c>
      <c r="AK17" s="123">
        <v>2.1676300578034682</v>
      </c>
      <c r="AL17" s="123" t="s">
        <v>3337</v>
      </c>
      <c r="AM17" s="121">
        <v>861.74865149000004</v>
      </c>
      <c r="AN17" s="122">
        <v>680</v>
      </c>
      <c r="AO17" s="123">
        <v>1.8786127167630058</v>
      </c>
      <c r="AP17" s="13"/>
      <c r="AQ17" s="13"/>
    </row>
    <row r="18" spans="2:43" x14ac:dyDescent="0.3">
      <c r="B18" s="28">
        <v>8</v>
      </c>
      <c r="C18" s="39" t="str">
        <f t="shared" si="0"/>
        <v>Swan Hill</v>
      </c>
      <c r="D18" s="40">
        <f t="shared" si="1"/>
        <v>941</v>
      </c>
      <c r="E18" s="41">
        <f t="shared" si="2"/>
        <v>72</v>
      </c>
      <c r="F18" s="40">
        <f t="shared" si="3"/>
        <v>8.8607594936708853</v>
      </c>
      <c r="P18" s="13"/>
      <c r="Q18" s="28">
        <v>14</v>
      </c>
      <c r="R18" s="115" t="s">
        <v>22</v>
      </c>
      <c r="S18" s="121">
        <v>995</v>
      </c>
      <c r="T18" s="122">
        <v>43</v>
      </c>
      <c r="U18" s="122">
        <v>45.569620253164558</v>
      </c>
      <c r="V18" s="123" t="s">
        <v>65</v>
      </c>
      <c r="W18" s="121">
        <v>952</v>
      </c>
      <c r="X18" s="122">
        <v>66</v>
      </c>
      <c r="Y18" s="122">
        <v>16.455696202531644</v>
      </c>
      <c r="Z18" s="123" t="s">
        <v>99</v>
      </c>
      <c r="AA18" s="121">
        <v>1078.5357059999999</v>
      </c>
      <c r="AB18" s="122">
        <v>333</v>
      </c>
      <c r="AC18" s="122">
        <v>88.210227272727266</v>
      </c>
      <c r="AD18" s="123" t="s">
        <v>322</v>
      </c>
      <c r="AE18" s="123">
        <v>809.23592180000003</v>
      </c>
      <c r="AF18" s="121">
        <v>2803</v>
      </c>
      <c r="AG18" s="122">
        <v>0.49715909090909088</v>
      </c>
      <c r="AH18" s="123" t="s">
        <v>3027</v>
      </c>
      <c r="AI18" s="121">
        <v>891.25556262999999</v>
      </c>
      <c r="AJ18" s="122">
        <v>667</v>
      </c>
      <c r="AK18" s="123">
        <v>3.7572254335260116</v>
      </c>
      <c r="AL18" s="123" t="s">
        <v>3632</v>
      </c>
      <c r="AM18" s="121">
        <v>866.82301489999998</v>
      </c>
      <c r="AN18" s="122">
        <v>679</v>
      </c>
      <c r="AO18" s="123">
        <v>2.0231213872832372</v>
      </c>
      <c r="AP18" s="13"/>
      <c r="AQ18" s="13"/>
    </row>
    <row r="19" spans="2:43" x14ac:dyDescent="0.3">
      <c r="B19" s="28">
        <v>9</v>
      </c>
      <c r="C19" s="39" t="str">
        <f t="shared" si="0"/>
        <v>Greater Shepparton</v>
      </c>
      <c r="D19" s="40">
        <f t="shared" si="1"/>
        <v>944</v>
      </c>
      <c r="E19" s="41">
        <f t="shared" si="2"/>
        <v>71</v>
      </c>
      <c r="F19" s="40">
        <f t="shared" si="3"/>
        <v>11.39240506329114</v>
      </c>
      <c r="P19" s="13"/>
      <c r="Q19" s="28">
        <v>15</v>
      </c>
      <c r="R19" s="115" t="s">
        <v>60</v>
      </c>
      <c r="S19" s="121">
        <v>898</v>
      </c>
      <c r="T19" s="122">
        <v>78</v>
      </c>
      <c r="U19" s="122">
        <v>2.5316455696202533</v>
      </c>
      <c r="V19" s="123" t="s">
        <v>47</v>
      </c>
      <c r="W19" s="121">
        <v>955</v>
      </c>
      <c r="X19" s="122">
        <v>65</v>
      </c>
      <c r="Y19" s="122">
        <v>18.9873417721519</v>
      </c>
      <c r="Z19" s="123" t="s">
        <v>100</v>
      </c>
      <c r="AA19" s="121">
        <v>949.87649529999999</v>
      </c>
      <c r="AB19" s="122">
        <v>2522</v>
      </c>
      <c r="AC19" s="122">
        <v>10.475852272727272</v>
      </c>
      <c r="AD19" s="123" t="s">
        <v>512</v>
      </c>
      <c r="AE19" s="123">
        <v>815.78744440000003</v>
      </c>
      <c r="AF19" s="121">
        <v>2802</v>
      </c>
      <c r="AG19" s="122">
        <v>0.53267045454545447</v>
      </c>
      <c r="AH19" s="123" t="s">
        <v>3028</v>
      </c>
      <c r="AI19" s="121">
        <v>832.42084404000002</v>
      </c>
      <c r="AJ19" s="122">
        <v>685</v>
      </c>
      <c r="AK19" s="123">
        <v>1.1560693641618496</v>
      </c>
      <c r="AL19" s="123" t="s">
        <v>3026</v>
      </c>
      <c r="AM19" s="121">
        <v>867.05902157000003</v>
      </c>
      <c r="AN19" s="122">
        <v>678</v>
      </c>
      <c r="AO19" s="123">
        <v>2.1676300578034682</v>
      </c>
      <c r="AP19" s="13"/>
      <c r="AQ19" s="13"/>
    </row>
    <row r="20" spans="2:43" x14ac:dyDescent="0.3">
      <c r="B20" s="28">
        <v>10</v>
      </c>
      <c r="C20" s="39" t="str">
        <f t="shared" si="0"/>
        <v>Yarriambiack</v>
      </c>
      <c r="D20" s="40">
        <f t="shared" si="1"/>
        <v>946</v>
      </c>
      <c r="E20" s="41">
        <f t="shared" si="2"/>
        <v>70</v>
      </c>
      <c r="F20" s="40">
        <f t="shared" si="3"/>
        <v>12.658227848101266</v>
      </c>
      <c r="P20" s="13"/>
      <c r="Q20" s="28">
        <v>16</v>
      </c>
      <c r="R20" s="115" t="s">
        <v>61</v>
      </c>
      <c r="S20" s="121">
        <v>973</v>
      </c>
      <c r="T20" s="122">
        <v>57</v>
      </c>
      <c r="U20" s="122">
        <v>26.582278481012654</v>
      </c>
      <c r="V20" s="123" t="s">
        <v>75</v>
      </c>
      <c r="W20" s="121">
        <v>958</v>
      </c>
      <c r="X20" s="122">
        <v>64</v>
      </c>
      <c r="Y20" s="122">
        <v>20.253164556962027</v>
      </c>
      <c r="Z20" s="123" t="s">
        <v>1678</v>
      </c>
      <c r="AA20" s="121">
        <v>962.12437320000004</v>
      </c>
      <c r="AB20" s="122">
        <v>2420</v>
      </c>
      <c r="AC20" s="122">
        <v>14.026988636363635</v>
      </c>
      <c r="AD20" s="123" t="s">
        <v>783</v>
      </c>
      <c r="AE20" s="123">
        <v>815.79293150000001</v>
      </c>
      <c r="AF20" s="121">
        <v>2801</v>
      </c>
      <c r="AG20" s="122">
        <v>0.56818181818181823</v>
      </c>
      <c r="AH20" s="123" t="s">
        <v>3029</v>
      </c>
      <c r="AI20" s="121">
        <v>896.49713007000003</v>
      </c>
      <c r="AJ20" s="122">
        <v>663</v>
      </c>
      <c r="AK20" s="123">
        <v>4.3352601156069364</v>
      </c>
      <c r="AL20" s="123" t="s">
        <v>3164</v>
      </c>
      <c r="AM20" s="121">
        <v>867.83905014000004</v>
      </c>
      <c r="AN20" s="122">
        <v>677</v>
      </c>
      <c r="AO20" s="123">
        <v>2.3121387283236992</v>
      </c>
      <c r="AP20" s="13"/>
      <c r="AQ20" s="13"/>
    </row>
    <row r="21" spans="2:43" x14ac:dyDescent="0.3">
      <c r="B21" s="28">
        <v>11</v>
      </c>
      <c r="C21" s="39" t="str">
        <f t="shared" si="0"/>
        <v>Loddon</v>
      </c>
      <c r="D21" s="40">
        <f t="shared" si="1"/>
        <v>948</v>
      </c>
      <c r="E21" s="41">
        <f t="shared" si="2"/>
        <v>69</v>
      </c>
      <c r="F21" s="40">
        <f t="shared" si="3"/>
        <v>13.924050632911392</v>
      </c>
      <c r="P21" s="13"/>
      <c r="Q21" s="28">
        <v>17</v>
      </c>
      <c r="R21" s="115" t="s">
        <v>62</v>
      </c>
      <c r="S21" s="121">
        <v>985</v>
      </c>
      <c r="T21" s="122">
        <v>52</v>
      </c>
      <c r="U21" s="122">
        <v>32.911392405063289</v>
      </c>
      <c r="V21" s="123" t="s">
        <v>83</v>
      </c>
      <c r="W21" s="121">
        <v>959</v>
      </c>
      <c r="X21" s="122">
        <v>63</v>
      </c>
      <c r="Y21" s="122">
        <v>21.518987341772153</v>
      </c>
      <c r="Z21" s="123" t="s">
        <v>101</v>
      </c>
      <c r="AA21" s="121">
        <v>907.00514350000003</v>
      </c>
      <c r="AB21" s="122">
        <v>2719</v>
      </c>
      <c r="AC21" s="122">
        <v>3.4801136363636362</v>
      </c>
      <c r="AD21" s="123" t="s">
        <v>1501</v>
      </c>
      <c r="AE21" s="123">
        <v>817.02158480000003</v>
      </c>
      <c r="AF21" s="121">
        <v>2800</v>
      </c>
      <c r="AG21" s="122">
        <v>0.60369318181818177</v>
      </c>
      <c r="AH21" s="123" t="s">
        <v>3030</v>
      </c>
      <c r="AI21" s="121">
        <v>969.26536495000005</v>
      </c>
      <c r="AJ21" s="122">
        <v>545</v>
      </c>
      <c r="AK21" s="123">
        <v>21.387283236994222</v>
      </c>
      <c r="AL21" s="123" t="s">
        <v>3370</v>
      </c>
      <c r="AM21" s="121">
        <v>868.49989899000002</v>
      </c>
      <c r="AN21" s="122">
        <v>676</v>
      </c>
      <c r="AO21" s="123">
        <v>2.4566473988439306</v>
      </c>
      <c r="AP21" s="13"/>
      <c r="AQ21" s="13"/>
    </row>
    <row r="22" spans="2:43" x14ac:dyDescent="0.3">
      <c r="B22" s="28">
        <v>12</v>
      </c>
      <c r="C22" s="39" t="str">
        <f t="shared" si="0"/>
        <v>Northern Grampians</v>
      </c>
      <c r="D22" s="40">
        <f t="shared" si="1"/>
        <v>951</v>
      </c>
      <c r="E22" s="41">
        <f t="shared" si="2"/>
        <v>68</v>
      </c>
      <c r="F22" s="40">
        <f t="shared" si="3"/>
        <v>15.18987341772152</v>
      </c>
      <c r="P22" s="13"/>
      <c r="Q22" s="28">
        <v>18</v>
      </c>
      <c r="R22" s="115" t="s">
        <v>23</v>
      </c>
      <c r="S22" s="121">
        <v>1018</v>
      </c>
      <c r="T22" s="122">
        <v>29</v>
      </c>
      <c r="U22" s="122">
        <v>64.556962025316452</v>
      </c>
      <c r="V22" s="123" t="s">
        <v>63</v>
      </c>
      <c r="W22" s="121">
        <v>963</v>
      </c>
      <c r="X22" s="122">
        <v>62</v>
      </c>
      <c r="Y22" s="122">
        <v>22.784810126582279</v>
      </c>
      <c r="Z22" s="123" t="s">
        <v>102</v>
      </c>
      <c r="AA22" s="121">
        <v>975.52955459999998</v>
      </c>
      <c r="AB22" s="122">
        <v>2256</v>
      </c>
      <c r="AC22" s="122">
        <v>19.921875</v>
      </c>
      <c r="AD22" s="123" t="s">
        <v>1199</v>
      </c>
      <c r="AE22" s="123">
        <v>817.85661459999994</v>
      </c>
      <c r="AF22" s="121">
        <v>2799</v>
      </c>
      <c r="AG22" s="122">
        <v>0.63920454545454553</v>
      </c>
      <c r="AH22" s="123" t="s">
        <v>3031</v>
      </c>
      <c r="AI22" s="121">
        <v>990.43756721</v>
      </c>
      <c r="AJ22" s="122">
        <v>458</v>
      </c>
      <c r="AK22" s="123">
        <v>33.959537572254334</v>
      </c>
      <c r="AL22" s="123" t="s">
        <v>3408</v>
      </c>
      <c r="AM22" s="121">
        <v>884.08868510000002</v>
      </c>
      <c r="AN22" s="122">
        <v>675</v>
      </c>
      <c r="AO22" s="123">
        <v>2.601156069364162</v>
      </c>
      <c r="AP22" s="13"/>
      <c r="AQ22" s="13"/>
    </row>
    <row r="23" spans="2:43" x14ac:dyDescent="0.3">
      <c r="B23" s="28">
        <v>13</v>
      </c>
      <c r="C23" s="39" t="str">
        <f t="shared" si="0"/>
        <v>Gannawarra</v>
      </c>
      <c r="D23" s="40">
        <f t="shared" si="1"/>
        <v>952</v>
      </c>
      <c r="E23" s="41">
        <f t="shared" si="2"/>
        <v>66</v>
      </c>
      <c r="F23" s="40">
        <f t="shared" si="3"/>
        <v>16.455696202531644</v>
      </c>
      <c r="P23" s="13"/>
      <c r="Q23" s="28">
        <v>19</v>
      </c>
      <c r="R23" s="115" t="s">
        <v>63</v>
      </c>
      <c r="S23" s="121">
        <v>963</v>
      </c>
      <c r="T23" s="122">
        <v>62</v>
      </c>
      <c r="U23" s="122">
        <v>22.784810126582279</v>
      </c>
      <c r="V23" s="123" t="s">
        <v>58</v>
      </c>
      <c r="W23" s="121">
        <v>965</v>
      </c>
      <c r="X23" s="122">
        <v>61</v>
      </c>
      <c r="Y23" s="122">
        <v>24.050632911392405</v>
      </c>
      <c r="Z23" s="123" t="s">
        <v>103</v>
      </c>
      <c r="AA23" s="121">
        <v>1026.4172900000001</v>
      </c>
      <c r="AB23" s="122">
        <v>1483</v>
      </c>
      <c r="AC23" s="122">
        <v>47.372159090909086</v>
      </c>
      <c r="AD23" s="123" t="s">
        <v>416</v>
      </c>
      <c r="AE23" s="123">
        <v>822.66432450000002</v>
      </c>
      <c r="AF23" s="121">
        <v>2798</v>
      </c>
      <c r="AG23" s="122">
        <v>0.67471590909090906</v>
      </c>
      <c r="AH23" s="123" t="s">
        <v>3032</v>
      </c>
      <c r="AI23" s="121">
        <v>961.15509093000003</v>
      </c>
      <c r="AJ23" s="122">
        <v>566</v>
      </c>
      <c r="AK23" s="123">
        <v>18.352601156069365</v>
      </c>
      <c r="AL23" s="123" t="s">
        <v>3077</v>
      </c>
      <c r="AM23" s="121">
        <v>884.81487917000004</v>
      </c>
      <c r="AN23" s="122">
        <v>674</v>
      </c>
      <c r="AO23" s="123">
        <v>2.745664739884393</v>
      </c>
      <c r="AP23" s="13"/>
      <c r="AQ23" s="13"/>
    </row>
    <row r="24" spans="2:43" x14ac:dyDescent="0.3">
      <c r="B24" s="28">
        <v>14</v>
      </c>
      <c r="C24" s="39" t="str">
        <f t="shared" si="0"/>
        <v>Glenelg</v>
      </c>
      <c r="D24" s="40">
        <f t="shared" si="1"/>
        <v>952</v>
      </c>
      <c r="E24" s="41">
        <f t="shared" si="2"/>
        <v>66</v>
      </c>
      <c r="F24" s="40">
        <f t="shared" si="3"/>
        <v>16.455696202531644</v>
      </c>
      <c r="P24" s="13"/>
      <c r="Q24" s="28">
        <v>20</v>
      </c>
      <c r="R24" s="115" t="s">
        <v>24</v>
      </c>
      <c r="S24" s="121">
        <v>1003</v>
      </c>
      <c r="T24" s="122">
        <v>38</v>
      </c>
      <c r="U24" s="122">
        <v>50.632911392405063</v>
      </c>
      <c r="V24" s="123" t="s">
        <v>48</v>
      </c>
      <c r="W24" s="121">
        <v>968</v>
      </c>
      <c r="X24" s="122">
        <v>60</v>
      </c>
      <c r="Y24" s="122">
        <v>25.316455696202532</v>
      </c>
      <c r="Z24" s="123" t="s">
        <v>1679</v>
      </c>
      <c r="AA24" s="121">
        <v>1049.644509</v>
      </c>
      <c r="AB24" s="122">
        <v>929</v>
      </c>
      <c r="AC24" s="122">
        <v>67.009943181818173</v>
      </c>
      <c r="AD24" s="123" t="s">
        <v>1290</v>
      </c>
      <c r="AE24" s="123">
        <v>823.45962669999994</v>
      </c>
      <c r="AF24" s="121">
        <v>2797</v>
      </c>
      <c r="AG24" s="122">
        <v>0.71022727272727271</v>
      </c>
      <c r="AH24" s="123" t="s">
        <v>3033</v>
      </c>
      <c r="AI24" s="121">
        <v>979.28535252999995</v>
      </c>
      <c r="AJ24" s="122">
        <v>511</v>
      </c>
      <c r="AK24" s="123">
        <v>26.300578034682083</v>
      </c>
      <c r="AL24" s="123" t="s">
        <v>3163</v>
      </c>
      <c r="AM24" s="121">
        <v>885.08492305000004</v>
      </c>
      <c r="AN24" s="122">
        <v>673</v>
      </c>
      <c r="AO24" s="123">
        <v>2.8901734104046244</v>
      </c>
      <c r="AP24" s="13"/>
      <c r="AQ24" s="13"/>
    </row>
    <row r="25" spans="2:43" x14ac:dyDescent="0.3">
      <c r="B25" s="28">
        <v>15</v>
      </c>
      <c r="C25" s="39" t="str">
        <f t="shared" si="0"/>
        <v>Ararat</v>
      </c>
      <c r="D25" s="40">
        <f t="shared" si="1"/>
        <v>955</v>
      </c>
      <c r="E25" s="41">
        <f t="shared" si="2"/>
        <v>65</v>
      </c>
      <c r="F25" s="40">
        <f t="shared" si="3"/>
        <v>18.9873417721519</v>
      </c>
      <c r="P25" s="13"/>
      <c r="Q25" s="28">
        <v>21</v>
      </c>
      <c r="R25" s="115" t="s">
        <v>64</v>
      </c>
      <c r="S25" s="121">
        <v>952</v>
      </c>
      <c r="T25" s="122">
        <v>66</v>
      </c>
      <c r="U25" s="122">
        <v>16.455696202531644</v>
      </c>
      <c r="V25" s="123" t="s">
        <v>61</v>
      </c>
      <c r="W25" s="121">
        <v>973</v>
      </c>
      <c r="X25" s="122">
        <v>57</v>
      </c>
      <c r="Y25" s="122">
        <v>26.582278481012654</v>
      </c>
      <c r="Z25" s="123" t="s">
        <v>1680</v>
      </c>
      <c r="AA25" s="121">
        <v>1048.3799059999999</v>
      </c>
      <c r="AB25" s="122">
        <v>968</v>
      </c>
      <c r="AC25" s="122">
        <v>65.66051136363636</v>
      </c>
      <c r="AD25" s="123" t="s">
        <v>982</v>
      </c>
      <c r="AE25" s="123">
        <v>823.99122269999998</v>
      </c>
      <c r="AF25" s="121">
        <v>2796</v>
      </c>
      <c r="AG25" s="122">
        <v>0.74573863636363635</v>
      </c>
      <c r="AH25" s="123" t="s">
        <v>3034</v>
      </c>
      <c r="AI25" s="121">
        <v>1062.2431469999999</v>
      </c>
      <c r="AJ25" s="122">
        <v>146</v>
      </c>
      <c r="AK25" s="123">
        <v>79.04624277456648</v>
      </c>
      <c r="AL25" s="123" t="s">
        <v>3457</v>
      </c>
      <c r="AM25" s="121">
        <v>885.766031</v>
      </c>
      <c r="AN25" s="122">
        <v>672</v>
      </c>
      <c r="AO25" s="123">
        <v>3.0346820809248554</v>
      </c>
      <c r="AP25" s="13"/>
      <c r="AQ25" s="13"/>
    </row>
    <row r="26" spans="2:43" x14ac:dyDescent="0.3">
      <c r="B26" s="28">
        <v>16</v>
      </c>
      <c r="C26" s="39" t="str">
        <f t="shared" si="0"/>
        <v>Moira</v>
      </c>
      <c r="D26" s="40">
        <f t="shared" si="1"/>
        <v>958</v>
      </c>
      <c r="E26" s="41">
        <f t="shared" si="2"/>
        <v>64</v>
      </c>
      <c r="F26" s="40">
        <f t="shared" si="3"/>
        <v>20.253164556962027</v>
      </c>
      <c r="P26" s="13"/>
      <c r="Q26" s="28">
        <v>22</v>
      </c>
      <c r="R26" s="115" t="s">
        <v>25</v>
      </c>
      <c r="S26" s="121">
        <v>1075</v>
      </c>
      <c r="T26" s="122">
        <v>7</v>
      </c>
      <c r="U26" s="122">
        <v>92.405063291139243</v>
      </c>
      <c r="V26" s="123" t="s">
        <v>89</v>
      </c>
      <c r="W26" s="121">
        <v>973</v>
      </c>
      <c r="X26" s="122">
        <v>57</v>
      </c>
      <c r="Y26" s="122">
        <v>26.582278481012654</v>
      </c>
      <c r="Z26" s="123" t="s">
        <v>1681</v>
      </c>
      <c r="AA26" s="121">
        <v>1004.433215</v>
      </c>
      <c r="AB26" s="122">
        <v>1854</v>
      </c>
      <c r="AC26" s="122">
        <v>34.055397727272727</v>
      </c>
      <c r="AD26" s="123" t="s">
        <v>447</v>
      </c>
      <c r="AE26" s="123">
        <v>824.06123509999998</v>
      </c>
      <c r="AF26" s="121">
        <v>2795</v>
      </c>
      <c r="AG26" s="122">
        <v>0.78125</v>
      </c>
      <c r="AH26" s="123" t="s">
        <v>3035</v>
      </c>
      <c r="AI26" s="121">
        <v>976.94415773000003</v>
      </c>
      <c r="AJ26" s="122">
        <v>519</v>
      </c>
      <c r="AK26" s="123">
        <v>25.144508670520231</v>
      </c>
      <c r="AL26" s="123" t="s">
        <v>3298</v>
      </c>
      <c r="AM26" s="121">
        <v>887.82856292999998</v>
      </c>
      <c r="AN26" s="122">
        <v>671</v>
      </c>
      <c r="AO26" s="123">
        <v>3.1791907514450863</v>
      </c>
      <c r="AP26" s="13"/>
      <c r="AQ26" s="13"/>
    </row>
    <row r="27" spans="2:43" x14ac:dyDescent="0.3">
      <c r="B27" s="28">
        <v>17</v>
      </c>
      <c r="C27" s="39" t="str">
        <f t="shared" si="0"/>
        <v>Pyrenees</v>
      </c>
      <c r="D27" s="40">
        <f t="shared" si="1"/>
        <v>959</v>
      </c>
      <c r="E27" s="41">
        <f t="shared" si="2"/>
        <v>63</v>
      </c>
      <c r="F27" s="40">
        <f t="shared" si="3"/>
        <v>21.518987341772153</v>
      </c>
      <c r="P27" s="13"/>
      <c r="Q27" s="28">
        <v>23</v>
      </c>
      <c r="R27" s="115" t="s">
        <v>65</v>
      </c>
      <c r="S27" s="121">
        <v>952</v>
      </c>
      <c r="T27" s="122">
        <v>66</v>
      </c>
      <c r="U27" s="122">
        <v>16.455696202531644</v>
      </c>
      <c r="V27" s="123" t="s">
        <v>53</v>
      </c>
      <c r="W27" s="121">
        <v>973</v>
      </c>
      <c r="X27" s="122">
        <v>57</v>
      </c>
      <c r="Y27" s="122">
        <v>26.582278481012654</v>
      </c>
      <c r="Z27" s="123" t="s">
        <v>1682</v>
      </c>
      <c r="AA27" s="121">
        <v>1114.326898</v>
      </c>
      <c r="AB27" s="122">
        <v>28</v>
      </c>
      <c r="AC27" s="122">
        <v>99.041193181818173</v>
      </c>
      <c r="AD27" s="123" t="s">
        <v>961</v>
      </c>
      <c r="AE27" s="123">
        <v>825.37597470000003</v>
      </c>
      <c r="AF27" s="121">
        <v>2794</v>
      </c>
      <c r="AG27" s="122">
        <v>0.81676136363636365</v>
      </c>
      <c r="AH27" s="123" t="s">
        <v>3036</v>
      </c>
      <c r="AI27" s="121">
        <v>998.41785189999996</v>
      </c>
      <c r="AJ27" s="122">
        <v>427</v>
      </c>
      <c r="AK27" s="123">
        <v>38.439306358381501</v>
      </c>
      <c r="AL27" s="123" t="s">
        <v>3604</v>
      </c>
      <c r="AM27" s="121">
        <v>888.79863721000004</v>
      </c>
      <c r="AN27" s="122">
        <v>670</v>
      </c>
      <c r="AO27" s="123">
        <v>3.3236994219653178</v>
      </c>
      <c r="AP27" s="13"/>
      <c r="AQ27" s="13"/>
    </row>
    <row r="28" spans="2:43" x14ac:dyDescent="0.3">
      <c r="B28" s="28">
        <v>18</v>
      </c>
      <c r="C28" s="39" t="str">
        <f t="shared" si="0"/>
        <v>East Gippsland</v>
      </c>
      <c r="D28" s="40">
        <f t="shared" si="1"/>
        <v>963</v>
      </c>
      <c r="E28" s="41">
        <f t="shared" si="2"/>
        <v>62</v>
      </c>
      <c r="F28" s="40">
        <f t="shared" si="3"/>
        <v>22.784810126582279</v>
      </c>
      <c r="P28" s="13"/>
      <c r="Q28" s="28">
        <v>24</v>
      </c>
      <c r="R28" s="115" t="s">
        <v>66</v>
      </c>
      <c r="S28" s="121">
        <v>1040</v>
      </c>
      <c r="T28" s="122">
        <v>20</v>
      </c>
      <c r="U28" s="122">
        <v>75.949367088607602</v>
      </c>
      <c r="V28" s="123" t="s">
        <v>57</v>
      </c>
      <c r="W28" s="121">
        <v>975</v>
      </c>
      <c r="X28" s="122">
        <v>56</v>
      </c>
      <c r="Y28" s="122">
        <v>30.37974683544304</v>
      </c>
      <c r="Z28" s="123" t="s">
        <v>104</v>
      </c>
      <c r="AA28" s="121">
        <v>1030.9212359999999</v>
      </c>
      <c r="AB28" s="122">
        <v>1371</v>
      </c>
      <c r="AC28" s="122">
        <v>51.34943181818182</v>
      </c>
      <c r="AD28" s="123" t="s">
        <v>492</v>
      </c>
      <c r="AE28" s="123">
        <v>826.36179070000003</v>
      </c>
      <c r="AF28" s="121">
        <v>2793</v>
      </c>
      <c r="AG28" s="122">
        <v>0.85227272727272718</v>
      </c>
      <c r="AH28" s="123" t="s">
        <v>3037</v>
      </c>
      <c r="AI28" s="121">
        <v>1014.1172749999999</v>
      </c>
      <c r="AJ28" s="122">
        <v>364</v>
      </c>
      <c r="AK28" s="123">
        <v>47.543352601156066</v>
      </c>
      <c r="AL28" s="123" t="s">
        <v>3445</v>
      </c>
      <c r="AM28" s="121">
        <v>888.95936228999994</v>
      </c>
      <c r="AN28" s="122">
        <v>669</v>
      </c>
      <c r="AO28" s="123">
        <v>3.4682080924855487</v>
      </c>
      <c r="AP28" s="13"/>
      <c r="AQ28" s="13"/>
    </row>
    <row r="29" spans="2:43" x14ac:dyDescent="0.3">
      <c r="B29" s="28">
        <v>19</v>
      </c>
      <c r="C29" s="39" t="str">
        <f t="shared" si="0"/>
        <v>Campaspe</v>
      </c>
      <c r="D29" s="40">
        <f t="shared" si="1"/>
        <v>965</v>
      </c>
      <c r="E29" s="41">
        <f t="shared" si="2"/>
        <v>61</v>
      </c>
      <c r="F29" s="40">
        <f t="shared" si="3"/>
        <v>24.050632911392405</v>
      </c>
      <c r="P29" s="13"/>
      <c r="Q29" s="28">
        <v>25</v>
      </c>
      <c r="R29" s="115" t="s">
        <v>26</v>
      </c>
      <c r="S29" s="121">
        <v>985</v>
      </c>
      <c r="T29" s="122">
        <v>52</v>
      </c>
      <c r="U29" s="122">
        <v>32.911392405063289</v>
      </c>
      <c r="V29" s="123" t="s">
        <v>86</v>
      </c>
      <c r="W29" s="121">
        <v>982</v>
      </c>
      <c r="X29" s="122">
        <v>55</v>
      </c>
      <c r="Y29" s="122">
        <v>31.645569620253166</v>
      </c>
      <c r="Z29" s="123" t="s">
        <v>105</v>
      </c>
      <c r="AA29" s="121">
        <v>1007.2015699999999</v>
      </c>
      <c r="AB29" s="122">
        <v>1824</v>
      </c>
      <c r="AC29" s="122">
        <v>35.191761363636367</v>
      </c>
      <c r="AD29" s="123" t="s">
        <v>507</v>
      </c>
      <c r="AE29" s="123">
        <v>828.88744359999998</v>
      </c>
      <c r="AF29" s="121">
        <v>2792</v>
      </c>
      <c r="AG29" s="122">
        <v>0.88778409090909094</v>
      </c>
      <c r="AH29" s="123" t="s">
        <v>3038</v>
      </c>
      <c r="AI29" s="121">
        <v>985.35694131000002</v>
      </c>
      <c r="AJ29" s="122">
        <v>486</v>
      </c>
      <c r="AK29" s="123">
        <v>29.913294797687861</v>
      </c>
      <c r="AL29" s="123" t="s">
        <v>3396</v>
      </c>
      <c r="AM29" s="121">
        <v>890.88594095999997</v>
      </c>
      <c r="AN29" s="122">
        <v>668</v>
      </c>
      <c r="AO29" s="123">
        <v>3.6127167630057806</v>
      </c>
      <c r="AP29" s="13"/>
      <c r="AQ29" s="13"/>
    </row>
    <row r="30" spans="2:43" x14ac:dyDescent="0.3">
      <c r="B30" s="28">
        <v>20</v>
      </c>
      <c r="C30" s="39" t="str">
        <f t="shared" si="0"/>
        <v>Benalla</v>
      </c>
      <c r="D30" s="40">
        <f t="shared" si="1"/>
        <v>968</v>
      </c>
      <c r="E30" s="41">
        <f t="shared" si="2"/>
        <v>60</v>
      </c>
      <c r="F30" s="40">
        <f t="shared" si="3"/>
        <v>25.316455696202532</v>
      </c>
      <c r="P30" s="13"/>
      <c r="Q30" s="28">
        <v>26</v>
      </c>
      <c r="R30" s="115" t="s">
        <v>27</v>
      </c>
      <c r="S30" s="121">
        <v>887</v>
      </c>
      <c r="T30" s="122">
        <v>79</v>
      </c>
      <c r="U30" s="122">
        <v>1.2658227848101267</v>
      </c>
      <c r="V30" s="123" t="s">
        <v>62</v>
      </c>
      <c r="W30" s="121">
        <v>985</v>
      </c>
      <c r="X30" s="122">
        <v>52</v>
      </c>
      <c r="Y30" s="122">
        <v>32.911392405063289</v>
      </c>
      <c r="Z30" s="123" t="s">
        <v>1683</v>
      </c>
      <c r="AA30" s="121">
        <v>963.09379990000002</v>
      </c>
      <c r="AB30" s="122">
        <v>2409</v>
      </c>
      <c r="AC30" s="122">
        <v>14.453125</v>
      </c>
      <c r="AD30" s="123" t="s">
        <v>1289</v>
      </c>
      <c r="AE30" s="123">
        <v>830.46788839999999</v>
      </c>
      <c r="AF30" s="121">
        <v>2791</v>
      </c>
      <c r="AG30" s="122">
        <v>0.92329545454545459</v>
      </c>
      <c r="AH30" s="123" t="s">
        <v>3039</v>
      </c>
      <c r="AI30" s="121">
        <v>1029.7945010000001</v>
      </c>
      <c r="AJ30" s="122">
        <v>289</v>
      </c>
      <c r="AK30" s="123">
        <v>58.381502890173408</v>
      </c>
      <c r="AL30" s="123" t="s">
        <v>3027</v>
      </c>
      <c r="AM30" s="121">
        <v>891.25556262999999</v>
      </c>
      <c r="AN30" s="122">
        <v>667</v>
      </c>
      <c r="AO30" s="123">
        <v>3.7572254335260116</v>
      </c>
      <c r="AP30" s="13"/>
      <c r="AQ30" s="13"/>
    </row>
    <row r="31" spans="2:43" x14ac:dyDescent="0.3">
      <c r="B31" s="28">
        <v>21</v>
      </c>
      <c r="C31" s="39" t="str">
        <f t="shared" si="0"/>
        <v>Colac-Otway</v>
      </c>
      <c r="D31" s="40">
        <f t="shared" si="1"/>
        <v>973</v>
      </c>
      <c r="E31" s="41">
        <f t="shared" si="2"/>
        <v>57</v>
      </c>
      <c r="F31" s="40">
        <f t="shared" si="3"/>
        <v>26.582278481012654</v>
      </c>
      <c r="P31" s="13"/>
      <c r="Q31" s="28">
        <v>27</v>
      </c>
      <c r="R31" s="115" t="s">
        <v>28</v>
      </c>
      <c r="S31" s="121">
        <v>1007</v>
      </c>
      <c r="T31" s="122">
        <v>33</v>
      </c>
      <c r="U31" s="122">
        <v>58.22784810126582</v>
      </c>
      <c r="V31" s="123" t="s">
        <v>26</v>
      </c>
      <c r="W31" s="121">
        <v>985</v>
      </c>
      <c r="X31" s="122">
        <v>52</v>
      </c>
      <c r="Y31" s="122">
        <v>32.911392405063289</v>
      </c>
      <c r="Z31" s="123" t="s">
        <v>106</v>
      </c>
      <c r="AA31" s="121">
        <v>952.91262429999995</v>
      </c>
      <c r="AB31" s="122">
        <v>2497</v>
      </c>
      <c r="AC31" s="122">
        <v>11.328125</v>
      </c>
      <c r="AD31" s="123" t="s">
        <v>326</v>
      </c>
      <c r="AE31" s="123">
        <v>831.11779579999995</v>
      </c>
      <c r="AF31" s="121">
        <v>2790</v>
      </c>
      <c r="AG31" s="122">
        <v>0.95880681818181823</v>
      </c>
      <c r="AH31" s="123" t="s">
        <v>3040</v>
      </c>
      <c r="AI31" s="121">
        <v>1036.2359395000001</v>
      </c>
      <c r="AJ31" s="122">
        <v>258</v>
      </c>
      <c r="AK31" s="123">
        <v>62.861271676300575</v>
      </c>
      <c r="AL31" s="123" t="s">
        <v>3598</v>
      </c>
      <c r="AM31" s="121">
        <v>894.31445829999996</v>
      </c>
      <c r="AN31" s="122">
        <v>666</v>
      </c>
      <c r="AO31" s="123">
        <v>3.901734104046243</v>
      </c>
      <c r="AP31" s="13"/>
      <c r="AQ31" s="13"/>
    </row>
    <row r="32" spans="2:43" x14ac:dyDescent="0.3">
      <c r="B32" s="28">
        <v>22</v>
      </c>
      <c r="C32" s="39" t="str">
        <f t="shared" si="0"/>
        <v>Wellington</v>
      </c>
      <c r="D32" s="40">
        <f t="shared" si="1"/>
        <v>973</v>
      </c>
      <c r="E32" s="41">
        <f t="shared" si="2"/>
        <v>57</v>
      </c>
      <c r="F32" s="40">
        <f t="shared" si="3"/>
        <v>26.582278481012654</v>
      </c>
      <c r="P32" s="13"/>
      <c r="Q32" s="28">
        <v>28</v>
      </c>
      <c r="R32" s="115" t="s">
        <v>29</v>
      </c>
      <c r="S32" s="121">
        <v>944</v>
      </c>
      <c r="T32" s="122">
        <v>71</v>
      </c>
      <c r="U32" s="122">
        <v>11.39240506329114</v>
      </c>
      <c r="V32" s="123" t="s">
        <v>73</v>
      </c>
      <c r="W32" s="121">
        <v>985</v>
      </c>
      <c r="X32" s="122">
        <v>52</v>
      </c>
      <c r="Y32" s="122">
        <v>32.911392405063289</v>
      </c>
      <c r="Z32" s="123" t="s">
        <v>1684</v>
      </c>
      <c r="AA32" s="121">
        <v>970.41350409999995</v>
      </c>
      <c r="AB32" s="122">
        <v>2316</v>
      </c>
      <c r="AC32" s="122">
        <v>17.613636363636363</v>
      </c>
      <c r="AD32" s="123" t="s">
        <v>1093</v>
      </c>
      <c r="AE32" s="123">
        <v>834.09526310000001</v>
      </c>
      <c r="AF32" s="121">
        <v>2789</v>
      </c>
      <c r="AG32" s="122">
        <v>0.99431818181818177</v>
      </c>
      <c r="AH32" s="123" t="s">
        <v>3041</v>
      </c>
      <c r="AI32" s="121">
        <v>1008.1400831</v>
      </c>
      <c r="AJ32" s="122">
        <v>381</v>
      </c>
      <c r="AK32" s="123">
        <v>45.086705202312139</v>
      </c>
      <c r="AL32" s="123" t="s">
        <v>3299</v>
      </c>
      <c r="AM32" s="121">
        <v>895.03372028000001</v>
      </c>
      <c r="AN32" s="122">
        <v>665</v>
      </c>
      <c r="AO32" s="123">
        <v>4.0462427745664744</v>
      </c>
      <c r="AP32" s="13"/>
      <c r="AQ32" s="13"/>
    </row>
    <row r="33" spans="2:43" x14ac:dyDescent="0.3">
      <c r="B33" s="28">
        <v>23</v>
      </c>
      <c r="C33" s="39" t="str">
        <f t="shared" si="0"/>
        <v>Wodonga</v>
      </c>
      <c r="D33" s="40">
        <f t="shared" si="1"/>
        <v>973</v>
      </c>
      <c r="E33" s="41">
        <f t="shared" si="2"/>
        <v>57</v>
      </c>
      <c r="F33" s="40">
        <f t="shared" si="3"/>
        <v>26.582278481012654</v>
      </c>
      <c r="P33" s="13"/>
      <c r="Q33" s="28">
        <v>29</v>
      </c>
      <c r="R33" s="115" t="s">
        <v>67</v>
      </c>
      <c r="S33" s="121">
        <v>1006</v>
      </c>
      <c r="T33" s="122">
        <v>35</v>
      </c>
      <c r="U33" s="122">
        <v>55.696202531645568</v>
      </c>
      <c r="V33" s="123" t="s">
        <v>17</v>
      </c>
      <c r="W33" s="121">
        <v>986</v>
      </c>
      <c r="X33" s="122">
        <v>51</v>
      </c>
      <c r="Y33" s="122">
        <v>36.708860759493675</v>
      </c>
      <c r="Z33" s="123" t="s">
        <v>1685</v>
      </c>
      <c r="AA33" s="121">
        <v>1060.6062589999999</v>
      </c>
      <c r="AB33" s="122">
        <v>680</v>
      </c>
      <c r="AC33" s="122">
        <v>75.81676136363636</v>
      </c>
      <c r="AD33" s="123" t="s">
        <v>98</v>
      </c>
      <c r="AE33" s="123">
        <v>842.74543119999998</v>
      </c>
      <c r="AF33" s="121">
        <v>2788</v>
      </c>
      <c r="AG33" s="122">
        <v>1.0298295454545454</v>
      </c>
      <c r="AH33" s="123" t="s">
        <v>3042</v>
      </c>
      <c r="AI33" s="121">
        <v>1076.3322381</v>
      </c>
      <c r="AJ33" s="122">
        <v>82</v>
      </c>
      <c r="AK33" s="123">
        <v>88.294797687861276</v>
      </c>
      <c r="AL33" s="123" t="s">
        <v>3366</v>
      </c>
      <c r="AM33" s="121">
        <v>895.41258335999999</v>
      </c>
      <c r="AN33" s="122">
        <v>664</v>
      </c>
      <c r="AO33" s="123">
        <v>4.1907514450867049</v>
      </c>
      <c r="AP33" s="13"/>
      <c r="AQ33" s="13"/>
    </row>
    <row r="34" spans="2:43" x14ac:dyDescent="0.3">
      <c r="B34" s="28">
        <v>24</v>
      </c>
      <c r="C34" s="39" t="str">
        <f t="shared" si="0"/>
        <v>Buloke</v>
      </c>
      <c r="D34" s="40">
        <f t="shared" si="1"/>
        <v>975</v>
      </c>
      <c r="E34" s="41">
        <f t="shared" si="2"/>
        <v>56</v>
      </c>
      <c r="F34" s="40">
        <f t="shared" si="3"/>
        <v>30.37974683544304</v>
      </c>
      <c r="P34" s="13"/>
      <c r="Q34" s="28">
        <v>30</v>
      </c>
      <c r="R34" s="115" t="s">
        <v>68</v>
      </c>
      <c r="S34" s="121">
        <v>940</v>
      </c>
      <c r="T34" s="122">
        <v>74</v>
      </c>
      <c r="U34" s="122">
        <v>6.3291139240506329</v>
      </c>
      <c r="V34" s="123" t="s">
        <v>52</v>
      </c>
      <c r="W34" s="121">
        <v>988</v>
      </c>
      <c r="X34" s="122">
        <v>50</v>
      </c>
      <c r="Y34" s="122">
        <v>37.974683544303801</v>
      </c>
      <c r="Z34" s="123" t="s">
        <v>107</v>
      </c>
      <c r="AA34" s="121">
        <v>1089.9934109999999</v>
      </c>
      <c r="AB34" s="122">
        <v>154</v>
      </c>
      <c r="AC34" s="122">
        <v>94.56676136363636</v>
      </c>
      <c r="AD34" s="123" t="s">
        <v>579</v>
      </c>
      <c r="AE34" s="123">
        <v>845.09373800000003</v>
      </c>
      <c r="AF34" s="121">
        <v>2787</v>
      </c>
      <c r="AG34" s="122">
        <v>1.0653409090909089</v>
      </c>
      <c r="AH34" s="123" t="s">
        <v>3043</v>
      </c>
      <c r="AI34" s="121">
        <v>1001.8994593</v>
      </c>
      <c r="AJ34" s="122">
        <v>411</v>
      </c>
      <c r="AK34" s="123">
        <v>40.751445086705203</v>
      </c>
      <c r="AL34" s="123" t="s">
        <v>3029</v>
      </c>
      <c r="AM34" s="121">
        <v>896.49713007000003</v>
      </c>
      <c r="AN34" s="122">
        <v>663</v>
      </c>
      <c r="AO34" s="123">
        <v>4.3352601156069364</v>
      </c>
      <c r="AP34" s="13"/>
      <c r="AQ34" s="13"/>
    </row>
    <row r="35" spans="2:43" x14ac:dyDescent="0.3">
      <c r="B35" s="28">
        <v>25</v>
      </c>
      <c r="C35" s="39" t="str">
        <f t="shared" si="0"/>
        <v>Strathbogie</v>
      </c>
      <c r="D35" s="40">
        <f t="shared" si="1"/>
        <v>982</v>
      </c>
      <c r="E35" s="41">
        <f t="shared" si="2"/>
        <v>55</v>
      </c>
      <c r="F35" s="40">
        <f t="shared" si="3"/>
        <v>31.645569620253166</v>
      </c>
      <c r="P35" s="13"/>
      <c r="Q35" s="28">
        <v>31</v>
      </c>
      <c r="R35" s="115" t="s">
        <v>30</v>
      </c>
      <c r="S35" s="121">
        <v>1021</v>
      </c>
      <c r="T35" s="122">
        <v>27</v>
      </c>
      <c r="U35" s="122">
        <v>65.822784810126578</v>
      </c>
      <c r="V35" s="123" t="s">
        <v>49</v>
      </c>
      <c r="W35" s="121">
        <v>990</v>
      </c>
      <c r="X35" s="122">
        <v>48</v>
      </c>
      <c r="Y35" s="122">
        <v>39.24050632911392</v>
      </c>
      <c r="Z35" s="123" t="s">
        <v>108</v>
      </c>
      <c r="AA35" s="121">
        <v>1037.552183</v>
      </c>
      <c r="AB35" s="122">
        <v>1237</v>
      </c>
      <c r="AC35" s="122">
        <v>56.10795454545454</v>
      </c>
      <c r="AD35" s="123" t="s">
        <v>1288</v>
      </c>
      <c r="AE35" s="123">
        <v>845.18017610000004</v>
      </c>
      <c r="AF35" s="121">
        <v>2786</v>
      </c>
      <c r="AG35" s="122">
        <v>1.1008522727272727</v>
      </c>
      <c r="AH35" s="123" t="s">
        <v>3044</v>
      </c>
      <c r="AI35" s="121">
        <v>1013.7780199</v>
      </c>
      <c r="AJ35" s="122">
        <v>366</v>
      </c>
      <c r="AK35" s="123">
        <v>47.25433526011561</v>
      </c>
      <c r="AL35" s="123" t="s">
        <v>3464</v>
      </c>
      <c r="AM35" s="121">
        <v>897.26438012000006</v>
      </c>
      <c r="AN35" s="122">
        <v>662</v>
      </c>
      <c r="AO35" s="123">
        <v>4.4797687861271678</v>
      </c>
      <c r="AP35" s="13"/>
      <c r="AQ35" s="13"/>
    </row>
    <row r="36" spans="2:43" x14ac:dyDescent="0.3">
      <c r="B36" s="28">
        <v>26</v>
      </c>
      <c r="C36" s="39" t="str">
        <f t="shared" si="0"/>
        <v>Corangamite</v>
      </c>
      <c r="D36" s="40">
        <f t="shared" si="1"/>
        <v>985</v>
      </c>
      <c r="E36" s="41">
        <f t="shared" si="2"/>
        <v>52</v>
      </c>
      <c r="F36" s="40">
        <f t="shared" si="3"/>
        <v>32.911392405063289</v>
      </c>
      <c r="P36" s="13"/>
      <c r="Q36" s="28">
        <v>32</v>
      </c>
      <c r="R36" s="115" t="s">
        <v>49</v>
      </c>
      <c r="S36" s="121">
        <v>990</v>
      </c>
      <c r="T36" s="122">
        <v>48</v>
      </c>
      <c r="U36" s="122">
        <v>39.24050632911392</v>
      </c>
      <c r="V36" s="123" t="s">
        <v>44</v>
      </c>
      <c r="W36" s="121">
        <v>990</v>
      </c>
      <c r="X36" s="122">
        <v>48</v>
      </c>
      <c r="Y36" s="122">
        <v>39.24050632911392</v>
      </c>
      <c r="Z36" s="123" t="s">
        <v>109</v>
      </c>
      <c r="AA36" s="121">
        <v>982.76382739999997</v>
      </c>
      <c r="AB36" s="122">
        <v>2179</v>
      </c>
      <c r="AC36" s="122">
        <v>22.65625</v>
      </c>
      <c r="AD36" s="123" t="s">
        <v>316</v>
      </c>
      <c r="AE36" s="123">
        <v>850.11767459999999</v>
      </c>
      <c r="AF36" s="121">
        <v>2785</v>
      </c>
      <c r="AG36" s="122">
        <v>1.1363636363636365</v>
      </c>
      <c r="AH36" s="123" t="s">
        <v>3045</v>
      </c>
      <c r="AI36" s="121">
        <v>1067.2266385</v>
      </c>
      <c r="AJ36" s="122">
        <v>122</v>
      </c>
      <c r="AK36" s="123">
        <v>82.51445086705202</v>
      </c>
      <c r="AL36" s="123" t="s">
        <v>3463</v>
      </c>
      <c r="AM36" s="121">
        <v>897.96282536000001</v>
      </c>
      <c r="AN36" s="122">
        <v>661</v>
      </c>
      <c r="AO36" s="123">
        <v>4.6242774566473983</v>
      </c>
      <c r="AP36" s="13"/>
      <c r="AQ36" s="13"/>
    </row>
    <row r="37" spans="2:43" x14ac:dyDescent="0.3">
      <c r="B37" s="28">
        <v>27</v>
      </c>
      <c r="C37" s="39" t="str">
        <f t="shared" si="0"/>
        <v>Greater Bendigo</v>
      </c>
      <c r="D37" s="40">
        <f t="shared" si="1"/>
        <v>985</v>
      </c>
      <c r="E37" s="41">
        <f t="shared" si="2"/>
        <v>52</v>
      </c>
      <c r="F37" s="40">
        <f t="shared" si="3"/>
        <v>32.911392405063289</v>
      </c>
      <c r="P37" s="13"/>
      <c r="Q37" s="28">
        <v>33</v>
      </c>
      <c r="R37" s="115" t="s">
        <v>31</v>
      </c>
      <c r="S37" s="121">
        <v>941</v>
      </c>
      <c r="T37" s="122">
        <v>72</v>
      </c>
      <c r="U37" s="122">
        <v>8.8607594936708853</v>
      </c>
      <c r="V37" s="123" t="s">
        <v>90</v>
      </c>
      <c r="W37" s="121">
        <v>991</v>
      </c>
      <c r="X37" s="122">
        <v>47</v>
      </c>
      <c r="Y37" s="122">
        <v>41.77215189873418</v>
      </c>
      <c r="Z37" s="123" t="s">
        <v>110</v>
      </c>
      <c r="AA37" s="121">
        <v>961.1550909</v>
      </c>
      <c r="AB37" s="122">
        <v>2436</v>
      </c>
      <c r="AC37" s="122">
        <v>13.529829545454545</v>
      </c>
      <c r="AD37" s="123" t="s">
        <v>925</v>
      </c>
      <c r="AE37" s="123">
        <v>850.85426789999997</v>
      </c>
      <c r="AF37" s="121">
        <v>2784</v>
      </c>
      <c r="AG37" s="122">
        <v>1.171875</v>
      </c>
      <c r="AH37" s="123" t="s">
        <v>3046</v>
      </c>
      <c r="AI37" s="121">
        <v>1076.0503057999999</v>
      </c>
      <c r="AJ37" s="122">
        <v>84</v>
      </c>
      <c r="AK37" s="123">
        <v>88.005780346820799</v>
      </c>
      <c r="AL37" s="123" t="s">
        <v>3692</v>
      </c>
      <c r="AM37" s="123">
        <v>904.33571188999997</v>
      </c>
      <c r="AN37" s="123">
        <v>660</v>
      </c>
      <c r="AO37" s="123">
        <v>4.7687861271676297</v>
      </c>
      <c r="AP37" s="13"/>
      <c r="AQ37" s="13"/>
    </row>
    <row r="38" spans="2:43" x14ac:dyDescent="0.3">
      <c r="B38" s="28">
        <v>28</v>
      </c>
      <c r="C38" s="39" t="str">
        <f t="shared" si="0"/>
        <v>Melton</v>
      </c>
      <c r="D38" s="40">
        <f t="shared" si="1"/>
        <v>985</v>
      </c>
      <c r="E38" s="41">
        <f t="shared" si="2"/>
        <v>52</v>
      </c>
      <c r="F38" s="40">
        <f t="shared" si="3"/>
        <v>32.911392405063289</v>
      </c>
      <c r="P38" s="13"/>
      <c r="Q38" s="28">
        <v>34</v>
      </c>
      <c r="R38" s="115" t="s">
        <v>69</v>
      </c>
      <c r="S38" s="121">
        <v>1029</v>
      </c>
      <c r="T38" s="122">
        <v>22</v>
      </c>
      <c r="U38" s="122">
        <v>72.151898734177209</v>
      </c>
      <c r="V38" s="123" t="s">
        <v>55</v>
      </c>
      <c r="W38" s="121">
        <v>993</v>
      </c>
      <c r="X38" s="122">
        <v>46</v>
      </c>
      <c r="Y38" s="122">
        <v>43.037974683544306</v>
      </c>
      <c r="Z38" s="123" t="s">
        <v>1686</v>
      </c>
      <c r="AA38" s="121">
        <v>958.33252100000004</v>
      </c>
      <c r="AB38" s="122">
        <v>2461</v>
      </c>
      <c r="AC38" s="122">
        <v>12.571022727272727</v>
      </c>
      <c r="AD38" s="123" t="s">
        <v>926</v>
      </c>
      <c r="AE38" s="123">
        <v>852.13304719999996</v>
      </c>
      <c r="AF38" s="121">
        <v>2783</v>
      </c>
      <c r="AG38" s="122">
        <v>1.2073863636363635</v>
      </c>
      <c r="AH38" s="123" t="s">
        <v>3047</v>
      </c>
      <c r="AI38" s="121">
        <v>1077.9038198999999</v>
      </c>
      <c r="AJ38" s="122">
        <v>76</v>
      </c>
      <c r="AK38" s="123">
        <v>89.161849710982651</v>
      </c>
      <c r="AL38" s="123" t="s">
        <v>3078</v>
      </c>
      <c r="AM38" s="121">
        <v>904.51265279999996</v>
      </c>
      <c r="AN38" s="122">
        <v>659</v>
      </c>
      <c r="AO38" s="123">
        <v>4.9132947976878611</v>
      </c>
      <c r="AP38" s="13"/>
      <c r="AQ38" s="13"/>
    </row>
    <row r="39" spans="2:43" x14ac:dyDescent="0.3">
      <c r="B39" s="28">
        <v>29</v>
      </c>
      <c r="C39" s="39" t="str">
        <f t="shared" si="0"/>
        <v>Ballarat</v>
      </c>
      <c r="D39" s="40">
        <f t="shared" si="1"/>
        <v>986</v>
      </c>
      <c r="E39" s="41">
        <f t="shared" si="2"/>
        <v>51</v>
      </c>
      <c r="F39" s="40">
        <f t="shared" si="3"/>
        <v>36.708860759493675</v>
      </c>
      <c r="P39" s="13"/>
      <c r="Q39" s="28">
        <v>35</v>
      </c>
      <c r="R39" s="115" t="s">
        <v>785</v>
      </c>
      <c r="S39" s="121">
        <v>1044</v>
      </c>
      <c r="T39" s="122">
        <v>13</v>
      </c>
      <c r="U39" s="122">
        <v>84.810126582278471</v>
      </c>
      <c r="V39" s="123" t="s">
        <v>85</v>
      </c>
      <c r="W39" s="121">
        <v>994</v>
      </c>
      <c r="X39" s="122">
        <v>45</v>
      </c>
      <c r="Y39" s="122">
        <v>44.303797468354425</v>
      </c>
      <c r="Z39" s="123" t="s">
        <v>1687</v>
      </c>
      <c r="AA39" s="121">
        <v>905.94656650000002</v>
      </c>
      <c r="AB39" s="122">
        <v>2720</v>
      </c>
      <c r="AC39" s="122">
        <v>3.3380681818181817</v>
      </c>
      <c r="AD39" s="123" t="s">
        <v>1485</v>
      </c>
      <c r="AE39" s="123">
        <v>855.85946000000001</v>
      </c>
      <c r="AF39" s="121">
        <v>2782</v>
      </c>
      <c r="AG39" s="122">
        <v>1.2428977272727273</v>
      </c>
      <c r="AH39" s="123" t="s">
        <v>3048</v>
      </c>
      <c r="AI39" s="121">
        <v>1035.0567261000001</v>
      </c>
      <c r="AJ39" s="122">
        <v>264</v>
      </c>
      <c r="AK39" s="123">
        <v>61.994219653179194</v>
      </c>
      <c r="AL39" s="123" t="s">
        <v>3453</v>
      </c>
      <c r="AM39" s="121">
        <v>910.19935440999996</v>
      </c>
      <c r="AN39" s="122">
        <v>658</v>
      </c>
      <c r="AO39" s="123">
        <v>5.0578034682080926</v>
      </c>
      <c r="AP39" s="13"/>
      <c r="AQ39" s="13"/>
    </row>
    <row r="40" spans="2:43" x14ac:dyDescent="0.3">
      <c r="B40" s="28">
        <v>30</v>
      </c>
      <c r="C40" s="39" t="str">
        <f t="shared" si="0"/>
        <v>Wangaratta</v>
      </c>
      <c r="D40" s="40">
        <f t="shared" si="1"/>
        <v>988</v>
      </c>
      <c r="E40" s="41">
        <f t="shared" si="2"/>
        <v>50</v>
      </c>
      <c r="F40" s="40">
        <f t="shared" si="3"/>
        <v>37.974683544303801</v>
      </c>
      <c r="P40" s="13"/>
      <c r="Q40" s="28">
        <v>36</v>
      </c>
      <c r="R40" s="115" t="s">
        <v>32</v>
      </c>
      <c r="S40" s="121">
        <v>1042</v>
      </c>
      <c r="T40" s="122">
        <v>15</v>
      </c>
      <c r="U40" s="122">
        <v>81.012658227848107</v>
      </c>
      <c r="V40" s="123" t="s">
        <v>22</v>
      </c>
      <c r="W40" s="121">
        <v>995</v>
      </c>
      <c r="X40" s="122">
        <v>43</v>
      </c>
      <c r="Y40" s="122">
        <v>45.569620253164558</v>
      </c>
      <c r="Z40" s="123" t="s">
        <v>2854</v>
      </c>
      <c r="AA40" s="121">
        <v>979.26892769999995</v>
      </c>
      <c r="AB40" s="122">
        <v>2206</v>
      </c>
      <c r="AC40" s="122">
        <v>21.519886363636363</v>
      </c>
      <c r="AD40" s="123" t="s">
        <v>552</v>
      </c>
      <c r="AE40" s="123">
        <v>855.97185660000002</v>
      </c>
      <c r="AF40" s="121">
        <v>2781</v>
      </c>
      <c r="AG40" s="122">
        <v>1.2784090909090911</v>
      </c>
      <c r="AH40" s="123" t="s">
        <v>3049</v>
      </c>
      <c r="AI40" s="121">
        <v>984.95890978</v>
      </c>
      <c r="AJ40" s="122">
        <v>489</v>
      </c>
      <c r="AK40" s="123">
        <v>29.47976878612717</v>
      </c>
      <c r="AL40" s="123" t="s">
        <v>3432</v>
      </c>
      <c r="AM40" s="121">
        <v>912.79685243999995</v>
      </c>
      <c r="AN40" s="122">
        <v>657</v>
      </c>
      <c r="AO40" s="123">
        <v>5.202312138728324</v>
      </c>
      <c r="AP40" s="13"/>
      <c r="AQ40" s="13"/>
    </row>
    <row r="41" spans="2:43" x14ac:dyDescent="0.3">
      <c r="B41" s="28">
        <v>31</v>
      </c>
      <c r="C41" s="39" t="str">
        <f t="shared" si="0"/>
        <v>Horsham</v>
      </c>
      <c r="D41" s="40">
        <f t="shared" si="1"/>
        <v>990</v>
      </c>
      <c r="E41" s="41">
        <f t="shared" si="2"/>
        <v>48</v>
      </c>
      <c r="F41" s="40">
        <f t="shared" si="3"/>
        <v>39.24050632911392</v>
      </c>
      <c r="P41" s="13"/>
      <c r="Q41" s="28">
        <v>37</v>
      </c>
      <c r="R41" s="115" t="s">
        <v>1672</v>
      </c>
      <c r="S41" s="121">
        <v>931</v>
      </c>
      <c r="T41" s="122">
        <v>76</v>
      </c>
      <c r="U41" s="122">
        <v>5.0632911392405067</v>
      </c>
      <c r="V41" s="123" t="s">
        <v>42</v>
      </c>
      <c r="W41" s="121">
        <v>995</v>
      </c>
      <c r="X41" s="122">
        <v>43</v>
      </c>
      <c r="Y41" s="122">
        <v>45.569620253164558</v>
      </c>
      <c r="Z41" s="123" t="s">
        <v>111</v>
      </c>
      <c r="AA41" s="121">
        <v>940.55751329999998</v>
      </c>
      <c r="AB41" s="122">
        <v>2574</v>
      </c>
      <c r="AC41" s="122">
        <v>8.6292613636363633</v>
      </c>
      <c r="AD41" s="123" t="s">
        <v>1168</v>
      </c>
      <c r="AE41" s="123">
        <v>857.71189260000006</v>
      </c>
      <c r="AF41" s="121">
        <v>2780</v>
      </c>
      <c r="AG41" s="122">
        <v>1.3139204545454546</v>
      </c>
      <c r="AH41" s="123" t="s">
        <v>3050</v>
      </c>
      <c r="AI41" s="121">
        <v>1052.2718766999999</v>
      </c>
      <c r="AJ41" s="122">
        <v>178</v>
      </c>
      <c r="AK41" s="123">
        <v>74.421965317919074</v>
      </c>
      <c r="AL41" s="123" t="s">
        <v>3330</v>
      </c>
      <c r="AM41" s="121">
        <v>915.17995714000006</v>
      </c>
      <c r="AN41" s="122">
        <v>656</v>
      </c>
      <c r="AO41" s="123">
        <v>5.3468208092485554</v>
      </c>
      <c r="AP41" s="13"/>
      <c r="AQ41" s="13"/>
    </row>
    <row r="42" spans="2:43" x14ac:dyDescent="0.3">
      <c r="B42" s="28">
        <v>32</v>
      </c>
      <c r="C42" s="39" t="str">
        <f t="shared" si="0"/>
        <v>Whittlesea</v>
      </c>
      <c r="D42" s="40">
        <f t="shared" si="1"/>
        <v>990</v>
      </c>
      <c r="E42" s="41">
        <f t="shared" si="2"/>
        <v>48</v>
      </c>
      <c r="F42" s="40">
        <f t="shared" si="3"/>
        <v>39.24050632911392</v>
      </c>
      <c r="P42" s="13"/>
      <c r="Q42" s="28">
        <v>38</v>
      </c>
      <c r="R42" s="115" t="s">
        <v>70</v>
      </c>
      <c r="S42" s="121">
        <v>948</v>
      </c>
      <c r="T42" s="122">
        <v>69</v>
      </c>
      <c r="U42" s="122">
        <v>13.924050632911392</v>
      </c>
      <c r="V42" s="123" t="s">
        <v>74</v>
      </c>
      <c r="W42" s="121">
        <v>1000</v>
      </c>
      <c r="X42" s="122">
        <v>42</v>
      </c>
      <c r="Y42" s="122">
        <v>48.101265822784811</v>
      </c>
      <c r="Z42" s="123" t="s">
        <v>112</v>
      </c>
      <c r="AA42" s="121">
        <v>1054.555693</v>
      </c>
      <c r="AB42" s="122">
        <v>794</v>
      </c>
      <c r="AC42" s="122">
        <v>71.83948863636364</v>
      </c>
      <c r="AD42" s="123" t="s">
        <v>2086</v>
      </c>
      <c r="AE42" s="123">
        <v>857.99036420000004</v>
      </c>
      <c r="AF42" s="121">
        <v>2777</v>
      </c>
      <c r="AG42" s="122">
        <v>1.3494318181818181</v>
      </c>
      <c r="AH42" s="123" t="s">
        <v>3051</v>
      </c>
      <c r="AI42" s="121">
        <v>1064.1047991</v>
      </c>
      <c r="AJ42" s="122">
        <v>140</v>
      </c>
      <c r="AK42" s="123">
        <v>79.913294797687868</v>
      </c>
      <c r="AL42" s="123" t="s">
        <v>3386</v>
      </c>
      <c r="AM42" s="121">
        <v>915.50555206000001</v>
      </c>
      <c r="AN42" s="122">
        <v>655</v>
      </c>
      <c r="AO42" s="123">
        <v>5.4913294797687859</v>
      </c>
      <c r="AP42" s="13"/>
      <c r="AQ42" s="13"/>
    </row>
    <row r="43" spans="2:43" x14ac:dyDescent="0.3">
      <c r="B43" s="28">
        <v>33</v>
      </c>
      <c r="C43" s="39" t="str">
        <f t="shared" si="0"/>
        <v>West Wimmera</v>
      </c>
      <c r="D43" s="40">
        <f t="shared" si="1"/>
        <v>991</v>
      </c>
      <c r="E43" s="41">
        <f t="shared" si="2"/>
        <v>47</v>
      </c>
      <c r="F43" s="40">
        <f t="shared" si="3"/>
        <v>41.77215189873418</v>
      </c>
      <c r="P43" s="13"/>
      <c r="Q43" s="28">
        <v>39</v>
      </c>
      <c r="R43" s="115" t="s">
        <v>71</v>
      </c>
      <c r="S43" s="121">
        <v>1063</v>
      </c>
      <c r="T43" s="122">
        <v>8</v>
      </c>
      <c r="U43" s="122">
        <v>91.139240506329116</v>
      </c>
      <c r="V43" s="123" t="s">
        <v>88</v>
      </c>
      <c r="W43" s="121">
        <v>1001</v>
      </c>
      <c r="X43" s="122">
        <v>41</v>
      </c>
      <c r="Y43" s="122">
        <v>49.367088607594937</v>
      </c>
      <c r="Z43" s="123" t="s">
        <v>1688</v>
      </c>
      <c r="AA43" s="121">
        <v>1028.015666</v>
      </c>
      <c r="AB43" s="122">
        <v>1437</v>
      </c>
      <c r="AC43" s="122">
        <v>48.934659090909086</v>
      </c>
      <c r="AD43" s="123" t="s">
        <v>2355</v>
      </c>
      <c r="AE43" s="123">
        <v>857.99036420000004</v>
      </c>
      <c r="AF43" s="121">
        <v>2777</v>
      </c>
      <c r="AG43" s="122">
        <v>1.3494318181818181</v>
      </c>
      <c r="AH43" s="123" t="s">
        <v>3052</v>
      </c>
      <c r="AI43" s="121">
        <v>983.55764219000002</v>
      </c>
      <c r="AJ43" s="122">
        <v>496</v>
      </c>
      <c r="AK43" s="123">
        <v>28.468208092485547</v>
      </c>
      <c r="AL43" s="123" t="s">
        <v>3416</v>
      </c>
      <c r="AM43" s="121">
        <v>916.87521732000005</v>
      </c>
      <c r="AN43" s="122">
        <v>654</v>
      </c>
      <c r="AO43" s="123">
        <v>5.6358381502890174</v>
      </c>
      <c r="AP43" s="13"/>
      <c r="AQ43" s="13"/>
    </row>
    <row r="44" spans="2:43" x14ac:dyDescent="0.3">
      <c r="B44" s="28">
        <v>34</v>
      </c>
      <c r="C44" s="39" t="str">
        <f t="shared" si="0"/>
        <v>Bass Coast</v>
      </c>
      <c r="D44" s="40">
        <f t="shared" si="1"/>
        <v>993</v>
      </c>
      <c r="E44" s="41">
        <f t="shared" si="2"/>
        <v>46</v>
      </c>
      <c r="F44" s="40">
        <f t="shared" si="3"/>
        <v>43.037974683544306</v>
      </c>
      <c r="P44" s="13"/>
      <c r="Q44" s="28">
        <v>40</v>
      </c>
      <c r="R44" s="115" t="s">
        <v>33</v>
      </c>
      <c r="S44" s="121">
        <v>1056</v>
      </c>
      <c r="T44" s="122">
        <v>11</v>
      </c>
      <c r="U44" s="122">
        <v>87.341772151898738</v>
      </c>
      <c r="V44" s="123" t="s">
        <v>56</v>
      </c>
      <c r="W44" s="121">
        <v>1003</v>
      </c>
      <c r="X44" s="122">
        <v>38</v>
      </c>
      <c r="Y44" s="122">
        <v>50.632911392405063</v>
      </c>
      <c r="Z44" s="123" t="s">
        <v>1689</v>
      </c>
      <c r="AA44" s="121">
        <v>947.42813349999994</v>
      </c>
      <c r="AB44" s="122">
        <v>2539</v>
      </c>
      <c r="AC44" s="122">
        <v>9.8366477272727284</v>
      </c>
      <c r="AD44" s="123" t="s">
        <v>2959</v>
      </c>
      <c r="AE44" s="123">
        <v>857.99036420000004</v>
      </c>
      <c r="AF44" s="121">
        <v>2777</v>
      </c>
      <c r="AG44" s="122">
        <v>1.3494318181818181</v>
      </c>
      <c r="AH44" s="123" t="s">
        <v>3053</v>
      </c>
      <c r="AI44" s="121">
        <v>785.69376093000005</v>
      </c>
      <c r="AJ44" s="122">
        <v>691</v>
      </c>
      <c r="AK44" s="123">
        <v>0.28901734104046239</v>
      </c>
      <c r="AL44" s="123" t="s">
        <v>3579</v>
      </c>
      <c r="AM44" s="121">
        <v>917.78667460999998</v>
      </c>
      <c r="AN44" s="122">
        <v>653</v>
      </c>
      <c r="AO44" s="123">
        <v>5.7803468208092488</v>
      </c>
      <c r="AP44" s="13"/>
      <c r="AQ44" s="13"/>
    </row>
    <row r="45" spans="2:43" x14ac:dyDescent="0.3">
      <c r="B45" s="28">
        <v>35</v>
      </c>
      <c r="C45" s="39" t="str">
        <f t="shared" si="0"/>
        <v>Southern Grampians</v>
      </c>
      <c r="D45" s="40">
        <f t="shared" si="1"/>
        <v>994</v>
      </c>
      <c r="E45" s="41">
        <f t="shared" si="2"/>
        <v>45</v>
      </c>
      <c r="F45" s="40">
        <f t="shared" si="3"/>
        <v>44.303797468354425</v>
      </c>
      <c r="P45" s="13"/>
      <c r="Q45" s="28">
        <v>41</v>
      </c>
      <c r="R45" s="115" t="s">
        <v>72</v>
      </c>
      <c r="S45" s="121">
        <v>1028</v>
      </c>
      <c r="T45" s="122">
        <v>24</v>
      </c>
      <c r="U45" s="122">
        <v>69.620253164556971</v>
      </c>
      <c r="V45" s="123" t="s">
        <v>24</v>
      </c>
      <c r="W45" s="121">
        <v>1003</v>
      </c>
      <c r="X45" s="122">
        <v>38</v>
      </c>
      <c r="Y45" s="122">
        <v>50.632911392405063</v>
      </c>
      <c r="Z45" s="123" t="s">
        <v>1690</v>
      </c>
      <c r="AA45" s="121">
        <v>967.48299099999997</v>
      </c>
      <c r="AB45" s="122">
        <v>2349</v>
      </c>
      <c r="AC45" s="122">
        <v>16.40625</v>
      </c>
      <c r="AD45" s="123" t="s">
        <v>858</v>
      </c>
      <c r="AE45" s="123">
        <v>860.76658880000002</v>
      </c>
      <c r="AF45" s="121">
        <v>2776</v>
      </c>
      <c r="AG45" s="122">
        <v>1.4559659090909089</v>
      </c>
      <c r="AH45" s="123" t="s">
        <v>3054</v>
      </c>
      <c r="AI45" s="121">
        <v>797.13662957999998</v>
      </c>
      <c r="AJ45" s="122">
        <v>690</v>
      </c>
      <c r="AK45" s="123">
        <v>0.43352601156069359</v>
      </c>
      <c r="AL45" s="123" t="s">
        <v>3371</v>
      </c>
      <c r="AM45" s="121">
        <v>919.75365322000005</v>
      </c>
      <c r="AN45" s="122">
        <v>652</v>
      </c>
      <c r="AO45" s="123">
        <v>5.9248554913294793</v>
      </c>
      <c r="AP45" s="13"/>
      <c r="AQ45" s="13"/>
    </row>
    <row r="46" spans="2:43" x14ac:dyDescent="0.3">
      <c r="B46" s="28">
        <v>36</v>
      </c>
      <c r="C46" s="39" t="str">
        <f t="shared" si="0"/>
        <v>Casey</v>
      </c>
      <c r="D46" s="40">
        <f t="shared" si="1"/>
        <v>995</v>
      </c>
      <c r="E46" s="41">
        <f t="shared" si="2"/>
        <v>43</v>
      </c>
      <c r="F46" s="40">
        <f t="shared" si="3"/>
        <v>45.569620253164558</v>
      </c>
      <c r="P46" s="13"/>
      <c r="Q46" s="28">
        <v>42</v>
      </c>
      <c r="R46" s="115" t="s">
        <v>34</v>
      </c>
      <c r="S46" s="121">
        <v>1010</v>
      </c>
      <c r="T46" s="122">
        <v>32</v>
      </c>
      <c r="U46" s="122">
        <v>60.75949367088608</v>
      </c>
      <c r="V46" s="123" t="s">
        <v>84</v>
      </c>
      <c r="W46" s="121">
        <v>1003</v>
      </c>
      <c r="X46" s="122">
        <v>38</v>
      </c>
      <c r="Y46" s="122">
        <v>50.632911392405063</v>
      </c>
      <c r="Z46" s="123" t="s">
        <v>113</v>
      </c>
      <c r="AA46" s="121">
        <v>1080.737531</v>
      </c>
      <c r="AB46" s="122">
        <v>281</v>
      </c>
      <c r="AC46" s="122">
        <v>90.056818181818173</v>
      </c>
      <c r="AD46" s="123" t="s">
        <v>737</v>
      </c>
      <c r="AE46" s="123">
        <v>861.74865150000005</v>
      </c>
      <c r="AF46" s="121">
        <v>2775</v>
      </c>
      <c r="AG46" s="122">
        <v>1.4914772727272727</v>
      </c>
      <c r="AH46" s="123" t="s">
        <v>3055</v>
      </c>
      <c r="AI46" s="121">
        <v>990.23008364999998</v>
      </c>
      <c r="AJ46" s="122">
        <v>459</v>
      </c>
      <c r="AK46" s="123">
        <v>33.815028901734109</v>
      </c>
      <c r="AL46" s="123" t="s">
        <v>3307</v>
      </c>
      <c r="AM46" s="121">
        <v>920.96106384999996</v>
      </c>
      <c r="AN46" s="122">
        <v>651</v>
      </c>
      <c r="AO46" s="123">
        <v>6.0693641618497107</v>
      </c>
      <c r="AP46" s="13"/>
      <c r="AQ46" s="13"/>
    </row>
    <row r="47" spans="2:43" x14ac:dyDescent="0.3">
      <c r="B47" s="28">
        <v>37</v>
      </c>
      <c r="C47" s="39" t="str">
        <f t="shared" si="0"/>
        <v>Warrnambool</v>
      </c>
      <c r="D47" s="40">
        <f t="shared" si="1"/>
        <v>995</v>
      </c>
      <c r="E47" s="41">
        <f t="shared" si="2"/>
        <v>43</v>
      </c>
      <c r="F47" s="40">
        <f t="shared" si="3"/>
        <v>45.569620253164558</v>
      </c>
      <c r="P47" s="13"/>
      <c r="Q47" s="28">
        <v>43</v>
      </c>
      <c r="R47" s="115" t="s">
        <v>35</v>
      </c>
      <c r="S47" s="121">
        <v>1041</v>
      </c>
      <c r="T47" s="122">
        <v>17</v>
      </c>
      <c r="U47" s="122">
        <v>77.215189873417728</v>
      </c>
      <c r="V47" s="123" t="s">
        <v>80</v>
      </c>
      <c r="W47" s="121">
        <v>1005</v>
      </c>
      <c r="X47" s="122">
        <v>37</v>
      </c>
      <c r="Y47" s="122">
        <v>54.430379746835442</v>
      </c>
      <c r="Z47" s="123" t="s">
        <v>1691</v>
      </c>
      <c r="AA47" s="121">
        <v>922.22079220000001</v>
      </c>
      <c r="AB47" s="122">
        <v>2683</v>
      </c>
      <c r="AC47" s="122">
        <v>4.6164772727272725</v>
      </c>
      <c r="AD47" s="123" t="s">
        <v>1480</v>
      </c>
      <c r="AE47" s="123">
        <v>862.52717429999996</v>
      </c>
      <c r="AF47" s="121">
        <v>2774</v>
      </c>
      <c r="AG47" s="122">
        <v>1.5269886363636365</v>
      </c>
      <c r="AH47" s="123" t="s">
        <v>3056</v>
      </c>
      <c r="AI47" s="121">
        <v>977.05349717000001</v>
      </c>
      <c r="AJ47" s="122">
        <v>517</v>
      </c>
      <c r="AK47" s="123">
        <v>25.433526011560691</v>
      </c>
      <c r="AL47" s="123" t="s">
        <v>3526</v>
      </c>
      <c r="AM47" s="121">
        <v>922.10765459000004</v>
      </c>
      <c r="AN47" s="122">
        <v>650</v>
      </c>
      <c r="AO47" s="123">
        <v>6.2138728323699421</v>
      </c>
      <c r="AP47" s="13"/>
      <c r="AQ47" s="13"/>
    </row>
    <row r="48" spans="2:43" x14ac:dyDescent="0.3">
      <c r="B48" s="28">
        <v>38</v>
      </c>
      <c r="C48" s="39" t="str">
        <f t="shared" si="0"/>
        <v>Mitchell</v>
      </c>
      <c r="D48" s="40">
        <f t="shared" si="1"/>
        <v>1000</v>
      </c>
      <c r="E48" s="41">
        <f t="shared" si="2"/>
        <v>42</v>
      </c>
      <c r="F48" s="40">
        <f t="shared" si="3"/>
        <v>48.101265822784811</v>
      </c>
      <c r="P48" s="13"/>
      <c r="Q48" s="28">
        <v>44</v>
      </c>
      <c r="R48" s="115" t="s">
        <v>36</v>
      </c>
      <c r="S48" s="121">
        <v>1017</v>
      </c>
      <c r="T48" s="122">
        <v>30</v>
      </c>
      <c r="U48" s="122">
        <v>62.025316455696199</v>
      </c>
      <c r="V48" s="123" t="s">
        <v>67</v>
      </c>
      <c r="W48" s="121">
        <v>1006</v>
      </c>
      <c r="X48" s="122">
        <v>35</v>
      </c>
      <c r="Y48" s="122">
        <v>55.696202531645568</v>
      </c>
      <c r="Z48" s="123" t="s">
        <v>1692</v>
      </c>
      <c r="AA48" s="121">
        <v>1025.8335179999999</v>
      </c>
      <c r="AB48" s="122">
        <v>1493</v>
      </c>
      <c r="AC48" s="122">
        <v>46.981534090909086</v>
      </c>
      <c r="AD48" s="123" t="s">
        <v>1323</v>
      </c>
      <c r="AE48" s="123">
        <v>864.78313430000003</v>
      </c>
      <c r="AF48" s="121">
        <v>2773</v>
      </c>
      <c r="AG48" s="122">
        <v>1.5625</v>
      </c>
      <c r="AH48" s="123" t="s">
        <v>3057</v>
      </c>
      <c r="AI48" s="121">
        <v>1055.2991551</v>
      </c>
      <c r="AJ48" s="122">
        <v>168</v>
      </c>
      <c r="AK48" s="123">
        <v>75.867052023121389</v>
      </c>
      <c r="AL48" s="123" t="s">
        <v>3481</v>
      </c>
      <c r="AM48" s="121">
        <v>922.67425947000004</v>
      </c>
      <c r="AN48" s="122">
        <v>649</v>
      </c>
      <c r="AO48" s="123">
        <v>6.3583815028901727</v>
      </c>
      <c r="AP48" s="13"/>
      <c r="AQ48" s="13"/>
    </row>
    <row r="49" spans="2:43" x14ac:dyDescent="0.3">
      <c r="B49" s="28">
        <v>39</v>
      </c>
      <c r="C49" s="39" t="str">
        <f t="shared" si="0"/>
        <v>Towong</v>
      </c>
      <c r="D49" s="40">
        <f t="shared" si="1"/>
        <v>1001</v>
      </c>
      <c r="E49" s="41">
        <f t="shared" si="2"/>
        <v>41</v>
      </c>
      <c r="F49" s="40">
        <f t="shared" si="3"/>
        <v>49.367088607594937</v>
      </c>
      <c r="P49" s="13"/>
      <c r="Q49" s="28">
        <v>45</v>
      </c>
      <c r="R49" s="115" t="s">
        <v>73</v>
      </c>
      <c r="S49" s="121">
        <v>985</v>
      </c>
      <c r="T49" s="122">
        <v>52</v>
      </c>
      <c r="U49" s="122">
        <v>32.911392405063289</v>
      </c>
      <c r="V49" s="123" t="s">
        <v>45</v>
      </c>
      <c r="W49" s="121">
        <v>1006</v>
      </c>
      <c r="X49" s="122">
        <v>35</v>
      </c>
      <c r="Y49" s="122">
        <v>55.696202531645568</v>
      </c>
      <c r="Z49" s="123" t="s">
        <v>114</v>
      </c>
      <c r="AA49" s="121">
        <v>993.72158290000004</v>
      </c>
      <c r="AB49" s="122">
        <v>2028</v>
      </c>
      <c r="AC49" s="122">
        <v>28.01846590909091</v>
      </c>
      <c r="AD49" s="123" t="s">
        <v>1392</v>
      </c>
      <c r="AE49" s="123">
        <v>865.80322290000004</v>
      </c>
      <c r="AF49" s="121">
        <v>2772</v>
      </c>
      <c r="AG49" s="122">
        <v>1.5980113636363635</v>
      </c>
      <c r="AH49" s="123" t="s">
        <v>3058</v>
      </c>
      <c r="AI49" s="121">
        <v>964.32122929000002</v>
      </c>
      <c r="AJ49" s="122">
        <v>557</v>
      </c>
      <c r="AK49" s="123">
        <v>19.653179190751445</v>
      </c>
      <c r="AL49" s="123" t="s">
        <v>3367</v>
      </c>
      <c r="AM49" s="121">
        <v>922.92980245000001</v>
      </c>
      <c r="AN49" s="122">
        <v>648</v>
      </c>
      <c r="AO49" s="123">
        <v>6.5028901734104041</v>
      </c>
      <c r="AP49" s="13"/>
      <c r="AQ49" s="13"/>
    </row>
    <row r="50" spans="2:43" x14ac:dyDescent="0.3">
      <c r="B50" s="28">
        <v>40</v>
      </c>
      <c r="C50" s="39" t="str">
        <f t="shared" si="0"/>
        <v>Baw Baw</v>
      </c>
      <c r="D50" s="40">
        <f t="shared" si="1"/>
        <v>1003</v>
      </c>
      <c r="E50" s="41">
        <f t="shared" si="2"/>
        <v>38</v>
      </c>
      <c r="F50" s="40">
        <f t="shared" si="3"/>
        <v>50.632911392405063</v>
      </c>
      <c r="P50" s="13"/>
      <c r="Q50" s="28">
        <v>46</v>
      </c>
      <c r="R50" s="115" t="s">
        <v>50</v>
      </c>
      <c r="S50" s="121">
        <v>940</v>
      </c>
      <c r="T50" s="122">
        <v>74</v>
      </c>
      <c r="U50" s="122">
        <v>6.3291139240506329</v>
      </c>
      <c r="V50" s="123" t="s">
        <v>28</v>
      </c>
      <c r="W50" s="121">
        <v>1007</v>
      </c>
      <c r="X50" s="122">
        <v>33</v>
      </c>
      <c r="Y50" s="122">
        <v>58.22784810126582</v>
      </c>
      <c r="Z50" s="123" t="s">
        <v>1693</v>
      </c>
      <c r="AA50" s="121">
        <v>988.14081940000005</v>
      </c>
      <c r="AB50" s="122">
        <v>2096</v>
      </c>
      <c r="AC50" s="122">
        <v>25.46164772727273</v>
      </c>
      <c r="AD50" s="123" t="s">
        <v>257</v>
      </c>
      <c r="AE50" s="123">
        <v>867.05902160000005</v>
      </c>
      <c r="AF50" s="121">
        <v>2771</v>
      </c>
      <c r="AG50" s="122">
        <v>1.6335227272727273</v>
      </c>
      <c r="AH50" s="123" t="s">
        <v>3059</v>
      </c>
      <c r="AI50" s="121">
        <v>1086.9187612000001</v>
      </c>
      <c r="AJ50" s="122">
        <v>47</v>
      </c>
      <c r="AK50" s="123">
        <v>93.352601156069355</v>
      </c>
      <c r="AL50" s="123" t="s">
        <v>3630</v>
      </c>
      <c r="AM50" s="121">
        <v>923.44981543999995</v>
      </c>
      <c r="AN50" s="122">
        <v>647</v>
      </c>
      <c r="AO50" s="123">
        <v>6.6473988439306355</v>
      </c>
      <c r="AP50" s="13"/>
      <c r="AQ50" s="13"/>
    </row>
    <row r="51" spans="2:43" x14ac:dyDescent="0.3">
      <c r="B51" s="28">
        <v>41</v>
      </c>
      <c r="C51" s="39" t="str">
        <f t="shared" si="0"/>
        <v>Frankston</v>
      </c>
      <c r="D51" s="40">
        <f t="shared" si="1"/>
        <v>1003</v>
      </c>
      <c r="E51" s="41">
        <f t="shared" si="2"/>
        <v>38</v>
      </c>
      <c r="F51" s="40">
        <f t="shared" si="3"/>
        <v>50.632911392405063</v>
      </c>
      <c r="P51" s="13"/>
      <c r="Q51" s="28">
        <v>47</v>
      </c>
      <c r="R51" s="115" t="s">
        <v>74</v>
      </c>
      <c r="S51" s="121">
        <v>1000</v>
      </c>
      <c r="T51" s="122">
        <v>42</v>
      </c>
      <c r="U51" s="122">
        <v>48.101265822784811</v>
      </c>
      <c r="V51" s="123" t="s">
        <v>78</v>
      </c>
      <c r="W51" s="121">
        <v>1007</v>
      </c>
      <c r="X51" s="122">
        <v>33</v>
      </c>
      <c r="Y51" s="122">
        <v>58.22784810126582</v>
      </c>
      <c r="Z51" s="123" t="s">
        <v>1694</v>
      </c>
      <c r="AA51" s="121">
        <v>1048.8484129999999</v>
      </c>
      <c r="AB51" s="122">
        <v>951</v>
      </c>
      <c r="AC51" s="122">
        <v>66.264204545454547</v>
      </c>
      <c r="AD51" s="123" t="s">
        <v>161</v>
      </c>
      <c r="AE51" s="123">
        <v>867.32566229999998</v>
      </c>
      <c r="AF51" s="121">
        <v>2770</v>
      </c>
      <c r="AG51" s="122">
        <v>1.6690340909090908</v>
      </c>
      <c r="AH51" s="123" t="s">
        <v>3060</v>
      </c>
      <c r="AI51" s="121">
        <v>1047.7656353</v>
      </c>
      <c r="AJ51" s="122">
        <v>201</v>
      </c>
      <c r="AK51" s="123">
        <v>71.098265895953759</v>
      </c>
      <c r="AL51" s="123" t="s">
        <v>3306</v>
      </c>
      <c r="AM51" s="121">
        <v>923.63499635999995</v>
      </c>
      <c r="AN51" s="122">
        <v>646</v>
      </c>
      <c r="AO51" s="123">
        <v>6.791907514450866</v>
      </c>
      <c r="AP51" s="13"/>
      <c r="AQ51" s="13"/>
    </row>
    <row r="52" spans="2:43" x14ac:dyDescent="0.3">
      <c r="B52" s="28">
        <v>42</v>
      </c>
      <c r="C52" s="39" t="str">
        <f t="shared" si="0"/>
        <v>South Gippsland</v>
      </c>
      <c r="D52" s="40">
        <f t="shared" si="1"/>
        <v>1003</v>
      </c>
      <c r="E52" s="41">
        <f t="shared" si="2"/>
        <v>38</v>
      </c>
      <c r="F52" s="40">
        <f t="shared" si="3"/>
        <v>50.632911392405063</v>
      </c>
      <c r="P52" s="13"/>
      <c r="Q52" s="28">
        <v>48</v>
      </c>
      <c r="R52" s="115" t="s">
        <v>75</v>
      </c>
      <c r="S52" s="121">
        <v>958</v>
      </c>
      <c r="T52" s="122">
        <v>64</v>
      </c>
      <c r="U52" s="122">
        <v>20.253164556962027</v>
      </c>
      <c r="V52" s="123" t="s">
        <v>34</v>
      </c>
      <c r="W52" s="121">
        <v>1010</v>
      </c>
      <c r="X52" s="122">
        <v>32</v>
      </c>
      <c r="Y52" s="122">
        <v>60.75949367088608</v>
      </c>
      <c r="Z52" s="123" t="s">
        <v>115</v>
      </c>
      <c r="AA52" s="121">
        <v>957.52149999999995</v>
      </c>
      <c r="AB52" s="122">
        <v>2466</v>
      </c>
      <c r="AC52" s="122">
        <v>12.464488636363637</v>
      </c>
      <c r="AD52" s="123" t="s">
        <v>1213</v>
      </c>
      <c r="AE52" s="123">
        <v>869.99407050000002</v>
      </c>
      <c r="AF52" s="121">
        <v>2769</v>
      </c>
      <c r="AG52" s="122">
        <v>1.7045454545454544</v>
      </c>
      <c r="AH52" s="123" t="s">
        <v>3061</v>
      </c>
      <c r="AI52" s="121">
        <v>1060.7560801</v>
      </c>
      <c r="AJ52" s="122">
        <v>151</v>
      </c>
      <c r="AK52" s="123">
        <v>78.323699421965316</v>
      </c>
      <c r="AL52" s="123" t="s">
        <v>3289</v>
      </c>
      <c r="AM52" s="121">
        <v>924.70405726000001</v>
      </c>
      <c r="AN52" s="122">
        <v>645</v>
      </c>
      <c r="AO52" s="123">
        <v>6.9364161849710975</v>
      </c>
      <c r="AP52" s="13"/>
      <c r="AQ52" s="13"/>
    </row>
    <row r="53" spans="2:43" x14ac:dyDescent="0.3">
      <c r="B53" s="28">
        <v>43</v>
      </c>
      <c r="C53" s="39" t="str">
        <f t="shared" si="0"/>
        <v>Murrindindi</v>
      </c>
      <c r="D53" s="40">
        <f t="shared" si="1"/>
        <v>1005</v>
      </c>
      <c r="E53" s="41">
        <f t="shared" si="2"/>
        <v>37</v>
      </c>
      <c r="F53" s="40">
        <f t="shared" si="3"/>
        <v>54.430379746835442</v>
      </c>
      <c r="P53" s="13"/>
      <c r="Q53" s="28">
        <v>49</v>
      </c>
      <c r="R53" s="115" t="s">
        <v>37</v>
      </c>
      <c r="S53" s="121">
        <v>1042</v>
      </c>
      <c r="T53" s="122">
        <v>15</v>
      </c>
      <c r="U53" s="122">
        <v>81.012658227848107</v>
      </c>
      <c r="V53" s="123" t="s">
        <v>36</v>
      </c>
      <c r="W53" s="121">
        <v>1017</v>
      </c>
      <c r="X53" s="122">
        <v>30</v>
      </c>
      <c r="Y53" s="122">
        <v>62.025316455696199</v>
      </c>
      <c r="Z53" s="123" t="s">
        <v>47</v>
      </c>
      <c r="AA53" s="121">
        <v>928.54884900000002</v>
      </c>
      <c r="AB53" s="122">
        <v>2651</v>
      </c>
      <c r="AC53" s="122">
        <v>5.8948863636363642</v>
      </c>
      <c r="AD53" s="123" t="s">
        <v>1377</v>
      </c>
      <c r="AE53" s="123">
        <v>871.36353789999998</v>
      </c>
      <c r="AF53" s="121">
        <v>2768</v>
      </c>
      <c r="AG53" s="122">
        <v>1.7400568181818181</v>
      </c>
      <c r="AH53" s="123" t="s">
        <v>3062</v>
      </c>
      <c r="AI53" s="121">
        <v>1075.469362</v>
      </c>
      <c r="AJ53" s="122">
        <v>88</v>
      </c>
      <c r="AK53" s="123">
        <v>87.427745664739888</v>
      </c>
      <c r="AL53" s="123" t="s">
        <v>3303</v>
      </c>
      <c r="AM53" s="121">
        <v>924.79652723000004</v>
      </c>
      <c r="AN53" s="122">
        <v>644</v>
      </c>
      <c r="AO53" s="123">
        <v>7.0809248554913298</v>
      </c>
      <c r="AP53" s="13"/>
      <c r="AQ53" s="13"/>
    </row>
    <row r="54" spans="2:43" x14ac:dyDescent="0.3">
      <c r="B54" s="28">
        <v>44</v>
      </c>
      <c r="C54" s="39" t="str">
        <f t="shared" si="0"/>
        <v>Hepburn</v>
      </c>
      <c r="D54" s="40">
        <f t="shared" si="1"/>
        <v>1006</v>
      </c>
      <c r="E54" s="41">
        <f t="shared" si="2"/>
        <v>35</v>
      </c>
      <c r="F54" s="40">
        <f t="shared" si="3"/>
        <v>55.696202531645568</v>
      </c>
      <c r="P54" s="13"/>
      <c r="Q54" s="28">
        <v>50</v>
      </c>
      <c r="R54" s="115" t="s">
        <v>38</v>
      </c>
      <c r="S54" s="121">
        <v>1041</v>
      </c>
      <c r="T54" s="122">
        <v>17</v>
      </c>
      <c r="U54" s="122">
        <v>77.215189873417728</v>
      </c>
      <c r="V54" s="123" t="s">
        <v>76</v>
      </c>
      <c r="W54" s="121">
        <v>1017</v>
      </c>
      <c r="X54" s="122">
        <v>30</v>
      </c>
      <c r="Y54" s="122">
        <v>62.025316455696199</v>
      </c>
      <c r="Z54" s="123" t="s">
        <v>1695</v>
      </c>
      <c r="AA54" s="121">
        <v>1082.4928050000001</v>
      </c>
      <c r="AB54" s="122">
        <v>245</v>
      </c>
      <c r="AC54" s="122">
        <v>91.299715909090907</v>
      </c>
      <c r="AD54" s="123" t="s">
        <v>1071</v>
      </c>
      <c r="AE54" s="123">
        <v>873.23096310000005</v>
      </c>
      <c r="AF54" s="121">
        <v>2767</v>
      </c>
      <c r="AG54" s="122">
        <v>1.7755681818181819</v>
      </c>
      <c r="AH54" s="123" t="s">
        <v>3063</v>
      </c>
      <c r="AI54" s="121">
        <v>1030.4186858</v>
      </c>
      <c r="AJ54" s="122">
        <v>286</v>
      </c>
      <c r="AK54" s="123">
        <v>58.815028901734102</v>
      </c>
      <c r="AL54" s="123" t="s">
        <v>3314</v>
      </c>
      <c r="AM54" s="121">
        <v>925.40492670000003</v>
      </c>
      <c r="AN54" s="122">
        <v>643</v>
      </c>
      <c r="AO54" s="123">
        <v>7.2254335260115612</v>
      </c>
      <c r="AP54" s="13"/>
      <c r="AQ54" s="13"/>
    </row>
    <row r="55" spans="2:43" x14ac:dyDescent="0.3">
      <c r="B55" s="28">
        <v>45</v>
      </c>
      <c r="C55" s="39" t="str">
        <f t="shared" si="0"/>
        <v>Wyndham</v>
      </c>
      <c r="D55" s="40">
        <f t="shared" si="1"/>
        <v>1006</v>
      </c>
      <c r="E55" s="41">
        <f t="shared" si="2"/>
        <v>35</v>
      </c>
      <c r="F55" s="40">
        <f t="shared" si="3"/>
        <v>55.696202531645568</v>
      </c>
      <c r="P55" s="13"/>
      <c r="Q55" s="28">
        <v>51</v>
      </c>
      <c r="R55" s="115" t="s">
        <v>76</v>
      </c>
      <c r="S55" s="121">
        <v>1017</v>
      </c>
      <c r="T55" s="122">
        <v>30</v>
      </c>
      <c r="U55" s="122">
        <v>62.025316455696199</v>
      </c>
      <c r="V55" s="123" t="s">
        <v>23</v>
      </c>
      <c r="W55" s="121">
        <v>1018</v>
      </c>
      <c r="X55" s="122">
        <v>29</v>
      </c>
      <c r="Y55" s="122">
        <v>64.556962025316452</v>
      </c>
      <c r="Z55" s="123" t="s">
        <v>116</v>
      </c>
      <c r="AA55" s="121">
        <v>1051.2633229999999</v>
      </c>
      <c r="AB55" s="122">
        <v>877</v>
      </c>
      <c r="AC55" s="122">
        <v>68.856534090909093</v>
      </c>
      <c r="AD55" s="123" t="s">
        <v>1167</v>
      </c>
      <c r="AE55" s="123">
        <v>876.43054649999999</v>
      </c>
      <c r="AF55" s="121">
        <v>2766</v>
      </c>
      <c r="AG55" s="122">
        <v>1.8110795454545456</v>
      </c>
      <c r="AH55" s="123" t="s">
        <v>3064</v>
      </c>
      <c r="AI55" s="121">
        <v>1032.8138269000001</v>
      </c>
      <c r="AJ55" s="122">
        <v>277</v>
      </c>
      <c r="AK55" s="123">
        <v>60.115606936416185</v>
      </c>
      <c r="AL55" s="123" t="s">
        <v>3418</v>
      </c>
      <c r="AM55" s="121">
        <v>926.18405975999997</v>
      </c>
      <c r="AN55" s="122">
        <v>642</v>
      </c>
      <c r="AO55" s="123">
        <v>7.3699421965317926</v>
      </c>
      <c r="AP55" s="13"/>
      <c r="AQ55" s="13"/>
    </row>
    <row r="56" spans="2:43" x14ac:dyDescent="0.3">
      <c r="B56" s="28">
        <v>46</v>
      </c>
      <c r="C56" s="39" t="str">
        <f t="shared" si="0"/>
        <v>Greater Geelong</v>
      </c>
      <c r="D56" s="40">
        <f t="shared" si="1"/>
        <v>1007</v>
      </c>
      <c r="E56" s="41">
        <f t="shared" si="2"/>
        <v>33</v>
      </c>
      <c r="F56" s="40">
        <f t="shared" si="3"/>
        <v>58.22784810126582</v>
      </c>
      <c r="P56" s="13"/>
      <c r="Q56" s="28">
        <v>52</v>
      </c>
      <c r="R56" s="115" t="s">
        <v>39</v>
      </c>
      <c r="S56" s="121">
        <v>1027</v>
      </c>
      <c r="T56" s="122">
        <v>26</v>
      </c>
      <c r="U56" s="122">
        <v>68.35443037974683</v>
      </c>
      <c r="V56" s="123" t="s">
        <v>59</v>
      </c>
      <c r="W56" s="121">
        <v>1021</v>
      </c>
      <c r="X56" s="122">
        <v>27</v>
      </c>
      <c r="Y56" s="122">
        <v>65.822784810126578</v>
      </c>
      <c r="Z56" s="123" t="s">
        <v>1696</v>
      </c>
      <c r="AA56" s="121">
        <v>998.17728690000001</v>
      </c>
      <c r="AB56" s="122">
        <v>1957</v>
      </c>
      <c r="AC56" s="122">
        <v>30.39772727272727</v>
      </c>
      <c r="AD56" s="123" t="s">
        <v>1241</v>
      </c>
      <c r="AE56" s="123">
        <v>876.95839430000001</v>
      </c>
      <c r="AF56" s="121">
        <v>2765</v>
      </c>
      <c r="AG56" s="122">
        <v>1.8465909090909092</v>
      </c>
      <c r="AH56" s="123" t="s">
        <v>3065</v>
      </c>
      <c r="AI56" s="121">
        <v>934.01650515999995</v>
      </c>
      <c r="AJ56" s="122">
        <v>633</v>
      </c>
      <c r="AK56" s="123">
        <v>8.6705202312138727</v>
      </c>
      <c r="AL56" s="123" t="s">
        <v>3373</v>
      </c>
      <c r="AM56" s="121">
        <v>927.22617018999995</v>
      </c>
      <c r="AN56" s="122">
        <v>641</v>
      </c>
      <c r="AO56" s="123">
        <v>7.5144508670520231</v>
      </c>
      <c r="AP56" s="13"/>
      <c r="AQ56" s="13"/>
    </row>
    <row r="57" spans="2:43" x14ac:dyDescent="0.3">
      <c r="B57" s="28">
        <v>47</v>
      </c>
      <c r="C57" s="39" t="str">
        <f t="shared" si="0"/>
        <v>Mount Alexander</v>
      </c>
      <c r="D57" s="40">
        <f t="shared" si="1"/>
        <v>1007</v>
      </c>
      <c r="E57" s="41">
        <f t="shared" si="2"/>
        <v>33</v>
      </c>
      <c r="F57" s="40">
        <f t="shared" si="3"/>
        <v>58.22784810126582</v>
      </c>
      <c r="P57" s="13"/>
      <c r="Q57" s="28">
        <v>53</v>
      </c>
      <c r="R57" s="115" t="s">
        <v>77</v>
      </c>
      <c r="S57" s="121">
        <v>1038</v>
      </c>
      <c r="T57" s="122">
        <v>21</v>
      </c>
      <c r="U57" s="122">
        <v>74.683544303797461</v>
      </c>
      <c r="V57" s="123" t="s">
        <v>30</v>
      </c>
      <c r="W57" s="121">
        <v>1021</v>
      </c>
      <c r="X57" s="122">
        <v>27</v>
      </c>
      <c r="Y57" s="122">
        <v>65.822784810126578</v>
      </c>
      <c r="Z57" s="123" t="s">
        <v>1697</v>
      </c>
      <c r="AA57" s="121">
        <v>911.43944980000003</v>
      </c>
      <c r="AB57" s="122">
        <v>2715</v>
      </c>
      <c r="AC57" s="122">
        <v>3.6221590909090913</v>
      </c>
      <c r="AD57" s="123" t="s">
        <v>2485</v>
      </c>
      <c r="AE57" s="123">
        <v>877.07291970000006</v>
      </c>
      <c r="AF57" s="121">
        <v>2764</v>
      </c>
      <c r="AG57" s="122">
        <v>1.8821022727272727</v>
      </c>
      <c r="AH57" s="123" t="s">
        <v>3066</v>
      </c>
      <c r="AI57" s="121">
        <v>809.23592174999999</v>
      </c>
      <c r="AJ57" s="122">
        <v>688</v>
      </c>
      <c r="AK57" s="123">
        <v>0.7225433526011561</v>
      </c>
      <c r="AL57" s="123" t="s">
        <v>3461</v>
      </c>
      <c r="AM57" s="121">
        <v>928.25840559999995</v>
      </c>
      <c r="AN57" s="122">
        <v>640</v>
      </c>
      <c r="AO57" s="123">
        <v>7.6589595375722546</v>
      </c>
      <c r="AP57" s="13"/>
      <c r="AQ57" s="13"/>
    </row>
    <row r="58" spans="2:43" x14ac:dyDescent="0.3">
      <c r="B58" s="28">
        <v>48</v>
      </c>
      <c r="C58" s="39" t="str">
        <f t="shared" si="0"/>
        <v>Maribyrnong</v>
      </c>
      <c r="D58" s="40">
        <f t="shared" si="1"/>
        <v>1010</v>
      </c>
      <c r="E58" s="41">
        <f t="shared" si="2"/>
        <v>32</v>
      </c>
      <c r="F58" s="40">
        <f t="shared" si="3"/>
        <v>60.75949367088608</v>
      </c>
      <c r="P58" s="13"/>
      <c r="Q58" s="28">
        <v>54</v>
      </c>
      <c r="R58" s="115" t="s">
        <v>78</v>
      </c>
      <c r="S58" s="121">
        <v>1007</v>
      </c>
      <c r="T58" s="122">
        <v>33</v>
      </c>
      <c r="U58" s="122">
        <v>58.22784810126582</v>
      </c>
      <c r="V58" s="123" t="s">
        <v>39</v>
      </c>
      <c r="W58" s="121">
        <v>1027</v>
      </c>
      <c r="X58" s="122">
        <v>26</v>
      </c>
      <c r="Y58" s="122">
        <v>68.35443037974683</v>
      </c>
      <c r="Z58" s="123" t="s">
        <v>2855</v>
      </c>
      <c r="AA58" s="121">
        <v>879.01795689999994</v>
      </c>
      <c r="AB58" s="122">
        <v>2759</v>
      </c>
      <c r="AC58" s="122">
        <v>1.953125</v>
      </c>
      <c r="AD58" s="123" t="s">
        <v>449</v>
      </c>
      <c r="AE58" s="123">
        <v>878.29985450000004</v>
      </c>
      <c r="AF58" s="121">
        <v>2763</v>
      </c>
      <c r="AG58" s="122">
        <v>1.9176136363636365</v>
      </c>
      <c r="AH58" s="123" t="s">
        <v>3067</v>
      </c>
      <c r="AI58" s="121">
        <v>1059.0237615999999</v>
      </c>
      <c r="AJ58" s="122">
        <v>157</v>
      </c>
      <c r="AK58" s="123">
        <v>77.456647398843927</v>
      </c>
      <c r="AL58" s="123" t="s">
        <v>3332</v>
      </c>
      <c r="AM58" s="121">
        <v>930.79959305</v>
      </c>
      <c r="AN58" s="122">
        <v>639</v>
      </c>
      <c r="AO58" s="123">
        <v>7.803468208092486</v>
      </c>
      <c r="AP58" s="13"/>
      <c r="AQ58" s="13"/>
    </row>
    <row r="59" spans="2:43" x14ac:dyDescent="0.3">
      <c r="B59" s="28">
        <v>49</v>
      </c>
      <c r="C59" s="39" t="str">
        <f t="shared" si="0"/>
        <v>Melbourne</v>
      </c>
      <c r="D59" s="40">
        <f t="shared" si="1"/>
        <v>1017</v>
      </c>
      <c r="E59" s="41">
        <f t="shared" si="2"/>
        <v>30</v>
      </c>
      <c r="F59" s="40">
        <f t="shared" si="3"/>
        <v>62.025316455696199</v>
      </c>
      <c r="P59" s="13"/>
      <c r="Q59" s="28">
        <v>55</v>
      </c>
      <c r="R59" s="115" t="s">
        <v>79</v>
      </c>
      <c r="S59" s="121">
        <v>1029</v>
      </c>
      <c r="T59" s="122">
        <v>22</v>
      </c>
      <c r="U59" s="122">
        <v>72.151898734177209</v>
      </c>
      <c r="V59" s="123" t="s">
        <v>54</v>
      </c>
      <c r="W59" s="121">
        <v>1028</v>
      </c>
      <c r="X59" s="122">
        <v>24</v>
      </c>
      <c r="Y59" s="122">
        <v>69.620253164556971</v>
      </c>
      <c r="Z59" s="123" t="s">
        <v>1698</v>
      </c>
      <c r="AA59" s="121">
        <v>998.18440299999997</v>
      </c>
      <c r="AB59" s="122">
        <v>1956</v>
      </c>
      <c r="AC59" s="122">
        <v>30.57528409090909</v>
      </c>
      <c r="AD59" s="123" t="s">
        <v>2855</v>
      </c>
      <c r="AE59" s="123">
        <v>879.01795689999994</v>
      </c>
      <c r="AF59" s="121">
        <v>2759</v>
      </c>
      <c r="AG59" s="122">
        <v>1.953125</v>
      </c>
      <c r="AH59" s="123" t="s">
        <v>3068</v>
      </c>
      <c r="AI59" s="121">
        <v>944.57637698999997</v>
      </c>
      <c r="AJ59" s="122">
        <v>610</v>
      </c>
      <c r="AK59" s="123">
        <v>11.99421965317919</v>
      </c>
      <c r="AL59" s="123" t="s">
        <v>3384</v>
      </c>
      <c r="AM59" s="121">
        <v>931.32032556000001</v>
      </c>
      <c r="AN59" s="122">
        <v>638</v>
      </c>
      <c r="AO59" s="123">
        <v>7.9479768786127174</v>
      </c>
      <c r="AP59" s="13"/>
      <c r="AQ59" s="13"/>
    </row>
    <row r="60" spans="2:43" x14ac:dyDescent="0.3">
      <c r="B60" s="28">
        <v>50</v>
      </c>
      <c r="C60" s="39" t="str">
        <f t="shared" si="0"/>
        <v>Moorabool</v>
      </c>
      <c r="D60" s="40">
        <f t="shared" si="1"/>
        <v>1017</v>
      </c>
      <c r="E60" s="41">
        <f t="shared" si="2"/>
        <v>30</v>
      </c>
      <c r="F60" s="40">
        <f t="shared" si="3"/>
        <v>62.025316455696199</v>
      </c>
      <c r="P60" s="13"/>
      <c r="Q60" s="28">
        <v>56</v>
      </c>
      <c r="R60" s="115" t="s">
        <v>80</v>
      </c>
      <c r="S60" s="121">
        <v>1005</v>
      </c>
      <c r="T60" s="122">
        <v>37</v>
      </c>
      <c r="U60" s="122">
        <v>54.430379746835442</v>
      </c>
      <c r="V60" s="123" t="s">
        <v>72</v>
      </c>
      <c r="W60" s="121">
        <v>1028</v>
      </c>
      <c r="X60" s="122">
        <v>24</v>
      </c>
      <c r="Y60" s="122">
        <v>69.620253164556971</v>
      </c>
      <c r="Z60" s="123" t="s">
        <v>1699</v>
      </c>
      <c r="AA60" s="121">
        <v>1024.042972</v>
      </c>
      <c r="AB60" s="122">
        <v>1547</v>
      </c>
      <c r="AC60" s="122">
        <v>45.09943181818182</v>
      </c>
      <c r="AD60" s="123" t="s">
        <v>184</v>
      </c>
      <c r="AE60" s="123">
        <v>879.01795689999994</v>
      </c>
      <c r="AF60" s="121">
        <v>2759</v>
      </c>
      <c r="AG60" s="122">
        <v>1.953125</v>
      </c>
      <c r="AH60" s="123" t="s">
        <v>3069</v>
      </c>
      <c r="AI60" s="121">
        <v>978.83068733000005</v>
      </c>
      <c r="AJ60" s="122">
        <v>512</v>
      </c>
      <c r="AK60" s="123">
        <v>26.156069364161848</v>
      </c>
      <c r="AL60" s="123" t="s">
        <v>3643</v>
      </c>
      <c r="AM60" s="121">
        <v>932.01695646999997</v>
      </c>
      <c r="AN60" s="122">
        <v>637</v>
      </c>
      <c r="AO60" s="123">
        <v>8.0924855491329488</v>
      </c>
      <c r="AP60" s="13"/>
      <c r="AQ60" s="13"/>
    </row>
    <row r="61" spans="2:43" x14ac:dyDescent="0.3">
      <c r="B61" s="28">
        <v>51</v>
      </c>
      <c r="C61" s="39" t="str">
        <f t="shared" si="0"/>
        <v>Darebin</v>
      </c>
      <c r="D61" s="40">
        <f t="shared" si="1"/>
        <v>1018</v>
      </c>
      <c r="E61" s="41">
        <f t="shared" si="2"/>
        <v>29</v>
      </c>
      <c r="F61" s="40">
        <f t="shared" si="3"/>
        <v>64.556962025316452</v>
      </c>
      <c r="P61" s="13"/>
      <c r="Q61" s="28">
        <v>57</v>
      </c>
      <c r="R61" s="115" t="s">
        <v>81</v>
      </c>
      <c r="S61" s="121">
        <v>1093</v>
      </c>
      <c r="T61" s="122">
        <v>1</v>
      </c>
      <c r="U61" s="122">
        <v>100</v>
      </c>
      <c r="V61" s="123" t="s">
        <v>69</v>
      </c>
      <c r="W61" s="121">
        <v>1029</v>
      </c>
      <c r="X61" s="122">
        <v>22</v>
      </c>
      <c r="Y61" s="122">
        <v>72.151898734177209</v>
      </c>
      <c r="Z61" s="123" t="s">
        <v>117</v>
      </c>
      <c r="AA61" s="121">
        <v>896.49713010000005</v>
      </c>
      <c r="AB61" s="122">
        <v>2744</v>
      </c>
      <c r="AC61" s="122">
        <v>2.5923295454545454</v>
      </c>
      <c r="AD61" s="123" t="s">
        <v>1986</v>
      </c>
      <c r="AE61" s="123">
        <v>879.01795689999994</v>
      </c>
      <c r="AF61" s="121">
        <v>2759</v>
      </c>
      <c r="AG61" s="122">
        <v>1.953125</v>
      </c>
      <c r="AH61" s="123" t="s">
        <v>3070</v>
      </c>
      <c r="AI61" s="121">
        <v>961.85843527999998</v>
      </c>
      <c r="AJ61" s="122">
        <v>564</v>
      </c>
      <c r="AK61" s="123">
        <v>18.641618497109828</v>
      </c>
      <c r="AL61" s="123" t="s">
        <v>3462</v>
      </c>
      <c r="AM61" s="121">
        <v>932.34344839000005</v>
      </c>
      <c r="AN61" s="122">
        <v>636</v>
      </c>
      <c r="AO61" s="123">
        <v>8.2369942196531785</v>
      </c>
      <c r="AP61" s="13"/>
      <c r="AQ61" s="13"/>
    </row>
    <row r="62" spans="2:43" x14ac:dyDescent="0.3">
      <c r="B62" s="28">
        <v>52</v>
      </c>
      <c r="C62" s="39" t="str">
        <f t="shared" si="0"/>
        <v>Cardinia</v>
      </c>
      <c r="D62" s="40">
        <f t="shared" si="1"/>
        <v>1021</v>
      </c>
      <c r="E62" s="41">
        <f t="shared" si="2"/>
        <v>27</v>
      </c>
      <c r="F62" s="40">
        <f t="shared" si="3"/>
        <v>65.822784810126578</v>
      </c>
      <c r="P62" s="13"/>
      <c r="Q62" s="28">
        <v>58</v>
      </c>
      <c r="R62" s="115" t="s">
        <v>82</v>
      </c>
      <c r="S62" s="121">
        <v>951</v>
      </c>
      <c r="T62" s="122">
        <v>68</v>
      </c>
      <c r="U62" s="122">
        <v>15.18987341772152</v>
      </c>
      <c r="V62" s="123" t="s">
        <v>79</v>
      </c>
      <c r="W62" s="121">
        <v>1029</v>
      </c>
      <c r="X62" s="122">
        <v>22</v>
      </c>
      <c r="Y62" s="122">
        <v>72.151898734177209</v>
      </c>
      <c r="Z62" s="123" t="s">
        <v>118</v>
      </c>
      <c r="AA62" s="121">
        <v>932.91017350000004</v>
      </c>
      <c r="AB62" s="122">
        <v>2631</v>
      </c>
      <c r="AC62" s="122">
        <v>6.6051136363636367</v>
      </c>
      <c r="AD62" s="123" t="s">
        <v>2387</v>
      </c>
      <c r="AE62" s="123">
        <v>879.01795689999994</v>
      </c>
      <c r="AF62" s="121">
        <v>2759</v>
      </c>
      <c r="AG62" s="122">
        <v>1.953125</v>
      </c>
      <c r="AH62" s="123" t="s">
        <v>3071</v>
      </c>
      <c r="AI62" s="121">
        <v>1077.0856891000001</v>
      </c>
      <c r="AJ62" s="122">
        <v>79</v>
      </c>
      <c r="AK62" s="123">
        <v>88.728323699421964</v>
      </c>
      <c r="AL62" s="123" t="s">
        <v>3422</v>
      </c>
      <c r="AM62" s="121">
        <v>932.43777313999999</v>
      </c>
      <c r="AN62" s="122">
        <v>635</v>
      </c>
      <c r="AO62" s="123">
        <v>8.3815028901734099</v>
      </c>
      <c r="AP62" s="13"/>
      <c r="AQ62" s="13"/>
    </row>
    <row r="63" spans="2:43" x14ac:dyDescent="0.3">
      <c r="B63" s="28">
        <v>53</v>
      </c>
      <c r="C63" s="39" t="str">
        <f t="shared" si="0"/>
        <v>Hobsons Bay</v>
      </c>
      <c r="D63" s="40">
        <f t="shared" si="1"/>
        <v>1021</v>
      </c>
      <c r="E63" s="41">
        <f t="shared" si="2"/>
        <v>27</v>
      </c>
      <c r="F63" s="40">
        <f t="shared" si="3"/>
        <v>65.822784810126578</v>
      </c>
      <c r="P63" s="13"/>
      <c r="Q63" s="28">
        <v>59</v>
      </c>
      <c r="R63" s="115" t="s">
        <v>40</v>
      </c>
      <c r="S63" s="121">
        <v>1061</v>
      </c>
      <c r="T63" s="122">
        <v>9</v>
      </c>
      <c r="U63" s="122">
        <v>89.87341772151899</v>
      </c>
      <c r="V63" s="123" t="s">
        <v>77</v>
      </c>
      <c r="W63" s="121">
        <v>1038</v>
      </c>
      <c r="X63" s="122">
        <v>21</v>
      </c>
      <c r="Y63" s="122">
        <v>74.683544303797461</v>
      </c>
      <c r="Z63" s="123" t="s">
        <v>1700</v>
      </c>
      <c r="AA63" s="121">
        <v>1052.985887</v>
      </c>
      <c r="AB63" s="122">
        <v>842</v>
      </c>
      <c r="AC63" s="122">
        <v>69.95738636363636</v>
      </c>
      <c r="AD63" s="123" t="s">
        <v>910</v>
      </c>
      <c r="AE63" s="123">
        <v>879.03198689999999</v>
      </c>
      <c r="AF63" s="121">
        <v>2758</v>
      </c>
      <c r="AG63" s="122">
        <v>2.0951704545454546</v>
      </c>
      <c r="AH63" s="123" t="s">
        <v>3072</v>
      </c>
      <c r="AI63" s="121">
        <v>1075.4600889000001</v>
      </c>
      <c r="AJ63" s="122">
        <v>89</v>
      </c>
      <c r="AK63" s="123">
        <v>87.283236994219649</v>
      </c>
      <c r="AL63" s="123" t="s">
        <v>3320</v>
      </c>
      <c r="AM63" s="121">
        <v>932.52279859999999</v>
      </c>
      <c r="AN63" s="122">
        <v>634</v>
      </c>
      <c r="AO63" s="123">
        <v>8.5260115606936413</v>
      </c>
      <c r="AP63" s="13"/>
      <c r="AQ63" s="13"/>
    </row>
    <row r="64" spans="2:43" x14ac:dyDescent="0.3">
      <c r="B64" s="28">
        <v>54</v>
      </c>
      <c r="C64" s="39" t="str">
        <f t="shared" si="0"/>
        <v>Moreland</v>
      </c>
      <c r="D64" s="40">
        <f t="shared" si="1"/>
        <v>1027</v>
      </c>
      <c r="E64" s="41">
        <f t="shared" si="2"/>
        <v>26</v>
      </c>
      <c r="F64" s="40">
        <f t="shared" si="3"/>
        <v>68.35443037974683</v>
      </c>
      <c r="P64" s="13"/>
      <c r="Q64" s="28">
        <v>60</v>
      </c>
      <c r="R64" s="115" t="s">
        <v>83</v>
      </c>
      <c r="S64" s="121">
        <v>959</v>
      </c>
      <c r="T64" s="122">
        <v>63</v>
      </c>
      <c r="U64" s="122">
        <v>21.518987341772153</v>
      </c>
      <c r="V64" s="123" t="s">
        <v>66</v>
      </c>
      <c r="W64" s="121">
        <v>1040</v>
      </c>
      <c r="X64" s="122">
        <v>20</v>
      </c>
      <c r="Y64" s="122">
        <v>75.949367088607602</v>
      </c>
      <c r="Z64" s="123" t="s">
        <v>1701</v>
      </c>
      <c r="AA64" s="121">
        <v>914.90292850000003</v>
      </c>
      <c r="AB64" s="122">
        <v>2709</v>
      </c>
      <c r="AC64" s="122">
        <v>3.8352272727272729</v>
      </c>
      <c r="AD64" s="123" t="s">
        <v>686</v>
      </c>
      <c r="AE64" s="123">
        <v>881.60686020000003</v>
      </c>
      <c r="AF64" s="121">
        <v>2757</v>
      </c>
      <c r="AG64" s="122">
        <v>2.1306818181818179</v>
      </c>
      <c r="AH64" s="123" t="s">
        <v>3073</v>
      </c>
      <c r="AI64" s="121">
        <v>1070.8273655999999</v>
      </c>
      <c r="AJ64" s="122">
        <v>108</v>
      </c>
      <c r="AK64" s="123">
        <v>84.537572254335259</v>
      </c>
      <c r="AL64" s="123" t="s">
        <v>3065</v>
      </c>
      <c r="AM64" s="121">
        <v>934.01650515999995</v>
      </c>
      <c r="AN64" s="122">
        <v>633</v>
      </c>
      <c r="AO64" s="123">
        <v>8.6705202312138727</v>
      </c>
      <c r="AP64" s="13"/>
      <c r="AQ64" s="13"/>
    </row>
    <row r="65" spans="2:43" x14ac:dyDescent="0.3">
      <c r="B65" s="28">
        <v>55</v>
      </c>
      <c r="C65" s="39" t="str">
        <f t="shared" si="0"/>
        <v>Alpine</v>
      </c>
      <c r="D65" s="40">
        <f t="shared" si="1"/>
        <v>1028</v>
      </c>
      <c r="E65" s="41">
        <f t="shared" si="2"/>
        <v>24</v>
      </c>
      <c r="F65" s="40">
        <f t="shared" si="3"/>
        <v>69.620253164556971</v>
      </c>
      <c r="P65" s="13"/>
      <c r="Q65" s="28">
        <v>61</v>
      </c>
      <c r="R65" s="115" t="s">
        <v>11</v>
      </c>
      <c r="S65" s="121">
        <v>1082</v>
      </c>
      <c r="T65" s="122">
        <v>6</v>
      </c>
      <c r="U65" s="122">
        <v>93.670886075949369</v>
      </c>
      <c r="V65" s="123" t="s">
        <v>35</v>
      </c>
      <c r="W65" s="121">
        <v>1041</v>
      </c>
      <c r="X65" s="122">
        <v>17</v>
      </c>
      <c r="Y65" s="122">
        <v>77.215189873417728</v>
      </c>
      <c r="Z65" s="123" t="s">
        <v>119</v>
      </c>
      <c r="AA65" s="121">
        <v>1088.662378</v>
      </c>
      <c r="AB65" s="122">
        <v>167</v>
      </c>
      <c r="AC65" s="122">
        <v>94.10511363636364</v>
      </c>
      <c r="AD65" s="123" t="s">
        <v>620</v>
      </c>
      <c r="AE65" s="123">
        <v>882.18336190000002</v>
      </c>
      <c r="AF65" s="121">
        <v>2756</v>
      </c>
      <c r="AG65" s="122">
        <v>2.1661931818181821</v>
      </c>
      <c r="AH65" s="123" t="s">
        <v>3074</v>
      </c>
      <c r="AI65" s="121">
        <v>1047.7279203000001</v>
      </c>
      <c r="AJ65" s="122">
        <v>202</v>
      </c>
      <c r="AK65" s="123">
        <v>70.95375722543352</v>
      </c>
      <c r="AL65" s="123" t="s">
        <v>3631</v>
      </c>
      <c r="AM65" s="121">
        <v>934.21392606999996</v>
      </c>
      <c r="AN65" s="122">
        <v>632</v>
      </c>
      <c r="AO65" s="123">
        <v>8.8150289017341041</v>
      </c>
      <c r="AP65" s="13"/>
      <c r="AQ65" s="13"/>
    </row>
    <row r="66" spans="2:43" x14ac:dyDescent="0.3">
      <c r="B66" s="28">
        <v>56</v>
      </c>
      <c r="C66" s="39" t="str">
        <f t="shared" si="0"/>
        <v>Mansfield</v>
      </c>
      <c r="D66" s="40">
        <f t="shared" si="1"/>
        <v>1028</v>
      </c>
      <c r="E66" s="41">
        <f t="shared" si="2"/>
        <v>24</v>
      </c>
      <c r="F66" s="40">
        <f t="shared" si="3"/>
        <v>69.620253164556971</v>
      </c>
      <c r="P66" s="13"/>
      <c r="Q66" s="28">
        <v>62</v>
      </c>
      <c r="R66" s="115" t="s">
        <v>84</v>
      </c>
      <c r="S66" s="121">
        <v>1003</v>
      </c>
      <c r="T66" s="122">
        <v>38</v>
      </c>
      <c r="U66" s="122">
        <v>50.632911392405063</v>
      </c>
      <c r="V66" s="123" t="s">
        <v>38</v>
      </c>
      <c r="W66" s="121">
        <v>1041</v>
      </c>
      <c r="X66" s="122">
        <v>17</v>
      </c>
      <c r="Y66" s="122">
        <v>77.215189873417728</v>
      </c>
      <c r="Z66" s="123" t="s">
        <v>1702</v>
      </c>
      <c r="AA66" s="121">
        <v>1045.0136359999999</v>
      </c>
      <c r="AB66" s="122">
        <v>1039</v>
      </c>
      <c r="AC66" s="122">
        <v>62.997159090909093</v>
      </c>
      <c r="AD66" s="123" t="s">
        <v>1324</v>
      </c>
      <c r="AE66" s="123">
        <v>884.42605900000001</v>
      </c>
      <c r="AF66" s="121">
        <v>2755</v>
      </c>
      <c r="AG66" s="122">
        <v>2.2017045454545454</v>
      </c>
      <c r="AH66" s="123" t="s">
        <v>3075</v>
      </c>
      <c r="AI66" s="121">
        <v>1013.9670721</v>
      </c>
      <c r="AJ66" s="122">
        <v>365</v>
      </c>
      <c r="AK66" s="123">
        <v>47.398843930635834</v>
      </c>
      <c r="AL66" s="123" t="s">
        <v>3475</v>
      </c>
      <c r="AM66" s="121">
        <v>934.22259785999995</v>
      </c>
      <c r="AN66" s="122">
        <v>631</v>
      </c>
      <c r="AO66" s="123">
        <v>8.9595375722543356</v>
      </c>
      <c r="AP66" s="13"/>
      <c r="AQ66" s="13"/>
    </row>
    <row r="67" spans="2:43" x14ac:dyDescent="0.3">
      <c r="B67" s="28">
        <v>57</v>
      </c>
      <c r="C67" s="39" t="str">
        <f t="shared" si="0"/>
        <v>Indigo</v>
      </c>
      <c r="D67" s="40">
        <f t="shared" si="1"/>
        <v>1029</v>
      </c>
      <c r="E67" s="41">
        <f t="shared" si="2"/>
        <v>22</v>
      </c>
      <c r="F67" s="40">
        <f t="shared" si="3"/>
        <v>72.151898734177209</v>
      </c>
      <c r="P67" s="13"/>
      <c r="Q67" s="28">
        <v>63</v>
      </c>
      <c r="R67" s="115" t="s">
        <v>85</v>
      </c>
      <c r="S67" s="121">
        <v>994</v>
      </c>
      <c r="T67" s="122">
        <v>45</v>
      </c>
      <c r="U67" s="122">
        <v>44.303797468354425</v>
      </c>
      <c r="V67" s="123" t="s">
        <v>91</v>
      </c>
      <c r="W67" s="121">
        <v>1041</v>
      </c>
      <c r="X67" s="122">
        <v>17</v>
      </c>
      <c r="Y67" s="122">
        <v>77.215189873417728</v>
      </c>
      <c r="Z67" s="123" t="s">
        <v>1703</v>
      </c>
      <c r="AA67" s="121">
        <v>1062.199243</v>
      </c>
      <c r="AB67" s="122">
        <v>658</v>
      </c>
      <c r="AC67" s="122">
        <v>76.669034090909093</v>
      </c>
      <c r="AD67" s="123" t="s">
        <v>1369</v>
      </c>
      <c r="AE67" s="123">
        <v>884.81487919999995</v>
      </c>
      <c r="AF67" s="121">
        <v>2754</v>
      </c>
      <c r="AG67" s="122">
        <v>2.2372159090909092</v>
      </c>
      <c r="AH67" s="123" t="s">
        <v>3076</v>
      </c>
      <c r="AI67" s="121">
        <v>976.56584954000004</v>
      </c>
      <c r="AJ67" s="122">
        <v>523</v>
      </c>
      <c r="AK67" s="123">
        <v>24.566473988439306</v>
      </c>
      <c r="AL67" s="123" t="s">
        <v>3377</v>
      </c>
      <c r="AM67" s="121">
        <v>934.79695502000004</v>
      </c>
      <c r="AN67" s="122">
        <v>630</v>
      </c>
      <c r="AO67" s="123">
        <v>9.1040462427745652</v>
      </c>
      <c r="AP67" s="13"/>
      <c r="AQ67" s="13"/>
    </row>
    <row r="68" spans="2:43" x14ac:dyDescent="0.3">
      <c r="B68" s="28">
        <v>58</v>
      </c>
      <c r="C68" s="39" t="str">
        <f t="shared" si="0"/>
        <v>Moyne</v>
      </c>
      <c r="D68" s="40">
        <f t="shared" si="1"/>
        <v>1029</v>
      </c>
      <c r="E68" s="41">
        <f t="shared" si="2"/>
        <v>22</v>
      </c>
      <c r="F68" s="40">
        <f t="shared" si="3"/>
        <v>72.151898734177209</v>
      </c>
      <c r="P68" s="13"/>
      <c r="Q68" s="28">
        <v>64</v>
      </c>
      <c r="R68" s="115" t="s">
        <v>41</v>
      </c>
      <c r="S68" s="121">
        <v>1084</v>
      </c>
      <c r="T68" s="122">
        <v>5</v>
      </c>
      <c r="U68" s="122">
        <v>94.936708860759495</v>
      </c>
      <c r="V68" s="123" t="s">
        <v>32</v>
      </c>
      <c r="W68" s="121">
        <v>1042</v>
      </c>
      <c r="X68" s="122">
        <v>15</v>
      </c>
      <c r="Y68" s="122">
        <v>81.012658227848107</v>
      </c>
      <c r="Z68" s="123" t="s">
        <v>1704</v>
      </c>
      <c r="AA68" s="121">
        <v>953.01354179999998</v>
      </c>
      <c r="AB68" s="122">
        <v>2491</v>
      </c>
      <c r="AC68" s="122">
        <v>11.399147727272728</v>
      </c>
      <c r="AD68" s="123" t="s">
        <v>938</v>
      </c>
      <c r="AE68" s="123">
        <v>885.766031</v>
      </c>
      <c r="AF68" s="121">
        <v>2753</v>
      </c>
      <c r="AG68" s="122">
        <v>2.2727272727272729</v>
      </c>
      <c r="AH68" s="123" t="s">
        <v>3077</v>
      </c>
      <c r="AI68" s="121">
        <v>884.81487917000004</v>
      </c>
      <c r="AJ68" s="122">
        <v>674</v>
      </c>
      <c r="AK68" s="123">
        <v>2.745664739884393</v>
      </c>
      <c r="AL68" s="123" t="s">
        <v>3203</v>
      </c>
      <c r="AM68" s="121">
        <v>935.98346003999995</v>
      </c>
      <c r="AN68" s="122">
        <v>629</v>
      </c>
      <c r="AO68" s="123">
        <v>9.2485549132947966</v>
      </c>
      <c r="AP68" s="13"/>
      <c r="AQ68" s="13"/>
    </row>
    <row r="69" spans="2:43" x14ac:dyDescent="0.3">
      <c r="B69" s="28">
        <v>59</v>
      </c>
      <c r="C69" s="39" t="str">
        <f t="shared" si="0"/>
        <v>Mornington Peninsula</v>
      </c>
      <c r="D69" s="40">
        <f t="shared" si="1"/>
        <v>1038</v>
      </c>
      <c r="E69" s="41">
        <f t="shared" si="2"/>
        <v>21</v>
      </c>
      <c r="F69" s="40">
        <f t="shared" si="3"/>
        <v>74.683544303797461</v>
      </c>
      <c r="P69" s="13"/>
      <c r="Q69" s="28">
        <v>65</v>
      </c>
      <c r="R69" s="115" t="s">
        <v>86</v>
      </c>
      <c r="S69" s="121">
        <v>982</v>
      </c>
      <c r="T69" s="122">
        <v>55</v>
      </c>
      <c r="U69" s="122">
        <v>31.645569620253166</v>
      </c>
      <c r="V69" s="123" t="s">
        <v>37</v>
      </c>
      <c r="W69" s="121">
        <v>1042</v>
      </c>
      <c r="X69" s="122">
        <v>15</v>
      </c>
      <c r="Y69" s="122">
        <v>81.012658227848107</v>
      </c>
      <c r="Z69" s="123" t="s">
        <v>1705</v>
      </c>
      <c r="AA69" s="121">
        <v>953.01354179999998</v>
      </c>
      <c r="AB69" s="122">
        <v>2491</v>
      </c>
      <c r="AC69" s="122">
        <v>11.399147727272728</v>
      </c>
      <c r="AD69" s="123" t="s">
        <v>730</v>
      </c>
      <c r="AE69" s="123">
        <v>886.49411810000004</v>
      </c>
      <c r="AF69" s="121">
        <v>2752</v>
      </c>
      <c r="AG69" s="122">
        <v>2.3082386363636362</v>
      </c>
      <c r="AH69" s="123" t="s">
        <v>3078</v>
      </c>
      <c r="AI69" s="121">
        <v>904.51265279999996</v>
      </c>
      <c r="AJ69" s="122">
        <v>659</v>
      </c>
      <c r="AK69" s="123">
        <v>4.9132947976878611</v>
      </c>
      <c r="AL69" s="123" t="s">
        <v>3395</v>
      </c>
      <c r="AM69" s="121">
        <v>936.65930859000002</v>
      </c>
      <c r="AN69" s="122">
        <v>628</v>
      </c>
      <c r="AO69" s="123">
        <v>9.393063583815028</v>
      </c>
      <c r="AP69" s="13"/>
      <c r="AQ69" s="13"/>
    </row>
    <row r="70" spans="2:43" x14ac:dyDescent="0.3">
      <c r="B70" s="28">
        <v>60</v>
      </c>
      <c r="C70" s="39" t="str">
        <f t="shared" si="0"/>
        <v>Golden Plains</v>
      </c>
      <c r="D70" s="40">
        <f t="shared" si="1"/>
        <v>1040</v>
      </c>
      <c r="E70" s="41">
        <f t="shared" si="2"/>
        <v>20</v>
      </c>
      <c r="F70" s="40">
        <f t="shared" si="3"/>
        <v>75.949367088607602</v>
      </c>
      <c r="P70" s="13"/>
      <c r="Q70" s="28">
        <v>66</v>
      </c>
      <c r="R70" s="115" t="s">
        <v>87</v>
      </c>
      <c r="S70" s="121">
        <v>1086</v>
      </c>
      <c r="T70" s="122">
        <v>4</v>
      </c>
      <c r="U70" s="122">
        <v>96.202531645569621</v>
      </c>
      <c r="V70" s="123" t="s">
        <v>43</v>
      </c>
      <c r="W70" s="121">
        <v>1043</v>
      </c>
      <c r="X70" s="122">
        <v>14</v>
      </c>
      <c r="Y70" s="122">
        <v>83.544303797468359</v>
      </c>
      <c r="Z70" s="123" t="s">
        <v>120</v>
      </c>
      <c r="AA70" s="121">
        <v>1096.7294489999999</v>
      </c>
      <c r="AB70" s="122">
        <v>102</v>
      </c>
      <c r="AC70" s="122">
        <v>96.413352272727266</v>
      </c>
      <c r="AD70" s="123" t="s">
        <v>1104</v>
      </c>
      <c r="AE70" s="123">
        <v>888.58861779999995</v>
      </c>
      <c r="AF70" s="121">
        <v>2751</v>
      </c>
      <c r="AG70" s="122">
        <v>2.34375</v>
      </c>
      <c r="AH70" s="123" t="s">
        <v>3079</v>
      </c>
      <c r="AI70" s="121">
        <v>963.66970137999999</v>
      </c>
      <c r="AJ70" s="122">
        <v>559</v>
      </c>
      <c r="AK70" s="123">
        <v>19.364161849710982</v>
      </c>
      <c r="AL70" s="123" t="s">
        <v>3161</v>
      </c>
      <c r="AM70" s="121">
        <v>936.85597091</v>
      </c>
      <c r="AN70" s="122">
        <v>627</v>
      </c>
      <c r="AO70" s="123">
        <v>9.5375722543352595</v>
      </c>
      <c r="AP70" s="13"/>
      <c r="AQ70" s="13"/>
    </row>
    <row r="71" spans="2:43" x14ac:dyDescent="0.3">
      <c r="B71" s="28">
        <v>61</v>
      </c>
      <c r="C71" s="39" t="str">
        <f t="shared" si="0"/>
        <v>Maroondah</v>
      </c>
      <c r="D71" s="40">
        <f t="shared" si="1"/>
        <v>1041</v>
      </c>
      <c r="E71" s="41">
        <f t="shared" si="2"/>
        <v>17</v>
      </c>
      <c r="F71" s="40">
        <f t="shared" si="3"/>
        <v>77.215189873417728</v>
      </c>
      <c r="P71" s="13"/>
      <c r="Q71" s="28">
        <v>67</v>
      </c>
      <c r="R71" s="115" t="s">
        <v>51</v>
      </c>
      <c r="S71" s="121">
        <v>941</v>
      </c>
      <c r="T71" s="122">
        <v>72</v>
      </c>
      <c r="U71" s="122">
        <v>8.8607594936708853</v>
      </c>
      <c r="V71" s="123" t="s">
        <v>785</v>
      </c>
      <c r="W71" s="121">
        <v>1044</v>
      </c>
      <c r="X71" s="122">
        <v>13</v>
      </c>
      <c r="Y71" s="122">
        <v>84.810126582278471</v>
      </c>
      <c r="Z71" s="123" t="s">
        <v>121</v>
      </c>
      <c r="AA71" s="121">
        <v>1136.5408210000001</v>
      </c>
      <c r="AB71" s="122">
        <v>3</v>
      </c>
      <c r="AC71" s="122">
        <v>99.928977272727266</v>
      </c>
      <c r="AD71" s="123" t="s">
        <v>374</v>
      </c>
      <c r="AE71" s="123">
        <v>888.79863720000003</v>
      </c>
      <c r="AF71" s="121">
        <v>2750</v>
      </c>
      <c r="AG71" s="122">
        <v>2.3792613636363638</v>
      </c>
      <c r="AH71" s="123" t="s">
        <v>3080</v>
      </c>
      <c r="AI71" s="121">
        <v>1077.2096256</v>
      </c>
      <c r="AJ71" s="122">
        <v>78</v>
      </c>
      <c r="AK71" s="123">
        <v>88.872832369942202</v>
      </c>
      <c r="AL71" s="123" t="s">
        <v>3268</v>
      </c>
      <c r="AM71" s="121">
        <v>936.96824060999995</v>
      </c>
      <c r="AN71" s="122">
        <v>626</v>
      </c>
      <c r="AO71" s="123">
        <v>9.6820809248554909</v>
      </c>
      <c r="AP71" s="13"/>
      <c r="AQ71" s="13"/>
    </row>
    <row r="72" spans="2:43" x14ac:dyDescent="0.3">
      <c r="B72" s="28">
        <v>62</v>
      </c>
      <c r="C72" s="39" t="str">
        <f t="shared" si="0"/>
        <v>Moonee Valley</v>
      </c>
      <c r="D72" s="40">
        <f t="shared" si="1"/>
        <v>1041</v>
      </c>
      <c r="E72" s="41">
        <f t="shared" si="2"/>
        <v>17</v>
      </c>
      <c r="F72" s="40">
        <f t="shared" si="3"/>
        <v>77.215189873417728</v>
      </c>
      <c r="P72" s="13"/>
      <c r="Q72" s="28">
        <v>68</v>
      </c>
      <c r="R72" s="115" t="s">
        <v>88</v>
      </c>
      <c r="S72" s="121">
        <v>1001</v>
      </c>
      <c r="T72" s="122">
        <v>41</v>
      </c>
      <c r="U72" s="122">
        <v>49.367088607594937</v>
      </c>
      <c r="V72" s="123" t="s">
        <v>46</v>
      </c>
      <c r="W72" s="121">
        <v>1046</v>
      </c>
      <c r="X72" s="122">
        <v>12</v>
      </c>
      <c r="Y72" s="122">
        <v>86.075949367088612</v>
      </c>
      <c r="Z72" s="123" t="s">
        <v>122</v>
      </c>
      <c r="AA72" s="121">
        <v>1049.7930260000001</v>
      </c>
      <c r="AB72" s="122">
        <v>915</v>
      </c>
      <c r="AC72" s="122">
        <v>67.365056818181827</v>
      </c>
      <c r="AD72" s="123" t="s">
        <v>1092</v>
      </c>
      <c r="AE72" s="123">
        <v>888.95936229999995</v>
      </c>
      <c r="AF72" s="121">
        <v>2749</v>
      </c>
      <c r="AG72" s="122">
        <v>2.4147727272727271</v>
      </c>
      <c r="AH72" s="123" t="s">
        <v>3081</v>
      </c>
      <c r="AI72" s="121">
        <v>1091.8675529</v>
      </c>
      <c r="AJ72" s="122">
        <v>36</v>
      </c>
      <c r="AK72" s="123">
        <v>94.942196531791907</v>
      </c>
      <c r="AL72" s="123" t="s">
        <v>3323</v>
      </c>
      <c r="AM72" s="121">
        <v>937.57360297000002</v>
      </c>
      <c r="AN72" s="122">
        <v>625</v>
      </c>
      <c r="AO72" s="123">
        <v>9.8265895953757223</v>
      </c>
      <c r="AP72" s="13"/>
      <c r="AQ72" s="13"/>
    </row>
    <row r="73" spans="2:43" x14ac:dyDescent="0.3">
      <c r="B73" s="28">
        <v>63</v>
      </c>
      <c r="C73" s="39" t="str">
        <f t="shared" si="0"/>
        <v>Yarra Ranges</v>
      </c>
      <c r="D73" s="40">
        <f t="shared" si="1"/>
        <v>1041</v>
      </c>
      <c r="E73" s="41">
        <f t="shared" si="2"/>
        <v>17</v>
      </c>
      <c r="F73" s="40">
        <f t="shared" si="3"/>
        <v>77.215189873417728</v>
      </c>
      <c r="P73" s="13"/>
      <c r="Q73" s="28">
        <v>69</v>
      </c>
      <c r="R73" s="115" t="s">
        <v>52</v>
      </c>
      <c r="S73" s="121">
        <v>988</v>
      </c>
      <c r="T73" s="122">
        <v>50</v>
      </c>
      <c r="U73" s="122">
        <v>37.974683544303801</v>
      </c>
      <c r="V73" s="123" t="s">
        <v>33</v>
      </c>
      <c r="W73" s="121">
        <v>1056</v>
      </c>
      <c r="X73" s="122">
        <v>11</v>
      </c>
      <c r="Y73" s="122">
        <v>87.341772151898738</v>
      </c>
      <c r="Z73" s="123" t="s">
        <v>123</v>
      </c>
      <c r="AA73" s="121">
        <v>1017.324566</v>
      </c>
      <c r="AB73" s="122">
        <v>1644</v>
      </c>
      <c r="AC73" s="122">
        <v>41.654829545454547</v>
      </c>
      <c r="AD73" s="123" t="s">
        <v>975</v>
      </c>
      <c r="AE73" s="123">
        <v>889.84303739999996</v>
      </c>
      <c r="AF73" s="121">
        <v>2748</v>
      </c>
      <c r="AG73" s="122">
        <v>2.4502840909090908</v>
      </c>
      <c r="AH73" s="123" t="s">
        <v>3082</v>
      </c>
      <c r="AI73" s="121">
        <v>955.48553003999996</v>
      </c>
      <c r="AJ73" s="122">
        <v>589</v>
      </c>
      <c r="AK73" s="123">
        <v>15.028901734104046</v>
      </c>
      <c r="AL73" s="123" t="s">
        <v>3514</v>
      </c>
      <c r="AM73" s="121">
        <v>937.58251513000005</v>
      </c>
      <c r="AN73" s="122">
        <v>624</v>
      </c>
      <c r="AO73" s="123">
        <v>9.9710982658959537</v>
      </c>
      <c r="AP73" s="13"/>
      <c r="AQ73" s="13"/>
    </row>
    <row r="74" spans="2:43" x14ac:dyDescent="0.3">
      <c r="B74" s="28">
        <v>64</v>
      </c>
      <c r="C74" s="39" t="str">
        <f t="shared" si="0"/>
        <v>Knox</v>
      </c>
      <c r="D74" s="40">
        <f t="shared" si="1"/>
        <v>1042</v>
      </c>
      <c r="E74" s="41">
        <f t="shared" si="2"/>
        <v>15</v>
      </c>
      <c r="F74" s="40">
        <f t="shared" si="3"/>
        <v>81.012658227848107</v>
      </c>
      <c r="P74" s="13"/>
      <c r="Q74" s="28">
        <v>70</v>
      </c>
      <c r="R74" s="115" t="s">
        <v>42</v>
      </c>
      <c r="S74" s="121">
        <v>995</v>
      </c>
      <c r="T74" s="122">
        <v>43</v>
      </c>
      <c r="U74" s="122">
        <v>45.569620253164558</v>
      </c>
      <c r="V74" s="123" t="s">
        <v>18</v>
      </c>
      <c r="W74" s="121">
        <v>1058</v>
      </c>
      <c r="X74" s="122">
        <v>10</v>
      </c>
      <c r="Y74" s="122">
        <v>88.60759493670885</v>
      </c>
      <c r="Z74" s="123" t="s">
        <v>124</v>
      </c>
      <c r="AA74" s="121">
        <v>1015.125301</v>
      </c>
      <c r="AB74" s="122">
        <v>1707</v>
      </c>
      <c r="AC74" s="122">
        <v>39.417613636363633</v>
      </c>
      <c r="AD74" s="123" t="s">
        <v>1532</v>
      </c>
      <c r="AE74" s="123">
        <v>891.21120289999999</v>
      </c>
      <c r="AF74" s="121">
        <v>2747</v>
      </c>
      <c r="AG74" s="122">
        <v>2.4857954545454546</v>
      </c>
      <c r="AH74" s="123" t="s">
        <v>3083</v>
      </c>
      <c r="AI74" s="121">
        <v>1001.9458333</v>
      </c>
      <c r="AJ74" s="122">
        <v>410</v>
      </c>
      <c r="AK74" s="123">
        <v>40.895953757225435</v>
      </c>
      <c r="AL74" s="123" t="s">
        <v>3324</v>
      </c>
      <c r="AM74" s="121">
        <v>938.69566425999994</v>
      </c>
      <c r="AN74" s="122">
        <v>623</v>
      </c>
      <c r="AO74" s="123">
        <v>10.115606936416185</v>
      </c>
      <c r="AP74" s="13"/>
      <c r="AQ74" s="13"/>
    </row>
    <row r="75" spans="2:43" x14ac:dyDescent="0.3">
      <c r="B75" s="28">
        <v>65</v>
      </c>
      <c r="C75" s="39" t="str">
        <f t="shared" si="0"/>
        <v>Monash</v>
      </c>
      <c r="D75" s="40">
        <f t="shared" si="1"/>
        <v>1042</v>
      </c>
      <c r="E75" s="41">
        <f t="shared" si="2"/>
        <v>15</v>
      </c>
      <c r="F75" s="40">
        <f t="shared" si="3"/>
        <v>81.012658227848107</v>
      </c>
      <c r="P75" s="13"/>
      <c r="Q75" s="28">
        <v>71</v>
      </c>
      <c r="R75" s="115" t="s">
        <v>89</v>
      </c>
      <c r="S75" s="121">
        <v>973</v>
      </c>
      <c r="T75" s="122">
        <v>57</v>
      </c>
      <c r="U75" s="122">
        <v>26.582278481012654</v>
      </c>
      <c r="V75" s="123" t="s">
        <v>40</v>
      </c>
      <c r="W75" s="121">
        <v>1061</v>
      </c>
      <c r="X75" s="122">
        <v>9</v>
      </c>
      <c r="Y75" s="122">
        <v>89.87341772151899</v>
      </c>
      <c r="Z75" s="123" t="s">
        <v>125</v>
      </c>
      <c r="AA75" s="121">
        <v>1123.706185</v>
      </c>
      <c r="AB75" s="122">
        <v>12</v>
      </c>
      <c r="AC75" s="122">
        <v>99.609375</v>
      </c>
      <c r="AD75" s="123" t="s">
        <v>1410</v>
      </c>
      <c r="AE75" s="123">
        <v>894.80451189999997</v>
      </c>
      <c r="AF75" s="121">
        <v>2746</v>
      </c>
      <c r="AG75" s="122">
        <v>2.5213068181818179</v>
      </c>
      <c r="AH75" s="123" t="s">
        <v>3084</v>
      </c>
      <c r="AI75" s="121">
        <v>1006.4627072</v>
      </c>
      <c r="AJ75" s="122">
        <v>391</v>
      </c>
      <c r="AK75" s="123">
        <v>43.641618497109825</v>
      </c>
      <c r="AL75" s="123" t="s">
        <v>3228</v>
      </c>
      <c r="AM75" s="121">
        <v>938.80103210000004</v>
      </c>
      <c r="AN75" s="122">
        <v>622</v>
      </c>
      <c r="AO75" s="123">
        <v>10.260115606936417</v>
      </c>
      <c r="AP75" s="13"/>
      <c r="AQ75" s="13"/>
    </row>
    <row r="76" spans="2:43" x14ac:dyDescent="0.3">
      <c r="B76" s="28">
        <v>66</v>
      </c>
      <c r="C76" s="39" t="str">
        <f t="shared" ref="C76:C139" si="4">VLOOKUP($B76,$Q$5:$AO$2676,2+$C$4*8-8+$F$4*4-4)</f>
        <v>Whitehorse</v>
      </c>
      <c r="D76" s="40">
        <f t="shared" ref="D76:D139" si="5">VLOOKUP($B76,$Q$5:$AO$2676,3+$C$4*8-8+$F$4*4-4)</f>
        <v>1043</v>
      </c>
      <c r="E76" s="41">
        <f t="shared" ref="E76:E139" si="6">VLOOKUP($B76,$Q$5:$AO$2676,4+$C$4*8-8+$F$4*4-4)</f>
        <v>14</v>
      </c>
      <c r="F76" s="40">
        <f t="shared" ref="F76:F139" si="7">VLOOKUP($B76,$Q$5:$AO$2676,5+$C$4*8-8+$F$4*4-4)</f>
        <v>83.544303797468359</v>
      </c>
      <c r="P76" s="13"/>
      <c r="Q76" s="28">
        <v>72</v>
      </c>
      <c r="R76" s="115" t="s">
        <v>90</v>
      </c>
      <c r="S76" s="121">
        <v>991</v>
      </c>
      <c r="T76" s="122">
        <v>47</v>
      </c>
      <c r="U76" s="122">
        <v>41.77215189873418</v>
      </c>
      <c r="V76" s="123" t="s">
        <v>71</v>
      </c>
      <c r="W76" s="121">
        <v>1063</v>
      </c>
      <c r="X76" s="122">
        <v>8</v>
      </c>
      <c r="Y76" s="122">
        <v>91.139240506329116</v>
      </c>
      <c r="Z76" s="123" t="s">
        <v>126</v>
      </c>
      <c r="AA76" s="121">
        <v>1081.6467929999999</v>
      </c>
      <c r="AB76" s="122">
        <v>265</v>
      </c>
      <c r="AC76" s="122">
        <v>90.625</v>
      </c>
      <c r="AD76" s="123" t="s">
        <v>569</v>
      </c>
      <c r="AE76" s="123">
        <v>895.64451880000001</v>
      </c>
      <c r="AF76" s="121">
        <v>2745</v>
      </c>
      <c r="AG76" s="122">
        <v>2.5568181818181821</v>
      </c>
      <c r="AH76" s="123" t="s">
        <v>3085</v>
      </c>
      <c r="AI76" s="121">
        <v>1080.1853258000001</v>
      </c>
      <c r="AJ76" s="122">
        <v>67</v>
      </c>
      <c r="AK76" s="123">
        <v>90.462427745664741</v>
      </c>
      <c r="AL76" s="123" t="s">
        <v>3434</v>
      </c>
      <c r="AM76" s="121">
        <v>939.33542705000002</v>
      </c>
      <c r="AN76" s="122">
        <v>621</v>
      </c>
      <c r="AO76" s="123">
        <v>10.404624277456648</v>
      </c>
      <c r="AP76" s="13"/>
      <c r="AQ76" s="13"/>
    </row>
    <row r="77" spans="2:43" x14ac:dyDescent="0.3">
      <c r="B77" s="28">
        <v>67</v>
      </c>
      <c r="C77" s="39" t="str">
        <f t="shared" si="4"/>
        <v>Kingston (Vic.)</v>
      </c>
      <c r="D77" s="40">
        <f t="shared" si="5"/>
        <v>1044</v>
      </c>
      <c r="E77" s="41">
        <f t="shared" si="6"/>
        <v>13</v>
      </c>
      <c r="F77" s="40">
        <f t="shared" si="7"/>
        <v>84.810126582278471</v>
      </c>
      <c r="P77" s="13"/>
      <c r="Q77" s="28">
        <v>73</v>
      </c>
      <c r="R77" s="115" t="s">
        <v>43</v>
      </c>
      <c r="S77" s="121">
        <v>1043</v>
      </c>
      <c r="T77" s="122">
        <v>14</v>
      </c>
      <c r="U77" s="122">
        <v>83.544303797468359</v>
      </c>
      <c r="V77" s="123" t="s">
        <v>25</v>
      </c>
      <c r="W77" s="121">
        <v>1075</v>
      </c>
      <c r="X77" s="122">
        <v>7</v>
      </c>
      <c r="Y77" s="122">
        <v>92.405063291139243</v>
      </c>
      <c r="Z77" s="123" t="s">
        <v>127</v>
      </c>
      <c r="AA77" s="121">
        <v>1020.205374</v>
      </c>
      <c r="AB77" s="122">
        <v>1605</v>
      </c>
      <c r="AC77" s="122">
        <v>43.039772727272727</v>
      </c>
      <c r="AD77" s="123" t="s">
        <v>117</v>
      </c>
      <c r="AE77" s="123">
        <v>896.49713010000005</v>
      </c>
      <c r="AF77" s="121">
        <v>2744</v>
      </c>
      <c r="AG77" s="122">
        <v>2.5923295454545454</v>
      </c>
      <c r="AH77" s="123" t="s">
        <v>3086</v>
      </c>
      <c r="AI77" s="121">
        <v>1070.4123752999999</v>
      </c>
      <c r="AJ77" s="122">
        <v>110</v>
      </c>
      <c r="AK77" s="123">
        <v>84.248554913294797</v>
      </c>
      <c r="AL77" s="123" t="s">
        <v>3616</v>
      </c>
      <c r="AM77" s="121">
        <v>939.65677003999997</v>
      </c>
      <c r="AN77" s="122">
        <v>620</v>
      </c>
      <c r="AO77" s="123">
        <v>10.549132947976879</v>
      </c>
      <c r="AP77" s="13"/>
      <c r="AQ77" s="13"/>
    </row>
    <row r="78" spans="2:43" x14ac:dyDescent="0.3">
      <c r="B78" s="28">
        <v>68</v>
      </c>
      <c r="C78" s="39" t="str">
        <f t="shared" si="4"/>
        <v>Yarra</v>
      </c>
      <c r="D78" s="40">
        <f t="shared" si="5"/>
        <v>1046</v>
      </c>
      <c r="E78" s="41">
        <f t="shared" si="6"/>
        <v>12</v>
      </c>
      <c r="F78" s="40">
        <f t="shared" si="7"/>
        <v>86.075949367088612</v>
      </c>
      <c r="P78" s="13"/>
      <c r="Q78" s="28">
        <v>74</v>
      </c>
      <c r="R78" s="115" t="s">
        <v>44</v>
      </c>
      <c r="S78" s="121">
        <v>990</v>
      </c>
      <c r="T78" s="122">
        <v>48</v>
      </c>
      <c r="U78" s="122">
        <v>39.24050632911392</v>
      </c>
      <c r="V78" s="123" t="s">
        <v>11</v>
      </c>
      <c r="W78" s="121">
        <v>1082</v>
      </c>
      <c r="X78" s="122">
        <v>6</v>
      </c>
      <c r="Y78" s="122">
        <v>93.670886075949369</v>
      </c>
      <c r="Z78" s="123" t="s">
        <v>128</v>
      </c>
      <c r="AA78" s="121">
        <v>1082.1398529999999</v>
      </c>
      <c r="AB78" s="122">
        <v>260</v>
      </c>
      <c r="AC78" s="122">
        <v>90.802556818181827</v>
      </c>
      <c r="AD78" s="123" t="s">
        <v>1254</v>
      </c>
      <c r="AE78" s="123">
        <v>896.80633750000004</v>
      </c>
      <c r="AF78" s="121">
        <v>2743</v>
      </c>
      <c r="AG78" s="122">
        <v>2.6278409090909092</v>
      </c>
      <c r="AH78" s="123" t="s">
        <v>3087</v>
      </c>
      <c r="AI78" s="121">
        <v>1046.2888677000001</v>
      </c>
      <c r="AJ78" s="122">
        <v>214</v>
      </c>
      <c r="AK78" s="123">
        <v>69.219653179190757</v>
      </c>
      <c r="AL78" s="123" t="s">
        <v>3311</v>
      </c>
      <c r="AM78" s="121">
        <v>939.75695667000002</v>
      </c>
      <c r="AN78" s="122">
        <v>619</v>
      </c>
      <c r="AO78" s="123">
        <v>10.693641618497111</v>
      </c>
      <c r="AP78" s="13"/>
      <c r="AQ78" s="13"/>
    </row>
    <row r="79" spans="2:43" x14ac:dyDescent="0.3">
      <c r="B79" s="28">
        <v>69</v>
      </c>
      <c r="C79" s="39" t="str">
        <f t="shared" si="4"/>
        <v>Manningham</v>
      </c>
      <c r="D79" s="40">
        <f t="shared" si="5"/>
        <v>1056</v>
      </c>
      <c r="E79" s="41">
        <f t="shared" si="6"/>
        <v>11</v>
      </c>
      <c r="F79" s="40">
        <f t="shared" si="7"/>
        <v>87.341772151898738</v>
      </c>
      <c r="P79" s="13"/>
      <c r="Q79" s="28">
        <v>75</v>
      </c>
      <c r="R79" s="115" t="s">
        <v>53</v>
      </c>
      <c r="S79" s="121">
        <v>973</v>
      </c>
      <c r="T79" s="122">
        <v>57</v>
      </c>
      <c r="U79" s="122">
        <v>26.582278481012654</v>
      </c>
      <c r="V79" s="123" t="s">
        <v>41</v>
      </c>
      <c r="W79" s="121">
        <v>1084</v>
      </c>
      <c r="X79" s="122">
        <v>5</v>
      </c>
      <c r="Y79" s="122">
        <v>94.936708860759495</v>
      </c>
      <c r="Z79" s="123" t="s">
        <v>129</v>
      </c>
      <c r="AA79" s="121">
        <v>1074.405004</v>
      </c>
      <c r="AB79" s="122">
        <v>389</v>
      </c>
      <c r="AC79" s="122">
        <v>86.221590909090907</v>
      </c>
      <c r="AD79" s="123" t="s">
        <v>1216</v>
      </c>
      <c r="AE79" s="123">
        <v>897.00919290000002</v>
      </c>
      <c r="AF79" s="121">
        <v>2742</v>
      </c>
      <c r="AG79" s="122">
        <v>2.6633522727272729</v>
      </c>
      <c r="AH79" s="123" t="s">
        <v>3088</v>
      </c>
      <c r="AI79" s="121">
        <v>1069.7412231999999</v>
      </c>
      <c r="AJ79" s="122">
        <v>112</v>
      </c>
      <c r="AK79" s="123">
        <v>83.959537572254334</v>
      </c>
      <c r="AL79" s="123" t="s">
        <v>3264</v>
      </c>
      <c r="AM79" s="121">
        <v>940.03590153000005</v>
      </c>
      <c r="AN79" s="122">
        <v>618</v>
      </c>
      <c r="AO79" s="123">
        <v>10.83815028901734</v>
      </c>
      <c r="AP79" s="13"/>
      <c r="AQ79" s="13"/>
    </row>
    <row r="80" spans="2:43" x14ac:dyDescent="0.3">
      <c r="B80" s="28">
        <v>70</v>
      </c>
      <c r="C80" s="39" t="str">
        <f t="shared" si="4"/>
        <v>Banyule</v>
      </c>
      <c r="D80" s="40">
        <f t="shared" si="5"/>
        <v>1058</v>
      </c>
      <c r="E80" s="41">
        <f t="shared" si="6"/>
        <v>10</v>
      </c>
      <c r="F80" s="40">
        <f t="shared" si="7"/>
        <v>88.60759493670885</v>
      </c>
      <c r="P80" s="13"/>
      <c r="Q80" s="28">
        <v>76</v>
      </c>
      <c r="R80" s="115" t="s">
        <v>45</v>
      </c>
      <c r="S80" s="121">
        <v>1006</v>
      </c>
      <c r="T80" s="122">
        <v>35</v>
      </c>
      <c r="U80" s="122">
        <v>55.696202531645568</v>
      </c>
      <c r="V80" s="123" t="s">
        <v>87</v>
      </c>
      <c r="W80" s="121">
        <v>1086</v>
      </c>
      <c r="X80" s="122">
        <v>4</v>
      </c>
      <c r="Y80" s="122">
        <v>96.202531645569621</v>
      </c>
      <c r="Z80" s="123" t="s">
        <v>130</v>
      </c>
      <c r="AA80" s="121">
        <v>987.24002159999998</v>
      </c>
      <c r="AB80" s="122">
        <v>2111</v>
      </c>
      <c r="AC80" s="122">
        <v>25.07102272727273</v>
      </c>
      <c r="AD80" s="123" t="s">
        <v>718</v>
      </c>
      <c r="AE80" s="123">
        <v>897.91090780000002</v>
      </c>
      <c r="AF80" s="121">
        <v>2741</v>
      </c>
      <c r="AG80" s="122">
        <v>2.6988636363636362</v>
      </c>
      <c r="AH80" s="123" t="s">
        <v>3089</v>
      </c>
      <c r="AI80" s="121">
        <v>1085.3852876000001</v>
      </c>
      <c r="AJ80" s="122">
        <v>53</v>
      </c>
      <c r="AK80" s="123">
        <v>92.48554913294798</v>
      </c>
      <c r="AL80" s="123" t="s">
        <v>3290</v>
      </c>
      <c r="AM80" s="121">
        <v>940.74967093999999</v>
      </c>
      <c r="AN80" s="122">
        <v>617</v>
      </c>
      <c r="AO80" s="123">
        <v>10.982658959537572</v>
      </c>
      <c r="AP80" s="13"/>
      <c r="AQ80" s="13"/>
    </row>
    <row r="81" spans="2:43" x14ac:dyDescent="0.3">
      <c r="B81" s="28">
        <v>71</v>
      </c>
      <c r="C81" s="39" t="str">
        <f t="shared" si="4"/>
        <v>Port Phillip</v>
      </c>
      <c r="D81" s="40">
        <f t="shared" si="5"/>
        <v>1061</v>
      </c>
      <c r="E81" s="41">
        <f t="shared" si="6"/>
        <v>9</v>
      </c>
      <c r="F81" s="40">
        <f t="shared" si="7"/>
        <v>89.87341772151899</v>
      </c>
      <c r="P81" s="13"/>
      <c r="Q81" s="28">
        <v>77</v>
      </c>
      <c r="R81" s="115" t="s">
        <v>46</v>
      </c>
      <c r="S81" s="121">
        <v>1046</v>
      </c>
      <c r="T81" s="122">
        <v>12</v>
      </c>
      <c r="U81" s="122">
        <v>86.075949367088612</v>
      </c>
      <c r="V81" s="123" t="s">
        <v>19</v>
      </c>
      <c r="W81" s="121">
        <v>1090</v>
      </c>
      <c r="X81" s="122">
        <v>2</v>
      </c>
      <c r="Y81" s="122">
        <v>97.468354430379748</v>
      </c>
      <c r="Z81" s="123" t="s">
        <v>131</v>
      </c>
      <c r="AA81" s="121">
        <v>1058.3461689999999</v>
      </c>
      <c r="AB81" s="122">
        <v>734</v>
      </c>
      <c r="AC81" s="122">
        <v>73.970170454545453</v>
      </c>
      <c r="AD81" s="123" t="s">
        <v>258</v>
      </c>
      <c r="AE81" s="123">
        <v>898.66139750000002</v>
      </c>
      <c r="AF81" s="121">
        <v>2740</v>
      </c>
      <c r="AG81" s="122">
        <v>2.734375</v>
      </c>
      <c r="AH81" s="123" t="s">
        <v>3090</v>
      </c>
      <c r="AI81" s="121">
        <v>1121.3202593000001</v>
      </c>
      <c r="AJ81" s="122">
        <v>3</v>
      </c>
      <c r="AK81" s="123">
        <v>99.710982658959537</v>
      </c>
      <c r="AL81" s="123" t="s">
        <v>3267</v>
      </c>
      <c r="AM81" s="121">
        <v>940.75343710000004</v>
      </c>
      <c r="AN81" s="122">
        <v>616</v>
      </c>
      <c r="AO81" s="123">
        <v>11.127167630057803</v>
      </c>
      <c r="AP81" s="13"/>
      <c r="AQ81" s="13"/>
    </row>
    <row r="82" spans="2:43" x14ac:dyDescent="0.3">
      <c r="B82" s="28">
        <v>72</v>
      </c>
      <c r="C82" s="39" t="str">
        <f t="shared" si="4"/>
        <v>Macedon Ranges</v>
      </c>
      <c r="D82" s="40">
        <f t="shared" si="5"/>
        <v>1063</v>
      </c>
      <c r="E82" s="41">
        <f t="shared" si="6"/>
        <v>8</v>
      </c>
      <c r="F82" s="40">
        <f t="shared" si="7"/>
        <v>91.139240506329116</v>
      </c>
      <c r="P82" s="13"/>
      <c r="Q82" s="28">
        <v>78</v>
      </c>
      <c r="R82" s="115" t="s">
        <v>91</v>
      </c>
      <c r="S82" s="121">
        <v>1041</v>
      </c>
      <c r="T82" s="122">
        <v>17</v>
      </c>
      <c r="U82" s="122">
        <v>77.215189873417728</v>
      </c>
      <c r="V82" s="123" t="s">
        <v>20</v>
      </c>
      <c r="W82" s="121">
        <v>1090</v>
      </c>
      <c r="X82" s="122">
        <v>2</v>
      </c>
      <c r="Y82" s="122">
        <v>97.468354430379748</v>
      </c>
      <c r="Z82" s="123" t="s">
        <v>2856</v>
      </c>
      <c r="AA82" s="121">
        <v>1052.985887</v>
      </c>
      <c r="AB82" s="122">
        <v>842</v>
      </c>
      <c r="AC82" s="122">
        <v>69.95738636363636</v>
      </c>
      <c r="AD82" s="123" t="s">
        <v>461</v>
      </c>
      <c r="AE82" s="123">
        <v>898.69254490000003</v>
      </c>
      <c r="AF82" s="121">
        <v>2739</v>
      </c>
      <c r="AG82" s="122">
        <v>2.7698863636363638</v>
      </c>
      <c r="AH82" s="123" t="s">
        <v>3091</v>
      </c>
      <c r="AI82" s="121">
        <v>1094.9727797</v>
      </c>
      <c r="AJ82" s="122">
        <v>32</v>
      </c>
      <c r="AK82" s="123">
        <v>95.520231213872833</v>
      </c>
      <c r="AL82" s="123" t="s">
        <v>3690</v>
      </c>
      <c r="AM82" s="123">
        <v>940.80300070999999</v>
      </c>
      <c r="AN82" s="123">
        <v>615</v>
      </c>
      <c r="AO82" s="123">
        <v>11.271676300578035</v>
      </c>
      <c r="AP82" s="13"/>
      <c r="AQ82" s="13"/>
    </row>
    <row r="83" spans="2:43" x14ac:dyDescent="0.3">
      <c r="B83" s="28">
        <v>73</v>
      </c>
      <c r="C83" s="39" t="str">
        <f t="shared" si="4"/>
        <v>Glen Eira</v>
      </c>
      <c r="D83" s="40">
        <f t="shared" si="5"/>
        <v>1075</v>
      </c>
      <c r="E83" s="41">
        <f t="shared" si="6"/>
        <v>7</v>
      </c>
      <c r="F83" s="40">
        <f t="shared" si="7"/>
        <v>92.405063291139243</v>
      </c>
      <c r="P83" s="13"/>
      <c r="Q83" s="28">
        <v>79</v>
      </c>
      <c r="R83" s="115" t="s">
        <v>92</v>
      </c>
      <c r="S83" s="121">
        <v>946</v>
      </c>
      <c r="T83" s="122">
        <v>70</v>
      </c>
      <c r="U83" s="122">
        <v>12.658227848101266</v>
      </c>
      <c r="V83" s="123" t="s">
        <v>81</v>
      </c>
      <c r="W83" s="121">
        <v>1093</v>
      </c>
      <c r="X83" s="122">
        <v>1</v>
      </c>
      <c r="Y83" s="122">
        <v>100</v>
      </c>
      <c r="Z83" s="123" t="s">
        <v>1706</v>
      </c>
      <c r="AA83" s="121">
        <v>1022.913045</v>
      </c>
      <c r="AB83" s="122">
        <v>1575</v>
      </c>
      <c r="AC83" s="122">
        <v>43.998579545454547</v>
      </c>
      <c r="AD83" s="123" t="s">
        <v>463</v>
      </c>
      <c r="AE83" s="123">
        <v>899.19887870000002</v>
      </c>
      <c r="AF83" s="121">
        <v>2738</v>
      </c>
      <c r="AG83" s="122">
        <v>2.8053977272727271</v>
      </c>
      <c r="AH83" s="123" t="s">
        <v>3092</v>
      </c>
      <c r="AI83" s="121">
        <v>1086.7671762</v>
      </c>
      <c r="AJ83" s="122">
        <v>48</v>
      </c>
      <c r="AK83" s="123">
        <v>93.20809248554913</v>
      </c>
      <c r="AL83" s="123" t="s">
        <v>3278</v>
      </c>
      <c r="AM83" s="121">
        <v>941.70484606000002</v>
      </c>
      <c r="AN83" s="122">
        <v>614</v>
      </c>
      <c r="AO83" s="123">
        <v>11.416184971098266</v>
      </c>
      <c r="AP83" s="13"/>
      <c r="AQ83" s="13"/>
    </row>
    <row r="84" spans="2:43" x14ac:dyDescent="0.3">
      <c r="B84" s="28">
        <v>74</v>
      </c>
      <c r="C84" s="39" t="str">
        <f t="shared" si="4"/>
        <v>Queenscliffe (B)</v>
      </c>
      <c r="D84" s="40">
        <f t="shared" si="5"/>
        <v>1082</v>
      </c>
      <c r="E84" s="41">
        <f t="shared" si="6"/>
        <v>6</v>
      </c>
      <c r="F84" s="40">
        <f t="shared" si="7"/>
        <v>93.670886075949369</v>
      </c>
      <c r="P84" s="13"/>
      <c r="Q84" s="28">
        <v>80</v>
      </c>
      <c r="R84" s="124"/>
      <c r="S84" s="125"/>
      <c r="T84" s="126"/>
      <c r="U84" s="126"/>
      <c r="V84" s="126"/>
      <c r="W84" s="126"/>
      <c r="X84" s="126"/>
      <c r="Y84" s="126"/>
      <c r="Z84" s="123" t="s">
        <v>1707</v>
      </c>
      <c r="AA84" s="121">
        <v>1034.8341459999999</v>
      </c>
      <c r="AB84" s="122">
        <v>1302</v>
      </c>
      <c r="AC84" s="122">
        <v>53.799715909090907</v>
      </c>
      <c r="AD84" s="123" t="s">
        <v>1137</v>
      </c>
      <c r="AE84" s="126">
        <v>899.80320110000002</v>
      </c>
      <c r="AF84" s="126">
        <v>2737</v>
      </c>
      <c r="AG84" s="126">
        <v>2.8409090909090908</v>
      </c>
      <c r="AH84" s="123" t="s">
        <v>3093</v>
      </c>
      <c r="AI84" s="121">
        <v>1081.2628769</v>
      </c>
      <c r="AJ84" s="122">
        <v>63</v>
      </c>
      <c r="AK84" s="123">
        <v>91.040462427745666</v>
      </c>
      <c r="AL84" s="123" t="s">
        <v>3669</v>
      </c>
      <c r="AM84" s="121">
        <v>941.75076802000001</v>
      </c>
      <c r="AN84" s="122">
        <v>613</v>
      </c>
      <c r="AO84" s="123">
        <v>11.560693641618498</v>
      </c>
      <c r="AP84" s="13"/>
      <c r="AQ84" s="13"/>
    </row>
    <row r="85" spans="2:43" x14ac:dyDescent="0.3">
      <c r="B85" s="28">
        <v>75</v>
      </c>
      <c r="C85" s="39" t="str">
        <f t="shared" si="4"/>
        <v>Stonnington</v>
      </c>
      <c r="D85" s="40">
        <f t="shared" si="5"/>
        <v>1084</v>
      </c>
      <c r="E85" s="41">
        <f t="shared" si="6"/>
        <v>5</v>
      </c>
      <c r="F85" s="40">
        <f t="shared" si="7"/>
        <v>94.936708860759495</v>
      </c>
      <c r="P85" s="13"/>
      <c r="Q85" s="28">
        <v>81</v>
      </c>
      <c r="R85" s="127"/>
      <c r="S85" s="123"/>
      <c r="T85" s="123"/>
      <c r="U85" s="123"/>
      <c r="V85" s="123"/>
      <c r="W85" s="123"/>
      <c r="X85" s="123"/>
      <c r="Y85" s="123"/>
      <c r="Z85" s="123" t="s">
        <v>132</v>
      </c>
      <c r="AA85" s="121">
        <v>1009.147193</v>
      </c>
      <c r="AB85" s="122">
        <v>1790</v>
      </c>
      <c r="AC85" s="122">
        <v>36.470170454545453</v>
      </c>
      <c r="AD85" s="123" t="s">
        <v>1181</v>
      </c>
      <c r="AE85" s="123">
        <v>900.0286413</v>
      </c>
      <c r="AF85" s="123">
        <v>2736</v>
      </c>
      <c r="AG85" s="123">
        <v>2.8764204545454546</v>
      </c>
      <c r="AH85" s="123" t="s">
        <v>3094</v>
      </c>
      <c r="AI85" s="121">
        <v>1099.1092595</v>
      </c>
      <c r="AJ85" s="122">
        <v>24</v>
      </c>
      <c r="AK85" s="123">
        <v>96.676300578034684</v>
      </c>
      <c r="AL85" s="123" t="s">
        <v>3648</v>
      </c>
      <c r="AM85" s="121">
        <v>944.03727261999995</v>
      </c>
      <c r="AN85" s="122">
        <v>612</v>
      </c>
      <c r="AO85" s="123">
        <v>11.705202312138727</v>
      </c>
      <c r="AP85" s="13"/>
      <c r="AQ85" s="13"/>
    </row>
    <row r="86" spans="2:43" x14ac:dyDescent="0.3">
      <c r="B86" s="28">
        <v>76</v>
      </c>
      <c r="C86" s="39" t="str">
        <f t="shared" si="4"/>
        <v>Surf Coast</v>
      </c>
      <c r="D86" s="40">
        <f t="shared" si="5"/>
        <v>1086</v>
      </c>
      <c r="E86" s="41">
        <f t="shared" si="6"/>
        <v>4</v>
      </c>
      <c r="F86" s="40">
        <f t="shared" si="7"/>
        <v>96.202531645569621</v>
      </c>
      <c r="P86" s="13"/>
      <c r="Q86" s="28">
        <v>82</v>
      </c>
      <c r="R86" s="127"/>
      <c r="S86" s="123"/>
      <c r="T86" s="123"/>
      <c r="U86" s="123"/>
      <c r="V86" s="123"/>
      <c r="W86" s="123"/>
      <c r="X86" s="123"/>
      <c r="Y86" s="123"/>
      <c r="Z86" s="123" t="s">
        <v>133</v>
      </c>
      <c r="AA86" s="121">
        <v>922.92980250000005</v>
      </c>
      <c r="AB86" s="122">
        <v>2680</v>
      </c>
      <c r="AC86" s="122">
        <v>4.8650568181818183</v>
      </c>
      <c r="AD86" s="123" t="s">
        <v>1249</v>
      </c>
      <c r="AE86" s="123">
        <v>901.66191040000001</v>
      </c>
      <c r="AF86" s="123">
        <v>2735</v>
      </c>
      <c r="AG86" s="123">
        <v>2.9119318181818179</v>
      </c>
      <c r="AH86" s="123" t="s">
        <v>3095</v>
      </c>
      <c r="AI86" s="121">
        <v>1071.6627563</v>
      </c>
      <c r="AJ86" s="122">
        <v>104</v>
      </c>
      <c r="AK86" s="123">
        <v>85.115606936416185</v>
      </c>
      <c r="AL86" s="123" t="s">
        <v>3368</v>
      </c>
      <c r="AM86" s="121">
        <v>944.26536319000002</v>
      </c>
      <c r="AN86" s="122">
        <v>611</v>
      </c>
      <c r="AO86" s="123">
        <v>11.849710982658959</v>
      </c>
      <c r="AP86" s="13"/>
      <c r="AQ86" s="13"/>
    </row>
    <row r="87" spans="2:43" x14ac:dyDescent="0.3">
      <c r="B87" s="28">
        <v>77</v>
      </c>
      <c r="C87" s="39" t="str">
        <f t="shared" si="4"/>
        <v>Bayside</v>
      </c>
      <c r="D87" s="40">
        <f t="shared" si="5"/>
        <v>1090</v>
      </c>
      <c r="E87" s="41">
        <f t="shared" si="6"/>
        <v>2</v>
      </c>
      <c r="F87" s="40">
        <f t="shared" si="7"/>
        <v>97.468354430379748</v>
      </c>
      <c r="P87" s="13"/>
      <c r="Q87" s="28">
        <v>83</v>
      </c>
      <c r="R87" s="127"/>
      <c r="S87" s="123"/>
      <c r="T87" s="123"/>
      <c r="U87" s="123"/>
      <c r="V87" s="123"/>
      <c r="W87" s="123"/>
      <c r="X87" s="123"/>
      <c r="Y87" s="123"/>
      <c r="Z87" s="123" t="s">
        <v>2857</v>
      </c>
      <c r="AA87" s="121">
        <v>1053.9945110000001</v>
      </c>
      <c r="AB87" s="122">
        <v>808</v>
      </c>
      <c r="AC87" s="122">
        <v>70.951704545454547</v>
      </c>
      <c r="AD87" s="123" t="s">
        <v>1759</v>
      </c>
      <c r="AE87" s="123">
        <v>901.75122209999995</v>
      </c>
      <c r="AF87" s="123">
        <v>2731</v>
      </c>
      <c r="AG87" s="123">
        <v>2.9474431818181821</v>
      </c>
      <c r="AH87" s="123" t="s">
        <v>3096</v>
      </c>
      <c r="AI87" s="121">
        <v>1104.6361036000001</v>
      </c>
      <c r="AJ87" s="122">
        <v>14</v>
      </c>
      <c r="AK87" s="123">
        <v>98.121387283236999</v>
      </c>
      <c r="AL87" s="123" t="s">
        <v>3068</v>
      </c>
      <c r="AM87" s="121">
        <v>944.57637698999997</v>
      </c>
      <c r="AN87" s="122">
        <v>610</v>
      </c>
      <c r="AO87" s="123">
        <v>11.99421965317919</v>
      </c>
      <c r="AP87" s="13"/>
      <c r="AQ87" s="13"/>
    </row>
    <row r="88" spans="2:43" x14ac:dyDescent="0.3">
      <c r="B88" s="28">
        <v>78</v>
      </c>
      <c r="C88" s="39" t="str">
        <f t="shared" si="4"/>
        <v>Boroondara</v>
      </c>
      <c r="D88" s="40">
        <f t="shared" si="5"/>
        <v>1090</v>
      </c>
      <c r="E88" s="41">
        <f t="shared" si="6"/>
        <v>2</v>
      </c>
      <c r="F88" s="40">
        <f t="shared" si="7"/>
        <v>97.468354430379748</v>
      </c>
      <c r="P88" s="13"/>
      <c r="Q88" s="28">
        <v>84</v>
      </c>
      <c r="R88" s="127"/>
      <c r="S88" s="123"/>
      <c r="T88" s="123"/>
      <c r="U88" s="123"/>
      <c r="V88" s="123"/>
      <c r="W88" s="123"/>
      <c r="X88" s="123"/>
      <c r="Y88" s="123"/>
      <c r="Z88" s="123" t="s">
        <v>134</v>
      </c>
      <c r="AA88" s="121">
        <v>1008.140083</v>
      </c>
      <c r="AB88" s="122">
        <v>1804</v>
      </c>
      <c r="AC88" s="122">
        <v>35.973011363636367</v>
      </c>
      <c r="AD88" s="123" t="s">
        <v>1846</v>
      </c>
      <c r="AE88" s="123">
        <v>901.75122209999995</v>
      </c>
      <c r="AF88" s="123">
        <v>2731</v>
      </c>
      <c r="AG88" s="123">
        <v>2.9474431818181821</v>
      </c>
      <c r="AH88" s="123" t="s">
        <v>3097</v>
      </c>
      <c r="AI88" s="121">
        <v>1072.2408613</v>
      </c>
      <c r="AJ88" s="122">
        <v>101</v>
      </c>
      <c r="AK88" s="123">
        <v>85.549132947976886</v>
      </c>
      <c r="AL88" s="123" t="s">
        <v>3265</v>
      </c>
      <c r="AM88" s="121">
        <v>944.65119550999998</v>
      </c>
      <c r="AN88" s="122">
        <v>609</v>
      </c>
      <c r="AO88" s="123">
        <v>12.138728323699421</v>
      </c>
      <c r="AP88" s="13"/>
      <c r="AQ88" s="13"/>
    </row>
    <row r="89" spans="2:43" x14ac:dyDescent="0.3">
      <c r="B89" s="28">
        <v>79</v>
      </c>
      <c r="C89" s="39" t="str">
        <f t="shared" si="4"/>
        <v>Nillumbik</v>
      </c>
      <c r="D89" s="40">
        <f t="shared" si="5"/>
        <v>1093</v>
      </c>
      <c r="E89" s="41">
        <f t="shared" si="6"/>
        <v>1</v>
      </c>
      <c r="F89" s="40">
        <f t="shared" si="7"/>
        <v>100</v>
      </c>
      <c r="P89" s="13"/>
      <c r="Q89" s="28">
        <v>85</v>
      </c>
      <c r="R89" s="127"/>
      <c r="S89" s="123"/>
      <c r="T89" s="123"/>
      <c r="U89" s="123"/>
      <c r="V89" s="123"/>
      <c r="W89" s="123"/>
      <c r="X89" s="123"/>
      <c r="Y89" s="123"/>
      <c r="Z89" s="123" t="s">
        <v>1708</v>
      </c>
      <c r="AA89" s="121">
        <v>1048.890185</v>
      </c>
      <c r="AB89" s="122">
        <v>946</v>
      </c>
      <c r="AC89" s="122">
        <v>66.299715909090907</v>
      </c>
      <c r="AD89" s="123" t="s">
        <v>346</v>
      </c>
      <c r="AE89" s="123">
        <v>901.75122209999995</v>
      </c>
      <c r="AF89" s="123">
        <v>2731</v>
      </c>
      <c r="AG89" s="123">
        <v>2.9474431818181821</v>
      </c>
      <c r="AH89" s="123" t="s">
        <v>3098</v>
      </c>
      <c r="AI89" s="121">
        <v>1089.8754293</v>
      </c>
      <c r="AJ89" s="122">
        <v>42</v>
      </c>
      <c r="AK89" s="123">
        <v>94.075144508670519</v>
      </c>
      <c r="AL89" s="123" t="s">
        <v>3232</v>
      </c>
      <c r="AM89" s="121">
        <v>944.83112062999999</v>
      </c>
      <c r="AN89" s="122">
        <v>608</v>
      </c>
      <c r="AO89" s="123">
        <v>12.283236994219653</v>
      </c>
      <c r="AP89" s="13"/>
      <c r="AQ89" s="13"/>
    </row>
    <row r="90" spans="2:43" x14ac:dyDescent="0.3">
      <c r="B90" s="28">
        <v>80</v>
      </c>
      <c r="C90" s="39">
        <f t="shared" si="4"/>
        <v>0</v>
      </c>
      <c r="D90" s="40">
        <f t="shared" si="5"/>
        <v>0</v>
      </c>
      <c r="E90" s="41">
        <f t="shared" si="6"/>
        <v>0</v>
      </c>
      <c r="F90" s="40">
        <f t="shared" si="7"/>
        <v>0</v>
      </c>
      <c r="P90" s="13"/>
      <c r="Q90" s="28">
        <v>86</v>
      </c>
      <c r="R90" s="127"/>
      <c r="S90" s="123"/>
      <c r="T90" s="123"/>
      <c r="U90" s="123"/>
      <c r="V90" s="123"/>
      <c r="W90" s="123"/>
      <c r="X90" s="123"/>
      <c r="Y90" s="123"/>
      <c r="Z90" s="123" t="s">
        <v>135</v>
      </c>
      <c r="AA90" s="121">
        <v>1078.494074</v>
      </c>
      <c r="AB90" s="122">
        <v>334</v>
      </c>
      <c r="AC90" s="122">
        <v>88.174715909090907</v>
      </c>
      <c r="AD90" s="123" t="s">
        <v>1866</v>
      </c>
      <c r="AE90" s="123">
        <v>901.75122209999995</v>
      </c>
      <c r="AF90" s="123">
        <v>2731</v>
      </c>
      <c r="AG90" s="123">
        <v>2.9474431818181821</v>
      </c>
      <c r="AH90" s="123" t="s">
        <v>3099</v>
      </c>
      <c r="AI90" s="121">
        <v>1087.4264106999999</v>
      </c>
      <c r="AJ90" s="122">
        <v>45</v>
      </c>
      <c r="AK90" s="123">
        <v>93.641618497109818</v>
      </c>
      <c r="AL90" s="123" t="s">
        <v>3240</v>
      </c>
      <c r="AM90" s="121">
        <v>946.52588073000004</v>
      </c>
      <c r="AN90" s="122">
        <v>607</v>
      </c>
      <c r="AO90" s="123">
        <v>12.427745664739884</v>
      </c>
      <c r="AP90" s="13"/>
      <c r="AQ90" s="13"/>
    </row>
    <row r="91" spans="2:43" x14ac:dyDescent="0.3">
      <c r="B91" s="28">
        <v>81</v>
      </c>
      <c r="C91" s="39">
        <f t="shared" si="4"/>
        <v>0</v>
      </c>
      <c r="D91" s="40">
        <f t="shared" si="5"/>
        <v>0</v>
      </c>
      <c r="E91" s="41">
        <f t="shared" si="6"/>
        <v>0</v>
      </c>
      <c r="F91" s="40">
        <f t="shared" si="7"/>
        <v>0</v>
      </c>
      <c r="P91" s="13"/>
      <c r="Q91" s="28">
        <v>87</v>
      </c>
      <c r="R91" s="127"/>
      <c r="S91" s="123"/>
      <c r="T91" s="123"/>
      <c r="U91" s="123"/>
      <c r="V91" s="123"/>
      <c r="W91" s="123"/>
      <c r="X91" s="123"/>
      <c r="Y91" s="123"/>
      <c r="Z91" s="123" t="s">
        <v>136</v>
      </c>
      <c r="AA91" s="121">
        <v>1102.4925929999999</v>
      </c>
      <c r="AB91" s="122">
        <v>64</v>
      </c>
      <c r="AC91" s="122">
        <v>97.762784090909093</v>
      </c>
      <c r="AD91" s="123" t="s">
        <v>1333</v>
      </c>
      <c r="AE91" s="123">
        <v>902.31948739999996</v>
      </c>
      <c r="AF91" s="123">
        <v>2730</v>
      </c>
      <c r="AG91" s="123">
        <v>3.0894886363636362</v>
      </c>
      <c r="AH91" s="123" t="s">
        <v>3100</v>
      </c>
      <c r="AI91" s="121">
        <v>1063.1007122000001</v>
      </c>
      <c r="AJ91" s="122">
        <v>142</v>
      </c>
      <c r="AK91" s="123">
        <v>79.624277456647391</v>
      </c>
      <c r="AL91" s="123" t="s">
        <v>3322</v>
      </c>
      <c r="AM91" s="121">
        <v>946.60567503000004</v>
      </c>
      <c r="AN91" s="122">
        <v>606</v>
      </c>
      <c r="AO91" s="123">
        <v>12.572254335260116</v>
      </c>
      <c r="AP91" s="13"/>
      <c r="AQ91" s="13"/>
    </row>
    <row r="92" spans="2:43" x14ac:dyDescent="0.3">
      <c r="B92" s="28">
        <v>82</v>
      </c>
      <c r="C92" s="39">
        <f t="shared" si="4"/>
        <v>0</v>
      </c>
      <c r="D92" s="40">
        <f t="shared" si="5"/>
        <v>0</v>
      </c>
      <c r="E92" s="41">
        <f t="shared" si="6"/>
        <v>0</v>
      </c>
      <c r="F92" s="40">
        <f t="shared" si="7"/>
        <v>0</v>
      </c>
      <c r="P92" s="13"/>
      <c r="Q92" s="28">
        <v>88</v>
      </c>
      <c r="R92" s="127"/>
      <c r="S92" s="123"/>
      <c r="T92" s="123"/>
      <c r="U92" s="123"/>
      <c r="V92" s="123"/>
      <c r="W92" s="123"/>
      <c r="X92" s="123"/>
      <c r="Y92" s="123"/>
      <c r="Z92" s="123" t="s">
        <v>137</v>
      </c>
      <c r="AA92" s="121">
        <v>1037.714299</v>
      </c>
      <c r="AB92" s="122">
        <v>1232</v>
      </c>
      <c r="AC92" s="122">
        <v>56.285511363636367</v>
      </c>
      <c r="AD92" s="123" t="s">
        <v>1263</v>
      </c>
      <c r="AE92" s="123">
        <v>902.84079750000001</v>
      </c>
      <c r="AF92" s="123">
        <v>2729</v>
      </c>
      <c r="AG92" s="123">
        <v>3.125</v>
      </c>
      <c r="AH92" s="123" t="s">
        <v>3101</v>
      </c>
      <c r="AI92" s="121">
        <v>1075.6267883999999</v>
      </c>
      <c r="AJ92" s="122">
        <v>87</v>
      </c>
      <c r="AK92" s="123">
        <v>87.572254335260112</v>
      </c>
      <c r="AL92" s="123" t="s">
        <v>3400</v>
      </c>
      <c r="AM92" s="121">
        <v>946.70351889000005</v>
      </c>
      <c r="AN92" s="122">
        <v>605</v>
      </c>
      <c r="AO92" s="123">
        <v>12.716763005780345</v>
      </c>
      <c r="AP92" s="13"/>
      <c r="AQ92" s="13"/>
    </row>
    <row r="93" spans="2:43" x14ac:dyDescent="0.3">
      <c r="B93" s="28">
        <v>83</v>
      </c>
      <c r="C93" s="39">
        <f t="shared" si="4"/>
        <v>0</v>
      </c>
      <c r="D93" s="40">
        <f t="shared" si="5"/>
        <v>0</v>
      </c>
      <c r="E93" s="41">
        <f t="shared" si="6"/>
        <v>0</v>
      </c>
      <c r="F93" s="40">
        <f t="shared" si="7"/>
        <v>0</v>
      </c>
      <c r="P93" s="13"/>
      <c r="Q93" s="28">
        <v>89</v>
      </c>
      <c r="R93" s="127"/>
      <c r="S93" s="123"/>
      <c r="T93" s="123"/>
      <c r="U93" s="123"/>
      <c r="V93" s="123"/>
      <c r="W93" s="123"/>
      <c r="X93" s="123"/>
      <c r="Y93" s="123"/>
      <c r="Z93" s="123" t="s">
        <v>1709</v>
      </c>
      <c r="AA93" s="121">
        <v>1031.362001</v>
      </c>
      <c r="AB93" s="122">
        <v>1358</v>
      </c>
      <c r="AC93" s="122">
        <v>51.77556818181818</v>
      </c>
      <c r="AD93" s="123" t="s">
        <v>661</v>
      </c>
      <c r="AE93" s="123">
        <v>904.33571189999998</v>
      </c>
      <c r="AF93" s="123">
        <v>2728</v>
      </c>
      <c r="AG93" s="123">
        <v>3.1605113636363638</v>
      </c>
      <c r="AH93" s="123" t="s">
        <v>3102</v>
      </c>
      <c r="AI93" s="121">
        <v>1047.2517688999999</v>
      </c>
      <c r="AJ93" s="122">
        <v>209</v>
      </c>
      <c r="AK93" s="123">
        <v>69.942196531791907</v>
      </c>
      <c r="AL93" s="123" t="s">
        <v>3406</v>
      </c>
      <c r="AM93" s="121">
        <v>946.96863273999998</v>
      </c>
      <c r="AN93" s="122">
        <v>604</v>
      </c>
      <c r="AO93" s="123">
        <v>12.861271676300579</v>
      </c>
      <c r="AP93" s="13"/>
      <c r="AQ93" s="13"/>
    </row>
    <row r="94" spans="2:43" x14ac:dyDescent="0.3">
      <c r="B94" s="28">
        <v>84</v>
      </c>
      <c r="C94" s="39">
        <f t="shared" si="4"/>
        <v>0</v>
      </c>
      <c r="D94" s="40">
        <f t="shared" si="5"/>
        <v>0</v>
      </c>
      <c r="E94" s="41">
        <f t="shared" si="6"/>
        <v>0</v>
      </c>
      <c r="F94" s="40">
        <f t="shared" si="7"/>
        <v>0</v>
      </c>
      <c r="P94" s="13"/>
      <c r="Q94" s="28">
        <v>90</v>
      </c>
      <c r="R94" s="127"/>
      <c r="S94" s="123"/>
      <c r="T94" s="123"/>
      <c r="U94" s="123"/>
      <c r="V94" s="123"/>
      <c r="W94" s="123"/>
      <c r="X94" s="123"/>
      <c r="Y94" s="123"/>
      <c r="Z94" s="123" t="s">
        <v>138</v>
      </c>
      <c r="AA94" s="121">
        <v>991.97623759999999</v>
      </c>
      <c r="AB94" s="122">
        <v>2055</v>
      </c>
      <c r="AC94" s="122">
        <v>27.05965909090909</v>
      </c>
      <c r="AD94" s="123" t="s">
        <v>390</v>
      </c>
      <c r="AE94" s="123">
        <v>904.50053339999999</v>
      </c>
      <c r="AF94" s="123">
        <v>2727</v>
      </c>
      <c r="AG94" s="123">
        <v>3.1960227272727271</v>
      </c>
      <c r="AH94" s="123" t="s">
        <v>3103</v>
      </c>
      <c r="AI94" s="121">
        <v>1074.2141208</v>
      </c>
      <c r="AJ94" s="122">
        <v>95</v>
      </c>
      <c r="AK94" s="123">
        <v>86.416184971098261</v>
      </c>
      <c r="AL94" s="123" t="s">
        <v>3689</v>
      </c>
      <c r="AM94" s="123">
        <v>947.16754287000003</v>
      </c>
      <c r="AN94" s="123">
        <v>603</v>
      </c>
      <c r="AO94" s="123">
        <v>13.005780346820808</v>
      </c>
      <c r="AP94" s="13"/>
      <c r="AQ94" s="13"/>
    </row>
    <row r="95" spans="2:43" x14ac:dyDescent="0.3">
      <c r="B95" s="28">
        <v>85</v>
      </c>
      <c r="C95" s="39">
        <f t="shared" si="4"/>
        <v>0</v>
      </c>
      <c r="D95" s="40">
        <f t="shared" si="5"/>
        <v>0</v>
      </c>
      <c r="E95" s="41">
        <f t="shared" si="6"/>
        <v>0</v>
      </c>
      <c r="F95" s="40">
        <f t="shared" si="7"/>
        <v>0</v>
      </c>
      <c r="P95" s="13"/>
      <c r="Q95" s="28">
        <v>91</v>
      </c>
      <c r="R95" s="127"/>
      <c r="S95" s="123"/>
      <c r="T95" s="123"/>
      <c r="U95" s="123"/>
      <c r="V95" s="123"/>
      <c r="W95" s="123"/>
      <c r="X95" s="123"/>
      <c r="Y95" s="123"/>
      <c r="Z95" s="123" t="s">
        <v>139</v>
      </c>
      <c r="AA95" s="121">
        <v>990.03968259999999</v>
      </c>
      <c r="AB95" s="122">
        <v>2074</v>
      </c>
      <c r="AC95" s="122">
        <v>26.313920454545453</v>
      </c>
      <c r="AD95" s="123" t="s">
        <v>825</v>
      </c>
      <c r="AE95" s="123">
        <v>904.51265279999996</v>
      </c>
      <c r="AF95" s="123">
        <v>2726</v>
      </c>
      <c r="AG95" s="123">
        <v>3.2315340909090913</v>
      </c>
      <c r="AH95" s="123" t="s">
        <v>3104</v>
      </c>
      <c r="AI95" s="121">
        <v>1055.1175587</v>
      </c>
      <c r="AJ95" s="122">
        <v>169</v>
      </c>
      <c r="AK95" s="123">
        <v>75.72254335260115</v>
      </c>
      <c r="AL95" s="123" t="s">
        <v>3629</v>
      </c>
      <c r="AM95" s="121">
        <v>947.26365486999998</v>
      </c>
      <c r="AN95" s="122">
        <v>602</v>
      </c>
      <c r="AO95" s="123">
        <v>13.150289017341041</v>
      </c>
      <c r="AP95" s="13"/>
      <c r="AQ95" s="13"/>
    </row>
    <row r="96" spans="2:43" x14ac:dyDescent="0.3">
      <c r="B96" s="28">
        <v>86</v>
      </c>
      <c r="C96" s="39">
        <f t="shared" si="4"/>
        <v>0</v>
      </c>
      <c r="D96" s="40">
        <f t="shared" si="5"/>
        <v>0</v>
      </c>
      <c r="E96" s="41">
        <f t="shared" si="6"/>
        <v>0</v>
      </c>
      <c r="F96" s="40">
        <f t="shared" si="7"/>
        <v>0</v>
      </c>
      <c r="P96" s="13"/>
      <c r="Q96" s="28">
        <v>92</v>
      </c>
      <c r="R96" s="127"/>
      <c r="S96" s="123"/>
      <c r="T96" s="123"/>
      <c r="U96" s="123"/>
      <c r="V96" s="123"/>
      <c r="W96" s="123"/>
      <c r="X96" s="123"/>
      <c r="Y96" s="123"/>
      <c r="Z96" s="123" t="s">
        <v>140</v>
      </c>
      <c r="AA96" s="121">
        <v>998.28918729999998</v>
      </c>
      <c r="AB96" s="122">
        <v>1952</v>
      </c>
      <c r="AC96" s="122">
        <v>30.717329545454547</v>
      </c>
      <c r="AD96" s="123" t="s">
        <v>398</v>
      </c>
      <c r="AE96" s="123">
        <v>904.83228469999995</v>
      </c>
      <c r="AF96" s="123">
        <v>2725</v>
      </c>
      <c r="AG96" s="123">
        <v>3.2670454545454546</v>
      </c>
      <c r="AH96" s="123" t="s">
        <v>3105</v>
      </c>
      <c r="AI96" s="121">
        <v>1027.4767552999999</v>
      </c>
      <c r="AJ96" s="122">
        <v>304</v>
      </c>
      <c r="AK96" s="123">
        <v>56.213872832369937</v>
      </c>
      <c r="AL96" s="123" t="s">
        <v>3702</v>
      </c>
      <c r="AM96" s="123">
        <v>947.42813345000002</v>
      </c>
      <c r="AN96" s="123">
        <v>601</v>
      </c>
      <c r="AO96" s="123">
        <v>13.294797687861271</v>
      </c>
      <c r="AP96" s="13"/>
      <c r="AQ96" s="13"/>
    </row>
    <row r="97" spans="2:43" x14ac:dyDescent="0.3">
      <c r="B97" s="28">
        <v>87</v>
      </c>
      <c r="C97" s="39">
        <f t="shared" si="4"/>
        <v>0</v>
      </c>
      <c r="D97" s="40">
        <f t="shared" si="5"/>
        <v>0</v>
      </c>
      <c r="E97" s="41">
        <f t="shared" si="6"/>
        <v>0</v>
      </c>
      <c r="F97" s="40">
        <f t="shared" si="7"/>
        <v>0</v>
      </c>
      <c r="P97" s="13"/>
      <c r="Q97" s="28">
        <v>93</v>
      </c>
      <c r="R97" s="127"/>
      <c r="S97" s="123"/>
      <c r="T97" s="123"/>
      <c r="U97" s="123"/>
      <c r="V97" s="123"/>
      <c r="W97" s="123"/>
      <c r="X97" s="123"/>
      <c r="Y97" s="123"/>
      <c r="Z97" s="123" t="s">
        <v>2858</v>
      </c>
      <c r="AA97" s="121">
        <v>1025.755926</v>
      </c>
      <c r="AB97" s="122">
        <v>1495</v>
      </c>
      <c r="AC97" s="122">
        <v>46.803977272727273</v>
      </c>
      <c r="AD97" s="123" t="s">
        <v>838</v>
      </c>
      <c r="AE97" s="123">
        <v>905.32344539999997</v>
      </c>
      <c r="AF97" s="123">
        <v>2724</v>
      </c>
      <c r="AG97" s="123">
        <v>3.3025568181818183</v>
      </c>
      <c r="AH97" s="123" t="s">
        <v>3106</v>
      </c>
      <c r="AI97" s="121">
        <v>1044.6742736000001</v>
      </c>
      <c r="AJ97" s="122">
        <v>218</v>
      </c>
      <c r="AK97" s="123">
        <v>68.641618497109818</v>
      </c>
      <c r="AL97" s="123" t="s">
        <v>3441</v>
      </c>
      <c r="AM97" s="121">
        <v>947.56918873999996</v>
      </c>
      <c r="AN97" s="122">
        <v>600</v>
      </c>
      <c r="AO97" s="123">
        <v>13.439306358381502</v>
      </c>
      <c r="AP97" s="13"/>
      <c r="AQ97" s="13"/>
    </row>
    <row r="98" spans="2:43" x14ac:dyDescent="0.3">
      <c r="B98" s="28">
        <v>88</v>
      </c>
      <c r="C98" s="39">
        <f t="shared" si="4"/>
        <v>0</v>
      </c>
      <c r="D98" s="40">
        <f t="shared" si="5"/>
        <v>0</v>
      </c>
      <c r="E98" s="41">
        <f t="shared" si="6"/>
        <v>0</v>
      </c>
      <c r="F98" s="40">
        <f t="shared" si="7"/>
        <v>0</v>
      </c>
      <c r="P98" s="13"/>
      <c r="Q98" s="28">
        <v>94</v>
      </c>
      <c r="R98" s="127"/>
      <c r="S98" s="123"/>
      <c r="T98" s="123"/>
      <c r="U98" s="123"/>
      <c r="V98" s="123"/>
      <c r="W98" s="123"/>
      <c r="X98" s="123"/>
      <c r="Y98" s="123"/>
      <c r="Z98" s="123" t="s">
        <v>141</v>
      </c>
      <c r="AA98" s="121">
        <v>1040.245782</v>
      </c>
      <c r="AB98" s="122">
        <v>1159</v>
      </c>
      <c r="AC98" s="122">
        <v>58.80681818181818</v>
      </c>
      <c r="AD98" s="123" t="s">
        <v>1675</v>
      </c>
      <c r="AE98" s="123">
        <v>905.94656650000002</v>
      </c>
      <c r="AF98" s="123">
        <v>2720</v>
      </c>
      <c r="AG98" s="123">
        <v>3.3380681818181817</v>
      </c>
      <c r="AH98" s="123" t="s">
        <v>3107</v>
      </c>
      <c r="AI98" s="121">
        <v>1068.5667499000001</v>
      </c>
      <c r="AJ98" s="122">
        <v>116</v>
      </c>
      <c r="AK98" s="123">
        <v>83.381502890173408</v>
      </c>
      <c r="AL98" s="123" t="s">
        <v>3489</v>
      </c>
      <c r="AM98" s="121">
        <v>950.43551620000005</v>
      </c>
      <c r="AN98" s="122">
        <v>599</v>
      </c>
      <c r="AO98" s="123">
        <v>13.583815028901732</v>
      </c>
      <c r="AP98" s="13"/>
      <c r="AQ98" s="13"/>
    </row>
    <row r="99" spans="2:43" x14ac:dyDescent="0.3">
      <c r="B99" s="28">
        <v>89</v>
      </c>
      <c r="C99" s="39">
        <f t="shared" si="4"/>
        <v>0</v>
      </c>
      <c r="D99" s="40">
        <f t="shared" si="5"/>
        <v>0</v>
      </c>
      <c r="E99" s="41">
        <f t="shared" si="6"/>
        <v>0</v>
      </c>
      <c r="F99" s="40">
        <f t="shared" si="7"/>
        <v>0</v>
      </c>
      <c r="P99" s="13"/>
      <c r="Q99" s="28">
        <v>95</v>
      </c>
      <c r="R99" s="127"/>
      <c r="S99" s="123"/>
      <c r="T99" s="123"/>
      <c r="U99" s="123"/>
      <c r="V99" s="123"/>
      <c r="W99" s="123"/>
      <c r="X99" s="123"/>
      <c r="Y99" s="123"/>
      <c r="Z99" s="123" t="s">
        <v>1710</v>
      </c>
      <c r="AA99" s="121">
        <v>1040.245782</v>
      </c>
      <c r="AB99" s="122">
        <v>1159</v>
      </c>
      <c r="AC99" s="122">
        <v>58.80681818181818</v>
      </c>
      <c r="AD99" s="123" t="s">
        <v>1687</v>
      </c>
      <c r="AE99" s="123">
        <v>905.94656650000002</v>
      </c>
      <c r="AF99" s="123">
        <v>2720</v>
      </c>
      <c r="AG99" s="123">
        <v>3.3380681818181817</v>
      </c>
      <c r="AH99" s="123" t="s">
        <v>3108</v>
      </c>
      <c r="AI99" s="121">
        <v>1102.6300286999999</v>
      </c>
      <c r="AJ99" s="122">
        <v>19</v>
      </c>
      <c r="AK99" s="123">
        <v>97.398843930635834</v>
      </c>
      <c r="AL99" s="123" t="s">
        <v>3426</v>
      </c>
      <c r="AM99" s="121">
        <v>950.93729097000005</v>
      </c>
      <c r="AN99" s="122">
        <v>598</v>
      </c>
      <c r="AO99" s="123">
        <v>13.728323699421965</v>
      </c>
      <c r="AP99" s="13"/>
      <c r="AQ99" s="13"/>
    </row>
    <row r="100" spans="2:43" x14ac:dyDescent="0.3">
      <c r="B100" s="28">
        <v>90</v>
      </c>
      <c r="C100" s="39">
        <f t="shared" si="4"/>
        <v>0</v>
      </c>
      <c r="D100" s="40">
        <f t="shared" si="5"/>
        <v>0</v>
      </c>
      <c r="E100" s="41">
        <f t="shared" si="6"/>
        <v>0</v>
      </c>
      <c r="F100" s="40">
        <f t="shared" si="7"/>
        <v>0</v>
      </c>
      <c r="P100" s="13"/>
      <c r="Q100" s="28">
        <v>96</v>
      </c>
      <c r="R100" s="127"/>
      <c r="S100" s="123"/>
      <c r="T100" s="123"/>
      <c r="U100" s="123"/>
      <c r="V100" s="123"/>
      <c r="W100" s="123"/>
      <c r="X100" s="123"/>
      <c r="Y100" s="123"/>
      <c r="Z100" s="123" t="s">
        <v>1711</v>
      </c>
      <c r="AA100" s="121">
        <v>947.53427699999997</v>
      </c>
      <c r="AB100" s="122">
        <v>2538</v>
      </c>
      <c r="AC100" s="122">
        <v>9.907670454545455</v>
      </c>
      <c r="AD100" s="123" t="s">
        <v>2884</v>
      </c>
      <c r="AE100" s="123">
        <v>905.94656650000002</v>
      </c>
      <c r="AF100" s="123">
        <v>2720</v>
      </c>
      <c r="AG100" s="123">
        <v>3.3380681818181817</v>
      </c>
      <c r="AH100" s="123" t="s">
        <v>3109</v>
      </c>
      <c r="AI100" s="121">
        <v>1117.1004217</v>
      </c>
      <c r="AJ100" s="122">
        <v>6</v>
      </c>
      <c r="AK100" s="123">
        <v>99.27745664739885</v>
      </c>
      <c r="AL100" s="123" t="s">
        <v>3415</v>
      </c>
      <c r="AM100" s="121">
        <v>951.60098986000003</v>
      </c>
      <c r="AN100" s="122">
        <v>597</v>
      </c>
      <c r="AO100" s="123">
        <v>13.872832369942195</v>
      </c>
      <c r="AP100" s="13"/>
      <c r="AQ100" s="13"/>
    </row>
    <row r="101" spans="2:43" x14ac:dyDescent="0.3">
      <c r="B101" s="28">
        <v>91</v>
      </c>
      <c r="C101" s="39">
        <f t="shared" si="4"/>
        <v>0</v>
      </c>
      <c r="D101" s="40">
        <f t="shared" si="5"/>
        <v>0</v>
      </c>
      <c r="E101" s="41">
        <f t="shared" si="6"/>
        <v>0</v>
      </c>
      <c r="F101" s="40">
        <f t="shared" si="7"/>
        <v>0</v>
      </c>
      <c r="P101" s="13"/>
      <c r="Q101" s="28">
        <v>97</v>
      </c>
      <c r="R101" s="127"/>
      <c r="S101" s="123"/>
      <c r="T101" s="123"/>
      <c r="U101" s="123"/>
      <c r="V101" s="123"/>
      <c r="W101" s="123"/>
      <c r="X101" s="123"/>
      <c r="Y101" s="123"/>
      <c r="Z101" s="123" t="s">
        <v>142</v>
      </c>
      <c r="AA101" s="121">
        <v>960.96612279999999</v>
      </c>
      <c r="AB101" s="122">
        <v>2438</v>
      </c>
      <c r="AC101" s="122">
        <v>13.316761363636365</v>
      </c>
      <c r="AD101" s="123" t="s">
        <v>2976</v>
      </c>
      <c r="AE101" s="123">
        <v>905.94656650000002</v>
      </c>
      <c r="AF101" s="123">
        <v>2720</v>
      </c>
      <c r="AG101" s="123">
        <v>3.3380681818181817</v>
      </c>
      <c r="AH101" s="123" t="s">
        <v>3110</v>
      </c>
      <c r="AI101" s="121">
        <v>1112.4800825</v>
      </c>
      <c r="AJ101" s="122">
        <v>9</v>
      </c>
      <c r="AK101" s="123">
        <v>98.843930635838149</v>
      </c>
      <c r="AL101" s="123" t="s">
        <v>3469</v>
      </c>
      <c r="AM101" s="121">
        <v>951.72196498999995</v>
      </c>
      <c r="AN101" s="122">
        <v>596</v>
      </c>
      <c r="AO101" s="123">
        <v>14.017341040462428</v>
      </c>
      <c r="AP101" s="13"/>
      <c r="AQ101" s="13"/>
    </row>
    <row r="102" spans="2:43" x14ac:dyDescent="0.3">
      <c r="B102" s="28">
        <v>92</v>
      </c>
      <c r="C102" s="39">
        <f t="shared" si="4"/>
        <v>0</v>
      </c>
      <c r="D102" s="40">
        <f t="shared" si="5"/>
        <v>0</v>
      </c>
      <c r="E102" s="41">
        <f t="shared" si="6"/>
        <v>0</v>
      </c>
      <c r="F102" s="40">
        <f t="shared" si="7"/>
        <v>0</v>
      </c>
      <c r="P102" s="13"/>
      <c r="Q102" s="28">
        <v>98</v>
      </c>
      <c r="R102" s="127"/>
      <c r="S102" s="123"/>
      <c r="T102" s="123"/>
      <c r="U102" s="123"/>
      <c r="V102" s="123"/>
      <c r="W102" s="123"/>
      <c r="X102" s="123"/>
      <c r="Y102" s="123"/>
      <c r="Z102" s="123" t="s">
        <v>143</v>
      </c>
      <c r="AA102" s="121">
        <v>923.53031520000002</v>
      </c>
      <c r="AB102" s="122">
        <v>2676</v>
      </c>
      <c r="AC102" s="122">
        <v>5.0071022727272725</v>
      </c>
      <c r="AD102" s="123" t="s">
        <v>101</v>
      </c>
      <c r="AE102" s="123">
        <v>907.00514350000003</v>
      </c>
      <c r="AF102" s="123">
        <v>2719</v>
      </c>
      <c r="AG102" s="123">
        <v>3.4801136363636362</v>
      </c>
      <c r="AH102" s="123" t="s">
        <v>3111</v>
      </c>
      <c r="AI102" s="121">
        <v>1059.625125</v>
      </c>
      <c r="AJ102" s="122">
        <v>154</v>
      </c>
      <c r="AK102" s="123">
        <v>77.890173410404628</v>
      </c>
      <c r="AL102" s="123" t="s">
        <v>3499</v>
      </c>
      <c r="AM102" s="121">
        <v>951.81570237000005</v>
      </c>
      <c r="AN102" s="122">
        <v>595</v>
      </c>
      <c r="AO102" s="123">
        <v>14.16184971098266</v>
      </c>
      <c r="AP102" s="13"/>
      <c r="AQ102" s="13"/>
    </row>
    <row r="103" spans="2:43" x14ac:dyDescent="0.3">
      <c r="B103" s="28">
        <v>93</v>
      </c>
      <c r="C103" s="39">
        <f t="shared" si="4"/>
        <v>0</v>
      </c>
      <c r="D103" s="40">
        <f t="shared" si="5"/>
        <v>0</v>
      </c>
      <c r="E103" s="41">
        <f t="shared" si="6"/>
        <v>0</v>
      </c>
      <c r="F103" s="40">
        <f t="shared" si="7"/>
        <v>0</v>
      </c>
      <c r="P103" s="13"/>
      <c r="Q103" s="28">
        <v>99</v>
      </c>
      <c r="R103" s="127"/>
      <c r="S103" s="123"/>
      <c r="T103" s="123"/>
      <c r="U103" s="123"/>
      <c r="V103" s="123"/>
      <c r="W103" s="123"/>
      <c r="X103" s="123"/>
      <c r="Y103" s="123"/>
      <c r="Z103" s="123" t="s">
        <v>144</v>
      </c>
      <c r="AA103" s="121">
        <v>999.81686620000005</v>
      </c>
      <c r="AB103" s="122">
        <v>1931</v>
      </c>
      <c r="AC103" s="122">
        <v>31.463068181818183</v>
      </c>
      <c r="AD103" s="123" t="s">
        <v>1522</v>
      </c>
      <c r="AE103" s="123">
        <v>909.58836670000005</v>
      </c>
      <c r="AF103" s="123">
        <v>2718</v>
      </c>
      <c r="AG103" s="123">
        <v>3.515625</v>
      </c>
      <c r="AH103" s="123" t="s">
        <v>3112</v>
      </c>
      <c r="AI103" s="121">
        <v>1049.1237871999999</v>
      </c>
      <c r="AJ103" s="122">
        <v>193</v>
      </c>
      <c r="AK103" s="123">
        <v>72.25433526011561</v>
      </c>
      <c r="AL103" s="123" t="s">
        <v>3308</v>
      </c>
      <c r="AM103" s="121">
        <v>952.50987110999995</v>
      </c>
      <c r="AN103" s="122">
        <v>594</v>
      </c>
      <c r="AO103" s="123">
        <v>14.306358381502889</v>
      </c>
      <c r="AP103" s="13"/>
      <c r="AQ103" s="13"/>
    </row>
    <row r="104" spans="2:43" x14ac:dyDescent="0.3">
      <c r="B104" s="28">
        <v>94</v>
      </c>
      <c r="C104" s="39">
        <f t="shared" si="4"/>
        <v>0</v>
      </c>
      <c r="D104" s="40">
        <f t="shared" si="5"/>
        <v>0</v>
      </c>
      <c r="E104" s="41">
        <f t="shared" si="6"/>
        <v>0</v>
      </c>
      <c r="F104" s="40">
        <f t="shared" si="7"/>
        <v>0</v>
      </c>
      <c r="P104" s="13"/>
      <c r="Q104" s="28">
        <v>100</v>
      </c>
      <c r="R104" s="127"/>
      <c r="S104" s="123"/>
      <c r="T104" s="123"/>
      <c r="U104" s="123"/>
      <c r="V104" s="123"/>
      <c r="W104" s="123"/>
      <c r="X104" s="123"/>
      <c r="Y104" s="123"/>
      <c r="Z104" s="123" t="s">
        <v>145</v>
      </c>
      <c r="AA104" s="121">
        <v>1058.641709</v>
      </c>
      <c r="AB104" s="122">
        <v>727</v>
      </c>
      <c r="AC104" s="122">
        <v>74.21875</v>
      </c>
      <c r="AD104" s="123" t="s">
        <v>931</v>
      </c>
      <c r="AE104" s="123">
        <v>909.64872400000002</v>
      </c>
      <c r="AF104" s="123">
        <v>2717</v>
      </c>
      <c r="AG104" s="123">
        <v>3.5511363636363638</v>
      </c>
      <c r="AH104" s="123" t="s">
        <v>3113</v>
      </c>
      <c r="AI104" s="121">
        <v>1087.3542428999999</v>
      </c>
      <c r="AJ104" s="122">
        <v>46</v>
      </c>
      <c r="AK104" s="123">
        <v>93.497109826589593</v>
      </c>
      <c r="AL104" s="123" t="s">
        <v>3435</v>
      </c>
      <c r="AM104" s="121">
        <v>953.92333845999997</v>
      </c>
      <c r="AN104" s="122">
        <v>593</v>
      </c>
      <c r="AO104" s="123">
        <v>14.450867052023122</v>
      </c>
      <c r="AP104" s="13"/>
      <c r="AQ104" s="13"/>
    </row>
    <row r="105" spans="2:43" x14ac:dyDescent="0.3">
      <c r="B105" s="28">
        <v>95</v>
      </c>
      <c r="C105" s="39">
        <f t="shared" si="4"/>
        <v>0</v>
      </c>
      <c r="D105" s="40">
        <f t="shared" si="5"/>
        <v>0</v>
      </c>
      <c r="E105" s="41">
        <f t="shared" si="6"/>
        <v>0</v>
      </c>
      <c r="F105" s="40">
        <f t="shared" si="7"/>
        <v>0</v>
      </c>
      <c r="P105" s="13"/>
      <c r="Q105" s="28">
        <v>101</v>
      </c>
      <c r="R105" s="127"/>
      <c r="S105" s="123"/>
      <c r="T105" s="123"/>
      <c r="U105" s="123"/>
      <c r="V105" s="123"/>
      <c r="W105" s="123"/>
      <c r="X105" s="123"/>
      <c r="Y105" s="123"/>
      <c r="Z105" s="123" t="s">
        <v>1712</v>
      </c>
      <c r="AA105" s="121">
        <v>1060.109631</v>
      </c>
      <c r="AB105" s="122">
        <v>687</v>
      </c>
      <c r="AC105" s="122">
        <v>75.639204545454547</v>
      </c>
      <c r="AD105" s="123" t="s">
        <v>2268</v>
      </c>
      <c r="AE105" s="123">
        <v>910.29411340000001</v>
      </c>
      <c r="AF105" s="123">
        <v>2716</v>
      </c>
      <c r="AG105" s="123">
        <v>3.5866477272727271</v>
      </c>
      <c r="AH105" s="123" t="s">
        <v>3114</v>
      </c>
      <c r="AI105" s="121">
        <v>1091.5446096999999</v>
      </c>
      <c r="AJ105" s="122">
        <v>37</v>
      </c>
      <c r="AK105" s="123">
        <v>94.797687861271669</v>
      </c>
      <c r="AL105" s="123" t="s">
        <v>3622</v>
      </c>
      <c r="AM105" s="121">
        <v>954.33672936999994</v>
      </c>
      <c r="AN105" s="122">
        <v>592</v>
      </c>
      <c r="AO105" s="123">
        <v>14.595375722543352</v>
      </c>
      <c r="AP105" s="13"/>
      <c r="AQ105" s="13"/>
    </row>
    <row r="106" spans="2:43" x14ac:dyDescent="0.3">
      <c r="B106" s="28">
        <v>96</v>
      </c>
      <c r="C106" s="39">
        <f t="shared" si="4"/>
        <v>0</v>
      </c>
      <c r="D106" s="40">
        <f t="shared" si="5"/>
        <v>0</v>
      </c>
      <c r="E106" s="41">
        <f t="shared" si="6"/>
        <v>0</v>
      </c>
      <c r="F106" s="40">
        <f t="shared" si="7"/>
        <v>0</v>
      </c>
      <c r="P106" s="13"/>
      <c r="Q106" s="28">
        <v>102</v>
      </c>
      <c r="R106" s="127"/>
      <c r="S106" s="123"/>
      <c r="T106" s="123"/>
      <c r="U106" s="123"/>
      <c r="V106" s="123"/>
      <c r="W106" s="123"/>
      <c r="X106" s="123"/>
      <c r="Y106" s="123"/>
      <c r="Z106" s="123" t="s">
        <v>1713</v>
      </c>
      <c r="AA106" s="121">
        <v>997.98315000000002</v>
      </c>
      <c r="AB106" s="122">
        <v>1962</v>
      </c>
      <c r="AC106" s="122">
        <v>30.326704545454547</v>
      </c>
      <c r="AD106" s="123" t="s">
        <v>1697</v>
      </c>
      <c r="AE106" s="123">
        <v>911.43944980000003</v>
      </c>
      <c r="AF106" s="123">
        <v>2715</v>
      </c>
      <c r="AG106" s="123">
        <v>3.6221590909090913</v>
      </c>
      <c r="AH106" s="123" t="s">
        <v>3115</v>
      </c>
      <c r="AI106" s="121">
        <v>1096.6721153999999</v>
      </c>
      <c r="AJ106" s="122">
        <v>28</v>
      </c>
      <c r="AK106" s="123">
        <v>96.098265895953759</v>
      </c>
      <c r="AL106" s="123" t="s">
        <v>3459</v>
      </c>
      <c r="AM106" s="121">
        <v>954.42571017</v>
      </c>
      <c r="AN106" s="122">
        <v>591</v>
      </c>
      <c r="AO106" s="123">
        <v>14.739884393063585</v>
      </c>
      <c r="AP106" s="13"/>
      <c r="AQ106" s="13"/>
    </row>
    <row r="107" spans="2:43" x14ac:dyDescent="0.3">
      <c r="B107" s="28">
        <v>97</v>
      </c>
      <c r="C107" s="39">
        <f t="shared" si="4"/>
        <v>0</v>
      </c>
      <c r="D107" s="40">
        <f t="shared" si="5"/>
        <v>0</v>
      </c>
      <c r="E107" s="41">
        <f t="shared" si="6"/>
        <v>0</v>
      </c>
      <c r="F107" s="40">
        <f t="shared" si="7"/>
        <v>0</v>
      </c>
      <c r="P107" s="13"/>
      <c r="Q107" s="28">
        <v>103</v>
      </c>
      <c r="R107" s="127"/>
      <c r="S107" s="123"/>
      <c r="T107" s="123"/>
      <c r="U107" s="123"/>
      <c r="V107" s="123"/>
      <c r="W107" s="123"/>
      <c r="X107" s="123"/>
      <c r="Y107" s="123"/>
      <c r="Z107" s="123" t="s">
        <v>146</v>
      </c>
      <c r="AA107" s="121">
        <v>1007.483507</v>
      </c>
      <c r="AB107" s="122">
        <v>1822</v>
      </c>
      <c r="AC107" s="122">
        <v>35.33380681818182</v>
      </c>
      <c r="AD107" s="123" t="s">
        <v>1562</v>
      </c>
      <c r="AE107" s="123">
        <v>911.57687369999996</v>
      </c>
      <c r="AF107" s="123">
        <v>2714</v>
      </c>
      <c r="AG107" s="123">
        <v>3.6576704545454546</v>
      </c>
      <c r="AH107" s="123" t="s">
        <v>3116</v>
      </c>
      <c r="AI107" s="121">
        <v>1022.1230428</v>
      </c>
      <c r="AJ107" s="122">
        <v>332</v>
      </c>
      <c r="AK107" s="123">
        <v>52.167630057803471</v>
      </c>
      <c r="AL107" s="123" t="s">
        <v>3447</v>
      </c>
      <c r="AM107" s="121">
        <v>954.70183011999995</v>
      </c>
      <c r="AN107" s="122">
        <v>590</v>
      </c>
      <c r="AO107" s="123">
        <v>14.884393063583815</v>
      </c>
      <c r="AP107" s="13"/>
      <c r="AQ107" s="13"/>
    </row>
    <row r="108" spans="2:43" x14ac:dyDescent="0.3">
      <c r="B108" s="28">
        <v>98</v>
      </c>
      <c r="C108" s="39">
        <f t="shared" si="4"/>
        <v>0</v>
      </c>
      <c r="D108" s="40">
        <f t="shared" si="5"/>
        <v>0</v>
      </c>
      <c r="E108" s="41">
        <f t="shared" si="6"/>
        <v>0</v>
      </c>
      <c r="F108" s="40">
        <f t="shared" si="7"/>
        <v>0</v>
      </c>
      <c r="P108" s="13"/>
      <c r="Q108" s="28">
        <v>104</v>
      </c>
      <c r="R108" s="127"/>
      <c r="S108" s="123"/>
      <c r="T108" s="123"/>
      <c r="U108" s="123"/>
      <c r="V108" s="123"/>
      <c r="W108" s="123"/>
      <c r="X108" s="123"/>
      <c r="Y108" s="123"/>
      <c r="Z108" s="123" t="s">
        <v>1714</v>
      </c>
      <c r="AA108" s="121">
        <v>1065.657835</v>
      </c>
      <c r="AB108" s="122">
        <v>573</v>
      </c>
      <c r="AC108" s="122">
        <v>79.616477272727266</v>
      </c>
      <c r="AD108" s="123" t="s">
        <v>855</v>
      </c>
      <c r="AE108" s="123">
        <v>913.72117179999998</v>
      </c>
      <c r="AF108" s="123">
        <v>2713</v>
      </c>
      <c r="AG108" s="123">
        <v>3.6931818181818183</v>
      </c>
      <c r="AH108" s="123" t="s">
        <v>3117</v>
      </c>
      <c r="AI108" s="121">
        <v>1102.4021287999999</v>
      </c>
      <c r="AJ108" s="122">
        <v>20</v>
      </c>
      <c r="AK108" s="123">
        <v>97.25433526011561</v>
      </c>
      <c r="AL108" s="123" t="s">
        <v>3082</v>
      </c>
      <c r="AM108" s="121">
        <v>955.48553003999996</v>
      </c>
      <c r="AN108" s="122">
        <v>589</v>
      </c>
      <c r="AO108" s="123">
        <v>15.028901734104046</v>
      </c>
      <c r="AP108" s="13"/>
      <c r="AQ108" s="13"/>
    </row>
    <row r="109" spans="2:43" x14ac:dyDescent="0.3">
      <c r="B109" s="28">
        <v>99</v>
      </c>
      <c r="C109" s="39">
        <f t="shared" si="4"/>
        <v>0</v>
      </c>
      <c r="D109" s="40">
        <f t="shared" si="5"/>
        <v>0</v>
      </c>
      <c r="E109" s="41">
        <f t="shared" si="6"/>
        <v>0</v>
      </c>
      <c r="F109" s="40">
        <f t="shared" si="7"/>
        <v>0</v>
      </c>
      <c r="P109" s="13"/>
      <c r="Q109" s="28">
        <v>105</v>
      </c>
      <c r="R109" s="127"/>
      <c r="S109" s="123"/>
      <c r="T109" s="123"/>
      <c r="U109" s="123"/>
      <c r="V109" s="123"/>
      <c r="W109" s="123"/>
      <c r="X109" s="123"/>
      <c r="Y109" s="123"/>
      <c r="Z109" s="123" t="s">
        <v>2859</v>
      </c>
      <c r="AA109" s="121">
        <v>1040.3195559999999</v>
      </c>
      <c r="AB109" s="122">
        <v>1143</v>
      </c>
      <c r="AC109" s="122">
        <v>58.948863636363633</v>
      </c>
      <c r="AD109" s="123" t="s">
        <v>693</v>
      </c>
      <c r="AE109" s="123">
        <v>914.52955970000005</v>
      </c>
      <c r="AF109" s="123">
        <v>2712</v>
      </c>
      <c r="AG109" s="123">
        <v>3.7286931818181817</v>
      </c>
      <c r="AH109" s="123" t="s">
        <v>3118</v>
      </c>
      <c r="AI109" s="121">
        <v>1098.4161912</v>
      </c>
      <c r="AJ109" s="122">
        <v>26</v>
      </c>
      <c r="AK109" s="123">
        <v>96.387283236994222</v>
      </c>
      <c r="AL109" s="123" t="s">
        <v>3452</v>
      </c>
      <c r="AM109" s="121">
        <v>955.56133208000006</v>
      </c>
      <c r="AN109" s="122">
        <v>588</v>
      </c>
      <c r="AO109" s="123">
        <v>15.173410404624278</v>
      </c>
      <c r="AP109" s="13"/>
      <c r="AQ109" s="13"/>
    </row>
    <row r="110" spans="2:43" x14ac:dyDescent="0.3">
      <c r="B110" s="28">
        <v>100</v>
      </c>
      <c r="C110" s="39">
        <f t="shared" si="4"/>
        <v>0</v>
      </c>
      <c r="D110" s="40">
        <f t="shared" si="5"/>
        <v>0</v>
      </c>
      <c r="E110" s="41">
        <f t="shared" si="6"/>
        <v>0</v>
      </c>
      <c r="F110" s="40">
        <f t="shared" si="7"/>
        <v>0</v>
      </c>
      <c r="P110" s="13"/>
      <c r="Q110" s="28">
        <v>106</v>
      </c>
      <c r="R110" s="127"/>
      <c r="S110" s="123"/>
      <c r="T110" s="123"/>
      <c r="U110" s="123"/>
      <c r="V110" s="123"/>
      <c r="W110" s="123"/>
      <c r="X110" s="123"/>
      <c r="Y110" s="123"/>
      <c r="Z110" s="123" t="s">
        <v>147</v>
      </c>
      <c r="AA110" s="121">
        <v>1021.630176</v>
      </c>
      <c r="AB110" s="122">
        <v>1593</v>
      </c>
      <c r="AC110" s="122">
        <v>43.465909090909086</v>
      </c>
      <c r="AD110" s="123" t="s">
        <v>534</v>
      </c>
      <c r="AE110" s="123">
        <v>914.81513580000001</v>
      </c>
      <c r="AF110" s="123">
        <v>2711</v>
      </c>
      <c r="AG110" s="123">
        <v>3.7642045454545454</v>
      </c>
      <c r="AH110" s="123" t="s">
        <v>3119</v>
      </c>
      <c r="AI110" s="121">
        <v>991.00097382000001</v>
      </c>
      <c r="AJ110" s="122">
        <v>456</v>
      </c>
      <c r="AK110" s="123">
        <v>34.248554913294797</v>
      </c>
      <c r="AL110" s="123" t="s">
        <v>3704</v>
      </c>
      <c r="AM110" s="123">
        <v>955.62912985000003</v>
      </c>
      <c r="AN110" s="123">
        <v>587</v>
      </c>
      <c r="AO110" s="123">
        <v>15.317919075144509</v>
      </c>
      <c r="AP110" s="13"/>
      <c r="AQ110" s="13"/>
    </row>
    <row r="111" spans="2:43" x14ac:dyDescent="0.3">
      <c r="B111" s="28">
        <v>101</v>
      </c>
      <c r="C111" s="39">
        <f t="shared" si="4"/>
        <v>0</v>
      </c>
      <c r="D111" s="40">
        <f t="shared" si="5"/>
        <v>0</v>
      </c>
      <c r="E111" s="41">
        <f t="shared" si="6"/>
        <v>0</v>
      </c>
      <c r="F111" s="40">
        <f t="shared" si="7"/>
        <v>0</v>
      </c>
      <c r="P111" s="13"/>
      <c r="Q111" s="28">
        <v>107</v>
      </c>
      <c r="R111" s="127"/>
      <c r="S111" s="123"/>
      <c r="T111" s="123"/>
      <c r="U111" s="123"/>
      <c r="V111" s="123"/>
      <c r="W111" s="123"/>
      <c r="X111" s="123"/>
      <c r="Y111" s="123"/>
      <c r="Z111" s="123" t="s">
        <v>148</v>
      </c>
      <c r="AA111" s="121">
        <v>943.93643059999999</v>
      </c>
      <c r="AB111" s="122">
        <v>2553</v>
      </c>
      <c r="AC111" s="122">
        <v>9.375</v>
      </c>
      <c r="AD111" s="123" t="s">
        <v>822</v>
      </c>
      <c r="AE111" s="123">
        <v>914.88851890000001</v>
      </c>
      <c r="AF111" s="123">
        <v>2710</v>
      </c>
      <c r="AG111" s="123">
        <v>3.7997159090909087</v>
      </c>
      <c r="AH111" s="123" t="s">
        <v>3120</v>
      </c>
      <c r="AI111" s="121">
        <v>1040.7820882000001</v>
      </c>
      <c r="AJ111" s="122">
        <v>237</v>
      </c>
      <c r="AK111" s="123">
        <v>65.895953757225428</v>
      </c>
      <c r="AL111" s="123" t="s">
        <v>3338</v>
      </c>
      <c r="AM111" s="121">
        <v>955.72559686</v>
      </c>
      <c r="AN111" s="122">
        <v>586</v>
      </c>
      <c r="AO111" s="123">
        <v>15.462427745664739</v>
      </c>
      <c r="AP111" s="13"/>
      <c r="AQ111" s="13"/>
    </row>
    <row r="112" spans="2:43" x14ac:dyDescent="0.3">
      <c r="B112" s="28">
        <v>102</v>
      </c>
      <c r="C112" s="39">
        <f t="shared" si="4"/>
        <v>0</v>
      </c>
      <c r="D112" s="40">
        <f t="shared" si="5"/>
        <v>0</v>
      </c>
      <c r="E112" s="41">
        <f t="shared" si="6"/>
        <v>0</v>
      </c>
      <c r="F112" s="40">
        <f t="shared" si="7"/>
        <v>0</v>
      </c>
      <c r="P112" s="13"/>
      <c r="Q112" s="28">
        <v>108</v>
      </c>
      <c r="R112" s="127"/>
      <c r="S112" s="123"/>
      <c r="T112" s="123"/>
      <c r="U112" s="123"/>
      <c r="V112" s="123"/>
      <c r="W112" s="123"/>
      <c r="X112" s="123"/>
      <c r="Y112" s="123"/>
      <c r="Z112" s="123" t="s">
        <v>149</v>
      </c>
      <c r="AA112" s="121">
        <v>990.79796999999996</v>
      </c>
      <c r="AB112" s="122">
        <v>2068</v>
      </c>
      <c r="AC112" s="122">
        <v>26.598011363636363</v>
      </c>
      <c r="AD112" s="123" t="s">
        <v>1701</v>
      </c>
      <c r="AE112" s="123">
        <v>914.90292850000003</v>
      </c>
      <c r="AF112" s="123">
        <v>2709</v>
      </c>
      <c r="AG112" s="123">
        <v>3.8352272727272729</v>
      </c>
      <c r="AH112" s="123" t="s">
        <v>3121</v>
      </c>
      <c r="AI112" s="121">
        <v>1064.2488896</v>
      </c>
      <c r="AJ112" s="122">
        <v>139</v>
      </c>
      <c r="AK112" s="123">
        <v>80.057803468208093</v>
      </c>
      <c r="AL112" s="123" t="s">
        <v>3425</v>
      </c>
      <c r="AM112" s="121">
        <v>956.10995247999995</v>
      </c>
      <c r="AN112" s="122">
        <v>585</v>
      </c>
      <c r="AO112" s="123">
        <v>15.606936416184972</v>
      </c>
      <c r="AP112" s="13"/>
      <c r="AQ112" s="13"/>
    </row>
    <row r="113" spans="2:43" x14ac:dyDescent="0.3">
      <c r="B113" s="28">
        <v>103</v>
      </c>
      <c r="C113" s="39">
        <f t="shared" si="4"/>
        <v>0</v>
      </c>
      <c r="D113" s="40">
        <f t="shared" si="5"/>
        <v>0</v>
      </c>
      <c r="E113" s="41">
        <f t="shared" si="6"/>
        <v>0</v>
      </c>
      <c r="F113" s="40">
        <f t="shared" si="7"/>
        <v>0</v>
      </c>
      <c r="P113" s="13"/>
      <c r="Q113" s="28">
        <v>109</v>
      </c>
      <c r="R113" s="127"/>
      <c r="S113" s="123"/>
      <c r="T113" s="123"/>
      <c r="U113" s="123"/>
      <c r="V113" s="123"/>
      <c r="W113" s="123"/>
      <c r="X113" s="123"/>
      <c r="Y113" s="123"/>
      <c r="Z113" s="123" t="s">
        <v>150</v>
      </c>
      <c r="AA113" s="121">
        <v>1006.383679</v>
      </c>
      <c r="AB113" s="122">
        <v>1834</v>
      </c>
      <c r="AC113" s="122">
        <v>34.872159090909086</v>
      </c>
      <c r="AD113" s="123" t="s">
        <v>631</v>
      </c>
      <c r="AE113" s="123">
        <v>915.17995710000002</v>
      </c>
      <c r="AF113" s="123">
        <v>2708</v>
      </c>
      <c r="AG113" s="123">
        <v>3.8707386363636362</v>
      </c>
      <c r="AH113" s="123" t="s">
        <v>3122</v>
      </c>
      <c r="AI113" s="121">
        <v>1032.0849109999999</v>
      </c>
      <c r="AJ113" s="122">
        <v>281</v>
      </c>
      <c r="AK113" s="123">
        <v>59.537572254335259</v>
      </c>
      <c r="AL113" s="123" t="s">
        <v>3606</v>
      </c>
      <c r="AM113" s="121">
        <v>956.24370194000005</v>
      </c>
      <c r="AN113" s="122">
        <v>584</v>
      </c>
      <c r="AO113" s="123">
        <v>15.751445086705202</v>
      </c>
      <c r="AP113" s="13"/>
      <c r="AQ113" s="13"/>
    </row>
    <row r="114" spans="2:43" x14ac:dyDescent="0.3">
      <c r="B114" s="28">
        <v>104</v>
      </c>
      <c r="C114" s="39">
        <f t="shared" si="4"/>
        <v>0</v>
      </c>
      <c r="D114" s="40">
        <f t="shared" si="5"/>
        <v>0</v>
      </c>
      <c r="E114" s="41">
        <f t="shared" si="6"/>
        <v>0</v>
      </c>
      <c r="F114" s="40">
        <f t="shared" si="7"/>
        <v>0</v>
      </c>
      <c r="P114" s="13"/>
      <c r="Q114" s="28">
        <v>110</v>
      </c>
      <c r="R114" s="127"/>
      <c r="S114" s="123"/>
      <c r="T114" s="123"/>
      <c r="U114" s="123"/>
      <c r="V114" s="123"/>
      <c r="W114" s="123"/>
      <c r="X114" s="123"/>
      <c r="Y114" s="123"/>
      <c r="Z114" s="123" t="s">
        <v>151</v>
      </c>
      <c r="AA114" s="121">
        <v>1041.4529600000001</v>
      </c>
      <c r="AB114" s="122">
        <v>1117</v>
      </c>
      <c r="AC114" s="122">
        <v>60.36931818181818</v>
      </c>
      <c r="AD114" s="123" t="s">
        <v>50</v>
      </c>
      <c r="AE114" s="123">
        <v>915.50555210000005</v>
      </c>
      <c r="AF114" s="123">
        <v>2707</v>
      </c>
      <c r="AG114" s="123">
        <v>3.90625</v>
      </c>
      <c r="AH114" s="123" t="s">
        <v>3123</v>
      </c>
      <c r="AI114" s="121">
        <v>1062.4158715000001</v>
      </c>
      <c r="AJ114" s="122">
        <v>144</v>
      </c>
      <c r="AK114" s="123">
        <v>79.335260115606928</v>
      </c>
      <c r="AL114" s="123" t="s">
        <v>3383</v>
      </c>
      <c r="AM114" s="121">
        <v>957.32384836999995</v>
      </c>
      <c r="AN114" s="122">
        <v>583</v>
      </c>
      <c r="AO114" s="123">
        <v>15.895953757225435</v>
      </c>
      <c r="AP114" s="13"/>
      <c r="AQ114" s="13"/>
    </row>
    <row r="115" spans="2:43" x14ac:dyDescent="0.3">
      <c r="B115" s="28">
        <v>105</v>
      </c>
      <c r="C115" s="39">
        <f t="shared" si="4"/>
        <v>0</v>
      </c>
      <c r="D115" s="40">
        <f t="shared" si="5"/>
        <v>0</v>
      </c>
      <c r="E115" s="41">
        <f t="shared" si="6"/>
        <v>0</v>
      </c>
      <c r="F115" s="40">
        <f t="shared" si="7"/>
        <v>0</v>
      </c>
      <c r="P115" s="13"/>
      <c r="Q115" s="28">
        <v>111</v>
      </c>
      <c r="R115" s="127"/>
      <c r="S115" s="123"/>
      <c r="T115" s="123"/>
      <c r="U115" s="123"/>
      <c r="V115" s="123"/>
      <c r="W115" s="123"/>
      <c r="X115" s="123"/>
      <c r="Y115" s="123"/>
      <c r="Z115" s="123" t="s">
        <v>1715</v>
      </c>
      <c r="AA115" s="121">
        <v>1001.817849</v>
      </c>
      <c r="AB115" s="122">
        <v>1910</v>
      </c>
      <c r="AC115" s="122">
        <v>32.20880681818182</v>
      </c>
      <c r="AD115" s="123" t="s">
        <v>918</v>
      </c>
      <c r="AE115" s="123">
        <v>915.95366609999996</v>
      </c>
      <c r="AF115" s="123">
        <v>2705</v>
      </c>
      <c r="AG115" s="123">
        <v>3.9417613636363638</v>
      </c>
      <c r="AH115" s="123" t="s">
        <v>3124</v>
      </c>
      <c r="AI115" s="121">
        <v>1061.2733986000001</v>
      </c>
      <c r="AJ115" s="122">
        <v>149</v>
      </c>
      <c r="AK115" s="123">
        <v>78.612716763005778</v>
      </c>
      <c r="AL115" s="123" t="s">
        <v>3420</v>
      </c>
      <c r="AM115" s="121">
        <v>957.38468710999996</v>
      </c>
      <c r="AN115" s="122">
        <v>582</v>
      </c>
      <c r="AO115" s="123">
        <v>16.040462427745663</v>
      </c>
      <c r="AP115" s="13"/>
      <c r="AQ115" s="13"/>
    </row>
    <row r="116" spans="2:43" x14ac:dyDescent="0.3">
      <c r="B116" s="28">
        <v>106</v>
      </c>
      <c r="C116" s="39">
        <f t="shared" si="4"/>
        <v>0</v>
      </c>
      <c r="D116" s="40">
        <f t="shared" si="5"/>
        <v>0</v>
      </c>
      <c r="E116" s="41">
        <f t="shared" si="6"/>
        <v>0</v>
      </c>
      <c r="F116" s="40">
        <f t="shared" si="7"/>
        <v>0</v>
      </c>
      <c r="P116" s="13"/>
      <c r="Q116" s="28">
        <v>112</v>
      </c>
      <c r="R116" s="127"/>
      <c r="S116" s="123"/>
      <c r="T116" s="123"/>
      <c r="U116" s="123"/>
      <c r="V116" s="123"/>
      <c r="W116" s="123"/>
      <c r="X116" s="123"/>
      <c r="Y116" s="123"/>
      <c r="Z116" s="123" t="s">
        <v>1716</v>
      </c>
      <c r="AA116" s="121">
        <v>1064.9241669999999</v>
      </c>
      <c r="AB116" s="122">
        <v>584</v>
      </c>
      <c r="AC116" s="122">
        <v>79.119318181818173</v>
      </c>
      <c r="AD116" s="123" t="s">
        <v>2532</v>
      </c>
      <c r="AE116" s="123">
        <v>915.95366609999996</v>
      </c>
      <c r="AF116" s="123">
        <v>2705</v>
      </c>
      <c r="AG116" s="123">
        <v>3.9417613636363638</v>
      </c>
      <c r="AH116" s="123" t="s">
        <v>3125</v>
      </c>
      <c r="AI116" s="121">
        <v>1048.7705363</v>
      </c>
      <c r="AJ116" s="122">
        <v>196</v>
      </c>
      <c r="AK116" s="123">
        <v>71.820809248554923</v>
      </c>
      <c r="AL116" s="123" t="s">
        <v>3388</v>
      </c>
      <c r="AM116" s="121">
        <v>957.41044479000004</v>
      </c>
      <c r="AN116" s="122">
        <v>581</v>
      </c>
      <c r="AO116" s="123">
        <v>16.184971098265898</v>
      </c>
      <c r="AP116" s="13"/>
      <c r="AQ116" s="13"/>
    </row>
    <row r="117" spans="2:43" x14ac:dyDescent="0.3">
      <c r="B117" s="28">
        <v>107</v>
      </c>
      <c r="C117" s="39">
        <f t="shared" si="4"/>
        <v>0</v>
      </c>
      <c r="D117" s="40">
        <f t="shared" si="5"/>
        <v>0</v>
      </c>
      <c r="E117" s="41">
        <f t="shared" si="6"/>
        <v>0</v>
      </c>
      <c r="F117" s="40">
        <f t="shared" si="7"/>
        <v>0</v>
      </c>
      <c r="P117" s="13"/>
      <c r="Q117" s="28">
        <v>113</v>
      </c>
      <c r="R117" s="127"/>
      <c r="S117" s="123"/>
      <c r="T117" s="123"/>
      <c r="U117" s="123"/>
      <c r="V117" s="123"/>
      <c r="W117" s="123"/>
      <c r="X117" s="123"/>
      <c r="Y117" s="123"/>
      <c r="Z117" s="123" t="s">
        <v>152</v>
      </c>
      <c r="AA117" s="121">
        <v>1038.809579</v>
      </c>
      <c r="AB117" s="122">
        <v>1197</v>
      </c>
      <c r="AC117" s="122">
        <v>57.350852272727273</v>
      </c>
      <c r="AD117" s="123" t="s">
        <v>653</v>
      </c>
      <c r="AE117" s="123">
        <v>917.78667459999997</v>
      </c>
      <c r="AF117" s="123">
        <v>2704</v>
      </c>
      <c r="AG117" s="123">
        <v>4.0127840909090908</v>
      </c>
      <c r="AH117" s="123" t="s">
        <v>3126</v>
      </c>
      <c r="AI117" s="121">
        <v>1049.2226513999999</v>
      </c>
      <c r="AJ117" s="122">
        <v>192</v>
      </c>
      <c r="AK117" s="123">
        <v>72.398843930635834</v>
      </c>
      <c r="AL117" s="123" t="s">
        <v>3302</v>
      </c>
      <c r="AM117" s="121">
        <v>957.44797366</v>
      </c>
      <c r="AN117" s="122">
        <v>580</v>
      </c>
      <c r="AO117" s="123">
        <v>16.329479768786126</v>
      </c>
      <c r="AP117" s="13"/>
      <c r="AQ117" s="13"/>
    </row>
    <row r="118" spans="2:43" x14ac:dyDescent="0.3">
      <c r="B118" s="28">
        <v>108</v>
      </c>
      <c r="C118" s="39">
        <f t="shared" si="4"/>
        <v>0</v>
      </c>
      <c r="D118" s="40">
        <f t="shared" si="5"/>
        <v>0</v>
      </c>
      <c r="E118" s="41">
        <f t="shared" si="6"/>
        <v>0</v>
      </c>
      <c r="F118" s="40">
        <f t="shared" si="7"/>
        <v>0</v>
      </c>
      <c r="P118" s="13"/>
      <c r="Q118" s="28">
        <v>114</v>
      </c>
      <c r="R118" s="127"/>
      <c r="S118" s="123"/>
      <c r="T118" s="123"/>
      <c r="U118" s="123"/>
      <c r="V118" s="123"/>
      <c r="W118" s="123"/>
      <c r="X118" s="123"/>
      <c r="Y118" s="123"/>
      <c r="Z118" s="123" t="s">
        <v>153</v>
      </c>
      <c r="AA118" s="121">
        <v>971.43202740000004</v>
      </c>
      <c r="AB118" s="122">
        <v>2300</v>
      </c>
      <c r="AC118" s="122">
        <v>18.359375</v>
      </c>
      <c r="AD118" s="123" t="s">
        <v>741</v>
      </c>
      <c r="AE118" s="123">
        <v>917.97548759999995</v>
      </c>
      <c r="AF118" s="123">
        <v>2703</v>
      </c>
      <c r="AG118" s="123">
        <v>4.0482954545454541</v>
      </c>
      <c r="AH118" s="123" t="s">
        <v>3127</v>
      </c>
      <c r="AI118" s="121">
        <v>1036.6016692999999</v>
      </c>
      <c r="AJ118" s="122">
        <v>256</v>
      </c>
      <c r="AK118" s="123">
        <v>63.150289017341045</v>
      </c>
      <c r="AL118" s="123" t="s">
        <v>3492</v>
      </c>
      <c r="AM118" s="121">
        <v>958.40032790999999</v>
      </c>
      <c r="AN118" s="122">
        <v>579</v>
      </c>
      <c r="AO118" s="123">
        <v>16.473988439306357</v>
      </c>
      <c r="AP118" s="13"/>
      <c r="AQ118" s="13"/>
    </row>
    <row r="119" spans="2:43" x14ac:dyDescent="0.3">
      <c r="B119" s="28">
        <v>109</v>
      </c>
      <c r="C119" s="39">
        <f t="shared" si="4"/>
        <v>0</v>
      </c>
      <c r="D119" s="40">
        <f t="shared" si="5"/>
        <v>0</v>
      </c>
      <c r="E119" s="41">
        <f t="shared" si="6"/>
        <v>0</v>
      </c>
      <c r="F119" s="40">
        <f t="shared" si="7"/>
        <v>0</v>
      </c>
      <c r="P119" s="13"/>
      <c r="Q119" s="28">
        <v>115</v>
      </c>
      <c r="R119" s="127"/>
      <c r="S119" s="123"/>
      <c r="T119" s="123"/>
      <c r="U119" s="123"/>
      <c r="V119" s="123"/>
      <c r="W119" s="123"/>
      <c r="X119" s="123"/>
      <c r="Y119" s="123"/>
      <c r="Z119" s="123" t="s">
        <v>154</v>
      </c>
      <c r="AA119" s="121">
        <v>1096.9878590000001</v>
      </c>
      <c r="AB119" s="122">
        <v>100</v>
      </c>
      <c r="AC119" s="122">
        <v>96.484375</v>
      </c>
      <c r="AD119" s="123" t="s">
        <v>1159</v>
      </c>
      <c r="AE119" s="123">
        <v>918.05519530000004</v>
      </c>
      <c r="AF119" s="123">
        <v>2702</v>
      </c>
      <c r="AG119" s="123">
        <v>4.0838068181818183</v>
      </c>
      <c r="AH119" s="123" t="s">
        <v>3128</v>
      </c>
      <c r="AI119" s="121">
        <v>1022.0831131</v>
      </c>
      <c r="AJ119" s="122">
        <v>334</v>
      </c>
      <c r="AK119" s="123">
        <v>51.878612716763008</v>
      </c>
      <c r="AL119" s="123" t="s">
        <v>3374</v>
      </c>
      <c r="AM119" s="121">
        <v>958.55435182999997</v>
      </c>
      <c r="AN119" s="122">
        <v>578</v>
      </c>
      <c r="AO119" s="123">
        <v>16.618497109826588</v>
      </c>
      <c r="AP119" s="13"/>
      <c r="AQ119" s="13"/>
    </row>
    <row r="120" spans="2:43" x14ac:dyDescent="0.3">
      <c r="B120" s="28">
        <v>110</v>
      </c>
      <c r="C120" s="39">
        <f t="shared" si="4"/>
        <v>0</v>
      </c>
      <c r="D120" s="40">
        <f t="shared" si="5"/>
        <v>0</v>
      </c>
      <c r="E120" s="41">
        <f t="shared" si="6"/>
        <v>0</v>
      </c>
      <c r="F120" s="40">
        <f t="shared" si="7"/>
        <v>0</v>
      </c>
      <c r="P120" s="13"/>
      <c r="Q120" s="28">
        <v>116</v>
      </c>
      <c r="R120" s="127"/>
      <c r="S120" s="123"/>
      <c r="T120" s="123"/>
      <c r="U120" s="123"/>
      <c r="V120" s="123"/>
      <c r="W120" s="123"/>
      <c r="X120" s="123"/>
      <c r="Y120" s="123"/>
      <c r="Z120" s="123" t="s">
        <v>155</v>
      </c>
      <c r="AA120" s="121">
        <v>1070.3407139999999</v>
      </c>
      <c r="AB120" s="122">
        <v>463</v>
      </c>
      <c r="AC120" s="122">
        <v>83.59375</v>
      </c>
      <c r="AD120" s="123" t="s">
        <v>201</v>
      </c>
      <c r="AE120" s="123">
        <v>918.21868919999997</v>
      </c>
      <c r="AF120" s="123">
        <v>2694</v>
      </c>
      <c r="AG120" s="123">
        <v>4.1193181818181817</v>
      </c>
      <c r="AH120" s="123" t="s">
        <v>3129</v>
      </c>
      <c r="AI120" s="121">
        <v>1030.6893600999999</v>
      </c>
      <c r="AJ120" s="122">
        <v>285</v>
      </c>
      <c r="AK120" s="123">
        <v>58.959537572254341</v>
      </c>
      <c r="AL120" s="123" t="s">
        <v>3612</v>
      </c>
      <c r="AM120" s="121">
        <v>958.61145486999999</v>
      </c>
      <c r="AN120" s="122">
        <v>577</v>
      </c>
      <c r="AO120" s="123">
        <v>16.76300578034682</v>
      </c>
      <c r="AP120" s="13"/>
      <c r="AQ120" s="13"/>
    </row>
    <row r="121" spans="2:43" x14ac:dyDescent="0.3">
      <c r="B121" s="28">
        <v>111</v>
      </c>
      <c r="C121" s="39">
        <f t="shared" si="4"/>
        <v>0</v>
      </c>
      <c r="D121" s="40">
        <f t="shared" si="5"/>
        <v>0</v>
      </c>
      <c r="E121" s="41">
        <f t="shared" si="6"/>
        <v>0</v>
      </c>
      <c r="F121" s="40">
        <f t="shared" si="7"/>
        <v>0</v>
      </c>
      <c r="P121" s="13"/>
      <c r="Q121" s="28">
        <v>117</v>
      </c>
      <c r="R121" s="127"/>
      <c r="S121" s="123"/>
      <c r="T121" s="123"/>
      <c r="U121" s="123"/>
      <c r="V121" s="123"/>
      <c r="W121" s="123"/>
      <c r="X121" s="123"/>
      <c r="Y121" s="123"/>
      <c r="Z121" s="123" t="s">
        <v>2860</v>
      </c>
      <c r="AA121" s="121">
        <v>1025.538955</v>
      </c>
      <c r="AB121" s="122">
        <v>1503</v>
      </c>
      <c r="AC121" s="122">
        <v>46.519886363636367</v>
      </c>
      <c r="AD121" s="123" t="s">
        <v>2879</v>
      </c>
      <c r="AE121" s="123">
        <v>918.21868919999997</v>
      </c>
      <c r="AF121" s="123">
        <v>2694</v>
      </c>
      <c r="AG121" s="123">
        <v>4.1193181818181817</v>
      </c>
      <c r="AH121" s="123" t="s">
        <v>3130</v>
      </c>
      <c r="AI121" s="121">
        <v>1039.5075892</v>
      </c>
      <c r="AJ121" s="122">
        <v>245</v>
      </c>
      <c r="AK121" s="123">
        <v>64.739884393063591</v>
      </c>
      <c r="AL121" s="123" t="s">
        <v>3256</v>
      </c>
      <c r="AM121" s="121">
        <v>958.85975781000002</v>
      </c>
      <c r="AN121" s="122">
        <v>576</v>
      </c>
      <c r="AO121" s="123">
        <v>16.907514450867055</v>
      </c>
      <c r="AP121" s="13"/>
      <c r="AQ121" s="13"/>
    </row>
    <row r="122" spans="2:43" x14ac:dyDescent="0.3">
      <c r="B122" s="28">
        <v>112</v>
      </c>
      <c r="C122" s="39">
        <f t="shared" si="4"/>
        <v>0</v>
      </c>
      <c r="D122" s="40">
        <f t="shared" si="5"/>
        <v>0</v>
      </c>
      <c r="E122" s="41">
        <f t="shared" si="6"/>
        <v>0</v>
      </c>
      <c r="F122" s="40">
        <f t="shared" si="7"/>
        <v>0</v>
      </c>
      <c r="P122" s="13"/>
      <c r="Q122" s="28">
        <v>118</v>
      </c>
      <c r="R122" s="127"/>
      <c r="S122" s="123"/>
      <c r="T122" s="123"/>
      <c r="U122" s="123"/>
      <c r="V122" s="123"/>
      <c r="W122" s="123"/>
      <c r="X122" s="123"/>
      <c r="Y122" s="123"/>
      <c r="Z122" s="123" t="s">
        <v>156</v>
      </c>
      <c r="AA122" s="121">
        <v>1059.1485319999999</v>
      </c>
      <c r="AB122" s="122">
        <v>710</v>
      </c>
      <c r="AC122" s="122">
        <v>74.822443181818173</v>
      </c>
      <c r="AD122" s="123" t="s">
        <v>1895</v>
      </c>
      <c r="AE122" s="123">
        <v>918.21868919999997</v>
      </c>
      <c r="AF122" s="123">
        <v>2694</v>
      </c>
      <c r="AG122" s="123">
        <v>4.1193181818181817</v>
      </c>
      <c r="AH122" s="123" t="s">
        <v>3131</v>
      </c>
      <c r="AI122" s="121">
        <v>1032.9921972</v>
      </c>
      <c r="AJ122" s="122">
        <v>275</v>
      </c>
      <c r="AK122" s="123">
        <v>60.404624277456641</v>
      </c>
      <c r="AL122" s="123" t="s">
        <v>3325</v>
      </c>
      <c r="AM122" s="121">
        <v>959.05053344999999</v>
      </c>
      <c r="AN122" s="122">
        <v>575</v>
      </c>
      <c r="AO122" s="123">
        <v>17.052023121387283</v>
      </c>
      <c r="AP122" s="13"/>
      <c r="AQ122" s="13"/>
    </row>
    <row r="123" spans="2:43" x14ac:dyDescent="0.3">
      <c r="B123" s="28">
        <v>113</v>
      </c>
      <c r="C123" s="39">
        <f t="shared" si="4"/>
        <v>0</v>
      </c>
      <c r="D123" s="40">
        <f t="shared" si="5"/>
        <v>0</v>
      </c>
      <c r="E123" s="41">
        <f t="shared" si="6"/>
        <v>0</v>
      </c>
      <c r="F123" s="40">
        <f t="shared" si="7"/>
        <v>0</v>
      </c>
      <c r="P123" s="13"/>
      <c r="Q123" s="28">
        <v>119</v>
      </c>
      <c r="R123" s="127"/>
      <c r="S123" s="123"/>
      <c r="T123" s="123"/>
      <c r="U123" s="123"/>
      <c r="V123" s="123"/>
      <c r="W123" s="123"/>
      <c r="X123" s="123"/>
      <c r="Y123" s="123"/>
      <c r="Z123" s="123" t="s">
        <v>157</v>
      </c>
      <c r="AA123" s="121">
        <v>1075.626788</v>
      </c>
      <c r="AB123" s="122">
        <v>380</v>
      </c>
      <c r="AC123" s="122">
        <v>86.541193181818173</v>
      </c>
      <c r="AD123" s="123" t="s">
        <v>1906</v>
      </c>
      <c r="AE123" s="123">
        <v>918.21868919999997</v>
      </c>
      <c r="AF123" s="123">
        <v>2694</v>
      </c>
      <c r="AG123" s="123">
        <v>4.1193181818181817</v>
      </c>
      <c r="AH123" s="123" t="s">
        <v>3132</v>
      </c>
      <c r="AI123" s="121">
        <v>1069.3576511000001</v>
      </c>
      <c r="AJ123" s="122">
        <v>113</v>
      </c>
      <c r="AK123" s="123">
        <v>83.815028901734095</v>
      </c>
      <c r="AL123" s="123" t="s">
        <v>3577</v>
      </c>
      <c r="AM123" s="121">
        <v>959.83592476000001</v>
      </c>
      <c r="AN123" s="122">
        <v>574</v>
      </c>
      <c r="AO123" s="123">
        <v>17.196531791907514</v>
      </c>
      <c r="AP123" s="13"/>
      <c r="AQ123" s="13"/>
    </row>
    <row r="124" spans="2:43" x14ac:dyDescent="0.3">
      <c r="B124" s="28">
        <v>114</v>
      </c>
      <c r="C124" s="39">
        <f t="shared" si="4"/>
        <v>0</v>
      </c>
      <c r="D124" s="40">
        <f t="shared" si="5"/>
        <v>0</v>
      </c>
      <c r="E124" s="41">
        <f t="shared" si="6"/>
        <v>0</v>
      </c>
      <c r="F124" s="40">
        <f t="shared" si="7"/>
        <v>0</v>
      </c>
      <c r="P124" s="13"/>
      <c r="Q124" s="28">
        <v>120</v>
      </c>
      <c r="R124" s="127"/>
      <c r="S124" s="123"/>
      <c r="T124" s="123"/>
      <c r="U124" s="123"/>
      <c r="V124" s="123"/>
      <c r="W124" s="123"/>
      <c r="X124" s="123"/>
      <c r="Y124" s="123"/>
      <c r="Z124" s="123" t="s">
        <v>158</v>
      </c>
      <c r="AA124" s="121">
        <v>1019.541387</v>
      </c>
      <c r="AB124" s="122">
        <v>1612</v>
      </c>
      <c r="AC124" s="122">
        <v>42.79119318181818</v>
      </c>
      <c r="AD124" s="123" t="s">
        <v>2455</v>
      </c>
      <c r="AE124" s="123">
        <v>918.21868919999997</v>
      </c>
      <c r="AF124" s="123">
        <v>2694</v>
      </c>
      <c r="AG124" s="123">
        <v>4.1193181818181817</v>
      </c>
      <c r="AH124" s="123" t="s">
        <v>3133</v>
      </c>
      <c r="AI124" s="121">
        <v>1104.5523149999999</v>
      </c>
      <c r="AJ124" s="122">
        <v>15</v>
      </c>
      <c r="AK124" s="123">
        <v>97.97687861271676</v>
      </c>
      <c r="AL124" s="123" t="s">
        <v>3334</v>
      </c>
      <c r="AM124" s="121">
        <v>959.92990070999997</v>
      </c>
      <c r="AN124" s="122">
        <v>573</v>
      </c>
      <c r="AO124" s="123">
        <v>17.341040462427745</v>
      </c>
      <c r="AP124" s="13"/>
      <c r="AQ124" s="13"/>
    </row>
    <row r="125" spans="2:43" x14ac:dyDescent="0.3">
      <c r="B125" s="28">
        <v>115</v>
      </c>
      <c r="C125" s="39">
        <f t="shared" si="4"/>
        <v>0</v>
      </c>
      <c r="D125" s="40">
        <f t="shared" si="5"/>
        <v>0</v>
      </c>
      <c r="E125" s="41">
        <f t="shared" si="6"/>
        <v>0</v>
      </c>
      <c r="F125" s="40">
        <f t="shared" si="7"/>
        <v>0</v>
      </c>
      <c r="P125" s="13"/>
      <c r="Q125" s="28">
        <v>121</v>
      </c>
      <c r="R125" s="127"/>
      <c r="S125" s="123"/>
      <c r="T125" s="123"/>
      <c r="U125" s="123"/>
      <c r="V125" s="123"/>
      <c r="W125" s="123"/>
      <c r="X125" s="123"/>
      <c r="Y125" s="123"/>
      <c r="Z125" s="123" t="s">
        <v>159</v>
      </c>
      <c r="AA125" s="121">
        <v>1026.5103509999999</v>
      </c>
      <c r="AB125" s="122">
        <v>1479</v>
      </c>
      <c r="AC125" s="122">
        <v>47.44318181818182</v>
      </c>
      <c r="AD125" s="123" t="s">
        <v>2456</v>
      </c>
      <c r="AE125" s="123">
        <v>918.21868919999997</v>
      </c>
      <c r="AF125" s="123">
        <v>2694</v>
      </c>
      <c r="AG125" s="123">
        <v>4.1193181818181817</v>
      </c>
      <c r="AH125" s="123" t="s">
        <v>3134</v>
      </c>
      <c r="AI125" s="121">
        <v>1088.6737344999999</v>
      </c>
      <c r="AJ125" s="122">
        <v>43</v>
      </c>
      <c r="AK125" s="123">
        <v>93.930635838150295</v>
      </c>
      <c r="AL125" s="123" t="s">
        <v>3458</v>
      </c>
      <c r="AM125" s="121">
        <v>960.24505170999998</v>
      </c>
      <c r="AN125" s="122">
        <v>572</v>
      </c>
      <c r="AO125" s="123">
        <v>17.485549132947977</v>
      </c>
      <c r="AP125" s="13"/>
      <c r="AQ125" s="13"/>
    </row>
    <row r="126" spans="2:43" x14ac:dyDescent="0.3">
      <c r="B126" s="28">
        <v>116</v>
      </c>
      <c r="C126" s="39">
        <f t="shared" si="4"/>
        <v>0</v>
      </c>
      <c r="D126" s="40">
        <f t="shared" si="5"/>
        <v>0</v>
      </c>
      <c r="E126" s="41">
        <f t="shared" si="6"/>
        <v>0</v>
      </c>
      <c r="F126" s="40">
        <f t="shared" si="7"/>
        <v>0</v>
      </c>
      <c r="P126" s="13"/>
      <c r="Q126" s="28">
        <v>122</v>
      </c>
      <c r="R126" s="127"/>
      <c r="S126" s="123"/>
      <c r="T126" s="123"/>
      <c r="U126" s="123"/>
      <c r="V126" s="123"/>
      <c r="W126" s="123"/>
      <c r="X126" s="123"/>
      <c r="Y126" s="123"/>
      <c r="Z126" s="123" t="s">
        <v>1717</v>
      </c>
      <c r="AA126" s="121">
        <v>1062.7726359999999</v>
      </c>
      <c r="AB126" s="122">
        <v>639</v>
      </c>
      <c r="AC126" s="122">
        <v>77.30823863636364</v>
      </c>
      <c r="AD126" s="123" t="s">
        <v>2622</v>
      </c>
      <c r="AE126" s="123">
        <v>918.21868919999997</v>
      </c>
      <c r="AF126" s="123">
        <v>2694</v>
      </c>
      <c r="AG126" s="123">
        <v>4.1193181818181817</v>
      </c>
      <c r="AH126" s="123" t="s">
        <v>3135</v>
      </c>
      <c r="AI126" s="121">
        <v>1103.0194171999999</v>
      </c>
      <c r="AJ126" s="122">
        <v>18</v>
      </c>
      <c r="AK126" s="123">
        <v>97.543352601156073</v>
      </c>
      <c r="AL126" s="123" t="s">
        <v>3641</v>
      </c>
      <c r="AM126" s="121">
        <v>960.64126350000004</v>
      </c>
      <c r="AN126" s="122">
        <v>571</v>
      </c>
      <c r="AO126" s="123">
        <v>17.630057803468208</v>
      </c>
      <c r="AP126" s="13"/>
      <c r="AQ126" s="13"/>
    </row>
    <row r="127" spans="2:43" x14ac:dyDescent="0.3">
      <c r="B127" s="28">
        <v>117</v>
      </c>
      <c r="C127" s="39">
        <f t="shared" si="4"/>
        <v>0</v>
      </c>
      <c r="D127" s="40">
        <f t="shared" si="5"/>
        <v>0</v>
      </c>
      <c r="E127" s="41">
        <f t="shared" si="6"/>
        <v>0</v>
      </c>
      <c r="F127" s="40">
        <f t="shared" si="7"/>
        <v>0</v>
      </c>
      <c r="P127" s="13"/>
      <c r="Q127" s="28">
        <v>123</v>
      </c>
      <c r="R127" s="127"/>
      <c r="S127" s="123"/>
      <c r="T127" s="123"/>
      <c r="U127" s="123"/>
      <c r="V127" s="123"/>
      <c r="W127" s="123"/>
      <c r="X127" s="123"/>
      <c r="Y127" s="123"/>
      <c r="Z127" s="123" t="s">
        <v>1718</v>
      </c>
      <c r="AA127" s="121">
        <v>999.96367669999995</v>
      </c>
      <c r="AB127" s="122">
        <v>1929</v>
      </c>
      <c r="AC127" s="122">
        <v>31.498579545454547</v>
      </c>
      <c r="AD127" s="123" t="s">
        <v>2667</v>
      </c>
      <c r="AE127" s="123">
        <v>918.21868919999997</v>
      </c>
      <c r="AF127" s="123">
        <v>2694</v>
      </c>
      <c r="AG127" s="123">
        <v>4.1193181818181817</v>
      </c>
      <c r="AH127" s="123" t="s">
        <v>3136</v>
      </c>
      <c r="AI127" s="121">
        <v>1085.9551274999999</v>
      </c>
      <c r="AJ127" s="122">
        <v>51</v>
      </c>
      <c r="AK127" s="123">
        <v>92.774566473988443</v>
      </c>
      <c r="AL127" s="123" t="s">
        <v>3319</v>
      </c>
      <c r="AM127" s="121">
        <v>960.69963183000004</v>
      </c>
      <c r="AN127" s="122">
        <v>570</v>
      </c>
      <c r="AO127" s="123">
        <v>17.77456647398844</v>
      </c>
      <c r="AP127" s="13"/>
      <c r="AQ127" s="13"/>
    </row>
    <row r="128" spans="2:43" x14ac:dyDescent="0.3">
      <c r="B128" s="28">
        <v>118</v>
      </c>
      <c r="C128" s="39">
        <f t="shared" si="4"/>
        <v>0</v>
      </c>
      <c r="D128" s="40">
        <f t="shared" si="5"/>
        <v>0</v>
      </c>
      <c r="E128" s="41">
        <f t="shared" si="6"/>
        <v>0</v>
      </c>
      <c r="F128" s="40">
        <f t="shared" si="7"/>
        <v>0</v>
      </c>
      <c r="P128" s="13"/>
      <c r="Q128" s="28">
        <v>124</v>
      </c>
      <c r="R128" s="127"/>
      <c r="S128" s="123"/>
      <c r="T128" s="123"/>
      <c r="U128" s="123"/>
      <c r="V128" s="123"/>
      <c r="W128" s="123"/>
      <c r="X128" s="123"/>
      <c r="Y128" s="123"/>
      <c r="Z128" s="123" t="s">
        <v>160</v>
      </c>
      <c r="AA128" s="121">
        <v>1029.7550060000001</v>
      </c>
      <c r="AB128" s="122">
        <v>1392</v>
      </c>
      <c r="AC128" s="122">
        <v>50.60369318181818</v>
      </c>
      <c r="AD128" s="123" t="s">
        <v>1155</v>
      </c>
      <c r="AE128" s="123">
        <v>918.46175249999999</v>
      </c>
      <c r="AF128" s="123">
        <v>2693</v>
      </c>
      <c r="AG128" s="123">
        <v>4.4034090909090908</v>
      </c>
      <c r="AH128" s="123" t="s">
        <v>3137</v>
      </c>
      <c r="AI128" s="121">
        <v>1107.3337944</v>
      </c>
      <c r="AJ128" s="122">
        <v>12</v>
      </c>
      <c r="AK128" s="123">
        <v>98.410404624277461</v>
      </c>
      <c r="AL128" s="123" t="s">
        <v>3401</v>
      </c>
      <c r="AM128" s="121">
        <v>960.77741528000001</v>
      </c>
      <c r="AN128" s="122">
        <v>569</v>
      </c>
      <c r="AO128" s="123">
        <v>17.919075144508671</v>
      </c>
      <c r="AP128" s="13"/>
      <c r="AQ128" s="13"/>
    </row>
    <row r="129" spans="2:43" x14ac:dyDescent="0.3">
      <c r="B129" s="28">
        <v>119</v>
      </c>
      <c r="C129" s="39">
        <f t="shared" si="4"/>
        <v>0</v>
      </c>
      <c r="D129" s="40">
        <f t="shared" si="5"/>
        <v>0</v>
      </c>
      <c r="E129" s="41">
        <f t="shared" si="6"/>
        <v>0</v>
      </c>
      <c r="F129" s="40">
        <f t="shared" si="7"/>
        <v>0</v>
      </c>
      <c r="P129" s="13"/>
      <c r="Q129" s="28">
        <v>125</v>
      </c>
      <c r="R129" s="127"/>
      <c r="S129" s="123"/>
      <c r="T129" s="123"/>
      <c r="U129" s="123"/>
      <c r="V129" s="123"/>
      <c r="W129" s="123"/>
      <c r="X129" s="123"/>
      <c r="Y129" s="123"/>
      <c r="Z129" s="123" t="s">
        <v>1719</v>
      </c>
      <c r="AA129" s="121">
        <v>1052.985887</v>
      </c>
      <c r="AB129" s="122">
        <v>842</v>
      </c>
      <c r="AC129" s="122">
        <v>69.95738636363636</v>
      </c>
      <c r="AD129" s="123" t="s">
        <v>765</v>
      </c>
      <c r="AE129" s="123">
        <v>918.83539859999996</v>
      </c>
      <c r="AF129" s="123">
        <v>2692</v>
      </c>
      <c r="AG129" s="123">
        <v>4.4389204545454541</v>
      </c>
      <c r="AH129" s="123" t="s">
        <v>3138</v>
      </c>
      <c r="AI129" s="121">
        <v>1052.5511767</v>
      </c>
      <c r="AJ129" s="122">
        <v>176</v>
      </c>
      <c r="AK129" s="123">
        <v>74.710982658959537</v>
      </c>
      <c r="AL129" s="123" t="s">
        <v>3448</v>
      </c>
      <c r="AM129" s="121">
        <v>961.07307643000001</v>
      </c>
      <c r="AN129" s="122">
        <v>568</v>
      </c>
      <c r="AO129" s="123">
        <v>18.063583815028903</v>
      </c>
      <c r="AP129" s="13"/>
      <c r="AQ129" s="13"/>
    </row>
    <row r="130" spans="2:43" x14ac:dyDescent="0.3">
      <c r="B130" s="28">
        <v>120</v>
      </c>
      <c r="C130" s="39">
        <f t="shared" si="4"/>
        <v>0</v>
      </c>
      <c r="D130" s="40">
        <f t="shared" si="5"/>
        <v>0</v>
      </c>
      <c r="E130" s="41">
        <f t="shared" si="6"/>
        <v>0</v>
      </c>
      <c r="F130" s="40">
        <f t="shared" si="7"/>
        <v>0</v>
      </c>
      <c r="P130" s="13"/>
      <c r="Q130" s="28">
        <v>126</v>
      </c>
      <c r="R130" s="127"/>
      <c r="S130" s="123"/>
      <c r="T130" s="123"/>
      <c r="U130" s="123"/>
      <c r="V130" s="123"/>
      <c r="W130" s="123"/>
      <c r="X130" s="123"/>
      <c r="Y130" s="123"/>
      <c r="Z130" s="123" t="s">
        <v>161</v>
      </c>
      <c r="AA130" s="121">
        <v>867.32566229999998</v>
      </c>
      <c r="AB130" s="122">
        <v>2770</v>
      </c>
      <c r="AC130" s="122">
        <v>1.6690340909090908</v>
      </c>
      <c r="AD130" s="123" t="s">
        <v>1321</v>
      </c>
      <c r="AE130" s="123">
        <v>920.22134140000003</v>
      </c>
      <c r="AF130" s="123">
        <v>2691</v>
      </c>
      <c r="AG130" s="123">
        <v>4.4744318181818183</v>
      </c>
      <c r="AH130" s="123" t="s">
        <v>3139</v>
      </c>
      <c r="AI130" s="121">
        <v>1029.7542289999999</v>
      </c>
      <c r="AJ130" s="122">
        <v>290</v>
      </c>
      <c r="AK130" s="123">
        <v>58.236994219653184</v>
      </c>
      <c r="AL130" s="123" t="s">
        <v>3158</v>
      </c>
      <c r="AM130" s="121">
        <v>961.09966235000002</v>
      </c>
      <c r="AN130" s="122">
        <v>567</v>
      </c>
      <c r="AO130" s="123">
        <v>18.20809248554913</v>
      </c>
      <c r="AP130" s="13"/>
      <c r="AQ130" s="13"/>
    </row>
    <row r="131" spans="2:43" x14ac:dyDescent="0.3">
      <c r="B131" s="28">
        <v>121</v>
      </c>
      <c r="C131" s="39">
        <f t="shared" si="4"/>
        <v>0</v>
      </c>
      <c r="D131" s="40">
        <f t="shared" si="5"/>
        <v>0</v>
      </c>
      <c r="E131" s="41">
        <f t="shared" si="6"/>
        <v>0</v>
      </c>
      <c r="F131" s="40">
        <f t="shared" si="7"/>
        <v>0</v>
      </c>
      <c r="P131" s="13"/>
      <c r="Q131" s="28">
        <v>127</v>
      </c>
      <c r="R131" s="127"/>
      <c r="S131" s="123"/>
      <c r="T131" s="123"/>
      <c r="U131" s="123"/>
      <c r="V131" s="123"/>
      <c r="W131" s="123"/>
      <c r="X131" s="123"/>
      <c r="Y131" s="123"/>
      <c r="Z131" s="123" t="s">
        <v>1720</v>
      </c>
      <c r="AA131" s="121">
        <v>922.22079220000001</v>
      </c>
      <c r="AB131" s="122">
        <v>2683</v>
      </c>
      <c r="AC131" s="122">
        <v>4.6164772727272725</v>
      </c>
      <c r="AD131" s="123" t="s">
        <v>425</v>
      </c>
      <c r="AE131" s="123">
        <v>920.29907690000005</v>
      </c>
      <c r="AF131" s="123">
        <v>2690</v>
      </c>
      <c r="AG131" s="123">
        <v>4.5099431818181817</v>
      </c>
      <c r="AH131" s="123" t="s">
        <v>3140</v>
      </c>
      <c r="AI131" s="121">
        <v>1066.3540872000001</v>
      </c>
      <c r="AJ131" s="122">
        <v>126</v>
      </c>
      <c r="AK131" s="123">
        <v>81.936416184971094</v>
      </c>
      <c r="AL131" s="123" t="s">
        <v>3032</v>
      </c>
      <c r="AM131" s="121">
        <v>961.15509093000003</v>
      </c>
      <c r="AN131" s="122">
        <v>566</v>
      </c>
      <c r="AO131" s="123">
        <v>18.352601156069365</v>
      </c>
      <c r="AP131" s="13"/>
      <c r="AQ131" s="13"/>
    </row>
    <row r="132" spans="2:43" x14ac:dyDescent="0.3">
      <c r="B132" s="28">
        <v>122</v>
      </c>
      <c r="C132" s="39">
        <f t="shared" si="4"/>
        <v>0</v>
      </c>
      <c r="D132" s="40">
        <f t="shared" si="5"/>
        <v>0</v>
      </c>
      <c r="E132" s="41">
        <f t="shared" si="6"/>
        <v>0</v>
      </c>
      <c r="F132" s="40">
        <f t="shared" si="7"/>
        <v>0</v>
      </c>
      <c r="P132" s="13"/>
      <c r="Q132" s="28">
        <v>128</v>
      </c>
      <c r="R132" s="127"/>
      <c r="S132" s="123"/>
      <c r="T132" s="123"/>
      <c r="U132" s="123"/>
      <c r="V132" s="123"/>
      <c r="W132" s="123"/>
      <c r="X132" s="123"/>
      <c r="Y132" s="123"/>
      <c r="Z132" s="123" t="s">
        <v>162</v>
      </c>
      <c r="AA132" s="121">
        <v>1046.8620020000001</v>
      </c>
      <c r="AB132" s="122">
        <v>1003</v>
      </c>
      <c r="AC132" s="122">
        <v>64.41761363636364</v>
      </c>
      <c r="AD132" s="123" t="s">
        <v>386</v>
      </c>
      <c r="AE132" s="123">
        <v>921.64859190000004</v>
      </c>
      <c r="AF132" s="123">
        <v>2689</v>
      </c>
      <c r="AG132" s="123">
        <v>4.5454545454545459</v>
      </c>
      <c r="AH132" s="123" t="s">
        <v>3141</v>
      </c>
      <c r="AI132" s="121">
        <v>1052.9764481</v>
      </c>
      <c r="AJ132" s="122">
        <v>174</v>
      </c>
      <c r="AK132" s="123">
        <v>75</v>
      </c>
      <c r="AL132" s="123" t="s">
        <v>3381</v>
      </c>
      <c r="AM132" s="121">
        <v>961.50885447999997</v>
      </c>
      <c r="AN132" s="122">
        <v>565</v>
      </c>
      <c r="AO132" s="123">
        <v>18.497109826589593</v>
      </c>
      <c r="AP132" s="13"/>
      <c r="AQ132" s="13"/>
    </row>
    <row r="133" spans="2:43" x14ac:dyDescent="0.3">
      <c r="B133" s="28">
        <v>123</v>
      </c>
      <c r="C133" s="39">
        <f t="shared" si="4"/>
        <v>0</v>
      </c>
      <c r="D133" s="40">
        <f t="shared" si="5"/>
        <v>0</v>
      </c>
      <c r="E133" s="41">
        <f t="shared" si="6"/>
        <v>0</v>
      </c>
      <c r="F133" s="40">
        <f t="shared" si="7"/>
        <v>0</v>
      </c>
      <c r="P133" s="13"/>
      <c r="Q133" s="28">
        <v>129</v>
      </c>
      <c r="R133" s="127"/>
      <c r="S133" s="123"/>
      <c r="T133" s="123"/>
      <c r="U133" s="123"/>
      <c r="V133" s="123"/>
      <c r="W133" s="123"/>
      <c r="X133" s="123"/>
      <c r="Y133" s="123"/>
      <c r="Z133" s="123" t="s">
        <v>1721</v>
      </c>
      <c r="AA133" s="121">
        <v>1068.052504</v>
      </c>
      <c r="AB133" s="122">
        <v>500</v>
      </c>
      <c r="AC133" s="122">
        <v>81.853693181818173</v>
      </c>
      <c r="AD133" s="123" t="s">
        <v>1294</v>
      </c>
      <c r="AE133" s="123">
        <v>922.00282600000003</v>
      </c>
      <c r="AF133" s="123">
        <v>2688</v>
      </c>
      <c r="AG133" s="123">
        <v>4.5809659090909092</v>
      </c>
      <c r="AH133" s="123" t="s">
        <v>3142</v>
      </c>
      <c r="AI133" s="121">
        <v>1030.7625134</v>
      </c>
      <c r="AJ133" s="122">
        <v>284</v>
      </c>
      <c r="AK133" s="123">
        <v>59.104046242774565</v>
      </c>
      <c r="AL133" s="123" t="s">
        <v>3070</v>
      </c>
      <c r="AM133" s="121">
        <v>961.85843527999998</v>
      </c>
      <c r="AN133" s="122">
        <v>564</v>
      </c>
      <c r="AO133" s="123">
        <v>18.641618497109828</v>
      </c>
      <c r="AP133" s="13"/>
      <c r="AQ133" s="13"/>
    </row>
    <row r="134" spans="2:43" x14ac:dyDescent="0.3">
      <c r="B134" s="28">
        <v>124</v>
      </c>
      <c r="C134" s="39">
        <f t="shared" si="4"/>
        <v>0</v>
      </c>
      <c r="D134" s="40">
        <f t="shared" si="5"/>
        <v>0</v>
      </c>
      <c r="E134" s="41">
        <f t="shared" si="6"/>
        <v>0</v>
      </c>
      <c r="F134" s="40">
        <f t="shared" si="7"/>
        <v>0</v>
      </c>
      <c r="P134" s="13"/>
      <c r="Q134" s="28">
        <v>130</v>
      </c>
      <c r="R134" s="127"/>
      <c r="S134" s="123"/>
      <c r="T134" s="123"/>
      <c r="U134" s="123"/>
      <c r="V134" s="123"/>
      <c r="W134" s="123"/>
      <c r="X134" s="123"/>
      <c r="Y134" s="123"/>
      <c r="Z134" s="123" t="s">
        <v>1722</v>
      </c>
      <c r="AA134" s="121">
        <v>1053.9945110000001</v>
      </c>
      <c r="AB134" s="122">
        <v>808</v>
      </c>
      <c r="AC134" s="122">
        <v>70.951704545454547</v>
      </c>
      <c r="AD134" s="123" t="s">
        <v>1691</v>
      </c>
      <c r="AE134" s="123">
        <v>922.22079220000001</v>
      </c>
      <c r="AF134" s="123">
        <v>2683</v>
      </c>
      <c r="AG134" s="123">
        <v>4.6164772727272725</v>
      </c>
      <c r="AH134" s="123" t="s">
        <v>3143</v>
      </c>
      <c r="AI134" s="121">
        <v>1050.0303013</v>
      </c>
      <c r="AJ134" s="122">
        <v>189</v>
      </c>
      <c r="AK134" s="123">
        <v>72.832369942196522</v>
      </c>
      <c r="AL134" s="123" t="s">
        <v>3365</v>
      </c>
      <c r="AM134" s="121">
        <v>962.14727069000003</v>
      </c>
      <c r="AN134" s="122">
        <v>563</v>
      </c>
      <c r="AO134" s="123">
        <v>18.786127167630056</v>
      </c>
      <c r="AP134" s="13"/>
      <c r="AQ134" s="13"/>
    </row>
    <row r="135" spans="2:43" x14ac:dyDescent="0.3">
      <c r="B135" s="28">
        <v>125</v>
      </c>
      <c r="C135" s="39">
        <f t="shared" si="4"/>
        <v>0</v>
      </c>
      <c r="D135" s="40">
        <f t="shared" si="5"/>
        <v>0</v>
      </c>
      <c r="E135" s="41">
        <f t="shared" si="6"/>
        <v>0</v>
      </c>
      <c r="F135" s="40">
        <f t="shared" si="7"/>
        <v>0</v>
      </c>
      <c r="P135" s="13"/>
      <c r="Q135" s="28">
        <v>131</v>
      </c>
      <c r="R135" s="127"/>
      <c r="S135" s="123"/>
      <c r="T135" s="123"/>
      <c r="U135" s="123"/>
      <c r="V135" s="123"/>
      <c r="W135" s="123"/>
      <c r="X135" s="123"/>
      <c r="Y135" s="123"/>
      <c r="Z135" s="123" t="s">
        <v>163</v>
      </c>
      <c r="AA135" s="121">
        <v>1067.911302</v>
      </c>
      <c r="AB135" s="122">
        <v>519</v>
      </c>
      <c r="AC135" s="122">
        <v>81.60511363636364</v>
      </c>
      <c r="AD135" s="123" t="s">
        <v>1720</v>
      </c>
      <c r="AE135" s="123">
        <v>922.22079220000001</v>
      </c>
      <c r="AF135" s="123">
        <v>2683</v>
      </c>
      <c r="AG135" s="123">
        <v>4.6164772727272725</v>
      </c>
      <c r="AH135" s="123" t="s">
        <v>3144</v>
      </c>
      <c r="AI135" s="121">
        <v>1008.1341951000001</v>
      </c>
      <c r="AJ135" s="122">
        <v>382</v>
      </c>
      <c r="AK135" s="123">
        <v>44.942196531791907</v>
      </c>
      <c r="AL135" s="123" t="s">
        <v>3688</v>
      </c>
      <c r="AM135" s="123">
        <v>963.00466974999995</v>
      </c>
      <c r="AN135" s="123">
        <v>562</v>
      </c>
      <c r="AO135" s="123">
        <v>18.930635838150287</v>
      </c>
      <c r="AP135" s="13"/>
      <c r="AQ135" s="13"/>
    </row>
    <row r="136" spans="2:43" x14ac:dyDescent="0.3">
      <c r="B136" s="28">
        <v>126</v>
      </c>
      <c r="C136" s="39">
        <f t="shared" si="4"/>
        <v>0</v>
      </c>
      <c r="D136" s="40">
        <f t="shared" si="5"/>
        <v>0</v>
      </c>
      <c r="E136" s="41">
        <f t="shared" si="6"/>
        <v>0</v>
      </c>
      <c r="F136" s="40">
        <f t="shared" si="7"/>
        <v>0</v>
      </c>
      <c r="P136" s="13"/>
      <c r="Q136" s="28">
        <v>132</v>
      </c>
      <c r="R136" s="127"/>
      <c r="S136" s="123"/>
      <c r="T136" s="123"/>
      <c r="U136" s="123"/>
      <c r="V136" s="123"/>
      <c r="W136" s="123"/>
      <c r="X136" s="123"/>
      <c r="Y136" s="123"/>
      <c r="Z136" s="123" t="s">
        <v>1723</v>
      </c>
      <c r="AA136" s="121">
        <v>1045.292772</v>
      </c>
      <c r="AB136" s="122">
        <v>1032</v>
      </c>
      <c r="AC136" s="122">
        <v>63.28125</v>
      </c>
      <c r="AD136" s="123" t="s">
        <v>2245</v>
      </c>
      <c r="AE136" s="123">
        <v>922.22079220000001</v>
      </c>
      <c r="AF136" s="123">
        <v>2683</v>
      </c>
      <c r="AG136" s="123">
        <v>4.6164772727272725</v>
      </c>
      <c r="AH136" s="123" t="s">
        <v>3145</v>
      </c>
      <c r="AI136" s="121">
        <v>1055.0207485000001</v>
      </c>
      <c r="AJ136" s="122">
        <v>170</v>
      </c>
      <c r="AK136" s="123">
        <v>75.578034682080926</v>
      </c>
      <c r="AL136" s="123" t="s">
        <v>3685</v>
      </c>
      <c r="AM136" s="123">
        <v>963.46416448000002</v>
      </c>
      <c r="AN136" s="123">
        <v>561</v>
      </c>
      <c r="AO136" s="123">
        <v>19.075144508670519</v>
      </c>
      <c r="AP136" s="13"/>
      <c r="AQ136" s="13"/>
    </row>
    <row r="137" spans="2:43" x14ac:dyDescent="0.3">
      <c r="B137" s="28">
        <v>127</v>
      </c>
      <c r="C137" s="39">
        <f t="shared" si="4"/>
        <v>0</v>
      </c>
      <c r="D137" s="40">
        <f t="shared" si="5"/>
        <v>0</v>
      </c>
      <c r="E137" s="41">
        <f t="shared" si="6"/>
        <v>0</v>
      </c>
      <c r="F137" s="40">
        <f t="shared" si="7"/>
        <v>0</v>
      </c>
      <c r="P137" s="13"/>
      <c r="Q137" s="28">
        <v>133</v>
      </c>
      <c r="R137" s="127"/>
      <c r="S137" s="123"/>
      <c r="T137" s="123"/>
      <c r="U137" s="123"/>
      <c r="V137" s="123"/>
      <c r="W137" s="123"/>
      <c r="X137" s="123"/>
      <c r="Y137" s="123"/>
      <c r="Z137" s="123" t="s">
        <v>164</v>
      </c>
      <c r="AA137" s="121">
        <v>1033.9983790000001</v>
      </c>
      <c r="AB137" s="122">
        <v>1314</v>
      </c>
      <c r="AC137" s="122">
        <v>53.231534090909093</v>
      </c>
      <c r="AD137" s="123" t="s">
        <v>2276</v>
      </c>
      <c r="AE137" s="123">
        <v>922.22079220000001</v>
      </c>
      <c r="AF137" s="123">
        <v>2683</v>
      </c>
      <c r="AG137" s="123">
        <v>4.6164772727272725</v>
      </c>
      <c r="AH137" s="123" t="s">
        <v>3146</v>
      </c>
      <c r="AI137" s="121">
        <v>1015.5895675</v>
      </c>
      <c r="AJ137" s="122">
        <v>359</v>
      </c>
      <c r="AK137" s="123">
        <v>48.265895953757223</v>
      </c>
      <c r="AL137" s="123" t="s">
        <v>3505</v>
      </c>
      <c r="AM137" s="121">
        <v>963.65628399000002</v>
      </c>
      <c r="AN137" s="122">
        <v>560</v>
      </c>
      <c r="AO137" s="123">
        <v>19.21965317919075</v>
      </c>
      <c r="AP137" s="13"/>
      <c r="AQ137" s="13"/>
    </row>
    <row r="138" spans="2:43" x14ac:dyDescent="0.3">
      <c r="B138" s="28">
        <v>128</v>
      </c>
      <c r="C138" s="39">
        <f t="shared" si="4"/>
        <v>0</v>
      </c>
      <c r="D138" s="40">
        <f t="shared" si="5"/>
        <v>0</v>
      </c>
      <c r="E138" s="41">
        <f t="shared" si="6"/>
        <v>0</v>
      </c>
      <c r="F138" s="40">
        <f t="shared" si="7"/>
        <v>0</v>
      </c>
      <c r="P138" s="13"/>
      <c r="Q138" s="28">
        <v>134</v>
      </c>
      <c r="R138" s="127"/>
      <c r="S138" s="123"/>
      <c r="T138" s="123"/>
      <c r="U138" s="123"/>
      <c r="V138" s="123"/>
      <c r="W138" s="123"/>
      <c r="X138" s="123"/>
      <c r="Y138" s="123"/>
      <c r="Z138" s="123" t="s">
        <v>1724</v>
      </c>
      <c r="AA138" s="121">
        <v>1033.9983790000001</v>
      </c>
      <c r="AB138" s="122">
        <v>1314</v>
      </c>
      <c r="AC138" s="122">
        <v>53.231534090909093</v>
      </c>
      <c r="AD138" s="123" t="s">
        <v>1484</v>
      </c>
      <c r="AE138" s="123">
        <v>922.22079220000001</v>
      </c>
      <c r="AF138" s="123">
        <v>2683</v>
      </c>
      <c r="AG138" s="123">
        <v>4.6164772727272725</v>
      </c>
      <c r="AH138" s="123" t="s">
        <v>3147</v>
      </c>
      <c r="AI138" s="121">
        <v>1043.9524057000001</v>
      </c>
      <c r="AJ138" s="122">
        <v>222</v>
      </c>
      <c r="AK138" s="123">
        <v>68.063583815028906</v>
      </c>
      <c r="AL138" s="123" t="s">
        <v>3079</v>
      </c>
      <c r="AM138" s="121">
        <v>963.66970137999999</v>
      </c>
      <c r="AN138" s="122">
        <v>559</v>
      </c>
      <c r="AO138" s="123">
        <v>19.364161849710982</v>
      </c>
      <c r="AP138" s="13"/>
      <c r="AQ138" s="13"/>
    </row>
    <row r="139" spans="2:43" x14ac:dyDescent="0.3">
      <c r="B139" s="28">
        <v>129</v>
      </c>
      <c r="C139" s="39">
        <f t="shared" si="4"/>
        <v>0</v>
      </c>
      <c r="D139" s="40">
        <f t="shared" si="5"/>
        <v>0</v>
      </c>
      <c r="E139" s="41">
        <f t="shared" si="6"/>
        <v>0</v>
      </c>
      <c r="F139" s="40">
        <f t="shared" si="7"/>
        <v>0</v>
      </c>
      <c r="P139" s="13"/>
      <c r="Q139" s="28">
        <v>135</v>
      </c>
      <c r="R139" s="127"/>
      <c r="S139" s="123"/>
      <c r="T139" s="123"/>
      <c r="U139" s="123"/>
      <c r="V139" s="123"/>
      <c r="W139" s="123"/>
      <c r="X139" s="123"/>
      <c r="Y139" s="123"/>
      <c r="Z139" s="123" t="s">
        <v>165</v>
      </c>
      <c r="AA139" s="121">
        <v>1098.7000849999999</v>
      </c>
      <c r="AB139" s="122">
        <v>84</v>
      </c>
      <c r="AC139" s="122">
        <v>97.017045454545453</v>
      </c>
      <c r="AD139" s="123" t="s">
        <v>692</v>
      </c>
      <c r="AE139" s="123">
        <v>922.50756990000002</v>
      </c>
      <c r="AF139" s="123">
        <v>2682</v>
      </c>
      <c r="AG139" s="123">
        <v>4.7940340909090908</v>
      </c>
      <c r="AH139" s="123" t="s">
        <v>3148</v>
      </c>
      <c r="AI139" s="121">
        <v>1074.2970238</v>
      </c>
      <c r="AJ139" s="122">
        <v>94</v>
      </c>
      <c r="AK139" s="123">
        <v>86.560693641618499</v>
      </c>
      <c r="AL139" s="123" t="s">
        <v>3439</v>
      </c>
      <c r="AM139" s="121">
        <v>963.80327903</v>
      </c>
      <c r="AN139" s="122">
        <v>558</v>
      </c>
      <c r="AO139" s="123">
        <v>19.508670520231213</v>
      </c>
      <c r="AP139" s="13"/>
      <c r="AQ139" s="13"/>
    </row>
    <row r="140" spans="2:43" x14ac:dyDescent="0.3">
      <c r="B140" s="28">
        <v>130</v>
      </c>
      <c r="C140" s="39">
        <f t="shared" ref="C140:C203" si="8">VLOOKUP($B140,$Q$5:$AO$2676,2+$C$4*8-8+$F$4*4-4)</f>
        <v>0</v>
      </c>
      <c r="D140" s="40">
        <f t="shared" ref="D140:D203" si="9">VLOOKUP($B140,$Q$5:$AO$2676,3+$C$4*8-8+$F$4*4-4)</f>
        <v>0</v>
      </c>
      <c r="E140" s="41">
        <f t="shared" ref="E140:E203" si="10">VLOOKUP($B140,$Q$5:$AO$2676,4+$C$4*8-8+$F$4*4-4)</f>
        <v>0</v>
      </c>
      <c r="F140" s="40">
        <f t="shared" ref="F140:F203" si="11">VLOOKUP($B140,$Q$5:$AO$2676,5+$C$4*8-8+$F$4*4-4)</f>
        <v>0</v>
      </c>
      <c r="P140" s="13"/>
      <c r="Q140" s="28">
        <v>136</v>
      </c>
      <c r="R140" s="127"/>
      <c r="S140" s="123"/>
      <c r="T140" s="123"/>
      <c r="U140" s="123"/>
      <c r="V140" s="123"/>
      <c r="W140" s="123"/>
      <c r="X140" s="123"/>
      <c r="Y140" s="123"/>
      <c r="Z140" s="123" t="s">
        <v>166</v>
      </c>
      <c r="AA140" s="121">
        <v>1055.8621760000001</v>
      </c>
      <c r="AB140" s="122">
        <v>768</v>
      </c>
      <c r="AC140" s="122">
        <v>72.762784090909093</v>
      </c>
      <c r="AD140" s="123" t="s">
        <v>403</v>
      </c>
      <c r="AE140" s="123">
        <v>922.8227617</v>
      </c>
      <c r="AF140" s="123">
        <v>2681</v>
      </c>
      <c r="AG140" s="123">
        <v>4.8295454545454541</v>
      </c>
      <c r="AH140" s="123" t="s">
        <v>3149</v>
      </c>
      <c r="AI140" s="121">
        <v>1074.3100952</v>
      </c>
      <c r="AJ140" s="122">
        <v>93</v>
      </c>
      <c r="AK140" s="123">
        <v>86.705202312138724</v>
      </c>
      <c r="AL140" s="123" t="s">
        <v>3058</v>
      </c>
      <c r="AM140" s="121">
        <v>964.32122929000002</v>
      </c>
      <c r="AN140" s="122">
        <v>557</v>
      </c>
      <c r="AO140" s="123">
        <v>19.653179190751445</v>
      </c>
      <c r="AP140" s="13"/>
      <c r="AQ140" s="13"/>
    </row>
    <row r="141" spans="2:43" x14ac:dyDescent="0.3">
      <c r="B141" s="28">
        <v>131</v>
      </c>
      <c r="C141" s="39">
        <f t="shared" si="8"/>
        <v>0</v>
      </c>
      <c r="D141" s="40">
        <f t="shared" si="9"/>
        <v>0</v>
      </c>
      <c r="E141" s="41">
        <f t="shared" si="10"/>
        <v>0</v>
      </c>
      <c r="F141" s="40">
        <f t="shared" si="11"/>
        <v>0</v>
      </c>
      <c r="P141" s="13"/>
      <c r="Q141" s="28">
        <v>137</v>
      </c>
      <c r="R141" s="127"/>
      <c r="S141" s="123"/>
      <c r="T141" s="123"/>
      <c r="U141" s="123"/>
      <c r="V141" s="123"/>
      <c r="W141" s="123"/>
      <c r="X141" s="123"/>
      <c r="Y141" s="123"/>
      <c r="Z141" s="123" t="s">
        <v>1725</v>
      </c>
      <c r="AA141" s="121">
        <v>931.79800650000004</v>
      </c>
      <c r="AB141" s="122">
        <v>2641</v>
      </c>
      <c r="AC141" s="122">
        <v>6.1789772727272725</v>
      </c>
      <c r="AD141" s="123" t="s">
        <v>133</v>
      </c>
      <c r="AE141" s="123">
        <v>922.92980250000005</v>
      </c>
      <c r="AF141" s="123">
        <v>2680</v>
      </c>
      <c r="AG141" s="123">
        <v>4.8650568181818183</v>
      </c>
      <c r="AH141" s="123" t="s">
        <v>3150</v>
      </c>
      <c r="AI141" s="121">
        <v>1069.0772222000001</v>
      </c>
      <c r="AJ141" s="122">
        <v>115</v>
      </c>
      <c r="AK141" s="123">
        <v>83.526011560693647</v>
      </c>
      <c r="AL141" s="123" t="s">
        <v>3411</v>
      </c>
      <c r="AM141" s="121">
        <v>965.28997899000001</v>
      </c>
      <c r="AN141" s="122">
        <v>556</v>
      </c>
      <c r="AO141" s="123">
        <v>19.797687861271676</v>
      </c>
      <c r="AP141" s="13"/>
      <c r="AQ141" s="13"/>
    </row>
    <row r="142" spans="2:43" x14ac:dyDescent="0.3">
      <c r="B142" s="28">
        <v>132</v>
      </c>
      <c r="C142" s="39">
        <f t="shared" si="8"/>
        <v>0</v>
      </c>
      <c r="D142" s="40">
        <f t="shared" si="9"/>
        <v>0</v>
      </c>
      <c r="E142" s="41">
        <f t="shared" si="10"/>
        <v>0</v>
      </c>
      <c r="F142" s="40">
        <f t="shared" si="11"/>
        <v>0</v>
      </c>
      <c r="P142" s="13"/>
      <c r="Q142" s="28">
        <v>138</v>
      </c>
      <c r="R142" s="127"/>
      <c r="S142" s="123"/>
      <c r="T142" s="123"/>
      <c r="U142" s="123"/>
      <c r="V142" s="123"/>
      <c r="W142" s="123"/>
      <c r="X142" s="123"/>
      <c r="Y142" s="123"/>
      <c r="Z142" s="123" t="s">
        <v>1726</v>
      </c>
      <c r="AA142" s="121">
        <v>1035.1763679999999</v>
      </c>
      <c r="AB142" s="122">
        <v>1294</v>
      </c>
      <c r="AC142" s="122">
        <v>53.977272727272727</v>
      </c>
      <c r="AD142" s="123" t="s">
        <v>1823</v>
      </c>
      <c r="AE142" s="123">
        <v>922.99122699999998</v>
      </c>
      <c r="AF142" s="123">
        <v>2679</v>
      </c>
      <c r="AG142" s="123">
        <v>4.9005681818181817</v>
      </c>
      <c r="AH142" s="123" t="s">
        <v>3151</v>
      </c>
      <c r="AI142" s="121">
        <v>1091.0402156</v>
      </c>
      <c r="AJ142" s="122">
        <v>38</v>
      </c>
      <c r="AK142" s="123">
        <v>94.653179190751445</v>
      </c>
      <c r="AL142" s="123" t="s">
        <v>3623</v>
      </c>
      <c r="AM142" s="121">
        <v>965.3573725</v>
      </c>
      <c r="AN142" s="122">
        <v>555</v>
      </c>
      <c r="AO142" s="123">
        <v>19.942196531791907</v>
      </c>
      <c r="AP142" s="13"/>
      <c r="AQ142" s="13"/>
    </row>
    <row r="143" spans="2:43" x14ac:dyDescent="0.3">
      <c r="B143" s="28">
        <v>133</v>
      </c>
      <c r="C143" s="39">
        <f t="shared" si="8"/>
        <v>0</v>
      </c>
      <c r="D143" s="40">
        <f t="shared" si="9"/>
        <v>0</v>
      </c>
      <c r="E143" s="41">
        <f t="shared" si="10"/>
        <v>0</v>
      </c>
      <c r="F143" s="40">
        <f t="shared" si="11"/>
        <v>0</v>
      </c>
      <c r="P143" s="13"/>
      <c r="Q143" s="28">
        <v>139</v>
      </c>
      <c r="R143" s="127"/>
      <c r="S143" s="123"/>
      <c r="T143" s="123"/>
      <c r="U143" s="123"/>
      <c r="V143" s="123"/>
      <c r="W143" s="123"/>
      <c r="X143" s="123"/>
      <c r="Y143" s="123"/>
      <c r="Z143" s="123" t="s">
        <v>167</v>
      </c>
      <c r="AA143" s="121">
        <v>933.9403102</v>
      </c>
      <c r="AB143" s="122">
        <v>2629</v>
      </c>
      <c r="AC143" s="122">
        <v>6.6761363636363633</v>
      </c>
      <c r="AD143" s="123" t="s">
        <v>1234</v>
      </c>
      <c r="AE143" s="123">
        <v>923.0508519</v>
      </c>
      <c r="AF143" s="123">
        <v>2678</v>
      </c>
      <c r="AG143" s="123">
        <v>4.9360795454545459</v>
      </c>
      <c r="AH143" s="123" t="s">
        <v>3152</v>
      </c>
      <c r="AI143" s="121">
        <v>1085.8711158000001</v>
      </c>
      <c r="AJ143" s="122">
        <v>52</v>
      </c>
      <c r="AK143" s="123">
        <v>92.630057803468219</v>
      </c>
      <c r="AL143" s="123" t="s">
        <v>3326</v>
      </c>
      <c r="AM143" s="121">
        <v>966.60607587000004</v>
      </c>
      <c r="AN143" s="122">
        <v>554</v>
      </c>
      <c r="AO143" s="123">
        <v>20.086705202312139</v>
      </c>
      <c r="AP143" s="13"/>
      <c r="AQ143" s="13"/>
    </row>
    <row r="144" spans="2:43" x14ac:dyDescent="0.3">
      <c r="B144" s="28">
        <v>134</v>
      </c>
      <c r="C144" s="39">
        <f t="shared" si="8"/>
        <v>0</v>
      </c>
      <c r="D144" s="40">
        <f t="shared" si="9"/>
        <v>0</v>
      </c>
      <c r="E144" s="41">
        <f t="shared" si="10"/>
        <v>0</v>
      </c>
      <c r="F144" s="40">
        <f t="shared" si="11"/>
        <v>0</v>
      </c>
      <c r="P144" s="13"/>
      <c r="Q144" s="28">
        <v>140</v>
      </c>
      <c r="R144" s="127"/>
      <c r="S144" s="123"/>
      <c r="T144" s="123"/>
      <c r="U144" s="123"/>
      <c r="V144" s="123"/>
      <c r="W144" s="123"/>
      <c r="X144" s="123"/>
      <c r="Y144" s="123"/>
      <c r="Z144" s="123" t="s">
        <v>1727</v>
      </c>
      <c r="AA144" s="121">
        <v>1041.4595059999999</v>
      </c>
      <c r="AB144" s="122">
        <v>1116</v>
      </c>
      <c r="AC144" s="122">
        <v>60.40482954545454</v>
      </c>
      <c r="AD144" s="123" t="s">
        <v>1178</v>
      </c>
      <c r="AE144" s="123">
        <v>923.36806590000003</v>
      </c>
      <c r="AF144" s="123">
        <v>2677</v>
      </c>
      <c r="AG144" s="123">
        <v>4.9715909090909092</v>
      </c>
      <c r="AH144" s="123" t="s">
        <v>3153</v>
      </c>
      <c r="AI144" s="121">
        <v>1065.4827476</v>
      </c>
      <c r="AJ144" s="122">
        <v>134</v>
      </c>
      <c r="AK144" s="123">
        <v>80.780346820809243</v>
      </c>
      <c r="AL144" s="123" t="s">
        <v>3628</v>
      </c>
      <c r="AM144" s="121">
        <v>967.10384974999999</v>
      </c>
      <c r="AN144" s="122">
        <v>553</v>
      </c>
      <c r="AO144" s="123">
        <v>20.23121387283237</v>
      </c>
      <c r="AP144" s="13"/>
      <c r="AQ144" s="13"/>
    </row>
    <row r="145" spans="2:43" x14ac:dyDescent="0.3">
      <c r="B145" s="28">
        <v>135</v>
      </c>
      <c r="C145" s="39">
        <f t="shared" si="8"/>
        <v>0</v>
      </c>
      <c r="D145" s="40">
        <f t="shared" si="9"/>
        <v>0</v>
      </c>
      <c r="E145" s="41">
        <f t="shared" si="10"/>
        <v>0</v>
      </c>
      <c r="F145" s="40">
        <f t="shared" si="11"/>
        <v>0</v>
      </c>
      <c r="P145" s="13"/>
      <c r="Q145" s="28">
        <v>141</v>
      </c>
      <c r="R145" s="127"/>
      <c r="S145" s="123"/>
      <c r="T145" s="123"/>
      <c r="U145" s="123"/>
      <c r="V145" s="123"/>
      <c r="W145" s="123"/>
      <c r="X145" s="123"/>
      <c r="Y145" s="123"/>
      <c r="Z145" s="123" t="s">
        <v>168</v>
      </c>
      <c r="AA145" s="121">
        <v>1035.525402</v>
      </c>
      <c r="AB145" s="122">
        <v>1287</v>
      </c>
      <c r="AC145" s="122">
        <v>54.332386363636367</v>
      </c>
      <c r="AD145" s="123" t="s">
        <v>143</v>
      </c>
      <c r="AE145" s="123">
        <v>923.53031520000002</v>
      </c>
      <c r="AF145" s="123">
        <v>2676</v>
      </c>
      <c r="AG145" s="123">
        <v>5.0071022727272725</v>
      </c>
      <c r="AH145" s="123" t="s">
        <v>3154</v>
      </c>
      <c r="AI145" s="121">
        <v>1071.1660176</v>
      </c>
      <c r="AJ145" s="122">
        <v>106</v>
      </c>
      <c r="AK145" s="123">
        <v>84.826589595375722</v>
      </c>
      <c r="AL145" s="123" t="s">
        <v>3273</v>
      </c>
      <c r="AM145" s="121">
        <v>967.34184493999999</v>
      </c>
      <c r="AN145" s="122">
        <v>552</v>
      </c>
      <c r="AO145" s="123">
        <v>20.375722543352602</v>
      </c>
      <c r="AP145" s="13"/>
      <c r="AQ145" s="13"/>
    </row>
    <row r="146" spans="2:43" x14ac:dyDescent="0.3">
      <c r="B146" s="28">
        <v>136</v>
      </c>
      <c r="C146" s="39">
        <f t="shared" si="8"/>
        <v>0</v>
      </c>
      <c r="D146" s="40">
        <f t="shared" si="9"/>
        <v>0</v>
      </c>
      <c r="E146" s="41">
        <f t="shared" si="10"/>
        <v>0</v>
      </c>
      <c r="F146" s="40">
        <f t="shared" si="11"/>
        <v>0</v>
      </c>
      <c r="P146" s="13"/>
      <c r="Q146" s="28">
        <v>142</v>
      </c>
      <c r="R146" s="127"/>
      <c r="S146" s="123"/>
      <c r="T146" s="123"/>
      <c r="U146" s="123"/>
      <c r="V146" s="123"/>
      <c r="W146" s="123"/>
      <c r="X146" s="123"/>
      <c r="Y146" s="123"/>
      <c r="Z146" s="123" t="s">
        <v>169</v>
      </c>
      <c r="AA146" s="121">
        <v>1088.583406</v>
      </c>
      <c r="AB146" s="122">
        <v>168</v>
      </c>
      <c r="AC146" s="122">
        <v>94.069602272727266</v>
      </c>
      <c r="AD146" s="123" t="s">
        <v>1927</v>
      </c>
      <c r="AE146" s="123">
        <v>923.6398471</v>
      </c>
      <c r="AF146" s="123">
        <v>2671</v>
      </c>
      <c r="AG146" s="123">
        <v>5.0426136363636358</v>
      </c>
      <c r="AH146" s="123" t="s">
        <v>3155</v>
      </c>
      <c r="AI146" s="121">
        <v>1042.1135025999999</v>
      </c>
      <c r="AJ146" s="122">
        <v>230</v>
      </c>
      <c r="AK146" s="123">
        <v>66.907514450867055</v>
      </c>
      <c r="AL146" s="123" t="s">
        <v>3369</v>
      </c>
      <c r="AM146" s="121">
        <v>967.36956468000005</v>
      </c>
      <c r="AN146" s="122">
        <v>551</v>
      </c>
      <c r="AO146" s="123">
        <v>20.520231213872833</v>
      </c>
      <c r="AP146" s="13"/>
      <c r="AQ146" s="13"/>
    </row>
    <row r="147" spans="2:43" x14ac:dyDescent="0.3">
      <c r="B147" s="28">
        <v>137</v>
      </c>
      <c r="C147" s="39">
        <f t="shared" si="8"/>
        <v>0</v>
      </c>
      <c r="D147" s="40">
        <f t="shared" si="9"/>
        <v>0</v>
      </c>
      <c r="E147" s="41">
        <f t="shared" si="10"/>
        <v>0</v>
      </c>
      <c r="F147" s="40">
        <f t="shared" si="11"/>
        <v>0</v>
      </c>
      <c r="P147" s="13"/>
      <c r="Q147" s="28">
        <v>143</v>
      </c>
      <c r="R147" s="127"/>
      <c r="S147" s="123"/>
      <c r="T147" s="123"/>
      <c r="U147" s="123"/>
      <c r="V147" s="123"/>
      <c r="W147" s="123"/>
      <c r="X147" s="123"/>
      <c r="Y147" s="123"/>
      <c r="Z147" s="123" t="s">
        <v>1728</v>
      </c>
      <c r="AA147" s="121">
        <v>981.35232429999996</v>
      </c>
      <c r="AB147" s="122">
        <v>2190</v>
      </c>
      <c r="AC147" s="122">
        <v>22.265625</v>
      </c>
      <c r="AD147" s="123" t="s">
        <v>889</v>
      </c>
      <c r="AE147" s="123">
        <v>923.6398471</v>
      </c>
      <c r="AF147" s="123">
        <v>2671</v>
      </c>
      <c r="AG147" s="123">
        <v>5.0426136363636358</v>
      </c>
      <c r="AH147" s="123" t="s">
        <v>3156</v>
      </c>
      <c r="AI147" s="121">
        <v>1029.4837245000001</v>
      </c>
      <c r="AJ147" s="122">
        <v>293</v>
      </c>
      <c r="AK147" s="123">
        <v>57.80346820809249</v>
      </c>
      <c r="AL147" s="123" t="s">
        <v>3639</v>
      </c>
      <c r="AM147" s="121">
        <v>967.48299099999997</v>
      </c>
      <c r="AN147" s="122">
        <v>550</v>
      </c>
      <c r="AO147" s="123">
        <v>20.664739884393065</v>
      </c>
      <c r="AP147" s="13"/>
      <c r="AQ147" s="13"/>
    </row>
    <row r="148" spans="2:43" x14ac:dyDescent="0.3">
      <c r="B148" s="28">
        <v>138</v>
      </c>
      <c r="C148" s="39">
        <f t="shared" si="8"/>
        <v>0</v>
      </c>
      <c r="D148" s="40">
        <f t="shared" si="9"/>
        <v>0</v>
      </c>
      <c r="E148" s="41">
        <f t="shared" si="10"/>
        <v>0</v>
      </c>
      <c r="F148" s="40">
        <f t="shared" si="11"/>
        <v>0</v>
      </c>
      <c r="P148" s="13"/>
      <c r="Q148" s="28">
        <v>144</v>
      </c>
      <c r="R148" s="127"/>
      <c r="S148" s="123"/>
      <c r="T148" s="123"/>
      <c r="U148" s="123"/>
      <c r="V148" s="123"/>
      <c r="W148" s="123"/>
      <c r="X148" s="123"/>
      <c r="Y148" s="123"/>
      <c r="Z148" s="123" t="s">
        <v>170</v>
      </c>
      <c r="AA148" s="121">
        <v>1046.9950120000001</v>
      </c>
      <c r="AB148" s="122">
        <v>999</v>
      </c>
      <c r="AC148" s="122">
        <v>64.559659090909093</v>
      </c>
      <c r="AD148" s="123" t="s">
        <v>2948</v>
      </c>
      <c r="AE148" s="123">
        <v>923.6398471</v>
      </c>
      <c r="AF148" s="123">
        <v>2671</v>
      </c>
      <c r="AG148" s="123">
        <v>5.0426136363636358</v>
      </c>
      <c r="AH148" s="123" t="s">
        <v>3157</v>
      </c>
      <c r="AI148" s="121">
        <v>982.27477064000004</v>
      </c>
      <c r="AJ148" s="122">
        <v>500</v>
      </c>
      <c r="AK148" s="123">
        <v>27.890173410404621</v>
      </c>
      <c r="AL148" s="123" t="s">
        <v>3413</v>
      </c>
      <c r="AM148" s="121">
        <v>967.95445686000005</v>
      </c>
      <c r="AN148" s="122">
        <v>549</v>
      </c>
      <c r="AO148" s="123">
        <v>20.809248554913296</v>
      </c>
      <c r="AP148" s="13"/>
      <c r="AQ148" s="13"/>
    </row>
    <row r="149" spans="2:43" x14ac:dyDescent="0.3">
      <c r="B149" s="28">
        <v>139</v>
      </c>
      <c r="C149" s="39">
        <f t="shared" si="8"/>
        <v>0</v>
      </c>
      <c r="D149" s="40">
        <f t="shared" si="9"/>
        <v>0</v>
      </c>
      <c r="E149" s="41">
        <f t="shared" si="10"/>
        <v>0</v>
      </c>
      <c r="F149" s="40">
        <f t="shared" si="11"/>
        <v>0</v>
      </c>
      <c r="P149" s="13"/>
      <c r="Q149" s="28">
        <v>145</v>
      </c>
      <c r="R149" s="127"/>
      <c r="S149" s="123"/>
      <c r="T149" s="123"/>
      <c r="U149" s="123"/>
      <c r="V149" s="123"/>
      <c r="W149" s="123"/>
      <c r="X149" s="123"/>
      <c r="Y149" s="123"/>
      <c r="Z149" s="123" t="s">
        <v>171</v>
      </c>
      <c r="AA149" s="121">
        <v>1027.685753</v>
      </c>
      <c r="AB149" s="122">
        <v>1447</v>
      </c>
      <c r="AC149" s="122">
        <v>48.61505681818182</v>
      </c>
      <c r="AD149" s="123" t="s">
        <v>2386</v>
      </c>
      <c r="AE149" s="123">
        <v>923.6398471</v>
      </c>
      <c r="AF149" s="123">
        <v>2671</v>
      </c>
      <c r="AG149" s="123">
        <v>5.0426136363636358</v>
      </c>
      <c r="AH149" s="123" t="s">
        <v>3158</v>
      </c>
      <c r="AI149" s="121">
        <v>961.09966235000002</v>
      </c>
      <c r="AJ149" s="122">
        <v>567</v>
      </c>
      <c r="AK149" s="123">
        <v>18.20809248554913</v>
      </c>
      <c r="AL149" s="123" t="s">
        <v>3472</v>
      </c>
      <c r="AM149" s="121">
        <v>968.22545821000006</v>
      </c>
      <c r="AN149" s="122">
        <v>548</v>
      </c>
      <c r="AO149" s="123">
        <v>20.953757225433524</v>
      </c>
      <c r="AP149" s="13"/>
      <c r="AQ149" s="13"/>
    </row>
    <row r="150" spans="2:43" x14ac:dyDescent="0.3">
      <c r="B150" s="28">
        <v>140</v>
      </c>
      <c r="C150" s="39">
        <f t="shared" si="8"/>
        <v>0</v>
      </c>
      <c r="D150" s="40">
        <f t="shared" si="9"/>
        <v>0</v>
      </c>
      <c r="E150" s="41">
        <f t="shared" si="10"/>
        <v>0</v>
      </c>
      <c r="F150" s="40">
        <f t="shared" si="11"/>
        <v>0</v>
      </c>
      <c r="P150" s="13"/>
      <c r="Q150" s="28">
        <v>146</v>
      </c>
      <c r="R150" s="127"/>
      <c r="S150" s="123"/>
      <c r="T150" s="123"/>
      <c r="U150" s="123"/>
      <c r="V150" s="123"/>
      <c r="W150" s="123"/>
      <c r="X150" s="123"/>
      <c r="Y150" s="123"/>
      <c r="Z150" s="123" t="s">
        <v>172</v>
      </c>
      <c r="AA150" s="121">
        <v>1126.3370580000001</v>
      </c>
      <c r="AB150" s="122">
        <v>8</v>
      </c>
      <c r="AC150" s="122">
        <v>99.751420454545453</v>
      </c>
      <c r="AD150" s="123" t="s">
        <v>2527</v>
      </c>
      <c r="AE150" s="123">
        <v>923.6398471</v>
      </c>
      <c r="AF150" s="123">
        <v>2671</v>
      </c>
      <c r="AG150" s="123">
        <v>5.0426136363636358</v>
      </c>
      <c r="AH150" s="123" t="s">
        <v>3159</v>
      </c>
      <c r="AI150" s="121">
        <v>1037.5053204999999</v>
      </c>
      <c r="AJ150" s="122">
        <v>255</v>
      </c>
      <c r="AK150" s="123">
        <v>63.294797687861269</v>
      </c>
      <c r="AL150" s="123" t="s">
        <v>3451</v>
      </c>
      <c r="AM150" s="121">
        <v>968.47839393000004</v>
      </c>
      <c r="AN150" s="122">
        <v>547</v>
      </c>
      <c r="AO150" s="123">
        <v>21.098265895953759</v>
      </c>
      <c r="AP150" s="13"/>
      <c r="AQ150" s="13"/>
    </row>
    <row r="151" spans="2:43" x14ac:dyDescent="0.3">
      <c r="B151" s="28">
        <v>141</v>
      </c>
      <c r="C151" s="39">
        <f t="shared" si="8"/>
        <v>0</v>
      </c>
      <c r="D151" s="40">
        <f t="shared" si="9"/>
        <v>0</v>
      </c>
      <c r="E151" s="41">
        <f t="shared" si="10"/>
        <v>0</v>
      </c>
      <c r="F151" s="40">
        <f t="shared" si="11"/>
        <v>0</v>
      </c>
      <c r="P151" s="13"/>
      <c r="Q151" s="28">
        <v>147</v>
      </c>
      <c r="R151" s="127"/>
      <c r="S151" s="123"/>
      <c r="T151" s="123"/>
      <c r="U151" s="123"/>
      <c r="V151" s="123"/>
      <c r="W151" s="123"/>
      <c r="X151" s="123"/>
      <c r="Y151" s="123"/>
      <c r="Z151" s="123" t="s">
        <v>1729</v>
      </c>
      <c r="AA151" s="121">
        <v>1087.4989009999999</v>
      </c>
      <c r="AB151" s="122">
        <v>179</v>
      </c>
      <c r="AC151" s="122">
        <v>93.501420454545453</v>
      </c>
      <c r="AD151" s="123" t="s">
        <v>927</v>
      </c>
      <c r="AE151" s="123">
        <v>923.81487519999996</v>
      </c>
      <c r="AF151" s="123">
        <v>2670</v>
      </c>
      <c r="AG151" s="123">
        <v>5.2201704545454541</v>
      </c>
      <c r="AH151" s="123" t="s">
        <v>3160</v>
      </c>
      <c r="AI151" s="121">
        <v>845.18017611000005</v>
      </c>
      <c r="AJ151" s="122">
        <v>682</v>
      </c>
      <c r="AK151" s="123">
        <v>1.5895953757225432</v>
      </c>
      <c r="AL151" s="123" t="s">
        <v>3391</v>
      </c>
      <c r="AM151" s="121">
        <v>968.78758215000005</v>
      </c>
      <c r="AN151" s="122">
        <v>546</v>
      </c>
      <c r="AO151" s="123">
        <v>21.242774566473987</v>
      </c>
      <c r="AP151" s="13"/>
      <c r="AQ151" s="13"/>
    </row>
    <row r="152" spans="2:43" x14ac:dyDescent="0.3">
      <c r="B152" s="28">
        <v>142</v>
      </c>
      <c r="C152" s="39">
        <f t="shared" si="8"/>
        <v>0</v>
      </c>
      <c r="D152" s="40">
        <f t="shared" si="9"/>
        <v>0</v>
      </c>
      <c r="E152" s="41">
        <f t="shared" si="10"/>
        <v>0</v>
      </c>
      <c r="F152" s="40">
        <f t="shared" si="11"/>
        <v>0</v>
      </c>
      <c r="P152" s="13"/>
      <c r="Q152" s="28">
        <v>148</v>
      </c>
      <c r="R152" s="127"/>
      <c r="S152" s="123"/>
      <c r="T152" s="123"/>
      <c r="U152" s="123"/>
      <c r="V152" s="123"/>
      <c r="W152" s="123"/>
      <c r="X152" s="123"/>
      <c r="Y152" s="123"/>
      <c r="Z152" s="123" t="s">
        <v>2861</v>
      </c>
      <c r="AA152" s="121">
        <v>1075.7452619999999</v>
      </c>
      <c r="AB152" s="122">
        <v>371</v>
      </c>
      <c r="AC152" s="122">
        <v>86.576704545454547</v>
      </c>
      <c r="AD152" s="123" t="s">
        <v>2247</v>
      </c>
      <c r="AE152" s="123">
        <v>923.82066020000002</v>
      </c>
      <c r="AF152" s="123">
        <v>2668</v>
      </c>
      <c r="AG152" s="123">
        <v>5.2556818181818183</v>
      </c>
      <c r="AH152" s="123" t="s">
        <v>3161</v>
      </c>
      <c r="AI152" s="121">
        <v>936.85597091</v>
      </c>
      <c r="AJ152" s="122">
        <v>627</v>
      </c>
      <c r="AK152" s="123">
        <v>9.5375722543352595</v>
      </c>
      <c r="AL152" s="123" t="s">
        <v>3030</v>
      </c>
      <c r="AM152" s="121">
        <v>969.26536495000005</v>
      </c>
      <c r="AN152" s="122">
        <v>545</v>
      </c>
      <c r="AO152" s="123">
        <v>21.387283236994222</v>
      </c>
      <c r="AP152" s="13"/>
      <c r="AQ152" s="13"/>
    </row>
    <row r="153" spans="2:43" x14ac:dyDescent="0.3">
      <c r="B153" s="28">
        <v>143</v>
      </c>
      <c r="C153" s="39">
        <f t="shared" si="8"/>
        <v>0</v>
      </c>
      <c r="D153" s="40">
        <f t="shared" si="9"/>
        <v>0</v>
      </c>
      <c r="E153" s="41">
        <f t="shared" si="10"/>
        <v>0</v>
      </c>
      <c r="F153" s="40">
        <f t="shared" si="11"/>
        <v>0</v>
      </c>
      <c r="P153" s="13"/>
      <c r="Q153" s="28">
        <v>149</v>
      </c>
      <c r="R153" s="127"/>
      <c r="S153" s="123"/>
      <c r="T153" s="123"/>
      <c r="U153" s="123"/>
      <c r="V153" s="123"/>
      <c r="W153" s="123"/>
      <c r="X153" s="123"/>
      <c r="Y153" s="123"/>
      <c r="Z153" s="123" t="s">
        <v>1730</v>
      </c>
      <c r="AA153" s="121">
        <v>1078.7527540000001</v>
      </c>
      <c r="AB153" s="122">
        <v>317</v>
      </c>
      <c r="AC153" s="122">
        <v>88.423295454545453</v>
      </c>
      <c r="AD153" s="123" t="s">
        <v>1086</v>
      </c>
      <c r="AE153" s="123">
        <v>923.82066020000002</v>
      </c>
      <c r="AF153" s="123">
        <v>2668</v>
      </c>
      <c r="AG153" s="123">
        <v>5.2556818181818183</v>
      </c>
      <c r="AH153" s="123" t="s">
        <v>3162</v>
      </c>
      <c r="AI153" s="121">
        <v>976.80733530999998</v>
      </c>
      <c r="AJ153" s="122">
        <v>520</v>
      </c>
      <c r="AK153" s="123">
        <v>25</v>
      </c>
      <c r="AL153" s="123" t="s">
        <v>3468</v>
      </c>
      <c r="AM153" s="121">
        <v>969.45175799000003</v>
      </c>
      <c r="AN153" s="122">
        <v>544</v>
      </c>
      <c r="AO153" s="123">
        <v>21.531791907514449</v>
      </c>
      <c r="AP153" s="13"/>
      <c r="AQ153" s="13"/>
    </row>
    <row r="154" spans="2:43" x14ac:dyDescent="0.3">
      <c r="B154" s="28">
        <v>144</v>
      </c>
      <c r="C154" s="39">
        <f t="shared" si="8"/>
        <v>0</v>
      </c>
      <c r="D154" s="40">
        <f t="shared" si="9"/>
        <v>0</v>
      </c>
      <c r="E154" s="41">
        <f t="shared" si="10"/>
        <v>0</v>
      </c>
      <c r="F154" s="40">
        <f t="shared" si="11"/>
        <v>0</v>
      </c>
      <c r="P154" s="13"/>
      <c r="Q154" s="28">
        <v>150</v>
      </c>
      <c r="R154" s="127"/>
      <c r="S154" s="123"/>
      <c r="T154" s="123"/>
      <c r="U154" s="123"/>
      <c r="V154" s="123"/>
      <c r="W154" s="123"/>
      <c r="X154" s="123"/>
      <c r="Y154" s="123"/>
      <c r="Z154" s="123" t="s">
        <v>2862</v>
      </c>
      <c r="AA154" s="121">
        <v>1078.7527540000001</v>
      </c>
      <c r="AB154" s="122">
        <v>317</v>
      </c>
      <c r="AC154" s="122">
        <v>88.423295454545453</v>
      </c>
      <c r="AD154" s="123" t="s">
        <v>1015</v>
      </c>
      <c r="AE154" s="123">
        <v>924.04712229999996</v>
      </c>
      <c r="AF154" s="123">
        <v>2667</v>
      </c>
      <c r="AG154" s="123">
        <v>5.3267045454545459</v>
      </c>
      <c r="AH154" s="123" t="s">
        <v>3163</v>
      </c>
      <c r="AI154" s="121">
        <v>885.08492305000004</v>
      </c>
      <c r="AJ154" s="122">
        <v>673</v>
      </c>
      <c r="AK154" s="123">
        <v>2.8901734104046244</v>
      </c>
      <c r="AL154" s="123" t="s">
        <v>3449</v>
      </c>
      <c r="AM154" s="121">
        <v>969.49606915000004</v>
      </c>
      <c r="AN154" s="122">
        <v>543</v>
      </c>
      <c r="AO154" s="123">
        <v>21.676300578034681</v>
      </c>
      <c r="AP154" s="13"/>
      <c r="AQ154" s="13"/>
    </row>
    <row r="155" spans="2:43" x14ac:dyDescent="0.3">
      <c r="B155" s="28">
        <v>145</v>
      </c>
      <c r="C155" s="39">
        <f t="shared" si="8"/>
        <v>0</v>
      </c>
      <c r="D155" s="40">
        <f t="shared" si="9"/>
        <v>0</v>
      </c>
      <c r="E155" s="41">
        <f t="shared" si="10"/>
        <v>0</v>
      </c>
      <c r="F155" s="40">
        <f t="shared" si="11"/>
        <v>0</v>
      </c>
      <c r="P155" s="13"/>
      <c r="Q155" s="28">
        <v>151</v>
      </c>
      <c r="R155" s="127"/>
      <c r="S155" s="123"/>
      <c r="T155" s="123"/>
      <c r="U155" s="123"/>
      <c r="V155" s="123"/>
      <c r="W155" s="123"/>
      <c r="X155" s="123"/>
      <c r="Y155" s="123"/>
      <c r="Z155" s="123" t="s">
        <v>1731</v>
      </c>
      <c r="AA155" s="121">
        <v>1067.5613229999999</v>
      </c>
      <c r="AB155" s="122">
        <v>525</v>
      </c>
      <c r="AC155" s="122">
        <v>81.28551136363636</v>
      </c>
      <c r="AD155" s="123" t="s">
        <v>1051</v>
      </c>
      <c r="AE155" s="123">
        <v>924.47543389999998</v>
      </c>
      <c r="AF155" s="123">
        <v>2666</v>
      </c>
      <c r="AG155" s="123">
        <v>5.3622159090909092</v>
      </c>
      <c r="AH155" s="123" t="s">
        <v>3164</v>
      </c>
      <c r="AI155" s="121">
        <v>867.83905014000004</v>
      </c>
      <c r="AJ155" s="122">
        <v>677</v>
      </c>
      <c r="AK155" s="123">
        <v>2.3121387283236992</v>
      </c>
      <c r="AL155" s="123" t="s">
        <v>3607</v>
      </c>
      <c r="AM155" s="121">
        <v>970.71447194999996</v>
      </c>
      <c r="AN155" s="122">
        <v>542</v>
      </c>
      <c r="AO155" s="123">
        <v>21.820809248554912</v>
      </c>
      <c r="AP155" s="13"/>
      <c r="AQ155" s="13"/>
    </row>
    <row r="156" spans="2:43" x14ac:dyDescent="0.3">
      <c r="B156" s="28">
        <v>146</v>
      </c>
      <c r="C156" s="39">
        <f t="shared" si="8"/>
        <v>0</v>
      </c>
      <c r="D156" s="40">
        <f t="shared" si="9"/>
        <v>0</v>
      </c>
      <c r="E156" s="41">
        <f t="shared" si="10"/>
        <v>0</v>
      </c>
      <c r="F156" s="40">
        <f t="shared" si="11"/>
        <v>0</v>
      </c>
      <c r="P156" s="13"/>
      <c r="Q156" s="28">
        <v>152</v>
      </c>
      <c r="R156" s="127"/>
      <c r="S156" s="123"/>
      <c r="T156" s="123"/>
      <c r="U156" s="123"/>
      <c r="V156" s="123"/>
      <c r="W156" s="123"/>
      <c r="X156" s="123"/>
      <c r="Y156" s="123"/>
      <c r="Z156" s="123" t="s">
        <v>1732</v>
      </c>
      <c r="AA156" s="121">
        <v>1000.469932</v>
      </c>
      <c r="AB156" s="122">
        <v>1916</v>
      </c>
      <c r="AC156" s="122">
        <v>31.889204545454547</v>
      </c>
      <c r="AD156" s="123" t="s">
        <v>1370</v>
      </c>
      <c r="AE156" s="123">
        <v>924.99481619999995</v>
      </c>
      <c r="AF156" s="123">
        <v>2665</v>
      </c>
      <c r="AG156" s="123">
        <v>5.3977272727272725</v>
      </c>
      <c r="AH156" s="123" t="s">
        <v>3165</v>
      </c>
      <c r="AI156" s="121">
        <v>832.05546014000004</v>
      </c>
      <c r="AJ156" s="122">
        <v>686</v>
      </c>
      <c r="AK156" s="123">
        <v>1.0115606936416186</v>
      </c>
      <c r="AL156" s="123" t="s">
        <v>3378</v>
      </c>
      <c r="AM156" s="121">
        <v>971.11463925999999</v>
      </c>
      <c r="AN156" s="122">
        <v>541</v>
      </c>
      <c r="AO156" s="123">
        <v>21.965317919075144</v>
      </c>
      <c r="AP156" s="13"/>
      <c r="AQ156" s="13"/>
    </row>
    <row r="157" spans="2:43" x14ac:dyDescent="0.3">
      <c r="B157" s="28">
        <v>147</v>
      </c>
      <c r="C157" s="39">
        <f t="shared" si="8"/>
        <v>0</v>
      </c>
      <c r="D157" s="40">
        <f t="shared" si="9"/>
        <v>0</v>
      </c>
      <c r="E157" s="41">
        <f t="shared" si="10"/>
        <v>0</v>
      </c>
      <c r="F157" s="40">
        <f t="shared" si="11"/>
        <v>0</v>
      </c>
      <c r="P157" s="13"/>
      <c r="Q157" s="28">
        <v>153</v>
      </c>
      <c r="R157" s="127"/>
      <c r="S157" s="123"/>
      <c r="T157" s="123"/>
      <c r="U157" s="123"/>
      <c r="V157" s="123"/>
      <c r="W157" s="123"/>
      <c r="X157" s="123"/>
      <c r="Y157" s="123"/>
      <c r="Z157" s="123" t="s">
        <v>2863</v>
      </c>
      <c r="AA157" s="121">
        <v>1000.138518</v>
      </c>
      <c r="AB157" s="122">
        <v>1923</v>
      </c>
      <c r="AC157" s="122">
        <v>31.605113636363637</v>
      </c>
      <c r="AD157" s="123" t="s">
        <v>510</v>
      </c>
      <c r="AE157" s="123">
        <v>925.00068490000001</v>
      </c>
      <c r="AF157" s="123">
        <v>2664</v>
      </c>
      <c r="AG157" s="123">
        <v>5.4332386363636358</v>
      </c>
      <c r="AH157" s="123" t="s">
        <v>3166</v>
      </c>
      <c r="AI157" s="121">
        <v>1066.3933704999999</v>
      </c>
      <c r="AJ157" s="122">
        <v>124</v>
      </c>
      <c r="AK157" s="123">
        <v>82.225433526011557</v>
      </c>
      <c r="AL157" s="123" t="s">
        <v>3617</v>
      </c>
      <c r="AM157" s="121">
        <v>971.16967120000004</v>
      </c>
      <c r="AN157" s="122">
        <v>540</v>
      </c>
      <c r="AO157" s="123">
        <v>22.109826589595375</v>
      </c>
      <c r="AP157" s="13"/>
      <c r="AQ157" s="13"/>
    </row>
    <row r="158" spans="2:43" x14ac:dyDescent="0.3">
      <c r="B158" s="28">
        <v>148</v>
      </c>
      <c r="C158" s="39">
        <f t="shared" si="8"/>
        <v>0</v>
      </c>
      <c r="D158" s="40">
        <f t="shared" si="9"/>
        <v>0</v>
      </c>
      <c r="E158" s="41">
        <f t="shared" si="10"/>
        <v>0</v>
      </c>
      <c r="F158" s="40">
        <f t="shared" si="11"/>
        <v>0</v>
      </c>
      <c r="P158" s="13"/>
      <c r="Q158" s="28">
        <v>154</v>
      </c>
      <c r="R158" s="127"/>
      <c r="S158" s="123"/>
      <c r="T158" s="123"/>
      <c r="U158" s="123"/>
      <c r="V158" s="123"/>
      <c r="W158" s="123"/>
      <c r="X158" s="123"/>
      <c r="Y158" s="123"/>
      <c r="Z158" s="123" t="s">
        <v>1733</v>
      </c>
      <c r="AA158" s="121">
        <v>1064.5206350000001</v>
      </c>
      <c r="AB158" s="122">
        <v>598</v>
      </c>
      <c r="AC158" s="122">
        <v>78.764204545454547</v>
      </c>
      <c r="AD158" s="123" t="s">
        <v>578</v>
      </c>
      <c r="AE158" s="123">
        <v>925.08763469999997</v>
      </c>
      <c r="AF158" s="123">
        <v>2663</v>
      </c>
      <c r="AG158" s="123">
        <v>5.46875</v>
      </c>
      <c r="AH158" s="123" t="s">
        <v>3167</v>
      </c>
      <c r="AI158" s="121">
        <v>1038.6350289</v>
      </c>
      <c r="AJ158" s="122">
        <v>249</v>
      </c>
      <c r="AK158" s="123">
        <v>64.161849710982651</v>
      </c>
      <c r="AL158" s="123" t="s">
        <v>3258</v>
      </c>
      <c r="AM158" s="121">
        <v>971.54681373000005</v>
      </c>
      <c r="AN158" s="122">
        <v>539</v>
      </c>
      <c r="AO158" s="123">
        <v>22.254335260115607</v>
      </c>
      <c r="AP158" s="13"/>
      <c r="AQ158" s="13"/>
    </row>
    <row r="159" spans="2:43" x14ac:dyDescent="0.3">
      <c r="B159" s="28">
        <v>149</v>
      </c>
      <c r="C159" s="39">
        <f t="shared" si="8"/>
        <v>0</v>
      </c>
      <c r="D159" s="40">
        <f t="shared" si="9"/>
        <v>0</v>
      </c>
      <c r="E159" s="41">
        <f t="shared" si="10"/>
        <v>0</v>
      </c>
      <c r="F159" s="40">
        <f t="shared" si="11"/>
        <v>0</v>
      </c>
      <c r="P159" s="13"/>
      <c r="Q159" s="28">
        <v>155</v>
      </c>
      <c r="R159" s="127"/>
      <c r="S159" s="123"/>
      <c r="T159" s="123"/>
      <c r="U159" s="123"/>
      <c r="V159" s="123"/>
      <c r="W159" s="123"/>
      <c r="X159" s="123"/>
      <c r="Y159" s="123"/>
      <c r="Z159" s="123" t="s">
        <v>1734</v>
      </c>
      <c r="AA159" s="121">
        <v>1046.6765680000001</v>
      </c>
      <c r="AB159" s="122">
        <v>1008</v>
      </c>
      <c r="AC159" s="122">
        <v>64.240056818181827</v>
      </c>
      <c r="AD159" s="123" t="s">
        <v>1302</v>
      </c>
      <c r="AE159" s="123">
        <v>925.0948545</v>
      </c>
      <c r="AF159" s="123">
        <v>2662</v>
      </c>
      <c r="AG159" s="123">
        <v>5.5042613636363642</v>
      </c>
      <c r="AH159" s="123" t="s">
        <v>3168</v>
      </c>
      <c r="AI159" s="121">
        <v>1044.7914329</v>
      </c>
      <c r="AJ159" s="122">
        <v>217</v>
      </c>
      <c r="AK159" s="123">
        <v>68.786127167630056</v>
      </c>
      <c r="AL159" s="123" t="s">
        <v>3478</v>
      </c>
      <c r="AM159" s="121">
        <v>971.67044068999996</v>
      </c>
      <c r="AN159" s="122">
        <v>538</v>
      </c>
      <c r="AO159" s="123">
        <v>22.398843930635838</v>
      </c>
      <c r="AP159" s="13"/>
      <c r="AQ159" s="13"/>
    </row>
    <row r="160" spans="2:43" x14ac:dyDescent="0.3">
      <c r="B160" s="28">
        <v>150</v>
      </c>
      <c r="C160" s="39">
        <f t="shared" si="8"/>
        <v>0</v>
      </c>
      <c r="D160" s="40">
        <f t="shared" si="9"/>
        <v>0</v>
      </c>
      <c r="E160" s="41">
        <f t="shared" si="10"/>
        <v>0</v>
      </c>
      <c r="F160" s="40">
        <f t="shared" si="11"/>
        <v>0</v>
      </c>
      <c r="P160" s="13"/>
      <c r="Q160" s="28">
        <v>156</v>
      </c>
      <c r="R160" s="127"/>
      <c r="S160" s="123"/>
      <c r="T160" s="123"/>
      <c r="U160" s="123"/>
      <c r="V160" s="123"/>
      <c r="W160" s="123"/>
      <c r="X160" s="123"/>
      <c r="Y160" s="123"/>
      <c r="Z160" s="123" t="s">
        <v>173</v>
      </c>
      <c r="AA160" s="121">
        <v>1040.2183640000001</v>
      </c>
      <c r="AB160" s="122">
        <v>1164</v>
      </c>
      <c r="AC160" s="122">
        <v>58.629261363636367</v>
      </c>
      <c r="AD160" s="123" t="s">
        <v>1304</v>
      </c>
      <c r="AE160" s="123">
        <v>925.40492670000003</v>
      </c>
      <c r="AF160" s="123">
        <v>2661</v>
      </c>
      <c r="AG160" s="123">
        <v>5.5397727272727275</v>
      </c>
      <c r="AH160" s="123" t="s">
        <v>3169</v>
      </c>
      <c r="AI160" s="121">
        <v>1072.5904591000001</v>
      </c>
      <c r="AJ160" s="122">
        <v>99</v>
      </c>
      <c r="AK160" s="123">
        <v>85.838150289017349</v>
      </c>
      <c r="AL160" s="123" t="s">
        <v>3687</v>
      </c>
      <c r="AM160" s="123">
        <v>971.78488965999998</v>
      </c>
      <c r="AN160" s="123">
        <v>537</v>
      </c>
      <c r="AO160" s="123">
        <v>22.543352601156069</v>
      </c>
      <c r="AP160" s="13"/>
      <c r="AQ160" s="13"/>
    </row>
    <row r="161" spans="2:43" x14ac:dyDescent="0.3">
      <c r="B161" s="28">
        <v>151</v>
      </c>
      <c r="C161" s="39">
        <f t="shared" si="8"/>
        <v>0</v>
      </c>
      <c r="D161" s="40">
        <f t="shared" si="9"/>
        <v>0</v>
      </c>
      <c r="E161" s="41">
        <f t="shared" si="10"/>
        <v>0</v>
      </c>
      <c r="F161" s="40">
        <f t="shared" si="11"/>
        <v>0</v>
      </c>
      <c r="P161" s="13"/>
      <c r="Q161" s="28">
        <v>157</v>
      </c>
      <c r="R161" s="127"/>
      <c r="S161" s="123"/>
      <c r="T161" s="123"/>
      <c r="U161" s="123"/>
      <c r="V161" s="123"/>
      <c r="W161" s="123"/>
      <c r="X161" s="123"/>
      <c r="Y161" s="123"/>
      <c r="Z161" s="123" t="s">
        <v>174</v>
      </c>
      <c r="AA161" s="121">
        <v>1095.358988</v>
      </c>
      <c r="AB161" s="122">
        <v>108</v>
      </c>
      <c r="AC161" s="122">
        <v>96.200284090909093</v>
      </c>
      <c r="AD161" s="123" t="s">
        <v>478</v>
      </c>
      <c r="AE161" s="123">
        <v>925.65422890000002</v>
      </c>
      <c r="AF161" s="123">
        <v>2660</v>
      </c>
      <c r="AG161" s="123">
        <v>5.5752840909090908</v>
      </c>
      <c r="AH161" s="123" t="s">
        <v>3170</v>
      </c>
      <c r="AI161" s="121">
        <v>1050.4490704</v>
      </c>
      <c r="AJ161" s="122">
        <v>185</v>
      </c>
      <c r="AK161" s="123">
        <v>73.410404624277461</v>
      </c>
      <c r="AL161" s="123" t="s">
        <v>3591</v>
      </c>
      <c r="AM161" s="121">
        <v>971.96426131999999</v>
      </c>
      <c r="AN161" s="122">
        <v>536</v>
      </c>
      <c r="AO161" s="123">
        <v>22.687861271676301</v>
      </c>
      <c r="AP161" s="13"/>
      <c r="AQ161" s="13"/>
    </row>
    <row r="162" spans="2:43" x14ac:dyDescent="0.3">
      <c r="B162" s="28">
        <v>152</v>
      </c>
      <c r="C162" s="39">
        <f t="shared" si="8"/>
        <v>0</v>
      </c>
      <c r="D162" s="40">
        <f t="shared" si="9"/>
        <v>0</v>
      </c>
      <c r="E162" s="41">
        <f t="shared" si="10"/>
        <v>0</v>
      </c>
      <c r="F162" s="40">
        <f t="shared" si="11"/>
        <v>0</v>
      </c>
      <c r="P162" s="13"/>
      <c r="Q162" s="28">
        <v>158</v>
      </c>
      <c r="R162" s="127"/>
      <c r="S162" s="123"/>
      <c r="T162" s="123"/>
      <c r="U162" s="123"/>
      <c r="V162" s="123"/>
      <c r="W162" s="123"/>
      <c r="X162" s="123"/>
      <c r="Y162" s="123"/>
      <c r="Z162" s="123" t="s">
        <v>2864</v>
      </c>
      <c r="AA162" s="121">
        <v>1052.653511</v>
      </c>
      <c r="AB162" s="122">
        <v>856</v>
      </c>
      <c r="AC162" s="122">
        <v>69.460227272727266</v>
      </c>
      <c r="AD162" s="123" t="s">
        <v>448</v>
      </c>
      <c r="AE162" s="123">
        <v>926.28728599999999</v>
      </c>
      <c r="AF162" s="123">
        <v>2659</v>
      </c>
      <c r="AG162" s="123">
        <v>5.6107954545454541</v>
      </c>
      <c r="AH162" s="123" t="s">
        <v>3171</v>
      </c>
      <c r="AI162" s="121">
        <v>1067.3536208999999</v>
      </c>
      <c r="AJ162" s="122">
        <v>121</v>
      </c>
      <c r="AK162" s="123">
        <v>82.658959537572258</v>
      </c>
      <c r="AL162" s="128" t="s">
        <v>3676</v>
      </c>
      <c r="AM162" s="123">
        <v>972.73725818000003</v>
      </c>
      <c r="AN162" s="123">
        <v>535</v>
      </c>
      <c r="AO162" s="123">
        <v>22.832369942196532</v>
      </c>
      <c r="AP162" s="13"/>
      <c r="AQ162" s="13"/>
    </row>
    <row r="163" spans="2:43" x14ac:dyDescent="0.3">
      <c r="B163" s="28">
        <v>153</v>
      </c>
      <c r="C163" s="39">
        <f t="shared" si="8"/>
        <v>0</v>
      </c>
      <c r="D163" s="40">
        <f t="shared" si="9"/>
        <v>0</v>
      </c>
      <c r="E163" s="41">
        <f t="shared" si="10"/>
        <v>0</v>
      </c>
      <c r="F163" s="40">
        <f t="shared" si="11"/>
        <v>0</v>
      </c>
      <c r="P163" s="13"/>
      <c r="Q163" s="28">
        <v>159</v>
      </c>
      <c r="R163" s="127"/>
      <c r="S163" s="123"/>
      <c r="T163" s="123"/>
      <c r="U163" s="123"/>
      <c r="V163" s="123"/>
      <c r="W163" s="123"/>
      <c r="X163" s="123"/>
      <c r="Y163" s="123"/>
      <c r="Z163" s="123" t="s">
        <v>175</v>
      </c>
      <c r="AA163" s="121">
        <v>947.42813349999994</v>
      </c>
      <c r="AB163" s="122">
        <v>2539</v>
      </c>
      <c r="AC163" s="122">
        <v>9.8366477272727284</v>
      </c>
      <c r="AD163" s="123" t="s">
        <v>417</v>
      </c>
      <c r="AE163" s="123">
        <v>926.94506960000001</v>
      </c>
      <c r="AF163" s="123">
        <v>2658</v>
      </c>
      <c r="AG163" s="123">
        <v>5.6463068181818183</v>
      </c>
      <c r="AH163" s="123" t="s">
        <v>3172</v>
      </c>
      <c r="AI163" s="121">
        <v>1082.7194024999999</v>
      </c>
      <c r="AJ163" s="122">
        <v>56</v>
      </c>
      <c r="AK163" s="123">
        <v>92.052023121387279</v>
      </c>
      <c r="AL163" s="123" t="s">
        <v>3528</v>
      </c>
      <c r="AM163" s="121">
        <v>972.87679046999995</v>
      </c>
      <c r="AN163" s="122">
        <v>534</v>
      </c>
      <c r="AO163" s="123">
        <v>22.976878612716764</v>
      </c>
      <c r="AP163" s="13"/>
      <c r="AQ163" s="13"/>
    </row>
    <row r="164" spans="2:43" x14ac:dyDescent="0.3">
      <c r="B164" s="28">
        <v>154</v>
      </c>
      <c r="C164" s="39">
        <f t="shared" si="8"/>
        <v>0</v>
      </c>
      <c r="D164" s="40">
        <f t="shared" si="9"/>
        <v>0</v>
      </c>
      <c r="E164" s="41">
        <f t="shared" si="10"/>
        <v>0</v>
      </c>
      <c r="F164" s="40">
        <f t="shared" si="11"/>
        <v>0</v>
      </c>
      <c r="P164" s="13"/>
      <c r="Q164" s="28">
        <v>160</v>
      </c>
      <c r="R164" s="127"/>
      <c r="S164" s="123"/>
      <c r="T164" s="123"/>
      <c r="U164" s="123"/>
      <c r="V164" s="123"/>
      <c r="W164" s="123"/>
      <c r="X164" s="123"/>
      <c r="Y164" s="123"/>
      <c r="Z164" s="123" t="s">
        <v>176</v>
      </c>
      <c r="AA164" s="121">
        <v>1111.236983</v>
      </c>
      <c r="AB164" s="122">
        <v>36</v>
      </c>
      <c r="AC164" s="122">
        <v>98.757102272727266</v>
      </c>
      <c r="AD164" s="123" t="s">
        <v>1077</v>
      </c>
      <c r="AE164" s="123">
        <v>927.26996710000003</v>
      </c>
      <c r="AF164" s="123">
        <v>2657</v>
      </c>
      <c r="AG164" s="123">
        <v>5.6818181818181817</v>
      </c>
      <c r="AH164" s="123" t="s">
        <v>3173</v>
      </c>
      <c r="AI164" s="121">
        <v>1083.1496357999999</v>
      </c>
      <c r="AJ164" s="122">
        <v>55</v>
      </c>
      <c r="AK164" s="123">
        <v>92.196531791907503</v>
      </c>
      <c r="AL164" s="123" t="s">
        <v>3279</v>
      </c>
      <c r="AM164" s="121">
        <v>972.96413286999996</v>
      </c>
      <c r="AN164" s="122">
        <v>533</v>
      </c>
      <c r="AO164" s="123">
        <v>23.121387283236995</v>
      </c>
      <c r="AP164" s="13"/>
      <c r="AQ164" s="13"/>
    </row>
    <row r="165" spans="2:43" x14ac:dyDescent="0.3">
      <c r="B165" s="28">
        <v>155</v>
      </c>
      <c r="C165" s="39">
        <f t="shared" si="8"/>
        <v>0</v>
      </c>
      <c r="D165" s="40">
        <f t="shared" si="9"/>
        <v>0</v>
      </c>
      <c r="E165" s="41">
        <f t="shared" si="10"/>
        <v>0</v>
      </c>
      <c r="F165" s="40">
        <f t="shared" si="11"/>
        <v>0</v>
      </c>
      <c r="P165" s="13"/>
      <c r="Q165" s="28">
        <v>161</v>
      </c>
      <c r="R165" s="127"/>
      <c r="S165" s="123"/>
      <c r="T165" s="123"/>
      <c r="U165" s="123"/>
      <c r="V165" s="123"/>
      <c r="W165" s="123"/>
      <c r="X165" s="123"/>
      <c r="Y165" s="123"/>
      <c r="Z165" s="123" t="s">
        <v>1735</v>
      </c>
      <c r="AA165" s="121">
        <v>1091.3182260000001</v>
      </c>
      <c r="AB165" s="122">
        <v>140</v>
      </c>
      <c r="AC165" s="122">
        <v>94.992897727272734</v>
      </c>
      <c r="AD165" s="123" t="s">
        <v>1053</v>
      </c>
      <c r="AE165" s="123">
        <v>927.53000440000005</v>
      </c>
      <c r="AF165" s="123">
        <v>2656</v>
      </c>
      <c r="AG165" s="123">
        <v>5.7173295454545459</v>
      </c>
      <c r="AH165" s="123" t="s">
        <v>3174</v>
      </c>
      <c r="AI165" s="121">
        <v>1100.5535202999999</v>
      </c>
      <c r="AJ165" s="122">
        <v>22</v>
      </c>
      <c r="AK165" s="123">
        <v>96.965317919075147</v>
      </c>
      <c r="AL165" s="123" t="s">
        <v>3321</v>
      </c>
      <c r="AM165" s="121">
        <v>974.10917141000004</v>
      </c>
      <c r="AN165" s="122">
        <v>532</v>
      </c>
      <c r="AO165" s="123">
        <v>23.265895953757227</v>
      </c>
      <c r="AP165" s="13"/>
      <c r="AQ165" s="13"/>
    </row>
    <row r="166" spans="2:43" x14ac:dyDescent="0.3">
      <c r="B166" s="28">
        <v>156</v>
      </c>
      <c r="C166" s="39">
        <f t="shared" si="8"/>
        <v>0</v>
      </c>
      <c r="D166" s="40">
        <f t="shared" si="9"/>
        <v>0</v>
      </c>
      <c r="E166" s="41">
        <f t="shared" si="10"/>
        <v>0</v>
      </c>
      <c r="F166" s="40">
        <f t="shared" si="11"/>
        <v>0</v>
      </c>
      <c r="P166" s="13"/>
      <c r="Q166" s="28">
        <v>162</v>
      </c>
      <c r="R166" s="127"/>
      <c r="S166" s="123"/>
      <c r="T166" s="123"/>
      <c r="U166" s="123"/>
      <c r="V166" s="123"/>
      <c r="W166" s="123"/>
      <c r="X166" s="123"/>
      <c r="Y166" s="123"/>
      <c r="Z166" s="123" t="s">
        <v>177</v>
      </c>
      <c r="AA166" s="121">
        <v>1002.088335</v>
      </c>
      <c r="AB166" s="122">
        <v>1906</v>
      </c>
      <c r="AC166" s="122">
        <v>32.350852272727273</v>
      </c>
      <c r="AD166" s="123" t="s">
        <v>217</v>
      </c>
      <c r="AE166" s="123">
        <v>928.12348629999997</v>
      </c>
      <c r="AF166" s="123">
        <v>2655</v>
      </c>
      <c r="AG166" s="123">
        <v>5.7528409090909092</v>
      </c>
      <c r="AH166" s="123" t="s">
        <v>3175</v>
      </c>
      <c r="AI166" s="121">
        <v>1083.8313055000001</v>
      </c>
      <c r="AJ166" s="122">
        <v>54</v>
      </c>
      <c r="AK166" s="123">
        <v>92.341040462427742</v>
      </c>
      <c r="AL166" s="123" t="s">
        <v>3614</v>
      </c>
      <c r="AM166" s="121">
        <v>974.44101932000001</v>
      </c>
      <c r="AN166" s="122">
        <v>531</v>
      </c>
      <c r="AO166" s="123">
        <v>23.410404624277454</v>
      </c>
      <c r="AP166" s="13"/>
      <c r="AQ166" s="13"/>
    </row>
    <row r="167" spans="2:43" x14ac:dyDescent="0.3">
      <c r="B167" s="28">
        <v>157</v>
      </c>
      <c r="C167" s="39">
        <f t="shared" si="8"/>
        <v>0</v>
      </c>
      <c r="D167" s="40">
        <f t="shared" si="9"/>
        <v>0</v>
      </c>
      <c r="E167" s="41">
        <f t="shared" si="10"/>
        <v>0</v>
      </c>
      <c r="F167" s="40">
        <f t="shared" si="11"/>
        <v>0</v>
      </c>
      <c r="P167" s="13"/>
      <c r="Q167" s="28">
        <v>163</v>
      </c>
      <c r="R167" s="127"/>
      <c r="S167" s="123"/>
      <c r="T167" s="123"/>
      <c r="U167" s="123"/>
      <c r="V167" s="123"/>
      <c r="W167" s="123"/>
      <c r="X167" s="123"/>
      <c r="Y167" s="123"/>
      <c r="Z167" s="123" t="s">
        <v>1736</v>
      </c>
      <c r="AA167" s="121">
        <v>975.80349339999998</v>
      </c>
      <c r="AB167" s="122">
        <v>2248</v>
      </c>
      <c r="AC167" s="122">
        <v>19.992897727272727</v>
      </c>
      <c r="AD167" s="123" t="s">
        <v>1460</v>
      </c>
      <c r="AE167" s="123">
        <v>928.23794109999994</v>
      </c>
      <c r="AF167" s="123">
        <v>2654</v>
      </c>
      <c r="AG167" s="123">
        <v>5.7883522727272725</v>
      </c>
      <c r="AH167" s="123" t="s">
        <v>3176</v>
      </c>
      <c r="AI167" s="121">
        <v>1072.8738401999999</v>
      </c>
      <c r="AJ167" s="122">
        <v>97</v>
      </c>
      <c r="AK167" s="123">
        <v>86.127167630057798</v>
      </c>
      <c r="AL167" s="123" t="s">
        <v>3402</v>
      </c>
      <c r="AM167" s="121">
        <v>974.68792975999997</v>
      </c>
      <c r="AN167" s="122">
        <v>530</v>
      </c>
      <c r="AO167" s="123">
        <v>23.554913294797689</v>
      </c>
      <c r="AP167" s="13"/>
      <c r="AQ167" s="13"/>
    </row>
    <row r="168" spans="2:43" x14ac:dyDescent="0.3">
      <c r="B168" s="28">
        <v>158</v>
      </c>
      <c r="C168" s="39">
        <f t="shared" si="8"/>
        <v>0</v>
      </c>
      <c r="D168" s="40">
        <f t="shared" si="9"/>
        <v>0</v>
      </c>
      <c r="E168" s="41">
        <f t="shared" si="10"/>
        <v>0</v>
      </c>
      <c r="F168" s="40">
        <f t="shared" si="11"/>
        <v>0</v>
      </c>
      <c r="P168" s="13"/>
      <c r="Q168" s="28">
        <v>164</v>
      </c>
      <c r="R168" s="127"/>
      <c r="S168" s="123"/>
      <c r="T168" s="123"/>
      <c r="U168" s="123"/>
      <c r="V168" s="123"/>
      <c r="W168" s="123"/>
      <c r="X168" s="123"/>
      <c r="Y168" s="123"/>
      <c r="Z168" s="123" t="s">
        <v>178</v>
      </c>
      <c r="AA168" s="121">
        <v>1039.55214</v>
      </c>
      <c r="AB168" s="122">
        <v>1185</v>
      </c>
      <c r="AC168" s="122">
        <v>57.95454545454546</v>
      </c>
      <c r="AD168" s="123" t="s">
        <v>1200</v>
      </c>
      <c r="AE168" s="123">
        <v>928.47879599999999</v>
      </c>
      <c r="AF168" s="123">
        <v>2653</v>
      </c>
      <c r="AG168" s="123">
        <v>5.8238636363636358</v>
      </c>
      <c r="AH168" s="123" t="s">
        <v>3177</v>
      </c>
      <c r="AI168" s="121">
        <v>1046.6284355</v>
      </c>
      <c r="AJ168" s="122">
        <v>211</v>
      </c>
      <c r="AK168" s="123">
        <v>69.653179190751445</v>
      </c>
      <c r="AL168" s="123" t="s">
        <v>3474</v>
      </c>
      <c r="AM168" s="121">
        <v>975.29338108000002</v>
      </c>
      <c r="AN168" s="122">
        <v>529</v>
      </c>
      <c r="AO168" s="123">
        <v>23.699421965317917</v>
      </c>
      <c r="AP168" s="13"/>
      <c r="AQ168" s="13"/>
    </row>
    <row r="169" spans="2:43" x14ac:dyDescent="0.3">
      <c r="B169" s="28">
        <v>159</v>
      </c>
      <c r="C169" s="39">
        <f t="shared" si="8"/>
        <v>0</v>
      </c>
      <c r="D169" s="40">
        <f t="shared" si="9"/>
        <v>0</v>
      </c>
      <c r="E169" s="41">
        <f t="shared" si="10"/>
        <v>0</v>
      </c>
      <c r="F169" s="40">
        <f t="shared" si="11"/>
        <v>0</v>
      </c>
      <c r="P169" s="13"/>
      <c r="Q169" s="28">
        <v>165</v>
      </c>
      <c r="R169" s="127"/>
      <c r="S169" s="123"/>
      <c r="T169" s="123"/>
      <c r="U169" s="123"/>
      <c r="V169" s="123"/>
      <c r="W169" s="123"/>
      <c r="X169" s="123"/>
      <c r="Y169" s="123"/>
      <c r="Z169" s="123" t="s">
        <v>179</v>
      </c>
      <c r="AA169" s="121">
        <v>1083.6361509999999</v>
      </c>
      <c r="AB169" s="122">
        <v>225</v>
      </c>
      <c r="AC169" s="122">
        <v>91.938920454545453</v>
      </c>
      <c r="AD169" s="123" t="s">
        <v>951</v>
      </c>
      <c r="AE169" s="123">
        <v>928.48426570000004</v>
      </c>
      <c r="AF169" s="123">
        <v>2652</v>
      </c>
      <c r="AG169" s="123">
        <v>5.859375</v>
      </c>
      <c r="AH169" s="123" t="s">
        <v>3178</v>
      </c>
      <c r="AI169" s="121">
        <v>1061.0722848</v>
      </c>
      <c r="AJ169" s="122">
        <v>150</v>
      </c>
      <c r="AK169" s="123">
        <v>78.468208092485554</v>
      </c>
      <c r="AL169" s="123" t="s">
        <v>3427</v>
      </c>
      <c r="AM169" s="121">
        <v>975.39674180999998</v>
      </c>
      <c r="AN169" s="122">
        <v>528</v>
      </c>
      <c r="AO169" s="123">
        <v>23.843930635838152</v>
      </c>
      <c r="AP169" s="13"/>
      <c r="AQ169" s="13"/>
    </row>
    <row r="170" spans="2:43" x14ac:dyDescent="0.3">
      <c r="B170" s="28">
        <v>160</v>
      </c>
      <c r="C170" s="39">
        <f t="shared" si="8"/>
        <v>0</v>
      </c>
      <c r="D170" s="40">
        <f t="shared" si="9"/>
        <v>0</v>
      </c>
      <c r="E170" s="41">
        <f t="shared" si="10"/>
        <v>0</v>
      </c>
      <c r="F170" s="40">
        <f t="shared" si="11"/>
        <v>0</v>
      </c>
      <c r="P170" s="13"/>
      <c r="Q170" s="28">
        <v>166</v>
      </c>
      <c r="R170" s="127"/>
      <c r="S170" s="123"/>
      <c r="T170" s="123"/>
      <c r="U170" s="123"/>
      <c r="V170" s="123"/>
      <c r="W170" s="123"/>
      <c r="X170" s="123"/>
      <c r="Y170" s="123"/>
      <c r="Z170" s="123" t="s">
        <v>180</v>
      </c>
      <c r="AA170" s="121">
        <v>1002.538777</v>
      </c>
      <c r="AB170" s="122">
        <v>1889</v>
      </c>
      <c r="AC170" s="122">
        <v>32.954545454545453</v>
      </c>
      <c r="AD170" s="123" t="s">
        <v>47</v>
      </c>
      <c r="AE170" s="123">
        <v>928.54884900000002</v>
      </c>
      <c r="AF170" s="123">
        <v>2651</v>
      </c>
      <c r="AG170" s="123">
        <v>5.8948863636363642</v>
      </c>
      <c r="AH170" s="123" t="s">
        <v>3179</v>
      </c>
      <c r="AI170" s="121">
        <v>1088.3259902</v>
      </c>
      <c r="AJ170" s="122">
        <v>44</v>
      </c>
      <c r="AK170" s="123">
        <v>93.786127167630056</v>
      </c>
      <c r="AL170" s="123" t="s">
        <v>3304</v>
      </c>
      <c r="AM170" s="121">
        <v>975.49766471999999</v>
      </c>
      <c r="AN170" s="122">
        <v>527</v>
      </c>
      <c r="AO170" s="123">
        <v>23.98843930635838</v>
      </c>
      <c r="AP170" s="13"/>
      <c r="AQ170" s="13"/>
    </row>
    <row r="171" spans="2:43" x14ac:dyDescent="0.3">
      <c r="B171" s="28">
        <v>161</v>
      </c>
      <c r="C171" s="39">
        <f t="shared" si="8"/>
        <v>0</v>
      </c>
      <c r="D171" s="40">
        <f t="shared" si="9"/>
        <v>0</v>
      </c>
      <c r="E171" s="41">
        <f t="shared" si="10"/>
        <v>0</v>
      </c>
      <c r="F171" s="40">
        <f t="shared" si="11"/>
        <v>0</v>
      </c>
      <c r="P171" s="13"/>
      <c r="Q171" s="28">
        <v>167</v>
      </c>
      <c r="R171" s="127"/>
      <c r="S171" s="123"/>
      <c r="T171" s="123"/>
      <c r="U171" s="123"/>
      <c r="V171" s="123"/>
      <c r="W171" s="123"/>
      <c r="X171" s="123"/>
      <c r="Y171" s="123"/>
      <c r="Z171" s="123" t="s">
        <v>181</v>
      </c>
      <c r="AA171" s="121">
        <v>1015.733106</v>
      </c>
      <c r="AB171" s="122">
        <v>1688</v>
      </c>
      <c r="AC171" s="122">
        <v>40.092329545454547</v>
      </c>
      <c r="AD171" s="123" t="s">
        <v>1490</v>
      </c>
      <c r="AE171" s="123">
        <v>928.5503367</v>
      </c>
      <c r="AF171" s="123">
        <v>2650</v>
      </c>
      <c r="AG171" s="123">
        <v>5.9303977272727275</v>
      </c>
      <c r="AH171" s="123" t="s">
        <v>3180</v>
      </c>
      <c r="AI171" s="121">
        <v>1052.4633013</v>
      </c>
      <c r="AJ171" s="122">
        <v>177</v>
      </c>
      <c r="AK171" s="123">
        <v>74.566473988439313</v>
      </c>
      <c r="AL171" s="123" t="s">
        <v>3471</v>
      </c>
      <c r="AM171" s="121">
        <v>975.60813360999998</v>
      </c>
      <c r="AN171" s="122">
        <v>526</v>
      </c>
      <c r="AO171" s="123">
        <v>24.132947976878611</v>
      </c>
      <c r="AP171" s="13"/>
      <c r="AQ171" s="13"/>
    </row>
    <row r="172" spans="2:43" x14ac:dyDescent="0.3">
      <c r="B172" s="28">
        <v>162</v>
      </c>
      <c r="C172" s="39">
        <f t="shared" si="8"/>
        <v>0</v>
      </c>
      <c r="D172" s="40">
        <f t="shared" si="9"/>
        <v>0</v>
      </c>
      <c r="E172" s="41">
        <f t="shared" si="10"/>
        <v>0</v>
      </c>
      <c r="F172" s="40">
        <f t="shared" si="11"/>
        <v>0</v>
      </c>
      <c r="P172" s="13"/>
      <c r="Q172" s="28">
        <v>168</v>
      </c>
      <c r="R172" s="127"/>
      <c r="S172" s="123"/>
      <c r="T172" s="123"/>
      <c r="U172" s="123"/>
      <c r="V172" s="123"/>
      <c r="W172" s="123"/>
      <c r="X172" s="123"/>
      <c r="Y172" s="123"/>
      <c r="Z172" s="123" t="s">
        <v>182</v>
      </c>
      <c r="AA172" s="121">
        <v>1063.41389</v>
      </c>
      <c r="AB172" s="122">
        <v>620</v>
      </c>
      <c r="AC172" s="122">
        <v>78.018465909090907</v>
      </c>
      <c r="AD172" s="123" t="s">
        <v>958</v>
      </c>
      <c r="AE172" s="123">
        <v>929.64004179999995</v>
      </c>
      <c r="AF172" s="123">
        <v>2649</v>
      </c>
      <c r="AG172" s="123">
        <v>5.9659090909090908</v>
      </c>
      <c r="AH172" s="123" t="s">
        <v>3181</v>
      </c>
      <c r="AI172" s="121">
        <v>1107.8478857</v>
      </c>
      <c r="AJ172" s="122">
        <v>10</v>
      </c>
      <c r="AK172" s="123">
        <v>98.699421965317924</v>
      </c>
      <c r="AL172" s="123" t="s">
        <v>3423</v>
      </c>
      <c r="AM172" s="121">
        <v>976.15800596999998</v>
      </c>
      <c r="AN172" s="122">
        <v>525</v>
      </c>
      <c r="AO172" s="123">
        <v>24.277456647398843</v>
      </c>
      <c r="AP172" s="13"/>
      <c r="AQ172" s="13"/>
    </row>
    <row r="173" spans="2:43" x14ac:dyDescent="0.3">
      <c r="B173" s="28">
        <v>163</v>
      </c>
      <c r="C173" s="39">
        <f t="shared" si="8"/>
        <v>0</v>
      </c>
      <c r="D173" s="40">
        <f t="shared" si="9"/>
        <v>0</v>
      </c>
      <c r="E173" s="41">
        <f t="shared" si="10"/>
        <v>0</v>
      </c>
      <c r="F173" s="40">
        <f t="shared" si="11"/>
        <v>0</v>
      </c>
      <c r="P173" s="13"/>
      <c r="Q173" s="28">
        <v>169</v>
      </c>
      <c r="R173" s="127"/>
      <c r="S173" s="123"/>
      <c r="T173" s="123"/>
      <c r="U173" s="123"/>
      <c r="V173" s="123"/>
      <c r="W173" s="123"/>
      <c r="X173" s="123"/>
      <c r="Y173" s="123"/>
      <c r="Z173" s="123" t="s">
        <v>183</v>
      </c>
      <c r="AA173" s="121">
        <v>1103.7804289999999</v>
      </c>
      <c r="AB173" s="122">
        <v>61</v>
      </c>
      <c r="AC173" s="122">
        <v>97.869318181818173</v>
      </c>
      <c r="AD173" s="123" t="s">
        <v>462</v>
      </c>
      <c r="AE173" s="123">
        <v>930.29236249999997</v>
      </c>
      <c r="AF173" s="123">
        <v>2648</v>
      </c>
      <c r="AG173" s="123">
        <v>6.0014204545454541</v>
      </c>
      <c r="AH173" s="123" t="s">
        <v>3182</v>
      </c>
      <c r="AI173" s="121">
        <v>1060.694497</v>
      </c>
      <c r="AJ173" s="122">
        <v>152</v>
      </c>
      <c r="AK173" s="123">
        <v>78.179190751445077</v>
      </c>
      <c r="AL173" s="123" t="s">
        <v>3601</v>
      </c>
      <c r="AM173" s="121">
        <v>976.27048391999995</v>
      </c>
      <c r="AN173" s="122">
        <v>524</v>
      </c>
      <c r="AO173" s="123">
        <v>24.421965317919074</v>
      </c>
      <c r="AP173" s="13"/>
      <c r="AQ173" s="13"/>
    </row>
    <row r="174" spans="2:43" x14ac:dyDescent="0.3">
      <c r="B174" s="28">
        <v>164</v>
      </c>
      <c r="C174" s="39">
        <f t="shared" si="8"/>
        <v>0</v>
      </c>
      <c r="D174" s="40">
        <f t="shared" si="9"/>
        <v>0</v>
      </c>
      <c r="E174" s="41">
        <f t="shared" si="10"/>
        <v>0</v>
      </c>
      <c r="F174" s="40">
        <f t="shared" si="11"/>
        <v>0</v>
      </c>
      <c r="P174" s="13"/>
      <c r="Q174" s="28">
        <v>170</v>
      </c>
      <c r="R174" s="127"/>
      <c r="S174" s="123"/>
      <c r="T174" s="123"/>
      <c r="U174" s="123"/>
      <c r="V174" s="123"/>
      <c r="W174" s="123"/>
      <c r="X174" s="123"/>
      <c r="Y174" s="123"/>
      <c r="Z174" s="123" t="s">
        <v>184</v>
      </c>
      <c r="AA174" s="121">
        <v>879.01795689999994</v>
      </c>
      <c r="AB174" s="122">
        <v>2759</v>
      </c>
      <c r="AC174" s="122">
        <v>1.953125</v>
      </c>
      <c r="AD174" s="123" t="s">
        <v>527</v>
      </c>
      <c r="AE174" s="123">
        <v>930.50131339999996</v>
      </c>
      <c r="AF174" s="123">
        <v>2647</v>
      </c>
      <c r="AG174" s="123">
        <v>6.0369318181818183</v>
      </c>
      <c r="AH174" s="123" t="s">
        <v>3183</v>
      </c>
      <c r="AI174" s="121">
        <v>1075.8179785</v>
      </c>
      <c r="AJ174" s="122">
        <v>85</v>
      </c>
      <c r="AK174" s="123">
        <v>87.861271676300575</v>
      </c>
      <c r="AL174" s="123" t="s">
        <v>3076</v>
      </c>
      <c r="AM174" s="121">
        <v>976.56584954000004</v>
      </c>
      <c r="AN174" s="122">
        <v>523</v>
      </c>
      <c r="AO174" s="123">
        <v>24.566473988439306</v>
      </c>
      <c r="AP174" s="13"/>
      <c r="AQ174" s="13"/>
    </row>
    <row r="175" spans="2:43" x14ac:dyDescent="0.3">
      <c r="B175" s="28">
        <v>165</v>
      </c>
      <c r="C175" s="39">
        <f t="shared" si="8"/>
        <v>0</v>
      </c>
      <c r="D175" s="40">
        <f t="shared" si="9"/>
        <v>0</v>
      </c>
      <c r="E175" s="41">
        <f t="shared" si="10"/>
        <v>0</v>
      </c>
      <c r="F175" s="40">
        <f t="shared" si="11"/>
        <v>0</v>
      </c>
      <c r="P175" s="13"/>
      <c r="Q175" s="28">
        <v>171</v>
      </c>
      <c r="R175" s="127"/>
      <c r="S175" s="123"/>
      <c r="T175" s="123"/>
      <c r="U175" s="123"/>
      <c r="V175" s="123"/>
      <c r="W175" s="123"/>
      <c r="X175" s="123"/>
      <c r="Y175" s="123"/>
      <c r="Z175" s="123" t="s">
        <v>185</v>
      </c>
      <c r="AA175" s="121">
        <v>940.42323060000001</v>
      </c>
      <c r="AB175" s="122">
        <v>2576</v>
      </c>
      <c r="AC175" s="122">
        <v>8.5582386363636367</v>
      </c>
      <c r="AD175" s="123" t="s">
        <v>3000</v>
      </c>
      <c r="AE175" s="123">
        <v>930.76921110000001</v>
      </c>
      <c r="AF175" s="123">
        <v>2646</v>
      </c>
      <c r="AG175" s="123">
        <v>6.0724431818181817</v>
      </c>
      <c r="AH175" s="123" t="s">
        <v>3184</v>
      </c>
      <c r="AI175" s="121">
        <v>1048.7916643000001</v>
      </c>
      <c r="AJ175" s="122">
        <v>195</v>
      </c>
      <c r="AK175" s="123">
        <v>71.965317919075147</v>
      </c>
      <c r="AL175" s="123" t="s">
        <v>3486</v>
      </c>
      <c r="AM175" s="121">
        <v>976.56687131000001</v>
      </c>
      <c r="AN175" s="122">
        <v>522</v>
      </c>
      <c r="AO175" s="123">
        <v>24.710982658959537</v>
      </c>
      <c r="AP175" s="13"/>
      <c r="AQ175" s="13"/>
    </row>
    <row r="176" spans="2:43" x14ac:dyDescent="0.3">
      <c r="B176" s="28">
        <v>166</v>
      </c>
      <c r="C176" s="39">
        <f t="shared" si="8"/>
        <v>0</v>
      </c>
      <c r="D176" s="40">
        <f t="shared" si="9"/>
        <v>0</v>
      </c>
      <c r="E176" s="41">
        <f t="shared" si="10"/>
        <v>0</v>
      </c>
      <c r="F176" s="40">
        <f t="shared" si="11"/>
        <v>0</v>
      </c>
      <c r="P176" s="13"/>
      <c r="Q176" s="28">
        <v>172</v>
      </c>
      <c r="R176" s="127"/>
      <c r="S176" s="123"/>
      <c r="T176" s="123"/>
      <c r="U176" s="123"/>
      <c r="V176" s="123"/>
      <c r="W176" s="123"/>
      <c r="X176" s="123"/>
      <c r="Y176" s="123"/>
      <c r="Z176" s="123" t="s">
        <v>1737</v>
      </c>
      <c r="AA176" s="121">
        <v>1022.913045</v>
      </c>
      <c r="AB176" s="122">
        <v>1575</v>
      </c>
      <c r="AC176" s="122">
        <v>43.998579545454547</v>
      </c>
      <c r="AD176" s="123" t="s">
        <v>1322</v>
      </c>
      <c r="AE176" s="123">
        <v>931.13321099999996</v>
      </c>
      <c r="AF176" s="123">
        <v>2645</v>
      </c>
      <c r="AG176" s="123">
        <v>6.1079545454545459</v>
      </c>
      <c r="AH176" s="123" t="s">
        <v>3185</v>
      </c>
      <c r="AI176" s="121">
        <v>1042.9787644</v>
      </c>
      <c r="AJ176" s="122">
        <v>225</v>
      </c>
      <c r="AK176" s="123">
        <v>67.630057803468219</v>
      </c>
      <c r="AL176" s="123" t="s">
        <v>3509</v>
      </c>
      <c r="AM176" s="121">
        <v>976.75224688000003</v>
      </c>
      <c r="AN176" s="122">
        <v>521</v>
      </c>
      <c r="AO176" s="123">
        <v>24.855491329479769</v>
      </c>
      <c r="AP176" s="13"/>
      <c r="AQ176" s="13"/>
    </row>
    <row r="177" spans="2:43" x14ac:dyDescent="0.3">
      <c r="B177" s="28">
        <v>167</v>
      </c>
      <c r="C177" s="39">
        <f t="shared" si="8"/>
        <v>0</v>
      </c>
      <c r="D177" s="40">
        <f t="shared" si="9"/>
        <v>0</v>
      </c>
      <c r="E177" s="41">
        <f t="shared" si="10"/>
        <v>0</v>
      </c>
      <c r="F177" s="40">
        <f t="shared" si="11"/>
        <v>0</v>
      </c>
      <c r="P177" s="13"/>
      <c r="Q177" s="28">
        <v>173</v>
      </c>
      <c r="R177" s="127"/>
      <c r="S177" s="123"/>
      <c r="T177" s="123"/>
      <c r="U177" s="123"/>
      <c r="V177" s="123"/>
      <c r="W177" s="123"/>
      <c r="X177" s="123"/>
      <c r="Y177" s="123"/>
      <c r="Z177" s="123" t="s">
        <v>1738</v>
      </c>
      <c r="AA177" s="121">
        <v>1035.5856040000001</v>
      </c>
      <c r="AB177" s="122">
        <v>1282</v>
      </c>
      <c r="AC177" s="122">
        <v>54.367897727272727</v>
      </c>
      <c r="AD177" s="123" t="s">
        <v>935</v>
      </c>
      <c r="AE177" s="123">
        <v>931.15411770000003</v>
      </c>
      <c r="AF177" s="123">
        <v>2644</v>
      </c>
      <c r="AG177" s="123">
        <v>6.1434659090909092</v>
      </c>
      <c r="AH177" s="123" t="s">
        <v>3186</v>
      </c>
      <c r="AI177" s="121">
        <v>997.17318422999995</v>
      </c>
      <c r="AJ177" s="122">
        <v>436</v>
      </c>
      <c r="AK177" s="123">
        <v>37.138728323699425</v>
      </c>
      <c r="AL177" s="123" t="s">
        <v>3162</v>
      </c>
      <c r="AM177" s="121">
        <v>976.80733530999998</v>
      </c>
      <c r="AN177" s="122">
        <v>520</v>
      </c>
      <c r="AO177" s="123">
        <v>25</v>
      </c>
      <c r="AP177" s="13"/>
      <c r="AQ177" s="13"/>
    </row>
    <row r="178" spans="2:43" x14ac:dyDescent="0.3">
      <c r="B178" s="28">
        <v>168</v>
      </c>
      <c r="C178" s="39">
        <f t="shared" si="8"/>
        <v>0</v>
      </c>
      <c r="D178" s="40">
        <f t="shared" si="9"/>
        <v>0</v>
      </c>
      <c r="E178" s="41">
        <f t="shared" si="10"/>
        <v>0</v>
      </c>
      <c r="F178" s="40">
        <f t="shared" si="11"/>
        <v>0</v>
      </c>
      <c r="P178" s="13"/>
      <c r="Q178" s="28">
        <v>174</v>
      </c>
      <c r="R178" s="127"/>
      <c r="S178" s="123"/>
      <c r="T178" s="123"/>
      <c r="U178" s="123"/>
      <c r="V178" s="123"/>
      <c r="W178" s="123"/>
      <c r="X178" s="123"/>
      <c r="Y178" s="123"/>
      <c r="Z178" s="123" t="s">
        <v>186</v>
      </c>
      <c r="AA178" s="121">
        <v>936.19448599999998</v>
      </c>
      <c r="AB178" s="122">
        <v>2603</v>
      </c>
      <c r="AC178" s="122">
        <v>7.5994318181818175</v>
      </c>
      <c r="AD178" s="123" t="s">
        <v>1725</v>
      </c>
      <c r="AE178" s="123">
        <v>931.79800650000004</v>
      </c>
      <c r="AF178" s="123">
        <v>2641</v>
      </c>
      <c r="AG178" s="123">
        <v>6.1789772727272725</v>
      </c>
      <c r="AH178" s="123" t="s">
        <v>3187</v>
      </c>
      <c r="AI178" s="121">
        <v>1000.5073177</v>
      </c>
      <c r="AJ178" s="122">
        <v>415</v>
      </c>
      <c r="AK178" s="123">
        <v>40.173410404624278</v>
      </c>
      <c r="AL178" s="123" t="s">
        <v>3035</v>
      </c>
      <c r="AM178" s="121">
        <v>976.94415773000003</v>
      </c>
      <c r="AN178" s="122">
        <v>519</v>
      </c>
      <c r="AO178" s="123">
        <v>25.144508670520231</v>
      </c>
      <c r="AP178" s="13"/>
      <c r="AQ178" s="13"/>
    </row>
    <row r="179" spans="2:43" x14ac:dyDescent="0.3">
      <c r="B179" s="28">
        <v>169</v>
      </c>
      <c r="C179" s="39">
        <f t="shared" si="8"/>
        <v>0</v>
      </c>
      <c r="D179" s="40">
        <f t="shared" si="9"/>
        <v>0</v>
      </c>
      <c r="E179" s="41">
        <f t="shared" si="10"/>
        <v>0</v>
      </c>
      <c r="F179" s="40">
        <f t="shared" si="11"/>
        <v>0</v>
      </c>
      <c r="P179" s="13"/>
      <c r="Q179" s="28">
        <v>175</v>
      </c>
      <c r="R179" s="127"/>
      <c r="S179" s="123"/>
      <c r="T179" s="123"/>
      <c r="U179" s="123"/>
      <c r="V179" s="123"/>
      <c r="W179" s="123"/>
      <c r="X179" s="123"/>
      <c r="Y179" s="123"/>
      <c r="Z179" s="123" t="s">
        <v>187</v>
      </c>
      <c r="AA179" s="121">
        <v>1108.405268</v>
      </c>
      <c r="AB179" s="122">
        <v>40</v>
      </c>
      <c r="AC179" s="122">
        <v>98.615056818181827</v>
      </c>
      <c r="AD179" s="123" t="s">
        <v>2035</v>
      </c>
      <c r="AE179" s="123">
        <v>931.79800650000004</v>
      </c>
      <c r="AF179" s="123">
        <v>2641</v>
      </c>
      <c r="AG179" s="123">
        <v>6.1789772727272725</v>
      </c>
      <c r="AH179" s="123" t="s">
        <v>3188</v>
      </c>
      <c r="AI179" s="121">
        <v>845.09373800000003</v>
      </c>
      <c r="AJ179" s="122">
        <v>683</v>
      </c>
      <c r="AK179" s="123">
        <v>1.4450867052023122</v>
      </c>
      <c r="AL179" s="123" t="s">
        <v>3234</v>
      </c>
      <c r="AM179" s="121">
        <v>977.03392573999997</v>
      </c>
      <c r="AN179" s="122">
        <v>518</v>
      </c>
      <c r="AO179" s="123">
        <v>25.289017341040466</v>
      </c>
      <c r="AP179" s="13"/>
      <c r="AQ179" s="13"/>
    </row>
    <row r="180" spans="2:43" x14ac:dyDescent="0.3">
      <c r="B180" s="28">
        <v>170</v>
      </c>
      <c r="C180" s="39">
        <f t="shared" si="8"/>
        <v>0</v>
      </c>
      <c r="D180" s="40">
        <f t="shared" si="9"/>
        <v>0</v>
      </c>
      <c r="E180" s="41">
        <f t="shared" si="10"/>
        <v>0</v>
      </c>
      <c r="F180" s="40">
        <f t="shared" si="11"/>
        <v>0</v>
      </c>
      <c r="P180" s="13"/>
      <c r="Q180" s="28">
        <v>176</v>
      </c>
      <c r="R180" s="127"/>
      <c r="S180" s="123"/>
      <c r="T180" s="123"/>
      <c r="U180" s="123"/>
      <c r="V180" s="123"/>
      <c r="W180" s="123"/>
      <c r="X180" s="123"/>
      <c r="Y180" s="123"/>
      <c r="Z180" s="123" t="s">
        <v>1739</v>
      </c>
      <c r="AA180" s="121">
        <v>984.57584320000001</v>
      </c>
      <c r="AB180" s="122">
        <v>2143</v>
      </c>
      <c r="AC180" s="122">
        <v>23.686079545454543</v>
      </c>
      <c r="AD180" s="123" t="s">
        <v>829</v>
      </c>
      <c r="AE180" s="123">
        <v>931.79800650000004</v>
      </c>
      <c r="AF180" s="123">
        <v>2641</v>
      </c>
      <c r="AG180" s="123">
        <v>6.1789772727272725</v>
      </c>
      <c r="AH180" s="123" t="s">
        <v>3189</v>
      </c>
      <c r="AI180" s="121">
        <v>985.84433208999997</v>
      </c>
      <c r="AJ180" s="122">
        <v>481</v>
      </c>
      <c r="AK180" s="123">
        <v>30.635838150289018</v>
      </c>
      <c r="AL180" s="123" t="s">
        <v>3056</v>
      </c>
      <c r="AM180" s="121">
        <v>977.05349717000001</v>
      </c>
      <c r="AN180" s="122">
        <v>517</v>
      </c>
      <c r="AO180" s="123">
        <v>25.433526011560691</v>
      </c>
      <c r="AP180" s="13"/>
      <c r="AQ180" s="13"/>
    </row>
    <row r="181" spans="2:43" x14ac:dyDescent="0.3">
      <c r="B181" s="28">
        <v>171</v>
      </c>
      <c r="C181" s="39">
        <f t="shared" si="8"/>
        <v>0</v>
      </c>
      <c r="D181" s="40">
        <f t="shared" si="9"/>
        <v>0</v>
      </c>
      <c r="E181" s="41">
        <f t="shared" si="10"/>
        <v>0</v>
      </c>
      <c r="F181" s="40">
        <f t="shared" si="11"/>
        <v>0</v>
      </c>
      <c r="P181" s="13"/>
      <c r="Q181" s="28">
        <v>177</v>
      </c>
      <c r="R181" s="127"/>
      <c r="S181" s="123"/>
      <c r="T181" s="123"/>
      <c r="U181" s="123"/>
      <c r="V181" s="123"/>
      <c r="W181" s="123"/>
      <c r="X181" s="123"/>
      <c r="Y181" s="123"/>
      <c r="Z181" s="123" t="s">
        <v>188</v>
      </c>
      <c r="AA181" s="121">
        <v>991.64232289999995</v>
      </c>
      <c r="AB181" s="122">
        <v>2062</v>
      </c>
      <c r="AC181" s="122">
        <v>26.811079545454547</v>
      </c>
      <c r="AD181" s="123" t="s">
        <v>954</v>
      </c>
      <c r="AE181" s="123">
        <v>931.93375319999996</v>
      </c>
      <c r="AF181" s="123">
        <v>2640</v>
      </c>
      <c r="AG181" s="123">
        <v>6.2855113636363633</v>
      </c>
      <c r="AH181" s="123" t="s">
        <v>3190</v>
      </c>
      <c r="AI181" s="121">
        <v>1050.3162199999999</v>
      </c>
      <c r="AJ181" s="122">
        <v>186</v>
      </c>
      <c r="AK181" s="123">
        <v>73.265895953757223</v>
      </c>
      <c r="AL181" s="123" t="s">
        <v>3525</v>
      </c>
      <c r="AM181" s="121">
        <v>978.19361188000005</v>
      </c>
      <c r="AN181" s="122">
        <v>516</v>
      </c>
      <c r="AO181" s="123">
        <v>25.578034682080926</v>
      </c>
      <c r="AP181" s="13"/>
      <c r="AQ181" s="13"/>
    </row>
    <row r="182" spans="2:43" x14ac:dyDescent="0.3">
      <c r="B182" s="28">
        <v>172</v>
      </c>
      <c r="C182" s="39">
        <f t="shared" si="8"/>
        <v>0</v>
      </c>
      <c r="D182" s="40">
        <f t="shared" si="9"/>
        <v>0</v>
      </c>
      <c r="E182" s="41">
        <f t="shared" si="10"/>
        <v>0</v>
      </c>
      <c r="F182" s="40">
        <f t="shared" si="11"/>
        <v>0</v>
      </c>
      <c r="P182" s="13"/>
      <c r="Q182" s="28">
        <v>178</v>
      </c>
      <c r="R182" s="127"/>
      <c r="S182" s="123"/>
      <c r="T182" s="123"/>
      <c r="U182" s="123"/>
      <c r="V182" s="123"/>
      <c r="W182" s="123"/>
      <c r="X182" s="123"/>
      <c r="Y182" s="123"/>
      <c r="Z182" s="123" t="s">
        <v>189</v>
      </c>
      <c r="AA182" s="121">
        <v>972.24462970000002</v>
      </c>
      <c r="AB182" s="122">
        <v>2287</v>
      </c>
      <c r="AC182" s="122">
        <v>18.572443181818183</v>
      </c>
      <c r="AD182" s="123" t="s">
        <v>747</v>
      </c>
      <c r="AE182" s="123">
        <v>932.11926189999997</v>
      </c>
      <c r="AF182" s="123">
        <v>2639</v>
      </c>
      <c r="AG182" s="123">
        <v>6.3210227272727275</v>
      </c>
      <c r="AH182" s="123" t="s">
        <v>3191</v>
      </c>
      <c r="AI182" s="121">
        <v>1072.0687928</v>
      </c>
      <c r="AJ182" s="122">
        <v>102</v>
      </c>
      <c r="AK182" s="123">
        <v>85.404624277456648</v>
      </c>
      <c r="AL182" s="123" t="s">
        <v>3271</v>
      </c>
      <c r="AM182" s="121">
        <v>978.61098521999998</v>
      </c>
      <c r="AN182" s="122">
        <v>515</v>
      </c>
      <c r="AO182" s="123">
        <v>25.722543352601157</v>
      </c>
      <c r="AP182" s="13"/>
      <c r="AQ182" s="13"/>
    </row>
    <row r="183" spans="2:43" x14ac:dyDescent="0.3">
      <c r="B183" s="28">
        <v>173</v>
      </c>
      <c r="C183" s="39">
        <f t="shared" si="8"/>
        <v>0</v>
      </c>
      <c r="D183" s="40">
        <f t="shared" si="9"/>
        <v>0</v>
      </c>
      <c r="E183" s="41">
        <f t="shared" si="10"/>
        <v>0</v>
      </c>
      <c r="F183" s="40">
        <f t="shared" si="11"/>
        <v>0</v>
      </c>
      <c r="P183" s="13"/>
      <c r="Q183" s="28">
        <v>179</v>
      </c>
      <c r="R183" s="127"/>
      <c r="S183" s="123"/>
      <c r="T183" s="123"/>
      <c r="U183" s="123"/>
      <c r="V183" s="123"/>
      <c r="W183" s="123"/>
      <c r="X183" s="123"/>
      <c r="Y183" s="123"/>
      <c r="Z183" s="123" t="s">
        <v>190</v>
      </c>
      <c r="AA183" s="121">
        <v>1023.409539</v>
      </c>
      <c r="AB183" s="122">
        <v>1560</v>
      </c>
      <c r="AC183" s="122">
        <v>44.637784090909086</v>
      </c>
      <c r="AD183" s="123" t="s">
        <v>597</v>
      </c>
      <c r="AE183" s="123">
        <v>932.34344840000006</v>
      </c>
      <c r="AF183" s="123">
        <v>2638</v>
      </c>
      <c r="AG183" s="123">
        <v>6.3565340909090908</v>
      </c>
      <c r="AH183" s="123" t="s">
        <v>3192</v>
      </c>
      <c r="AI183" s="121">
        <v>1028.2162913</v>
      </c>
      <c r="AJ183" s="122">
        <v>300</v>
      </c>
      <c r="AK183" s="123">
        <v>56.79190751445087</v>
      </c>
      <c r="AL183" s="123" t="s">
        <v>3379</v>
      </c>
      <c r="AM183" s="121">
        <v>978.70501503000003</v>
      </c>
      <c r="AN183" s="122">
        <v>514</v>
      </c>
      <c r="AO183" s="123">
        <v>25.867052023121389</v>
      </c>
      <c r="AP183" s="13"/>
      <c r="AQ183" s="13"/>
    </row>
    <row r="184" spans="2:43" x14ac:dyDescent="0.3">
      <c r="B184" s="28">
        <v>174</v>
      </c>
      <c r="C184" s="39">
        <f t="shared" si="8"/>
        <v>0</v>
      </c>
      <c r="D184" s="40">
        <f t="shared" si="9"/>
        <v>0</v>
      </c>
      <c r="E184" s="41">
        <f t="shared" si="10"/>
        <v>0</v>
      </c>
      <c r="F184" s="40">
        <f t="shared" si="11"/>
        <v>0</v>
      </c>
      <c r="P184" s="13"/>
      <c r="Q184" s="28">
        <v>180</v>
      </c>
      <c r="R184" s="127"/>
      <c r="S184" s="123"/>
      <c r="T184" s="123"/>
      <c r="U184" s="123"/>
      <c r="V184" s="123"/>
      <c r="W184" s="123"/>
      <c r="X184" s="123"/>
      <c r="Y184" s="123"/>
      <c r="Z184" s="123" t="s">
        <v>1740</v>
      </c>
      <c r="AA184" s="121">
        <v>1101.054208</v>
      </c>
      <c r="AB184" s="122">
        <v>69</v>
      </c>
      <c r="AC184" s="122">
        <v>97.585227272727266</v>
      </c>
      <c r="AD184" s="123" t="s">
        <v>859</v>
      </c>
      <c r="AE184" s="123">
        <v>932.43777309999996</v>
      </c>
      <c r="AF184" s="123">
        <v>2637</v>
      </c>
      <c r="AG184" s="123">
        <v>6.3920454545454541</v>
      </c>
      <c r="AH184" s="123" t="s">
        <v>3193</v>
      </c>
      <c r="AI184" s="121">
        <v>1085.9603761000001</v>
      </c>
      <c r="AJ184" s="122">
        <v>50</v>
      </c>
      <c r="AK184" s="123">
        <v>92.919075144508668</v>
      </c>
      <c r="AL184" s="123" t="s">
        <v>3382</v>
      </c>
      <c r="AM184" s="121">
        <v>978.79833092000001</v>
      </c>
      <c r="AN184" s="122">
        <v>513</v>
      </c>
      <c r="AO184" s="123">
        <v>26.011560693641616</v>
      </c>
      <c r="AP184" s="13"/>
      <c r="AQ184" s="13"/>
    </row>
    <row r="185" spans="2:43" x14ac:dyDescent="0.3">
      <c r="B185" s="28">
        <v>175</v>
      </c>
      <c r="C185" s="39">
        <f t="shared" si="8"/>
        <v>0</v>
      </c>
      <c r="D185" s="40">
        <f t="shared" si="9"/>
        <v>0</v>
      </c>
      <c r="E185" s="41">
        <f t="shared" si="10"/>
        <v>0</v>
      </c>
      <c r="F185" s="40">
        <f t="shared" si="11"/>
        <v>0</v>
      </c>
      <c r="P185" s="13"/>
      <c r="Q185" s="28">
        <v>181</v>
      </c>
      <c r="R185" s="127"/>
      <c r="S185" s="123"/>
      <c r="T185" s="123"/>
      <c r="U185" s="123"/>
      <c r="V185" s="123"/>
      <c r="W185" s="123"/>
      <c r="X185" s="123"/>
      <c r="Y185" s="123"/>
      <c r="Z185" s="123" t="s">
        <v>191</v>
      </c>
      <c r="AA185" s="121">
        <v>1066.36958</v>
      </c>
      <c r="AB185" s="122">
        <v>552</v>
      </c>
      <c r="AC185" s="122">
        <v>80.43323863636364</v>
      </c>
      <c r="AD185" s="123" t="s">
        <v>2145</v>
      </c>
      <c r="AE185" s="123">
        <v>932.53211999999996</v>
      </c>
      <c r="AF185" s="123">
        <v>2632</v>
      </c>
      <c r="AG185" s="123">
        <v>6.4275568181818175</v>
      </c>
      <c r="AH185" s="123" t="s">
        <v>3194</v>
      </c>
      <c r="AI185" s="121">
        <v>1054.2977094</v>
      </c>
      <c r="AJ185" s="122">
        <v>172</v>
      </c>
      <c r="AK185" s="123">
        <v>75.289017341040463</v>
      </c>
      <c r="AL185" s="123" t="s">
        <v>3069</v>
      </c>
      <c r="AM185" s="121">
        <v>978.83068733000005</v>
      </c>
      <c r="AN185" s="122">
        <v>512</v>
      </c>
      <c r="AO185" s="123">
        <v>26.156069364161848</v>
      </c>
      <c r="AP185" s="13"/>
      <c r="AQ185" s="13"/>
    </row>
    <row r="186" spans="2:43" x14ac:dyDescent="0.3">
      <c r="B186" s="28">
        <v>176</v>
      </c>
      <c r="C186" s="39">
        <f t="shared" si="8"/>
        <v>0</v>
      </c>
      <c r="D186" s="40">
        <f t="shared" si="9"/>
        <v>0</v>
      </c>
      <c r="E186" s="41">
        <f t="shared" si="10"/>
        <v>0</v>
      </c>
      <c r="F186" s="40">
        <f t="shared" si="11"/>
        <v>0</v>
      </c>
      <c r="P186" s="13"/>
      <c r="Q186" s="28">
        <v>182</v>
      </c>
      <c r="R186" s="127"/>
      <c r="S186" s="123"/>
      <c r="T186" s="123"/>
      <c r="U186" s="123"/>
      <c r="V186" s="123"/>
      <c r="W186" s="123"/>
      <c r="X186" s="123"/>
      <c r="Y186" s="123"/>
      <c r="Z186" s="123" t="s">
        <v>192</v>
      </c>
      <c r="AA186" s="121">
        <v>1072.1981780000001</v>
      </c>
      <c r="AB186" s="122">
        <v>432</v>
      </c>
      <c r="AC186" s="122">
        <v>84.694602272727266</v>
      </c>
      <c r="AD186" s="123" t="s">
        <v>2255</v>
      </c>
      <c r="AE186" s="123">
        <v>932.53211999999996</v>
      </c>
      <c r="AF186" s="123">
        <v>2632</v>
      </c>
      <c r="AG186" s="123">
        <v>6.4275568181818175</v>
      </c>
      <c r="AH186" s="123" t="s">
        <v>3195</v>
      </c>
      <c r="AI186" s="121">
        <v>1008.4451458</v>
      </c>
      <c r="AJ186" s="122">
        <v>379</v>
      </c>
      <c r="AK186" s="123">
        <v>45.375722543352602</v>
      </c>
      <c r="AL186" s="123" t="s">
        <v>3033</v>
      </c>
      <c r="AM186" s="121">
        <v>979.28535252999995</v>
      </c>
      <c r="AN186" s="122">
        <v>511</v>
      </c>
      <c r="AO186" s="123">
        <v>26.300578034682083</v>
      </c>
      <c r="AP186" s="13"/>
      <c r="AQ186" s="13"/>
    </row>
    <row r="187" spans="2:43" x14ac:dyDescent="0.3">
      <c r="B187" s="28">
        <v>177</v>
      </c>
      <c r="C187" s="39">
        <f t="shared" si="8"/>
        <v>0</v>
      </c>
      <c r="D187" s="40">
        <f t="shared" si="9"/>
        <v>0</v>
      </c>
      <c r="E187" s="41">
        <f t="shared" si="10"/>
        <v>0</v>
      </c>
      <c r="F187" s="40">
        <f t="shared" si="11"/>
        <v>0</v>
      </c>
      <c r="P187" s="13"/>
      <c r="Q187" s="28">
        <v>183</v>
      </c>
      <c r="R187" s="127"/>
      <c r="S187" s="123"/>
      <c r="T187" s="123"/>
      <c r="U187" s="123"/>
      <c r="V187" s="123"/>
      <c r="W187" s="123"/>
      <c r="X187" s="123"/>
      <c r="Y187" s="123"/>
      <c r="Z187" s="123" t="s">
        <v>193</v>
      </c>
      <c r="AA187" s="121">
        <v>1081.8787930000001</v>
      </c>
      <c r="AB187" s="122">
        <v>261</v>
      </c>
      <c r="AC187" s="122">
        <v>90.767045454545453</v>
      </c>
      <c r="AD187" s="123" t="s">
        <v>2304</v>
      </c>
      <c r="AE187" s="123">
        <v>932.53211999999996</v>
      </c>
      <c r="AF187" s="123">
        <v>2632</v>
      </c>
      <c r="AG187" s="123">
        <v>6.4275568181818175</v>
      </c>
      <c r="AH187" s="123" t="s">
        <v>3196</v>
      </c>
      <c r="AI187" s="121">
        <v>1025.8118469999999</v>
      </c>
      <c r="AJ187" s="122">
        <v>316</v>
      </c>
      <c r="AK187" s="123">
        <v>54.479768786127167</v>
      </c>
      <c r="AL187" s="123" t="s">
        <v>3627</v>
      </c>
      <c r="AM187" s="121">
        <v>979.31923026000004</v>
      </c>
      <c r="AN187" s="122">
        <v>510</v>
      </c>
      <c r="AO187" s="123">
        <v>26.445086705202314</v>
      </c>
      <c r="AP187" s="13"/>
      <c r="AQ187" s="13"/>
    </row>
    <row r="188" spans="2:43" x14ac:dyDescent="0.3">
      <c r="B188" s="28">
        <v>178</v>
      </c>
      <c r="C188" s="39">
        <f t="shared" si="8"/>
        <v>0</v>
      </c>
      <c r="D188" s="40">
        <f t="shared" si="9"/>
        <v>0</v>
      </c>
      <c r="E188" s="41">
        <f t="shared" si="10"/>
        <v>0</v>
      </c>
      <c r="F188" s="40">
        <f t="shared" si="11"/>
        <v>0</v>
      </c>
      <c r="P188" s="13"/>
      <c r="Q188" s="28">
        <v>184</v>
      </c>
      <c r="R188" s="127"/>
      <c r="S188" s="123"/>
      <c r="T188" s="123"/>
      <c r="U188" s="123"/>
      <c r="V188" s="123"/>
      <c r="W188" s="123"/>
      <c r="X188" s="123"/>
      <c r="Y188" s="123"/>
      <c r="Z188" s="123" t="s">
        <v>194</v>
      </c>
      <c r="AA188" s="121">
        <v>944.1623429</v>
      </c>
      <c r="AB188" s="122">
        <v>2551</v>
      </c>
      <c r="AC188" s="122">
        <v>9.4460227272727284</v>
      </c>
      <c r="AD188" s="123" t="s">
        <v>1198</v>
      </c>
      <c r="AE188" s="123">
        <v>932.53211999999996</v>
      </c>
      <c r="AF188" s="123">
        <v>2632</v>
      </c>
      <c r="AG188" s="123">
        <v>6.4275568181818175</v>
      </c>
      <c r="AH188" s="123" t="s">
        <v>3197</v>
      </c>
      <c r="AI188" s="121">
        <v>1027.3505304</v>
      </c>
      <c r="AJ188" s="122">
        <v>305</v>
      </c>
      <c r="AK188" s="123">
        <v>56.069364161849713</v>
      </c>
      <c r="AL188" s="123" t="s">
        <v>3316</v>
      </c>
      <c r="AM188" s="121">
        <v>979.45912415999999</v>
      </c>
      <c r="AN188" s="122">
        <v>509</v>
      </c>
      <c r="AO188" s="123">
        <v>26.589595375722542</v>
      </c>
      <c r="AP188" s="13"/>
      <c r="AQ188" s="13"/>
    </row>
    <row r="189" spans="2:43" x14ac:dyDescent="0.3">
      <c r="B189" s="28">
        <v>179</v>
      </c>
      <c r="C189" s="39">
        <f t="shared" si="8"/>
        <v>0</v>
      </c>
      <c r="D189" s="40">
        <f t="shared" si="9"/>
        <v>0</v>
      </c>
      <c r="E189" s="41">
        <f t="shared" si="10"/>
        <v>0</v>
      </c>
      <c r="F189" s="40">
        <f t="shared" si="11"/>
        <v>0</v>
      </c>
      <c r="P189" s="13"/>
      <c r="Q189" s="28">
        <v>185</v>
      </c>
      <c r="R189" s="127"/>
      <c r="S189" s="123"/>
      <c r="T189" s="123"/>
      <c r="U189" s="123"/>
      <c r="V189" s="123"/>
      <c r="W189" s="123"/>
      <c r="X189" s="123"/>
      <c r="Y189" s="123"/>
      <c r="Z189" s="123" t="s">
        <v>195</v>
      </c>
      <c r="AA189" s="121">
        <v>973.45916179999995</v>
      </c>
      <c r="AB189" s="122">
        <v>2278</v>
      </c>
      <c r="AC189" s="122">
        <v>19.140625</v>
      </c>
      <c r="AD189" s="123" t="s">
        <v>2635</v>
      </c>
      <c r="AE189" s="123">
        <v>932.53211999999996</v>
      </c>
      <c r="AF189" s="123">
        <v>2632</v>
      </c>
      <c r="AG189" s="123">
        <v>6.4275568181818175</v>
      </c>
      <c r="AH189" s="123" t="s">
        <v>3198</v>
      </c>
      <c r="AI189" s="121">
        <v>801.19226044000004</v>
      </c>
      <c r="AJ189" s="122">
        <v>689</v>
      </c>
      <c r="AK189" s="123">
        <v>0.57803468208092479</v>
      </c>
      <c r="AL189" s="123" t="s">
        <v>3380</v>
      </c>
      <c r="AM189" s="121">
        <v>979.58570153999995</v>
      </c>
      <c r="AN189" s="122">
        <v>508</v>
      </c>
      <c r="AO189" s="123">
        <v>26.734104046242773</v>
      </c>
      <c r="AP189" s="13"/>
      <c r="AQ189" s="13"/>
    </row>
    <row r="190" spans="2:43" x14ac:dyDescent="0.3">
      <c r="B190" s="28">
        <v>180</v>
      </c>
      <c r="C190" s="39">
        <f t="shared" si="8"/>
        <v>0</v>
      </c>
      <c r="D190" s="40">
        <f t="shared" si="9"/>
        <v>0</v>
      </c>
      <c r="E190" s="41">
        <f t="shared" si="10"/>
        <v>0</v>
      </c>
      <c r="F190" s="40">
        <f t="shared" si="11"/>
        <v>0</v>
      </c>
      <c r="P190" s="13"/>
      <c r="Q190" s="28">
        <v>186</v>
      </c>
      <c r="R190" s="127"/>
      <c r="S190" s="123"/>
      <c r="T190" s="123"/>
      <c r="U190" s="123"/>
      <c r="V190" s="123"/>
      <c r="W190" s="123"/>
      <c r="X190" s="123"/>
      <c r="Y190" s="123"/>
      <c r="Z190" s="123" t="s">
        <v>1741</v>
      </c>
      <c r="AA190" s="121">
        <v>1062.2665320000001</v>
      </c>
      <c r="AB190" s="122">
        <v>655</v>
      </c>
      <c r="AC190" s="122">
        <v>76.775568181818173</v>
      </c>
      <c r="AD190" s="123" t="s">
        <v>118</v>
      </c>
      <c r="AE190" s="123">
        <v>932.91017350000004</v>
      </c>
      <c r="AF190" s="123">
        <v>2631</v>
      </c>
      <c r="AG190" s="123">
        <v>6.6051136363636367</v>
      </c>
      <c r="AH190" s="123" t="s">
        <v>3199</v>
      </c>
      <c r="AI190" s="121">
        <v>984.19350989999998</v>
      </c>
      <c r="AJ190" s="122">
        <v>493</v>
      </c>
      <c r="AK190" s="123">
        <v>28.901734104046245</v>
      </c>
      <c r="AL190" s="123" t="s">
        <v>3220</v>
      </c>
      <c r="AM190" s="121">
        <v>979.82148485000005</v>
      </c>
      <c r="AN190" s="122">
        <v>507</v>
      </c>
      <c r="AO190" s="123">
        <v>26.878612716763005</v>
      </c>
      <c r="AP190" s="13"/>
      <c r="AQ190" s="13"/>
    </row>
    <row r="191" spans="2:43" x14ac:dyDescent="0.3">
      <c r="B191" s="28">
        <v>181</v>
      </c>
      <c r="C191" s="39">
        <f t="shared" si="8"/>
        <v>0</v>
      </c>
      <c r="D191" s="40">
        <f t="shared" si="9"/>
        <v>0</v>
      </c>
      <c r="E191" s="41">
        <f t="shared" si="10"/>
        <v>0</v>
      </c>
      <c r="F191" s="40">
        <f t="shared" si="11"/>
        <v>0</v>
      </c>
      <c r="P191" s="13"/>
      <c r="Q191" s="28">
        <v>187</v>
      </c>
      <c r="R191" s="127"/>
      <c r="S191" s="123"/>
      <c r="T191" s="123"/>
      <c r="U191" s="123"/>
      <c r="V191" s="123"/>
      <c r="W191" s="123"/>
      <c r="X191" s="123"/>
      <c r="Y191" s="123"/>
      <c r="Z191" s="123" t="s">
        <v>2865</v>
      </c>
      <c r="AA191" s="121">
        <v>962.05331799999999</v>
      </c>
      <c r="AB191" s="122">
        <v>2424</v>
      </c>
      <c r="AC191" s="122">
        <v>13.813920454545455</v>
      </c>
      <c r="AD191" s="123" t="s">
        <v>987</v>
      </c>
      <c r="AE191" s="123">
        <v>933.36717299999998</v>
      </c>
      <c r="AF191" s="123">
        <v>2630</v>
      </c>
      <c r="AG191" s="123">
        <v>6.640625</v>
      </c>
      <c r="AH191" s="123" t="s">
        <v>3200</v>
      </c>
      <c r="AI191" s="121">
        <v>1038.6234443000001</v>
      </c>
      <c r="AJ191" s="122">
        <v>250</v>
      </c>
      <c r="AK191" s="123">
        <v>64.017341040462426</v>
      </c>
      <c r="AL191" s="123" t="s">
        <v>3014</v>
      </c>
      <c r="AM191" s="121">
        <v>979.90573596000002</v>
      </c>
      <c r="AN191" s="122">
        <v>506</v>
      </c>
      <c r="AO191" s="123">
        <v>27.02312138728324</v>
      </c>
      <c r="AP191" s="13"/>
      <c r="AQ191" s="13"/>
    </row>
    <row r="192" spans="2:43" x14ac:dyDescent="0.3">
      <c r="B192" s="28">
        <v>182</v>
      </c>
      <c r="C192" s="39">
        <f t="shared" si="8"/>
        <v>0</v>
      </c>
      <c r="D192" s="40">
        <f t="shared" si="9"/>
        <v>0</v>
      </c>
      <c r="E192" s="41">
        <f t="shared" si="10"/>
        <v>0</v>
      </c>
      <c r="F192" s="40">
        <f t="shared" si="11"/>
        <v>0</v>
      </c>
      <c r="P192" s="13"/>
      <c r="Q192" s="28">
        <v>188</v>
      </c>
      <c r="R192" s="127"/>
      <c r="S192" s="123"/>
      <c r="T192" s="123"/>
      <c r="U192" s="123"/>
      <c r="V192" s="123"/>
      <c r="W192" s="123"/>
      <c r="X192" s="123"/>
      <c r="Y192" s="123"/>
      <c r="Z192" s="123" t="s">
        <v>196</v>
      </c>
      <c r="AA192" s="121">
        <v>1100.7656930000001</v>
      </c>
      <c r="AB192" s="122">
        <v>71</v>
      </c>
      <c r="AC192" s="122">
        <v>97.514204545454547</v>
      </c>
      <c r="AD192" s="123" t="s">
        <v>167</v>
      </c>
      <c r="AE192" s="123">
        <v>933.9403102</v>
      </c>
      <c r="AF192" s="123">
        <v>2629</v>
      </c>
      <c r="AG192" s="123">
        <v>6.6761363636363633</v>
      </c>
      <c r="AH192" s="123" t="s">
        <v>3201</v>
      </c>
      <c r="AI192" s="121">
        <v>1068.2403435000001</v>
      </c>
      <c r="AJ192" s="122">
        <v>117</v>
      </c>
      <c r="AK192" s="123">
        <v>83.236994219653184</v>
      </c>
      <c r="AL192" s="123" t="s">
        <v>3698</v>
      </c>
      <c r="AM192" s="123">
        <v>980.00992828999995</v>
      </c>
      <c r="AN192" s="123">
        <v>505</v>
      </c>
      <c r="AO192" s="123">
        <v>27.167630057803464</v>
      </c>
      <c r="AP192" s="13"/>
      <c r="AQ192" s="13"/>
    </row>
    <row r="193" spans="2:43" x14ac:dyDescent="0.3">
      <c r="B193" s="28">
        <v>183</v>
      </c>
      <c r="C193" s="39">
        <f t="shared" si="8"/>
        <v>0</v>
      </c>
      <c r="D193" s="40">
        <f t="shared" si="9"/>
        <v>0</v>
      </c>
      <c r="E193" s="41">
        <f t="shared" si="10"/>
        <v>0</v>
      </c>
      <c r="F193" s="40">
        <f t="shared" si="11"/>
        <v>0</v>
      </c>
      <c r="P193" s="13"/>
      <c r="Q193" s="28">
        <v>189</v>
      </c>
      <c r="R193" s="127"/>
      <c r="S193" s="123"/>
      <c r="T193" s="123"/>
      <c r="U193" s="123"/>
      <c r="V193" s="123"/>
      <c r="W193" s="123"/>
      <c r="X193" s="123"/>
      <c r="Y193" s="123"/>
      <c r="Z193" s="123" t="s">
        <v>197</v>
      </c>
      <c r="AA193" s="121">
        <v>1040.3353090000001</v>
      </c>
      <c r="AB193" s="122">
        <v>1142</v>
      </c>
      <c r="AC193" s="122">
        <v>59.481534090909093</v>
      </c>
      <c r="AD193" s="123" t="s">
        <v>561</v>
      </c>
      <c r="AE193" s="123">
        <v>934.01650519999998</v>
      </c>
      <c r="AF193" s="123">
        <v>2628</v>
      </c>
      <c r="AG193" s="123">
        <v>6.7116477272727275</v>
      </c>
      <c r="AH193" s="123" t="s">
        <v>3202</v>
      </c>
      <c r="AI193" s="121">
        <v>1038.5218838999999</v>
      </c>
      <c r="AJ193" s="122">
        <v>251</v>
      </c>
      <c r="AK193" s="123">
        <v>63.872832369942202</v>
      </c>
      <c r="AL193" s="123" t="s">
        <v>3222</v>
      </c>
      <c r="AM193" s="121">
        <v>980.47673100999998</v>
      </c>
      <c r="AN193" s="122">
        <v>504</v>
      </c>
      <c r="AO193" s="123">
        <v>27.312138728323699</v>
      </c>
      <c r="AP193" s="13"/>
      <c r="AQ193" s="13"/>
    </row>
    <row r="194" spans="2:43" x14ac:dyDescent="0.3">
      <c r="B194" s="28">
        <v>184</v>
      </c>
      <c r="C194" s="39">
        <f t="shared" si="8"/>
        <v>0</v>
      </c>
      <c r="D194" s="40">
        <f t="shared" si="9"/>
        <v>0</v>
      </c>
      <c r="E194" s="41">
        <f t="shared" si="10"/>
        <v>0</v>
      </c>
      <c r="F194" s="40">
        <f t="shared" si="11"/>
        <v>0</v>
      </c>
      <c r="P194" s="13"/>
      <c r="Q194" s="28">
        <v>190</v>
      </c>
      <c r="R194" s="127"/>
      <c r="S194" s="123"/>
      <c r="T194" s="123"/>
      <c r="U194" s="123"/>
      <c r="V194" s="123"/>
      <c r="W194" s="123"/>
      <c r="X194" s="123"/>
      <c r="Y194" s="123"/>
      <c r="Z194" s="123" t="s">
        <v>1742</v>
      </c>
      <c r="AA194" s="121">
        <v>1016.492822</v>
      </c>
      <c r="AB194" s="122">
        <v>1665</v>
      </c>
      <c r="AC194" s="122">
        <v>40.660511363636367</v>
      </c>
      <c r="AD194" s="123" t="s">
        <v>1941</v>
      </c>
      <c r="AE194" s="123">
        <v>934.36053460000005</v>
      </c>
      <c r="AF194" s="123">
        <v>2624</v>
      </c>
      <c r="AG194" s="123">
        <v>6.7471590909090908</v>
      </c>
      <c r="AH194" s="123" t="s">
        <v>3203</v>
      </c>
      <c r="AI194" s="121">
        <v>935.98346003999995</v>
      </c>
      <c r="AJ194" s="122">
        <v>629</v>
      </c>
      <c r="AK194" s="123">
        <v>9.2485549132947966</v>
      </c>
      <c r="AL194" s="123" t="s">
        <v>3263</v>
      </c>
      <c r="AM194" s="121">
        <v>981.14194397999995</v>
      </c>
      <c r="AN194" s="122">
        <v>503</v>
      </c>
      <c r="AO194" s="123">
        <v>27.456647398843931</v>
      </c>
      <c r="AP194" s="13"/>
      <c r="AQ194" s="13"/>
    </row>
    <row r="195" spans="2:43" x14ac:dyDescent="0.3">
      <c r="B195" s="28">
        <v>185</v>
      </c>
      <c r="C195" s="39">
        <f t="shared" si="8"/>
        <v>0</v>
      </c>
      <c r="D195" s="40">
        <f t="shared" si="9"/>
        <v>0</v>
      </c>
      <c r="E195" s="41">
        <f t="shared" si="10"/>
        <v>0</v>
      </c>
      <c r="F195" s="40">
        <f t="shared" si="11"/>
        <v>0</v>
      </c>
      <c r="P195" s="13"/>
      <c r="Q195" s="28">
        <v>191</v>
      </c>
      <c r="R195" s="127"/>
      <c r="S195" s="123"/>
      <c r="T195" s="123"/>
      <c r="U195" s="123"/>
      <c r="V195" s="123"/>
      <c r="W195" s="123"/>
      <c r="X195" s="123"/>
      <c r="Y195" s="123"/>
      <c r="Z195" s="123" t="s">
        <v>198</v>
      </c>
      <c r="AA195" s="121">
        <v>957.56008299999996</v>
      </c>
      <c r="AB195" s="122">
        <v>2465</v>
      </c>
      <c r="AC195" s="122">
        <v>12.5</v>
      </c>
      <c r="AD195" s="123" t="s">
        <v>2328</v>
      </c>
      <c r="AE195" s="123">
        <v>934.36053460000005</v>
      </c>
      <c r="AF195" s="123">
        <v>2624</v>
      </c>
      <c r="AG195" s="123">
        <v>6.7471590909090908</v>
      </c>
      <c r="AH195" s="123" t="s">
        <v>3204</v>
      </c>
      <c r="AI195" s="121">
        <v>1059.4198824</v>
      </c>
      <c r="AJ195" s="122">
        <v>156</v>
      </c>
      <c r="AK195" s="123">
        <v>77.601156069364166</v>
      </c>
      <c r="AL195" s="123" t="s">
        <v>3527</v>
      </c>
      <c r="AM195" s="121">
        <v>981.98376192000001</v>
      </c>
      <c r="AN195" s="122">
        <v>502</v>
      </c>
      <c r="AO195" s="123">
        <v>27.601156069364162</v>
      </c>
      <c r="AP195" s="13"/>
      <c r="AQ195" s="13"/>
    </row>
    <row r="196" spans="2:43" x14ac:dyDescent="0.3">
      <c r="B196" s="28">
        <v>186</v>
      </c>
      <c r="C196" s="39">
        <f t="shared" si="8"/>
        <v>0</v>
      </c>
      <c r="D196" s="40">
        <f t="shared" si="9"/>
        <v>0</v>
      </c>
      <c r="E196" s="41">
        <f t="shared" si="10"/>
        <v>0</v>
      </c>
      <c r="F196" s="40">
        <f t="shared" si="11"/>
        <v>0</v>
      </c>
      <c r="P196" s="13"/>
      <c r="Q196" s="28">
        <v>192</v>
      </c>
      <c r="R196" s="127"/>
      <c r="S196" s="123"/>
      <c r="T196" s="123"/>
      <c r="U196" s="123"/>
      <c r="V196" s="123"/>
      <c r="W196" s="123"/>
      <c r="X196" s="123"/>
      <c r="Y196" s="123"/>
      <c r="Z196" s="123" t="s">
        <v>199</v>
      </c>
      <c r="AA196" s="121">
        <v>1124.6874580000001</v>
      </c>
      <c r="AB196" s="122">
        <v>10</v>
      </c>
      <c r="AC196" s="122">
        <v>99.680397727272734</v>
      </c>
      <c r="AD196" s="123" t="s">
        <v>2729</v>
      </c>
      <c r="AE196" s="123">
        <v>934.36053460000005</v>
      </c>
      <c r="AF196" s="123">
        <v>2624</v>
      </c>
      <c r="AG196" s="123">
        <v>6.7471590909090908</v>
      </c>
      <c r="AH196" s="123" t="s">
        <v>3205</v>
      </c>
      <c r="AI196" s="121">
        <v>1099.8012768000001</v>
      </c>
      <c r="AJ196" s="122">
        <v>23</v>
      </c>
      <c r="AK196" s="123">
        <v>96.820809248554923</v>
      </c>
      <c r="AL196" s="123" t="s">
        <v>3487</v>
      </c>
      <c r="AM196" s="121">
        <v>982.05160787</v>
      </c>
      <c r="AN196" s="122">
        <v>501</v>
      </c>
      <c r="AO196" s="123">
        <v>27.74566473988439</v>
      </c>
      <c r="AP196" s="13"/>
      <c r="AQ196" s="13"/>
    </row>
    <row r="197" spans="2:43" x14ac:dyDescent="0.3">
      <c r="B197" s="28">
        <v>187</v>
      </c>
      <c r="C197" s="39">
        <f t="shared" si="8"/>
        <v>0</v>
      </c>
      <c r="D197" s="40">
        <f t="shared" si="9"/>
        <v>0</v>
      </c>
      <c r="E197" s="41">
        <f t="shared" si="10"/>
        <v>0</v>
      </c>
      <c r="F197" s="40">
        <f t="shared" si="11"/>
        <v>0</v>
      </c>
      <c r="P197" s="13"/>
      <c r="Q197" s="28">
        <v>193</v>
      </c>
      <c r="R197" s="127"/>
      <c r="S197" s="123"/>
      <c r="T197" s="123"/>
      <c r="U197" s="123"/>
      <c r="V197" s="123"/>
      <c r="W197" s="123"/>
      <c r="X197" s="123"/>
      <c r="Y197" s="123"/>
      <c r="Z197" s="123" t="s">
        <v>200</v>
      </c>
      <c r="AA197" s="121">
        <v>1013.992614</v>
      </c>
      <c r="AB197" s="122">
        <v>1730</v>
      </c>
      <c r="AC197" s="122">
        <v>38.600852272727273</v>
      </c>
      <c r="AD197" s="123" t="s">
        <v>1488</v>
      </c>
      <c r="AE197" s="123">
        <v>934.36053460000005</v>
      </c>
      <c r="AF197" s="123">
        <v>2624</v>
      </c>
      <c r="AG197" s="123">
        <v>6.7471590909090908</v>
      </c>
      <c r="AH197" s="123" t="s">
        <v>3206</v>
      </c>
      <c r="AI197" s="121">
        <v>1019.6574753</v>
      </c>
      <c r="AJ197" s="122">
        <v>342</v>
      </c>
      <c r="AK197" s="123">
        <v>50.722543352601157</v>
      </c>
      <c r="AL197" s="123" t="s">
        <v>3157</v>
      </c>
      <c r="AM197" s="121">
        <v>982.27477064000004</v>
      </c>
      <c r="AN197" s="122">
        <v>500</v>
      </c>
      <c r="AO197" s="123">
        <v>27.890173410404621</v>
      </c>
      <c r="AP197" s="13"/>
      <c r="AQ197" s="13"/>
    </row>
    <row r="198" spans="2:43" x14ac:dyDescent="0.3">
      <c r="B198" s="28">
        <v>188</v>
      </c>
      <c r="C198" s="39">
        <f t="shared" si="8"/>
        <v>0</v>
      </c>
      <c r="D198" s="40">
        <f t="shared" si="9"/>
        <v>0</v>
      </c>
      <c r="E198" s="41">
        <f t="shared" si="10"/>
        <v>0</v>
      </c>
      <c r="F198" s="40">
        <f t="shared" si="11"/>
        <v>0</v>
      </c>
      <c r="P198" s="13"/>
      <c r="Q198" s="28">
        <v>194</v>
      </c>
      <c r="R198" s="127"/>
      <c r="S198" s="123"/>
      <c r="T198" s="123"/>
      <c r="U198" s="123"/>
      <c r="V198" s="123"/>
      <c r="W198" s="123"/>
      <c r="X198" s="123"/>
      <c r="Y198" s="123"/>
      <c r="Z198" s="123" t="s">
        <v>201</v>
      </c>
      <c r="AA198" s="121">
        <v>918.21868919999997</v>
      </c>
      <c r="AB198" s="122">
        <v>2694</v>
      </c>
      <c r="AC198" s="122">
        <v>4.1193181818181817</v>
      </c>
      <c r="AD198" s="123" t="s">
        <v>350</v>
      </c>
      <c r="AE198" s="123">
        <v>934.83826810000005</v>
      </c>
      <c r="AF198" s="123">
        <v>2623</v>
      </c>
      <c r="AG198" s="123">
        <v>6.8892045454545459</v>
      </c>
      <c r="AH198" s="123" t="s">
        <v>3207</v>
      </c>
      <c r="AI198" s="121">
        <v>1001.0012911</v>
      </c>
      <c r="AJ198" s="122">
        <v>413</v>
      </c>
      <c r="AK198" s="123">
        <v>40.462427745664741</v>
      </c>
      <c r="AL198" s="123" t="s">
        <v>3686</v>
      </c>
      <c r="AM198" s="123">
        <v>983.09860885000001</v>
      </c>
      <c r="AN198" s="123">
        <v>499</v>
      </c>
      <c r="AO198" s="123">
        <v>28.034682080924856</v>
      </c>
      <c r="AP198" s="13"/>
      <c r="AQ198" s="13"/>
    </row>
    <row r="199" spans="2:43" x14ac:dyDescent="0.3">
      <c r="B199" s="28">
        <v>189</v>
      </c>
      <c r="C199" s="39">
        <f t="shared" si="8"/>
        <v>0</v>
      </c>
      <c r="D199" s="40">
        <f t="shared" si="9"/>
        <v>0</v>
      </c>
      <c r="E199" s="41">
        <f t="shared" si="10"/>
        <v>0</v>
      </c>
      <c r="F199" s="40">
        <f t="shared" si="11"/>
        <v>0</v>
      </c>
      <c r="P199" s="13"/>
      <c r="Q199" s="28">
        <v>195</v>
      </c>
      <c r="R199" s="127"/>
      <c r="S199" s="123"/>
      <c r="T199" s="123"/>
      <c r="U199" s="123"/>
      <c r="V199" s="123"/>
      <c r="W199" s="123"/>
      <c r="X199" s="123"/>
      <c r="Y199" s="123"/>
      <c r="Z199" s="123" t="s">
        <v>202</v>
      </c>
      <c r="AA199" s="121">
        <v>1050.145178</v>
      </c>
      <c r="AB199" s="122">
        <v>901</v>
      </c>
      <c r="AC199" s="122">
        <v>68.039772727272734</v>
      </c>
      <c r="AD199" s="123" t="s">
        <v>206</v>
      </c>
      <c r="AE199" s="123">
        <v>935.09250870000005</v>
      </c>
      <c r="AF199" s="123">
        <v>2611</v>
      </c>
      <c r="AG199" s="123">
        <v>6.9247159090909092</v>
      </c>
      <c r="AH199" s="123" t="s">
        <v>3208</v>
      </c>
      <c r="AI199" s="121">
        <v>1023.4436294</v>
      </c>
      <c r="AJ199" s="122">
        <v>330</v>
      </c>
      <c r="AK199" s="123">
        <v>52.456647398843927</v>
      </c>
      <c r="AL199" s="123" t="s">
        <v>3473</v>
      </c>
      <c r="AM199" s="121">
        <v>983.36608225999998</v>
      </c>
      <c r="AN199" s="122">
        <v>498</v>
      </c>
      <c r="AO199" s="123">
        <v>28.179190751445088</v>
      </c>
      <c r="AP199" s="13"/>
      <c r="AQ199" s="13"/>
    </row>
    <row r="200" spans="2:43" x14ac:dyDescent="0.3">
      <c r="B200" s="28">
        <v>190</v>
      </c>
      <c r="C200" s="39">
        <f t="shared" si="8"/>
        <v>0</v>
      </c>
      <c r="D200" s="40">
        <f t="shared" si="9"/>
        <v>0</v>
      </c>
      <c r="E200" s="41">
        <f t="shared" si="10"/>
        <v>0</v>
      </c>
      <c r="F200" s="40">
        <f t="shared" si="11"/>
        <v>0</v>
      </c>
      <c r="P200" s="13"/>
      <c r="Q200" s="28">
        <v>196</v>
      </c>
      <c r="R200" s="127"/>
      <c r="S200" s="123"/>
      <c r="T200" s="123"/>
      <c r="U200" s="123"/>
      <c r="V200" s="123"/>
      <c r="W200" s="123"/>
      <c r="X200" s="123"/>
      <c r="Y200" s="123"/>
      <c r="Z200" s="123" t="s">
        <v>48</v>
      </c>
      <c r="AA200" s="121">
        <v>950.43551620000005</v>
      </c>
      <c r="AB200" s="122">
        <v>2519</v>
      </c>
      <c r="AC200" s="122">
        <v>10.582386363636363</v>
      </c>
      <c r="AD200" s="123" t="s">
        <v>1752</v>
      </c>
      <c r="AE200" s="123">
        <v>935.09250870000005</v>
      </c>
      <c r="AF200" s="123">
        <v>2611</v>
      </c>
      <c r="AG200" s="123">
        <v>6.9247159090909092</v>
      </c>
      <c r="AH200" s="123" t="s">
        <v>3209</v>
      </c>
      <c r="AI200" s="121">
        <v>1081.2217192999999</v>
      </c>
      <c r="AJ200" s="122">
        <v>64</v>
      </c>
      <c r="AK200" s="123">
        <v>90.895953757225428</v>
      </c>
      <c r="AL200" s="123" t="s">
        <v>3541</v>
      </c>
      <c r="AM200" s="121">
        <v>983.42173060000005</v>
      </c>
      <c r="AN200" s="122">
        <v>497</v>
      </c>
      <c r="AO200" s="123">
        <v>28.323699421965319</v>
      </c>
      <c r="AP200" s="13"/>
      <c r="AQ200" s="13"/>
    </row>
    <row r="201" spans="2:43" x14ac:dyDescent="0.3">
      <c r="B201" s="28">
        <v>191</v>
      </c>
      <c r="C201" s="39">
        <f t="shared" si="8"/>
        <v>0</v>
      </c>
      <c r="D201" s="40">
        <f t="shared" si="9"/>
        <v>0</v>
      </c>
      <c r="E201" s="41">
        <f t="shared" si="10"/>
        <v>0</v>
      </c>
      <c r="F201" s="40">
        <f t="shared" si="11"/>
        <v>0</v>
      </c>
      <c r="P201" s="13"/>
      <c r="Q201" s="28">
        <v>197</v>
      </c>
      <c r="R201" s="127"/>
      <c r="S201" s="123"/>
      <c r="T201" s="123"/>
      <c r="U201" s="123"/>
      <c r="V201" s="123"/>
      <c r="W201" s="123"/>
      <c r="X201" s="123"/>
      <c r="Y201" s="123"/>
      <c r="Z201" s="123" t="s">
        <v>203</v>
      </c>
      <c r="AA201" s="121">
        <v>967.48299099999997</v>
      </c>
      <c r="AB201" s="122">
        <v>2349</v>
      </c>
      <c r="AC201" s="122">
        <v>16.40625</v>
      </c>
      <c r="AD201" s="123" t="s">
        <v>1772</v>
      </c>
      <c r="AE201" s="123">
        <v>935.09250870000005</v>
      </c>
      <c r="AF201" s="123">
        <v>2611</v>
      </c>
      <c r="AG201" s="123">
        <v>6.9247159090909092</v>
      </c>
      <c r="AH201" s="123" t="s">
        <v>3210</v>
      </c>
      <c r="AI201" s="121">
        <v>1073.3682961</v>
      </c>
      <c r="AJ201" s="122">
        <v>96</v>
      </c>
      <c r="AK201" s="123">
        <v>86.271676300578036</v>
      </c>
      <c r="AL201" s="123" t="s">
        <v>3052</v>
      </c>
      <c r="AM201" s="121">
        <v>983.55764219000002</v>
      </c>
      <c r="AN201" s="122">
        <v>496</v>
      </c>
      <c r="AO201" s="123">
        <v>28.468208092485547</v>
      </c>
      <c r="AP201" s="13"/>
      <c r="AQ201" s="13"/>
    </row>
    <row r="202" spans="2:43" x14ac:dyDescent="0.3">
      <c r="B202" s="28">
        <v>192</v>
      </c>
      <c r="C202" s="39">
        <f t="shared" si="8"/>
        <v>0</v>
      </c>
      <c r="D202" s="40">
        <f t="shared" si="9"/>
        <v>0</v>
      </c>
      <c r="E202" s="41">
        <f t="shared" si="10"/>
        <v>0</v>
      </c>
      <c r="F202" s="40">
        <f t="shared" si="11"/>
        <v>0</v>
      </c>
      <c r="P202" s="13"/>
      <c r="Q202" s="28">
        <v>198</v>
      </c>
      <c r="R202" s="127"/>
      <c r="S202" s="123"/>
      <c r="T202" s="123"/>
      <c r="U202" s="123"/>
      <c r="V202" s="123"/>
      <c r="W202" s="123"/>
      <c r="X202" s="123"/>
      <c r="Y202" s="123"/>
      <c r="Z202" s="123" t="s">
        <v>1743</v>
      </c>
      <c r="AA202" s="121">
        <v>1094.589706</v>
      </c>
      <c r="AB202" s="122">
        <v>113</v>
      </c>
      <c r="AC202" s="122">
        <v>95.916193181818173</v>
      </c>
      <c r="AD202" s="123" t="s">
        <v>2880</v>
      </c>
      <c r="AE202" s="123">
        <v>935.09250870000005</v>
      </c>
      <c r="AF202" s="123">
        <v>2611</v>
      </c>
      <c r="AG202" s="123">
        <v>6.9247159090909092</v>
      </c>
      <c r="AH202" s="123" t="s">
        <v>3211</v>
      </c>
      <c r="AI202" s="121">
        <v>1096.1729409</v>
      </c>
      <c r="AJ202" s="122">
        <v>29</v>
      </c>
      <c r="AK202" s="123">
        <v>95.95375722543352</v>
      </c>
      <c r="AL202" s="123" t="s">
        <v>3274</v>
      </c>
      <c r="AM202" s="121">
        <v>983.60130824999999</v>
      </c>
      <c r="AN202" s="122">
        <v>495</v>
      </c>
      <c r="AO202" s="123">
        <v>28.612716763005778</v>
      </c>
      <c r="AP202" s="13"/>
      <c r="AQ202" s="13"/>
    </row>
    <row r="203" spans="2:43" x14ac:dyDescent="0.3">
      <c r="B203" s="28">
        <v>193</v>
      </c>
      <c r="C203" s="39">
        <f t="shared" si="8"/>
        <v>0</v>
      </c>
      <c r="D203" s="40">
        <f t="shared" si="9"/>
        <v>0</v>
      </c>
      <c r="E203" s="41">
        <f t="shared" si="10"/>
        <v>0</v>
      </c>
      <c r="F203" s="40">
        <f t="shared" si="11"/>
        <v>0</v>
      </c>
      <c r="P203" s="13"/>
      <c r="Q203" s="28">
        <v>199</v>
      </c>
      <c r="R203" s="127"/>
      <c r="S203" s="123"/>
      <c r="T203" s="123"/>
      <c r="U203" s="123"/>
      <c r="V203" s="123"/>
      <c r="W203" s="123"/>
      <c r="X203" s="123"/>
      <c r="Y203" s="123"/>
      <c r="Z203" s="123" t="s">
        <v>204</v>
      </c>
      <c r="AA203" s="121">
        <v>1086.7966220000001</v>
      </c>
      <c r="AB203" s="122">
        <v>188</v>
      </c>
      <c r="AC203" s="122">
        <v>93.359375</v>
      </c>
      <c r="AD203" s="123" t="s">
        <v>2897</v>
      </c>
      <c r="AE203" s="123">
        <v>935.09250870000005</v>
      </c>
      <c r="AF203" s="123">
        <v>2611</v>
      </c>
      <c r="AG203" s="123">
        <v>6.9247159090909092</v>
      </c>
      <c r="AH203" s="123" t="s">
        <v>3212</v>
      </c>
      <c r="AI203" s="121">
        <v>1096.8894760000001</v>
      </c>
      <c r="AJ203" s="122">
        <v>27</v>
      </c>
      <c r="AK203" s="123">
        <v>96.242774566473983</v>
      </c>
      <c r="AL203" s="123" t="s">
        <v>3602</v>
      </c>
      <c r="AM203" s="121">
        <v>983.61258912999995</v>
      </c>
      <c r="AN203" s="122">
        <v>494</v>
      </c>
      <c r="AO203" s="123">
        <v>28.757225433526013</v>
      </c>
      <c r="AP203" s="13"/>
      <c r="AQ203" s="13"/>
    </row>
    <row r="204" spans="2:43" x14ac:dyDescent="0.3">
      <c r="B204" s="28">
        <v>194</v>
      </c>
      <c r="C204" s="39">
        <f t="shared" ref="C204:C267" si="12">VLOOKUP($B204,$Q$5:$AO$2676,2+$C$4*8-8+$F$4*4-4)</f>
        <v>0</v>
      </c>
      <c r="D204" s="40">
        <f t="shared" ref="D204:D267" si="13">VLOOKUP($B204,$Q$5:$AO$2676,3+$C$4*8-8+$F$4*4-4)</f>
        <v>0</v>
      </c>
      <c r="E204" s="41">
        <f t="shared" ref="E204:E267" si="14">VLOOKUP($B204,$Q$5:$AO$2676,4+$C$4*8-8+$F$4*4-4)</f>
        <v>0</v>
      </c>
      <c r="F204" s="40">
        <f t="shared" ref="F204:F267" si="15">VLOOKUP($B204,$Q$5:$AO$2676,5+$C$4*8-8+$F$4*4-4)</f>
        <v>0</v>
      </c>
      <c r="P204" s="13"/>
      <c r="Q204" s="28">
        <v>200</v>
      </c>
      <c r="R204" s="127"/>
      <c r="S204" s="123"/>
      <c r="T204" s="123"/>
      <c r="U204" s="123"/>
      <c r="V204" s="123"/>
      <c r="W204" s="123"/>
      <c r="X204" s="123"/>
      <c r="Y204" s="123"/>
      <c r="Z204" s="123" t="s">
        <v>205</v>
      </c>
      <c r="AA204" s="121">
        <v>980.60531330000003</v>
      </c>
      <c r="AB204" s="122">
        <v>2192</v>
      </c>
      <c r="AC204" s="122">
        <v>22.194602272727273</v>
      </c>
      <c r="AD204" s="123" t="s">
        <v>1956</v>
      </c>
      <c r="AE204" s="123">
        <v>935.09250870000005</v>
      </c>
      <c r="AF204" s="123">
        <v>2611</v>
      </c>
      <c r="AG204" s="123">
        <v>6.9247159090909092</v>
      </c>
      <c r="AH204" s="123" t="s">
        <v>3213</v>
      </c>
      <c r="AI204" s="121">
        <v>1080.7375313</v>
      </c>
      <c r="AJ204" s="122">
        <v>65</v>
      </c>
      <c r="AK204" s="123">
        <v>90.751445086705203</v>
      </c>
      <c r="AL204" s="123" t="s">
        <v>3199</v>
      </c>
      <c r="AM204" s="121">
        <v>984.19350989999998</v>
      </c>
      <c r="AN204" s="122">
        <v>493</v>
      </c>
      <c r="AO204" s="123">
        <v>28.901734104046245</v>
      </c>
      <c r="AP204" s="13"/>
      <c r="AQ204" s="13"/>
    </row>
    <row r="205" spans="2:43" x14ac:dyDescent="0.3">
      <c r="B205" s="28">
        <v>195</v>
      </c>
      <c r="C205" s="39">
        <f t="shared" si="12"/>
        <v>0</v>
      </c>
      <c r="D205" s="40">
        <f t="shared" si="13"/>
        <v>0</v>
      </c>
      <c r="E205" s="41">
        <f t="shared" si="14"/>
        <v>0</v>
      </c>
      <c r="F205" s="40">
        <f t="shared" si="15"/>
        <v>0</v>
      </c>
      <c r="P205" s="13"/>
      <c r="Q205" s="28">
        <v>201</v>
      </c>
      <c r="R205" s="127"/>
      <c r="S205" s="123"/>
      <c r="T205" s="123"/>
      <c r="U205" s="123"/>
      <c r="V205" s="123"/>
      <c r="W205" s="123"/>
      <c r="X205" s="123"/>
      <c r="Y205" s="123"/>
      <c r="Z205" s="123" t="s">
        <v>206</v>
      </c>
      <c r="AA205" s="121">
        <v>935.09250870000005</v>
      </c>
      <c r="AB205" s="122">
        <v>2611</v>
      </c>
      <c r="AC205" s="122">
        <v>6.9247159090909092</v>
      </c>
      <c r="AD205" s="123" t="s">
        <v>2042</v>
      </c>
      <c r="AE205" s="123">
        <v>935.09250870000005</v>
      </c>
      <c r="AF205" s="123">
        <v>2611</v>
      </c>
      <c r="AG205" s="123">
        <v>6.9247159090909092</v>
      </c>
      <c r="AH205" s="123" t="s">
        <v>3214</v>
      </c>
      <c r="AI205" s="121">
        <v>1094.4018561</v>
      </c>
      <c r="AJ205" s="122">
        <v>33</v>
      </c>
      <c r="AK205" s="123">
        <v>95.375722543352609</v>
      </c>
      <c r="AL205" s="123" t="s">
        <v>3635</v>
      </c>
      <c r="AM205" s="121">
        <v>984.23230014000001</v>
      </c>
      <c r="AN205" s="122">
        <v>492</v>
      </c>
      <c r="AO205" s="123">
        <v>29.046242774566473</v>
      </c>
      <c r="AP205" s="13"/>
      <c r="AQ205" s="13"/>
    </row>
    <row r="206" spans="2:43" x14ac:dyDescent="0.3">
      <c r="B206" s="28">
        <v>196</v>
      </c>
      <c r="C206" s="39">
        <f t="shared" si="12"/>
        <v>0</v>
      </c>
      <c r="D206" s="40">
        <f t="shared" si="13"/>
        <v>0</v>
      </c>
      <c r="E206" s="41">
        <f t="shared" si="14"/>
        <v>0</v>
      </c>
      <c r="F206" s="40">
        <f t="shared" si="15"/>
        <v>0</v>
      </c>
      <c r="P206" s="13"/>
      <c r="Q206" s="28">
        <v>202</v>
      </c>
      <c r="R206" s="127"/>
      <c r="S206" s="123"/>
      <c r="T206" s="123"/>
      <c r="U206" s="123"/>
      <c r="V206" s="123"/>
      <c r="W206" s="123"/>
      <c r="X206" s="123"/>
      <c r="Y206" s="123"/>
      <c r="Z206" s="123" t="s">
        <v>1744</v>
      </c>
      <c r="AA206" s="121">
        <v>1054.9846460000001</v>
      </c>
      <c r="AB206" s="122">
        <v>781</v>
      </c>
      <c r="AC206" s="122">
        <v>72.265625</v>
      </c>
      <c r="AD206" s="123" t="s">
        <v>2089</v>
      </c>
      <c r="AE206" s="123">
        <v>935.09250870000005</v>
      </c>
      <c r="AF206" s="123">
        <v>2611</v>
      </c>
      <c r="AG206" s="123">
        <v>6.9247159090909092</v>
      </c>
      <c r="AH206" s="123" t="s">
        <v>3215</v>
      </c>
      <c r="AI206" s="121">
        <v>1052.2341764</v>
      </c>
      <c r="AJ206" s="122">
        <v>179</v>
      </c>
      <c r="AK206" s="123">
        <v>74.27745664739885</v>
      </c>
      <c r="AL206" s="123" t="s">
        <v>3496</v>
      </c>
      <c r="AM206" s="121">
        <v>984.30583438999997</v>
      </c>
      <c r="AN206" s="122">
        <v>491</v>
      </c>
      <c r="AO206" s="123">
        <v>29.190751445086704</v>
      </c>
      <c r="AP206" s="13"/>
      <c r="AQ206" s="13"/>
    </row>
    <row r="207" spans="2:43" x14ac:dyDescent="0.3">
      <c r="B207" s="28">
        <v>197</v>
      </c>
      <c r="C207" s="39">
        <f t="shared" si="12"/>
        <v>0</v>
      </c>
      <c r="D207" s="40">
        <f t="shared" si="13"/>
        <v>0</v>
      </c>
      <c r="E207" s="41">
        <f t="shared" si="14"/>
        <v>0</v>
      </c>
      <c r="F207" s="40">
        <f t="shared" si="15"/>
        <v>0</v>
      </c>
      <c r="P207" s="13"/>
      <c r="Q207" s="28">
        <v>203</v>
      </c>
      <c r="R207" s="127"/>
      <c r="S207" s="123"/>
      <c r="T207" s="123"/>
      <c r="U207" s="123"/>
      <c r="V207" s="123"/>
      <c r="W207" s="123"/>
      <c r="X207" s="123"/>
      <c r="Y207" s="123"/>
      <c r="Z207" s="123" t="s">
        <v>1745</v>
      </c>
      <c r="AA207" s="121">
        <v>959.00642749999997</v>
      </c>
      <c r="AB207" s="122">
        <v>2451</v>
      </c>
      <c r="AC207" s="122">
        <v>12.890625</v>
      </c>
      <c r="AD207" s="123" t="s">
        <v>2979</v>
      </c>
      <c r="AE207" s="123">
        <v>935.09250870000005</v>
      </c>
      <c r="AF207" s="123">
        <v>2611</v>
      </c>
      <c r="AG207" s="123">
        <v>6.9247159090909092</v>
      </c>
      <c r="AH207" s="123" t="s">
        <v>3216</v>
      </c>
      <c r="AI207" s="121">
        <v>1006.6052071</v>
      </c>
      <c r="AJ207" s="122">
        <v>390</v>
      </c>
      <c r="AK207" s="123">
        <v>43.786127167630056</v>
      </c>
      <c r="AL207" s="123" t="s">
        <v>3260</v>
      </c>
      <c r="AM207" s="121">
        <v>984.84974623000005</v>
      </c>
      <c r="AN207" s="122">
        <v>490</v>
      </c>
      <c r="AO207" s="123">
        <v>29.335260115606935</v>
      </c>
      <c r="AP207" s="13"/>
      <c r="AQ207" s="13"/>
    </row>
    <row r="208" spans="2:43" x14ac:dyDescent="0.3">
      <c r="B208" s="28">
        <v>198</v>
      </c>
      <c r="C208" s="39">
        <f t="shared" si="12"/>
        <v>0</v>
      </c>
      <c r="D208" s="40">
        <f t="shared" si="13"/>
        <v>0</v>
      </c>
      <c r="E208" s="41">
        <f t="shared" si="14"/>
        <v>0</v>
      </c>
      <c r="F208" s="40">
        <f t="shared" si="15"/>
        <v>0</v>
      </c>
      <c r="P208" s="13"/>
      <c r="Q208" s="28">
        <v>204</v>
      </c>
      <c r="R208" s="127"/>
      <c r="S208" s="123"/>
      <c r="T208" s="123"/>
      <c r="U208" s="123"/>
      <c r="V208" s="123"/>
      <c r="W208" s="123"/>
      <c r="X208" s="123"/>
      <c r="Y208" s="123"/>
      <c r="Z208" s="123" t="s">
        <v>1746</v>
      </c>
      <c r="AA208" s="121">
        <v>1081.0950330000001</v>
      </c>
      <c r="AB208" s="122">
        <v>276</v>
      </c>
      <c r="AC208" s="122">
        <v>90.19886363636364</v>
      </c>
      <c r="AD208" s="123" t="s">
        <v>2686</v>
      </c>
      <c r="AE208" s="123">
        <v>935.09250870000005</v>
      </c>
      <c r="AF208" s="123">
        <v>2611</v>
      </c>
      <c r="AG208" s="123">
        <v>6.9247159090909092</v>
      </c>
      <c r="AH208" s="123" t="s">
        <v>3217</v>
      </c>
      <c r="AI208" s="121">
        <v>1075.7452622999999</v>
      </c>
      <c r="AJ208" s="122">
        <v>86</v>
      </c>
      <c r="AK208" s="123">
        <v>87.716763005780351</v>
      </c>
      <c r="AL208" s="123" t="s">
        <v>3049</v>
      </c>
      <c r="AM208" s="121">
        <v>984.95890978</v>
      </c>
      <c r="AN208" s="122">
        <v>489</v>
      </c>
      <c r="AO208" s="123">
        <v>29.47976878612717</v>
      </c>
      <c r="AP208" s="13"/>
      <c r="AQ208" s="13"/>
    </row>
    <row r="209" spans="2:43" x14ac:dyDescent="0.3">
      <c r="B209" s="28">
        <v>199</v>
      </c>
      <c r="C209" s="39">
        <f t="shared" si="12"/>
        <v>0</v>
      </c>
      <c r="D209" s="40">
        <f t="shared" si="13"/>
        <v>0</v>
      </c>
      <c r="E209" s="41">
        <f t="shared" si="14"/>
        <v>0</v>
      </c>
      <c r="F209" s="40">
        <f t="shared" si="15"/>
        <v>0</v>
      </c>
      <c r="P209" s="13"/>
      <c r="Q209" s="28">
        <v>205</v>
      </c>
      <c r="R209" s="127"/>
      <c r="S209" s="123"/>
      <c r="T209" s="123"/>
      <c r="U209" s="123"/>
      <c r="V209" s="123"/>
      <c r="W209" s="123"/>
      <c r="X209" s="123"/>
      <c r="Y209" s="123"/>
      <c r="Z209" s="123" t="s">
        <v>1747</v>
      </c>
      <c r="AA209" s="121">
        <v>983.09860890000004</v>
      </c>
      <c r="AB209" s="122">
        <v>2170</v>
      </c>
      <c r="AC209" s="122">
        <v>22.94034090909091</v>
      </c>
      <c r="AD209" s="123" t="s">
        <v>2802</v>
      </c>
      <c r="AE209" s="123">
        <v>935.09250870000005</v>
      </c>
      <c r="AF209" s="123">
        <v>2611</v>
      </c>
      <c r="AG209" s="123">
        <v>6.9247159090909092</v>
      </c>
      <c r="AH209" s="123" t="s">
        <v>3218</v>
      </c>
      <c r="AI209" s="121">
        <v>1067.433362</v>
      </c>
      <c r="AJ209" s="122">
        <v>120</v>
      </c>
      <c r="AK209" s="123">
        <v>82.803468208092497</v>
      </c>
      <c r="AL209" s="123" t="s">
        <v>3636</v>
      </c>
      <c r="AM209" s="121">
        <v>985.11821086999998</v>
      </c>
      <c r="AN209" s="122">
        <v>488</v>
      </c>
      <c r="AO209" s="123">
        <v>29.624277456647398</v>
      </c>
      <c r="AP209" s="13"/>
      <c r="AQ209" s="13"/>
    </row>
    <row r="210" spans="2:43" x14ac:dyDescent="0.3">
      <c r="B210" s="28">
        <v>200</v>
      </c>
      <c r="C210" s="39">
        <f t="shared" si="12"/>
        <v>0</v>
      </c>
      <c r="D210" s="40">
        <f t="shared" si="13"/>
        <v>0</v>
      </c>
      <c r="E210" s="41">
        <f t="shared" si="14"/>
        <v>0</v>
      </c>
      <c r="F210" s="40">
        <f t="shared" si="15"/>
        <v>0</v>
      </c>
      <c r="P210" s="13"/>
      <c r="Q210" s="28">
        <v>206</v>
      </c>
      <c r="R210" s="127"/>
      <c r="S210" s="123"/>
      <c r="T210" s="123"/>
      <c r="U210" s="123"/>
      <c r="V210" s="123"/>
      <c r="W210" s="123"/>
      <c r="X210" s="123"/>
      <c r="Y210" s="123"/>
      <c r="Z210" s="123" t="s">
        <v>207</v>
      </c>
      <c r="AA210" s="121">
        <v>1073.095325</v>
      </c>
      <c r="AB210" s="122">
        <v>421</v>
      </c>
      <c r="AC210" s="122">
        <v>85.085227272727266</v>
      </c>
      <c r="AD210" s="123" t="s">
        <v>3010</v>
      </c>
      <c r="AE210" s="123">
        <v>935.09250870000005</v>
      </c>
      <c r="AF210" s="123">
        <v>2611</v>
      </c>
      <c r="AG210" s="123">
        <v>6.9247159090909092</v>
      </c>
      <c r="AH210" s="123" t="s">
        <v>3219</v>
      </c>
      <c r="AI210" s="121">
        <v>1004.7141718</v>
      </c>
      <c r="AJ210" s="122">
        <v>399</v>
      </c>
      <c r="AK210" s="123">
        <v>42.485549132947973</v>
      </c>
      <c r="AL210" s="123" t="s">
        <v>3625</v>
      </c>
      <c r="AM210" s="121">
        <v>985.20956323999997</v>
      </c>
      <c r="AN210" s="122">
        <v>487</v>
      </c>
      <c r="AO210" s="123">
        <v>29.76878612716763</v>
      </c>
      <c r="AP210" s="13"/>
      <c r="AQ210" s="13"/>
    </row>
    <row r="211" spans="2:43" x14ac:dyDescent="0.3">
      <c r="B211" s="28">
        <v>201</v>
      </c>
      <c r="C211" s="39">
        <f t="shared" si="12"/>
        <v>0</v>
      </c>
      <c r="D211" s="40">
        <f t="shared" si="13"/>
        <v>0</v>
      </c>
      <c r="E211" s="41">
        <f t="shared" si="14"/>
        <v>0</v>
      </c>
      <c r="F211" s="40">
        <f t="shared" si="15"/>
        <v>0</v>
      </c>
      <c r="P211" s="13"/>
      <c r="Q211" s="28">
        <v>207</v>
      </c>
      <c r="R211" s="127"/>
      <c r="S211" s="123"/>
      <c r="T211" s="123"/>
      <c r="U211" s="123"/>
      <c r="V211" s="123"/>
      <c r="W211" s="123"/>
      <c r="X211" s="123"/>
      <c r="Y211" s="123"/>
      <c r="Z211" s="123" t="s">
        <v>208</v>
      </c>
      <c r="AA211" s="121">
        <v>1071.1660179999999</v>
      </c>
      <c r="AB211" s="122">
        <v>449</v>
      </c>
      <c r="AC211" s="122">
        <v>84.090909090909093</v>
      </c>
      <c r="AD211" s="123" t="s">
        <v>1813</v>
      </c>
      <c r="AE211" s="123">
        <v>935.56470360000003</v>
      </c>
      <c r="AF211" s="123">
        <v>2610</v>
      </c>
      <c r="AG211" s="123">
        <v>7.3508522727272725</v>
      </c>
      <c r="AH211" s="123" t="s">
        <v>3220</v>
      </c>
      <c r="AI211" s="121">
        <v>979.82148485000005</v>
      </c>
      <c r="AJ211" s="122">
        <v>507</v>
      </c>
      <c r="AK211" s="123">
        <v>26.878612716763005</v>
      </c>
      <c r="AL211" s="123" t="s">
        <v>3038</v>
      </c>
      <c r="AM211" s="121">
        <v>985.35694131000002</v>
      </c>
      <c r="AN211" s="122">
        <v>486</v>
      </c>
      <c r="AO211" s="123">
        <v>29.913294797687861</v>
      </c>
      <c r="AP211" s="13"/>
      <c r="AQ211" s="13"/>
    </row>
    <row r="212" spans="2:43" x14ac:dyDescent="0.3">
      <c r="B212" s="28">
        <v>202</v>
      </c>
      <c r="C212" s="39">
        <f t="shared" si="12"/>
        <v>0</v>
      </c>
      <c r="D212" s="40">
        <f t="shared" si="13"/>
        <v>0</v>
      </c>
      <c r="E212" s="41">
        <f t="shared" si="14"/>
        <v>0</v>
      </c>
      <c r="F212" s="40">
        <f t="shared" si="15"/>
        <v>0</v>
      </c>
      <c r="P212" s="13"/>
      <c r="Q212" s="28">
        <v>208</v>
      </c>
      <c r="R212" s="127"/>
      <c r="S212" s="123"/>
      <c r="T212" s="123"/>
      <c r="U212" s="123"/>
      <c r="V212" s="123"/>
      <c r="W212" s="123"/>
      <c r="X212" s="123"/>
      <c r="Y212" s="123"/>
      <c r="Z212" s="123" t="s">
        <v>2866</v>
      </c>
      <c r="AA212" s="121">
        <v>1089.505801</v>
      </c>
      <c r="AB212" s="122">
        <v>159</v>
      </c>
      <c r="AC212" s="122">
        <v>94.247159090909093</v>
      </c>
      <c r="AD212" s="123" t="s">
        <v>210</v>
      </c>
      <c r="AE212" s="123">
        <v>936.19095140000002</v>
      </c>
      <c r="AF212" s="123">
        <v>2604</v>
      </c>
      <c r="AG212" s="123">
        <v>7.3863636363636367</v>
      </c>
      <c r="AH212" s="123" t="s">
        <v>3221</v>
      </c>
      <c r="AI212" s="121">
        <v>1004.0626353</v>
      </c>
      <c r="AJ212" s="122">
        <v>401</v>
      </c>
      <c r="AK212" s="123">
        <v>42.196531791907518</v>
      </c>
      <c r="AL212" s="123" t="s">
        <v>3532</v>
      </c>
      <c r="AM212" s="121">
        <v>985.55282869999996</v>
      </c>
      <c r="AN212" s="122">
        <v>484</v>
      </c>
      <c r="AO212" s="123">
        <v>30.057803468208093</v>
      </c>
      <c r="AP212" s="13"/>
      <c r="AQ212" s="13"/>
    </row>
    <row r="213" spans="2:43" x14ac:dyDescent="0.3">
      <c r="B213" s="28">
        <v>203</v>
      </c>
      <c r="C213" s="39">
        <f t="shared" si="12"/>
        <v>0</v>
      </c>
      <c r="D213" s="40">
        <f t="shared" si="13"/>
        <v>0</v>
      </c>
      <c r="E213" s="41">
        <f t="shared" si="14"/>
        <v>0</v>
      </c>
      <c r="F213" s="40">
        <f t="shared" si="15"/>
        <v>0</v>
      </c>
      <c r="P213" s="13"/>
      <c r="Q213" s="28">
        <v>209</v>
      </c>
      <c r="R213" s="127"/>
      <c r="S213" s="123"/>
      <c r="T213" s="123"/>
      <c r="U213" s="123"/>
      <c r="V213" s="123"/>
      <c r="W213" s="123"/>
      <c r="X213" s="123"/>
      <c r="Y213" s="123"/>
      <c r="Z213" s="123" t="s">
        <v>209</v>
      </c>
      <c r="AA213" s="121">
        <v>1029.400496</v>
      </c>
      <c r="AB213" s="122">
        <v>1406</v>
      </c>
      <c r="AC213" s="122">
        <v>50</v>
      </c>
      <c r="AD213" s="123" t="s">
        <v>1854</v>
      </c>
      <c r="AE213" s="123">
        <v>936.19095140000002</v>
      </c>
      <c r="AF213" s="123">
        <v>2604</v>
      </c>
      <c r="AG213" s="123">
        <v>7.3863636363636367</v>
      </c>
      <c r="AH213" s="123" t="s">
        <v>3222</v>
      </c>
      <c r="AI213" s="121">
        <v>980.47673100999998</v>
      </c>
      <c r="AJ213" s="122">
        <v>504</v>
      </c>
      <c r="AK213" s="123">
        <v>27.312138728323699</v>
      </c>
      <c r="AL213" s="123" t="s">
        <v>3533</v>
      </c>
      <c r="AM213" s="121">
        <v>985.55282869999996</v>
      </c>
      <c r="AN213" s="122">
        <v>484</v>
      </c>
      <c r="AO213" s="123">
        <v>30.057803468208093</v>
      </c>
      <c r="AP213" s="13"/>
      <c r="AQ213" s="13"/>
    </row>
    <row r="214" spans="2:43" x14ac:dyDescent="0.3">
      <c r="B214" s="28">
        <v>204</v>
      </c>
      <c r="C214" s="39">
        <f t="shared" si="12"/>
        <v>0</v>
      </c>
      <c r="D214" s="40">
        <f t="shared" si="13"/>
        <v>0</v>
      </c>
      <c r="E214" s="41">
        <f t="shared" si="14"/>
        <v>0</v>
      </c>
      <c r="F214" s="40">
        <f t="shared" si="15"/>
        <v>0</v>
      </c>
      <c r="P214" s="13"/>
      <c r="Q214" s="28">
        <v>210</v>
      </c>
      <c r="R214" s="127"/>
      <c r="S214" s="123"/>
      <c r="T214" s="123"/>
      <c r="U214" s="123"/>
      <c r="V214" s="123"/>
      <c r="W214" s="123"/>
      <c r="X214" s="123"/>
      <c r="Y214" s="123"/>
      <c r="Z214" s="123" t="s">
        <v>1748</v>
      </c>
      <c r="AA214" s="121">
        <v>996.27272019999998</v>
      </c>
      <c r="AB214" s="122">
        <v>1995</v>
      </c>
      <c r="AC214" s="122">
        <v>28.90625</v>
      </c>
      <c r="AD214" s="123" t="s">
        <v>2149</v>
      </c>
      <c r="AE214" s="123">
        <v>936.19095140000002</v>
      </c>
      <c r="AF214" s="123">
        <v>2604</v>
      </c>
      <c r="AG214" s="123">
        <v>7.3863636363636367</v>
      </c>
      <c r="AH214" s="123" t="s">
        <v>3223</v>
      </c>
      <c r="AI214" s="121">
        <v>1093.5320374999999</v>
      </c>
      <c r="AJ214" s="122">
        <v>35</v>
      </c>
      <c r="AK214" s="123">
        <v>95.086705202312132</v>
      </c>
      <c r="AL214" s="123" t="s">
        <v>3586</v>
      </c>
      <c r="AM214" s="121">
        <v>985.59060406000003</v>
      </c>
      <c r="AN214" s="122">
        <v>483</v>
      </c>
      <c r="AO214" s="123">
        <v>30.346820809248555</v>
      </c>
      <c r="AP214" s="13"/>
      <c r="AQ214" s="13"/>
    </row>
    <row r="215" spans="2:43" x14ac:dyDescent="0.3">
      <c r="B215" s="28">
        <v>205</v>
      </c>
      <c r="C215" s="39">
        <f t="shared" si="12"/>
        <v>0</v>
      </c>
      <c r="D215" s="40">
        <f t="shared" si="13"/>
        <v>0</v>
      </c>
      <c r="E215" s="41">
        <f t="shared" si="14"/>
        <v>0</v>
      </c>
      <c r="F215" s="40">
        <f t="shared" si="15"/>
        <v>0</v>
      </c>
      <c r="P215" s="13"/>
      <c r="Q215" s="28">
        <v>211</v>
      </c>
      <c r="R215" s="127"/>
      <c r="S215" s="123"/>
      <c r="T215" s="123"/>
      <c r="U215" s="123"/>
      <c r="V215" s="123"/>
      <c r="W215" s="123"/>
      <c r="X215" s="123"/>
      <c r="Y215" s="123"/>
      <c r="Z215" s="123" t="s">
        <v>210</v>
      </c>
      <c r="AA215" s="121">
        <v>936.19095140000002</v>
      </c>
      <c r="AB215" s="122">
        <v>2604</v>
      </c>
      <c r="AC215" s="122">
        <v>7.3863636363636367</v>
      </c>
      <c r="AD215" s="123" t="s">
        <v>2501</v>
      </c>
      <c r="AE215" s="123">
        <v>936.19095140000002</v>
      </c>
      <c r="AF215" s="123">
        <v>2604</v>
      </c>
      <c r="AG215" s="123">
        <v>7.3863636363636367</v>
      </c>
      <c r="AH215" s="123" t="s">
        <v>3224</v>
      </c>
      <c r="AI215" s="121">
        <v>1017.8878061</v>
      </c>
      <c r="AJ215" s="122">
        <v>350</v>
      </c>
      <c r="AK215" s="123">
        <v>49.566473988439306</v>
      </c>
      <c r="AL215" s="123" t="s">
        <v>3701</v>
      </c>
      <c r="AM215" s="123">
        <v>985.81622528000003</v>
      </c>
      <c r="AN215" s="123">
        <v>482</v>
      </c>
      <c r="AO215" s="123">
        <v>30.491329479768787</v>
      </c>
      <c r="AP215" s="13"/>
      <c r="AQ215" s="13"/>
    </row>
    <row r="216" spans="2:43" x14ac:dyDescent="0.3">
      <c r="B216" s="28">
        <v>206</v>
      </c>
      <c r="C216" s="39">
        <f t="shared" si="12"/>
        <v>0</v>
      </c>
      <c r="D216" s="40">
        <f t="shared" si="13"/>
        <v>0</v>
      </c>
      <c r="E216" s="41">
        <f t="shared" si="14"/>
        <v>0</v>
      </c>
      <c r="F216" s="40">
        <f t="shared" si="15"/>
        <v>0</v>
      </c>
      <c r="P216" s="13"/>
      <c r="Q216" s="28">
        <v>212</v>
      </c>
      <c r="R216" s="127"/>
      <c r="S216" s="123"/>
      <c r="T216" s="123"/>
      <c r="U216" s="123"/>
      <c r="V216" s="123"/>
      <c r="W216" s="123"/>
      <c r="X216" s="123"/>
      <c r="Y216" s="123"/>
      <c r="Z216" s="123" t="s">
        <v>1749</v>
      </c>
      <c r="AA216" s="121">
        <v>1023.994037</v>
      </c>
      <c r="AB216" s="122">
        <v>1549</v>
      </c>
      <c r="AC216" s="122">
        <v>44.850852272727273</v>
      </c>
      <c r="AD216" s="123" t="s">
        <v>2578</v>
      </c>
      <c r="AE216" s="123">
        <v>936.19095140000002</v>
      </c>
      <c r="AF216" s="123">
        <v>2604</v>
      </c>
      <c r="AG216" s="123">
        <v>7.3863636363636367</v>
      </c>
      <c r="AH216" s="123" t="s">
        <v>3225</v>
      </c>
      <c r="AI216" s="121">
        <v>1064.7089679000001</v>
      </c>
      <c r="AJ216" s="122">
        <v>137</v>
      </c>
      <c r="AK216" s="123">
        <v>80.346820809248555</v>
      </c>
      <c r="AL216" s="123" t="s">
        <v>3189</v>
      </c>
      <c r="AM216" s="121">
        <v>985.84433208999997</v>
      </c>
      <c r="AN216" s="122">
        <v>481</v>
      </c>
      <c r="AO216" s="123">
        <v>30.635838150289018</v>
      </c>
      <c r="AP216" s="13"/>
      <c r="AQ216" s="13"/>
    </row>
    <row r="217" spans="2:43" x14ac:dyDescent="0.3">
      <c r="B217" s="28">
        <v>207</v>
      </c>
      <c r="C217" s="39">
        <f t="shared" si="12"/>
        <v>0</v>
      </c>
      <c r="D217" s="40">
        <f t="shared" si="13"/>
        <v>0</v>
      </c>
      <c r="E217" s="41">
        <f t="shared" si="14"/>
        <v>0</v>
      </c>
      <c r="F217" s="40">
        <f t="shared" si="15"/>
        <v>0</v>
      </c>
      <c r="P217" s="13"/>
      <c r="Q217" s="28">
        <v>213</v>
      </c>
      <c r="R217" s="127"/>
      <c r="S217" s="123"/>
      <c r="T217" s="123"/>
      <c r="U217" s="123"/>
      <c r="V217" s="123"/>
      <c r="W217" s="123"/>
      <c r="X217" s="123"/>
      <c r="Y217" s="123"/>
      <c r="Z217" s="123" t="s">
        <v>211</v>
      </c>
      <c r="AA217" s="121">
        <v>1002.179937</v>
      </c>
      <c r="AB217" s="122">
        <v>1898</v>
      </c>
      <c r="AC217" s="122">
        <v>32.421875</v>
      </c>
      <c r="AD217" s="123" t="s">
        <v>2588</v>
      </c>
      <c r="AE217" s="123">
        <v>936.19095140000002</v>
      </c>
      <c r="AF217" s="123">
        <v>2604</v>
      </c>
      <c r="AG217" s="123">
        <v>7.3863636363636367</v>
      </c>
      <c r="AH217" s="123" t="s">
        <v>3226</v>
      </c>
      <c r="AI217" s="121">
        <v>1062.1362632</v>
      </c>
      <c r="AJ217" s="122">
        <v>147</v>
      </c>
      <c r="AK217" s="123">
        <v>78.901734104046241</v>
      </c>
      <c r="AL217" s="123" t="s">
        <v>3357</v>
      </c>
      <c r="AM217" s="121">
        <v>986.01089407999996</v>
      </c>
      <c r="AN217" s="122">
        <v>480</v>
      </c>
      <c r="AO217" s="123">
        <v>30.78034682080925</v>
      </c>
      <c r="AP217" s="13"/>
      <c r="AQ217" s="13"/>
    </row>
    <row r="218" spans="2:43" x14ac:dyDescent="0.3">
      <c r="B218" s="28">
        <v>208</v>
      </c>
      <c r="C218" s="39">
        <f t="shared" si="12"/>
        <v>0</v>
      </c>
      <c r="D218" s="40">
        <f t="shared" si="13"/>
        <v>0</v>
      </c>
      <c r="E218" s="41">
        <f t="shared" si="14"/>
        <v>0</v>
      </c>
      <c r="F218" s="40">
        <f t="shared" si="15"/>
        <v>0</v>
      </c>
      <c r="P218" s="13"/>
      <c r="Q218" s="28">
        <v>214</v>
      </c>
      <c r="R218" s="127"/>
      <c r="S218" s="123"/>
      <c r="T218" s="123"/>
      <c r="U218" s="123"/>
      <c r="V218" s="123"/>
      <c r="W218" s="123"/>
      <c r="X218" s="123"/>
      <c r="Y218" s="123"/>
      <c r="Z218" s="123" t="s">
        <v>1750</v>
      </c>
      <c r="AA218" s="121">
        <v>1003.32643</v>
      </c>
      <c r="AB218" s="122">
        <v>1870</v>
      </c>
      <c r="AC218" s="122">
        <v>33.558238636363633</v>
      </c>
      <c r="AD218" s="123" t="s">
        <v>186</v>
      </c>
      <c r="AE218" s="123">
        <v>936.19448599999998</v>
      </c>
      <c r="AF218" s="123">
        <v>2603</v>
      </c>
      <c r="AG218" s="123">
        <v>7.5994318181818175</v>
      </c>
      <c r="AH218" s="123" t="s">
        <v>3227</v>
      </c>
      <c r="AI218" s="121">
        <v>1017.1429135</v>
      </c>
      <c r="AJ218" s="122">
        <v>354</v>
      </c>
      <c r="AK218" s="123">
        <v>48.98843930635838</v>
      </c>
      <c r="AL218" s="123" t="s">
        <v>3407</v>
      </c>
      <c r="AM218" s="121">
        <v>986.29856700000005</v>
      </c>
      <c r="AN218" s="122">
        <v>479</v>
      </c>
      <c r="AO218" s="123">
        <v>30.924855491329478</v>
      </c>
      <c r="AP218" s="13"/>
      <c r="AQ218" s="13"/>
    </row>
    <row r="219" spans="2:43" x14ac:dyDescent="0.3">
      <c r="B219" s="28">
        <v>209</v>
      </c>
      <c r="C219" s="39">
        <f t="shared" si="12"/>
        <v>0</v>
      </c>
      <c r="D219" s="40">
        <f t="shared" si="13"/>
        <v>0</v>
      </c>
      <c r="E219" s="41">
        <f t="shared" si="14"/>
        <v>0</v>
      </c>
      <c r="F219" s="40">
        <f t="shared" si="15"/>
        <v>0</v>
      </c>
      <c r="P219" s="13"/>
      <c r="Q219" s="28">
        <v>215</v>
      </c>
      <c r="R219" s="127"/>
      <c r="S219" s="123"/>
      <c r="T219" s="123"/>
      <c r="U219" s="123"/>
      <c r="V219" s="123"/>
      <c r="W219" s="123"/>
      <c r="X219" s="123"/>
      <c r="Y219" s="123"/>
      <c r="Z219" s="123" t="s">
        <v>1751</v>
      </c>
      <c r="AA219" s="121">
        <v>1083.833603</v>
      </c>
      <c r="AB219" s="122">
        <v>218</v>
      </c>
      <c r="AC219" s="122">
        <v>92.1875</v>
      </c>
      <c r="AD219" s="123" t="s">
        <v>1072</v>
      </c>
      <c r="AE219" s="123">
        <v>936.43335639999998</v>
      </c>
      <c r="AF219" s="123">
        <v>2602</v>
      </c>
      <c r="AG219" s="123">
        <v>7.6349431818181825</v>
      </c>
      <c r="AH219" s="123" t="s">
        <v>3228</v>
      </c>
      <c r="AI219" s="121">
        <v>938.80103210000004</v>
      </c>
      <c r="AJ219" s="122">
        <v>622</v>
      </c>
      <c r="AK219" s="123">
        <v>10.260115606936417</v>
      </c>
      <c r="AL219" s="123" t="s">
        <v>3231</v>
      </c>
      <c r="AM219" s="121">
        <v>986.73878147999994</v>
      </c>
      <c r="AN219" s="122">
        <v>478</v>
      </c>
      <c r="AO219" s="123">
        <v>31.069364161849713</v>
      </c>
      <c r="AP219" s="13"/>
      <c r="AQ219" s="13"/>
    </row>
    <row r="220" spans="2:43" x14ac:dyDescent="0.3">
      <c r="B220" s="28">
        <v>210</v>
      </c>
      <c r="C220" s="39">
        <f t="shared" si="12"/>
        <v>0</v>
      </c>
      <c r="D220" s="40">
        <f t="shared" si="13"/>
        <v>0</v>
      </c>
      <c r="E220" s="41">
        <f t="shared" si="14"/>
        <v>0</v>
      </c>
      <c r="F220" s="40">
        <f t="shared" si="15"/>
        <v>0</v>
      </c>
      <c r="P220" s="13"/>
      <c r="Q220" s="28">
        <v>216</v>
      </c>
      <c r="R220" s="127"/>
      <c r="S220" s="123"/>
      <c r="T220" s="123"/>
      <c r="U220" s="123"/>
      <c r="V220" s="123"/>
      <c r="W220" s="123"/>
      <c r="X220" s="123"/>
      <c r="Y220" s="123"/>
      <c r="Z220" s="123" t="s">
        <v>212</v>
      </c>
      <c r="AA220" s="121">
        <v>1055.1869220000001</v>
      </c>
      <c r="AB220" s="122">
        <v>777</v>
      </c>
      <c r="AC220" s="122">
        <v>72.443181818181827</v>
      </c>
      <c r="AD220" s="123" t="s">
        <v>389</v>
      </c>
      <c r="AE220" s="123">
        <v>936.80058210000004</v>
      </c>
      <c r="AF220" s="123">
        <v>2601</v>
      </c>
      <c r="AG220" s="123">
        <v>7.6704545454545459</v>
      </c>
      <c r="AH220" s="123" t="s">
        <v>3229</v>
      </c>
      <c r="AI220" s="121">
        <v>993.75686331999998</v>
      </c>
      <c r="AJ220" s="122">
        <v>443</v>
      </c>
      <c r="AK220" s="123">
        <v>36.127167630057805</v>
      </c>
      <c r="AL220" s="123" t="s">
        <v>3608</v>
      </c>
      <c r="AM220" s="121">
        <v>986.77376876999995</v>
      </c>
      <c r="AN220" s="122">
        <v>477</v>
      </c>
      <c r="AO220" s="123">
        <v>31.213872832369944</v>
      </c>
      <c r="AP220" s="13"/>
      <c r="AQ220" s="13"/>
    </row>
    <row r="221" spans="2:43" x14ac:dyDescent="0.3">
      <c r="B221" s="28">
        <v>211</v>
      </c>
      <c r="C221" s="39">
        <f t="shared" si="12"/>
        <v>0</v>
      </c>
      <c r="D221" s="40">
        <f t="shared" si="13"/>
        <v>0</v>
      </c>
      <c r="E221" s="41">
        <f t="shared" si="14"/>
        <v>0</v>
      </c>
      <c r="F221" s="40">
        <f t="shared" si="15"/>
        <v>0</v>
      </c>
      <c r="P221" s="13"/>
      <c r="Q221" s="28">
        <v>217</v>
      </c>
      <c r="R221" s="127"/>
      <c r="S221" s="123"/>
      <c r="T221" s="123"/>
      <c r="U221" s="123"/>
      <c r="V221" s="123"/>
      <c r="W221" s="123"/>
      <c r="X221" s="123"/>
      <c r="Y221" s="123"/>
      <c r="Z221" s="123" t="s">
        <v>213</v>
      </c>
      <c r="AA221" s="121">
        <v>1033.736619</v>
      </c>
      <c r="AB221" s="122">
        <v>1320</v>
      </c>
      <c r="AC221" s="122">
        <v>53.089488636363633</v>
      </c>
      <c r="AD221" s="123" t="s">
        <v>1240</v>
      </c>
      <c r="AE221" s="123">
        <v>937.15656000000001</v>
      </c>
      <c r="AF221" s="123">
        <v>2600</v>
      </c>
      <c r="AG221" s="123">
        <v>7.7059659090909092</v>
      </c>
      <c r="AH221" s="123" t="s">
        <v>3230</v>
      </c>
      <c r="AI221" s="121">
        <v>997.98315001000003</v>
      </c>
      <c r="AJ221" s="122">
        <v>429</v>
      </c>
      <c r="AK221" s="123">
        <v>38.150289017341038</v>
      </c>
      <c r="AL221" s="123" t="s">
        <v>3455</v>
      </c>
      <c r="AM221" s="121">
        <v>986.89949418000003</v>
      </c>
      <c r="AN221" s="122">
        <v>476</v>
      </c>
      <c r="AO221" s="123">
        <v>31.358381502890175</v>
      </c>
      <c r="AP221" s="13"/>
      <c r="AQ221" s="13"/>
    </row>
    <row r="222" spans="2:43" x14ac:dyDescent="0.3">
      <c r="B222" s="28">
        <v>212</v>
      </c>
      <c r="C222" s="39">
        <f t="shared" si="12"/>
        <v>0</v>
      </c>
      <c r="D222" s="40">
        <f t="shared" si="13"/>
        <v>0</v>
      </c>
      <c r="E222" s="41">
        <f t="shared" si="14"/>
        <v>0</v>
      </c>
      <c r="F222" s="40">
        <f t="shared" si="15"/>
        <v>0</v>
      </c>
      <c r="P222" s="13"/>
      <c r="Q222" s="28">
        <v>218</v>
      </c>
      <c r="R222" s="127"/>
      <c r="S222" s="123"/>
      <c r="T222" s="123"/>
      <c r="U222" s="123"/>
      <c r="V222" s="123"/>
      <c r="W222" s="123"/>
      <c r="X222" s="123"/>
      <c r="Y222" s="123"/>
      <c r="Z222" s="123" t="s">
        <v>214</v>
      </c>
      <c r="AA222" s="121">
        <v>948.20581179999999</v>
      </c>
      <c r="AB222" s="122">
        <v>2531</v>
      </c>
      <c r="AC222" s="122">
        <v>10.014204545454545</v>
      </c>
      <c r="AD222" s="123" t="s">
        <v>485</v>
      </c>
      <c r="AE222" s="123">
        <v>937.21730609999997</v>
      </c>
      <c r="AF222" s="123">
        <v>2599</v>
      </c>
      <c r="AG222" s="123">
        <v>7.7414772727272725</v>
      </c>
      <c r="AH222" s="123" t="s">
        <v>3231</v>
      </c>
      <c r="AI222" s="121">
        <v>986.73878147999994</v>
      </c>
      <c r="AJ222" s="122">
        <v>478</v>
      </c>
      <c r="AK222" s="123">
        <v>31.069364161849713</v>
      </c>
      <c r="AL222" s="123" t="s">
        <v>3266</v>
      </c>
      <c r="AM222" s="121">
        <v>986.97600060000002</v>
      </c>
      <c r="AN222" s="122">
        <v>475</v>
      </c>
      <c r="AO222" s="123">
        <v>31.502890173410403</v>
      </c>
      <c r="AP222" s="13"/>
      <c r="AQ222" s="13"/>
    </row>
    <row r="223" spans="2:43" x14ac:dyDescent="0.3">
      <c r="B223" s="28">
        <v>213</v>
      </c>
      <c r="C223" s="39">
        <f t="shared" si="12"/>
        <v>0</v>
      </c>
      <c r="D223" s="40">
        <f t="shared" si="13"/>
        <v>0</v>
      </c>
      <c r="E223" s="41">
        <f t="shared" si="14"/>
        <v>0</v>
      </c>
      <c r="F223" s="40">
        <f t="shared" si="15"/>
        <v>0</v>
      </c>
      <c r="P223" s="13"/>
      <c r="Q223" s="28">
        <v>219</v>
      </c>
      <c r="R223" s="127"/>
      <c r="S223" s="123"/>
      <c r="T223" s="123"/>
      <c r="U223" s="123"/>
      <c r="V223" s="123"/>
      <c r="W223" s="123"/>
      <c r="X223" s="123"/>
      <c r="Y223" s="123"/>
      <c r="Z223" s="123" t="s">
        <v>215</v>
      </c>
      <c r="AA223" s="121">
        <v>1013.555356</v>
      </c>
      <c r="AB223" s="122">
        <v>1734</v>
      </c>
      <c r="AC223" s="122">
        <v>38.316761363636367</v>
      </c>
      <c r="AD223" s="123" t="s">
        <v>2279</v>
      </c>
      <c r="AE223" s="123">
        <v>937.39912790000005</v>
      </c>
      <c r="AF223" s="123">
        <v>2595</v>
      </c>
      <c r="AG223" s="123">
        <v>7.7769886363636367</v>
      </c>
      <c r="AH223" s="123" t="s">
        <v>3232</v>
      </c>
      <c r="AI223" s="121">
        <v>944.83112062999999</v>
      </c>
      <c r="AJ223" s="122">
        <v>608</v>
      </c>
      <c r="AK223" s="123">
        <v>12.283236994219653</v>
      </c>
      <c r="AL223" s="123" t="s">
        <v>3428</v>
      </c>
      <c r="AM223" s="121">
        <v>987.00525028000004</v>
      </c>
      <c r="AN223" s="122">
        <v>474</v>
      </c>
      <c r="AO223" s="123">
        <v>31.647398843930635</v>
      </c>
      <c r="AP223" s="13"/>
      <c r="AQ223" s="13"/>
    </row>
    <row r="224" spans="2:43" x14ac:dyDescent="0.3">
      <c r="B224" s="28">
        <v>214</v>
      </c>
      <c r="C224" s="39">
        <f t="shared" si="12"/>
        <v>0</v>
      </c>
      <c r="D224" s="40">
        <f t="shared" si="13"/>
        <v>0</v>
      </c>
      <c r="E224" s="41">
        <f t="shared" si="14"/>
        <v>0</v>
      </c>
      <c r="F224" s="40">
        <f t="shared" si="15"/>
        <v>0</v>
      </c>
      <c r="P224" s="13"/>
      <c r="Q224" s="28">
        <v>220</v>
      </c>
      <c r="R224" s="127"/>
      <c r="S224" s="123"/>
      <c r="T224" s="123"/>
      <c r="U224" s="123"/>
      <c r="V224" s="123"/>
      <c r="W224" s="123"/>
      <c r="X224" s="123"/>
      <c r="Y224" s="123"/>
      <c r="Z224" s="123" t="s">
        <v>1752</v>
      </c>
      <c r="AA224" s="121">
        <v>935.09250870000005</v>
      </c>
      <c r="AB224" s="122">
        <v>2611</v>
      </c>
      <c r="AC224" s="122">
        <v>6.9247159090909092</v>
      </c>
      <c r="AD224" s="123" t="s">
        <v>2406</v>
      </c>
      <c r="AE224" s="123">
        <v>937.39912790000005</v>
      </c>
      <c r="AF224" s="123">
        <v>2595</v>
      </c>
      <c r="AG224" s="123">
        <v>7.7769886363636367</v>
      </c>
      <c r="AH224" s="123" t="s">
        <v>3233</v>
      </c>
      <c r="AI224" s="121">
        <v>1018.1621447</v>
      </c>
      <c r="AJ224" s="122">
        <v>348</v>
      </c>
      <c r="AK224" s="123">
        <v>49.855491329479769</v>
      </c>
      <c r="AL224" s="123" t="s">
        <v>3517</v>
      </c>
      <c r="AM224" s="121">
        <v>987.48598579999998</v>
      </c>
      <c r="AN224" s="122">
        <v>473</v>
      </c>
      <c r="AO224" s="123">
        <v>31.79190751445087</v>
      </c>
      <c r="AP224" s="13"/>
      <c r="AQ224" s="13"/>
    </row>
    <row r="225" spans="2:43" x14ac:dyDescent="0.3">
      <c r="B225" s="28">
        <v>215</v>
      </c>
      <c r="C225" s="39">
        <f t="shared" si="12"/>
        <v>0</v>
      </c>
      <c r="D225" s="40">
        <f t="shared" si="13"/>
        <v>0</v>
      </c>
      <c r="E225" s="41">
        <f t="shared" si="14"/>
        <v>0</v>
      </c>
      <c r="F225" s="40">
        <f t="shared" si="15"/>
        <v>0</v>
      </c>
      <c r="P225" s="13"/>
      <c r="Q225" s="28">
        <v>221</v>
      </c>
      <c r="R225" s="127"/>
      <c r="S225" s="123"/>
      <c r="T225" s="123"/>
      <c r="U225" s="123"/>
      <c r="V225" s="123"/>
      <c r="W225" s="123"/>
      <c r="X225" s="123"/>
      <c r="Y225" s="123"/>
      <c r="Z225" s="123" t="s">
        <v>216</v>
      </c>
      <c r="AA225" s="121">
        <v>1059.671902</v>
      </c>
      <c r="AB225" s="122">
        <v>701</v>
      </c>
      <c r="AC225" s="122">
        <v>75.142045454545453</v>
      </c>
      <c r="AD225" s="123" t="s">
        <v>1345</v>
      </c>
      <c r="AE225" s="123">
        <v>937.39912790000005</v>
      </c>
      <c r="AF225" s="123">
        <v>2595</v>
      </c>
      <c r="AG225" s="123">
        <v>7.7769886363636367</v>
      </c>
      <c r="AH225" s="123" t="s">
        <v>3234</v>
      </c>
      <c r="AI225" s="121">
        <v>977.03392573999997</v>
      </c>
      <c r="AJ225" s="122">
        <v>518</v>
      </c>
      <c r="AK225" s="123">
        <v>25.289017341040466</v>
      </c>
      <c r="AL225" s="123" t="s">
        <v>3634</v>
      </c>
      <c r="AM225" s="121">
        <v>987.69012801999997</v>
      </c>
      <c r="AN225" s="122">
        <v>472</v>
      </c>
      <c r="AO225" s="123">
        <v>31.936416184971101</v>
      </c>
      <c r="AP225" s="13"/>
      <c r="AQ225" s="13"/>
    </row>
    <row r="226" spans="2:43" x14ac:dyDescent="0.3">
      <c r="B226" s="28">
        <v>216</v>
      </c>
      <c r="C226" s="39">
        <f t="shared" si="12"/>
        <v>0</v>
      </c>
      <c r="D226" s="40">
        <f t="shared" si="13"/>
        <v>0</v>
      </c>
      <c r="E226" s="41">
        <f t="shared" si="14"/>
        <v>0</v>
      </c>
      <c r="F226" s="40">
        <f t="shared" si="15"/>
        <v>0</v>
      </c>
      <c r="P226" s="13"/>
      <c r="Q226" s="28">
        <v>222</v>
      </c>
      <c r="R226" s="127"/>
      <c r="S226" s="123"/>
      <c r="T226" s="123"/>
      <c r="U226" s="123"/>
      <c r="V226" s="123"/>
      <c r="W226" s="123"/>
      <c r="X226" s="123"/>
      <c r="Y226" s="123"/>
      <c r="Z226" s="123" t="s">
        <v>1753</v>
      </c>
      <c r="AA226" s="121">
        <v>948.20581179999999</v>
      </c>
      <c r="AB226" s="122">
        <v>2531</v>
      </c>
      <c r="AC226" s="122">
        <v>10.014204545454545</v>
      </c>
      <c r="AD226" s="123" t="s">
        <v>2711</v>
      </c>
      <c r="AE226" s="123">
        <v>937.39912790000005</v>
      </c>
      <c r="AF226" s="123">
        <v>2595</v>
      </c>
      <c r="AG226" s="123">
        <v>7.7769886363636367</v>
      </c>
      <c r="AH226" s="123" t="s">
        <v>3235</v>
      </c>
      <c r="AI226" s="121">
        <v>1024.9299289999999</v>
      </c>
      <c r="AJ226" s="122">
        <v>320</v>
      </c>
      <c r="AK226" s="123">
        <v>53.901734104046241</v>
      </c>
      <c r="AL226" s="123" t="s">
        <v>3640</v>
      </c>
      <c r="AM226" s="121">
        <v>987.72882271000003</v>
      </c>
      <c r="AN226" s="122">
        <v>471</v>
      </c>
      <c r="AO226" s="123">
        <v>32.080924855491325</v>
      </c>
      <c r="AP226" s="13"/>
      <c r="AQ226" s="13"/>
    </row>
    <row r="227" spans="2:43" x14ac:dyDescent="0.3">
      <c r="B227" s="28">
        <v>217</v>
      </c>
      <c r="C227" s="39">
        <f t="shared" si="12"/>
        <v>0</v>
      </c>
      <c r="D227" s="40">
        <f t="shared" si="13"/>
        <v>0</v>
      </c>
      <c r="E227" s="41">
        <f t="shared" si="14"/>
        <v>0</v>
      </c>
      <c r="F227" s="40">
        <f t="shared" si="15"/>
        <v>0</v>
      </c>
      <c r="P227" s="13"/>
      <c r="Q227" s="28">
        <v>223</v>
      </c>
      <c r="R227" s="127"/>
      <c r="S227" s="123"/>
      <c r="T227" s="123"/>
      <c r="U227" s="123"/>
      <c r="V227" s="123"/>
      <c r="W227" s="123"/>
      <c r="X227" s="123"/>
      <c r="Y227" s="123"/>
      <c r="Z227" s="123" t="s">
        <v>217</v>
      </c>
      <c r="AA227" s="121">
        <v>928.12348629999997</v>
      </c>
      <c r="AB227" s="122">
        <v>2655</v>
      </c>
      <c r="AC227" s="122">
        <v>5.7528409090909092</v>
      </c>
      <c r="AD227" s="123" t="s">
        <v>2584</v>
      </c>
      <c r="AE227" s="123">
        <v>937.5682941</v>
      </c>
      <c r="AF227" s="123">
        <v>2593</v>
      </c>
      <c r="AG227" s="123">
        <v>7.9190340909090908</v>
      </c>
      <c r="AH227" s="123" t="s">
        <v>3236</v>
      </c>
      <c r="AI227" s="121">
        <v>1028.0372821000001</v>
      </c>
      <c r="AJ227" s="122">
        <v>301</v>
      </c>
      <c r="AK227" s="123">
        <v>56.647398843930638</v>
      </c>
      <c r="AL227" s="123" t="s">
        <v>3581</v>
      </c>
      <c r="AM227" s="121">
        <v>988.21557805999998</v>
      </c>
      <c r="AN227" s="122">
        <v>470</v>
      </c>
      <c r="AO227" s="123">
        <v>32.225433526011557</v>
      </c>
      <c r="AP227" s="13"/>
      <c r="AQ227" s="13"/>
    </row>
    <row r="228" spans="2:43" x14ac:dyDescent="0.3">
      <c r="B228" s="28">
        <v>218</v>
      </c>
      <c r="C228" s="39">
        <f t="shared" si="12"/>
        <v>0</v>
      </c>
      <c r="D228" s="40">
        <f t="shared" si="13"/>
        <v>0</v>
      </c>
      <c r="E228" s="41">
        <f t="shared" si="14"/>
        <v>0</v>
      </c>
      <c r="F228" s="40">
        <f t="shared" si="15"/>
        <v>0</v>
      </c>
      <c r="P228" s="13"/>
      <c r="Q228" s="28">
        <v>224</v>
      </c>
      <c r="R228" s="127"/>
      <c r="S228" s="123"/>
      <c r="T228" s="123"/>
      <c r="U228" s="123"/>
      <c r="V228" s="123"/>
      <c r="W228" s="123"/>
      <c r="X228" s="123"/>
      <c r="Y228" s="123"/>
      <c r="Z228" s="123" t="s">
        <v>218</v>
      </c>
      <c r="AA228" s="121">
        <v>1007.745243</v>
      </c>
      <c r="AB228" s="122">
        <v>1813</v>
      </c>
      <c r="AC228" s="122">
        <v>35.653409090909086</v>
      </c>
      <c r="AD228" s="123" t="s">
        <v>1420</v>
      </c>
      <c r="AE228" s="123">
        <v>937.5682941</v>
      </c>
      <c r="AF228" s="123">
        <v>2593</v>
      </c>
      <c r="AG228" s="123">
        <v>7.9190340909090908</v>
      </c>
      <c r="AH228" s="123" t="s">
        <v>3237</v>
      </c>
      <c r="AI228" s="121">
        <v>1045.8166544999999</v>
      </c>
      <c r="AJ228" s="122">
        <v>215</v>
      </c>
      <c r="AK228" s="123">
        <v>69.075144508670519</v>
      </c>
      <c r="AL228" s="123" t="s">
        <v>3242</v>
      </c>
      <c r="AM228" s="121">
        <v>988.66066747000002</v>
      </c>
      <c r="AN228" s="122">
        <v>469</v>
      </c>
      <c r="AO228" s="123">
        <v>32.369942196531795</v>
      </c>
      <c r="AP228" s="13"/>
      <c r="AQ228" s="13"/>
    </row>
    <row r="229" spans="2:43" x14ac:dyDescent="0.3">
      <c r="B229" s="28">
        <v>219</v>
      </c>
      <c r="C229" s="39">
        <f t="shared" si="12"/>
        <v>0</v>
      </c>
      <c r="D229" s="40">
        <f t="shared" si="13"/>
        <v>0</v>
      </c>
      <c r="E229" s="41">
        <f t="shared" si="14"/>
        <v>0</v>
      </c>
      <c r="F229" s="40">
        <f t="shared" si="15"/>
        <v>0</v>
      </c>
      <c r="P229" s="13"/>
      <c r="Q229" s="28">
        <v>225</v>
      </c>
      <c r="R229" s="127"/>
      <c r="S229" s="123"/>
      <c r="T229" s="123"/>
      <c r="U229" s="123"/>
      <c r="V229" s="123"/>
      <c r="W229" s="123"/>
      <c r="X229" s="123"/>
      <c r="Y229" s="123"/>
      <c r="Z229" s="123" t="s">
        <v>219</v>
      </c>
      <c r="AA229" s="121">
        <v>1041.0861440000001</v>
      </c>
      <c r="AB229" s="122">
        <v>1130</v>
      </c>
      <c r="AC229" s="122">
        <v>59.90767045454546</v>
      </c>
      <c r="AD229" s="123" t="s">
        <v>725</v>
      </c>
      <c r="AE229" s="123">
        <v>937.59182399999997</v>
      </c>
      <c r="AF229" s="123">
        <v>2592</v>
      </c>
      <c r="AG229" s="123">
        <v>7.9900568181818175</v>
      </c>
      <c r="AH229" s="123" t="s">
        <v>3238</v>
      </c>
      <c r="AI229" s="121">
        <v>1065.90364</v>
      </c>
      <c r="AJ229" s="122">
        <v>129</v>
      </c>
      <c r="AK229" s="123">
        <v>81.502890173410407</v>
      </c>
      <c r="AL229" s="123" t="s">
        <v>3479</v>
      </c>
      <c r="AM229" s="121">
        <v>989.09130304999996</v>
      </c>
      <c r="AN229" s="122">
        <v>468</v>
      </c>
      <c r="AO229" s="123">
        <v>32.514450867052027</v>
      </c>
      <c r="AP229" s="13"/>
      <c r="AQ229" s="13"/>
    </row>
    <row r="230" spans="2:43" x14ac:dyDescent="0.3">
      <c r="B230" s="28">
        <v>220</v>
      </c>
      <c r="C230" s="39">
        <f t="shared" si="12"/>
        <v>0</v>
      </c>
      <c r="D230" s="40">
        <f t="shared" si="13"/>
        <v>0</v>
      </c>
      <c r="E230" s="41">
        <f t="shared" si="14"/>
        <v>0</v>
      </c>
      <c r="F230" s="40">
        <f t="shared" si="15"/>
        <v>0</v>
      </c>
      <c r="P230" s="13"/>
      <c r="Q230" s="28">
        <v>226</v>
      </c>
      <c r="R230" s="127"/>
      <c r="S230" s="123"/>
      <c r="T230" s="123"/>
      <c r="U230" s="123"/>
      <c r="V230" s="123"/>
      <c r="W230" s="123"/>
      <c r="X230" s="123"/>
      <c r="Y230" s="123"/>
      <c r="Z230" s="123" t="s">
        <v>220</v>
      </c>
      <c r="AA230" s="121">
        <v>988.80166699999995</v>
      </c>
      <c r="AB230" s="122">
        <v>2086</v>
      </c>
      <c r="AC230" s="122">
        <v>25.958806818181817</v>
      </c>
      <c r="AD230" s="123" t="s">
        <v>1505</v>
      </c>
      <c r="AE230" s="123">
        <v>937.84566210000003</v>
      </c>
      <c r="AF230" s="123">
        <v>2591</v>
      </c>
      <c r="AG230" s="123">
        <v>8.0255681818181817</v>
      </c>
      <c r="AH230" s="123" t="s">
        <v>3239</v>
      </c>
      <c r="AI230" s="121">
        <v>1020.9298009</v>
      </c>
      <c r="AJ230" s="122">
        <v>338</v>
      </c>
      <c r="AK230" s="123">
        <v>51.300578034682076</v>
      </c>
      <c r="AL230" s="123" t="s">
        <v>3621</v>
      </c>
      <c r="AM230" s="121">
        <v>989.12670119999996</v>
      </c>
      <c r="AN230" s="122">
        <v>467</v>
      </c>
      <c r="AO230" s="123">
        <v>32.658959537572251</v>
      </c>
      <c r="AP230" s="13"/>
      <c r="AQ230" s="13"/>
    </row>
    <row r="231" spans="2:43" x14ac:dyDescent="0.3">
      <c r="B231" s="28">
        <v>221</v>
      </c>
      <c r="C231" s="39">
        <f t="shared" si="12"/>
        <v>0</v>
      </c>
      <c r="D231" s="40">
        <f t="shared" si="13"/>
        <v>0</v>
      </c>
      <c r="E231" s="41">
        <f t="shared" si="14"/>
        <v>0</v>
      </c>
      <c r="F231" s="40">
        <f t="shared" si="15"/>
        <v>0</v>
      </c>
      <c r="P231" s="13"/>
      <c r="Q231" s="28">
        <v>227</v>
      </c>
      <c r="R231" s="127"/>
      <c r="S231" s="123"/>
      <c r="T231" s="123"/>
      <c r="U231" s="123"/>
      <c r="V231" s="123"/>
      <c r="W231" s="123"/>
      <c r="X231" s="123"/>
      <c r="Y231" s="123"/>
      <c r="Z231" s="123" t="s">
        <v>1754</v>
      </c>
      <c r="AA231" s="121">
        <v>1089.505801</v>
      </c>
      <c r="AB231" s="122">
        <v>159</v>
      </c>
      <c r="AC231" s="122">
        <v>94.247159090909093</v>
      </c>
      <c r="AD231" s="123" t="s">
        <v>454</v>
      </c>
      <c r="AE231" s="123">
        <v>938.29691709999997</v>
      </c>
      <c r="AF231" s="123">
        <v>2590</v>
      </c>
      <c r="AG231" s="123">
        <v>8.061079545454545</v>
      </c>
      <c r="AH231" s="123" t="s">
        <v>3240</v>
      </c>
      <c r="AI231" s="121">
        <v>946.52588073000004</v>
      </c>
      <c r="AJ231" s="122">
        <v>607</v>
      </c>
      <c r="AK231" s="123">
        <v>12.427745664739884</v>
      </c>
      <c r="AL231" s="123" t="s">
        <v>3313</v>
      </c>
      <c r="AM231" s="121">
        <v>989.15005387999997</v>
      </c>
      <c r="AN231" s="122">
        <v>466</v>
      </c>
      <c r="AO231" s="123">
        <v>32.803468208092482</v>
      </c>
      <c r="AP231" s="13"/>
      <c r="AQ231" s="13"/>
    </row>
    <row r="232" spans="2:43" x14ac:dyDescent="0.3">
      <c r="B232" s="28">
        <v>222</v>
      </c>
      <c r="C232" s="39">
        <f t="shared" si="12"/>
        <v>0</v>
      </c>
      <c r="D232" s="40">
        <f t="shared" si="13"/>
        <v>0</v>
      </c>
      <c r="E232" s="41">
        <f t="shared" si="14"/>
        <v>0</v>
      </c>
      <c r="F232" s="40">
        <f t="shared" si="15"/>
        <v>0</v>
      </c>
      <c r="P232" s="13"/>
      <c r="Q232" s="28">
        <v>228</v>
      </c>
      <c r="R232" s="127"/>
      <c r="S232" s="123"/>
      <c r="T232" s="123"/>
      <c r="U232" s="123"/>
      <c r="V232" s="123"/>
      <c r="W232" s="123"/>
      <c r="X232" s="123"/>
      <c r="Y232" s="123"/>
      <c r="Z232" s="123" t="s">
        <v>1755</v>
      </c>
      <c r="AA232" s="121">
        <v>976.62194160000001</v>
      </c>
      <c r="AB232" s="122">
        <v>2239</v>
      </c>
      <c r="AC232" s="122">
        <v>20.525568181818183</v>
      </c>
      <c r="AD232" s="123" t="s">
        <v>679</v>
      </c>
      <c r="AE232" s="123">
        <v>938.38301739999997</v>
      </c>
      <c r="AF232" s="123">
        <v>2589</v>
      </c>
      <c r="AG232" s="123">
        <v>8.0965909090909083</v>
      </c>
      <c r="AH232" s="123" t="s">
        <v>3241</v>
      </c>
      <c r="AI232" s="121">
        <v>1086.0706604</v>
      </c>
      <c r="AJ232" s="122">
        <v>49</v>
      </c>
      <c r="AK232" s="123">
        <v>93.063583815028906</v>
      </c>
      <c r="AL232" s="123" t="s">
        <v>3605</v>
      </c>
      <c r="AM232" s="121">
        <v>989.32865250999998</v>
      </c>
      <c r="AN232" s="122">
        <v>465</v>
      </c>
      <c r="AO232" s="123">
        <v>32.947976878612714</v>
      </c>
      <c r="AP232" s="13"/>
      <c r="AQ232" s="13"/>
    </row>
    <row r="233" spans="2:43" x14ac:dyDescent="0.3">
      <c r="B233" s="28">
        <v>223</v>
      </c>
      <c r="C233" s="39">
        <f t="shared" si="12"/>
        <v>0</v>
      </c>
      <c r="D233" s="40">
        <f t="shared" si="13"/>
        <v>0</v>
      </c>
      <c r="E233" s="41">
        <f t="shared" si="14"/>
        <v>0</v>
      </c>
      <c r="F233" s="40">
        <f t="shared" si="15"/>
        <v>0</v>
      </c>
      <c r="P233" s="13"/>
      <c r="Q233" s="28">
        <v>229</v>
      </c>
      <c r="R233" s="127"/>
      <c r="S233" s="123"/>
      <c r="T233" s="123"/>
      <c r="U233" s="123"/>
      <c r="V233" s="123"/>
      <c r="W233" s="123"/>
      <c r="X233" s="123"/>
      <c r="Y233" s="123"/>
      <c r="Z233" s="123" t="s">
        <v>1756</v>
      </c>
      <c r="AA233" s="121">
        <v>1038.2875750000001</v>
      </c>
      <c r="AB233" s="122">
        <v>1212</v>
      </c>
      <c r="AC233" s="122">
        <v>56.85369318181818</v>
      </c>
      <c r="AD233" s="123" t="s">
        <v>2158</v>
      </c>
      <c r="AE233" s="123">
        <v>938.5881359</v>
      </c>
      <c r="AF233" s="123">
        <v>2588</v>
      </c>
      <c r="AG233" s="123">
        <v>8.1321022727272716</v>
      </c>
      <c r="AH233" s="123" t="s">
        <v>3242</v>
      </c>
      <c r="AI233" s="121">
        <v>988.66066747000002</v>
      </c>
      <c r="AJ233" s="122">
        <v>469</v>
      </c>
      <c r="AK233" s="123">
        <v>32.369942196531795</v>
      </c>
      <c r="AL233" s="123" t="s">
        <v>3431</v>
      </c>
      <c r="AM233" s="121">
        <v>989.34918082000002</v>
      </c>
      <c r="AN233" s="122">
        <v>464</v>
      </c>
      <c r="AO233" s="123">
        <v>33.092485549132952</v>
      </c>
      <c r="AP233" s="13"/>
      <c r="AQ233" s="13"/>
    </row>
    <row r="234" spans="2:43" x14ac:dyDescent="0.3">
      <c r="B234" s="28">
        <v>224</v>
      </c>
      <c r="C234" s="39">
        <f t="shared" si="12"/>
        <v>0</v>
      </c>
      <c r="D234" s="40">
        <f t="shared" si="13"/>
        <v>0</v>
      </c>
      <c r="E234" s="41">
        <f t="shared" si="14"/>
        <v>0</v>
      </c>
      <c r="F234" s="40">
        <f t="shared" si="15"/>
        <v>0</v>
      </c>
      <c r="P234" s="13"/>
      <c r="Q234" s="28">
        <v>230</v>
      </c>
      <c r="R234" s="127"/>
      <c r="S234" s="123"/>
      <c r="T234" s="123"/>
      <c r="U234" s="123"/>
      <c r="V234" s="123"/>
      <c r="W234" s="123"/>
      <c r="X234" s="123"/>
      <c r="Y234" s="123"/>
      <c r="Z234" s="123" t="s">
        <v>2867</v>
      </c>
      <c r="AA234" s="121">
        <v>1068.052504</v>
      </c>
      <c r="AB234" s="122">
        <v>500</v>
      </c>
      <c r="AC234" s="122">
        <v>81.853693181818173</v>
      </c>
      <c r="AD234" s="123" t="s">
        <v>1009</v>
      </c>
      <c r="AE234" s="123">
        <v>938.5962925</v>
      </c>
      <c r="AF234" s="123">
        <v>2587</v>
      </c>
      <c r="AG234" s="123">
        <v>8.1676136363636367</v>
      </c>
      <c r="AH234" s="123" t="s">
        <v>3243</v>
      </c>
      <c r="AI234" s="121">
        <v>1052.5917695000001</v>
      </c>
      <c r="AJ234" s="122">
        <v>175</v>
      </c>
      <c r="AK234" s="123">
        <v>74.855491329479776</v>
      </c>
      <c r="AL234" s="123" t="s">
        <v>3576</v>
      </c>
      <c r="AM234" s="121">
        <v>989.48761110999999</v>
      </c>
      <c r="AN234" s="122">
        <v>463</v>
      </c>
      <c r="AO234" s="123">
        <v>33.236994219653177</v>
      </c>
      <c r="AP234" s="13"/>
      <c r="AQ234" s="13"/>
    </row>
    <row r="235" spans="2:43" x14ac:dyDescent="0.3">
      <c r="B235" s="28">
        <v>225</v>
      </c>
      <c r="C235" s="39">
        <f t="shared" si="12"/>
        <v>0</v>
      </c>
      <c r="D235" s="40">
        <f t="shared" si="13"/>
        <v>0</v>
      </c>
      <c r="E235" s="41">
        <f t="shared" si="14"/>
        <v>0</v>
      </c>
      <c r="F235" s="40">
        <f t="shared" si="15"/>
        <v>0</v>
      </c>
      <c r="P235" s="13"/>
      <c r="Q235" s="28">
        <v>231</v>
      </c>
      <c r="R235" s="127"/>
      <c r="S235" s="123"/>
      <c r="T235" s="123"/>
      <c r="U235" s="123"/>
      <c r="V235" s="123"/>
      <c r="W235" s="123"/>
      <c r="X235" s="123"/>
      <c r="Y235" s="123"/>
      <c r="Z235" s="123" t="s">
        <v>1757</v>
      </c>
      <c r="AA235" s="121">
        <v>997.20272709999995</v>
      </c>
      <c r="AB235" s="122">
        <v>1979</v>
      </c>
      <c r="AC235" s="122">
        <v>29.61647727272727</v>
      </c>
      <c r="AD235" s="123" t="s">
        <v>669</v>
      </c>
      <c r="AE235" s="123">
        <v>938.82931310000004</v>
      </c>
      <c r="AF235" s="123">
        <v>2586</v>
      </c>
      <c r="AG235" s="123">
        <v>8.203125</v>
      </c>
      <c r="AH235" s="123" t="s">
        <v>3244</v>
      </c>
      <c r="AI235" s="121">
        <v>1016.6483031</v>
      </c>
      <c r="AJ235" s="122">
        <v>355</v>
      </c>
      <c r="AK235" s="123">
        <v>48.843930635838149</v>
      </c>
      <c r="AL235" s="123" t="s">
        <v>3684</v>
      </c>
      <c r="AM235" s="123">
        <v>989.77606129000003</v>
      </c>
      <c r="AN235" s="123">
        <v>462</v>
      </c>
      <c r="AO235" s="123">
        <v>33.381502890173408</v>
      </c>
      <c r="AP235" s="13"/>
      <c r="AQ235" s="13"/>
    </row>
    <row r="236" spans="2:43" x14ac:dyDescent="0.3">
      <c r="B236" s="28">
        <v>226</v>
      </c>
      <c r="C236" s="39">
        <f t="shared" si="12"/>
        <v>0</v>
      </c>
      <c r="D236" s="40">
        <f t="shared" si="13"/>
        <v>0</v>
      </c>
      <c r="E236" s="41">
        <f t="shared" si="14"/>
        <v>0</v>
      </c>
      <c r="F236" s="40">
        <f t="shared" si="15"/>
        <v>0</v>
      </c>
      <c r="P236" s="13"/>
      <c r="Q236" s="28">
        <v>232</v>
      </c>
      <c r="R236" s="127"/>
      <c r="S236" s="123"/>
      <c r="T236" s="123"/>
      <c r="U236" s="123"/>
      <c r="V236" s="123"/>
      <c r="W236" s="123"/>
      <c r="X236" s="123"/>
      <c r="Y236" s="123"/>
      <c r="Z236" s="123" t="s">
        <v>221</v>
      </c>
      <c r="AA236" s="121">
        <v>987.31908069999997</v>
      </c>
      <c r="AB236" s="122">
        <v>2107</v>
      </c>
      <c r="AC236" s="122">
        <v>25.213068181818183</v>
      </c>
      <c r="AD236" s="123" t="s">
        <v>1149</v>
      </c>
      <c r="AE236" s="123">
        <v>939.00136970000005</v>
      </c>
      <c r="AF236" s="123">
        <v>2585</v>
      </c>
      <c r="AG236" s="123">
        <v>8.2386363636363633</v>
      </c>
      <c r="AH236" s="123" t="s">
        <v>3245</v>
      </c>
      <c r="AI236" s="121">
        <v>1032.1649101</v>
      </c>
      <c r="AJ236" s="122">
        <v>280</v>
      </c>
      <c r="AK236" s="123">
        <v>59.682080924855498</v>
      </c>
      <c r="AL236" s="123" t="s">
        <v>3693</v>
      </c>
      <c r="AM236" s="123">
        <v>989.93235479999998</v>
      </c>
      <c r="AN236" s="123">
        <v>461</v>
      </c>
      <c r="AO236" s="123">
        <v>33.52601156069364</v>
      </c>
      <c r="AP236" s="13"/>
      <c r="AQ236" s="13"/>
    </row>
    <row r="237" spans="2:43" x14ac:dyDescent="0.3">
      <c r="B237" s="28">
        <v>227</v>
      </c>
      <c r="C237" s="39">
        <f t="shared" si="12"/>
        <v>0</v>
      </c>
      <c r="D237" s="40">
        <f t="shared" si="13"/>
        <v>0</v>
      </c>
      <c r="E237" s="41">
        <f t="shared" si="14"/>
        <v>0</v>
      </c>
      <c r="F237" s="40">
        <f t="shared" si="15"/>
        <v>0</v>
      </c>
      <c r="P237" s="13"/>
      <c r="Q237" s="28">
        <v>233</v>
      </c>
      <c r="R237" s="127"/>
      <c r="S237" s="123"/>
      <c r="T237" s="123"/>
      <c r="U237" s="123"/>
      <c r="V237" s="123"/>
      <c r="W237" s="123"/>
      <c r="X237" s="123"/>
      <c r="Y237" s="123"/>
      <c r="Z237" s="123" t="s">
        <v>2868</v>
      </c>
      <c r="AA237" s="121">
        <v>967.48299099999997</v>
      </c>
      <c r="AB237" s="122">
        <v>2349</v>
      </c>
      <c r="AC237" s="122">
        <v>16.40625</v>
      </c>
      <c r="AD237" s="123" t="s">
        <v>1128</v>
      </c>
      <c r="AE237" s="123">
        <v>939.09583750000002</v>
      </c>
      <c r="AF237" s="123">
        <v>2584</v>
      </c>
      <c r="AG237" s="123">
        <v>8.2741477272727284</v>
      </c>
      <c r="AH237" s="123" t="s">
        <v>3246</v>
      </c>
      <c r="AI237" s="121">
        <v>1032.4135435999999</v>
      </c>
      <c r="AJ237" s="122">
        <v>279</v>
      </c>
      <c r="AK237" s="123">
        <v>59.826589595375722</v>
      </c>
      <c r="AL237" s="123" t="s">
        <v>3654</v>
      </c>
      <c r="AM237" s="121">
        <v>990.10502647999999</v>
      </c>
      <c r="AN237" s="122">
        <v>460</v>
      </c>
      <c r="AO237" s="123">
        <v>33.670520231213871</v>
      </c>
      <c r="AP237" s="13"/>
      <c r="AQ237" s="13"/>
    </row>
    <row r="238" spans="2:43" x14ac:dyDescent="0.3">
      <c r="B238" s="28">
        <v>228</v>
      </c>
      <c r="C238" s="39">
        <f t="shared" si="12"/>
        <v>0</v>
      </c>
      <c r="D238" s="40">
        <f t="shared" si="13"/>
        <v>0</v>
      </c>
      <c r="E238" s="41">
        <f t="shared" si="14"/>
        <v>0</v>
      </c>
      <c r="F238" s="40">
        <f t="shared" si="15"/>
        <v>0</v>
      </c>
      <c r="P238" s="13"/>
      <c r="Q238" s="28">
        <v>234</v>
      </c>
      <c r="R238" s="127"/>
      <c r="S238" s="123"/>
      <c r="T238" s="123"/>
      <c r="U238" s="123"/>
      <c r="V238" s="123"/>
      <c r="W238" s="123"/>
      <c r="X238" s="123"/>
      <c r="Y238" s="123"/>
      <c r="Z238" s="123" t="s">
        <v>222</v>
      </c>
      <c r="AA238" s="121">
        <v>1000.3089210000001</v>
      </c>
      <c r="AB238" s="122">
        <v>1922</v>
      </c>
      <c r="AC238" s="122">
        <v>31.782670454545453</v>
      </c>
      <c r="AD238" s="123" t="s">
        <v>1208</v>
      </c>
      <c r="AE238" s="123">
        <v>939.14579209999999</v>
      </c>
      <c r="AF238" s="123">
        <v>2583</v>
      </c>
      <c r="AG238" s="123">
        <v>8.3096590909090917</v>
      </c>
      <c r="AH238" s="123" t="s">
        <v>3247</v>
      </c>
      <c r="AI238" s="121">
        <v>1034.1871303</v>
      </c>
      <c r="AJ238" s="122">
        <v>269</v>
      </c>
      <c r="AK238" s="123">
        <v>61.271676300578036</v>
      </c>
      <c r="AL238" s="123" t="s">
        <v>3055</v>
      </c>
      <c r="AM238" s="121">
        <v>990.23008364999998</v>
      </c>
      <c r="AN238" s="122">
        <v>459</v>
      </c>
      <c r="AO238" s="123">
        <v>33.815028901734109</v>
      </c>
      <c r="AP238" s="13"/>
      <c r="AQ238" s="13"/>
    </row>
    <row r="239" spans="2:43" x14ac:dyDescent="0.3">
      <c r="B239" s="28">
        <v>229</v>
      </c>
      <c r="C239" s="39">
        <f t="shared" si="12"/>
        <v>0</v>
      </c>
      <c r="D239" s="40">
        <f t="shared" si="13"/>
        <v>0</v>
      </c>
      <c r="E239" s="41">
        <f t="shared" si="14"/>
        <v>0</v>
      </c>
      <c r="F239" s="40">
        <f t="shared" si="15"/>
        <v>0</v>
      </c>
      <c r="P239" s="13"/>
      <c r="Q239" s="28">
        <v>235</v>
      </c>
      <c r="R239" s="127"/>
      <c r="S239" s="123"/>
      <c r="T239" s="123"/>
      <c r="U239" s="123"/>
      <c r="V239" s="123"/>
      <c r="W239" s="123"/>
      <c r="X239" s="123"/>
      <c r="Y239" s="123"/>
      <c r="Z239" s="123" t="s">
        <v>2869</v>
      </c>
      <c r="AA239" s="121">
        <v>1040.3195559999999</v>
      </c>
      <c r="AB239" s="122">
        <v>1143</v>
      </c>
      <c r="AC239" s="122">
        <v>58.948863636363633</v>
      </c>
      <c r="AD239" s="123" t="s">
        <v>562</v>
      </c>
      <c r="AE239" s="123">
        <v>939.65677000000005</v>
      </c>
      <c r="AF239" s="123">
        <v>2579</v>
      </c>
      <c r="AG239" s="123">
        <v>8.345170454545455</v>
      </c>
      <c r="AH239" s="123" t="s">
        <v>3248</v>
      </c>
      <c r="AI239" s="121">
        <v>991.14222762999998</v>
      </c>
      <c r="AJ239" s="122">
        <v>453</v>
      </c>
      <c r="AK239" s="123">
        <v>34.682080924855491</v>
      </c>
      <c r="AL239" s="123" t="s">
        <v>3031</v>
      </c>
      <c r="AM239" s="121">
        <v>990.43756721</v>
      </c>
      <c r="AN239" s="122">
        <v>458</v>
      </c>
      <c r="AO239" s="123">
        <v>33.959537572254334</v>
      </c>
      <c r="AP239" s="13"/>
      <c r="AQ239" s="13"/>
    </row>
    <row r="240" spans="2:43" x14ac:dyDescent="0.3">
      <c r="B240" s="28">
        <v>230</v>
      </c>
      <c r="C240" s="39">
        <f t="shared" si="12"/>
        <v>0</v>
      </c>
      <c r="D240" s="40">
        <f t="shared" si="13"/>
        <v>0</v>
      </c>
      <c r="E240" s="41">
        <f t="shared" si="14"/>
        <v>0</v>
      </c>
      <c r="F240" s="40">
        <f t="shared" si="15"/>
        <v>0</v>
      </c>
      <c r="P240" s="13"/>
      <c r="Q240" s="28">
        <v>236</v>
      </c>
      <c r="R240" s="127"/>
      <c r="S240" s="123"/>
      <c r="T240" s="123"/>
      <c r="U240" s="123"/>
      <c r="V240" s="123"/>
      <c r="W240" s="123"/>
      <c r="X240" s="123"/>
      <c r="Y240" s="123"/>
      <c r="Z240" s="123" t="s">
        <v>223</v>
      </c>
      <c r="AA240" s="121">
        <v>1037.0540450000001</v>
      </c>
      <c r="AB240" s="122">
        <v>1249</v>
      </c>
      <c r="AC240" s="122">
        <v>55.68181818181818</v>
      </c>
      <c r="AD240" s="123" t="s">
        <v>2064</v>
      </c>
      <c r="AE240" s="123">
        <v>939.65677000000005</v>
      </c>
      <c r="AF240" s="123">
        <v>2579</v>
      </c>
      <c r="AG240" s="123">
        <v>8.345170454545455</v>
      </c>
      <c r="AH240" s="123" t="s">
        <v>3249</v>
      </c>
      <c r="AI240" s="121">
        <v>1076.1964519999999</v>
      </c>
      <c r="AJ240" s="122">
        <v>83</v>
      </c>
      <c r="AK240" s="123">
        <v>88.150289017341038</v>
      </c>
      <c r="AL240" s="123" t="s">
        <v>3668</v>
      </c>
      <c r="AM240" s="121">
        <v>990.49254656000005</v>
      </c>
      <c r="AN240" s="122">
        <v>457</v>
      </c>
      <c r="AO240" s="123">
        <v>34.104046242774565</v>
      </c>
      <c r="AP240" s="13"/>
      <c r="AQ240" s="13"/>
    </row>
    <row r="241" spans="2:43" x14ac:dyDescent="0.3">
      <c r="B241" s="28">
        <v>231</v>
      </c>
      <c r="C241" s="39">
        <f t="shared" si="12"/>
        <v>0</v>
      </c>
      <c r="D241" s="40">
        <f t="shared" si="13"/>
        <v>0</v>
      </c>
      <c r="E241" s="41">
        <f t="shared" si="14"/>
        <v>0</v>
      </c>
      <c r="F241" s="40">
        <f t="shared" si="15"/>
        <v>0</v>
      </c>
      <c r="P241" s="13"/>
      <c r="Q241" s="28">
        <v>237</v>
      </c>
      <c r="R241" s="127"/>
      <c r="S241" s="123"/>
      <c r="T241" s="123"/>
      <c r="U241" s="123"/>
      <c r="V241" s="123"/>
      <c r="W241" s="123"/>
      <c r="X241" s="123"/>
      <c r="Y241" s="123"/>
      <c r="Z241" s="123" t="s">
        <v>224</v>
      </c>
      <c r="AA241" s="121">
        <v>1064.7089679999999</v>
      </c>
      <c r="AB241" s="122">
        <v>592</v>
      </c>
      <c r="AC241" s="122">
        <v>79.012784090909093</v>
      </c>
      <c r="AD241" s="123" t="s">
        <v>2148</v>
      </c>
      <c r="AE241" s="123">
        <v>939.65677000000005</v>
      </c>
      <c r="AF241" s="123">
        <v>2579</v>
      </c>
      <c r="AG241" s="123">
        <v>8.345170454545455</v>
      </c>
      <c r="AH241" s="123" t="s">
        <v>3250</v>
      </c>
      <c r="AI241" s="121">
        <v>1029.9223893999999</v>
      </c>
      <c r="AJ241" s="122">
        <v>288</v>
      </c>
      <c r="AK241" s="123">
        <v>58.526011560693647</v>
      </c>
      <c r="AL241" s="123" t="s">
        <v>3119</v>
      </c>
      <c r="AM241" s="121">
        <v>991.00097382000001</v>
      </c>
      <c r="AN241" s="122">
        <v>456</v>
      </c>
      <c r="AO241" s="123">
        <v>34.248554913294797</v>
      </c>
      <c r="AP241" s="13"/>
      <c r="AQ241" s="13"/>
    </row>
    <row r="242" spans="2:43" x14ac:dyDescent="0.3">
      <c r="B242" s="28">
        <v>232</v>
      </c>
      <c r="C242" s="39">
        <f t="shared" si="12"/>
        <v>0</v>
      </c>
      <c r="D242" s="40">
        <f t="shared" si="13"/>
        <v>0</v>
      </c>
      <c r="E242" s="41">
        <f t="shared" si="14"/>
        <v>0</v>
      </c>
      <c r="F242" s="40">
        <f t="shared" si="15"/>
        <v>0</v>
      </c>
      <c r="P242" s="13"/>
      <c r="Q242" s="28">
        <v>238</v>
      </c>
      <c r="R242" s="127"/>
      <c r="S242" s="123"/>
      <c r="T242" s="123"/>
      <c r="U242" s="123"/>
      <c r="V242" s="123"/>
      <c r="W242" s="123"/>
      <c r="X242" s="123"/>
      <c r="Y242" s="123"/>
      <c r="Z242" s="123" t="s">
        <v>225</v>
      </c>
      <c r="AA242" s="121">
        <v>1038.3837920000001</v>
      </c>
      <c r="AB242" s="122">
        <v>1209</v>
      </c>
      <c r="AC242" s="122">
        <v>57.102272727272727</v>
      </c>
      <c r="AD242" s="123" t="s">
        <v>2787</v>
      </c>
      <c r="AE242" s="123">
        <v>939.65677000000005</v>
      </c>
      <c r="AF242" s="123">
        <v>2579</v>
      </c>
      <c r="AG242" s="123">
        <v>8.345170454545455</v>
      </c>
      <c r="AH242" s="123" t="s">
        <v>3251</v>
      </c>
      <c r="AI242" s="121">
        <v>1051.0051798</v>
      </c>
      <c r="AJ242" s="122">
        <v>180</v>
      </c>
      <c r="AK242" s="123">
        <v>74.132947976878611</v>
      </c>
      <c r="AL242" s="123" t="s">
        <v>3460</v>
      </c>
      <c r="AM242" s="121">
        <v>991.08696569000006</v>
      </c>
      <c r="AN242" s="122">
        <v>455</v>
      </c>
      <c r="AO242" s="123">
        <v>34.393063583815028</v>
      </c>
      <c r="AP242" s="13"/>
      <c r="AQ242" s="13"/>
    </row>
    <row r="243" spans="2:43" x14ac:dyDescent="0.3">
      <c r="B243" s="28">
        <v>233</v>
      </c>
      <c r="C243" s="39">
        <f t="shared" si="12"/>
        <v>0</v>
      </c>
      <c r="D243" s="40">
        <f t="shared" si="13"/>
        <v>0</v>
      </c>
      <c r="E243" s="41">
        <f t="shared" si="14"/>
        <v>0</v>
      </c>
      <c r="F243" s="40">
        <f t="shared" si="15"/>
        <v>0</v>
      </c>
      <c r="P243" s="13"/>
      <c r="Q243" s="28">
        <v>239</v>
      </c>
      <c r="R243" s="127"/>
      <c r="S243" s="123"/>
      <c r="T243" s="123"/>
      <c r="U243" s="123"/>
      <c r="V243" s="123"/>
      <c r="W243" s="123"/>
      <c r="X243" s="123"/>
      <c r="Y243" s="123"/>
      <c r="Z243" s="123" t="s">
        <v>226</v>
      </c>
      <c r="AA243" s="121">
        <v>988.68312909999997</v>
      </c>
      <c r="AB243" s="122">
        <v>2088</v>
      </c>
      <c r="AC243" s="122">
        <v>25.88778409090909</v>
      </c>
      <c r="AD243" s="123" t="s">
        <v>744</v>
      </c>
      <c r="AE243" s="123">
        <v>939.97791119999999</v>
      </c>
      <c r="AF243" s="123">
        <v>2578</v>
      </c>
      <c r="AG243" s="123">
        <v>8.4872159090909083</v>
      </c>
      <c r="AH243" s="123" t="s">
        <v>3252</v>
      </c>
      <c r="AI243" s="121">
        <v>1047.7257436</v>
      </c>
      <c r="AJ243" s="122">
        <v>203</v>
      </c>
      <c r="AK243" s="123">
        <v>70.809248554913296</v>
      </c>
      <c r="AL243" s="123" t="s">
        <v>3515</v>
      </c>
      <c r="AM243" s="121">
        <v>991.10352393000005</v>
      </c>
      <c r="AN243" s="122">
        <v>454</v>
      </c>
      <c r="AO243" s="123">
        <v>34.537572254335259</v>
      </c>
      <c r="AP243" s="13"/>
      <c r="AQ243" s="13"/>
    </row>
    <row r="244" spans="2:43" x14ac:dyDescent="0.3">
      <c r="B244" s="28">
        <v>234</v>
      </c>
      <c r="C244" s="39">
        <f t="shared" si="12"/>
        <v>0</v>
      </c>
      <c r="D244" s="40">
        <f t="shared" si="13"/>
        <v>0</v>
      </c>
      <c r="E244" s="41">
        <f t="shared" si="14"/>
        <v>0</v>
      </c>
      <c r="F244" s="40">
        <f t="shared" si="15"/>
        <v>0</v>
      </c>
      <c r="P244" s="13"/>
      <c r="Q244" s="28">
        <v>240</v>
      </c>
      <c r="R244" s="127"/>
      <c r="S244" s="123"/>
      <c r="T244" s="123"/>
      <c r="U244" s="123"/>
      <c r="V244" s="123"/>
      <c r="W244" s="123"/>
      <c r="X244" s="123"/>
      <c r="Y244" s="123"/>
      <c r="Z244" s="123" t="s">
        <v>1758</v>
      </c>
      <c r="AA244" s="121">
        <v>1015.889874</v>
      </c>
      <c r="AB244" s="122">
        <v>1683</v>
      </c>
      <c r="AC244" s="122">
        <v>40.269886363636367</v>
      </c>
      <c r="AD244" s="123" t="s">
        <v>981</v>
      </c>
      <c r="AE244" s="123">
        <v>940.1763972</v>
      </c>
      <c r="AF244" s="123">
        <v>2577</v>
      </c>
      <c r="AG244" s="123">
        <v>8.5227272727272716</v>
      </c>
      <c r="AH244" s="123" t="s">
        <v>3253</v>
      </c>
      <c r="AI244" s="121">
        <v>1047.4872852000001</v>
      </c>
      <c r="AJ244" s="122">
        <v>207</v>
      </c>
      <c r="AK244" s="123">
        <v>70.23121387283237</v>
      </c>
      <c r="AL244" s="123" t="s">
        <v>3248</v>
      </c>
      <c r="AM244" s="121">
        <v>991.14222762999998</v>
      </c>
      <c r="AN244" s="122">
        <v>453</v>
      </c>
      <c r="AO244" s="123">
        <v>34.682080924855491</v>
      </c>
      <c r="AP244" s="13"/>
      <c r="AQ244" s="13"/>
    </row>
    <row r="245" spans="2:43" x14ac:dyDescent="0.3">
      <c r="B245" s="28">
        <v>235</v>
      </c>
      <c r="C245" s="39">
        <f t="shared" si="12"/>
        <v>0</v>
      </c>
      <c r="D245" s="40">
        <f t="shared" si="13"/>
        <v>0</v>
      </c>
      <c r="E245" s="41">
        <f t="shared" si="14"/>
        <v>0</v>
      </c>
      <c r="F245" s="40">
        <f t="shared" si="15"/>
        <v>0</v>
      </c>
      <c r="P245" s="13"/>
      <c r="Q245" s="28">
        <v>241</v>
      </c>
      <c r="R245" s="127"/>
      <c r="S245" s="123"/>
      <c r="T245" s="123"/>
      <c r="U245" s="123"/>
      <c r="V245" s="123"/>
      <c r="W245" s="123"/>
      <c r="X245" s="123"/>
      <c r="Y245" s="123"/>
      <c r="Z245" s="123" t="s">
        <v>227</v>
      </c>
      <c r="AA245" s="121">
        <v>1106.3871710000001</v>
      </c>
      <c r="AB245" s="122">
        <v>52</v>
      </c>
      <c r="AC245" s="122">
        <v>98.188920454545453</v>
      </c>
      <c r="AD245" s="123" t="s">
        <v>185</v>
      </c>
      <c r="AE245" s="123">
        <v>940.42323060000001</v>
      </c>
      <c r="AF245" s="123">
        <v>2576</v>
      </c>
      <c r="AG245" s="123">
        <v>8.5582386363636367</v>
      </c>
      <c r="AH245" s="123" t="s">
        <v>3254</v>
      </c>
      <c r="AI245" s="121">
        <v>1019.5799265000001</v>
      </c>
      <c r="AJ245" s="122">
        <v>343</v>
      </c>
      <c r="AK245" s="123">
        <v>50.578034682080933</v>
      </c>
      <c r="AL245" s="123" t="s">
        <v>3619</v>
      </c>
      <c r="AM245" s="121">
        <v>991.47544955000001</v>
      </c>
      <c r="AN245" s="122">
        <v>452</v>
      </c>
      <c r="AO245" s="123">
        <v>34.826589595375722</v>
      </c>
      <c r="AP245" s="13"/>
      <c r="AQ245" s="13"/>
    </row>
    <row r="246" spans="2:43" x14ac:dyDescent="0.3">
      <c r="B246" s="28">
        <v>236</v>
      </c>
      <c r="C246" s="39">
        <f t="shared" si="12"/>
        <v>0</v>
      </c>
      <c r="D246" s="40">
        <f t="shared" si="13"/>
        <v>0</v>
      </c>
      <c r="E246" s="41">
        <f t="shared" si="14"/>
        <v>0</v>
      </c>
      <c r="F246" s="40">
        <f t="shared" si="15"/>
        <v>0</v>
      </c>
      <c r="P246" s="13"/>
      <c r="Q246" s="28">
        <v>242</v>
      </c>
      <c r="R246" s="127"/>
      <c r="S246" s="123"/>
      <c r="T246" s="123"/>
      <c r="U246" s="123"/>
      <c r="V246" s="123"/>
      <c r="W246" s="123"/>
      <c r="X246" s="123"/>
      <c r="Y246" s="123"/>
      <c r="Z246" s="123" t="s">
        <v>228</v>
      </c>
      <c r="AA246" s="121">
        <v>1076.5279800000001</v>
      </c>
      <c r="AB246" s="122">
        <v>363</v>
      </c>
      <c r="AC246" s="122">
        <v>87.14488636363636</v>
      </c>
      <c r="AD246" s="123" t="s">
        <v>1379</v>
      </c>
      <c r="AE246" s="123">
        <v>940.46804159999999</v>
      </c>
      <c r="AF246" s="123">
        <v>2575</v>
      </c>
      <c r="AG246" s="123">
        <v>8.59375</v>
      </c>
      <c r="AH246" s="123" t="s">
        <v>3255</v>
      </c>
      <c r="AI246" s="121">
        <v>1016.6167842999999</v>
      </c>
      <c r="AJ246" s="122">
        <v>356</v>
      </c>
      <c r="AK246" s="123">
        <v>48.699421965317917</v>
      </c>
      <c r="AL246" s="123" t="s">
        <v>3624</v>
      </c>
      <c r="AM246" s="121">
        <v>991.74526429000002</v>
      </c>
      <c r="AN246" s="122">
        <v>451</v>
      </c>
      <c r="AO246" s="123">
        <v>34.971098265895954</v>
      </c>
      <c r="AP246" s="13"/>
      <c r="AQ246" s="13"/>
    </row>
    <row r="247" spans="2:43" x14ac:dyDescent="0.3">
      <c r="B247" s="28">
        <v>237</v>
      </c>
      <c r="C247" s="39">
        <f t="shared" si="12"/>
        <v>0</v>
      </c>
      <c r="D247" s="40">
        <f t="shared" si="13"/>
        <v>0</v>
      </c>
      <c r="E247" s="41">
        <f t="shared" si="14"/>
        <v>0</v>
      </c>
      <c r="F247" s="40">
        <f t="shared" si="15"/>
        <v>0</v>
      </c>
      <c r="P247" s="13"/>
      <c r="Q247" s="28">
        <v>243</v>
      </c>
      <c r="R247" s="127"/>
      <c r="S247" s="123"/>
      <c r="T247" s="123"/>
      <c r="U247" s="123"/>
      <c r="V247" s="123"/>
      <c r="W247" s="123"/>
      <c r="X247" s="123"/>
      <c r="Y247" s="123"/>
      <c r="Z247" s="123" t="s">
        <v>229</v>
      </c>
      <c r="AA247" s="121">
        <v>1054.725126</v>
      </c>
      <c r="AB247" s="122">
        <v>789</v>
      </c>
      <c r="AC247" s="122">
        <v>72.017045454545453</v>
      </c>
      <c r="AD247" s="123" t="s">
        <v>111</v>
      </c>
      <c r="AE247" s="123">
        <v>940.55751329999998</v>
      </c>
      <c r="AF247" s="123">
        <v>2574</v>
      </c>
      <c r="AG247" s="123">
        <v>8.6292613636363633</v>
      </c>
      <c r="AH247" s="123" t="s">
        <v>3256</v>
      </c>
      <c r="AI247" s="121">
        <v>958.85975781000002</v>
      </c>
      <c r="AJ247" s="122">
        <v>576</v>
      </c>
      <c r="AK247" s="123">
        <v>16.907514450867055</v>
      </c>
      <c r="AL247" s="123" t="s">
        <v>3335</v>
      </c>
      <c r="AM247" s="121">
        <v>992.03296795000006</v>
      </c>
      <c r="AN247" s="122">
        <v>450</v>
      </c>
      <c r="AO247" s="123">
        <v>35.115606936416185</v>
      </c>
      <c r="AP247" s="13"/>
      <c r="AQ247" s="13"/>
    </row>
    <row r="248" spans="2:43" x14ac:dyDescent="0.3">
      <c r="B248" s="28">
        <v>238</v>
      </c>
      <c r="C248" s="39">
        <f t="shared" si="12"/>
        <v>0</v>
      </c>
      <c r="D248" s="40">
        <f t="shared" si="13"/>
        <v>0</v>
      </c>
      <c r="E248" s="41">
        <f t="shared" si="14"/>
        <v>0</v>
      </c>
      <c r="F248" s="40">
        <f t="shared" si="15"/>
        <v>0</v>
      </c>
      <c r="P248" s="13"/>
      <c r="Q248" s="28">
        <v>244</v>
      </c>
      <c r="R248" s="127"/>
      <c r="S248" s="123"/>
      <c r="T248" s="123"/>
      <c r="U248" s="123"/>
      <c r="V248" s="123"/>
      <c r="W248" s="123"/>
      <c r="X248" s="123"/>
      <c r="Y248" s="123"/>
      <c r="Z248" s="123" t="s">
        <v>230</v>
      </c>
      <c r="AA248" s="121">
        <v>1054.3229389999999</v>
      </c>
      <c r="AB248" s="122">
        <v>800</v>
      </c>
      <c r="AC248" s="122">
        <v>71.626420454545453</v>
      </c>
      <c r="AD248" s="123" t="s">
        <v>366</v>
      </c>
      <c r="AE248" s="123">
        <v>940.6359357</v>
      </c>
      <c r="AF248" s="123">
        <v>2570</v>
      </c>
      <c r="AG248" s="123">
        <v>8.6647727272727284</v>
      </c>
      <c r="AH248" s="123" t="s">
        <v>3257</v>
      </c>
      <c r="AI248" s="121">
        <v>1006.7918288</v>
      </c>
      <c r="AJ248" s="122">
        <v>389</v>
      </c>
      <c r="AK248" s="123">
        <v>43.930635838150287</v>
      </c>
      <c r="AL248" s="123" t="s">
        <v>3562</v>
      </c>
      <c r="AM248" s="121">
        <v>992.26430435999998</v>
      </c>
      <c r="AN248" s="122">
        <v>449</v>
      </c>
      <c r="AO248" s="123">
        <v>35.260115606936417</v>
      </c>
      <c r="AP248" s="13"/>
      <c r="AQ248" s="13"/>
    </row>
    <row r="249" spans="2:43" x14ac:dyDescent="0.3">
      <c r="B249" s="28">
        <v>239</v>
      </c>
      <c r="C249" s="39">
        <f t="shared" si="12"/>
        <v>0</v>
      </c>
      <c r="D249" s="40">
        <f t="shared" si="13"/>
        <v>0</v>
      </c>
      <c r="E249" s="41">
        <f t="shared" si="14"/>
        <v>0</v>
      </c>
      <c r="F249" s="40">
        <f t="shared" si="15"/>
        <v>0</v>
      </c>
      <c r="P249" s="13"/>
      <c r="Q249" s="28">
        <v>245</v>
      </c>
      <c r="R249" s="127"/>
      <c r="S249" s="123"/>
      <c r="T249" s="123"/>
      <c r="U249" s="123"/>
      <c r="V249" s="123"/>
      <c r="W249" s="123"/>
      <c r="X249" s="123"/>
      <c r="Y249" s="123"/>
      <c r="Z249" s="123" t="s">
        <v>1759</v>
      </c>
      <c r="AA249" s="121">
        <v>901.75122209999995</v>
      </c>
      <c r="AB249" s="122">
        <v>2731</v>
      </c>
      <c r="AC249" s="122">
        <v>2.9474431818181821</v>
      </c>
      <c r="AD249" s="123" t="s">
        <v>2240</v>
      </c>
      <c r="AE249" s="123">
        <v>940.6359357</v>
      </c>
      <c r="AF249" s="123">
        <v>2570</v>
      </c>
      <c r="AG249" s="123">
        <v>8.6647727272727284</v>
      </c>
      <c r="AH249" s="123" t="s">
        <v>3258</v>
      </c>
      <c r="AI249" s="121">
        <v>971.54681373000005</v>
      </c>
      <c r="AJ249" s="122">
        <v>539</v>
      </c>
      <c r="AK249" s="123">
        <v>22.254335260115607</v>
      </c>
      <c r="AL249" s="123" t="s">
        <v>3651</v>
      </c>
      <c r="AM249" s="121">
        <v>992.57460810999999</v>
      </c>
      <c r="AN249" s="122">
        <v>448</v>
      </c>
      <c r="AO249" s="123">
        <v>35.404624277456648</v>
      </c>
      <c r="AP249" s="13"/>
      <c r="AQ249" s="13"/>
    </row>
    <row r="250" spans="2:43" x14ac:dyDescent="0.3">
      <c r="B250" s="28">
        <v>240</v>
      </c>
      <c r="C250" s="39">
        <f t="shared" si="12"/>
        <v>0</v>
      </c>
      <c r="D250" s="40">
        <f t="shared" si="13"/>
        <v>0</v>
      </c>
      <c r="E250" s="41">
        <f t="shared" si="14"/>
        <v>0</v>
      </c>
      <c r="F250" s="40">
        <f t="shared" si="15"/>
        <v>0</v>
      </c>
      <c r="P250" s="13"/>
      <c r="Q250" s="28">
        <v>246</v>
      </c>
      <c r="R250" s="127"/>
      <c r="S250" s="123"/>
      <c r="T250" s="123"/>
      <c r="U250" s="123"/>
      <c r="V250" s="123"/>
      <c r="W250" s="123"/>
      <c r="X250" s="123"/>
      <c r="Y250" s="123"/>
      <c r="Z250" s="123" t="s">
        <v>231</v>
      </c>
      <c r="AA250" s="121">
        <v>1021.66432</v>
      </c>
      <c r="AB250" s="122">
        <v>1592</v>
      </c>
      <c r="AC250" s="122">
        <v>43.501420454545453</v>
      </c>
      <c r="AD250" s="123" t="s">
        <v>2320</v>
      </c>
      <c r="AE250" s="123">
        <v>940.6359357</v>
      </c>
      <c r="AF250" s="123">
        <v>2570</v>
      </c>
      <c r="AG250" s="123">
        <v>8.6647727272727284</v>
      </c>
      <c r="AH250" s="123" t="s">
        <v>3259</v>
      </c>
      <c r="AI250" s="121">
        <v>1035.3683489</v>
      </c>
      <c r="AJ250" s="122">
        <v>263</v>
      </c>
      <c r="AK250" s="123">
        <v>62.138728323699425</v>
      </c>
      <c r="AL250" s="123" t="s">
        <v>3578</v>
      </c>
      <c r="AM250" s="121">
        <v>992.96448921000001</v>
      </c>
      <c r="AN250" s="122">
        <v>447</v>
      </c>
      <c r="AO250" s="123">
        <v>35.549132947976879</v>
      </c>
      <c r="AP250" s="13"/>
      <c r="AQ250" s="13"/>
    </row>
    <row r="251" spans="2:43" x14ac:dyDescent="0.3">
      <c r="B251" s="28">
        <v>241</v>
      </c>
      <c r="C251" s="39">
        <f t="shared" si="12"/>
        <v>0</v>
      </c>
      <c r="D251" s="40">
        <f t="shared" si="13"/>
        <v>0</v>
      </c>
      <c r="E251" s="41">
        <f t="shared" si="14"/>
        <v>0</v>
      </c>
      <c r="F251" s="40">
        <f t="shared" si="15"/>
        <v>0</v>
      </c>
      <c r="P251" s="13"/>
      <c r="Q251" s="28">
        <v>247</v>
      </c>
      <c r="R251" s="127"/>
      <c r="S251" s="123"/>
      <c r="T251" s="123"/>
      <c r="U251" s="123"/>
      <c r="V251" s="123"/>
      <c r="W251" s="123"/>
      <c r="X251" s="123"/>
      <c r="Y251" s="123"/>
      <c r="Z251" s="123" t="s">
        <v>232</v>
      </c>
      <c r="AA251" s="121">
        <v>1075.276333</v>
      </c>
      <c r="AB251" s="122">
        <v>382</v>
      </c>
      <c r="AC251" s="122">
        <v>86.470170454545453</v>
      </c>
      <c r="AD251" s="123" t="s">
        <v>2385</v>
      </c>
      <c r="AE251" s="123">
        <v>940.6359357</v>
      </c>
      <c r="AF251" s="123">
        <v>2570</v>
      </c>
      <c r="AG251" s="123">
        <v>8.6647727272727284</v>
      </c>
      <c r="AH251" s="123" t="s">
        <v>3260</v>
      </c>
      <c r="AI251" s="121">
        <v>984.84974623000005</v>
      </c>
      <c r="AJ251" s="122">
        <v>490</v>
      </c>
      <c r="AK251" s="123">
        <v>29.335260115606935</v>
      </c>
      <c r="AL251" s="123" t="s">
        <v>3531</v>
      </c>
      <c r="AM251" s="121">
        <v>993.00857231999998</v>
      </c>
      <c r="AN251" s="122">
        <v>446</v>
      </c>
      <c r="AO251" s="123">
        <v>35.693641618497111</v>
      </c>
      <c r="AP251" s="13"/>
      <c r="AQ251" s="13"/>
    </row>
    <row r="252" spans="2:43" x14ac:dyDescent="0.3">
      <c r="B252" s="28">
        <v>242</v>
      </c>
      <c r="C252" s="39">
        <f t="shared" si="12"/>
        <v>0</v>
      </c>
      <c r="D252" s="40">
        <f t="shared" si="13"/>
        <v>0</v>
      </c>
      <c r="E252" s="41">
        <f t="shared" si="14"/>
        <v>0</v>
      </c>
      <c r="F252" s="40">
        <f t="shared" si="15"/>
        <v>0</v>
      </c>
      <c r="P252" s="13"/>
      <c r="Q252" s="28">
        <v>248</v>
      </c>
      <c r="R252" s="127"/>
      <c r="S252" s="123"/>
      <c r="T252" s="123"/>
      <c r="U252" s="123"/>
      <c r="V252" s="123"/>
      <c r="W252" s="123"/>
      <c r="X252" s="123"/>
      <c r="Y252" s="123"/>
      <c r="Z252" s="123" t="s">
        <v>1760</v>
      </c>
      <c r="AA252" s="121">
        <v>1067.5613229999999</v>
      </c>
      <c r="AB252" s="122">
        <v>525</v>
      </c>
      <c r="AC252" s="122">
        <v>81.28551136363636</v>
      </c>
      <c r="AD252" s="123" t="s">
        <v>1224</v>
      </c>
      <c r="AE252" s="123">
        <v>940.81657510000002</v>
      </c>
      <c r="AF252" s="123">
        <v>2569</v>
      </c>
      <c r="AG252" s="123">
        <v>8.8068181818181817</v>
      </c>
      <c r="AH252" s="123" t="s">
        <v>3261</v>
      </c>
      <c r="AI252" s="121">
        <v>1066.145577</v>
      </c>
      <c r="AJ252" s="122">
        <v>128</v>
      </c>
      <c r="AK252" s="123">
        <v>81.647398843930645</v>
      </c>
      <c r="AL252" s="123" t="s">
        <v>3476</v>
      </c>
      <c r="AM252" s="121">
        <v>993.30825166</v>
      </c>
      <c r="AN252" s="122">
        <v>445</v>
      </c>
      <c r="AO252" s="123">
        <v>35.838150289017342</v>
      </c>
      <c r="AP252" s="13"/>
      <c r="AQ252" s="13"/>
    </row>
    <row r="253" spans="2:43" x14ac:dyDescent="0.3">
      <c r="B253" s="28">
        <v>243</v>
      </c>
      <c r="C253" s="39">
        <f t="shared" si="12"/>
        <v>0</v>
      </c>
      <c r="D253" s="40">
        <f t="shared" si="13"/>
        <v>0</v>
      </c>
      <c r="E253" s="41">
        <f t="shared" si="14"/>
        <v>0</v>
      </c>
      <c r="F253" s="40">
        <f t="shared" si="15"/>
        <v>0</v>
      </c>
      <c r="P253" s="13"/>
      <c r="Q253" s="28">
        <v>249</v>
      </c>
      <c r="R253" s="127"/>
      <c r="S253" s="123"/>
      <c r="T253" s="123"/>
      <c r="U253" s="123"/>
      <c r="V253" s="123"/>
      <c r="W253" s="123"/>
      <c r="X253" s="123"/>
      <c r="Y253" s="123"/>
      <c r="Z253" s="123" t="s">
        <v>233</v>
      </c>
      <c r="AA253" s="121">
        <v>1049.125264</v>
      </c>
      <c r="AB253" s="122">
        <v>942</v>
      </c>
      <c r="AC253" s="122">
        <v>66.583806818181827</v>
      </c>
      <c r="AD253" s="123" t="s">
        <v>1388</v>
      </c>
      <c r="AE253" s="123">
        <v>940.82826929999999</v>
      </c>
      <c r="AF253" s="123">
        <v>2568</v>
      </c>
      <c r="AG253" s="123">
        <v>8.842329545454545</v>
      </c>
      <c r="AH253" s="123" t="s">
        <v>3262</v>
      </c>
      <c r="AI253" s="121">
        <v>1027.0551577000001</v>
      </c>
      <c r="AJ253" s="122">
        <v>307</v>
      </c>
      <c r="AK253" s="123">
        <v>55.780346820809243</v>
      </c>
      <c r="AL253" s="123" t="s">
        <v>3497</v>
      </c>
      <c r="AM253" s="121">
        <v>993.32351337</v>
      </c>
      <c r="AN253" s="122">
        <v>444</v>
      </c>
      <c r="AO253" s="123">
        <v>35.982658959537574</v>
      </c>
      <c r="AP253" s="13"/>
      <c r="AQ253" s="13"/>
    </row>
    <row r="254" spans="2:43" x14ac:dyDescent="0.3">
      <c r="B254" s="28">
        <v>244</v>
      </c>
      <c r="C254" s="39">
        <f t="shared" si="12"/>
        <v>0</v>
      </c>
      <c r="D254" s="40">
        <f t="shared" si="13"/>
        <v>0</v>
      </c>
      <c r="E254" s="41">
        <f t="shared" si="14"/>
        <v>0</v>
      </c>
      <c r="F254" s="40">
        <f t="shared" si="15"/>
        <v>0</v>
      </c>
      <c r="P254" s="13"/>
      <c r="Q254" s="28">
        <v>250</v>
      </c>
      <c r="R254" s="127"/>
      <c r="S254" s="123"/>
      <c r="T254" s="123"/>
      <c r="U254" s="123"/>
      <c r="V254" s="123"/>
      <c r="W254" s="123"/>
      <c r="X254" s="123"/>
      <c r="Y254" s="123"/>
      <c r="Z254" s="123" t="s">
        <v>234</v>
      </c>
      <c r="AA254" s="121">
        <v>1022.307688</v>
      </c>
      <c r="AB254" s="122">
        <v>1586</v>
      </c>
      <c r="AC254" s="122">
        <v>43.714488636363633</v>
      </c>
      <c r="AD254" s="123" t="s">
        <v>1238</v>
      </c>
      <c r="AE254" s="123">
        <v>941.15798510000002</v>
      </c>
      <c r="AF254" s="123">
        <v>2567</v>
      </c>
      <c r="AG254" s="123">
        <v>8.8778409090909083</v>
      </c>
      <c r="AH254" s="123" t="s">
        <v>3263</v>
      </c>
      <c r="AI254" s="121">
        <v>981.14194397999995</v>
      </c>
      <c r="AJ254" s="122">
        <v>503</v>
      </c>
      <c r="AK254" s="123">
        <v>27.456647398843931</v>
      </c>
      <c r="AL254" s="123" t="s">
        <v>3229</v>
      </c>
      <c r="AM254" s="121">
        <v>993.75686331999998</v>
      </c>
      <c r="AN254" s="122">
        <v>443</v>
      </c>
      <c r="AO254" s="123">
        <v>36.127167630057805</v>
      </c>
      <c r="AP254" s="13"/>
      <c r="AQ254" s="13"/>
    </row>
    <row r="255" spans="2:43" x14ac:dyDescent="0.3">
      <c r="B255" s="28">
        <v>245</v>
      </c>
      <c r="C255" s="39">
        <f t="shared" si="12"/>
        <v>0</v>
      </c>
      <c r="D255" s="40">
        <f t="shared" si="13"/>
        <v>0</v>
      </c>
      <c r="E255" s="41">
        <f t="shared" si="14"/>
        <v>0</v>
      </c>
      <c r="F255" s="40">
        <f t="shared" si="15"/>
        <v>0</v>
      </c>
      <c r="P255" s="13"/>
      <c r="Q255" s="28">
        <v>251</v>
      </c>
      <c r="R255" s="127"/>
      <c r="S255" s="123"/>
      <c r="T255" s="123"/>
      <c r="U255" s="123"/>
      <c r="V255" s="123"/>
      <c r="W255" s="123"/>
      <c r="X255" s="123"/>
      <c r="Y255" s="123"/>
      <c r="Z255" s="123" t="s">
        <v>1761</v>
      </c>
      <c r="AA255" s="121">
        <v>1057.988116</v>
      </c>
      <c r="AB255" s="122">
        <v>740</v>
      </c>
      <c r="AC255" s="122">
        <v>73.757102272727266</v>
      </c>
      <c r="AD255" s="123" t="s">
        <v>807</v>
      </c>
      <c r="AE255" s="123">
        <v>941.21742440000003</v>
      </c>
      <c r="AF255" s="123">
        <v>2566</v>
      </c>
      <c r="AG255" s="123">
        <v>8.9133522727272716</v>
      </c>
      <c r="AH255" s="123" t="s">
        <v>3264</v>
      </c>
      <c r="AI255" s="121">
        <v>940.03590153000005</v>
      </c>
      <c r="AJ255" s="122">
        <v>618</v>
      </c>
      <c r="AK255" s="123">
        <v>10.83815028901734</v>
      </c>
      <c r="AL255" s="123" t="s">
        <v>3392</v>
      </c>
      <c r="AM255" s="121">
        <v>994.63277034999999</v>
      </c>
      <c r="AN255" s="122">
        <v>442</v>
      </c>
      <c r="AO255" s="123">
        <v>36.271676300578036</v>
      </c>
      <c r="AP255" s="13"/>
      <c r="AQ255" s="13"/>
    </row>
    <row r="256" spans="2:43" x14ac:dyDescent="0.3">
      <c r="B256" s="28">
        <v>246</v>
      </c>
      <c r="C256" s="39">
        <f t="shared" si="12"/>
        <v>0</v>
      </c>
      <c r="D256" s="40">
        <f t="shared" si="13"/>
        <v>0</v>
      </c>
      <c r="E256" s="41">
        <f t="shared" si="14"/>
        <v>0</v>
      </c>
      <c r="F256" s="40">
        <f t="shared" si="15"/>
        <v>0</v>
      </c>
      <c r="P256" s="13"/>
      <c r="Q256" s="28">
        <v>252</v>
      </c>
      <c r="R256" s="127"/>
      <c r="S256" s="123"/>
      <c r="T256" s="123"/>
      <c r="U256" s="123"/>
      <c r="V256" s="123"/>
      <c r="W256" s="123"/>
      <c r="X256" s="123"/>
      <c r="Y256" s="123"/>
      <c r="Z256" s="123" t="s">
        <v>1762</v>
      </c>
      <c r="AA256" s="121">
        <v>978.73721620000003</v>
      </c>
      <c r="AB256" s="122">
        <v>2216</v>
      </c>
      <c r="AC256" s="122">
        <v>21.306818181818183</v>
      </c>
      <c r="AD256" s="123" t="s">
        <v>1088</v>
      </c>
      <c r="AE256" s="123">
        <v>941.35766520000004</v>
      </c>
      <c r="AF256" s="123">
        <v>2565</v>
      </c>
      <c r="AG256" s="123">
        <v>8.9488636363636367</v>
      </c>
      <c r="AH256" s="123" t="s">
        <v>3265</v>
      </c>
      <c r="AI256" s="121">
        <v>944.65119550999998</v>
      </c>
      <c r="AJ256" s="122">
        <v>609</v>
      </c>
      <c r="AK256" s="123">
        <v>12.138728323699421</v>
      </c>
      <c r="AL256" s="123" t="s">
        <v>3637</v>
      </c>
      <c r="AM256" s="121">
        <v>994.64725319000001</v>
      </c>
      <c r="AN256" s="122">
        <v>441</v>
      </c>
      <c r="AO256" s="123">
        <v>36.416184971098261</v>
      </c>
      <c r="AP256" s="13"/>
      <c r="AQ256" s="13"/>
    </row>
    <row r="257" spans="2:43" x14ac:dyDescent="0.3">
      <c r="B257" s="28">
        <v>247</v>
      </c>
      <c r="C257" s="39">
        <f t="shared" si="12"/>
        <v>0</v>
      </c>
      <c r="D257" s="40">
        <f t="shared" si="13"/>
        <v>0</v>
      </c>
      <c r="E257" s="41">
        <f t="shared" si="14"/>
        <v>0</v>
      </c>
      <c r="F257" s="40">
        <f t="shared" si="15"/>
        <v>0</v>
      </c>
      <c r="P257" s="13"/>
      <c r="Q257" s="28">
        <v>253</v>
      </c>
      <c r="R257" s="127"/>
      <c r="S257" s="123"/>
      <c r="T257" s="123"/>
      <c r="U257" s="123"/>
      <c r="V257" s="123"/>
      <c r="W257" s="123"/>
      <c r="X257" s="123"/>
      <c r="Y257" s="123"/>
      <c r="Z257" s="123" t="s">
        <v>1763</v>
      </c>
      <c r="AA257" s="121">
        <v>1068.4340199999999</v>
      </c>
      <c r="AB257" s="122">
        <v>495</v>
      </c>
      <c r="AC257" s="122">
        <v>82.45738636363636</v>
      </c>
      <c r="AD257" s="123" t="s">
        <v>553</v>
      </c>
      <c r="AE257" s="123">
        <v>941.44961869999997</v>
      </c>
      <c r="AF257" s="123">
        <v>2564</v>
      </c>
      <c r="AG257" s="123">
        <v>8.984375</v>
      </c>
      <c r="AH257" s="123" t="s">
        <v>3266</v>
      </c>
      <c r="AI257" s="121">
        <v>986.97600060000002</v>
      </c>
      <c r="AJ257" s="122">
        <v>475</v>
      </c>
      <c r="AK257" s="123">
        <v>31.502890173410403</v>
      </c>
      <c r="AL257" s="123" t="s">
        <v>3504</v>
      </c>
      <c r="AM257" s="121">
        <v>995.02365159999999</v>
      </c>
      <c r="AN257" s="122">
        <v>440</v>
      </c>
      <c r="AO257" s="123">
        <v>36.560693641618499</v>
      </c>
      <c r="AP257" s="13"/>
      <c r="AQ257" s="13"/>
    </row>
    <row r="258" spans="2:43" x14ac:dyDescent="0.3">
      <c r="B258" s="28">
        <v>248</v>
      </c>
      <c r="C258" s="39">
        <f t="shared" si="12"/>
        <v>0</v>
      </c>
      <c r="D258" s="40">
        <f t="shared" si="13"/>
        <v>0</v>
      </c>
      <c r="E258" s="41">
        <f t="shared" si="14"/>
        <v>0</v>
      </c>
      <c r="F258" s="40">
        <f t="shared" si="15"/>
        <v>0</v>
      </c>
      <c r="P258" s="13"/>
      <c r="Q258" s="28">
        <v>254</v>
      </c>
      <c r="R258" s="127"/>
      <c r="S258" s="123"/>
      <c r="T258" s="123"/>
      <c r="U258" s="123"/>
      <c r="V258" s="123"/>
      <c r="W258" s="123"/>
      <c r="X258" s="123"/>
      <c r="Y258" s="123"/>
      <c r="Z258" s="123" t="s">
        <v>1764</v>
      </c>
      <c r="AA258" s="121">
        <v>1048.404442</v>
      </c>
      <c r="AB258" s="122">
        <v>964</v>
      </c>
      <c r="AC258" s="122">
        <v>65.696022727272734</v>
      </c>
      <c r="AD258" s="123" t="s">
        <v>1984</v>
      </c>
      <c r="AE258" s="123">
        <v>941.65597230000003</v>
      </c>
      <c r="AF258" s="123">
        <v>2563</v>
      </c>
      <c r="AG258" s="123">
        <v>9.0198863636363633</v>
      </c>
      <c r="AH258" s="123" t="s">
        <v>3267</v>
      </c>
      <c r="AI258" s="121">
        <v>940.75343710000004</v>
      </c>
      <c r="AJ258" s="122">
        <v>616</v>
      </c>
      <c r="AK258" s="123">
        <v>11.127167630057803</v>
      </c>
      <c r="AL258" s="123" t="s">
        <v>3390</v>
      </c>
      <c r="AM258" s="121">
        <v>995.97158888000001</v>
      </c>
      <c r="AN258" s="122">
        <v>439</v>
      </c>
      <c r="AO258" s="123">
        <v>36.705202312138731</v>
      </c>
      <c r="AP258" s="13"/>
      <c r="AQ258" s="13"/>
    </row>
    <row r="259" spans="2:43" x14ac:dyDescent="0.3">
      <c r="B259" s="28">
        <v>249</v>
      </c>
      <c r="C259" s="39">
        <f t="shared" si="12"/>
        <v>0</v>
      </c>
      <c r="D259" s="40">
        <f t="shared" si="13"/>
        <v>0</v>
      </c>
      <c r="E259" s="41">
        <f t="shared" si="14"/>
        <v>0</v>
      </c>
      <c r="F259" s="40">
        <f t="shared" si="15"/>
        <v>0</v>
      </c>
      <c r="P259" s="13"/>
      <c r="Q259" s="28">
        <v>255</v>
      </c>
      <c r="R259" s="127"/>
      <c r="S259" s="123"/>
      <c r="T259" s="123"/>
      <c r="U259" s="123"/>
      <c r="V259" s="123"/>
      <c r="W259" s="123"/>
      <c r="X259" s="123"/>
      <c r="Y259" s="123"/>
      <c r="Z259" s="123" t="s">
        <v>2870</v>
      </c>
      <c r="AA259" s="121">
        <v>1085.7331879999999</v>
      </c>
      <c r="AB259" s="122">
        <v>195</v>
      </c>
      <c r="AC259" s="122">
        <v>93.075284090909093</v>
      </c>
      <c r="AD259" s="123" t="s">
        <v>2883</v>
      </c>
      <c r="AE259" s="123">
        <v>941.75076799999999</v>
      </c>
      <c r="AF259" s="123">
        <v>2562</v>
      </c>
      <c r="AG259" s="123">
        <v>9.0553977272727284</v>
      </c>
      <c r="AH259" s="123" t="s">
        <v>3268</v>
      </c>
      <c r="AI259" s="121">
        <v>936.96824060999995</v>
      </c>
      <c r="AJ259" s="122">
        <v>626</v>
      </c>
      <c r="AK259" s="123">
        <v>9.6820809248554909</v>
      </c>
      <c r="AL259" s="123" t="s">
        <v>3592</v>
      </c>
      <c r="AM259" s="121">
        <v>995.98370944999999</v>
      </c>
      <c r="AN259" s="122">
        <v>438</v>
      </c>
      <c r="AO259" s="123">
        <v>36.849710982658962</v>
      </c>
      <c r="AP259" s="13"/>
      <c r="AQ259" s="13"/>
    </row>
    <row r="260" spans="2:43" x14ac:dyDescent="0.3">
      <c r="B260" s="28">
        <v>250</v>
      </c>
      <c r="C260" s="39">
        <f t="shared" si="12"/>
        <v>0</v>
      </c>
      <c r="D260" s="40">
        <f t="shared" si="13"/>
        <v>0</v>
      </c>
      <c r="E260" s="41">
        <f t="shared" si="14"/>
        <v>0</v>
      </c>
      <c r="F260" s="40">
        <f t="shared" si="15"/>
        <v>0</v>
      </c>
      <c r="P260" s="13"/>
      <c r="Q260" s="28">
        <v>256</v>
      </c>
      <c r="R260" s="127"/>
      <c r="S260" s="123"/>
      <c r="T260" s="123"/>
      <c r="U260" s="123"/>
      <c r="V260" s="123"/>
      <c r="W260" s="123"/>
      <c r="X260" s="123"/>
      <c r="Y260" s="123"/>
      <c r="Z260" s="123" t="s">
        <v>1765</v>
      </c>
      <c r="AA260" s="121">
        <v>1041.8081810000001</v>
      </c>
      <c r="AB260" s="122">
        <v>1109</v>
      </c>
      <c r="AC260" s="122">
        <v>60.546875</v>
      </c>
      <c r="AD260" s="123" t="s">
        <v>998</v>
      </c>
      <c r="AE260" s="123">
        <v>941.76311750000002</v>
      </c>
      <c r="AF260" s="123">
        <v>2561</v>
      </c>
      <c r="AG260" s="123">
        <v>9.0909090909090917</v>
      </c>
      <c r="AH260" s="123" t="s">
        <v>3269</v>
      </c>
      <c r="AI260" s="121">
        <v>1020.4595591999999</v>
      </c>
      <c r="AJ260" s="122">
        <v>340</v>
      </c>
      <c r="AK260" s="123">
        <v>51.01156069364162</v>
      </c>
      <c r="AL260" s="123" t="s">
        <v>3470</v>
      </c>
      <c r="AM260" s="121">
        <v>996.23614814999996</v>
      </c>
      <c r="AN260" s="122">
        <v>437</v>
      </c>
      <c r="AO260" s="123">
        <v>36.994219653179186</v>
      </c>
      <c r="AP260" s="13"/>
      <c r="AQ260" s="13"/>
    </row>
    <row r="261" spans="2:43" x14ac:dyDescent="0.3">
      <c r="B261" s="28">
        <v>251</v>
      </c>
      <c r="C261" s="39">
        <f t="shared" si="12"/>
        <v>0</v>
      </c>
      <c r="D261" s="40">
        <f t="shared" si="13"/>
        <v>0</v>
      </c>
      <c r="E261" s="41">
        <f t="shared" si="14"/>
        <v>0</v>
      </c>
      <c r="F261" s="40">
        <f t="shared" si="15"/>
        <v>0</v>
      </c>
      <c r="P261" s="13"/>
      <c r="Q261" s="28">
        <v>257</v>
      </c>
      <c r="R261" s="127"/>
      <c r="S261" s="123"/>
      <c r="T261" s="123"/>
      <c r="U261" s="123"/>
      <c r="V261" s="123"/>
      <c r="W261" s="123"/>
      <c r="X261" s="123"/>
      <c r="Y261" s="123"/>
      <c r="Z261" s="123" t="s">
        <v>1766</v>
      </c>
      <c r="AA261" s="121">
        <v>1038.809579</v>
      </c>
      <c r="AB261" s="122">
        <v>1197</v>
      </c>
      <c r="AC261" s="122">
        <v>57.350852272727273</v>
      </c>
      <c r="AD261" s="123" t="s">
        <v>1550</v>
      </c>
      <c r="AE261" s="123">
        <v>942.27571499999999</v>
      </c>
      <c r="AF261" s="123">
        <v>2560</v>
      </c>
      <c r="AG261" s="123">
        <v>9.126420454545455</v>
      </c>
      <c r="AH261" s="123" t="s">
        <v>3270</v>
      </c>
      <c r="AI261" s="121">
        <v>1040.4670947</v>
      </c>
      <c r="AJ261" s="122">
        <v>239</v>
      </c>
      <c r="AK261" s="123">
        <v>65.606936416184965</v>
      </c>
      <c r="AL261" s="123" t="s">
        <v>3186</v>
      </c>
      <c r="AM261" s="121">
        <v>997.17318422999995</v>
      </c>
      <c r="AN261" s="122">
        <v>436</v>
      </c>
      <c r="AO261" s="123">
        <v>37.138728323699425</v>
      </c>
      <c r="AP261" s="13"/>
      <c r="AQ261" s="13"/>
    </row>
    <row r="262" spans="2:43" x14ac:dyDescent="0.3">
      <c r="B262" s="28">
        <v>252</v>
      </c>
      <c r="C262" s="39">
        <f t="shared" si="12"/>
        <v>0</v>
      </c>
      <c r="D262" s="40">
        <f t="shared" si="13"/>
        <v>0</v>
      </c>
      <c r="E262" s="41">
        <f t="shared" si="14"/>
        <v>0</v>
      </c>
      <c r="F262" s="40">
        <f t="shared" si="15"/>
        <v>0</v>
      </c>
      <c r="P262" s="13"/>
      <c r="Q262" s="28">
        <v>258</v>
      </c>
      <c r="R262" s="127"/>
      <c r="S262" s="123"/>
      <c r="T262" s="123"/>
      <c r="U262" s="123"/>
      <c r="V262" s="123"/>
      <c r="W262" s="123"/>
      <c r="X262" s="123"/>
      <c r="Y262" s="123"/>
      <c r="Z262" s="123" t="s">
        <v>2871</v>
      </c>
      <c r="AA262" s="121">
        <v>1068.052504</v>
      </c>
      <c r="AB262" s="122">
        <v>500</v>
      </c>
      <c r="AC262" s="122">
        <v>81.853693181818173</v>
      </c>
      <c r="AD262" s="123" t="s">
        <v>895</v>
      </c>
      <c r="AE262" s="123">
        <v>942.98708509999994</v>
      </c>
      <c r="AF262" s="123">
        <v>2559</v>
      </c>
      <c r="AG262" s="123">
        <v>9.1619318181818183</v>
      </c>
      <c r="AH262" s="123" t="s">
        <v>3271</v>
      </c>
      <c r="AI262" s="121">
        <v>978.61098521999998</v>
      </c>
      <c r="AJ262" s="122">
        <v>515</v>
      </c>
      <c r="AK262" s="123">
        <v>25.722543352601157</v>
      </c>
      <c r="AL262" s="123" t="s">
        <v>3495</v>
      </c>
      <c r="AM262" s="121">
        <v>997.30715724000004</v>
      </c>
      <c r="AN262" s="122">
        <v>435</v>
      </c>
      <c r="AO262" s="123">
        <v>37.283236994219656</v>
      </c>
      <c r="AP262" s="13"/>
      <c r="AQ262" s="13"/>
    </row>
    <row r="263" spans="2:43" x14ac:dyDescent="0.3">
      <c r="B263" s="28">
        <v>253</v>
      </c>
      <c r="C263" s="39">
        <f t="shared" si="12"/>
        <v>0</v>
      </c>
      <c r="D263" s="40">
        <f t="shared" si="13"/>
        <v>0</v>
      </c>
      <c r="E263" s="41">
        <f t="shared" si="14"/>
        <v>0</v>
      </c>
      <c r="F263" s="40">
        <f t="shared" si="15"/>
        <v>0</v>
      </c>
      <c r="P263" s="13"/>
      <c r="Q263" s="28">
        <v>259</v>
      </c>
      <c r="R263" s="127"/>
      <c r="S263" s="123"/>
      <c r="T263" s="123"/>
      <c r="U263" s="123"/>
      <c r="V263" s="123"/>
      <c r="W263" s="123"/>
      <c r="X263" s="123"/>
      <c r="Y263" s="123"/>
      <c r="Z263" s="123" t="s">
        <v>1767</v>
      </c>
      <c r="AA263" s="121">
        <v>1082.1734630000001</v>
      </c>
      <c r="AB263" s="122">
        <v>251</v>
      </c>
      <c r="AC263" s="122">
        <v>90.909090909090907</v>
      </c>
      <c r="AD263" s="123" t="s">
        <v>1483</v>
      </c>
      <c r="AE263" s="123">
        <v>943.03626759999997</v>
      </c>
      <c r="AF263" s="123">
        <v>2558</v>
      </c>
      <c r="AG263" s="123">
        <v>9.1974431818181817</v>
      </c>
      <c r="AH263" s="123" t="s">
        <v>3272</v>
      </c>
      <c r="AI263" s="121">
        <v>999.34601848</v>
      </c>
      <c r="AJ263" s="122">
        <v>422</v>
      </c>
      <c r="AK263" s="123">
        <v>39.161849710982658</v>
      </c>
      <c r="AL263" s="123" t="s">
        <v>3620</v>
      </c>
      <c r="AM263" s="121">
        <v>997.33778056999995</v>
      </c>
      <c r="AN263" s="122">
        <v>434</v>
      </c>
      <c r="AO263" s="123">
        <v>37.427745664739888</v>
      </c>
      <c r="AP263" s="13"/>
      <c r="AQ263" s="13"/>
    </row>
    <row r="264" spans="2:43" x14ac:dyDescent="0.3">
      <c r="B264" s="28">
        <v>254</v>
      </c>
      <c r="C264" s="39">
        <f t="shared" si="12"/>
        <v>0</v>
      </c>
      <c r="D264" s="40">
        <f t="shared" si="13"/>
        <v>0</v>
      </c>
      <c r="E264" s="41">
        <f t="shared" si="14"/>
        <v>0</v>
      </c>
      <c r="F264" s="40">
        <f t="shared" si="15"/>
        <v>0</v>
      </c>
      <c r="P264" s="13"/>
      <c r="Q264" s="28">
        <v>260</v>
      </c>
      <c r="R264" s="127"/>
      <c r="S264" s="123"/>
      <c r="T264" s="123"/>
      <c r="U264" s="123"/>
      <c r="V264" s="123"/>
      <c r="W264" s="123"/>
      <c r="X264" s="123"/>
      <c r="Y264" s="123"/>
      <c r="Z264" s="123" t="s">
        <v>235</v>
      </c>
      <c r="AA264" s="121">
        <v>979.91967650000004</v>
      </c>
      <c r="AB264" s="122">
        <v>2199</v>
      </c>
      <c r="AC264" s="122">
        <v>21.910511363636363</v>
      </c>
      <c r="AD264" s="123" t="s">
        <v>1566</v>
      </c>
      <c r="AE264" s="123">
        <v>943.24311709999995</v>
      </c>
      <c r="AF264" s="123">
        <v>2557</v>
      </c>
      <c r="AG264" s="123">
        <v>9.232954545454545</v>
      </c>
      <c r="AH264" s="123" t="s">
        <v>3273</v>
      </c>
      <c r="AI264" s="121">
        <v>967.34184493999999</v>
      </c>
      <c r="AJ264" s="122">
        <v>552</v>
      </c>
      <c r="AK264" s="123">
        <v>20.375722543352602</v>
      </c>
      <c r="AL264" s="123" t="s">
        <v>3678</v>
      </c>
      <c r="AM264" s="123">
        <v>997.35041394999996</v>
      </c>
      <c r="AN264" s="123">
        <v>433</v>
      </c>
      <c r="AO264" s="123">
        <v>37.572254335260112</v>
      </c>
      <c r="AP264" s="13"/>
      <c r="AQ264" s="13"/>
    </row>
    <row r="265" spans="2:43" x14ac:dyDescent="0.3">
      <c r="B265" s="28">
        <v>255</v>
      </c>
      <c r="C265" s="39">
        <f t="shared" si="12"/>
        <v>0</v>
      </c>
      <c r="D265" s="40">
        <f t="shared" si="13"/>
        <v>0</v>
      </c>
      <c r="E265" s="41">
        <f t="shared" si="14"/>
        <v>0</v>
      </c>
      <c r="F265" s="40">
        <f t="shared" si="15"/>
        <v>0</v>
      </c>
      <c r="P265" s="13"/>
      <c r="Q265" s="28">
        <v>261</v>
      </c>
      <c r="R265" s="127"/>
      <c r="S265" s="123"/>
      <c r="T265" s="123"/>
      <c r="U265" s="123"/>
      <c r="V265" s="123"/>
      <c r="W265" s="123"/>
      <c r="X265" s="123"/>
      <c r="Y265" s="123"/>
      <c r="Z265" s="123" t="s">
        <v>2872</v>
      </c>
      <c r="AA265" s="121">
        <v>1053.9945110000001</v>
      </c>
      <c r="AB265" s="122">
        <v>808</v>
      </c>
      <c r="AC265" s="122">
        <v>70.951704545454547</v>
      </c>
      <c r="AD265" s="123" t="s">
        <v>1472</v>
      </c>
      <c r="AE265" s="123">
        <v>943.34942899999999</v>
      </c>
      <c r="AF265" s="123">
        <v>2556</v>
      </c>
      <c r="AG265" s="123">
        <v>9.2684659090909083</v>
      </c>
      <c r="AH265" s="123" t="s">
        <v>3274</v>
      </c>
      <c r="AI265" s="121">
        <v>983.60130824999999</v>
      </c>
      <c r="AJ265" s="122">
        <v>495</v>
      </c>
      <c r="AK265" s="123">
        <v>28.612716763005778</v>
      </c>
      <c r="AL265" s="123" t="s">
        <v>3653</v>
      </c>
      <c r="AM265" s="121">
        <v>997.44199077999997</v>
      </c>
      <c r="AN265" s="122">
        <v>432</v>
      </c>
      <c r="AO265" s="123">
        <v>37.716763005780344</v>
      </c>
      <c r="AP265" s="13"/>
      <c r="AQ265" s="13"/>
    </row>
    <row r="266" spans="2:43" x14ac:dyDescent="0.3">
      <c r="B266" s="28">
        <v>256</v>
      </c>
      <c r="C266" s="39">
        <f t="shared" si="12"/>
        <v>0</v>
      </c>
      <c r="D266" s="40">
        <f t="shared" si="13"/>
        <v>0</v>
      </c>
      <c r="E266" s="41">
        <f t="shared" si="14"/>
        <v>0</v>
      </c>
      <c r="F266" s="40">
        <f t="shared" si="15"/>
        <v>0</v>
      </c>
      <c r="P266" s="13"/>
      <c r="Q266" s="28">
        <v>262</v>
      </c>
      <c r="R266" s="127"/>
      <c r="S266" s="123"/>
      <c r="T266" s="123"/>
      <c r="U266" s="123"/>
      <c r="V266" s="123"/>
      <c r="W266" s="123"/>
      <c r="X266" s="123"/>
      <c r="Y266" s="123"/>
      <c r="Z266" s="123" t="s">
        <v>1768</v>
      </c>
      <c r="AA266" s="121">
        <v>1044.021291</v>
      </c>
      <c r="AB266" s="122">
        <v>1058</v>
      </c>
      <c r="AC266" s="122">
        <v>62.464488636363633</v>
      </c>
      <c r="AD266" s="123" t="s">
        <v>1173</v>
      </c>
      <c r="AE266" s="123">
        <v>943.3622848</v>
      </c>
      <c r="AF266" s="123">
        <v>2555</v>
      </c>
      <c r="AG266" s="123">
        <v>9.3039772727272716</v>
      </c>
      <c r="AH266" s="123" t="s">
        <v>3275</v>
      </c>
      <c r="AI266" s="121">
        <v>1080.6494419999999</v>
      </c>
      <c r="AJ266" s="122">
        <v>66</v>
      </c>
      <c r="AK266" s="123">
        <v>90.606936416184965</v>
      </c>
      <c r="AL266" s="123" t="s">
        <v>3613</v>
      </c>
      <c r="AM266" s="121">
        <v>997.44477656000004</v>
      </c>
      <c r="AN266" s="122">
        <v>431</v>
      </c>
      <c r="AO266" s="123">
        <v>37.861271676300575</v>
      </c>
      <c r="AP266" s="13"/>
      <c r="AQ266" s="13"/>
    </row>
    <row r="267" spans="2:43" x14ac:dyDescent="0.3">
      <c r="B267" s="28">
        <v>257</v>
      </c>
      <c r="C267" s="39">
        <f t="shared" si="12"/>
        <v>0</v>
      </c>
      <c r="D267" s="40">
        <f t="shared" si="13"/>
        <v>0</v>
      </c>
      <c r="E267" s="41">
        <f t="shared" si="14"/>
        <v>0</v>
      </c>
      <c r="F267" s="40">
        <f t="shared" si="15"/>
        <v>0</v>
      </c>
      <c r="P267" s="13"/>
      <c r="Q267" s="28">
        <v>263</v>
      </c>
      <c r="R267" s="127"/>
      <c r="S267" s="123"/>
      <c r="T267" s="123"/>
      <c r="U267" s="123"/>
      <c r="V267" s="123"/>
      <c r="W267" s="123"/>
      <c r="X267" s="123"/>
      <c r="Y267" s="123"/>
      <c r="Z267" s="123" t="s">
        <v>1769</v>
      </c>
      <c r="AA267" s="121">
        <v>1059.1224950000001</v>
      </c>
      <c r="AB267" s="122">
        <v>712</v>
      </c>
      <c r="AC267" s="122">
        <v>74.57386363636364</v>
      </c>
      <c r="AD267" s="123" t="s">
        <v>2916</v>
      </c>
      <c r="AE267" s="123">
        <v>943.59699179999996</v>
      </c>
      <c r="AF267" s="123">
        <v>2554</v>
      </c>
      <c r="AG267" s="123">
        <v>9.3394886363636367</v>
      </c>
      <c r="AH267" s="123" t="s">
        <v>3276</v>
      </c>
      <c r="AI267" s="121">
        <v>1000.4461738</v>
      </c>
      <c r="AJ267" s="122">
        <v>417</v>
      </c>
      <c r="AK267" s="123">
        <v>39.884393063583815</v>
      </c>
      <c r="AL267" s="123" t="s">
        <v>3456</v>
      </c>
      <c r="AM267" s="121">
        <v>997.84603488000005</v>
      </c>
      <c r="AN267" s="122">
        <v>430</v>
      </c>
      <c r="AO267" s="123">
        <v>38.005780346820814</v>
      </c>
      <c r="AP267" s="13"/>
      <c r="AQ267" s="13"/>
    </row>
    <row r="268" spans="2:43" x14ac:dyDescent="0.3">
      <c r="B268" s="28">
        <v>258</v>
      </c>
      <c r="C268" s="39">
        <f t="shared" ref="C268:C331" si="16">VLOOKUP($B268,$Q$5:$AO$2676,2+$C$4*8-8+$F$4*4-4)</f>
        <v>0</v>
      </c>
      <c r="D268" s="40">
        <f t="shared" ref="D268:D331" si="17">VLOOKUP($B268,$Q$5:$AO$2676,3+$C$4*8-8+$F$4*4-4)</f>
        <v>0</v>
      </c>
      <c r="E268" s="41">
        <f t="shared" ref="E268:E331" si="18">VLOOKUP($B268,$Q$5:$AO$2676,4+$C$4*8-8+$F$4*4-4)</f>
        <v>0</v>
      </c>
      <c r="F268" s="40">
        <f t="shared" ref="F268:F331" si="19">VLOOKUP($B268,$Q$5:$AO$2676,5+$C$4*8-8+$F$4*4-4)</f>
        <v>0</v>
      </c>
      <c r="P268" s="13"/>
      <c r="Q268" s="28">
        <v>264</v>
      </c>
      <c r="R268" s="127"/>
      <c r="S268" s="123"/>
      <c r="T268" s="123"/>
      <c r="U268" s="123"/>
      <c r="V268" s="123"/>
      <c r="W268" s="123"/>
      <c r="X268" s="123"/>
      <c r="Y268" s="123"/>
      <c r="Z268" s="123" t="s">
        <v>236</v>
      </c>
      <c r="AA268" s="121">
        <v>1014.241238</v>
      </c>
      <c r="AB268" s="122">
        <v>1717</v>
      </c>
      <c r="AC268" s="122">
        <v>39.0625</v>
      </c>
      <c r="AD268" s="123" t="s">
        <v>148</v>
      </c>
      <c r="AE268" s="123">
        <v>943.93643059999999</v>
      </c>
      <c r="AF268" s="123">
        <v>2553</v>
      </c>
      <c r="AG268" s="123">
        <v>9.375</v>
      </c>
      <c r="AH268" s="123" t="s">
        <v>3277</v>
      </c>
      <c r="AI268" s="121">
        <v>1003.3264298</v>
      </c>
      <c r="AJ268" s="122">
        <v>405</v>
      </c>
      <c r="AK268" s="123">
        <v>41.618497109826592</v>
      </c>
      <c r="AL268" s="123" t="s">
        <v>3230</v>
      </c>
      <c r="AM268" s="121">
        <v>997.98315001000003</v>
      </c>
      <c r="AN268" s="122">
        <v>429</v>
      </c>
      <c r="AO268" s="123">
        <v>38.150289017341038</v>
      </c>
      <c r="AP268" s="13"/>
      <c r="AQ268" s="13"/>
    </row>
    <row r="269" spans="2:43" x14ac:dyDescent="0.3">
      <c r="B269" s="28">
        <v>259</v>
      </c>
      <c r="C269" s="39">
        <f t="shared" si="16"/>
        <v>0</v>
      </c>
      <c r="D269" s="40">
        <f t="shared" si="17"/>
        <v>0</v>
      </c>
      <c r="E269" s="41">
        <f t="shared" si="18"/>
        <v>0</v>
      </c>
      <c r="F269" s="40">
        <f t="shared" si="19"/>
        <v>0</v>
      </c>
      <c r="P269" s="13"/>
      <c r="Q269" s="28">
        <v>265</v>
      </c>
      <c r="R269" s="127"/>
      <c r="S269" s="123"/>
      <c r="T269" s="123"/>
      <c r="U269" s="123"/>
      <c r="V269" s="123"/>
      <c r="W269" s="123"/>
      <c r="X269" s="123"/>
      <c r="Y269" s="123"/>
      <c r="Z269" s="123" t="s">
        <v>1770</v>
      </c>
      <c r="AA269" s="121">
        <v>1035.1763679999999</v>
      </c>
      <c r="AB269" s="122">
        <v>1294</v>
      </c>
      <c r="AC269" s="122">
        <v>53.977272727272727</v>
      </c>
      <c r="AD269" s="123" t="s">
        <v>1335</v>
      </c>
      <c r="AE269" s="123">
        <v>944.03751609999995</v>
      </c>
      <c r="AF269" s="123">
        <v>2552</v>
      </c>
      <c r="AG269" s="123">
        <v>9.4105113636363633</v>
      </c>
      <c r="AH269" s="123" t="s">
        <v>3278</v>
      </c>
      <c r="AI269" s="121">
        <v>941.70484606000002</v>
      </c>
      <c r="AJ269" s="122">
        <v>614</v>
      </c>
      <c r="AK269" s="123">
        <v>11.416184971098266</v>
      </c>
      <c r="AL269" s="123" t="s">
        <v>3513</v>
      </c>
      <c r="AM269" s="121">
        <v>998.22273824000001</v>
      </c>
      <c r="AN269" s="122">
        <v>428</v>
      </c>
      <c r="AO269" s="123">
        <v>38.294797687861269</v>
      </c>
      <c r="AP269" s="13"/>
      <c r="AQ269" s="13"/>
    </row>
    <row r="270" spans="2:43" x14ac:dyDescent="0.3">
      <c r="B270" s="28">
        <v>260</v>
      </c>
      <c r="C270" s="39">
        <f t="shared" si="16"/>
        <v>0</v>
      </c>
      <c r="D270" s="40">
        <f t="shared" si="17"/>
        <v>0</v>
      </c>
      <c r="E270" s="41">
        <f t="shared" si="18"/>
        <v>0</v>
      </c>
      <c r="F270" s="40">
        <f t="shared" si="19"/>
        <v>0</v>
      </c>
      <c r="P270" s="13"/>
      <c r="Q270" s="28">
        <v>266</v>
      </c>
      <c r="R270" s="127"/>
      <c r="S270" s="123"/>
      <c r="T270" s="123"/>
      <c r="U270" s="123"/>
      <c r="V270" s="123"/>
      <c r="W270" s="123"/>
      <c r="X270" s="123"/>
      <c r="Y270" s="123"/>
      <c r="Z270" s="123" t="s">
        <v>1771</v>
      </c>
      <c r="AA270" s="121">
        <v>1067.744068</v>
      </c>
      <c r="AB270" s="122">
        <v>521</v>
      </c>
      <c r="AC270" s="122">
        <v>81.463068181818173</v>
      </c>
      <c r="AD270" s="123" t="s">
        <v>194</v>
      </c>
      <c r="AE270" s="123">
        <v>944.1623429</v>
      </c>
      <c r="AF270" s="123">
        <v>2551</v>
      </c>
      <c r="AG270" s="123">
        <v>9.4460227272727284</v>
      </c>
      <c r="AH270" s="123" t="s">
        <v>3279</v>
      </c>
      <c r="AI270" s="121">
        <v>972.96413286999996</v>
      </c>
      <c r="AJ270" s="122">
        <v>533</v>
      </c>
      <c r="AK270" s="123">
        <v>23.121387283236995</v>
      </c>
      <c r="AL270" s="123" t="s">
        <v>3036</v>
      </c>
      <c r="AM270" s="121">
        <v>998.41785189999996</v>
      </c>
      <c r="AN270" s="122">
        <v>427</v>
      </c>
      <c r="AO270" s="123">
        <v>38.439306358381501</v>
      </c>
      <c r="AP270" s="13"/>
      <c r="AQ270" s="13"/>
    </row>
    <row r="271" spans="2:43" x14ac:dyDescent="0.3">
      <c r="B271" s="28">
        <v>261</v>
      </c>
      <c r="C271" s="39">
        <f t="shared" si="16"/>
        <v>0</v>
      </c>
      <c r="D271" s="40">
        <f t="shared" si="17"/>
        <v>0</v>
      </c>
      <c r="E271" s="41">
        <f t="shared" si="18"/>
        <v>0</v>
      </c>
      <c r="F271" s="40">
        <f t="shared" si="19"/>
        <v>0</v>
      </c>
      <c r="P271" s="13"/>
      <c r="Q271" s="28">
        <v>267</v>
      </c>
      <c r="R271" s="127"/>
      <c r="S271" s="123"/>
      <c r="T271" s="123"/>
      <c r="U271" s="123"/>
      <c r="V271" s="123"/>
      <c r="W271" s="123"/>
      <c r="X271" s="123"/>
      <c r="Y271" s="123"/>
      <c r="Z271" s="123" t="s">
        <v>1772</v>
      </c>
      <c r="AA271" s="121">
        <v>935.09250870000005</v>
      </c>
      <c r="AB271" s="122">
        <v>2611</v>
      </c>
      <c r="AC271" s="122">
        <v>6.9247159090909092</v>
      </c>
      <c r="AD271" s="123" t="s">
        <v>2933</v>
      </c>
      <c r="AE271" s="123">
        <v>944.20145509999998</v>
      </c>
      <c r="AF271" s="123">
        <v>2550</v>
      </c>
      <c r="AG271" s="123">
        <v>9.4815340909090917</v>
      </c>
      <c r="AH271" s="123" t="s">
        <v>3280</v>
      </c>
      <c r="AI271" s="121">
        <v>1065.4840406000001</v>
      </c>
      <c r="AJ271" s="122">
        <v>133</v>
      </c>
      <c r="AK271" s="123">
        <v>80.924855491329481</v>
      </c>
      <c r="AL271" s="123" t="s">
        <v>3626</v>
      </c>
      <c r="AM271" s="121">
        <v>998.88800280999999</v>
      </c>
      <c r="AN271" s="122">
        <v>426</v>
      </c>
      <c r="AO271" s="123">
        <v>38.583815028901739</v>
      </c>
      <c r="AP271" s="13"/>
      <c r="AQ271" s="13"/>
    </row>
    <row r="272" spans="2:43" x14ac:dyDescent="0.3">
      <c r="B272" s="28">
        <v>262</v>
      </c>
      <c r="C272" s="39">
        <f t="shared" si="16"/>
        <v>0</v>
      </c>
      <c r="D272" s="40">
        <f t="shared" si="17"/>
        <v>0</v>
      </c>
      <c r="E272" s="41">
        <f t="shared" si="18"/>
        <v>0</v>
      </c>
      <c r="F272" s="40">
        <f t="shared" si="19"/>
        <v>0</v>
      </c>
      <c r="P272" s="13"/>
      <c r="Q272" s="28">
        <v>268</v>
      </c>
      <c r="R272" s="127"/>
      <c r="S272" s="123"/>
      <c r="T272" s="123"/>
      <c r="U272" s="123"/>
      <c r="V272" s="123"/>
      <c r="W272" s="123"/>
      <c r="X272" s="123"/>
      <c r="Y272" s="123"/>
      <c r="Z272" s="123" t="s">
        <v>237</v>
      </c>
      <c r="AA272" s="121">
        <v>1049.7081129999999</v>
      </c>
      <c r="AB272" s="122">
        <v>928</v>
      </c>
      <c r="AC272" s="122">
        <v>67.080965909090907</v>
      </c>
      <c r="AD272" s="123" t="s">
        <v>1275</v>
      </c>
      <c r="AE272" s="123">
        <v>944.32359010000005</v>
      </c>
      <c r="AF272" s="123">
        <v>2549</v>
      </c>
      <c r="AG272" s="123">
        <v>9.517045454545455</v>
      </c>
      <c r="AH272" s="123" t="s">
        <v>3281</v>
      </c>
      <c r="AI272" s="121">
        <v>1000.0237732000001</v>
      </c>
      <c r="AJ272" s="122">
        <v>421</v>
      </c>
      <c r="AK272" s="123">
        <v>39.306358381502889</v>
      </c>
      <c r="AL272" s="123" t="s">
        <v>3286</v>
      </c>
      <c r="AM272" s="121">
        <v>998.93623722999996</v>
      </c>
      <c r="AN272" s="122">
        <v>425</v>
      </c>
      <c r="AO272" s="123">
        <v>38.728323699421964</v>
      </c>
      <c r="AP272" s="13"/>
      <c r="AQ272" s="13"/>
    </row>
    <row r="273" spans="2:43" x14ac:dyDescent="0.3">
      <c r="B273" s="28">
        <v>263</v>
      </c>
      <c r="C273" s="39">
        <f t="shared" si="16"/>
        <v>0</v>
      </c>
      <c r="D273" s="40">
        <f t="shared" si="17"/>
        <v>0</v>
      </c>
      <c r="E273" s="41">
        <f t="shared" si="18"/>
        <v>0</v>
      </c>
      <c r="F273" s="40">
        <f t="shared" si="19"/>
        <v>0</v>
      </c>
      <c r="P273" s="13"/>
      <c r="Q273" s="28">
        <v>269</v>
      </c>
      <c r="R273" s="127"/>
      <c r="S273" s="123"/>
      <c r="T273" s="123"/>
      <c r="U273" s="123"/>
      <c r="V273" s="123"/>
      <c r="W273" s="123"/>
      <c r="X273" s="123"/>
      <c r="Y273" s="123"/>
      <c r="Z273" s="123" t="s">
        <v>238</v>
      </c>
      <c r="AA273" s="121">
        <v>1097.4662499999999</v>
      </c>
      <c r="AB273" s="122">
        <v>92</v>
      </c>
      <c r="AC273" s="122">
        <v>96.768465909090907</v>
      </c>
      <c r="AD273" s="123" t="s">
        <v>1365</v>
      </c>
      <c r="AE273" s="123">
        <v>944.83112059999996</v>
      </c>
      <c r="AF273" s="123">
        <v>2548</v>
      </c>
      <c r="AG273" s="123">
        <v>9.5525568181818183</v>
      </c>
      <c r="AH273" s="123" t="s">
        <v>3282</v>
      </c>
      <c r="AI273" s="121">
        <v>1000.4699317</v>
      </c>
      <c r="AJ273" s="122">
        <v>416</v>
      </c>
      <c r="AK273" s="123">
        <v>40.028901734104046</v>
      </c>
      <c r="AL273" s="123" t="s">
        <v>3597</v>
      </c>
      <c r="AM273" s="121">
        <v>998.96163952999996</v>
      </c>
      <c r="AN273" s="122">
        <v>424</v>
      </c>
      <c r="AO273" s="123">
        <v>38.872832369942195</v>
      </c>
      <c r="AP273" s="13"/>
      <c r="AQ273" s="13"/>
    </row>
    <row r="274" spans="2:43" x14ac:dyDescent="0.3">
      <c r="B274" s="28">
        <v>264</v>
      </c>
      <c r="C274" s="39">
        <f t="shared" si="16"/>
        <v>0</v>
      </c>
      <c r="D274" s="40">
        <f t="shared" si="17"/>
        <v>0</v>
      </c>
      <c r="E274" s="41">
        <f t="shared" si="18"/>
        <v>0</v>
      </c>
      <c r="F274" s="40">
        <f t="shared" si="19"/>
        <v>0</v>
      </c>
      <c r="P274" s="13"/>
      <c r="Q274" s="28">
        <v>270</v>
      </c>
      <c r="R274" s="127"/>
      <c r="S274" s="123"/>
      <c r="T274" s="123"/>
      <c r="U274" s="123"/>
      <c r="V274" s="123"/>
      <c r="W274" s="123"/>
      <c r="X274" s="123"/>
      <c r="Y274" s="123"/>
      <c r="Z274" s="123" t="s">
        <v>239</v>
      </c>
      <c r="AA274" s="121">
        <v>1046.247901</v>
      </c>
      <c r="AB274" s="122">
        <v>1017</v>
      </c>
      <c r="AC274" s="122">
        <v>63.92045454545454</v>
      </c>
      <c r="AD274" s="123" t="s">
        <v>1539</v>
      </c>
      <c r="AE274" s="123">
        <v>945.0633752</v>
      </c>
      <c r="AF274" s="123">
        <v>2547</v>
      </c>
      <c r="AG274" s="123">
        <v>9.5880681818181817</v>
      </c>
      <c r="AH274" s="123" t="s">
        <v>3283</v>
      </c>
      <c r="AI274" s="121">
        <v>1050.7909770000001</v>
      </c>
      <c r="AJ274" s="122">
        <v>184</v>
      </c>
      <c r="AK274" s="123">
        <v>73.554913294797686</v>
      </c>
      <c r="AL274" s="123" t="s">
        <v>3703</v>
      </c>
      <c r="AM274" s="123">
        <v>998.97747472000003</v>
      </c>
      <c r="AN274" s="123">
        <v>423</v>
      </c>
      <c r="AO274" s="123">
        <v>39.017341040462426</v>
      </c>
      <c r="AP274" s="13"/>
      <c r="AQ274" s="13"/>
    </row>
    <row r="275" spans="2:43" x14ac:dyDescent="0.3">
      <c r="B275" s="28">
        <v>265</v>
      </c>
      <c r="C275" s="39">
        <f t="shared" si="16"/>
        <v>0</v>
      </c>
      <c r="D275" s="40">
        <f t="shared" si="17"/>
        <v>0</v>
      </c>
      <c r="E275" s="41">
        <f t="shared" si="18"/>
        <v>0</v>
      </c>
      <c r="F275" s="40">
        <f t="shared" si="19"/>
        <v>0</v>
      </c>
      <c r="P275" s="13"/>
      <c r="Q275" s="28">
        <v>271</v>
      </c>
      <c r="R275" s="127"/>
      <c r="S275" s="123"/>
      <c r="T275" s="123"/>
      <c r="U275" s="123"/>
      <c r="V275" s="123"/>
      <c r="W275" s="123"/>
      <c r="X275" s="123"/>
      <c r="Y275" s="123"/>
      <c r="Z275" s="123" t="s">
        <v>1773</v>
      </c>
      <c r="AA275" s="121">
        <v>1038.3818080000001</v>
      </c>
      <c r="AB275" s="122">
        <v>1210</v>
      </c>
      <c r="AC275" s="122">
        <v>57.03125</v>
      </c>
      <c r="AD275" s="123" t="s">
        <v>1064</v>
      </c>
      <c r="AE275" s="123">
        <v>945.79606609999996</v>
      </c>
      <c r="AF275" s="123">
        <v>2546</v>
      </c>
      <c r="AG275" s="123">
        <v>9.623579545454545</v>
      </c>
      <c r="AH275" s="123" t="s">
        <v>3284</v>
      </c>
      <c r="AI275" s="121">
        <v>1031.1476109</v>
      </c>
      <c r="AJ275" s="122">
        <v>283</v>
      </c>
      <c r="AK275" s="123">
        <v>59.248554913294797</v>
      </c>
      <c r="AL275" s="123" t="s">
        <v>3272</v>
      </c>
      <c r="AM275" s="121">
        <v>999.34601848</v>
      </c>
      <c r="AN275" s="122">
        <v>422</v>
      </c>
      <c r="AO275" s="123">
        <v>39.161849710982658</v>
      </c>
      <c r="AP275" s="13"/>
      <c r="AQ275" s="13"/>
    </row>
    <row r="276" spans="2:43" x14ac:dyDescent="0.3">
      <c r="B276" s="28">
        <v>266</v>
      </c>
      <c r="C276" s="39">
        <f t="shared" si="16"/>
        <v>0</v>
      </c>
      <c r="D276" s="40">
        <f t="shared" si="17"/>
        <v>0</v>
      </c>
      <c r="E276" s="41">
        <f t="shared" si="18"/>
        <v>0</v>
      </c>
      <c r="F276" s="40">
        <f t="shared" si="19"/>
        <v>0</v>
      </c>
      <c r="P276" s="13"/>
      <c r="Q276" s="28">
        <v>272</v>
      </c>
      <c r="R276" s="127"/>
      <c r="S276" s="123"/>
      <c r="T276" s="123"/>
      <c r="U276" s="123"/>
      <c r="V276" s="123"/>
      <c r="W276" s="123"/>
      <c r="X276" s="123"/>
      <c r="Y276" s="123"/>
      <c r="Z276" s="123" t="s">
        <v>2873</v>
      </c>
      <c r="AA276" s="121">
        <v>1005.469468</v>
      </c>
      <c r="AB276" s="122">
        <v>1847</v>
      </c>
      <c r="AC276" s="122">
        <v>34.446022727272727</v>
      </c>
      <c r="AD276" s="123" t="s">
        <v>404</v>
      </c>
      <c r="AE276" s="123">
        <v>946.054438</v>
      </c>
      <c r="AF276" s="123">
        <v>2545</v>
      </c>
      <c r="AG276" s="123">
        <v>9.6590909090909083</v>
      </c>
      <c r="AH276" s="123" t="s">
        <v>3285</v>
      </c>
      <c r="AI276" s="121">
        <v>1005.6490267</v>
      </c>
      <c r="AJ276" s="122">
        <v>394</v>
      </c>
      <c r="AK276" s="123">
        <v>43.20809248554913</v>
      </c>
      <c r="AL276" s="123" t="s">
        <v>3281</v>
      </c>
      <c r="AM276" s="121">
        <v>1000.0237732000001</v>
      </c>
      <c r="AN276" s="122">
        <v>421</v>
      </c>
      <c r="AO276" s="123">
        <v>39.306358381502889</v>
      </c>
      <c r="AP276" s="13"/>
      <c r="AQ276" s="13"/>
    </row>
    <row r="277" spans="2:43" x14ac:dyDescent="0.3">
      <c r="B277" s="28">
        <v>267</v>
      </c>
      <c r="C277" s="39">
        <f t="shared" si="16"/>
        <v>0</v>
      </c>
      <c r="D277" s="40">
        <f t="shared" si="17"/>
        <v>0</v>
      </c>
      <c r="E277" s="41">
        <f t="shared" si="18"/>
        <v>0</v>
      </c>
      <c r="F277" s="40">
        <f t="shared" si="19"/>
        <v>0</v>
      </c>
      <c r="P277" s="13"/>
      <c r="Q277" s="28">
        <v>273</v>
      </c>
      <c r="R277" s="127"/>
      <c r="S277" s="123"/>
      <c r="T277" s="123"/>
      <c r="U277" s="123"/>
      <c r="V277" s="123"/>
      <c r="W277" s="123"/>
      <c r="X277" s="123"/>
      <c r="Y277" s="123"/>
      <c r="Z277" s="123" t="s">
        <v>240</v>
      </c>
      <c r="AA277" s="121">
        <v>1005.786513</v>
      </c>
      <c r="AB277" s="122">
        <v>1844</v>
      </c>
      <c r="AC277" s="122">
        <v>34.55255681818182</v>
      </c>
      <c r="AD277" s="123" t="s">
        <v>842</v>
      </c>
      <c r="AE277" s="123">
        <v>946.40317470000002</v>
      </c>
      <c r="AF277" s="123">
        <v>2544</v>
      </c>
      <c r="AG277" s="123">
        <v>9.6946022727272716</v>
      </c>
      <c r="AH277" s="123" t="s">
        <v>3286</v>
      </c>
      <c r="AI277" s="121">
        <v>998.93623722999996</v>
      </c>
      <c r="AJ277" s="122">
        <v>425</v>
      </c>
      <c r="AK277" s="123">
        <v>38.728323699421964</v>
      </c>
      <c r="AL277" s="123" t="s">
        <v>3410</v>
      </c>
      <c r="AM277" s="121">
        <v>1000.2669086</v>
      </c>
      <c r="AN277" s="122">
        <v>420</v>
      </c>
      <c r="AO277" s="123">
        <v>39.450867052023121</v>
      </c>
      <c r="AP277" s="13"/>
      <c r="AQ277" s="13"/>
    </row>
    <row r="278" spans="2:43" x14ac:dyDescent="0.3">
      <c r="B278" s="28">
        <v>268</v>
      </c>
      <c r="C278" s="39">
        <f t="shared" si="16"/>
        <v>0</v>
      </c>
      <c r="D278" s="40">
        <f t="shared" si="17"/>
        <v>0</v>
      </c>
      <c r="E278" s="41">
        <f t="shared" si="18"/>
        <v>0</v>
      </c>
      <c r="F278" s="40">
        <f t="shared" si="19"/>
        <v>0</v>
      </c>
      <c r="P278" s="13"/>
      <c r="Q278" s="28">
        <v>274</v>
      </c>
      <c r="R278" s="127"/>
      <c r="S278" s="123"/>
      <c r="T278" s="123"/>
      <c r="U278" s="123"/>
      <c r="V278" s="123"/>
      <c r="W278" s="123"/>
      <c r="X278" s="123"/>
      <c r="Y278" s="123"/>
      <c r="Z278" s="123" t="s">
        <v>241</v>
      </c>
      <c r="AA278" s="121">
        <v>1032.5422699999999</v>
      </c>
      <c r="AB278" s="122">
        <v>1337</v>
      </c>
      <c r="AC278" s="122">
        <v>52.55681818181818</v>
      </c>
      <c r="AD278" s="123" t="s">
        <v>2506</v>
      </c>
      <c r="AE278" s="123">
        <v>946.56608679999999</v>
      </c>
      <c r="AF278" s="123">
        <v>2543</v>
      </c>
      <c r="AG278" s="123">
        <v>9.7301136363636367</v>
      </c>
      <c r="AH278" s="123" t="s">
        <v>3287</v>
      </c>
      <c r="AI278" s="121">
        <v>1004.9502123</v>
      </c>
      <c r="AJ278" s="122">
        <v>396</v>
      </c>
      <c r="AK278" s="123">
        <v>42.919075144508675</v>
      </c>
      <c r="AL278" s="123" t="s">
        <v>3372</v>
      </c>
      <c r="AM278" s="121">
        <v>1000.3067288</v>
      </c>
      <c r="AN278" s="122">
        <v>419</v>
      </c>
      <c r="AO278" s="123">
        <v>39.595375722543352</v>
      </c>
      <c r="AP278" s="13"/>
      <c r="AQ278" s="13"/>
    </row>
    <row r="279" spans="2:43" x14ac:dyDescent="0.3">
      <c r="B279" s="28">
        <v>269</v>
      </c>
      <c r="C279" s="39">
        <f t="shared" si="16"/>
        <v>0</v>
      </c>
      <c r="D279" s="40">
        <f t="shared" si="17"/>
        <v>0</v>
      </c>
      <c r="E279" s="41">
        <f t="shared" si="18"/>
        <v>0</v>
      </c>
      <c r="F279" s="40">
        <f t="shared" si="19"/>
        <v>0</v>
      </c>
      <c r="P279" s="13"/>
      <c r="Q279" s="28">
        <v>275</v>
      </c>
      <c r="R279" s="127"/>
      <c r="S279" s="123"/>
      <c r="T279" s="123"/>
      <c r="U279" s="123"/>
      <c r="V279" s="123"/>
      <c r="W279" s="123"/>
      <c r="X279" s="123"/>
      <c r="Y279" s="123"/>
      <c r="Z279" s="123" t="s">
        <v>242</v>
      </c>
      <c r="AA279" s="121">
        <v>1035.4447299999999</v>
      </c>
      <c r="AB279" s="122">
        <v>1288</v>
      </c>
      <c r="AC279" s="122">
        <v>54.296875</v>
      </c>
      <c r="AD279" s="123" t="s">
        <v>2942</v>
      </c>
      <c r="AE279" s="123">
        <v>946.72041409999997</v>
      </c>
      <c r="AF279" s="123">
        <v>2542</v>
      </c>
      <c r="AG279" s="123">
        <v>9.765625</v>
      </c>
      <c r="AH279" s="123" t="s">
        <v>3288</v>
      </c>
      <c r="AI279" s="121">
        <v>1050.9495793999999</v>
      </c>
      <c r="AJ279" s="122">
        <v>182</v>
      </c>
      <c r="AK279" s="123">
        <v>73.843930635838149</v>
      </c>
      <c r="AL279" s="123" t="s">
        <v>3364</v>
      </c>
      <c r="AM279" s="121">
        <v>1000.4086753</v>
      </c>
      <c r="AN279" s="122">
        <v>418</v>
      </c>
      <c r="AO279" s="123">
        <v>39.739884393063583</v>
      </c>
      <c r="AP279" s="13"/>
      <c r="AQ279" s="13"/>
    </row>
    <row r="280" spans="2:43" x14ac:dyDescent="0.3">
      <c r="B280" s="28">
        <v>270</v>
      </c>
      <c r="C280" s="39">
        <f t="shared" si="16"/>
        <v>0</v>
      </c>
      <c r="D280" s="40">
        <f t="shared" si="17"/>
        <v>0</v>
      </c>
      <c r="E280" s="41">
        <f t="shared" si="18"/>
        <v>0</v>
      </c>
      <c r="F280" s="40">
        <f t="shared" si="19"/>
        <v>0</v>
      </c>
      <c r="P280" s="13"/>
      <c r="Q280" s="28">
        <v>276</v>
      </c>
      <c r="R280" s="127"/>
      <c r="S280" s="123"/>
      <c r="T280" s="123"/>
      <c r="U280" s="123"/>
      <c r="V280" s="123"/>
      <c r="W280" s="123"/>
      <c r="X280" s="123"/>
      <c r="Y280" s="123"/>
      <c r="Z280" s="123" t="s">
        <v>1774</v>
      </c>
      <c r="AA280" s="121">
        <v>1042.1909419999999</v>
      </c>
      <c r="AB280" s="122">
        <v>1099</v>
      </c>
      <c r="AC280" s="122">
        <v>60.866477272727273</v>
      </c>
      <c r="AD280" s="123" t="s">
        <v>2124</v>
      </c>
      <c r="AE280" s="123">
        <v>947.16754289999994</v>
      </c>
      <c r="AF280" s="123">
        <v>2541</v>
      </c>
      <c r="AG280" s="123">
        <v>9.8011363636363633</v>
      </c>
      <c r="AH280" s="123" t="s">
        <v>3289</v>
      </c>
      <c r="AI280" s="121">
        <v>924.70405726000001</v>
      </c>
      <c r="AJ280" s="122">
        <v>645</v>
      </c>
      <c r="AK280" s="123">
        <v>6.9364161849710975</v>
      </c>
      <c r="AL280" s="123" t="s">
        <v>3276</v>
      </c>
      <c r="AM280" s="121">
        <v>1000.4461738</v>
      </c>
      <c r="AN280" s="122">
        <v>417</v>
      </c>
      <c r="AO280" s="123">
        <v>39.884393063583815</v>
      </c>
      <c r="AP280" s="13"/>
      <c r="AQ280" s="13"/>
    </row>
    <row r="281" spans="2:43" x14ac:dyDescent="0.3">
      <c r="B281" s="28">
        <v>271</v>
      </c>
      <c r="C281" s="39">
        <f t="shared" si="16"/>
        <v>0</v>
      </c>
      <c r="D281" s="40">
        <f t="shared" si="17"/>
        <v>0</v>
      </c>
      <c r="E281" s="41">
        <f t="shared" si="18"/>
        <v>0</v>
      </c>
      <c r="F281" s="40">
        <f t="shared" si="19"/>
        <v>0</v>
      </c>
      <c r="P281" s="13"/>
      <c r="Q281" s="28">
        <v>277</v>
      </c>
      <c r="R281" s="127"/>
      <c r="S281" s="123"/>
      <c r="T281" s="123"/>
      <c r="U281" s="123"/>
      <c r="V281" s="123"/>
      <c r="W281" s="123"/>
      <c r="X281" s="123"/>
      <c r="Y281" s="123"/>
      <c r="Z281" s="123" t="s">
        <v>243</v>
      </c>
      <c r="AA281" s="121">
        <v>978.4771604</v>
      </c>
      <c r="AB281" s="122">
        <v>2228</v>
      </c>
      <c r="AC281" s="122">
        <v>20.916193181818183</v>
      </c>
      <c r="AD281" s="123" t="s">
        <v>1689</v>
      </c>
      <c r="AE281" s="123">
        <v>947.42813349999994</v>
      </c>
      <c r="AF281" s="123">
        <v>2539</v>
      </c>
      <c r="AG281" s="123">
        <v>9.8366477272727284</v>
      </c>
      <c r="AH281" s="123" t="s">
        <v>3290</v>
      </c>
      <c r="AI281" s="121">
        <v>940.74967093999999</v>
      </c>
      <c r="AJ281" s="122">
        <v>617</v>
      </c>
      <c r="AK281" s="123">
        <v>10.982658959537572</v>
      </c>
      <c r="AL281" s="123" t="s">
        <v>3282</v>
      </c>
      <c r="AM281" s="121">
        <v>1000.4699317</v>
      </c>
      <c r="AN281" s="122">
        <v>416</v>
      </c>
      <c r="AO281" s="123">
        <v>40.028901734104046</v>
      </c>
      <c r="AP281" s="13"/>
      <c r="AQ281" s="13"/>
    </row>
    <row r="282" spans="2:43" x14ac:dyDescent="0.3">
      <c r="B282" s="28">
        <v>272</v>
      </c>
      <c r="C282" s="39">
        <f t="shared" si="16"/>
        <v>0</v>
      </c>
      <c r="D282" s="40">
        <f t="shared" si="17"/>
        <v>0</v>
      </c>
      <c r="E282" s="41">
        <f t="shared" si="18"/>
        <v>0</v>
      </c>
      <c r="F282" s="40">
        <f t="shared" si="19"/>
        <v>0</v>
      </c>
      <c r="P282" s="13"/>
      <c r="Q282" s="28">
        <v>278</v>
      </c>
      <c r="R282" s="127"/>
      <c r="S282" s="123"/>
      <c r="T282" s="123"/>
      <c r="U282" s="123"/>
      <c r="V282" s="123"/>
      <c r="W282" s="123"/>
      <c r="X282" s="123"/>
      <c r="Y282" s="123"/>
      <c r="Z282" s="123" t="s">
        <v>244</v>
      </c>
      <c r="AA282" s="121">
        <v>1057.0314020000001</v>
      </c>
      <c r="AB282" s="122">
        <v>749</v>
      </c>
      <c r="AC282" s="122">
        <v>73.4375</v>
      </c>
      <c r="AD282" s="123" t="s">
        <v>175</v>
      </c>
      <c r="AE282" s="123">
        <v>947.42813349999994</v>
      </c>
      <c r="AF282" s="123">
        <v>2539</v>
      </c>
      <c r="AG282" s="123">
        <v>9.8366477272727284</v>
      </c>
      <c r="AH282" s="123" t="s">
        <v>3291</v>
      </c>
      <c r="AI282" s="121">
        <v>1011.6093530000001</v>
      </c>
      <c r="AJ282" s="122">
        <v>373</v>
      </c>
      <c r="AK282" s="123">
        <v>46.24277456647399</v>
      </c>
      <c r="AL282" s="123" t="s">
        <v>3187</v>
      </c>
      <c r="AM282" s="121">
        <v>1000.5073177</v>
      </c>
      <c r="AN282" s="122">
        <v>415</v>
      </c>
      <c r="AO282" s="123">
        <v>40.173410404624278</v>
      </c>
      <c r="AP282" s="13"/>
      <c r="AQ282" s="13"/>
    </row>
    <row r="283" spans="2:43" x14ac:dyDescent="0.3">
      <c r="B283" s="28">
        <v>273</v>
      </c>
      <c r="C283" s="39">
        <f t="shared" si="16"/>
        <v>0</v>
      </c>
      <c r="D283" s="40">
        <f t="shared" si="17"/>
        <v>0</v>
      </c>
      <c r="E283" s="41">
        <f t="shared" si="18"/>
        <v>0</v>
      </c>
      <c r="F283" s="40">
        <f t="shared" si="19"/>
        <v>0</v>
      </c>
      <c r="P283" s="13"/>
      <c r="Q283" s="28">
        <v>279</v>
      </c>
      <c r="R283" s="127"/>
      <c r="S283" s="123"/>
      <c r="T283" s="123"/>
      <c r="U283" s="123"/>
      <c r="V283" s="123"/>
      <c r="W283" s="123"/>
      <c r="X283" s="123"/>
      <c r="Y283" s="123"/>
      <c r="Z283" s="123" t="s">
        <v>2874</v>
      </c>
      <c r="AA283" s="121">
        <v>1038.862063</v>
      </c>
      <c r="AB283" s="122">
        <v>1194</v>
      </c>
      <c r="AC283" s="122">
        <v>57.56392045454546</v>
      </c>
      <c r="AD283" s="123" t="s">
        <v>1711</v>
      </c>
      <c r="AE283" s="123">
        <v>947.53427699999997</v>
      </c>
      <c r="AF283" s="123">
        <v>2538</v>
      </c>
      <c r="AG283" s="123">
        <v>9.907670454545455</v>
      </c>
      <c r="AH283" s="123" t="s">
        <v>3292</v>
      </c>
      <c r="AI283" s="121">
        <v>1047.5380797</v>
      </c>
      <c r="AJ283" s="122">
        <v>206</v>
      </c>
      <c r="AK283" s="123">
        <v>70.375722543352609</v>
      </c>
      <c r="AL283" s="123" t="s">
        <v>3494</v>
      </c>
      <c r="AM283" s="121">
        <v>1000.7501738</v>
      </c>
      <c r="AN283" s="122">
        <v>414</v>
      </c>
      <c r="AO283" s="123">
        <v>40.317919075144509</v>
      </c>
      <c r="AP283" s="13"/>
      <c r="AQ283" s="13"/>
    </row>
    <row r="284" spans="2:43" x14ac:dyDescent="0.3">
      <c r="B284" s="28">
        <v>274</v>
      </c>
      <c r="C284" s="39">
        <f t="shared" si="16"/>
        <v>0</v>
      </c>
      <c r="D284" s="40">
        <f t="shared" si="17"/>
        <v>0</v>
      </c>
      <c r="E284" s="41">
        <f t="shared" si="18"/>
        <v>0</v>
      </c>
      <c r="F284" s="40">
        <f t="shared" si="19"/>
        <v>0</v>
      </c>
      <c r="P284" s="13"/>
      <c r="Q284" s="28">
        <v>280</v>
      </c>
      <c r="R284" s="127"/>
      <c r="S284" s="123"/>
      <c r="T284" s="123"/>
      <c r="U284" s="123"/>
      <c r="V284" s="123"/>
      <c r="W284" s="123"/>
      <c r="X284" s="123"/>
      <c r="Y284" s="123"/>
      <c r="Z284" s="123" t="s">
        <v>1775</v>
      </c>
      <c r="AA284" s="121">
        <v>1062.830009</v>
      </c>
      <c r="AB284" s="122">
        <v>635</v>
      </c>
      <c r="AC284" s="122">
        <v>77.414772727272734</v>
      </c>
      <c r="AD284" s="123" t="s">
        <v>1537</v>
      </c>
      <c r="AE284" s="123">
        <v>947.56918870000004</v>
      </c>
      <c r="AF284" s="123">
        <v>2537</v>
      </c>
      <c r="AG284" s="123">
        <v>9.9431818181818183</v>
      </c>
      <c r="AH284" s="123" t="s">
        <v>3293</v>
      </c>
      <c r="AI284" s="121">
        <v>1012.8177025</v>
      </c>
      <c r="AJ284" s="122">
        <v>369</v>
      </c>
      <c r="AK284" s="123">
        <v>46.820809248554909</v>
      </c>
      <c r="AL284" s="123" t="s">
        <v>3207</v>
      </c>
      <c r="AM284" s="121">
        <v>1001.0012911</v>
      </c>
      <c r="AN284" s="122">
        <v>413</v>
      </c>
      <c r="AO284" s="123">
        <v>40.462427745664741</v>
      </c>
      <c r="AP284" s="13"/>
      <c r="AQ284" s="13"/>
    </row>
    <row r="285" spans="2:43" x14ac:dyDescent="0.3">
      <c r="B285" s="28">
        <v>275</v>
      </c>
      <c r="C285" s="39">
        <f t="shared" si="16"/>
        <v>0</v>
      </c>
      <c r="D285" s="40">
        <f t="shared" si="17"/>
        <v>0</v>
      </c>
      <c r="E285" s="41">
        <f t="shared" si="18"/>
        <v>0</v>
      </c>
      <c r="F285" s="40">
        <f t="shared" si="19"/>
        <v>0</v>
      </c>
      <c r="P285" s="13"/>
      <c r="Q285" s="28">
        <v>281</v>
      </c>
      <c r="R285" s="127"/>
      <c r="S285" s="123"/>
      <c r="T285" s="123"/>
      <c r="U285" s="123"/>
      <c r="V285" s="123"/>
      <c r="W285" s="123"/>
      <c r="X285" s="123"/>
      <c r="Y285" s="123"/>
      <c r="Z285" s="123" t="s">
        <v>1776</v>
      </c>
      <c r="AA285" s="121">
        <v>970.41350409999995</v>
      </c>
      <c r="AB285" s="122">
        <v>2316</v>
      </c>
      <c r="AC285" s="122">
        <v>17.613636363636363</v>
      </c>
      <c r="AD285" s="123" t="s">
        <v>362</v>
      </c>
      <c r="AE285" s="123">
        <v>948.07366590000004</v>
      </c>
      <c r="AF285" s="123">
        <v>2536</v>
      </c>
      <c r="AG285" s="123">
        <v>9.9786931818181817</v>
      </c>
      <c r="AH285" s="123" t="s">
        <v>3294</v>
      </c>
      <c r="AI285" s="121">
        <v>1045.0892524999999</v>
      </c>
      <c r="AJ285" s="122">
        <v>216</v>
      </c>
      <c r="AK285" s="123">
        <v>68.930635838150295</v>
      </c>
      <c r="AL285" s="123" t="s">
        <v>3540</v>
      </c>
      <c r="AM285" s="121">
        <v>1001.7889021</v>
      </c>
      <c r="AN285" s="122">
        <v>412</v>
      </c>
      <c r="AO285" s="123">
        <v>40.606936416184972</v>
      </c>
      <c r="AP285" s="13"/>
      <c r="AQ285" s="13"/>
    </row>
    <row r="286" spans="2:43" x14ac:dyDescent="0.3">
      <c r="B286" s="28">
        <v>276</v>
      </c>
      <c r="C286" s="39">
        <f t="shared" si="16"/>
        <v>0</v>
      </c>
      <c r="D286" s="40">
        <f t="shared" si="17"/>
        <v>0</v>
      </c>
      <c r="E286" s="41">
        <f t="shared" si="18"/>
        <v>0</v>
      </c>
      <c r="F286" s="40">
        <f t="shared" si="19"/>
        <v>0</v>
      </c>
      <c r="P286" s="13"/>
      <c r="Q286" s="28">
        <v>282</v>
      </c>
      <c r="R286" s="127"/>
      <c r="S286" s="123"/>
      <c r="T286" s="123"/>
      <c r="U286" s="123"/>
      <c r="V286" s="123"/>
      <c r="W286" s="123"/>
      <c r="X286" s="123"/>
      <c r="Y286" s="123"/>
      <c r="Z286" s="123" t="s">
        <v>1777</v>
      </c>
      <c r="AA286" s="121">
        <v>1089.505801</v>
      </c>
      <c r="AB286" s="122">
        <v>159</v>
      </c>
      <c r="AC286" s="122">
        <v>94.247159090909093</v>
      </c>
      <c r="AD286" s="123" t="s">
        <v>214</v>
      </c>
      <c r="AE286" s="123">
        <v>948.20581179999999</v>
      </c>
      <c r="AF286" s="123">
        <v>2531</v>
      </c>
      <c r="AG286" s="123">
        <v>10.014204545454545</v>
      </c>
      <c r="AH286" s="123" t="s">
        <v>3295</v>
      </c>
      <c r="AI286" s="121">
        <v>1007.0200787</v>
      </c>
      <c r="AJ286" s="122">
        <v>386</v>
      </c>
      <c r="AK286" s="123">
        <v>44.364161849710982</v>
      </c>
      <c r="AL286" s="123" t="s">
        <v>3043</v>
      </c>
      <c r="AM286" s="121">
        <v>1001.8994593</v>
      </c>
      <c r="AN286" s="122">
        <v>411</v>
      </c>
      <c r="AO286" s="123">
        <v>40.751445086705203</v>
      </c>
      <c r="AP286" s="13"/>
      <c r="AQ286" s="13"/>
    </row>
    <row r="287" spans="2:43" x14ac:dyDescent="0.3">
      <c r="B287" s="28">
        <v>277</v>
      </c>
      <c r="C287" s="39">
        <f t="shared" si="16"/>
        <v>0</v>
      </c>
      <c r="D287" s="40">
        <f t="shared" si="17"/>
        <v>0</v>
      </c>
      <c r="E287" s="41">
        <f t="shared" si="18"/>
        <v>0</v>
      </c>
      <c r="F287" s="40">
        <f t="shared" si="19"/>
        <v>0</v>
      </c>
      <c r="P287" s="13"/>
      <c r="Q287" s="28">
        <v>283</v>
      </c>
      <c r="R287" s="127"/>
      <c r="S287" s="123"/>
      <c r="T287" s="123"/>
      <c r="U287" s="123"/>
      <c r="V287" s="123"/>
      <c r="W287" s="123"/>
      <c r="X287" s="123"/>
      <c r="Y287" s="123"/>
      <c r="Z287" s="123" t="s">
        <v>245</v>
      </c>
      <c r="AA287" s="121">
        <v>1043.8439599999999</v>
      </c>
      <c r="AB287" s="122">
        <v>1063</v>
      </c>
      <c r="AC287" s="122">
        <v>62.215909090909093</v>
      </c>
      <c r="AD287" s="123" t="s">
        <v>1753</v>
      </c>
      <c r="AE287" s="123">
        <v>948.20581179999999</v>
      </c>
      <c r="AF287" s="123">
        <v>2531</v>
      </c>
      <c r="AG287" s="123">
        <v>10.014204545454545</v>
      </c>
      <c r="AH287" s="123" t="s">
        <v>3296</v>
      </c>
      <c r="AI287" s="121">
        <v>1021.6585939</v>
      </c>
      <c r="AJ287" s="122">
        <v>335</v>
      </c>
      <c r="AK287" s="123">
        <v>51.734104046242777</v>
      </c>
      <c r="AL287" s="123" t="s">
        <v>3083</v>
      </c>
      <c r="AM287" s="121">
        <v>1001.9458333</v>
      </c>
      <c r="AN287" s="122">
        <v>410</v>
      </c>
      <c r="AO287" s="123">
        <v>40.895953757225435</v>
      </c>
      <c r="AP287" s="13"/>
      <c r="AQ287" s="13"/>
    </row>
    <row r="288" spans="2:43" x14ac:dyDescent="0.3">
      <c r="B288" s="28">
        <v>278</v>
      </c>
      <c r="C288" s="39">
        <f t="shared" si="16"/>
        <v>0</v>
      </c>
      <c r="D288" s="40">
        <f t="shared" si="17"/>
        <v>0</v>
      </c>
      <c r="E288" s="41">
        <f t="shared" si="18"/>
        <v>0</v>
      </c>
      <c r="F288" s="40">
        <f t="shared" si="19"/>
        <v>0</v>
      </c>
      <c r="P288" s="13"/>
      <c r="Q288" s="28">
        <v>284</v>
      </c>
      <c r="R288" s="127"/>
      <c r="S288" s="123"/>
      <c r="T288" s="123"/>
      <c r="U288" s="123"/>
      <c r="V288" s="123"/>
      <c r="W288" s="123"/>
      <c r="X288" s="123"/>
      <c r="Y288" s="123"/>
      <c r="Z288" s="123" t="s">
        <v>246</v>
      </c>
      <c r="AA288" s="121">
        <v>1016.508593</v>
      </c>
      <c r="AB288" s="122">
        <v>1661</v>
      </c>
      <c r="AC288" s="122">
        <v>40.944602272727273</v>
      </c>
      <c r="AD288" s="123" t="s">
        <v>1805</v>
      </c>
      <c r="AE288" s="123">
        <v>948.20581179999999</v>
      </c>
      <c r="AF288" s="123">
        <v>2531</v>
      </c>
      <c r="AG288" s="123">
        <v>10.014204545454545</v>
      </c>
      <c r="AH288" s="123" t="s">
        <v>3297</v>
      </c>
      <c r="AI288" s="121">
        <v>1039.7981488</v>
      </c>
      <c r="AJ288" s="122">
        <v>243</v>
      </c>
      <c r="AK288" s="123">
        <v>65.028901734104053</v>
      </c>
      <c r="AL288" s="123" t="s">
        <v>3361</v>
      </c>
      <c r="AM288" s="121">
        <v>1002.2855125999999</v>
      </c>
      <c r="AN288" s="122">
        <v>409</v>
      </c>
      <c r="AO288" s="123">
        <v>41.040462427745666</v>
      </c>
      <c r="AP288" s="13"/>
      <c r="AQ288" s="13"/>
    </row>
    <row r="289" spans="2:43" x14ac:dyDescent="0.3">
      <c r="B289" s="28">
        <v>279</v>
      </c>
      <c r="C289" s="39">
        <f t="shared" si="16"/>
        <v>0</v>
      </c>
      <c r="D289" s="40">
        <f t="shared" si="17"/>
        <v>0</v>
      </c>
      <c r="E289" s="41">
        <f t="shared" si="18"/>
        <v>0</v>
      </c>
      <c r="F289" s="40">
        <f t="shared" si="19"/>
        <v>0</v>
      </c>
      <c r="P289" s="13"/>
      <c r="Q289" s="28">
        <v>285</v>
      </c>
      <c r="R289" s="127"/>
      <c r="S289" s="123"/>
      <c r="T289" s="123"/>
      <c r="U289" s="123"/>
      <c r="V289" s="123"/>
      <c r="W289" s="123"/>
      <c r="X289" s="123"/>
      <c r="Y289" s="123"/>
      <c r="Z289" s="123" t="s">
        <v>1778</v>
      </c>
      <c r="AA289" s="121">
        <v>1016.508593</v>
      </c>
      <c r="AB289" s="122">
        <v>1661</v>
      </c>
      <c r="AC289" s="122">
        <v>40.944602272727273</v>
      </c>
      <c r="AD289" s="123" t="s">
        <v>2120</v>
      </c>
      <c r="AE289" s="123">
        <v>948.20581179999999</v>
      </c>
      <c r="AF289" s="123">
        <v>2531</v>
      </c>
      <c r="AG289" s="123">
        <v>10.014204545454545</v>
      </c>
      <c r="AH289" s="123" t="s">
        <v>3298</v>
      </c>
      <c r="AI289" s="121">
        <v>887.82856292999998</v>
      </c>
      <c r="AJ289" s="122">
        <v>671</v>
      </c>
      <c r="AK289" s="123">
        <v>3.1791907514450863</v>
      </c>
      <c r="AL289" s="123" t="s">
        <v>3437</v>
      </c>
      <c r="AM289" s="121">
        <v>1002.6676204</v>
      </c>
      <c r="AN289" s="122">
        <v>408</v>
      </c>
      <c r="AO289" s="123">
        <v>41.184971098265891</v>
      </c>
      <c r="AP289" s="13"/>
      <c r="AQ289" s="13"/>
    </row>
    <row r="290" spans="2:43" x14ac:dyDescent="0.3">
      <c r="B290" s="28">
        <v>280</v>
      </c>
      <c r="C290" s="39">
        <f t="shared" si="16"/>
        <v>0</v>
      </c>
      <c r="D290" s="40">
        <f t="shared" si="17"/>
        <v>0</v>
      </c>
      <c r="E290" s="41">
        <f t="shared" si="18"/>
        <v>0</v>
      </c>
      <c r="F290" s="40">
        <f t="shared" si="19"/>
        <v>0</v>
      </c>
      <c r="P290" s="13"/>
      <c r="Q290" s="28">
        <v>286</v>
      </c>
      <c r="R290" s="127"/>
      <c r="S290" s="123"/>
      <c r="T290" s="123"/>
      <c r="U290" s="123"/>
      <c r="V290" s="123"/>
      <c r="W290" s="123"/>
      <c r="X290" s="123"/>
      <c r="Y290" s="123"/>
      <c r="Z290" s="123" t="s">
        <v>1779</v>
      </c>
      <c r="AA290" s="121">
        <v>1016.508593</v>
      </c>
      <c r="AB290" s="122">
        <v>1661</v>
      </c>
      <c r="AC290" s="122">
        <v>40.944602272727273</v>
      </c>
      <c r="AD290" s="123" t="s">
        <v>2567</v>
      </c>
      <c r="AE290" s="123">
        <v>948.20581179999999</v>
      </c>
      <c r="AF290" s="123">
        <v>2531</v>
      </c>
      <c r="AG290" s="123">
        <v>10.014204545454545</v>
      </c>
      <c r="AH290" s="123" t="s">
        <v>3299</v>
      </c>
      <c r="AI290" s="121">
        <v>895.03372028000001</v>
      </c>
      <c r="AJ290" s="122">
        <v>665</v>
      </c>
      <c r="AK290" s="123">
        <v>4.0462427745664744</v>
      </c>
      <c r="AL290" s="123" t="s">
        <v>3697</v>
      </c>
      <c r="AM290" s="123">
        <v>1002.8158146</v>
      </c>
      <c r="AN290" s="123">
        <v>407</v>
      </c>
      <c r="AO290" s="123">
        <v>41.329479768786129</v>
      </c>
      <c r="AP290" s="13"/>
      <c r="AQ290" s="13"/>
    </row>
    <row r="291" spans="2:43" x14ac:dyDescent="0.3">
      <c r="B291" s="28">
        <v>281</v>
      </c>
      <c r="C291" s="39">
        <f t="shared" si="16"/>
        <v>0</v>
      </c>
      <c r="D291" s="40">
        <f t="shared" si="17"/>
        <v>0</v>
      </c>
      <c r="E291" s="41">
        <f t="shared" si="18"/>
        <v>0</v>
      </c>
      <c r="F291" s="40">
        <f t="shared" si="19"/>
        <v>0</v>
      </c>
      <c r="P291" s="13"/>
      <c r="Q291" s="28">
        <v>287</v>
      </c>
      <c r="R291" s="127"/>
      <c r="S291" s="123"/>
      <c r="T291" s="123"/>
      <c r="U291" s="123"/>
      <c r="V291" s="123"/>
      <c r="W291" s="123"/>
      <c r="X291" s="123"/>
      <c r="Y291" s="123"/>
      <c r="Z291" s="123" t="s">
        <v>1780</v>
      </c>
      <c r="AA291" s="121">
        <v>1039.631701</v>
      </c>
      <c r="AB291" s="122">
        <v>1176</v>
      </c>
      <c r="AC291" s="122">
        <v>58.096590909090907</v>
      </c>
      <c r="AD291" s="123" t="s">
        <v>424</v>
      </c>
      <c r="AE291" s="123">
        <v>948.36211379999997</v>
      </c>
      <c r="AF291" s="123">
        <v>2530</v>
      </c>
      <c r="AG291" s="123">
        <v>10.191761363636363</v>
      </c>
      <c r="AH291" s="123" t="s">
        <v>3300</v>
      </c>
      <c r="AI291" s="121">
        <v>1071.7680852999999</v>
      </c>
      <c r="AJ291" s="122">
        <v>103</v>
      </c>
      <c r="AK291" s="123">
        <v>85.260115606936409</v>
      </c>
      <c r="AL291" s="123" t="s">
        <v>3433</v>
      </c>
      <c r="AM291" s="121">
        <v>1003.3127622</v>
      </c>
      <c r="AN291" s="122">
        <v>406</v>
      </c>
      <c r="AO291" s="123">
        <v>41.47398843930636</v>
      </c>
      <c r="AP291" s="13"/>
      <c r="AQ291" s="13"/>
    </row>
    <row r="292" spans="2:43" x14ac:dyDescent="0.3">
      <c r="B292" s="28">
        <v>282</v>
      </c>
      <c r="C292" s="39">
        <f t="shared" si="16"/>
        <v>0</v>
      </c>
      <c r="D292" s="40">
        <f t="shared" si="17"/>
        <v>0</v>
      </c>
      <c r="E292" s="41">
        <f t="shared" si="18"/>
        <v>0</v>
      </c>
      <c r="F292" s="40">
        <f t="shared" si="19"/>
        <v>0</v>
      </c>
      <c r="P292" s="13"/>
      <c r="Q292" s="28">
        <v>288</v>
      </c>
      <c r="R292" s="127"/>
      <c r="S292" s="123"/>
      <c r="T292" s="123"/>
      <c r="U292" s="123"/>
      <c r="V292" s="123"/>
      <c r="W292" s="123"/>
      <c r="X292" s="123"/>
      <c r="Y292" s="123"/>
      <c r="Z292" s="123" t="s">
        <v>1781</v>
      </c>
      <c r="AA292" s="121">
        <v>1083.833603</v>
      </c>
      <c r="AB292" s="122">
        <v>218</v>
      </c>
      <c r="AC292" s="122">
        <v>92.1875</v>
      </c>
      <c r="AD292" s="123" t="s">
        <v>2117</v>
      </c>
      <c r="AE292" s="123">
        <v>948.76010169999995</v>
      </c>
      <c r="AF292" s="123">
        <v>2529</v>
      </c>
      <c r="AG292" s="123">
        <v>10.227272727272728</v>
      </c>
      <c r="AH292" s="123" t="s">
        <v>3301</v>
      </c>
      <c r="AI292" s="121">
        <v>1034.8169843999999</v>
      </c>
      <c r="AJ292" s="122">
        <v>265</v>
      </c>
      <c r="AK292" s="123">
        <v>61.849710982658955</v>
      </c>
      <c r="AL292" s="123" t="s">
        <v>3277</v>
      </c>
      <c r="AM292" s="121">
        <v>1003.3264298</v>
      </c>
      <c r="AN292" s="122">
        <v>405</v>
      </c>
      <c r="AO292" s="123">
        <v>41.618497109826592</v>
      </c>
      <c r="AP292" s="13"/>
      <c r="AQ292" s="13"/>
    </row>
    <row r="293" spans="2:43" x14ac:dyDescent="0.3">
      <c r="B293" s="28">
        <v>283</v>
      </c>
      <c r="C293" s="39">
        <f t="shared" si="16"/>
        <v>0</v>
      </c>
      <c r="D293" s="40">
        <f t="shared" si="17"/>
        <v>0</v>
      </c>
      <c r="E293" s="41">
        <f t="shared" si="18"/>
        <v>0</v>
      </c>
      <c r="F293" s="40">
        <f t="shared" si="19"/>
        <v>0</v>
      </c>
      <c r="P293" s="13"/>
      <c r="Q293" s="28">
        <v>289</v>
      </c>
      <c r="R293" s="127"/>
      <c r="S293" s="123"/>
      <c r="T293" s="123"/>
      <c r="U293" s="123"/>
      <c r="V293" s="123"/>
      <c r="W293" s="123"/>
      <c r="X293" s="123"/>
      <c r="Y293" s="123"/>
      <c r="Z293" s="123" t="s">
        <v>247</v>
      </c>
      <c r="AA293" s="121">
        <v>971.01359079999997</v>
      </c>
      <c r="AB293" s="122">
        <v>2306</v>
      </c>
      <c r="AC293" s="122">
        <v>18.146306818181817</v>
      </c>
      <c r="AD293" s="123" t="s">
        <v>282</v>
      </c>
      <c r="AE293" s="123">
        <v>949.01716599999997</v>
      </c>
      <c r="AF293" s="123">
        <v>2525</v>
      </c>
      <c r="AG293" s="123">
        <v>10.262784090909092</v>
      </c>
      <c r="AH293" s="123" t="s">
        <v>3302</v>
      </c>
      <c r="AI293" s="121">
        <v>957.44797366</v>
      </c>
      <c r="AJ293" s="122">
        <v>580</v>
      </c>
      <c r="AK293" s="123">
        <v>16.329479768786126</v>
      </c>
      <c r="AL293" s="123" t="s">
        <v>3310</v>
      </c>
      <c r="AM293" s="121">
        <v>1003.6568698999999</v>
      </c>
      <c r="AN293" s="122">
        <v>404</v>
      </c>
      <c r="AO293" s="123">
        <v>41.763005780346823</v>
      </c>
      <c r="AP293" s="13"/>
      <c r="AQ293" s="13"/>
    </row>
    <row r="294" spans="2:43" x14ac:dyDescent="0.3">
      <c r="B294" s="28">
        <v>284</v>
      </c>
      <c r="C294" s="39">
        <f t="shared" si="16"/>
        <v>0</v>
      </c>
      <c r="D294" s="40">
        <f t="shared" si="17"/>
        <v>0</v>
      </c>
      <c r="E294" s="41">
        <f t="shared" si="18"/>
        <v>0</v>
      </c>
      <c r="F294" s="40">
        <f t="shared" si="19"/>
        <v>0</v>
      </c>
      <c r="P294" s="13"/>
      <c r="Q294" s="28">
        <v>290</v>
      </c>
      <c r="R294" s="127"/>
      <c r="S294" s="123"/>
      <c r="T294" s="123"/>
      <c r="U294" s="123"/>
      <c r="V294" s="123"/>
      <c r="W294" s="123"/>
      <c r="X294" s="123"/>
      <c r="Y294" s="123"/>
      <c r="Z294" s="123" t="s">
        <v>1782</v>
      </c>
      <c r="AA294" s="121">
        <v>1062.7538139999999</v>
      </c>
      <c r="AB294" s="122">
        <v>641</v>
      </c>
      <c r="AC294" s="122">
        <v>77.166193181818173</v>
      </c>
      <c r="AD294" s="123" t="s">
        <v>1809</v>
      </c>
      <c r="AE294" s="123">
        <v>949.01716599999997</v>
      </c>
      <c r="AF294" s="123">
        <v>2525</v>
      </c>
      <c r="AG294" s="123">
        <v>10.262784090909092</v>
      </c>
      <c r="AH294" s="123" t="s">
        <v>3303</v>
      </c>
      <c r="AI294" s="121">
        <v>924.79652723000004</v>
      </c>
      <c r="AJ294" s="122">
        <v>644</v>
      </c>
      <c r="AK294" s="123">
        <v>7.0809248554913298</v>
      </c>
      <c r="AL294" s="123" t="s">
        <v>3020</v>
      </c>
      <c r="AM294" s="121">
        <v>1003.9978936</v>
      </c>
      <c r="AN294" s="122">
        <v>403</v>
      </c>
      <c r="AO294" s="123">
        <v>41.907514450867048</v>
      </c>
      <c r="AP294" s="13"/>
      <c r="AQ294" s="13"/>
    </row>
    <row r="295" spans="2:43" x14ac:dyDescent="0.3">
      <c r="B295" s="28">
        <v>285</v>
      </c>
      <c r="C295" s="39">
        <f t="shared" si="16"/>
        <v>0</v>
      </c>
      <c r="D295" s="40">
        <f t="shared" si="17"/>
        <v>0</v>
      </c>
      <c r="E295" s="41">
        <f t="shared" si="18"/>
        <v>0</v>
      </c>
      <c r="F295" s="40">
        <f t="shared" si="19"/>
        <v>0</v>
      </c>
      <c r="P295" s="13"/>
      <c r="Q295" s="28">
        <v>291</v>
      </c>
      <c r="R295" s="127"/>
      <c r="S295" s="123"/>
      <c r="T295" s="123"/>
      <c r="U295" s="123"/>
      <c r="V295" s="123"/>
      <c r="W295" s="123"/>
      <c r="X295" s="123"/>
      <c r="Y295" s="123"/>
      <c r="Z295" s="123" t="s">
        <v>1783</v>
      </c>
      <c r="AA295" s="121">
        <v>1056.4656500000001</v>
      </c>
      <c r="AB295" s="122">
        <v>758</v>
      </c>
      <c r="AC295" s="122">
        <v>73.08238636363636</v>
      </c>
      <c r="AD295" s="123" t="s">
        <v>2411</v>
      </c>
      <c r="AE295" s="123">
        <v>949.01716599999997</v>
      </c>
      <c r="AF295" s="123">
        <v>2525</v>
      </c>
      <c r="AG295" s="123">
        <v>10.262784090909092</v>
      </c>
      <c r="AH295" s="123" t="s">
        <v>3304</v>
      </c>
      <c r="AI295" s="121">
        <v>975.49766471999999</v>
      </c>
      <c r="AJ295" s="122">
        <v>527</v>
      </c>
      <c r="AK295" s="123">
        <v>23.98843930635838</v>
      </c>
      <c r="AL295" s="123" t="s">
        <v>3593</v>
      </c>
      <c r="AM295" s="121">
        <v>1004.0196655</v>
      </c>
      <c r="AN295" s="122">
        <v>402</v>
      </c>
      <c r="AO295" s="123">
        <v>42.052023121387286</v>
      </c>
      <c r="AP295" s="13"/>
      <c r="AQ295" s="13"/>
    </row>
    <row r="296" spans="2:43" x14ac:dyDescent="0.3">
      <c r="B296" s="28">
        <v>286</v>
      </c>
      <c r="C296" s="39">
        <f t="shared" si="16"/>
        <v>0</v>
      </c>
      <c r="D296" s="40">
        <f t="shared" si="17"/>
        <v>0</v>
      </c>
      <c r="E296" s="41">
        <f t="shared" si="18"/>
        <v>0</v>
      </c>
      <c r="F296" s="40">
        <f t="shared" si="19"/>
        <v>0</v>
      </c>
      <c r="P296" s="13"/>
      <c r="Q296" s="28">
        <v>292</v>
      </c>
      <c r="R296" s="127"/>
      <c r="S296" s="123"/>
      <c r="T296" s="123"/>
      <c r="U296" s="123"/>
      <c r="V296" s="123"/>
      <c r="W296" s="123"/>
      <c r="X296" s="123"/>
      <c r="Y296" s="123"/>
      <c r="Z296" s="123" t="s">
        <v>1784</v>
      </c>
      <c r="AA296" s="121">
        <v>1073.740417</v>
      </c>
      <c r="AB296" s="122">
        <v>403</v>
      </c>
      <c r="AC296" s="122">
        <v>85.617897727272734</v>
      </c>
      <c r="AD296" s="123" t="s">
        <v>2710</v>
      </c>
      <c r="AE296" s="123">
        <v>949.01716599999997</v>
      </c>
      <c r="AF296" s="123">
        <v>2525</v>
      </c>
      <c r="AG296" s="123">
        <v>10.262784090909092</v>
      </c>
      <c r="AH296" s="123" t="s">
        <v>3305</v>
      </c>
      <c r="AI296" s="121">
        <v>1042.3430092000001</v>
      </c>
      <c r="AJ296" s="122">
        <v>227</v>
      </c>
      <c r="AK296" s="123">
        <v>67.341040462427742</v>
      </c>
      <c r="AL296" s="123" t="s">
        <v>3221</v>
      </c>
      <c r="AM296" s="121">
        <v>1004.0626353</v>
      </c>
      <c r="AN296" s="122">
        <v>401</v>
      </c>
      <c r="AO296" s="123">
        <v>42.196531791907518</v>
      </c>
      <c r="AP296" s="13"/>
      <c r="AQ296" s="13"/>
    </row>
    <row r="297" spans="2:43" x14ac:dyDescent="0.3">
      <c r="B297" s="28">
        <v>287</v>
      </c>
      <c r="C297" s="39">
        <f t="shared" si="16"/>
        <v>0</v>
      </c>
      <c r="D297" s="40">
        <f t="shared" si="17"/>
        <v>0</v>
      </c>
      <c r="E297" s="41">
        <f t="shared" si="18"/>
        <v>0</v>
      </c>
      <c r="F297" s="40">
        <f t="shared" si="19"/>
        <v>0</v>
      </c>
      <c r="P297" s="13"/>
      <c r="Q297" s="28">
        <v>293</v>
      </c>
      <c r="R297" s="127"/>
      <c r="S297" s="123"/>
      <c r="T297" s="123"/>
      <c r="U297" s="123"/>
      <c r="V297" s="123"/>
      <c r="W297" s="123"/>
      <c r="X297" s="123"/>
      <c r="Y297" s="123"/>
      <c r="Z297" s="123" t="s">
        <v>248</v>
      </c>
      <c r="AA297" s="121">
        <v>1015.289626</v>
      </c>
      <c r="AB297" s="122">
        <v>1704</v>
      </c>
      <c r="AC297" s="122">
        <v>39.524147727272727</v>
      </c>
      <c r="AD297" s="123" t="s">
        <v>53</v>
      </c>
      <c r="AE297" s="123">
        <v>949.05674060000001</v>
      </c>
      <c r="AF297" s="123">
        <v>2524</v>
      </c>
      <c r="AG297" s="123">
        <v>10.404829545454545</v>
      </c>
      <c r="AH297" s="123" t="s">
        <v>3306</v>
      </c>
      <c r="AI297" s="121">
        <v>923.63499635999995</v>
      </c>
      <c r="AJ297" s="122">
        <v>646</v>
      </c>
      <c r="AK297" s="123">
        <v>6.791907514450866</v>
      </c>
      <c r="AL297" s="123" t="s">
        <v>3398</v>
      </c>
      <c r="AM297" s="121">
        <v>1004.319489</v>
      </c>
      <c r="AN297" s="122">
        <v>400</v>
      </c>
      <c r="AO297" s="123">
        <v>42.341040462427749</v>
      </c>
      <c r="AP297" s="13"/>
      <c r="AQ297" s="13"/>
    </row>
    <row r="298" spans="2:43" x14ac:dyDescent="0.3">
      <c r="B298" s="28">
        <v>288</v>
      </c>
      <c r="C298" s="39">
        <f t="shared" si="16"/>
        <v>0</v>
      </c>
      <c r="D298" s="40">
        <f t="shared" si="17"/>
        <v>0</v>
      </c>
      <c r="E298" s="41">
        <f t="shared" si="18"/>
        <v>0</v>
      </c>
      <c r="F298" s="40">
        <f t="shared" si="19"/>
        <v>0</v>
      </c>
      <c r="P298" s="13"/>
      <c r="Q298" s="28">
        <v>294</v>
      </c>
      <c r="R298" s="127"/>
      <c r="S298" s="123"/>
      <c r="T298" s="123"/>
      <c r="U298" s="123"/>
      <c r="V298" s="123"/>
      <c r="W298" s="123"/>
      <c r="X298" s="123"/>
      <c r="Y298" s="123"/>
      <c r="Z298" s="123" t="s">
        <v>1785</v>
      </c>
      <c r="AA298" s="121">
        <v>966.22694260000003</v>
      </c>
      <c r="AB298" s="122">
        <v>2368</v>
      </c>
      <c r="AC298" s="122">
        <v>15.802556818181818</v>
      </c>
      <c r="AD298" s="123" t="s">
        <v>854</v>
      </c>
      <c r="AE298" s="123">
        <v>949.3421922</v>
      </c>
      <c r="AF298" s="123">
        <v>2523</v>
      </c>
      <c r="AG298" s="123">
        <v>10.440340909090908</v>
      </c>
      <c r="AH298" s="123" t="s">
        <v>3307</v>
      </c>
      <c r="AI298" s="121">
        <v>920.96106384999996</v>
      </c>
      <c r="AJ298" s="122">
        <v>651</v>
      </c>
      <c r="AK298" s="123">
        <v>6.0693641618497107</v>
      </c>
      <c r="AL298" s="123" t="s">
        <v>3219</v>
      </c>
      <c r="AM298" s="121">
        <v>1004.7141718</v>
      </c>
      <c r="AN298" s="122">
        <v>399</v>
      </c>
      <c r="AO298" s="123">
        <v>42.485549132947973</v>
      </c>
      <c r="AP298" s="13"/>
      <c r="AQ298" s="13"/>
    </row>
    <row r="299" spans="2:43" x14ac:dyDescent="0.3">
      <c r="B299" s="28">
        <v>289</v>
      </c>
      <c r="C299" s="39">
        <f t="shared" si="16"/>
        <v>0</v>
      </c>
      <c r="D299" s="40">
        <f t="shared" si="17"/>
        <v>0</v>
      </c>
      <c r="E299" s="41">
        <f t="shared" si="18"/>
        <v>0</v>
      </c>
      <c r="F299" s="40">
        <f t="shared" si="19"/>
        <v>0</v>
      </c>
      <c r="P299" s="13"/>
      <c r="Q299" s="28">
        <v>295</v>
      </c>
      <c r="R299" s="127"/>
      <c r="S299" s="123"/>
      <c r="T299" s="123"/>
      <c r="U299" s="123"/>
      <c r="V299" s="123"/>
      <c r="W299" s="123"/>
      <c r="X299" s="123"/>
      <c r="Y299" s="123"/>
      <c r="Z299" s="123" t="s">
        <v>249</v>
      </c>
      <c r="AA299" s="121">
        <v>1069.5066119999999</v>
      </c>
      <c r="AB299" s="122">
        <v>471</v>
      </c>
      <c r="AC299" s="122">
        <v>83.274147727272734</v>
      </c>
      <c r="AD299" s="123" t="s">
        <v>100</v>
      </c>
      <c r="AE299" s="123">
        <v>949.87649529999999</v>
      </c>
      <c r="AF299" s="123">
        <v>2522</v>
      </c>
      <c r="AG299" s="123">
        <v>10.475852272727272</v>
      </c>
      <c r="AH299" s="123" t="s">
        <v>3308</v>
      </c>
      <c r="AI299" s="121">
        <v>952.50987110999995</v>
      </c>
      <c r="AJ299" s="122">
        <v>594</v>
      </c>
      <c r="AK299" s="123">
        <v>14.306358381502889</v>
      </c>
      <c r="AL299" s="123" t="s">
        <v>3615</v>
      </c>
      <c r="AM299" s="121">
        <v>1004.7428317</v>
      </c>
      <c r="AN299" s="122">
        <v>398</v>
      </c>
      <c r="AO299" s="123">
        <v>42.630057803468205</v>
      </c>
      <c r="AP299" s="13"/>
      <c r="AQ299" s="13"/>
    </row>
    <row r="300" spans="2:43" x14ac:dyDescent="0.3">
      <c r="B300" s="28">
        <v>290</v>
      </c>
      <c r="C300" s="39">
        <f t="shared" si="16"/>
        <v>0</v>
      </c>
      <c r="D300" s="40">
        <f t="shared" si="17"/>
        <v>0</v>
      </c>
      <c r="E300" s="41">
        <f t="shared" si="18"/>
        <v>0</v>
      </c>
      <c r="F300" s="40">
        <f t="shared" si="19"/>
        <v>0</v>
      </c>
      <c r="P300" s="13"/>
      <c r="Q300" s="28">
        <v>296</v>
      </c>
      <c r="R300" s="127"/>
      <c r="S300" s="123"/>
      <c r="T300" s="123"/>
      <c r="U300" s="123"/>
      <c r="V300" s="123"/>
      <c r="W300" s="123"/>
      <c r="X300" s="123"/>
      <c r="Y300" s="123"/>
      <c r="Z300" s="123" t="s">
        <v>250</v>
      </c>
      <c r="AA300" s="121">
        <v>1086.3759439999999</v>
      </c>
      <c r="AB300" s="122">
        <v>191</v>
      </c>
      <c r="AC300" s="122">
        <v>93.252840909090907</v>
      </c>
      <c r="AD300" s="123" t="s">
        <v>1961</v>
      </c>
      <c r="AE300" s="123">
        <v>950.06561490000001</v>
      </c>
      <c r="AF300" s="123">
        <v>2521</v>
      </c>
      <c r="AG300" s="123">
        <v>10.511363636363637</v>
      </c>
      <c r="AH300" s="123" t="s">
        <v>3309</v>
      </c>
      <c r="AI300" s="121">
        <v>1019.3140924</v>
      </c>
      <c r="AJ300" s="122">
        <v>345</v>
      </c>
      <c r="AK300" s="123">
        <v>50.289017341040463</v>
      </c>
      <c r="AL300" s="123" t="s">
        <v>3546</v>
      </c>
      <c r="AM300" s="121">
        <v>1004.8615385000001</v>
      </c>
      <c r="AN300" s="122">
        <v>397</v>
      </c>
      <c r="AO300" s="123">
        <v>42.774566473988443</v>
      </c>
      <c r="AP300" s="13"/>
      <c r="AQ300" s="13"/>
    </row>
    <row r="301" spans="2:43" x14ac:dyDescent="0.3">
      <c r="B301" s="28">
        <v>291</v>
      </c>
      <c r="C301" s="39">
        <f t="shared" si="16"/>
        <v>0</v>
      </c>
      <c r="D301" s="40">
        <f t="shared" si="17"/>
        <v>0</v>
      </c>
      <c r="E301" s="41">
        <f t="shared" si="18"/>
        <v>0</v>
      </c>
      <c r="F301" s="40">
        <f t="shared" si="19"/>
        <v>0</v>
      </c>
      <c r="P301" s="13"/>
      <c r="Q301" s="28">
        <v>297</v>
      </c>
      <c r="R301" s="127"/>
      <c r="S301" s="123"/>
      <c r="T301" s="123"/>
      <c r="U301" s="123"/>
      <c r="V301" s="123"/>
      <c r="W301" s="123"/>
      <c r="X301" s="123"/>
      <c r="Y301" s="123"/>
      <c r="Z301" s="123" t="s">
        <v>251</v>
      </c>
      <c r="AA301" s="121">
        <v>969.49606919999997</v>
      </c>
      <c r="AB301" s="122">
        <v>2329</v>
      </c>
      <c r="AC301" s="122">
        <v>17.223011363636363</v>
      </c>
      <c r="AD301" s="123" t="s">
        <v>1433</v>
      </c>
      <c r="AE301" s="123">
        <v>950.38049149999995</v>
      </c>
      <c r="AF301" s="123">
        <v>2520</v>
      </c>
      <c r="AG301" s="123">
        <v>10.546875</v>
      </c>
      <c r="AH301" s="123" t="s">
        <v>3310</v>
      </c>
      <c r="AI301" s="121">
        <v>1003.6568698999999</v>
      </c>
      <c r="AJ301" s="122">
        <v>404</v>
      </c>
      <c r="AK301" s="123">
        <v>41.763005780346823</v>
      </c>
      <c r="AL301" s="123" t="s">
        <v>3287</v>
      </c>
      <c r="AM301" s="121">
        <v>1004.9502123</v>
      </c>
      <c r="AN301" s="122">
        <v>396</v>
      </c>
      <c r="AO301" s="123">
        <v>42.919075144508675</v>
      </c>
      <c r="AP301" s="13"/>
      <c r="AQ301" s="13"/>
    </row>
    <row r="302" spans="2:43" x14ac:dyDescent="0.3">
      <c r="B302" s="28">
        <v>292</v>
      </c>
      <c r="C302" s="39">
        <f t="shared" si="16"/>
        <v>0</v>
      </c>
      <c r="D302" s="40">
        <f t="shared" si="17"/>
        <v>0</v>
      </c>
      <c r="E302" s="41">
        <f t="shared" si="18"/>
        <v>0</v>
      </c>
      <c r="F302" s="40">
        <f t="shared" si="19"/>
        <v>0</v>
      </c>
      <c r="P302" s="13"/>
      <c r="Q302" s="28">
        <v>298</v>
      </c>
      <c r="R302" s="127"/>
      <c r="S302" s="123"/>
      <c r="T302" s="123"/>
      <c r="U302" s="123"/>
      <c r="V302" s="123"/>
      <c r="W302" s="123"/>
      <c r="X302" s="123"/>
      <c r="Y302" s="123"/>
      <c r="Z302" s="123" t="s">
        <v>252</v>
      </c>
      <c r="AA302" s="121">
        <v>964.75019139999995</v>
      </c>
      <c r="AB302" s="122">
        <v>2381</v>
      </c>
      <c r="AC302" s="122">
        <v>15.376420454545455</v>
      </c>
      <c r="AD302" s="123" t="s">
        <v>48</v>
      </c>
      <c r="AE302" s="123">
        <v>950.43551620000005</v>
      </c>
      <c r="AF302" s="123">
        <v>2519</v>
      </c>
      <c r="AG302" s="123">
        <v>10.582386363636363</v>
      </c>
      <c r="AH302" s="123" t="s">
        <v>3311</v>
      </c>
      <c r="AI302" s="121">
        <v>939.75695667000002</v>
      </c>
      <c r="AJ302" s="122">
        <v>619</v>
      </c>
      <c r="AK302" s="123">
        <v>10.693641618497111</v>
      </c>
      <c r="AL302" s="123" t="s">
        <v>3421</v>
      </c>
      <c r="AM302" s="121">
        <v>1005.5572202</v>
      </c>
      <c r="AN302" s="122">
        <v>395</v>
      </c>
      <c r="AO302" s="123">
        <v>43.063583815028899</v>
      </c>
      <c r="AP302" s="13"/>
      <c r="AQ302" s="13"/>
    </row>
    <row r="303" spans="2:43" x14ac:dyDescent="0.3">
      <c r="B303" s="28">
        <v>293</v>
      </c>
      <c r="C303" s="39">
        <f t="shared" si="16"/>
        <v>0</v>
      </c>
      <c r="D303" s="40">
        <f t="shared" si="17"/>
        <v>0</v>
      </c>
      <c r="E303" s="41">
        <f t="shared" si="18"/>
        <v>0</v>
      </c>
      <c r="F303" s="40">
        <f t="shared" si="19"/>
        <v>0</v>
      </c>
      <c r="P303" s="13"/>
      <c r="Q303" s="28">
        <v>299</v>
      </c>
      <c r="R303" s="127"/>
      <c r="S303" s="123"/>
      <c r="T303" s="123"/>
      <c r="U303" s="123"/>
      <c r="V303" s="123"/>
      <c r="W303" s="123"/>
      <c r="X303" s="123"/>
      <c r="Y303" s="123"/>
      <c r="Z303" s="123" t="s">
        <v>1786</v>
      </c>
      <c r="AA303" s="121">
        <v>1022.557633</v>
      </c>
      <c r="AB303" s="122">
        <v>1583</v>
      </c>
      <c r="AC303" s="122">
        <v>43.821022727272727</v>
      </c>
      <c r="AD303" s="123" t="s">
        <v>272</v>
      </c>
      <c r="AE303" s="123">
        <v>950.46775920000005</v>
      </c>
      <c r="AF303" s="123">
        <v>2518</v>
      </c>
      <c r="AG303" s="123">
        <v>10.617897727272728</v>
      </c>
      <c r="AH303" s="123" t="s">
        <v>3312</v>
      </c>
      <c r="AI303" s="121">
        <v>1064.9241669999999</v>
      </c>
      <c r="AJ303" s="122">
        <v>136</v>
      </c>
      <c r="AK303" s="123">
        <v>80.49132947976878</v>
      </c>
      <c r="AL303" s="123" t="s">
        <v>3285</v>
      </c>
      <c r="AM303" s="121">
        <v>1005.6490267</v>
      </c>
      <c r="AN303" s="122">
        <v>394</v>
      </c>
      <c r="AO303" s="123">
        <v>43.20809248554913</v>
      </c>
      <c r="AP303" s="13"/>
      <c r="AQ303" s="13"/>
    </row>
    <row r="304" spans="2:43" x14ac:dyDescent="0.3">
      <c r="B304" s="28">
        <v>294</v>
      </c>
      <c r="C304" s="39">
        <f t="shared" si="16"/>
        <v>0</v>
      </c>
      <c r="D304" s="40">
        <f t="shared" si="17"/>
        <v>0</v>
      </c>
      <c r="E304" s="41">
        <f t="shared" si="18"/>
        <v>0</v>
      </c>
      <c r="F304" s="40">
        <f t="shared" si="19"/>
        <v>0</v>
      </c>
      <c r="P304" s="13"/>
      <c r="Q304" s="28">
        <v>300</v>
      </c>
      <c r="R304" s="127"/>
      <c r="S304" s="123"/>
      <c r="T304" s="123"/>
      <c r="U304" s="123"/>
      <c r="V304" s="123"/>
      <c r="W304" s="123"/>
      <c r="X304" s="123"/>
      <c r="Y304" s="123"/>
      <c r="Z304" s="123" t="s">
        <v>1787</v>
      </c>
      <c r="AA304" s="121">
        <v>970.41350409999995</v>
      </c>
      <c r="AB304" s="122">
        <v>2316</v>
      </c>
      <c r="AC304" s="122">
        <v>17.613636363636363</v>
      </c>
      <c r="AD304" s="123" t="s">
        <v>2670</v>
      </c>
      <c r="AE304" s="123">
        <v>950.49368430000004</v>
      </c>
      <c r="AF304" s="123">
        <v>2517</v>
      </c>
      <c r="AG304" s="123">
        <v>10.653409090909092</v>
      </c>
      <c r="AH304" s="123" t="s">
        <v>3313</v>
      </c>
      <c r="AI304" s="121">
        <v>989.15005387999997</v>
      </c>
      <c r="AJ304" s="122">
        <v>466</v>
      </c>
      <c r="AK304" s="123">
        <v>32.803468208092482</v>
      </c>
      <c r="AL304" s="123" t="s">
        <v>3520</v>
      </c>
      <c r="AM304" s="121">
        <v>1005.786513</v>
      </c>
      <c r="AN304" s="122">
        <v>393</v>
      </c>
      <c r="AO304" s="123">
        <v>43.352601156069362</v>
      </c>
      <c r="AP304" s="13"/>
      <c r="AQ304" s="13"/>
    </row>
    <row r="305" spans="2:43" x14ac:dyDescent="0.3">
      <c r="B305" s="28">
        <v>295</v>
      </c>
      <c r="C305" s="39">
        <f t="shared" si="16"/>
        <v>0</v>
      </c>
      <c r="D305" s="40">
        <f t="shared" si="17"/>
        <v>0</v>
      </c>
      <c r="E305" s="41">
        <f t="shared" si="18"/>
        <v>0</v>
      </c>
      <c r="F305" s="40">
        <f t="shared" si="19"/>
        <v>0</v>
      </c>
      <c r="P305" s="13"/>
      <c r="Q305" s="28">
        <v>301</v>
      </c>
      <c r="R305" s="127"/>
      <c r="S305" s="123"/>
      <c r="T305" s="123"/>
      <c r="U305" s="123"/>
      <c r="V305" s="123"/>
      <c r="W305" s="123"/>
      <c r="X305" s="123"/>
      <c r="Y305" s="123"/>
      <c r="Z305" s="123" t="s">
        <v>1788</v>
      </c>
      <c r="AA305" s="121">
        <v>1036.098495</v>
      </c>
      <c r="AB305" s="122">
        <v>1267</v>
      </c>
      <c r="AC305" s="122">
        <v>54.971590909090907</v>
      </c>
      <c r="AD305" s="123" t="s">
        <v>524</v>
      </c>
      <c r="AE305" s="123">
        <v>950.62818340000001</v>
      </c>
      <c r="AF305" s="123">
        <v>2516</v>
      </c>
      <c r="AG305" s="123">
        <v>10.688920454545455</v>
      </c>
      <c r="AH305" s="123" t="s">
        <v>3314</v>
      </c>
      <c r="AI305" s="121">
        <v>925.40492670000003</v>
      </c>
      <c r="AJ305" s="122">
        <v>643</v>
      </c>
      <c r="AK305" s="123">
        <v>7.2254335260115612</v>
      </c>
      <c r="AL305" s="123" t="s">
        <v>3488</v>
      </c>
      <c r="AM305" s="121">
        <v>1005.9137674</v>
      </c>
      <c r="AN305" s="122">
        <v>392</v>
      </c>
      <c r="AO305" s="123">
        <v>43.4971098265896</v>
      </c>
      <c r="AP305" s="13"/>
      <c r="AQ305" s="13"/>
    </row>
    <row r="306" spans="2:43" x14ac:dyDescent="0.3">
      <c r="B306" s="28">
        <v>296</v>
      </c>
      <c r="C306" s="39">
        <f t="shared" si="16"/>
        <v>0</v>
      </c>
      <c r="D306" s="40">
        <f t="shared" si="17"/>
        <v>0</v>
      </c>
      <c r="E306" s="41">
        <f t="shared" si="18"/>
        <v>0</v>
      </c>
      <c r="F306" s="40">
        <f t="shared" si="19"/>
        <v>0</v>
      </c>
      <c r="P306" s="13"/>
      <c r="Q306" s="28">
        <v>302</v>
      </c>
      <c r="R306" s="127"/>
      <c r="S306" s="123"/>
      <c r="T306" s="123"/>
      <c r="U306" s="123"/>
      <c r="V306" s="123"/>
      <c r="W306" s="123"/>
      <c r="X306" s="123"/>
      <c r="Y306" s="123"/>
      <c r="Z306" s="123" t="s">
        <v>1789</v>
      </c>
      <c r="AA306" s="121">
        <v>1018.331365</v>
      </c>
      <c r="AB306" s="122">
        <v>1624</v>
      </c>
      <c r="AC306" s="122">
        <v>42.294034090909086</v>
      </c>
      <c r="AD306" s="123" t="s">
        <v>1078</v>
      </c>
      <c r="AE306" s="123">
        <v>950.69306930000005</v>
      </c>
      <c r="AF306" s="123">
        <v>2515</v>
      </c>
      <c r="AG306" s="123">
        <v>10.724431818181818</v>
      </c>
      <c r="AH306" s="123" t="s">
        <v>3315</v>
      </c>
      <c r="AI306" s="121">
        <v>1021.198212</v>
      </c>
      <c r="AJ306" s="122">
        <v>337</v>
      </c>
      <c r="AK306" s="123">
        <v>51.445086705202314</v>
      </c>
      <c r="AL306" s="123" t="s">
        <v>3084</v>
      </c>
      <c r="AM306" s="121">
        <v>1006.4627072</v>
      </c>
      <c r="AN306" s="122">
        <v>391</v>
      </c>
      <c r="AO306" s="123">
        <v>43.641618497109825</v>
      </c>
      <c r="AP306" s="13"/>
      <c r="AQ306" s="13"/>
    </row>
    <row r="307" spans="2:43" x14ac:dyDescent="0.3">
      <c r="B307" s="28">
        <v>297</v>
      </c>
      <c r="C307" s="39">
        <f t="shared" si="16"/>
        <v>0</v>
      </c>
      <c r="D307" s="40">
        <f t="shared" si="17"/>
        <v>0</v>
      </c>
      <c r="E307" s="41">
        <f t="shared" si="18"/>
        <v>0</v>
      </c>
      <c r="F307" s="40">
        <f t="shared" si="19"/>
        <v>0</v>
      </c>
      <c r="P307" s="13"/>
      <c r="Q307" s="28">
        <v>303</v>
      </c>
      <c r="R307" s="127"/>
      <c r="S307" s="123"/>
      <c r="T307" s="123"/>
      <c r="U307" s="123"/>
      <c r="V307" s="123"/>
      <c r="W307" s="123"/>
      <c r="X307" s="123"/>
      <c r="Y307" s="123"/>
      <c r="Z307" s="123" t="s">
        <v>253</v>
      </c>
      <c r="AA307" s="121">
        <v>958.88781140000003</v>
      </c>
      <c r="AB307" s="122">
        <v>2455</v>
      </c>
      <c r="AC307" s="122">
        <v>12.855113636363635</v>
      </c>
      <c r="AD307" s="123" t="s">
        <v>466</v>
      </c>
      <c r="AE307" s="123">
        <v>950.75416800000005</v>
      </c>
      <c r="AF307" s="123">
        <v>2513</v>
      </c>
      <c r="AG307" s="123">
        <v>10.759943181818182</v>
      </c>
      <c r="AH307" s="123" t="s">
        <v>3316</v>
      </c>
      <c r="AI307" s="121">
        <v>979.45912415999999</v>
      </c>
      <c r="AJ307" s="122">
        <v>509</v>
      </c>
      <c r="AK307" s="123">
        <v>26.589595375722542</v>
      </c>
      <c r="AL307" s="123" t="s">
        <v>3216</v>
      </c>
      <c r="AM307" s="121">
        <v>1006.6052071</v>
      </c>
      <c r="AN307" s="122">
        <v>390</v>
      </c>
      <c r="AO307" s="123">
        <v>43.786127167630056</v>
      </c>
      <c r="AP307" s="13"/>
      <c r="AQ307" s="13"/>
    </row>
    <row r="308" spans="2:43" x14ac:dyDescent="0.3">
      <c r="B308" s="28">
        <v>298</v>
      </c>
      <c r="C308" s="39">
        <f t="shared" si="16"/>
        <v>0</v>
      </c>
      <c r="D308" s="40">
        <f t="shared" si="17"/>
        <v>0</v>
      </c>
      <c r="E308" s="41">
        <f t="shared" si="18"/>
        <v>0</v>
      </c>
      <c r="F308" s="40">
        <f t="shared" si="19"/>
        <v>0</v>
      </c>
      <c r="P308" s="13"/>
      <c r="Q308" s="28">
        <v>304</v>
      </c>
      <c r="R308" s="127"/>
      <c r="S308" s="123"/>
      <c r="T308" s="123"/>
      <c r="U308" s="123"/>
      <c r="V308" s="123"/>
      <c r="W308" s="123"/>
      <c r="X308" s="123"/>
      <c r="Y308" s="123"/>
      <c r="Z308" s="123" t="s">
        <v>254</v>
      </c>
      <c r="AA308" s="121">
        <v>1021.853655</v>
      </c>
      <c r="AB308" s="122">
        <v>1590</v>
      </c>
      <c r="AC308" s="122">
        <v>43.57244318181818</v>
      </c>
      <c r="AD308" s="123" t="s">
        <v>2389</v>
      </c>
      <c r="AE308" s="123">
        <v>950.75416800000005</v>
      </c>
      <c r="AF308" s="123">
        <v>2513</v>
      </c>
      <c r="AG308" s="123">
        <v>10.759943181818182</v>
      </c>
      <c r="AH308" s="123" t="s">
        <v>3317</v>
      </c>
      <c r="AI308" s="121">
        <v>1034.4286347</v>
      </c>
      <c r="AJ308" s="122">
        <v>267</v>
      </c>
      <c r="AK308" s="123">
        <v>61.560693641618499</v>
      </c>
      <c r="AL308" s="123" t="s">
        <v>3257</v>
      </c>
      <c r="AM308" s="121">
        <v>1006.7918288</v>
      </c>
      <c r="AN308" s="122">
        <v>389</v>
      </c>
      <c r="AO308" s="123">
        <v>43.930635838150287</v>
      </c>
      <c r="AP308" s="13"/>
      <c r="AQ308" s="13"/>
    </row>
    <row r="309" spans="2:43" x14ac:dyDescent="0.3">
      <c r="B309" s="28">
        <v>299</v>
      </c>
      <c r="C309" s="39">
        <f t="shared" si="16"/>
        <v>0</v>
      </c>
      <c r="D309" s="40">
        <f t="shared" si="17"/>
        <v>0</v>
      </c>
      <c r="E309" s="41">
        <f t="shared" si="18"/>
        <v>0</v>
      </c>
      <c r="F309" s="40">
        <f t="shared" si="19"/>
        <v>0</v>
      </c>
      <c r="P309" s="13"/>
      <c r="Q309" s="28">
        <v>305</v>
      </c>
      <c r="R309" s="127"/>
      <c r="S309" s="123"/>
      <c r="T309" s="123"/>
      <c r="U309" s="123"/>
      <c r="V309" s="123"/>
      <c r="W309" s="123"/>
      <c r="X309" s="123"/>
      <c r="Y309" s="123"/>
      <c r="Z309" s="123" t="s">
        <v>255</v>
      </c>
      <c r="AA309" s="121">
        <v>1045.3571010000001</v>
      </c>
      <c r="AB309" s="122">
        <v>1031</v>
      </c>
      <c r="AC309" s="122">
        <v>63.42329545454546</v>
      </c>
      <c r="AD309" s="123" t="s">
        <v>571</v>
      </c>
      <c r="AE309" s="123">
        <v>951.06565660000001</v>
      </c>
      <c r="AF309" s="123">
        <v>2512</v>
      </c>
      <c r="AG309" s="123">
        <v>10.830965909090908</v>
      </c>
      <c r="AH309" s="123" t="s">
        <v>3318</v>
      </c>
      <c r="AI309" s="121">
        <v>1033.3140629</v>
      </c>
      <c r="AJ309" s="122">
        <v>273</v>
      </c>
      <c r="AK309" s="123">
        <v>60.693641618497111</v>
      </c>
      <c r="AL309" s="123" t="s">
        <v>3363</v>
      </c>
      <c r="AM309" s="121">
        <v>1007.0120993</v>
      </c>
      <c r="AN309" s="122">
        <v>388</v>
      </c>
      <c r="AO309" s="123">
        <v>44.075144508670519</v>
      </c>
      <c r="AP309" s="13"/>
      <c r="AQ309" s="13"/>
    </row>
    <row r="310" spans="2:43" x14ac:dyDescent="0.3">
      <c r="B310" s="28">
        <v>300</v>
      </c>
      <c r="C310" s="39">
        <f t="shared" si="16"/>
        <v>0</v>
      </c>
      <c r="D310" s="40">
        <f t="shared" si="17"/>
        <v>0</v>
      </c>
      <c r="E310" s="41">
        <f t="shared" si="18"/>
        <v>0</v>
      </c>
      <c r="F310" s="40">
        <f t="shared" si="19"/>
        <v>0</v>
      </c>
      <c r="P310" s="13"/>
      <c r="Q310" s="28">
        <v>306</v>
      </c>
      <c r="R310" s="127"/>
      <c r="S310" s="123"/>
      <c r="T310" s="123"/>
      <c r="U310" s="123"/>
      <c r="V310" s="123"/>
      <c r="W310" s="123"/>
      <c r="X310" s="123"/>
      <c r="Y310" s="123"/>
      <c r="Z310" s="123" t="s">
        <v>1790</v>
      </c>
      <c r="AA310" s="121">
        <v>1007.647375</v>
      </c>
      <c r="AB310" s="122">
        <v>1816</v>
      </c>
      <c r="AC310" s="122">
        <v>35.440340909090914</v>
      </c>
      <c r="AD310" s="123" t="s">
        <v>1456</v>
      </c>
      <c r="AE310" s="123">
        <v>951.11287600000003</v>
      </c>
      <c r="AF310" s="123">
        <v>2511</v>
      </c>
      <c r="AG310" s="123">
        <v>10.866477272727272</v>
      </c>
      <c r="AH310" s="123" t="s">
        <v>3319</v>
      </c>
      <c r="AI310" s="121">
        <v>960.69963183000004</v>
      </c>
      <c r="AJ310" s="122">
        <v>570</v>
      </c>
      <c r="AK310" s="123">
        <v>17.77456647398844</v>
      </c>
      <c r="AL310" s="123" t="s">
        <v>3376</v>
      </c>
      <c r="AM310" s="121">
        <v>1007.0168049</v>
      </c>
      <c r="AN310" s="122">
        <v>387</v>
      </c>
      <c r="AO310" s="123">
        <v>44.21965317919075</v>
      </c>
      <c r="AP310" s="13"/>
      <c r="AQ310" s="13"/>
    </row>
    <row r="311" spans="2:43" x14ac:dyDescent="0.3">
      <c r="B311" s="28">
        <v>301</v>
      </c>
      <c r="C311" s="39">
        <f t="shared" si="16"/>
        <v>0</v>
      </c>
      <c r="D311" s="40">
        <f t="shared" si="17"/>
        <v>0</v>
      </c>
      <c r="E311" s="41">
        <f t="shared" si="18"/>
        <v>0</v>
      </c>
      <c r="F311" s="40">
        <f t="shared" si="19"/>
        <v>0</v>
      </c>
      <c r="P311" s="13"/>
      <c r="Q311" s="28">
        <v>307</v>
      </c>
      <c r="R311" s="127"/>
      <c r="S311" s="123"/>
      <c r="T311" s="123"/>
      <c r="U311" s="123"/>
      <c r="V311" s="123"/>
      <c r="W311" s="123"/>
      <c r="X311" s="123"/>
      <c r="Y311" s="123"/>
      <c r="Z311" s="123" t="s">
        <v>2875</v>
      </c>
      <c r="AA311" s="121">
        <v>987.29738910000003</v>
      </c>
      <c r="AB311" s="122">
        <v>2108</v>
      </c>
      <c r="AC311" s="122">
        <v>25.142045454545453</v>
      </c>
      <c r="AD311" s="123" t="s">
        <v>314</v>
      </c>
      <c r="AE311" s="123">
        <v>951.26039060000005</v>
      </c>
      <c r="AF311" s="123">
        <v>2510</v>
      </c>
      <c r="AG311" s="123">
        <v>10.901988636363637</v>
      </c>
      <c r="AH311" s="123" t="s">
        <v>3320</v>
      </c>
      <c r="AI311" s="121">
        <v>932.52279859999999</v>
      </c>
      <c r="AJ311" s="122">
        <v>634</v>
      </c>
      <c r="AK311" s="123">
        <v>8.5260115606936413</v>
      </c>
      <c r="AL311" s="123" t="s">
        <v>3295</v>
      </c>
      <c r="AM311" s="121">
        <v>1007.0200787</v>
      </c>
      <c r="AN311" s="122">
        <v>386</v>
      </c>
      <c r="AO311" s="123">
        <v>44.364161849710982</v>
      </c>
      <c r="AP311" s="13"/>
      <c r="AQ311" s="13"/>
    </row>
    <row r="312" spans="2:43" x14ac:dyDescent="0.3">
      <c r="B312" s="28">
        <v>302</v>
      </c>
      <c r="C312" s="39">
        <f t="shared" si="16"/>
        <v>0</v>
      </c>
      <c r="D312" s="40">
        <f t="shared" si="17"/>
        <v>0</v>
      </c>
      <c r="E312" s="41">
        <f t="shared" si="18"/>
        <v>0</v>
      </c>
      <c r="F312" s="40">
        <f t="shared" si="19"/>
        <v>0</v>
      </c>
      <c r="P312" s="13"/>
      <c r="Q312" s="28">
        <v>308</v>
      </c>
      <c r="R312" s="127"/>
      <c r="S312" s="123"/>
      <c r="T312" s="123"/>
      <c r="U312" s="123"/>
      <c r="V312" s="123"/>
      <c r="W312" s="123"/>
      <c r="X312" s="123"/>
      <c r="Y312" s="123"/>
      <c r="Z312" s="123" t="s">
        <v>1791</v>
      </c>
      <c r="AA312" s="121">
        <v>1066.828538</v>
      </c>
      <c r="AB312" s="122">
        <v>536</v>
      </c>
      <c r="AC312" s="122">
        <v>80.930397727272734</v>
      </c>
      <c r="AD312" s="123" t="s">
        <v>2712</v>
      </c>
      <c r="AE312" s="123">
        <v>951.716002</v>
      </c>
      <c r="AF312" s="123">
        <v>2505</v>
      </c>
      <c r="AG312" s="123">
        <v>10.9375</v>
      </c>
      <c r="AH312" s="123" t="s">
        <v>3321</v>
      </c>
      <c r="AI312" s="121">
        <v>974.10917141000004</v>
      </c>
      <c r="AJ312" s="122">
        <v>532</v>
      </c>
      <c r="AK312" s="123">
        <v>23.265895953757227</v>
      </c>
      <c r="AL312" s="123" t="s">
        <v>3328</v>
      </c>
      <c r="AM312" s="121">
        <v>1007.1039482</v>
      </c>
      <c r="AN312" s="122">
        <v>385</v>
      </c>
      <c r="AO312" s="123">
        <v>44.508670520231213</v>
      </c>
      <c r="AP312" s="13"/>
      <c r="AQ312" s="13"/>
    </row>
    <row r="313" spans="2:43" x14ac:dyDescent="0.3">
      <c r="B313" s="28">
        <v>303</v>
      </c>
      <c r="C313" s="39">
        <f t="shared" si="16"/>
        <v>0</v>
      </c>
      <c r="D313" s="40">
        <f t="shared" si="17"/>
        <v>0</v>
      </c>
      <c r="E313" s="41">
        <f t="shared" si="18"/>
        <v>0</v>
      </c>
      <c r="F313" s="40">
        <f t="shared" si="19"/>
        <v>0</v>
      </c>
      <c r="P313" s="13"/>
      <c r="Q313" s="28">
        <v>309</v>
      </c>
      <c r="R313" s="127"/>
      <c r="S313" s="123"/>
      <c r="T313" s="123"/>
      <c r="U313" s="123"/>
      <c r="V313" s="123"/>
      <c r="W313" s="123"/>
      <c r="X313" s="123"/>
      <c r="Y313" s="123"/>
      <c r="Z313" s="123" t="s">
        <v>1792</v>
      </c>
      <c r="AA313" s="121" t="s">
        <v>2876</v>
      </c>
      <c r="AB313" s="122" t="e">
        <v>#VALUE!</v>
      </c>
      <c r="AC313" s="122" t="e">
        <v>#VALUE!</v>
      </c>
      <c r="AD313" s="123" t="s">
        <v>1546</v>
      </c>
      <c r="AE313" s="123">
        <v>951.716002</v>
      </c>
      <c r="AF313" s="123">
        <v>2505</v>
      </c>
      <c r="AG313" s="123">
        <v>10.9375</v>
      </c>
      <c r="AH313" s="123" t="s">
        <v>3322</v>
      </c>
      <c r="AI313" s="121">
        <v>946.60567503000004</v>
      </c>
      <c r="AJ313" s="122">
        <v>606</v>
      </c>
      <c r="AK313" s="123">
        <v>12.572254335260116</v>
      </c>
      <c r="AL313" s="123" t="s">
        <v>3443</v>
      </c>
      <c r="AM313" s="121">
        <v>1007.7452428</v>
      </c>
      <c r="AN313" s="122">
        <v>384</v>
      </c>
      <c r="AO313" s="123">
        <v>44.653179190751445</v>
      </c>
      <c r="AP313" s="13"/>
      <c r="AQ313" s="13"/>
    </row>
    <row r="314" spans="2:43" x14ac:dyDescent="0.3">
      <c r="B314" s="28">
        <v>304</v>
      </c>
      <c r="C314" s="39">
        <f t="shared" si="16"/>
        <v>0</v>
      </c>
      <c r="D314" s="40">
        <f t="shared" si="17"/>
        <v>0</v>
      </c>
      <c r="E314" s="41">
        <f t="shared" si="18"/>
        <v>0</v>
      </c>
      <c r="F314" s="40">
        <f t="shared" si="19"/>
        <v>0</v>
      </c>
      <c r="P314" s="13"/>
      <c r="Q314" s="28">
        <v>310</v>
      </c>
      <c r="R314" s="127"/>
      <c r="S314" s="123"/>
      <c r="T314" s="123"/>
      <c r="U314" s="123"/>
      <c r="V314" s="123"/>
      <c r="W314" s="123"/>
      <c r="X314" s="123"/>
      <c r="Y314" s="123"/>
      <c r="Z314" s="123" t="s">
        <v>1793</v>
      </c>
      <c r="AA314" s="121">
        <v>1073.378721</v>
      </c>
      <c r="AB314" s="122">
        <v>410</v>
      </c>
      <c r="AC314" s="122">
        <v>85.475852272727266</v>
      </c>
      <c r="AD314" s="123" t="s">
        <v>2809</v>
      </c>
      <c r="AE314" s="123">
        <v>951.716002</v>
      </c>
      <c r="AF314" s="123">
        <v>2505</v>
      </c>
      <c r="AG314" s="123">
        <v>10.9375</v>
      </c>
      <c r="AH314" s="123" t="s">
        <v>3323</v>
      </c>
      <c r="AI314" s="121">
        <v>937.57360297000002</v>
      </c>
      <c r="AJ314" s="122">
        <v>625</v>
      </c>
      <c r="AK314" s="123">
        <v>9.8265895953757223</v>
      </c>
      <c r="AL314" s="123" t="s">
        <v>3600</v>
      </c>
      <c r="AM314" s="121">
        <v>1007.9520047</v>
      </c>
      <c r="AN314" s="122">
        <v>383</v>
      </c>
      <c r="AO314" s="123">
        <v>44.797687861271676</v>
      </c>
      <c r="AP314" s="13"/>
      <c r="AQ314" s="13"/>
    </row>
    <row r="315" spans="2:43" x14ac:dyDescent="0.3">
      <c r="B315" s="28">
        <v>305</v>
      </c>
      <c r="C315" s="39">
        <f t="shared" si="16"/>
        <v>0</v>
      </c>
      <c r="D315" s="40">
        <f t="shared" si="17"/>
        <v>0</v>
      </c>
      <c r="E315" s="41">
        <f t="shared" si="18"/>
        <v>0</v>
      </c>
      <c r="F315" s="40">
        <f t="shared" si="19"/>
        <v>0</v>
      </c>
      <c r="P315" s="13"/>
      <c r="Q315" s="28">
        <v>311</v>
      </c>
      <c r="R315" s="127"/>
      <c r="S315" s="123"/>
      <c r="T315" s="123"/>
      <c r="U315" s="123"/>
      <c r="V315" s="123"/>
      <c r="W315" s="123"/>
      <c r="X315" s="123"/>
      <c r="Y315" s="123"/>
      <c r="Z315" s="123" t="s">
        <v>256</v>
      </c>
      <c r="AA315" s="121">
        <v>1017.318506</v>
      </c>
      <c r="AB315" s="122">
        <v>1645</v>
      </c>
      <c r="AC315" s="122">
        <v>41.61931818181818</v>
      </c>
      <c r="AD315" s="123" t="s">
        <v>2828</v>
      </c>
      <c r="AE315" s="123">
        <v>951.716002</v>
      </c>
      <c r="AF315" s="123">
        <v>2505</v>
      </c>
      <c r="AG315" s="123">
        <v>10.9375</v>
      </c>
      <c r="AH315" s="123" t="s">
        <v>3324</v>
      </c>
      <c r="AI315" s="121">
        <v>938.69566425999994</v>
      </c>
      <c r="AJ315" s="122">
        <v>623</v>
      </c>
      <c r="AK315" s="123">
        <v>10.115606936416185</v>
      </c>
      <c r="AL315" s="123" t="s">
        <v>3144</v>
      </c>
      <c r="AM315" s="121">
        <v>1008.1341951000001</v>
      </c>
      <c r="AN315" s="122">
        <v>382</v>
      </c>
      <c r="AO315" s="123">
        <v>44.942196531791907</v>
      </c>
      <c r="AP315" s="13"/>
      <c r="AQ315" s="13"/>
    </row>
    <row r="316" spans="2:43" x14ac:dyDescent="0.3">
      <c r="B316" s="28">
        <v>306</v>
      </c>
      <c r="C316" s="39">
        <f t="shared" si="16"/>
        <v>0</v>
      </c>
      <c r="D316" s="40">
        <f t="shared" si="17"/>
        <v>0</v>
      </c>
      <c r="E316" s="41">
        <f t="shared" si="18"/>
        <v>0</v>
      </c>
      <c r="F316" s="40">
        <f t="shared" si="19"/>
        <v>0</v>
      </c>
      <c r="P316" s="13"/>
      <c r="Q316" s="28">
        <v>312</v>
      </c>
      <c r="R316" s="127"/>
      <c r="S316" s="123"/>
      <c r="T316" s="123"/>
      <c r="U316" s="123"/>
      <c r="V316" s="123"/>
      <c r="W316" s="123"/>
      <c r="X316" s="123"/>
      <c r="Y316" s="123"/>
      <c r="Z316" s="123" t="s">
        <v>1794</v>
      </c>
      <c r="AA316" s="121">
        <v>1091.2648569999999</v>
      </c>
      <c r="AB316" s="122">
        <v>143</v>
      </c>
      <c r="AC316" s="122">
        <v>94.95738636363636</v>
      </c>
      <c r="AD316" s="123" t="s">
        <v>2830</v>
      </c>
      <c r="AE316" s="123">
        <v>951.716002</v>
      </c>
      <c r="AF316" s="123">
        <v>2505</v>
      </c>
      <c r="AG316" s="123">
        <v>10.9375</v>
      </c>
      <c r="AH316" s="123" t="s">
        <v>3325</v>
      </c>
      <c r="AI316" s="121">
        <v>959.05053344999999</v>
      </c>
      <c r="AJ316" s="122">
        <v>575</v>
      </c>
      <c r="AK316" s="123">
        <v>17.052023121387283</v>
      </c>
      <c r="AL316" s="123" t="s">
        <v>3041</v>
      </c>
      <c r="AM316" s="121">
        <v>1008.1400831</v>
      </c>
      <c r="AN316" s="122">
        <v>381</v>
      </c>
      <c r="AO316" s="123">
        <v>45.086705202312139</v>
      </c>
      <c r="AP316" s="13"/>
      <c r="AQ316" s="13"/>
    </row>
    <row r="317" spans="2:43" x14ac:dyDescent="0.3">
      <c r="B317" s="28">
        <v>307</v>
      </c>
      <c r="C317" s="39">
        <f t="shared" si="16"/>
        <v>0</v>
      </c>
      <c r="D317" s="40">
        <f t="shared" si="17"/>
        <v>0</v>
      </c>
      <c r="E317" s="41">
        <f t="shared" si="18"/>
        <v>0</v>
      </c>
      <c r="F317" s="40">
        <f t="shared" si="19"/>
        <v>0</v>
      </c>
      <c r="P317" s="13"/>
      <c r="Q317" s="28">
        <v>313</v>
      </c>
      <c r="R317" s="127"/>
      <c r="S317" s="123"/>
      <c r="T317" s="123"/>
      <c r="U317" s="123"/>
      <c r="V317" s="123"/>
      <c r="W317" s="123"/>
      <c r="X317" s="123"/>
      <c r="Y317" s="123"/>
      <c r="Z317" s="123" t="s">
        <v>257</v>
      </c>
      <c r="AA317" s="121">
        <v>867.05902160000005</v>
      </c>
      <c r="AB317" s="122">
        <v>2771</v>
      </c>
      <c r="AC317" s="122">
        <v>1.6335227272727273</v>
      </c>
      <c r="AD317" s="123" t="s">
        <v>420</v>
      </c>
      <c r="AE317" s="123">
        <v>951.83339249999995</v>
      </c>
      <c r="AF317" s="123">
        <v>2504</v>
      </c>
      <c r="AG317" s="123">
        <v>11.115056818181818</v>
      </c>
      <c r="AH317" s="123" t="s">
        <v>3326</v>
      </c>
      <c r="AI317" s="121">
        <v>966.60607587000004</v>
      </c>
      <c r="AJ317" s="122">
        <v>554</v>
      </c>
      <c r="AK317" s="123">
        <v>20.086705202312139</v>
      </c>
      <c r="AL317" s="123" t="s">
        <v>3405</v>
      </c>
      <c r="AM317" s="121">
        <v>1008.1685885000001</v>
      </c>
      <c r="AN317" s="122">
        <v>380</v>
      </c>
      <c r="AO317" s="123">
        <v>45.23121387283237</v>
      </c>
      <c r="AP317" s="13"/>
      <c r="AQ317" s="13"/>
    </row>
    <row r="318" spans="2:43" x14ac:dyDescent="0.3">
      <c r="B318" s="28">
        <v>308</v>
      </c>
      <c r="C318" s="39">
        <f t="shared" si="16"/>
        <v>0</v>
      </c>
      <c r="D318" s="40">
        <f t="shared" si="17"/>
        <v>0</v>
      </c>
      <c r="E318" s="41">
        <f t="shared" si="18"/>
        <v>0</v>
      </c>
      <c r="F318" s="40">
        <f t="shared" si="19"/>
        <v>0</v>
      </c>
      <c r="P318" s="13"/>
      <c r="Q318" s="28">
        <v>314</v>
      </c>
      <c r="R318" s="127"/>
      <c r="S318" s="123"/>
      <c r="T318" s="123"/>
      <c r="U318" s="123"/>
      <c r="V318" s="123"/>
      <c r="W318" s="123"/>
      <c r="X318" s="123"/>
      <c r="Y318" s="123"/>
      <c r="Z318" s="123" t="s">
        <v>1795</v>
      </c>
      <c r="AA318" s="121">
        <v>978.48587840000005</v>
      </c>
      <c r="AB318" s="122">
        <v>2222</v>
      </c>
      <c r="AC318" s="122">
        <v>20.951704545454543</v>
      </c>
      <c r="AD318" s="123" t="s">
        <v>2918</v>
      </c>
      <c r="AE318" s="123">
        <v>952.08263650000004</v>
      </c>
      <c r="AF318" s="123">
        <v>2503</v>
      </c>
      <c r="AG318" s="123">
        <v>11.150568181818182</v>
      </c>
      <c r="AH318" s="123" t="s">
        <v>3327</v>
      </c>
      <c r="AI318" s="121">
        <v>1064.4443604999999</v>
      </c>
      <c r="AJ318" s="122">
        <v>138</v>
      </c>
      <c r="AK318" s="123">
        <v>80.202312138728331</v>
      </c>
      <c r="AL318" s="123" t="s">
        <v>3195</v>
      </c>
      <c r="AM318" s="121">
        <v>1008.4451458</v>
      </c>
      <c r="AN318" s="122">
        <v>379</v>
      </c>
      <c r="AO318" s="123">
        <v>45.375722543352602</v>
      </c>
      <c r="AP318" s="13"/>
      <c r="AQ318" s="13"/>
    </row>
    <row r="319" spans="2:43" x14ac:dyDescent="0.3">
      <c r="B319" s="28">
        <v>309</v>
      </c>
      <c r="C319" s="39">
        <f t="shared" si="16"/>
        <v>0</v>
      </c>
      <c r="D319" s="40">
        <f t="shared" si="17"/>
        <v>0</v>
      </c>
      <c r="E319" s="41">
        <f t="shared" si="18"/>
        <v>0</v>
      </c>
      <c r="F319" s="40">
        <f t="shared" si="19"/>
        <v>0</v>
      </c>
      <c r="P319" s="13"/>
      <c r="Q319" s="28">
        <v>315</v>
      </c>
      <c r="R319" s="127"/>
      <c r="S319" s="123"/>
      <c r="T319" s="123"/>
      <c r="U319" s="123"/>
      <c r="V319" s="123"/>
      <c r="W319" s="123"/>
      <c r="X319" s="123"/>
      <c r="Y319" s="123"/>
      <c r="Z319" s="123" t="s">
        <v>258</v>
      </c>
      <c r="AA319" s="121">
        <v>898.66139750000002</v>
      </c>
      <c r="AB319" s="122">
        <v>2740</v>
      </c>
      <c r="AC319" s="122">
        <v>2.734375</v>
      </c>
      <c r="AD319" s="123" t="s">
        <v>808</v>
      </c>
      <c r="AE319" s="123">
        <v>952.1202581</v>
      </c>
      <c r="AF319" s="123">
        <v>2502</v>
      </c>
      <c r="AG319" s="123">
        <v>11.186079545454545</v>
      </c>
      <c r="AH319" s="123" t="s">
        <v>3328</v>
      </c>
      <c r="AI319" s="121">
        <v>1007.1039482</v>
      </c>
      <c r="AJ319" s="122">
        <v>385</v>
      </c>
      <c r="AK319" s="123">
        <v>44.508670520231213</v>
      </c>
      <c r="AL319" s="123" t="s">
        <v>3638</v>
      </c>
      <c r="AM319" s="121">
        <v>1009.1689271</v>
      </c>
      <c r="AN319" s="122">
        <v>378</v>
      </c>
      <c r="AO319" s="123">
        <v>45.520231213872833</v>
      </c>
      <c r="AP319" s="13"/>
      <c r="AQ319" s="13"/>
    </row>
    <row r="320" spans="2:43" x14ac:dyDescent="0.3">
      <c r="B320" s="28">
        <v>310</v>
      </c>
      <c r="C320" s="39">
        <f t="shared" si="16"/>
        <v>0</v>
      </c>
      <c r="D320" s="40">
        <f t="shared" si="17"/>
        <v>0</v>
      </c>
      <c r="E320" s="41">
        <f t="shared" si="18"/>
        <v>0</v>
      </c>
      <c r="F320" s="40">
        <f t="shared" si="19"/>
        <v>0</v>
      </c>
      <c r="P320" s="13"/>
      <c r="Q320" s="28">
        <v>316</v>
      </c>
      <c r="R320" s="127"/>
      <c r="S320" s="123"/>
      <c r="T320" s="123"/>
      <c r="U320" s="123"/>
      <c r="V320" s="123"/>
      <c r="W320" s="123"/>
      <c r="X320" s="123"/>
      <c r="Y320" s="123"/>
      <c r="Z320" s="123" t="s">
        <v>259</v>
      </c>
      <c r="AA320" s="121">
        <v>1071.3749210000001</v>
      </c>
      <c r="AB320" s="122">
        <v>448</v>
      </c>
      <c r="AC320" s="122">
        <v>84.126420454545453</v>
      </c>
      <c r="AD320" s="123" t="s">
        <v>1109</v>
      </c>
      <c r="AE320" s="123">
        <v>952.12543119999998</v>
      </c>
      <c r="AF320" s="123">
        <v>2501</v>
      </c>
      <c r="AG320" s="123">
        <v>11.221590909090908</v>
      </c>
      <c r="AH320" s="123" t="s">
        <v>3329</v>
      </c>
      <c r="AI320" s="121">
        <v>1024.7873989</v>
      </c>
      <c r="AJ320" s="122">
        <v>321</v>
      </c>
      <c r="AK320" s="123">
        <v>53.75722543352601</v>
      </c>
      <c r="AL320" s="123" t="s">
        <v>3680</v>
      </c>
      <c r="AM320" s="123">
        <v>1010.0589364</v>
      </c>
      <c r="AN320" s="123">
        <v>377</v>
      </c>
      <c r="AO320" s="123">
        <v>45.664739884393065</v>
      </c>
      <c r="AP320" s="13"/>
      <c r="AQ320" s="13"/>
    </row>
    <row r="321" spans="2:43" x14ac:dyDescent="0.3">
      <c r="B321" s="28">
        <v>311</v>
      </c>
      <c r="C321" s="39">
        <f t="shared" si="16"/>
        <v>0</v>
      </c>
      <c r="D321" s="40">
        <f t="shared" si="17"/>
        <v>0</v>
      </c>
      <c r="E321" s="41">
        <f t="shared" si="18"/>
        <v>0</v>
      </c>
      <c r="F321" s="40">
        <f t="shared" si="19"/>
        <v>0</v>
      </c>
      <c r="P321" s="13"/>
      <c r="Q321" s="28">
        <v>317</v>
      </c>
      <c r="R321" s="127"/>
      <c r="S321" s="123"/>
      <c r="T321" s="123"/>
      <c r="U321" s="123"/>
      <c r="V321" s="123"/>
      <c r="W321" s="123"/>
      <c r="X321" s="123"/>
      <c r="Y321" s="123"/>
      <c r="Z321" s="123" t="s">
        <v>1796</v>
      </c>
      <c r="AA321" s="121">
        <v>996.27272019999998</v>
      </c>
      <c r="AB321" s="122">
        <v>1995</v>
      </c>
      <c r="AC321" s="122">
        <v>28.90625</v>
      </c>
      <c r="AD321" s="123" t="s">
        <v>1523</v>
      </c>
      <c r="AE321" s="123">
        <v>952.51445049999995</v>
      </c>
      <c r="AF321" s="123">
        <v>2500</v>
      </c>
      <c r="AG321" s="123">
        <v>11.257102272727272</v>
      </c>
      <c r="AH321" s="123" t="s">
        <v>3330</v>
      </c>
      <c r="AI321" s="121">
        <v>915.17995714000006</v>
      </c>
      <c r="AJ321" s="122">
        <v>656</v>
      </c>
      <c r="AK321" s="123">
        <v>5.3468208092485554</v>
      </c>
      <c r="AL321" s="123" t="s">
        <v>3021</v>
      </c>
      <c r="AM321" s="121">
        <v>1010.6345087</v>
      </c>
      <c r="AN321" s="122">
        <v>376</v>
      </c>
      <c r="AO321" s="123">
        <v>45.809248554913296</v>
      </c>
      <c r="AP321" s="13"/>
      <c r="AQ321" s="13"/>
    </row>
    <row r="322" spans="2:43" x14ac:dyDescent="0.3">
      <c r="B322" s="28">
        <v>312</v>
      </c>
      <c r="C322" s="39">
        <f t="shared" si="16"/>
        <v>0</v>
      </c>
      <c r="D322" s="40">
        <f t="shared" si="17"/>
        <v>0</v>
      </c>
      <c r="E322" s="41">
        <f t="shared" si="18"/>
        <v>0</v>
      </c>
      <c r="F322" s="40">
        <f t="shared" si="19"/>
        <v>0</v>
      </c>
      <c r="P322" s="13"/>
      <c r="Q322" s="28">
        <v>318</v>
      </c>
      <c r="R322" s="127"/>
      <c r="S322" s="123"/>
      <c r="T322" s="123"/>
      <c r="U322" s="123"/>
      <c r="V322" s="123"/>
      <c r="W322" s="123"/>
      <c r="X322" s="123"/>
      <c r="Y322" s="123"/>
      <c r="Z322" s="123" t="s">
        <v>1797</v>
      </c>
      <c r="AA322" s="121">
        <v>1005.959521</v>
      </c>
      <c r="AB322" s="122">
        <v>1837</v>
      </c>
      <c r="AC322" s="122">
        <v>34.659090909090914</v>
      </c>
      <c r="AD322" s="123" t="s">
        <v>554</v>
      </c>
      <c r="AE322" s="123">
        <v>952.60285769999996</v>
      </c>
      <c r="AF322" s="123">
        <v>2499</v>
      </c>
      <c r="AG322" s="123">
        <v>11.292613636363637</v>
      </c>
      <c r="AH322" s="123" t="s">
        <v>3331</v>
      </c>
      <c r="AI322" s="121">
        <v>1078.5594199</v>
      </c>
      <c r="AJ322" s="122">
        <v>73</v>
      </c>
      <c r="AK322" s="123">
        <v>89.595375722543352</v>
      </c>
      <c r="AL322" s="123" t="s">
        <v>3399</v>
      </c>
      <c r="AM322" s="121">
        <v>1010.7123757000001</v>
      </c>
      <c r="AN322" s="122">
        <v>375</v>
      </c>
      <c r="AO322" s="123">
        <v>45.953757225433527</v>
      </c>
      <c r="AP322" s="13"/>
      <c r="AQ322" s="13"/>
    </row>
    <row r="323" spans="2:43" x14ac:dyDescent="0.3">
      <c r="B323" s="28">
        <v>313</v>
      </c>
      <c r="C323" s="39">
        <f t="shared" si="16"/>
        <v>0</v>
      </c>
      <c r="D323" s="40">
        <f t="shared" si="17"/>
        <v>0</v>
      </c>
      <c r="E323" s="41">
        <f t="shared" si="18"/>
        <v>0</v>
      </c>
      <c r="F323" s="40">
        <f t="shared" si="19"/>
        <v>0</v>
      </c>
      <c r="P323" s="13"/>
      <c r="Q323" s="28">
        <v>319</v>
      </c>
      <c r="R323" s="127"/>
      <c r="S323" s="123"/>
      <c r="T323" s="123"/>
      <c r="U323" s="123"/>
      <c r="V323" s="123"/>
      <c r="W323" s="123"/>
      <c r="X323" s="123"/>
      <c r="Y323" s="123"/>
      <c r="Z323" s="123" t="s">
        <v>260</v>
      </c>
      <c r="AA323" s="121">
        <v>986.50313259999996</v>
      </c>
      <c r="AB323" s="122">
        <v>2120</v>
      </c>
      <c r="AC323" s="122">
        <v>24.751420454545457</v>
      </c>
      <c r="AD323" s="123" t="s">
        <v>106</v>
      </c>
      <c r="AE323" s="123">
        <v>952.91262429999995</v>
      </c>
      <c r="AF323" s="123">
        <v>2497</v>
      </c>
      <c r="AG323" s="123">
        <v>11.328125</v>
      </c>
      <c r="AH323" s="123" t="s">
        <v>3332</v>
      </c>
      <c r="AI323" s="121">
        <v>930.79959305</v>
      </c>
      <c r="AJ323" s="122">
        <v>639</v>
      </c>
      <c r="AK323" s="123">
        <v>7.803468208092486</v>
      </c>
      <c r="AL323" s="123" t="s">
        <v>3484</v>
      </c>
      <c r="AM323" s="121">
        <v>1010.9471768</v>
      </c>
      <c r="AN323" s="122">
        <v>374</v>
      </c>
      <c r="AO323" s="123">
        <v>46.098265895953752</v>
      </c>
      <c r="AP323" s="13"/>
      <c r="AQ323" s="13"/>
    </row>
    <row r="324" spans="2:43" x14ac:dyDescent="0.3">
      <c r="B324" s="28">
        <v>314</v>
      </c>
      <c r="C324" s="39">
        <f t="shared" si="16"/>
        <v>0</v>
      </c>
      <c r="D324" s="40">
        <f t="shared" si="17"/>
        <v>0</v>
      </c>
      <c r="E324" s="41">
        <f t="shared" si="18"/>
        <v>0</v>
      </c>
      <c r="F324" s="40">
        <f t="shared" si="19"/>
        <v>0</v>
      </c>
      <c r="P324" s="13"/>
      <c r="Q324" s="28">
        <v>320</v>
      </c>
      <c r="R324" s="127"/>
      <c r="S324" s="123"/>
      <c r="T324" s="123"/>
      <c r="U324" s="123"/>
      <c r="V324" s="123"/>
      <c r="W324" s="123"/>
      <c r="X324" s="123"/>
      <c r="Y324" s="123"/>
      <c r="Z324" s="123" t="s">
        <v>261</v>
      </c>
      <c r="AA324" s="121">
        <v>1066.754177</v>
      </c>
      <c r="AB324" s="122">
        <v>539</v>
      </c>
      <c r="AC324" s="122">
        <v>80.89488636363636</v>
      </c>
      <c r="AD324" s="123" t="s">
        <v>2366</v>
      </c>
      <c r="AE324" s="123">
        <v>952.91262429999995</v>
      </c>
      <c r="AF324" s="123">
        <v>2497</v>
      </c>
      <c r="AG324" s="123">
        <v>11.328125</v>
      </c>
      <c r="AH324" s="123" t="s">
        <v>3333</v>
      </c>
      <c r="AI324" s="121">
        <v>1082.1633655000001</v>
      </c>
      <c r="AJ324" s="122">
        <v>60</v>
      </c>
      <c r="AK324" s="123">
        <v>91.473988439306353</v>
      </c>
      <c r="AL324" s="123" t="s">
        <v>3291</v>
      </c>
      <c r="AM324" s="121">
        <v>1011.6093530000001</v>
      </c>
      <c r="AN324" s="122">
        <v>373</v>
      </c>
      <c r="AO324" s="123">
        <v>46.24277456647399</v>
      </c>
      <c r="AP324" s="13"/>
      <c r="AQ324" s="13"/>
    </row>
    <row r="325" spans="2:43" x14ac:dyDescent="0.3">
      <c r="B325" s="28">
        <v>315</v>
      </c>
      <c r="C325" s="39">
        <f t="shared" si="16"/>
        <v>0</v>
      </c>
      <c r="D325" s="40">
        <f t="shared" si="17"/>
        <v>0</v>
      </c>
      <c r="E325" s="41">
        <f t="shared" si="18"/>
        <v>0</v>
      </c>
      <c r="F325" s="40">
        <f t="shared" si="19"/>
        <v>0</v>
      </c>
      <c r="P325" s="13"/>
      <c r="Q325" s="28">
        <v>321</v>
      </c>
      <c r="R325" s="127"/>
      <c r="S325" s="123"/>
      <c r="T325" s="123"/>
      <c r="U325" s="123"/>
      <c r="V325" s="123"/>
      <c r="W325" s="123"/>
      <c r="X325" s="123"/>
      <c r="Y325" s="123"/>
      <c r="Z325" s="123" t="s">
        <v>1798</v>
      </c>
      <c r="AA325" s="121">
        <v>1098.7000849999999</v>
      </c>
      <c r="AB325" s="122">
        <v>84</v>
      </c>
      <c r="AC325" s="122">
        <v>97.017045454545453</v>
      </c>
      <c r="AD325" s="123" t="s">
        <v>1704</v>
      </c>
      <c r="AE325" s="123">
        <v>953.01354179999998</v>
      </c>
      <c r="AF325" s="123">
        <v>2491</v>
      </c>
      <c r="AG325" s="123">
        <v>11.399147727272728</v>
      </c>
      <c r="AH325" s="123" t="s">
        <v>3334</v>
      </c>
      <c r="AI325" s="121">
        <v>959.92990070999997</v>
      </c>
      <c r="AJ325" s="122">
        <v>573</v>
      </c>
      <c r="AK325" s="123">
        <v>17.341040462427745</v>
      </c>
      <c r="AL325" s="123" t="s">
        <v>3340</v>
      </c>
      <c r="AM325" s="121">
        <v>1011.9139126</v>
      </c>
      <c r="AN325" s="122">
        <v>372</v>
      </c>
      <c r="AO325" s="123">
        <v>46.387283236994222</v>
      </c>
      <c r="AP325" s="13"/>
      <c r="AQ325" s="13"/>
    </row>
    <row r="326" spans="2:43" x14ac:dyDescent="0.3">
      <c r="B326" s="28">
        <v>316</v>
      </c>
      <c r="C326" s="39">
        <f t="shared" si="16"/>
        <v>0</v>
      </c>
      <c r="D326" s="40">
        <f t="shared" si="17"/>
        <v>0</v>
      </c>
      <c r="E326" s="41">
        <f t="shared" si="18"/>
        <v>0</v>
      </c>
      <c r="F326" s="40">
        <f t="shared" si="19"/>
        <v>0</v>
      </c>
      <c r="P326" s="13"/>
      <c r="Q326" s="28">
        <v>322</v>
      </c>
      <c r="R326" s="127"/>
      <c r="S326" s="123"/>
      <c r="T326" s="123"/>
      <c r="U326" s="123"/>
      <c r="V326" s="123"/>
      <c r="W326" s="123"/>
      <c r="X326" s="123"/>
      <c r="Y326" s="123"/>
      <c r="Z326" s="123" t="s">
        <v>262</v>
      </c>
      <c r="AA326" s="121">
        <v>1097.09674</v>
      </c>
      <c r="AB326" s="122">
        <v>95</v>
      </c>
      <c r="AC326" s="122">
        <v>96.555397727272734</v>
      </c>
      <c r="AD326" s="123" t="s">
        <v>1705</v>
      </c>
      <c r="AE326" s="123">
        <v>953.01354179999998</v>
      </c>
      <c r="AF326" s="123">
        <v>2491</v>
      </c>
      <c r="AG326" s="123">
        <v>11.399147727272728</v>
      </c>
      <c r="AH326" s="123" t="s">
        <v>3335</v>
      </c>
      <c r="AI326" s="121">
        <v>992.03296795000006</v>
      </c>
      <c r="AJ326" s="122">
        <v>450</v>
      </c>
      <c r="AK326" s="123">
        <v>35.115606936416185</v>
      </c>
      <c r="AL326" s="123" t="s">
        <v>3524</v>
      </c>
      <c r="AM326" s="121">
        <v>1012.0534036</v>
      </c>
      <c r="AN326" s="122">
        <v>371</v>
      </c>
      <c r="AO326" s="123">
        <v>46.531791907514453</v>
      </c>
      <c r="AP326" s="13"/>
      <c r="AQ326" s="13"/>
    </row>
    <row r="327" spans="2:43" x14ac:dyDescent="0.3">
      <c r="B327" s="28">
        <v>317</v>
      </c>
      <c r="C327" s="39">
        <f t="shared" si="16"/>
        <v>0</v>
      </c>
      <c r="D327" s="40">
        <f t="shared" si="17"/>
        <v>0</v>
      </c>
      <c r="E327" s="41">
        <f t="shared" si="18"/>
        <v>0</v>
      </c>
      <c r="F327" s="40">
        <f t="shared" si="19"/>
        <v>0</v>
      </c>
      <c r="P327" s="13"/>
      <c r="Q327" s="28">
        <v>323</v>
      </c>
      <c r="R327" s="127"/>
      <c r="S327" s="123"/>
      <c r="T327" s="123"/>
      <c r="U327" s="123"/>
      <c r="V327" s="123"/>
      <c r="W327" s="123"/>
      <c r="X327" s="123"/>
      <c r="Y327" s="123"/>
      <c r="Z327" s="123" t="s">
        <v>1799</v>
      </c>
      <c r="AA327" s="121">
        <v>1097.09674</v>
      </c>
      <c r="AB327" s="122">
        <v>95</v>
      </c>
      <c r="AC327" s="122">
        <v>96.555397727272734</v>
      </c>
      <c r="AD327" s="123" t="s">
        <v>2211</v>
      </c>
      <c r="AE327" s="123">
        <v>953.01354179999998</v>
      </c>
      <c r="AF327" s="123">
        <v>2491</v>
      </c>
      <c r="AG327" s="123">
        <v>11.399147727272728</v>
      </c>
      <c r="AH327" s="123" t="s">
        <v>3336</v>
      </c>
      <c r="AI327" s="121">
        <v>1047.3342150000001</v>
      </c>
      <c r="AJ327" s="122">
        <v>208</v>
      </c>
      <c r="AK327" s="123">
        <v>70.086705202312132</v>
      </c>
      <c r="AL327" s="123" t="s">
        <v>3554</v>
      </c>
      <c r="AM327" s="121">
        <v>1012.0987222</v>
      </c>
      <c r="AN327" s="122">
        <v>370</v>
      </c>
      <c r="AO327" s="123">
        <v>46.676300578034677</v>
      </c>
      <c r="AP327" s="13"/>
      <c r="AQ327" s="13"/>
    </row>
    <row r="328" spans="2:43" x14ac:dyDescent="0.3">
      <c r="B328" s="28">
        <v>318</v>
      </c>
      <c r="C328" s="39">
        <f t="shared" si="16"/>
        <v>0</v>
      </c>
      <c r="D328" s="40">
        <f t="shared" si="17"/>
        <v>0</v>
      </c>
      <c r="E328" s="41">
        <f t="shared" si="18"/>
        <v>0</v>
      </c>
      <c r="F328" s="40">
        <f t="shared" si="19"/>
        <v>0</v>
      </c>
      <c r="P328" s="13"/>
      <c r="Q328" s="28">
        <v>324</v>
      </c>
      <c r="R328" s="127"/>
      <c r="S328" s="123"/>
      <c r="T328" s="123"/>
      <c r="U328" s="123"/>
      <c r="V328" s="123"/>
      <c r="W328" s="123"/>
      <c r="X328" s="123"/>
      <c r="Y328" s="123"/>
      <c r="Z328" s="123" t="s">
        <v>263</v>
      </c>
      <c r="AA328" s="121">
        <v>975.41972329999999</v>
      </c>
      <c r="AB328" s="122">
        <v>2257</v>
      </c>
      <c r="AC328" s="122">
        <v>19.886363636363637</v>
      </c>
      <c r="AD328" s="123" t="s">
        <v>2231</v>
      </c>
      <c r="AE328" s="123">
        <v>953.01354179999998</v>
      </c>
      <c r="AF328" s="123">
        <v>2491</v>
      </c>
      <c r="AG328" s="123">
        <v>11.399147727272728</v>
      </c>
      <c r="AH328" s="123" t="s">
        <v>3337</v>
      </c>
      <c r="AI328" s="121">
        <v>861.74865149000004</v>
      </c>
      <c r="AJ328" s="122">
        <v>680</v>
      </c>
      <c r="AK328" s="123">
        <v>1.8786127167630058</v>
      </c>
      <c r="AL328" s="123" t="s">
        <v>3293</v>
      </c>
      <c r="AM328" s="121">
        <v>1012.8177025</v>
      </c>
      <c r="AN328" s="122">
        <v>369</v>
      </c>
      <c r="AO328" s="123">
        <v>46.820809248554909</v>
      </c>
      <c r="AP328" s="13"/>
      <c r="AQ328" s="13"/>
    </row>
    <row r="329" spans="2:43" x14ac:dyDescent="0.3">
      <c r="B329" s="28">
        <v>319</v>
      </c>
      <c r="C329" s="39">
        <f t="shared" si="16"/>
        <v>0</v>
      </c>
      <c r="D329" s="40">
        <f t="shared" si="17"/>
        <v>0</v>
      </c>
      <c r="E329" s="41">
        <f t="shared" si="18"/>
        <v>0</v>
      </c>
      <c r="F329" s="40">
        <f t="shared" si="19"/>
        <v>0</v>
      </c>
      <c r="P329" s="13"/>
      <c r="Q329" s="28">
        <v>325</v>
      </c>
      <c r="R329" s="127"/>
      <c r="S329" s="123"/>
      <c r="T329" s="123"/>
      <c r="U329" s="123"/>
      <c r="V329" s="123"/>
      <c r="W329" s="123"/>
      <c r="X329" s="123"/>
      <c r="Y329" s="123"/>
      <c r="Z329" s="123" t="s">
        <v>264</v>
      </c>
      <c r="AA329" s="121">
        <v>1046.5780950000001</v>
      </c>
      <c r="AB329" s="122">
        <v>1016</v>
      </c>
      <c r="AC329" s="122">
        <v>63.955965909090907</v>
      </c>
      <c r="AD329" s="123" t="s">
        <v>2517</v>
      </c>
      <c r="AE329" s="123">
        <v>953.01354179999998</v>
      </c>
      <c r="AF329" s="123">
        <v>2491</v>
      </c>
      <c r="AG329" s="123">
        <v>11.399147727272728</v>
      </c>
      <c r="AH329" s="123" t="s">
        <v>3338</v>
      </c>
      <c r="AI329" s="121">
        <v>955.72559686</v>
      </c>
      <c r="AJ329" s="122">
        <v>586</v>
      </c>
      <c r="AK329" s="123">
        <v>15.462427745664739</v>
      </c>
      <c r="AL329" s="123" t="s">
        <v>3438</v>
      </c>
      <c r="AM329" s="121">
        <v>1013.6549133</v>
      </c>
      <c r="AN329" s="122">
        <v>368</v>
      </c>
      <c r="AO329" s="123">
        <v>46.965317919075147</v>
      </c>
      <c r="AP329" s="13"/>
      <c r="AQ329" s="13"/>
    </row>
    <row r="330" spans="2:43" x14ac:dyDescent="0.3">
      <c r="B330" s="28">
        <v>320</v>
      </c>
      <c r="C330" s="39">
        <f t="shared" si="16"/>
        <v>0</v>
      </c>
      <c r="D330" s="40">
        <f t="shared" si="17"/>
        <v>0</v>
      </c>
      <c r="E330" s="41">
        <f t="shared" si="18"/>
        <v>0</v>
      </c>
      <c r="F330" s="40">
        <f t="shared" si="19"/>
        <v>0</v>
      </c>
      <c r="P330" s="13"/>
      <c r="Q330" s="28">
        <v>326</v>
      </c>
      <c r="R330" s="127"/>
      <c r="S330" s="123"/>
      <c r="T330" s="123"/>
      <c r="U330" s="123"/>
      <c r="V330" s="123"/>
      <c r="W330" s="123"/>
      <c r="X330" s="123"/>
      <c r="Y330" s="123"/>
      <c r="Z330" s="123" t="s">
        <v>265</v>
      </c>
      <c r="AA330" s="121">
        <v>1100.5535199999999</v>
      </c>
      <c r="AB330" s="122">
        <v>77</v>
      </c>
      <c r="AC330" s="122">
        <v>97.30113636363636</v>
      </c>
      <c r="AD330" s="123" t="s">
        <v>2553</v>
      </c>
      <c r="AE330" s="123">
        <v>953.01354179999998</v>
      </c>
      <c r="AF330" s="123">
        <v>2491</v>
      </c>
      <c r="AG330" s="123">
        <v>11.399147727272728</v>
      </c>
      <c r="AH330" s="123" t="s">
        <v>3339</v>
      </c>
      <c r="AI330" s="121">
        <v>1032.9227355999999</v>
      </c>
      <c r="AJ330" s="122">
        <v>276</v>
      </c>
      <c r="AK330" s="123">
        <v>60.260115606936417</v>
      </c>
      <c r="AL330" s="123" t="s">
        <v>3599</v>
      </c>
      <c r="AM330" s="121">
        <v>1013.7603711</v>
      </c>
      <c r="AN330" s="122">
        <v>367</v>
      </c>
      <c r="AO330" s="123">
        <v>47.109826589595379</v>
      </c>
      <c r="AP330" s="13"/>
      <c r="AQ330" s="13"/>
    </row>
    <row r="331" spans="2:43" x14ac:dyDescent="0.3">
      <c r="B331" s="28">
        <v>321</v>
      </c>
      <c r="C331" s="39">
        <f t="shared" si="16"/>
        <v>0</v>
      </c>
      <c r="D331" s="40">
        <f t="shared" si="17"/>
        <v>0</v>
      </c>
      <c r="E331" s="41">
        <f t="shared" si="18"/>
        <v>0</v>
      </c>
      <c r="F331" s="40">
        <f t="shared" si="19"/>
        <v>0</v>
      </c>
      <c r="P331" s="13"/>
      <c r="Q331" s="28">
        <v>327</v>
      </c>
      <c r="R331" s="127"/>
      <c r="S331" s="123"/>
      <c r="T331" s="123"/>
      <c r="U331" s="123"/>
      <c r="V331" s="123"/>
      <c r="W331" s="123"/>
      <c r="X331" s="123"/>
      <c r="Y331" s="123"/>
      <c r="Z331" s="123" t="s">
        <v>266</v>
      </c>
      <c r="AA331" s="121">
        <v>1083.831306</v>
      </c>
      <c r="AB331" s="122">
        <v>222</v>
      </c>
      <c r="AC331" s="122">
        <v>92.15198863636364</v>
      </c>
      <c r="AD331" s="123" t="s">
        <v>2878</v>
      </c>
      <c r="AE331" s="123">
        <v>953.25396020000005</v>
      </c>
      <c r="AF331" s="123">
        <v>2486</v>
      </c>
      <c r="AG331" s="123">
        <v>11.612215909090908</v>
      </c>
      <c r="AH331" s="123" t="s">
        <v>3340</v>
      </c>
      <c r="AI331" s="121">
        <v>1011.9139126</v>
      </c>
      <c r="AJ331" s="122">
        <v>372</v>
      </c>
      <c r="AK331" s="123">
        <v>46.387283236994222</v>
      </c>
      <c r="AL331" s="123" t="s">
        <v>3044</v>
      </c>
      <c r="AM331" s="121">
        <v>1013.7780199</v>
      </c>
      <c r="AN331" s="122">
        <v>366</v>
      </c>
      <c r="AO331" s="123">
        <v>47.25433526011561</v>
      </c>
      <c r="AP331" s="13"/>
      <c r="AQ331" s="13"/>
    </row>
    <row r="332" spans="2:43" x14ac:dyDescent="0.3">
      <c r="B332" s="28">
        <v>322</v>
      </c>
      <c r="C332" s="39">
        <f t="shared" ref="C332:C395" si="20">VLOOKUP($B332,$Q$5:$AO$2676,2+$C$4*8-8+$F$4*4-4)</f>
        <v>0</v>
      </c>
      <c r="D332" s="40">
        <f t="shared" ref="D332:D395" si="21">VLOOKUP($B332,$Q$5:$AO$2676,3+$C$4*8-8+$F$4*4-4)</f>
        <v>0</v>
      </c>
      <c r="E332" s="41">
        <f t="shared" ref="E332:E395" si="22">VLOOKUP($B332,$Q$5:$AO$2676,4+$C$4*8-8+$F$4*4-4)</f>
        <v>0</v>
      </c>
      <c r="F332" s="40">
        <f t="shared" ref="F332:F395" si="23">VLOOKUP($B332,$Q$5:$AO$2676,5+$C$4*8-8+$F$4*4-4)</f>
        <v>0</v>
      </c>
      <c r="P332" s="13"/>
      <c r="Q332" s="28">
        <v>328</v>
      </c>
      <c r="R332" s="127"/>
      <c r="S332" s="123"/>
      <c r="T332" s="123"/>
      <c r="U332" s="123"/>
      <c r="V332" s="123"/>
      <c r="W332" s="123"/>
      <c r="X332" s="123"/>
      <c r="Y332" s="123"/>
      <c r="Z332" s="123" t="s">
        <v>267</v>
      </c>
      <c r="AA332" s="121">
        <v>974.10917140000004</v>
      </c>
      <c r="AB332" s="122">
        <v>2267</v>
      </c>
      <c r="AC332" s="122">
        <v>19.42471590909091</v>
      </c>
      <c r="AD332" s="123" t="s">
        <v>1819</v>
      </c>
      <c r="AE332" s="123">
        <v>953.25396020000005</v>
      </c>
      <c r="AF332" s="123">
        <v>2486</v>
      </c>
      <c r="AG332" s="123">
        <v>11.612215909090908</v>
      </c>
      <c r="AH332" s="123" t="s">
        <v>3341</v>
      </c>
      <c r="AI332" s="121">
        <v>1029.4768168999999</v>
      </c>
      <c r="AJ332" s="122">
        <v>294</v>
      </c>
      <c r="AK332" s="123">
        <v>57.658959537572251</v>
      </c>
      <c r="AL332" s="123" t="s">
        <v>3075</v>
      </c>
      <c r="AM332" s="121">
        <v>1013.9670721</v>
      </c>
      <c r="AN332" s="122">
        <v>365</v>
      </c>
      <c r="AO332" s="123">
        <v>47.398843930635834</v>
      </c>
      <c r="AP332" s="13"/>
      <c r="AQ332" s="13"/>
    </row>
    <row r="333" spans="2:43" x14ac:dyDescent="0.3">
      <c r="B333" s="28">
        <v>323</v>
      </c>
      <c r="C333" s="39">
        <f t="shared" si="20"/>
        <v>0</v>
      </c>
      <c r="D333" s="40">
        <f t="shared" si="21"/>
        <v>0</v>
      </c>
      <c r="E333" s="41">
        <f t="shared" si="22"/>
        <v>0</v>
      </c>
      <c r="F333" s="40">
        <f t="shared" si="23"/>
        <v>0</v>
      </c>
      <c r="P333" s="13"/>
      <c r="Q333" s="28">
        <v>329</v>
      </c>
      <c r="R333" s="127"/>
      <c r="S333" s="123"/>
      <c r="T333" s="123"/>
      <c r="U333" s="123"/>
      <c r="V333" s="123"/>
      <c r="W333" s="123"/>
      <c r="X333" s="123"/>
      <c r="Y333" s="123"/>
      <c r="Z333" s="123" t="s">
        <v>2877</v>
      </c>
      <c r="AA333" s="121">
        <v>1073.2885429999999</v>
      </c>
      <c r="AB333" s="122">
        <v>412</v>
      </c>
      <c r="AC333" s="122">
        <v>85.19176136363636</v>
      </c>
      <c r="AD333" s="123" t="s">
        <v>450</v>
      </c>
      <c r="AE333" s="123">
        <v>953.25396020000005</v>
      </c>
      <c r="AF333" s="123">
        <v>2486</v>
      </c>
      <c r="AG333" s="123">
        <v>11.612215909090908</v>
      </c>
      <c r="AH333" s="123" t="s">
        <v>3342</v>
      </c>
      <c r="AI333" s="121">
        <v>1044.5364265000001</v>
      </c>
      <c r="AJ333" s="122">
        <v>219</v>
      </c>
      <c r="AK333" s="123">
        <v>68.497109826589593</v>
      </c>
      <c r="AL333" s="123" t="s">
        <v>3037</v>
      </c>
      <c r="AM333" s="121">
        <v>1014.1172749999999</v>
      </c>
      <c r="AN333" s="122">
        <v>364</v>
      </c>
      <c r="AO333" s="123">
        <v>47.543352601156066</v>
      </c>
      <c r="AP333" s="13"/>
      <c r="AQ333" s="13"/>
    </row>
    <row r="334" spans="2:43" x14ac:dyDescent="0.3">
      <c r="B334" s="28">
        <v>324</v>
      </c>
      <c r="C334" s="39">
        <f t="shared" si="20"/>
        <v>0</v>
      </c>
      <c r="D334" s="40">
        <f t="shared" si="21"/>
        <v>0</v>
      </c>
      <c r="E334" s="41">
        <f t="shared" si="22"/>
        <v>0</v>
      </c>
      <c r="F334" s="40">
        <f t="shared" si="23"/>
        <v>0</v>
      </c>
      <c r="P334" s="13"/>
      <c r="Q334" s="28">
        <v>330</v>
      </c>
      <c r="R334" s="127"/>
      <c r="S334" s="123"/>
      <c r="T334" s="123"/>
      <c r="U334" s="123"/>
      <c r="V334" s="123"/>
      <c r="W334" s="123"/>
      <c r="X334" s="123"/>
      <c r="Y334" s="123"/>
      <c r="Z334" s="123" t="s">
        <v>1800</v>
      </c>
      <c r="AA334" s="121">
        <v>1036.4189859999999</v>
      </c>
      <c r="AB334" s="122">
        <v>1257</v>
      </c>
      <c r="AC334" s="122">
        <v>55.32670454545454</v>
      </c>
      <c r="AD334" s="123" t="s">
        <v>2919</v>
      </c>
      <c r="AE334" s="123">
        <v>953.25396020000005</v>
      </c>
      <c r="AF334" s="123">
        <v>2486</v>
      </c>
      <c r="AG334" s="123">
        <v>11.612215909090908</v>
      </c>
      <c r="AH334" s="123" t="s">
        <v>3343</v>
      </c>
      <c r="AI334" s="121">
        <v>1075.0477062</v>
      </c>
      <c r="AJ334" s="122">
        <v>91</v>
      </c>
      <c r="AK334" s="123">
        <v>86.994219653179201</v>
      </c>
      <c r="AL334" s="123" t="s">
        <v>3467</v>
      </c>
      <c r="AM334" s="121">
        <v>1014.2834023</v>
      </c>
      <c r="AN334" s="122">
        <v>363</v>
      </c>
      <c r="AO334" s="123">
        <v>47.687861271676304</v>
      </c>
      <c r="AP334" s="13"/>
      <c r="AQ334" s="13"/>
    </row>
    <row r="335" spans="2:43" x14ac:dyDescent="0.3">
      <c r="B335" s="28">
        <v>325</v>
      </c>
      <c r="C335" s="39">
        <f t="shared" si="20"/>
        <v>0</v>
      </c>
      <c r="D335" s="40">
        <f t="shared" si="21"/>
        <v>0</v>
      </c>
      <c r="E335" s="41">
        <f t="shared" si="22"/>
        <v>0</v>
      </c>
      <c r="F335" s="40">
        <f t="shared" si="23"/>
        <v>0</v>
      </c>
      <c r="P335" s="13"/>
      <c r="Q335" s="28">
        <v>331</v>
      </c>
      <c r="R335" s="127"/>
      <c r="S335" s="123"/>
      <c r="T335" s="123"/>
      <c r="U335" s="123"/>
      <c r="V335" s="123"/>
      <c r="W335" s="123"/>
      <c r="X335" s="123"/>
      <c r="Y335" s="123"/>
      <c r="Z335" s="123" t="s">
        <v>268</v>
      </c>
      <c r="AA335" s="121">
        <v>1090.190319</v>
      </c>
      <c r="AB335" s="122">
        <v>150</v>
      </c>
      <c r="AC335" s="122">
        <v>94.602272727272734</v>
      </c>
      <c r="AD335" s="123" t="s">
        <v>2739</v>
      </c>
      <c r="AE335" s="123">
        <v>953.25396020000005</v>
      </c>
      <c r="AF335" s="123">
        <v>2486</v>
      </c>
      <c r="AG335" s="123">
        <v>11.612215909090908</v>
      </c>
      <c r="AH335" s="123" t="s">
        <v>3344</v>
      </c>
      <c r="AI335" s="121">
        <v>1044.021291</v>
      </c>
      <c r="AJ335" s="122">
        <v>221</v>
      </c>
      <c r="AK335" s="123">
        <v>68.20809248554913</v>
      </c>
      <c r="AL335" s="123" t="s">
        <v>3511</v>
      </c>
      <c r="AM335" s="121">
        <v>1014.4109046</v>
      </c>
      <c r="AN335" s="122">
        <v>362</v>
      </c>
      <c r="AO335" s="123">
        <v>47.832369942196536</v>
      </c>
      <c r="AP335" s="13"/>
      <c r="AQ335" s="13"/>
    </row>
    <row r="336" spans="2:43" x14ac:dyDescent="0.3">
      <c r="B336" s="28">
        <v>326</v>
      </c>
      <c r="C336" s="39">
        <f t="shared" si="20"/>
        <v>0</v>
      </c>
      <c r="D336" s="40">
        <f t="shared" si="21"/>
        <v>0</v>
      </c>
      <c r="E336" s="41">
        <f t="shared" si="22"/>
        <v>0</v>
      </c>
      <c r="F336" s="40">
        <f t="shared" si="23"/>
        <v>0</v>
      </c>
      <c r="P336" s="13"/>
      <c r="Q336" s="28">
        <v>332</v>
      </c>
      <c r="R336" s="127"/>
      <c r="S336" s="123"/>
      <c r="T336" s="123"/>
      <c r="U336" s="123"/>
      <c r="V336" s="123"/>
      <c r="W336" s="123"/>
      <c r="X336" s="123"/>
      <c r="Y336" s="123"/>
      <c r="Z336" s="123" t="s">
        <v>1801</v>
      </c>
      <c r="AA336" s="121">
        <v>1094.589706</v>
      </c>
      <c r="AB336" s="122">
        <v>113</v>
      </c>
      <c r="AC336" s="122">
        <v>95.916193181818173</v>
      </c>
      <c r="AD336" s="123" t="s">
        <v>2136</v>
      </c>
      <c r="AE336" s="123">
        <v>953.82023749999996</v>
      </c>
      <c r="AF336" s="123">
        <v>2483</v>
      </c>
      <c r="AG336" s="123">
        <v>11.789772727272728</v>
      </c>
      <c r="AH336" s="123" t="s">
        <v>3345</v>
      </c>
      <c r="AI336" s="121">
        <v>1066.2144212000001</v>
      </c>
      <c r="AJ336" s="122">
        <v>127</v>
      </c>
      <c r="AK336" s="123">
        <v>81.79190751445087</v>
      </c>
      <c r="AL336" s="123" t="s">
        <v>3560</v>
      </c>
      <c r="AM336" s="121">
        <v>1014.4633834</v>
      </c>
      <c r="AN336" s="122">
        <v>361</v>
      </c>
      <c r="AO336" s="123">
        <v>47.97687861271676</v>
      </c>
      <c r="AP336" s="13"/>
      <c r="AQ336" s="13"/>
    </row>
    <row r="337" spans="2:43" x14ac:dyDescent="0.3">
      <c r="B337" s="28">
        <v>327</v>
      </c>
      <c r="C337" s="39">
        <f t="shared" si="20"/>
        <v>0</v>
      </c>
      <c r="D337" s="40">
        <f t="shared" si="21"/>
        <v>0</v>
      </c>
      <c r="E337" s="41">
        <f t="shared" si="22"/>
        <v>0</v>
      </c>
      <c r="F337" s="40">
        <f t="shared" si="23"/>
        <v>0</v>
      </c>
      <c r="P337" s="13"/>
      <c r="Q337" s="28">
        <v>333</v>
      </c>
      <c r="R337" s="127"/>
      <c r="S337" s="123"/>
      <c r="T337" s="123"/>
      <c r="U337" s="123"/>
      <c r="V337" s="123"/>
      <c r="W337" s="123"/>
      <c r="X337" s="123"/>
      <c r="Y337" s="123"/>
      <c r="Z337" s="123" t="s">
        <v>1802</v>
      </c>
      <c r="AA337" s="121">
        <v>1066.7358489999999</v>
      </c>
      <c r="AB337" s="122">
        <v>540</v>
      </c>
      <c r="AC337" s="122">
        <v>80.717329545454547</v>
      </c>
      <c r="AD337" s="123" t="s">
        <v>923</v>
      </c>
      <c r="AE337" s="123">
        <v>953.82023749999996</v>
      </c>
      <c r="AF337" s="123">
        <v>2483</v>
      </c>
      <c r="AG337" s="123">
        <v>11.789772727272728</v>
      </c>
      <c r="AH337" s="123" t="s">
        <v>3346</v>
      </c>
      <c r="AI337" s="121">
        <v>1049.6033503000001</v>
      </c>
      <c r="AJ337" s="122">
        <v>191</v>
      </c>
      <c r="AK337" s="123">
        <v>72.543352601156073</v>
      </c>
      <c r="AL337" s="123" t="s">
        <v>3519</v>
      </c>
      <c r="AM337" s="121">
        <v>1015.3872867</v>
      </c>
      <c r="AN337" s="122">
        <v>360</v>
      </c>
      <c r="AO337" s="123">
        <v>48.121387283236992</v>
      </c>
      <c r="AP337" s="13"/>
      <c r="AQ337" s="13"/>
    </row>
    <row r="338" spans="2:43" x14ac:dyDescent="0.3">
      <c r="B338" s="28">
        <v>328</v>
      </c>
      <c r="C338" s="39">
        <f t="shared" si="20"/>
        <v>0</v>
      </c>
      <c r="D338" s="40">
        <f t="shared" si="21"/>
        <v>0</v>
      </c>
      <c r="E338" s="41">
        <f t="shared" si="22"/>
        <v>0</v>
      </c>
      <c r="F338" s="40">
        <f t="shared" si="23"/>
        <v>0</v>
      </c>
      <c r="P338" s="13"/>
      <c r="Q338" s="28">
        <v>334</v>
      </c>
      <c r="R338" s="127"/>
      <c r="S338" s="123"/>
      <c r="T338" s="123"/>
      <c r="U338" s="123"/>
      <c r="V338" s="123"/>
      <c r="W338" s="123"/>
      <c r="X338" s="123"/>
      <c r="Y338" s="123"/>
      <c r="Z338" s="123" t="s">
        <v>269</v>
      </c>
      <c r="AA338" s="121">
        <v>979.67423250000002</v>
      </c>
      <c r="AB338" s="122">
        <v>2202</v>
      </c>
      <c r="AC338" s="122">
        <v>21.839488636363637</v>
      </c>
      <c r="AD338" s="123" t="s">
        <v>2498</v>
      </c>
      <c r="AE338" s="123">
        <v>953.82023749999996</v>
      </c>
      <c r="AF338" s="123">
        <v>2483</v>
      </c>
      <c r="AG338" s="123">
        <v>11.789772727272728</v>
      </c>
      <c r="AH338" s="123" t="s">
        <v>3347</v>
      </c>
      <c r="AI338" s="121">
        <v>1041.0036560000001</v>
      </c>
      <c r="AJ338" s="122">
        <v>236</v>
      </c>
      <c r="AK338" s="123">
        <v>66.040462427745666</v>
      </c>
      <c r="AL338" s="123" t="s">
        <v>3146</v>
      </c>
      <c r="AM338" s="121">
        <v>1015.5895675</v>
      </c>
      <c r="AN338" s="122">
        <v>359</v>
      </c>
      <c r="AO338" s="123">
        <v>48.265895953757223</v>
      </c>
      <c r="AP338" s="13"/>
      <c r="AQ338" s="13"/>
    </row>
    <row r="339" spans="2:43" x14ac:dyDescent="0.3">
      <c r="B339" s="28">
        <v>329</v>
      </c>
      <c r="C339" s="39">
        <f t="shared" si="20"/>
        <v>0</v>
      </c>
      <c r="D339" s="40">
        <f t="shared" si="21"/>
        <v>0</v>
      </c>
      <c r="E339" s="41">
        <f t="shared" si="22"/>
        <v>0</v>
      </c>
      <c r="F339" s="40">
        <f t="shared" si="23"/>
        <v>0</v>
      </c>
      <c r="P339" s="13"/>
      <c r="Q339" s="28">
        <v>335</v>
      </c>
      <c r="R339" s="127"/>
      <c r="S339" s="123"/>
      <c r="T339" s="123"/>
      <c r="U339" s="123"/>
      <c r="V339" s="123"/>
      <c r="W339" s="123"/>
      <c r="X339" s="123"/>
      <c r="Y339" s="123"/>
      <c r="Z339" s="123" t="s">
        <v>270</v>
      </c>
      <c r="AA339" s="121">
        <v>773.59031830000004</v>
      </c>
      <c r="AB339" s="122">
        <v>2809</v>
      </c>
      <c r="AC339" s="122">
        <v>0.28409090909090912</v>
      </c>
      <c r="AD339" s="123" t="s">
        <v>794</v>
      </c>
      <c r="AE339" s="123">
        <v>953.9233385</v>
      </c>
      <c r="AF339" s="123">
        <v>2482</v>
      </c>
      <c r="AG339" s="123">
        <v>11.896306818181818</v>
      </c>
      <c r="AH339" s="123" t="s">
        <v>3348</v>
      </c>
      <c r="AI339" s="121">
        <v>1078.7482481</v>
      </c>
      <c r="AJ339" s="122">
        <v>70</v>
      </c>
      <c r="AK339" s="123">
        <v>90.028901734104053</v>
      </c>
      <c r="AL339" s="123" t="s">
        <v>3419</v>
      </c>
      <c r="AM339" s="121">
        <v>1015.7935149</v>
      </c>
      <c r="AN339" s="122">
        <v>358</v>
      </c>
      <c r="AO339" s="123">
        <v>48.410404624277461</v>
      </c>
      <c r="AP339" s="13"/>
      <c r="AQ339" s="13"/>
    </row>
    <row r="340" spans="2:43" x14ac:dyDescent="0.3">
      <c r="B340" s="28">
        <v>330</v>
      </c>
      <c r="C340" s="39">
        <f t="shared" si="20"/>
        <v>0</v>
      </c>
      <c r="D340" s="40">
        <f t="shared" si="21"/>
        <v>0</v>
      </c>
      <c r="E340" s="41">
        <f t="shared" si="22"/>
        <v>0</v>
      </c>
      <c r="F340" s="40">
        <f t="shared" si="23"/>
        <v>0</v>
      </c>
      <c r="P340" s="13"/>
      <c r="Q340" s="28">
        <v>336</v>
      </c>
      <c r="R340" s="127"/>
      <c r="S340" s="123"/>
      <c r="T340" s="123"/>
      <c r="U340" s="123"/>
      <c r="V340" s="123"/>
      <c r="W340" s="123"/>
      <c r="X340" s="123"/>
      <c r="Y340" s="123"/>
      <c r="Z340" s="123" t="s">
        <v>271</v>
      </c>
      <c r="AA340" s="121">
        <v>1083.7726849999999</v>
      </c>
      <c r="AB340" s="122">
        <v>223</v>
      </c>
      <c r="AC340" s="122">
        <v>92.080965909090907</v>
      </c>
      <c r="AD340" s="123" t="s">
        <v>379</v>
      </c>
      <c r="AE340" s="123">
        <v>954.04592679999996</v>
      </c>
      <c r="AF340" s="123">
        <v>2481</v>
      </c>
      <c r="AG340" s="123">
        <v>11.931818181818182</v>
      </c>
      <c r="AH340" s="123" t="s">
        <v>3349</v>
      </c>
      <c r="AI340" s="121">
        <v>1082.6420803999999</v>
      </c>
      <c r="AJ340" s="122">
        <v>57</v>
      </c>
      <c r="AK340" s="123">
        <v>91.907514450867055</v>
      </c>
      <c r="AL340" s="123" t="s">
        <v>3529</v>
      </c>
      <c r="AM340" s="121">
        <v>1016.5783351</v>
      </c>
      <c r="AN340" s="122">
        <v>357</v>
      </c>
      <c r="AO340" s="123">
        <v>48.554913294797686</v>
      </c>
      <c r="AP340" s="13"/>
      <c r="AQ340" s="13"/>
    </row>
    <row r="341" spans="2:43" x14ac:dyDescent="0.3">
      <c r="B341" s="28">
        <v>331</v>
      </c>
      <c r="C341" s="39">
        <f t="shared" si="20"/>
        <v>0</v>
      </c>
      <c r="D341" s="40">
        <f t="shared" si="21"/>
        <v>0</v>
      </c>
      <c r="E341" s="41">
        <f t="shared" si="22"/>
        <v>0</v>
      </c>
      <c r="F341" s="40">
        <f t="shared" si="23"/>
        <v>0</v>
      </c>
      <c r="P341" s="13"/>
      <c r="Q341" s="28">
        <v>337</v>
      </c>
      <c r="R341" s="127"/>
      <c r="S341" s="123"/>
      <c r="T341" s="123"/>
      <c r="U341" s="123"/>
      <c r="V341" s="123"/>
      <c r="W341" s="123"/>
      <c r="X341" s="123"/>
      <c r="Y341" s="123"/>
      <c r="Z341" s="123" t="s">
        <v>1803</v>
      </c>
      <c r="AA341" s="121">
        <v>962.05331799999999</v>
      </c>
      <c r="AB341" s="122">
        <v>2424</v>
      </c>
      <c r="AC341" s="122">
        <v>13.813920454545455</v>
      </c>
      <c r="AD341" s="123" t="s">
        <v>1221</v>
      </c>
      <c r="AE341" s="123">
        <v>954.11319070000002</v>
      </c>
      <c r="AF341" s="123">
        <v>2480</v>
      </c>
      <c r="AG341" s="123">
        <v>11.967329545454545</v>
      </c>
      <c r="AH341" s="123" t="s">
        <v>3350</v>
      </c>
      <c r="AI341" s="121">
        <v>1095.5374993999999</v>
      </c>
      <c r="AJ341" s="122">
        <v>31</v>
      </c>
      <c r="AK341" s="123">
        <v>95.664739884393072</v>
      </c>
      <c r="AL341" s="123" t="s">
        <v>3255</v>
      </c>
      <c r="AM341" s="121">
        <v>1016.6167842999999</v>
      </c>
      <c r="AN341" s="122">
        <v>356</v>
      </c>
      <c r="AO341" s="123">
        <v>48.699421965317917</v>
      </c>
      <c r="AP341" s="13"/>
      <c r="AQ341" s="13"/>
    </row>
    <row r="342" spans="2:43" x14ac:dyDescent="0.3">
      <c r="B342" s="28">
        <v>332</v>
      </c>
      <c r="C342" s="39">
        <f t="shared" si="20"/>
        <v>0</v>
      </c>
      <c r="D342" s="40">
        <f t="shared" si="21"/>
        <v>0</v>
      </c>
      <c r="E342" s="41">
        <f t="shared" si="22"/>
        <v>0</v>
      </c>
      <c r="F342" s="40">
        <f t="shared" si="23"/>
        <v>0</v>
      </c>
      <c r="P342" s="13"/>
      <c r="Q342" s="28">
        <v>338</v>
      </c>
      <c r="R342" s="127"/>
      <c r="S342" s="123"/>
      <c r="T342" s="123"/>
      <c r="U342" s="123"/>
      <c r="V342" s="123"/>
      <c r="W342" s="123"/>
      <c r="X342" s="123"/>
      <c r="Y342" s="123"/>
      <c r="Z342" s="123" t="s">
        <v>1804</v>
      </c>
      <c r="AA342" s="121">
        <v>1040.2403220000001</v>
      </c>
      <c r="AB342" s="122">
        <v>1162</v>
      </c>
      <c r="AC342" s="122">
        <v>58.73579545454546</v>
      </c>
      <c r="AD342" s="123" t="s">
        <v>2314</v>
      </c>
      <c r="AE342" s="123">
        <v>954.33672939999997</v>
      </c>
      <c r="AF342" s="123">
        <v>2477</v>
      </c>
      <c r="AG342" s="123">
        <v>12.002840909090908</v>
      </c>
      <c r="AH342" s="123" t="s">
        <v>3351</v>
      </c>
      <c r="AI342" s="121">
        <v>1114.6180823</v>
      </c>
      <c r="AJ342" s="122">
        <v>8</v>
      </c>
      <c r="AK342" s="123">
        <v>98.988439306358373</v>
      </c>
      <c r="AL342" s="123" t="s">
        <v>3244</v>
      </c>
      <c r="AM342" s="121">
        <v>1016.6483031</v>
      </c>
      <c r="AN342" s="122">
        <v>355</v>
      </c>
      <c r="AO342" s="123">
        <v>48.843930635838149</v>
      </c>
      <c r="AP342" s="13"/>
      <c r="AQ342" s="13"/>
    </row>
    <row r="343" spans="2:43" x14ac:dyDescent="0.3">
      <c r="B343" s="28">
        <v>333</v>
      </c>
      <c r="C343" s="39">
        <f t="shared" si="20"/>
        <v>0</v>
      </c>
      <c r="D343" s="40">
        <f t="shared" si="21"/>
        <v>0</v>
      </c>
      <c r="E343" s="41">
        <f t="shared" si="22"/>
        <v>0</v>
      </c>
      <c r="F343" s="40">
        <f t="shared" si="23"/>
        <v>0</v>
      </c>
      <c r="P343" s="13"/>
      <c r="Q343" s="28">
        <v>339</v>
      </c>
      <c r="R343" s="127"/>
      <c r="S343" s="123"/>
      <c r="T343" s="123"/>
      <c r="U343" s="123"/>
      <c r="V343" s="123"/>
      <c r="W343" s="123"/>
      <c r="X343" s="123"/>
      <c r="Y343" s="123"/>
      <c r="Z343" s="123" t="s">
        <v>1805</v>
      </c>
      <c r="AA343" s="121">
        <v>948.20581179999999</v>
      </c>
      <c r="AB343" s="122">
        <v>2531</v>
      </c>
      <c r="AC343" s="122">
        <v>10.014204545454545</v>
      </c>
      <c r="AD343" s="123" t="s">
        <v>1527</v>
      </c>
      <c r="AE343" s="123">
        <v>954.33672939999997</v>
      </c>
      <c r="AF343" s="123">
        <v>2477</v>
      </c>
      <c r="AG343" s="123">
        <v>12.002840909090908</v>
      </c>
      <c r="AH343" s="123" t="s">
        <v>3352</v>
      </c>
      <c r="AI343" s="121">
        <v>1065.4952142</v>
      </c>
      <c r="AJ343" s="122">
        <v>132</v>
      </c>
      <c r="AK343" s="123">
        <v>81.069364161849705</v>
      </c>
      <c r="AL343" s="123" t="s">
        <v>3227</v>
      </c>
      <c r="AM343" s="121">
        <v>1017.1429135</v>
      </c>
      <c r="AN343" s="122">
        <v>354</v>
      </c>
      <c r="AO343" s="123">
        <v>48.98843930635838</v>
      </c>
      <c r="AP343" s="13"/>
      <c r="AQ343" s="13"/>
    </row>
    <row r="344" spans="2:43" x14ac:dyDescent="0.3">
      <c r="B344" s="28">
        <v>334</v>
      </c>
      <c r="C344" s="39">
        <f t="shared" si="20"/>
        <v>0</v>
      </c>
      <c r="D344" s="40">
        <f t="shared" si="21"/>
        <v>0</v>
      </c>
      <c r="E344" s="41">
        <f t="shared" si="22"/>
        <v>0</v>
      </c>
      <c r="F344" s="40">
        <f t="shared" si="23"/>
        <v>0</v>
      </c>
      <c r="P344" s="13"/>
      <c r="Q344" s="28">
        <v>340</v>
      </c>
      <c r="R344" s="127"/>
      <c r="S344" s="123"/>
      <c r="T344" s="123"/>
      <c r="U344" s="123"/>
      <c r="V344" s="123"/>
      <c r="W344" s="123"/>
      <c r="X344" s="123"/>
      <c r="Y344" s="123"/>
      <c r="Z344" s="123" t="s">
        <v>272</v>
      </c>
      <c r="AA344" s="121">
        <v>950.46775920000005</v>
      </c>
      <c r="AB344" s="122">
        <v>2518</v>
      </c>
      <c r="AC344" s="122">
        <v>10.617897727272728</v>
      </c>
      <c r="AD344" s="123" t="s">
        <v>2791</v>
      </c>
      <c r="AE344" s="123">
        <v>954.33672939999997</v>
      </c>
      <c r="AF344" s="123">
        <v>2477</v>
      </c>
      <c r="AG344" s="123">
        <v>12.002840909090908</v>
      </c>
      <c r="AH344" s="123" t="s">
        <v>3353</v>
      </c>
      <c r="AI344" s="121">
        <v>1032.6830709999999</v>
      </c>
      <c r="AJ344" s="122">
        <v>278</v>
      </c>
      <c r="AK344" s="123">
        <v>59.971098265895947</v>
      </c>
      <c r="AL344" s="123" t="s">
        <v>3537</v>
      </c>
      <c r="AM344" s="121">
        <v>1017.205202</v>
      </c>
      <c r="AN344" s="122">
        <v>353</v>
      </c>
      <c r="AO344" s="123">
        <v>49.132947976878611</v>
      </c>
      <c r="AP344" s="13"/>
      <c r="AQ344" s="13"/>
    </row>
    <row r="345" spans="2:43" x14ac:dyDescent="0.3">
      <c r="B345" s="28">
        <v>335</v>
      </c>
      <c r="C345" s="39">
        <f t="shared" si="20"/>
        <v>0</v>
      </c>
      <c r="D345" s="40">
        <f t="shared" si="21"/>
        <v>0</v>
      </c>
      <c r="E345" s="41">
        <f t="shared" si="22"/>
        <v>0</v>
      </c>
      <c r="F345" s="40">
        <f t="shared" si="23"/>
        <v>0</v>
      </c>
      <c r="P345" s="13"/>
      <c r="Q345" s="28">
        <v>341</v>
      </c>
      <c r="R345" s="127"/>
      <c r="S345" s="123"/>
      <c r="T345" s="123"/>
      <c r="U345" s="123"/>
      <c r="V345" s="123"/>
      <c r="W345" s="123"/>
      <c r="X345" s="123"/>
      <c r="Y345" s="123"/>
      <c r="Z345" s="123" t="s">
        <v>273</v>
      </c>
      <c r="AA345" s="121">
        <v>1012.365952</v>
      </c>
      <c r="AB345" s="122">
        <v>1760</v>
      </c>
      <c r="AC345" s="122">
        <v>37.535511363636367</v>
      </c>
      <c r="AD345" s="123" t="s">
        <v>1494</v>
      </c>
      <c r="AE345" s="123">
        <v>955.11651210000002</v>
      </c>
      <c r="AF345" s="123">
        <v>2476</v>
      </c>
      <c r="AG345" s="123">
        <v>12.109375</v>
      </c>
      <c r="AH345" s="123" t="s">
        <v>3354</v>
      </c>
      <c r="AI345" s="121">
        <v>1039.8142344</v>
      </c>
      <c r="AJ345" s="122">
        <v>242</v>
      </c>
      <c r="AK345" s="123">
        <v>65.173410404624278</v>
      </c>
      <c r="AL345" s="123" t="s">
        <v>3670</v>
      </c>
      <c r="AM345" s="121">
        <v>1017.379447</v>
      </c>
      <c r="AN345" s="122">
        <v>352</v>
      </c>
      <c r="AO345" s="123">
        <v>49.277456647398843</v>
      </c>
      <c r="AP345" s="13"/>
      <c r="AQ345" s="13"/>
    </row>
    <row r="346" spans="2:43" x14ac:dyDescent="0.3">
      <c r="B346" s="28">
        <v>336</v>
      </c>
      <c r="C346" s="39">
        <f t="shared" si="20"/>
        <v>0</v>
      </c>
      <c r="D346" s="40">
        <f t="shared" si="21"/>
        <v>0</v>
      </c>
      <c r="E346" s="41">
        <f t="shared" si="22"/>
        <v>0</v>
      </c>
      <c r="F346" s="40">
        <f t="shared" si="23"/>
        <v>0</v>
      </c>
      <c r="P346" s="13"/>
      <c r="Q346" s="28">
        <v>342</v>
      </c>
      <c r="R346" s="127"/>
      <c r="S346" s="123"/>
      <c r="T346" s="123"/>
      <c r="U346" s="123"/>
      <c r="V346" s="123"/>
      <c r="W346" s="123"/>
      <c r="X346" s="123"/>
      <c r="Y346" s="123"/>
      <c r="Z346" s="129" t="s">
        <v>2878</v>
      </c>
      <c r="AA346" s="130">
        <v>953.25396020000005</v>
      </c>
      <c r="AB346" s="131">
        <v>2486</v>
      </c>
      <c r="AC346" s="131">
        <v>11.612215909090908</v>
      </c>
      <c r="AD346" s="129" t="s">
        <v>1493</v>
      </c>
      <c r="AE346" s="123">
        <v>955.57912620000002</v>
      </c>
      <c r="AF346" s="123">
        <v>2475</v>
      </c>
      <c r="AG346" s="123">
        <v>12.144886363636363</v>
      </c>
      <c r="AH346" s="129" t="s">
        <v>3355</v>
      </c>
      <c r="AI346" s="130">
        <v>1033.6300082</v>
      </c>
      <c r="AJ346" s="131">
        <v>272</v>
      </c>
      <c r="AK346" s="129">
        <v>60.838150289017342</v>
      </c>
      <c r="AL346" s="129" t="s">
        <v>3404</v>
      </c>
      <c r="AM346" s="130">
        <v>1017.6133083</v>
      </c>
      <c r="AN346" s="131">
        <v>351</v>
      </c>
      <c r="AO346" s="129">
        <v>49.421965317919074</v>
      </c>
      <c r="AP346" s="13"/>
      <c r="AQ346" s="13"/>
    </row>
    <row r="347" spans="2:43" x14ac:dyDescent="0.3">
      <c r="B347" s="28">
        <v>337</v>
      </c>
      <c r="C347" s="39">
        <f t="shared" si="20"/>
        <v>0</v>
      </c>
      <c r="D347" s="40">
        <f t="shared" si="21"/>
        <v>0</v>
      </c>
      <c r="E347" s="41">
        <f t="shared" si="22"/>
        <v>0</v>
      </c>
      <c r="F347" s="40">
        <f t="shared" si="23"/>
        <v>0</v>
      </c>
      <c r="P347" s="13"/>
      <c r="Q347" s="28">
        <v>343</v>
      </c>
      <c r="R347" s="127"/>
      <c r="S347" s="123"/>
      <c r="T347" s="123"/>
      <c r="U347" s="123"/>
      <c r="V347" s="123"/>
      <c r="W347" s="123"/>
      <c r="X347" s="123"/>
      <c r="Y347" s="123"/>
      <c r="Z347" s="132" t="s">
        <v>274</v>
      </c>
      <c r="AA347" s="133">
        <v>1046.8970139999999</v>
      </c>
      <c r="AB347" s="134">
        <v>1000</v>
      </c>
      <c r="AC347" s="134">
        <v>64.453125</v>
      </c>
      <c r="AD347" s="132" t="s">
        <v>618</v>
      </c>
      <c r="AE347" s="123">
        <v>955.85045030000003</v>
      </c>
      <c r="AF347" s="123">
        <v>2474</v>
      </c>
      <c r="AG347" s="123">
        <v>12.180397727272728</v>
      </c>
      <c r="AH347" s="132" t="s">
        <v>3356</v>
      </c>
      <c r="AI347" s="133">
        <v>1030.1766176000001</v>
      </c>
      <c r="AJ347" s="134">
        <v>287</v>
      </c>
      <c r="AK347" s="132">
        <v>58.670520231213871</v>
      </c>
      <c r="AL347" s="132" t="s">
        <v>3224</v>
      </c>
      <c r="AM347" s="133">
        <v>1017.8878061</v>
      </c>
      <c r="AN347" s="134">
        <v>350</v>
      </c>
      <c r="AO347" s="132">
        <v>49.566473988439306</v>
      </c>
      <c r="AP347" s="13"/>
      <c r="AQ347" s="13"/>
    </row>
    <row r="348" spans="2:43" x14ac:dyDescent="0.3">
      <c r="B348" s="28">
        <v>338</v>
      </c>
      <c r="C348" s="39">
        <f t="shared" si="20"/>
        <v>0</v>
      </c>
      <c r="D348" s="40">
        <f t="shared" si="21"/>
        <v>0</v>
      </c>
      <c r="E348" s="41">
        <f t="shared" si="22"/>
        <v>0</v>
      </c>
      <c r="F348" s="40">
        <f t="shared" si="23"/>
        <v>0</v>
      </c>
      <c r="P348" s="13"/>
      <c r="Q348" s="28">
        <v>344</v>
      </c>
      <c r="R348" s="127"/>
      <c r="S348" s="123"/>
      <c r="T348" s="123"/>
      <c r="U348" s="123"/>
      <c r="V348" s="123"/>
      <c r="W348" s="123"/>
      <c r="X348" s="123"/>
      <c r="Y348" s="123"/>
      <c r="Z348" s="132" t="s">
        <v>1806</v>
      </c>
      <c r="AA348" s="133">
        <v>1029.46946</v>
      </c>
      <c r="AB348" s="134">
        <v>1401</v>
      </c>
      <c r="AC348" s="134">
        <v>50.17755681818182</v>
      </c>
      <c r="AD348" s="132" t="s">
        <v>648</v>
      </c>
      <c r="AE348" s="123">
        <v>956.10995249999996</v>
      </c>
      <c r="AF348" s="123">
        <v>2473</v>
      </c>
      <c r="AG348" s="123">
        <v>12.215909090909092</v>
      </c>
      <c r="AH348" s="132" t="s">
        <v>3357</v>
      </c>
      <c r="AI348" s="133">
        <v>986.01089407999996</v>
      </c>
      <c r="AJ348" s="134">
        <v>480</v>
      </c>
      <c r="AK348" s="132">
        <v>30.78034682080925</v>
      </c>
      <c r="AL348" s="132" t="s">
        <v>3403</v>
      </c>
      <c r="AM348" s="133">
        <v>1018.0482196</v>
      </c>
      <c r="AN348" s="134">
        <v>349</v>
      </c>
      <c r="AO348" s="132">
        <v>49.710982658959537</v>
      </c>
      <c r="AP348" s="13"/>
      <c r="AQ348" s="13"/>
    </row>
    <row r="349" spans="2:43" x14ac:dyDescent="0.3">
      <c r="B349" s="28">
        <v>339</v>
      </c>
      <c r="C349" s="39">
        <f t="shared" si="20"/>
        <v>0</v>
      </c>
      <c r="D349" s="40">
        <f t="shared" si="21"/>
        <v>0</v>
      </c>
      <c r="E349" s="41">
        <f t="shared" si="22"/>
        <v>0</v>
      </c>
      <c r="F349" s="40">
        <f t="shared" si="23"/>
        <v>0</v>
      </c>
      <c r="P349" s="13"/>
      <c r="Q349" s="28">
        <v>345</v>
      </c>
      <c r="R349" s="127"/>
      <c r="S349" s="123"/>
      <c r="T349" s="123"/>
      <c r="U349" s="123"/>
      <c r="V349" s="123"/>
      <c r="W349" s="123"/>
      <c r="X349" s="123"/>
      <c r="Y349" s="123"/>
      <c r="Z349" s="132" t="s">
        <v>275</v>
      </c>
      <c r="AA349" s="133">
        <v>1041.4352590000001</v>
      </c>
      <c r="AB349" s="134">
        <v>1118</v>
      </c>
      <c r="AC349" s="134">
        <v>60.33380681818182</v>
      </c>
      <c r="AD349" s="132" t="s">
        <v>1003</v>
      </c>
      <c r="AE349" s="123">
        <v>956.27002130000005</v>
      </c>
      <c r="AF349" s="123">
        <v>2472</v>
      </c>
      <c r="AG349" s="123">
        <v>12.251420454545455</v>
      </c>
      <c r="AH349" s="132" t="s">
        <v>3358</v>
      </c>
      <c r="AI349" s="133">
        <v>1027.0270085</v>
      </c>
      <c r="AJ349" s="134">
        <v>308</v>
      </c>
      <c r="AK349" s="132">
        <v>55.635838150289018</v>
      </c>
      <c r="AL349" s="132" t="s">
        <v>3233</v>
      </c>
      <c r="AM349" s="133">
        <v>1018.1621447</v>
      </c>
      <c r="AN349" s="134">
        <v>348</v>
      </c>
      <c r="AO349" s="132">
        <v>49.855491329479769</v>
      </c>
      <c r="AP349" s="13"/>
      <c r="AQ349" s="13"/>
    </row>
    <row r="350" spans="2:43" x14ac:dyDescent="0.3">
      <c r="B350" s="28">
        <v>340</v>
      </c>
      <c r="C350" s="39">
        <f t="shared" si="20"/>
        <v>0</v>
      </c>
      <c r="D350" s="40">
        <f t="shared" si="21"/>
        <v>0</v>
      </c>
      <c r="E350" s="41">
        <f t="shared" si="22"/>
        <v>0</v>
      </c>
      <c r="F350" s="40">
        <f t="shared" si="23"/>
        <v>0</v>
      </c>
      <c r="P350" s="13"/>
      <c r="Q350" s="28">
        <v>346</v>
      </c>
      <c r="R350" s="127"/>
      <c r="S350" s="123"/>
      <c r="T350" s="123"/>
      <c r="U350" s="123"/>
      <c r="V350" s="123"/>
      <c r="W350" s="123"/>
      <c r="X350" s="123"/>
      <c r="Y350" s="123"/>
      <c r="Z350" s="132" t="s">
        <v>1807</v>
      </c>
      <c r="AA350" s="133">
        <v>1059.2918099999999</v>
      </c>
      <c r="AB350" s="134">
        <v>707</v>
      </c>
      <c r="AC350" s="134">
        <v>74.928977272727266</v>
      </c>
      <c r="AD350" s="132" t="s">
        <v>1010</v>
      </c>
      <c r="AE350" s="123">
        <v>956.76198690000001</v>
      </c>
      <c r="AF350" s="123">
        <v>2471</v>
      </c>
      <c r="AG350" s="123">
        <v>12.286931818181818</v>
      </c>
      <c r="AH350" s="132" t="s">
        <v>3359</v>
      </c>
      <c r="AI350" s="133">
        <v>1029.5609514</v>
      </c>
      <c r="AJ350" s="134">
        <v>292</v>
      </c>
      <c r="AK350" s="132">
        <v>57.947976878612714</v>
      </c>
      <c r="AL350" s="132" t="s">
        <v>3596</v>
      </c>
      <c r="AM350" s="133">
        <v>1018.6565077</v>
      </c>
      <c r="AN350" s="134">
        <v>347</v>
      </c>
      <c r="AO350" s="132">
        <v>50</v>
      </c>
      <c r="AP350" s="13"/>
      <c r="AQ350" s="13"/>
    </row>
    <row r="351" spans="2:43" x14ac:dyDescent="0.3">
      <c r="B351" s="28">
        <v>341</v>
      </c>
      <c r="C351" s="39">
        <f t="shared" si="20"/>
        <v>0</v>
      </c>
      <c r="D351" s="40">
        <f t="shared" si="21"/>
        <v>0</v>
      </c>
      <c r="E351" s="41">
        <f t="shared" si="22"/>
        <v>0</v>
      </c>
      <c r="F351" s="40">
        <f t="shared" si="23"/>
        <v>0</v>
      </c>
      <c r="P351" s="13"/>
      <c r="Q351" s="28">
        <v>347</v>
      </c>
      <c r="R351" s="127"/>
      <c r="S351" s="123"/>
      <c r="T351" s="123"/>
      <c r="U351" s="123"/>
      <c r="V351" s="123"/>
      <c r="W351" s="123"/>
      <c r="X351" s="123"/>
      <c r="Y351" s="123"/>
      <c r="Z351" s="132" t="s">
        <v>1808</v>
      </c>
      <c r="AA351" s="133">
        <v>1046.695815</v>
      </c>
      <c r="AB351" s="134">
        <v>1006</v>
      </c>
      <c r="AC351" s="134">
        <v>64.311079545454547</v>
      </c>
      <c r="AD351" s="132" t="s">
        <v>1215</v>
      </c>
      <c r="AE351" s="123">
        <v>956.85247070000003</v>
      </c>
      <c r="AF351" s="123">
        <v>2470</v>
      </c>
      <c r="AG351" s="123">
        <v>12.322443181818182</v>
      </c>
      <c r="AH351" s="132" t="s">
        <v>3360</v>
      </c>
      <c r="AI351" s="133">
        <v>1057.6458502999999</v>
      </c>
      <c r="AJ351" s="134">
        <v>164</v>
      </c>
      <c r="AK351" s="132">
        <v>76.445086705202314</v>
      </c>
      <c r="AL351" s="132" t="s">
        <v>3633</v>
      </c>
      <c r="AM351" s="133">
        <v>1019.2390046</v>
      </c>
      <c r="AN351" s="134">
        <v>346</v>
      </c>
      <c r="AO351" s="132">
        <v>50.144508670520224</v>
      </c>
      <c r="AP351" s="13"/>
      <c r="AQ351" s="13"/>
    </row>
    <row r="352" spans="2:43" x14ac:dyDescent="0.3">
      <c r="B352" s="28">
        <v>342</v>
      </c>
      <c r="C352" s="39">
        <f t="shared" si="20"/>
        <v>0</v>
      </c>
      <c r="D352" s="40">
        <f t="shared" si="21"/>
        <v>0</v>
      </c>
      <c r="E352" s="41">
        <f t="shared" si="22"/>
        <v>0</v>
      </c>
      <c r="F352" s="40">
        <f t="shared" si="23"/>
        <v>0</v>
      </c>
      <c r="P352" s="13"/>
      <c r="Q352" s="28">
        <v>348</v>
      </c>
      <c r="R352" s="127"/>
      <c r="S352" s="123"/>
      <c r="T352" s="123"/>
      <c r="U352" s="123"/>
      <c r="V352" s="123"/>
      <c r="W352" s="123"/>
      <c r="X352" s="123"/>
      <c r="Y352" s="123"/>
      <c r="Z352" s="132" t="s">
        <v>276</v>
      </c>
      <c r="AA352" s="133">
        <v>1092.252422</v>
      </c>
      <c r="AB352" s="134">
        <v>131</v>
      </c>
      <c r="AC352" s="134">
        <v>95.241477272727266</v>
      </c>
      <c r="AD352" s="132" t="s">
        <v>704</v>
      </c>
      <c r="AE352" s="123">
        <v>956.92839709999998</v>
      </c>
      <c r="AF352" s="123">
        <v>2469</v>
      </c>
      <c r="AG352" s="123">
        <v>12.357954545454545</v>
      </c>
      <c r="AH352" s="132" t="s">
        <v>3361</v>
      </c>
      <c r="AI352" s="133">
        <v>1002.2855125999999</v>
      </c>
      <c r="AJ352" s="134">
        <v>409</v>
      </c>
      <c r="AK352" s="132">
        <v>41.040462427745666</v>
      </c>
      <c r="AL352" s="132" t="s">
        <v>3309</v>
      </c>
      <c r="AM352" s="133">
        <v>1019.3140924</v>
      </c>
      <c r="AN352" s="134">
        <v>345</v>
      </c>
      <c r="AO352" s="132">
        <v>50.289017341040463</v>
      </c>
      <c r="AP352" s="13"/>
      <c r="AQ352" s="13"/>
    </row>
    <row r="353" spans="2:43" x14ac:dyDescent="0.3">
      <c r="B353" s="28">
        <v>343</v>
      </c>
      <c r="C353" s="39">
        <f t="shared" si="20"/>
        <v>0</v>
      </c>
      <c r="D353" s="40">
        <f t="shared" si="21"/>
        <v>0</v>
      </c>
      <c r="E353" s="41">
        <f t="shared" si="22"/>
        <v>0</v>
      </c>
      <c r="F353" s="40">
        <f t="shared" si="23"/>
        <v>0</v>
      </c>
      <c r="P353" s="13"/>
      <c r="Q353" s="28">
        <v>349</v>
      </c>
      <c r="R353" s="127"/>
      <c r="S353" s="123"/>
      <c r="T353" s="123"/>
      <c r="U353" s="123"/>
      <c r="V353" s="123"/>
      <c r="W353" s="123"/>
      <c r="X353" s="123"/>
      <c r="Y353" s="123"/>
      <c r="Z353" s="132" t="s">
        <v>277</v>
      </c>
      <c r="AA353" s="133">
        <v>1060.739225</v>
      </c>
      <c r="AB353" s="134">
        <v>677</v>
      </c>
      <c r="AC353" s="134">
        <v>75.994318181818173</v>
      </c>
      <c r="AD353" s="132" t="s">
        <v>1083</v>
      </c>
      <c r="AE353" s="123">
        <v>957.16199180000001</v>
      </c>
      <c r="AF353" s="123">
        <v>2468</v>
      </c>
      <c r="AG353" s="123">
        <v>12.393465909090908</v>
      </c>
      <c r="AH353" s="132" t="s">
        <v>3362</v>
      </c>
      <c r="AI353" s="133">
        <v>1028.4133658999999</v>
      </c>
      <c r="AJ353" s="134">
        <v>299</v>
      </c>
      <c r="AK353" s="132">
        <v>56.936416184971094</v>
      </c>
      <c r="AL353" s="132" t="s">
        <v>3506</v>
      </c>
      <c r="AM353" s="133">
        <v>1019.5332415</v>
      </c>
      <c r="AN353" s="134">
        <v>344</v>
      </c>
      <c r="AO353" s="132">
        <v>50.433526011560694</v>
      </c>
      <c r="AP353" s="13"/>
      <c r="AQ353" s="13"/>
    </row>
    <row r="354" spans="2:43" x14ac:dyDescent="0.3">
      <c r="B354" s="28">
        <v>344</v>
      </c>
      <c r="C354" s="39">
        <f t="shared" si="20"/>
        <v>0</v>
      </c>
      <c r="D354" s="40">
        <f t="shared" si="21"/>
        <v>0</v>
      </c>
      <c r="E354" s="41">
        <f t="shared" si="22"/>
        <v>0</v>
      </c>
      <c r="F354" s="40">
        <f t="shared" si="23"/>
        <v>0</v>
      </c>
      <c r="P354" s="13"/>
      <c r="Q354" s="28">
        <v>350</v>
      </c>
      <c r="R354" s="127"/>
      <c r="S354" s="123"/>
      <c r="T354" s="123"/>
      <c r="U354" s="123"/>
      <c r="V354" s="123"/>
      <c r="W354" s="123"/>
      <c r="X354" s="123"/>
      <c r="Y354" s="123"/>
      <c r="Z354" s="132" t="s">
        <v>278</v>
      </c>
      <c r="AA354" s="133">
        <v>1075.483121</v>
      </c>
      <c r="AB354" s="134">
        <v>381</v>
      </c>
      <c r="AC354" s="134">
        <v>86.505681818181827</v>
      </c>
      <c r="AD354" s="132" t="s">
        <v>572</v>
      </c>
      <c r="AE354" s="123">
        <v>957.34685720000004</v>
      </c>
      <c r="AF354" s="123">
        <v>2467</v>
      </c>
      <c r="AG354" s="123">
        <v>12.428977272727272</v>
      </c>
      <c r="AH354" s="132" t="s">
        <v>3363</v>
      </c>
      <c r="AI354" s="133">
        <v>1007.0120993</v>
      </c>
      <c r="AJ354" s="134">
        <v>388</v>
      </c>
      <c r="AK354" s="132">
        <v>44.075144508670519</v>
      </c>
      <c r="AL354" s="132" t="s">
        <v>3254</v>
      </c>
      <c r="AM354" s="133">
        <v>1019.5799265000001</v>
      </c>
      <c r="AN354" s="134">
        <v>343</v>
      </c>
      <c r="AO354" s="132">
        <v>50.578034682080933</v>
      </c>
      <c r="AP354" s="13"/>
      <c r="AQ354" s="13"/>
    </row>
    <row r="355" spans="2:43" x14ac:dyDescent="0.3">
      <c r="B355" s="28">
        <v>345</v>
      </c>
      <c r="C355" s="39">
        <f t="shared" si="20"/>
        <v>0</v>
      </c>
      <c r="D355" s="40">
        <f t="shared" si="21"/>
        <v>0</v>
      </c>
      <c r="E355" s="41">
        <f t="shared" si="22"/>
        <v>0</v>
      </c>
      <c r="F355" s="40">
        <f t="shared" si="23"/>
        <v>0</v>
      </c>
      <c r="P355" s="13"/>
      <c r="Q355" s="28">
        <v>351</v>
      </c>
      <c r="R355" s="127"/>
      <c r="S355" s="123"/>
      <c r="T355" s="123"/>
      <c r="U355" s="123"/>
      <c r="V355" s="123"/>
      <c r="W355" s="123"/>
      <c r="X355" s="123"/>
      <c r="Y355" s="123"/>
      <c r="Z355" s="132" t="s">
        <v>279</v>
      </c>
      <c r="AA355" s="133">
        <v>1047.765635</v>
      </c>
      <c r="AB355" s="134">
        <v>984</v>
      </c>
      <c r="AC355" s="134">
        <v>65.092329545454547</v>
      </c>
      <c r="AD355" s="132" t="s">
        <v>115</v>
      </c>
      <c r="AE355" s="123">
        <v>957.52149999999995</v>
      </c>
      <c r="AF355" s="123">
        <v>2466</v>
      </c>
      <c r="AG355" s="123">
        <v>12.464488636363637</v>
      </c>
      <c r="AH355" s="132" t="s">
        <v>3364</v>
      </c>
      <c r="AI355" s="133">
        <v>1000.4086753</v>
      </c>
      <c r="AJ355" s="134">
        <v>418</v>
      </c>
      <c r="AK355" s="132">
        <v>39.739884393063583</v>
      </c>
      <c r="AL355" s="132" t="s">
        <v>3206</v>
      </c>
      <c r="AM355" s="133">
        <v>1019.6574753</v>
      </c>
      <c r="AN355" s="134">
        <v>342</v>
      </c>
      <c r="AO355" s="132">
        <v>50.722543352601157</v>
      </c>
      <c r="AP355" s="13"/>
      <c r="AQ355" s="13"/>
    </row>
    <row r="356" spans="2:43" x14ac:dyDescent="0.3">
      <c r="B356" s="28">
        <v>346</v>
      </c>
      <c r="C356" s="39">
        <f t="shared" si="20"/>
        <v>0</v>
      </c>
      <c r="D356" s="40">
        <f t="shared" si="21"/>
        <v>0</v>
      </c>
      <c r="E356" s="41">
        <f t="shared" si="22"/>
        <v>0</v>
      </c>
      <c r="F356" s="40">
        <f t="shared" si="23"/>
        <v>0</v>
      </c>
      <c r="P356" s="13"/>
      <c r="Q356" s="28">
        <v>352</v>
      </c>
      <c r="R356" s="127"/>
      <c r="S356" s="123"/>
      <c r="T356" s="123"/>
      <c r="U356" s="123"/>
      <c r="V356" s="123"/>
      <c r="W356" s="123"/>
      <c r="X356" s="123"/>
      <c r="Y356" s="123"/>
      <c r="Z356" s="132" t="s">
        <v>280</v>
      </c>
      <c r="AA356" s="133">
        <v>964.55238970000005</v>
      </c>
      <c r="AB356" s="134">
        <v>2385</v>
      </c>
      <c r="AC356" s="134">
        <v>15.340909090909092</v>
      </c>
      <c r="AD356" s="132" t="s">
        <v>198</v>
      </c>
      <c r="AE356" s="123">
        <v>957.56008299999996</v>
      </c>
      <c r="AF356" s="123">
        <v>2465</v>
      </c>
      <c r="AG356" s="123">
        <v>12.5</v>
      </c>
      <c r="AH356" s="132" t="s">
        <v>3365</v>
      </c>
      <c r="AI356" s="133">
        <v>962.14727069000003</v>
      </c>
      <c r="AJ356" s="134">
        <v>563</v>
      </c>
      <c r="AK356" s="132">
        <v>18.786127167630056</v>
      </c>
      <c r="AL356" s="132" t="s">
        <v>3385</v>
      </c>
      <c r="AM356" s="133">
        <v>1020.2041942</v>
      </c>
      <c r="AN356" s="134">
        <v>341</v>
      </c>
      <c r="AO356" s="132">
        <v>50.867052023121381</v>
      </c>
      <c r="AP356" s="13"/>
      <c r="AQ356" s="13"/>
    </row>
    <row r="357" spans="2:43" x14ac:dyDescent="0.3">
      <c r="B357" s="28">
        <v>347</v>
      </c>
      <c r="C357" s="39">
        <f t="shared" si="20"/>
        <v>0</v>
      </c>
      <c r="D357" s="40">
        <f t="shared" si="21"/>
        <v>0</v>
      </c>
      <c r="E357" s="41">
        <f t="shared" si="22"/>
        <v>0</v>
      </c>
      <c r="F357" s="40">
        <f t="shared" si="23"/>
        <v>0</v>
      </c>
      <c r="P357" s="13"/>
      <c r="Q357" s="28">
        <v>353</v>
      </c>
      <c r="R357" s="127"/>
      <c r="S357" s="123"/>
      <c r="T357" s="123"/>
      <c r="U357" s="123"/>
      <c r="V357" s="123"/>
      <c r="W357" s="123"/>
      <c r="X357" s="123"/>
      <c r="Y357" s="123"/>
      <c r="Z357" s="132" t="s">
        <v>281</v>
      </c>
      <c r="AA357" s="133">
        <v>975.80349339999998</v>
      </c>
      <c r="AB357" s="134">
        <v>2248</v>
      </c>
      <c r="AC357" s="134">
        <v>19.992897727272727</v>
      </c>
      <c r="AD357" s="132" t="s">
        <v>784</v>
      </c>
      <c r="AE357" s="123">
        <v>957.91549239999995</v>
      </c>
      <c r="AF357" s="123">
        <v>2464</v>
      </c>
      <c r="AG357" s="123">
        <v>12.535511363636365</v>
      </c>
      <c r="AH357" s="132" t="s">
        <v>3366</v>
      </c>
      <c r="AI357" s="133">
        <v>895.41258335999999</v>
      </c>
      <c r="AJ357" s="134">
        <v>664</v>
      </c>
      <c r="AK357" s="132">
        <v>4.1907514450867049</v>
      </c>
      <c r="AL357" s="132" t="s">
        <v>3269</v>
      </c>
      <c r="AM357" s="133">
        <v>1020.4595591999999</v>
      </c>
      <c r="AN357" s="134">
        <v>340</v>
      </c>
      <c r="AO357" s="132">
        <v>51.01156069364162</v>
      </c>
      <c r="AP357" s="13"/>
      <c r="AQ357" s="13"/>
    </row>
    <row r="358" spans="2:43" x14ac:dyDescent="0.3">
      <c r="B358" s="28">
        <v>348</v>
      </c>
      <c r="C358" s="39">
        <f t="shared" si="20"/>
        <v>0</v>
      </c>
      <c r="D358" s="40">
        <f t="shared" si="21"/>
        <v>0</v>
      </c>
      <c r="E358" s="41">
        <f t="shared" si="22"/>
        <v>0</v>
      </c>
      <c r="F358" s="40">
        <f t="shared" si="23"/>
        <v>0</v>
      </c>
      <c r="P358" s="13"/>
      <c r="Q358" s="28">
        <v>354</v>
      </c>
      <c r="R358" s="127"/>
      <c r="S358" s="123"/>
      <c r="T358" s="123"/>
      <c r="U358" s="123"/>
      <c r="V358" s="123"/>
      <c r="W358" s="123"/>
      <c r="X358" s="123"/>
      <c r="Y358" s="123"/>
      <c r="Z358" s="132" t="s">
        <v>282</v>
      </c>
      <c r="AA358" s="133">
        <v>949.01716599999997</v>
      </c>
      <c r="AB358" s="134">
        <v>2525</v>
      </c>
      <c r="AC358" s="134">
        <v>10.262784090909092</v>
      </c>
      <c r="AD358" s="132" t="s">
        <v>1686</v>
      </c>
      <c r="AE358" s="123">
        <v>958.33252100000004</v>
      </c>
      <c r="AF358" s="123">
        <v>2461</v>
      </c>
      <c r="AG358" s="123">
        <v>12.571022727272727</v>
      </c>
      <c r="AH358" s="132" t="s">
        <v>3367</v>
      </c>
      <c r="AI358" s="133">
        <v>922.92980245000001</v>
      </c>
      <c r="AJ358" s="134">
        <v>648</v>
      </c>
      <c r="AK358" s="132">
        <v>6.5028901734104041</v>
      </c>
      <c r="AL358" s="132" t="s">
        <v>3691</v>
      </c>
      <c r="AM358" s="132">
        <v>1020.6167437</v>
      </c>
      <c r="AN358" s="132">
        <v>339</v>
      </c>
      <c r="AO358" s="132">
        <v>51.156069364161851</v>
      </c>
      <c r="AP358" s="13"/>
      <c r="AQ358" s="13"/>
    </row>
    <row r="359" spans="2:43" x14ac:dyDescent="0.3">
      <c r="B359" s="28">
        <v>349</v>
      </c>
      <c r="C359" s="39">
        <f t="shared" si="20"/>
        <v>0</v>
      </c>
      <c r="D359" s="40">
        <f t="shared" si="21"/>
        <v>0</v>
      </c>
      <c r="E359" s="41">
        <f t="shared" si="22"/>
        <v>0</v>
      </c>
      <c r="F359" s="40">
        <f t="shared" si="23"/>
        <v>0</v>
      </c>
      <c r="P359" s="13"/>
      <c r="Q359" s="28">
        <v>355</v>
      </c>
      <c r="R359" s="127"/>
      <c r="S359" s="123"/>
      <c r="T359" s="123"/>
      <c r="U359" s="123"/>
      <c r="V359" s="123"/>
      <c r="W359" s="123"/>
      <c r="X359" s="123"/>
      <c r="Y359" s="123"/>
      <c r="Z359" s="132" t="s">
        <v>1809</v>
      </c>
      <c r="AA359" s="133">
        <v>949.01716599999997</v>
      </c>
      <c r="AB359" s="134">
        <v>2525</v>
      </c>
      <c r="AC359" s="134">
        <v>10.262784090909092</v>
      </c>
      <c r="AD359" s="132" t="s">
        <v>493</v>
      </c>
      <c r="AE359" s="123">
        <v>958.33252100000004</v>
      </c>
      <c r="AF359" s="123">
        <v>2461</v>
      </c>
      <c r="AG359" s="123">
        <v>12.571022727272727</v>
      </c>
      <c r="AH359" s="132" t="s">
        <v>3368</v>
      </c>
      <c r="AI359" s="133">
        <v>944.26536319000002</v>
      </c>
      <c r="AJ359" s="134">
        <v>611</v>
      </c>
      <c r="AK359" s="132">
        <v>11.849710982658959</v>
      </c>
      <c r="AL359" s="132" t="s">
        <v>3239</v>
      </c>
      <c r="AM359" s="133">
        <v>1020.9298009</v>
      </c>
      <c r="AN359" s="134">
        <v>338</v>
      </c>
      <c r="AO359" s="132">
        <v>51.300578034682076</v>
      </c>
      <c r="AP359" s="13"/>
      <c r="AQ359" s="13"/>
    </row>
    <row r="360" spans="2:43" x14ac:dyDescent="0.3">
      <c r="B360" s="28">
        <v>350</v>
      </c>
      <c r="C360" s="39">
        <f t="shared" si="20"/>
        <v>0</v>
      </c>
      <c r="D360" s="40">
        <f t="shared" si="21"/>
        <v>0</v>
      </c>
      <c r="E360" s="41">
        <f t="shared" si="22"/>
        <v>0</v>
      </c>
      <c r="F360" s="40">
        <f t="shared" si="23"/>
        <v>0</v>
      </c>
      <c r="P360" s="13"/>
      <c r="Q360" s="28">
        <v>356</v>
      </c>
      <c r="R360" s="127"/>
      <c r="S360" s="123"/>
      <c r="T360" s="123"/>
      <c r="U360" s="123"/>
      <c r="V360" s="123"/>
      <c r="W360" s="123"/>
      <c r="X360" s="123"/>
      <c r="Y360" s="123"/>
      <c r="Z360" s="132" t="s">
        <v>1810</v>
      </c>
      <c r="AA360" s="133">
        <v>1054.6676749999999</v>
      </c>
      <c r="AB360" s="134">
        <v>791</v>
      </c>
      <c r="AC360" s="134">
        <v>71.946022727272734</v>
      </c>
      <c r="AD360" s="132" t="s">
        <v>1974</v>
      </c>
      <c r="AE360" s="123">
        <v>958.33252100000004</v>
      </c>
      <c r="AF360" s="123">
        <v>2461</v>
      </c>
      <c r="AG360" s="123">
        <v>12.571022727272727</v>
      </c>
      <c r="AH360" s="132" t="s">
        <v>3369</v>
      </c>
      <c r="AI360" s="133">
        <v>967.36956468000005</v>
      </c>
      <c r="AJ360" s="134">
        <v>551</v>
      </c>
      <c r="AK360" s="132">
        <v>20.520231213872833</v>
      </c>
      <c r="AL360" s="132" t="s">
        <v>3315</v>
      </c>
      <c r="AM360" s="133">
        <v>1021.198212</v>
      </c>
      <c r="AN360" s="134">
        <v>337</v>
      </c>
      <c r="AO360" s="132">
        <v>51.445086705202314</v>
      </c>
      <c r="AP360" s="13"/>
      <c r="AQ360" s="13"/>
    </row>
    <row r="361" spans="2:43" x14ac:dyDescent="0.3">
      <c r="B361" s="28">
        <v>351</v>
      </c>
      <c r="C361" s="39">
        <f t="shared" si="20"/>
        <v>0</v>
      </c>
      <c r="D361" s="40">
        <f t="shared" si="21"/>
        <v>0</v>
      </c>
      <c r="E361" s="41">
        <f t="shared" si="22"/>
        <v>0</v>
      </c>
      <c r="F361" s="40">
        <f t="shared" si="23"/>
        <v>0</v>
      </c>
      <c r="P361" s="13"/>
      <c r="Q361" s="28">
        <v>357</v>
      </c>
      <c r="R361" s="127"/>
      <c r="S361" s="123"/>
      <c r="T361" s="123"/>
      <c r="U361" s="123"/>
      <c r="V361" s="123"/>
      <c r="W361" s="123"/>
      <c r="X361" s="123"/>
      <c r="Y361" s="123"/>
      <c r="Z361" s="132" t="s">
        <v>1811</v>
      </c>
      <c r="AA361" s="133">
        <v>1076.218331</v>
      </c>
      <c r="AB361" s="134">
        <v>365</v>
      </c>
      <c r="AC361" s="134">
        <v>87.002840909090907</v>
      </c>
      <c r="AD361" s="132" t="s">
        <v>2275</v>
      </c>
      <c r="AE361" s="123">
        <v>958.35212109999998</v>
      </c>
      <c r="AF361" s="123">
        <v>2457</v>
      </c>
      <c r="AG361" s="123">
        <v>12.677556818181818</v>
      </c>
      <c r="AH361" s="132" t="s">
        <v>3370</v>
      </c>
      <c r="AI361" s="133">
        <v>868.49989899000002</v>
      </c>
      <c r="AJ361" s="134">
        <v>676</v>
      </c>
      <c r="AK361" s="132">
        <v>2.4566473988439306</v>
      </c>
      <c r="AL361" s="132" t="s">
        <v>3444</v>
      </c>
      <c r="AM361" s="133">
        <v>1021.3436179</v>
      </c>
      <c r="AN361" s="134">
        <v>336</v>
      </c>
      <c r="AO361" s="132">
        <v>51.589595375722539</v>
      </c>
      <c r="AP361" s="13"/>
      <c r="AQ361" s="13"/>
    </row>
    <row r="362" spans="2:43" x14ac:dyDescent="0.3">
      <c r="B362" s="28">
        <v>352</v>
      </c>
      <c r="C362" s="39">
        <f t="shared" si="20"/>
        <v>0</v>
      </c>
      <c r="D362" s="40">
        <f t="shared" si="21"/>
        <v>0</v>
      </c>
      <c r="E362" s="41">
        <f t="shared" si="22"/>
        <v>0</v>
      </c>
      <c r="F362" s="40">
        <f t="shared" si="23"/>
        <v>0</v>
      </c>
      <c r="P362" s="13"/>
      <c r="Q362" s="28">
        <v>358</v>
      </c>
      <c r="R362" s="127"/>
      <c r="S362" s="123"/>
      <c r="T362" s="123"/>
      <c r="U362" s="123"/>
      <c r="V362" s="123"/>
      <c r="W362" s="123"/>
      <c r="X362" s="123"/>
      <c r="Y362" s="123"/>
      <c r="Z362" s="132" t="s">
        <v>1812</v>
      </c>
      <c r="AA362" s="133">
        <v>1079.5631860000001</v>
      </c>
      <c r="AB362" s="134">
        <v>301</v>
      </c>
      <c r="AC362" s="134">
        <v>89.204545454545453</v>
      </c>
      <c r="AD362" s="132" t="s">
        <v>934</v>
      </c>
      <c r="AE362" s="123">
        <v>958.35212109999998</v>
      </c>
      <c r="AF362" s="123">
        <v>2457</v>
      </c>
      <c r="AG362" s="123">
        <v>12.677556818181818</v>
      </c>
      <c r="AH362" s="132" t="s">
        <v>3371</v>
      </c>
      <c r="AI362" s="133">
        <v>919.75365322000005</v>
      </c>
      <c r="AJ362" s="134">
        <v>652</v>
      </c>
      <c r="AK362" s="132">
        <v>5.9248554913294793</v>
      </c>
      <c r="AL362" s="132" t="s">
        <v>3296</v>
      </c>
      <c r="AM362" s="133">
        <v>1021.6585939</v>
      </c>
      <c r="AN362" s="134">
        <v>335</v>
      </c>
      <c r="AO362" s="132">
        <v>51.734104046242777</v>
      </c>
      <c r="AP362" s="13"/>
      <c r="AQ362" s="13"/>
    </row>
    <row r="363" spans="2:43" x14ac:dyDescent="0.3">
      <c r="B363" s="28">
        <v>353</v>
      </c>
      <c r="C363" s="39">
        <f t="shared" si="20"/>
        <v>0</v>
      </c>
      <c r="D363" s="40">
        <f t="shared" si="21"/>
        <v>0</v>
      </c>
      <c r="E363" s="41">
        <f t="shared" si="22"/>
        <v>0</v>
      </c>
      <c r="F363" s="40">
        <f t="shared" si="23"/>
        <v>0</v>
      </c>
      <c r="P363" s="13"/>
      <c r="Q363" s="28">
        <v>359</v>
      </c>
      <c r="R363" s="127"/>
      <c r="S363" s="123"/>
      <c r="T363" s="123"/>
      <c r="U363" s="123"/>
      <c r="V363" s="123"/>
      <c r="W363" s="123"/>
      <c r="X363" s="123"/>
      <c r="Y363" s="123"/>
      <c r="Z363" s="132" t="s">
        <v>1813</v>
      </c>
      <c r="AA363" s="133">
        <v>935.56470360000003</v>
      </c>
      <c r="AB363" s="134">
        <v>2610</v>
      </c>
      <c r="AC363" s="134">
        <v>7.3508522727272725</v>
      </c>
      <c r="AD363" s="132" t="s">
        <v>2952</v>
      </c>
      <c r="AE363" s="123">
        <v>958.35212109999998</v>
      </c>
      <c r="AF363" s="123">
        <v>2457</v>
      </c>
      <c r="AG363" s="123">
        <v>12.677556818181818</v>
      </c>
      <c r="AH363" s="132" t="s">
        <v>3372</v>
      </c>
      <c r="AI363" s="133">
        <v>1000.3067288</v>
      </c>
      <c r="AJ363" s="134">
        <v>419</v>
      </c>
      <c r="AK363" s="132">
        <v>39.595375722543352</v>
      </c>
      <c r="AL363" s="132" t="s">
        <v>3128</v>
      </c>
      <c r="AM363" s="133">
        <v>1022.0831131</v>
      </c>
      <c r="AN363" s="134">
        <v>334</v>
      </c>
      <c r="AO363" s="132">
        <v>51.878612716763008</v>
      </c>
      <c r="AP363" s="13"/>
      <c r="AQ363" s="13"/>
    </row>
    <row r="364" spans="2:43" x14ac:dyDescent="0.3">
      <c r="B364" s="28">
        <v>354</v>
      </c>
      <c r="C364" s="39">
        <f t="shared" si="20"/>
        <v>0</v>
      </c>
      <c r="D364" s="40">
        <f t="shared" si="21"/>
        <v>0</v>
      </c>
      <c r="E364" s="41">
        <f t="shared" si="22"/>
        <v>0</v>
      </c>
      <c r="F364" s="40">
        <f t="shared" si="23"/>
        <v>0</v>
      </c>
      <c r="P364" s="13"/>
      <c r="Q364" s="28">
        <v>360</v>
      </c>
      <c r="R364" s="127"/>
      <c r="S364" s="123"/>
      <c r="T364" s="123"/>
      <c r="U364" s="123"/>
      <c r="V364" s="123"/>
      <c r="W364" s="123"/>
      <c r="X364" s="123"/>
      <c r="Y364" s="123"/>
      <c r="Z364" s="132" t="s">
        <v>283</v>
      </c>
      <c r="AA364" s="133">
        <v>1013.402377</v>
      </c>
      <c r="AB364" s="134">
        <v>1739</v>
      </c>
      <c r="AC364" s="134">
        <v>38.174715909090914</v>
      </c>
      <c r="AD364" s="132" t="s">
        <v>2955</v>
      </c>
      <c r="AE364" s="123">
        <v>958.35212109999998</v>
      </c>
      <c r="AF364" s="123">
        <v>2457</v>
      </c>
      <c r="AG364" s="123">
        <v>12.677556818181818</v>
      </c>
      <c r="AH364" s="132" t="s">
        <v>3373</v>
      </c>
      <c r="AI364" s="133">
        <v>927.22617018999995</v>
      </c>
      <c r="AJ364" s="134">
        <v>641</v>
      </c>
      <c r="AK364" s="132">
        <v>7.5144508670520231</v>
      </c>
      <c r="AL364" s="132" t="s">
        <v>3417</v>
      </c>
      <c r="AM364" s="133">
        <v>1022.1149925</v>
      </c>
      <c r="AN364" s="134">
        <v>333</v>
      </c>
      <c r="AO364" s="132">
        <v>52.023121387283233</v>
      </c>
      <c r="AP364" s="13"/>
      <c r="AQ364" s="13"/>
    </row>
    <row r="365" spans="2:43" x14ac:dyDescent="0.3">
      <c r="B365" s="28">
        <v>355</v>
      </c>
      <c r="C365" s="39">
        <f t="shared" si="20"/>
        <v>0</v>
      </c>
      <c r="D365" s="40">
        <f t="shared" si="21"/>
        <v>0</v>
      </c>
      <c r="E365" s="41">
        <f t="shared" si="22"/>
        <v>0</v>
      </c>
      <c r="F365" s="40">
        <f t="shared" si="23"/>
        <v>0</v>
      </c>
      <c r="P365" s="13"/>
      <c r="Q365" s="28">
        <v>361</v>
      </c>
      <c r="R365" s="127"/>
      <c r="S365" s="123"/>
      <c r="T365" s="123"/>
      <c r="U365" s="123"/>
      <c r="V365" s="123"/>
      <c r="W365" s="123"/>
      <c r="X365" s="123"/>
      <c r="Y365" s="123"/>
      <c r="Z365" s="132" t="s">
        <v>284</v>
      </c>
      <c r="AA365" s="133">
        <v>1078.4168179999999</v>
      </c>
      <c r="AB365" s="134">
        <v>336</v>
      </c>
      <c r="AC365" s="134">
        <v>88.068181818181827</v>
      </c>
      <c r="AD365" s="132" t="s">
        <v>1452</v>
      </c>
      <c r="AE365" s="123">
        <v>958.40032789999998</v>
      </c>
      <c r="AF365" s="123">
        <v>2456</v>
      </c>
      <c r="AG365" s="123">
        <v>12.819602272727273</v>
      </c>
      <c r="AH365" s="132" t="s">
        <v>3374</v>
      </c>
      <c r="AI365" s="133">
        <v>958.55435182999997</v>
      </c>
      <c r="AJ365" s="134">
        <v>578</v>
      </c>
      <c r="AK365" s="132">
        <v>16.618497109826588</v>
      </c>
      <c r="AL365" s="132" t="s">
        <v>3116</v>
      </c>
      <c r="AM365" s="133">
        <v>1022.1230428</v>
      </c>
      <c r="AN365" s="134">
        <v>332</v>
      </c>
      <c r="AO365" s="132">
        <v>52.167630057803471</v>
      </c>
      <c r="AP365" s="13"/>
      <c r="AQ365" s="13"/>
    </row>
    <row r="366" spans="2:43" x14ac:dyDescent="0.3">
      <c r="B366" s="28">
        <v>356</v>
      </c>
      <c r="C366" s="39">
        <f t="shared" si="20"/>
        <v>0</v>
      </c>
      <c r="D366" s="40">
        <f t="shared" si="21"/>
        <v>0</v>
      </c>
      <c r="E366" s="41">
        <f t="shared" si="22"/>
        <v>0</v>
      </c>
      <c r="F366" s="40">
        <f t="shared" si="23"/>
        <v>0</v>
      </c>
      <c r="P366" s="13"/>
      <c r="Q366" s="28">
        <v>362</v>
      </c>
      <c r="R366" s="127"/>
      <c r="S366" s="123"/>
      <c r="T366" s="123"/>
      <c r="U366" s="123"/>
      <c r="V366" s="123"/>
      <c r="W366" s="123"/>
      <c r="X366" s="123"/>
      <c r="Y366" s="123"/>
      <c r="Z366" s="132" t="s">
        <v>285</v>
      </c>
      <c r="AA366" s="133">
        <v>1030.1389099999999</v>
      </c>
      <c r="AB366" s="134">
        <v>1381</v>
      </c>
      <c r="AC366" s="134">
        <v>50.99431818181818</v>
      </c>
      <c r="AD366" s="132" t="s">
        <v>253</v>
      </c>
      <c r="AE366" s="123">
        <v>958.88781140000003</v>
      </c>
      <c r="AF366" s="123">
        <v>2455</v>
      </c>
      <c r="AG366" s="123">
        <v>12.855113636363635</v>
      </c>
      <c r="AH366" s="132" t="s">
        <v>3375</v>
      </c>
      <c r="AI366" s="133">
        <v>1042.1142268000001</v>
      </c>
      <c r="AJ366" s="134">
        <v>229</v>
      </c>
      <c r="AK366" s="132">
        <v>67.052023121387279</v>
      </c>
      <c r="AL366" s="132" t="s">
        <v>3696</v>
      </c>
      <c r="AM366" s="132">
        <v>1022.8539895</v>
      </c>
      <c r="AN366" s="132">
        <v>331</v>
      </c>
      <c r="AO366" s="132">
        <v>52.312138728323696</v>
      </c>
      <c r="AP366" s="13"/>
      <c r="AQ366" s="13"/>
    </row>
    <row r="367" spans="2:43" x14ac:dyDescent="0.3">
      <c r="B367" s="28">
        <v>357</v>
      </c>
      <c r="C367" s="39">
        <f t="shared" si="20"/>
        <v>0</v>
      </c>
      <c r="D367" s="40">
        <f t="shared" si="21"/>
        <v>0</v>
      </c>
      <c r="E367" s="41">
        <f t="shared" si="22"/>
        <v>0</v>
      </c>
      <c r="F367" s="40">
        <f t="shared" si="23"/>
        <v>0</v>
      </c>
      <c r="P367" s="13"/>
      <c r="Q367" s="28">
        <v>363</v>
      </c>
      <c r="R367" s="127"/>
      <c r="S367" s="123"/>
      <c r="T367" s="123"/>
      <c r="U367" s="123"/>
      <c r="V367" s="123"/>
      <c r="W367" s="123"/>
      <c r="X367" s="123"/>
      <c r="Y367" s="123"/>
      <c r="Z367" s="132" t="s">
        <v>286</v>
      </c>
      <c r="AA367" s="133">
        <v>1071.8004169999999</v>
      </c>
      <c r="AB367" s="134">
        <v>440</v>
      </c>
      <c r="AC367" s="134">
        <v>84.33948863636364</v>
      </c>
      <c r="AD367" s="132" t="s">
        <v>1745</v>
      </c>
      <c r="AE367" s="123">
        <v>959.00642749999997</v>
      </c>
      <c r="AF367" s="123">
        <v>2451</v>
      </c>
      <c r="AG367" s="123">
        <v>12.890625</v>
      </c>
      <c r="AH367" s="132" t="s">
        <v>3376</v>
      </c>
      <c r="AI367" s="133">
        <v>1007.0168049</v>
      </c>
      <c r="AJ367" s="134">
        <v>387</v>
      </c>
      <c r="AK367" s="132">
        <v>44.21965317919075</v>
      </c>
      <c r="AL367" s="132" t="s">
        <v>3208</v>
      </c>
      <c r="AM367" s="133">
        <v>1023.4436294</v>
      </c>
      <c r="AN367" s="134">
        <v>330</v>
      </c>
      <c r="AO367" s="132">
        <v>52.456647398843927</v>
      </c>
      <c r="AP367" s="13"/>
      <c r="AQ367" s="13"/>
    </row>
    <row r="368" spans="2:43" x14ac:dyDescent="0.3">
      <c r="B368" s="28">
        <v>358</v>
      </c>
      <c r="C368" s="39">
        <f t="shared" si="20"/>
        <v>0</v>
      </c>
      <c r="D368" s="40">
        <f t="shared" si="21"/>
        <v>0</v>
      </c>
      <c r="E368" s="41">
        <f t="shared" si="22"/>
        <v>0</v>
      </c>
      <c r="F368" s="40">
        <f t="shared" si="23"/>
        <v>0</v>
      </c>
      <c r="P368" s="13"/>
      <c r="Q368" s="28">
        <v>364</v>
      </c>
      <c r="R368" s="127"/>
      <c r="S368" s="123"/>
      <c r="T368" s="123"/>
      <c r="U368" s="123"/>
      <c r="V368" s="123"/>
      <c r="W368" s="123"/>
      <c r="X368" s="123"/>
      <c r="Y368" s="123"/>
      <c r="Z368" s="132" t="s">
        <v>2879</v>
      </c>
      <c r="AA368" s="133">
        <v>918.21868919999997</v>
      </c>
      <c r="AB368" s="134">
        <v>2694</v>
      </c>
      <c r="AC368" s="134">
        <v>4.1193181818181817</v>
      </c>
      <c r="AD368" s="132" t="s">
        <v>2087</v>
      </c>
      <c r="AE368" s="123">
        <v>959.00642749999997</v>
      </c>
      <c r="AF368" s="123">
        <v>2451</v>
      </c>
      <c r="AG368" s="123">
        <v>12.890625</v>
      </c>
      <c r="AH368" s="132" t="s">
        <v>3377</v>
      </c>
      <c r="AI368" s="133">
        <v>934.79695502000004</v>
      </c>
      <c r="AJ368" s="134">
        <v>630</v>
      </c>
      <c r="AK368" s="132">
        <v>9.1040462427745652</v>
      </c>
      <c r="AL368" s="132" t="s">
        <v>3512</v>
      </c>
      <c r="AM368" s="133">
        <v>1023.733545</v>
      </c>
      <c r="AN368" s="134">
        <v>329</v>
      </c>
      <c r="AO368" s="132">
        <v>52.601156069364166</v>
      </c>
      <c r="AP368" s="13"/>
      <c r="AQ368" s="13"/>
    </row>
    <row r="369" spans="2:43" x14ac:dyDescent="0.3">
      <c r="B369" s="28">
        <v>359</v>
      </c>
      <c r="C369" s="39">
        <f t="shared" si="20"/>
        <v>0</v>
      </c>
      <c r="D369" s="40">
        <f t="shared" si="21"/>
        <v>0</v>
      </c>
      <c r="E369" s="41">
        <f t="shared" si="22"/>
        <v>0</v>
      </c>
      <c r="F369" s="40">
        <f t="shared" si="23"/>
        <v>0</v>
      </c>
      <c r="P369" s="13"/>
      <c r="Q369" s="28">
        <v>365</v>
      </c>
      <c r="R369" s="127"/>
      <c r="S369" s="123"/>
      <c r="T369" s="123"/>
      <c r="U369" s="123"/>
      <c r="V369" s="123"/>
      <c r="W369" s="123"/>
      <c r="X369" s="123"/>
      <c r="Y369" s="123"/>
      <c r="Z369" s="132" t="s">
        <v>1814</v>
      </c>
      <c r="AA369" s="133">
        <v>1029.9373800000001</v>
      </c>
      <c r="AB369" s="134">
        <v>1384</v>
      </c>
      <c r="AC369" s="134">
        <v>50.63920454545454</v>
      </c>
      <c r="AD369" s="132" t="s">
        <v>1012</v>
      </c>
      <c r="AE369" s="123">
        <v>959.00642749999997</v>
      </c>
      <c r="AF369" s="123">
        <v>2451</v>
      </c>
      <c r="AG369" s="123">
        <v>12.890625</v>
      </c>
      <c r="AH369" s="132" t="s">
        <v>3378</v>
      </c>
      <c r="AI369" s="133">
        <v>971.11463925999999</v>
      </c>
      <c r="AJ369" s="134">
        <v>541</v>
      </c>
      <c r="AK369" s="132">
        <v>21.965317919075144</v>
      </c>
      <c r="AL369" s="132" t="s">
        <v>3523</v>
      </c>
      <c r="AM369" s="133">
        <v>1023.9259849</v>
      </c>
      <c r="AN369" s="134">
        <v>328</v>
      </c>
      <c r="AO369" s="132">
        <v>52.74566473988439</v>
      </c>
      <c r="AP369" s="13"/>
      <c r="AQ369" s="13"/>
    </row>
    <row r="370" spans="2:43" x14ac:dyDescent="0.3">
      <c r="B370" s="28">
        <v>360</v>
      </c>
      <c r="C370" s="39">
        <f t="shared" si="20"/>
        <v>0</v>
      </c>
      <c r="D370" s="40">
        <f t="shared" si="21"/>
        <v>0</v>
      </c>
      <c r="E370" s="41">
        <f t="shared" si="22"/>
        <v>0</v>
      </c>
      <c r="F370" s="40">
        <f t="shared" si="23"/>
        <v>0</v>
      </c>
      <c r="P370" s="13"/>
      <c r="Q370" s="28">
        <v>366</v>
      </c>
      <c r="R370" s="127"/>
      <c r="S370" s="123"/>
      <c r="T370" s="123"/>
      <c r="U370" s="123"/>
      <c r="V370" s="123"/>
      <c r="W370" s="123"/>
      <c r="X370" s="123"/>
      <c r="Y370" s="123"/>
      <c r="Z370" s="132" t="s">
        <v>287</v>
      </c>
      <c r="AA370" s="133">
        <v>1011.913913</v>
      </c>
      <c r="AB370" s="134">
        <v>1763</v>
      </c>
      <c r="AC370" s="134">
        <v>37.428977272727273</v>
      </c>
      <c r="AD370" s="132" t="s">
        <v>2408</v>
      </c>
      <c r="AE370" s="123">
        <v>959.00642749999997</v>
      </c>
      <c r="AF370" s="123">
        <v>2451</v>
      </c>
      <c r="AG370" s="123">
        <v>12.890625</v>
      </c>
      <c r="AH370" s="132" t="s">
        <v>3379</v>
      </c>
      <c r="AI370" s="133">
        <v>978.70501503000003</v>
      </c>
      <c r="AJ370" s="134">
        <v>514</v>
      </c>
      <c r="AK370" s="132">
        <v>25.867052023121389</v>
      </c>
      <c r="AL370" s="132" t="s">
        <v>3507</v>
      </c>
      <c r="AM370" s="133">
        <v>1023.994037</v>
      </c>
      <c r="AN370" s="134">
        <v>325</v>
      </c>
      <c r="AO370" s="132">
        <v>52.890173410404628</v>
      </c>
      <c r="AP370" s="13"/>
      <c r="AQ370" s="13"/>
    </row>
    <row r="371" spans="2:43" x14ac:dyDescent="0.3">
      <c r="B371" s="28">
        <v>361</v>
      </c>
      <c r="C371" s="39">
        <f t="shared" si="20"/>
        <v>0</v>
      </c>
      <c r="D371" s="40">
        <f t="shared" si="21"/>
        <v>0</v>
      </c>
      <c r="E371" s="41">
        <f t="shared" si="22"/>
        <v>0</v>
      </c>
      <c r="F371" s="40">
        <f t="shared" si="23"/>
        <v>0</v>
      </c>
      <c r="P371" s="13"/>
      <c r="Q371" s="28">
        <v>367</v>
      </c>
      <c r="R371" s="127"/>
      <c r="S371" s="123"/>
      <c r="T371" s="123"/>
      <c r="U371" s="123"/>
      <c r="V371" s="123"/>
      <c r="W371" s="123"/>
      <c r="X371" s="123"/>
      <c r="Y371" s="123"/>
      <c r="Z371" s="132" t="s">
        <v>1815</v>
      </c>
      <c r="AA371" s="133">
        <v>1069.5066119999999</v>
      </c>
      <c r="AB371" s="134">
        <v>471</v>
      </c>
      <c r="AC371" s="134">
        <v>83.274147727272734</v>
      </c>
      <c r="AD371" s="132" t="s">
        <v>702</v>
      </c>
      <c r="AE371" s="123">
        <v>959.05053350000003</v>
      </c>
      <c r="AF371" s="123">
        <v>2450</v>
      </c>
      <c r="AG371" s="123">
        <v>13.032670454545455</v>
      </c>
      <c r="AH371" s="132" t="s">
        <v>3380</v>
      </c>
      <c r="AI371" s="133">
        <v>979.58570153999995</v>
      </c>
      <c r="AJ371" s="134">
        <v>508</v>
      </c>
      <c r="AK371" s="132">
        <v>26.734104046242773</v>
      </c>
      <c r="AL371" s="132" t="s">
        <v>3508</v>
      </c>
      <c r="AM371" s="133">
        <v>1023.994037</v>
      </c>
      <c r="AN371" s="134">
        <v>325</v>
      </c>
      <c r="AO371" s="132">
        <v>52.890173410404628</v>
      </c>
      <c r="AP371" s="13"/>
      <c r="AQ371" s="13"/>
    </row>
    <row r="372" spans="2:43" x14ac:dyDescent="0.3">
      <c r="B372" s="28">
        <v>362</v>
      </c>
      <c r="C372" s="39">
        <f t="shared" si="20"/>
        <v>0</v>
      </c>
      <c r="D372" s="40">
        <f t="shared" si="21"/>
        <v>0</v>
      </c>
      <c r="E372" s="41">
        <f t="shared" si="22"/>
        <v>0</v>
      </c>
      <c r="F372" s="40">
        <f t="shared" si="23"/>
        <v>0</v>
      </c>
      <c r="P372" s="13"/>
      <c r="Q372" s="28">
        <v>368</v>
      </c>
      <c r="R372" s="127"/>
      <c r="S372" s="123"/>
      <c r="T372" s="123"/>
      <c r="U372" s="123"/>
      <c r="V372" s="123"/>
      <c r="W372" s="123"/>
      <c r="X372" s="123"/>
      <c r="Y372" s="123"/>
      <c r="Z372" s="132" t="s">
        <v>1816</v>
      </c>
      <c r="AA372" s="133">
        <v>1032.0522109999999</v>
      </c>
      <c r="AB372" s="134">
        <v>1343</v>
      </c>
      <c r="AC372" s="134">
        <v>52.20170454545454</v>
      </c>
      <c r="AD372" s="132" t="s">
        <v>1486</v>
      </c>
      <c r="AE372" s="123">
        <v>959.18725740000002</v>
      </c>
      <c r="AF372" s="123">
        <v>2449</v>
      </c>
      <c r="AG372" s="123">
        <v>13.068181818181818</v>
      </c>
      <c r="AH372" s="132" t="s">
        <v>3381</v>
      </c>
      <c r="AI372" s="133">
        <v>961.50885447999997</v>
      </c>
      <c r="AJ372" s="134">
        <v>565</v>
      </c>
      <c r="AK372" s="132">
        <v>18.497109826589593</v>
      </c>
      <c r="AL372" s="132" t="s">
        <v>3510</v>
      </c>
      <c r="AM372" s="133">
        <v>1023.994037</v>
      </c>
      <c r="AN372" s="134">
        <v>325</v>
      </c>
      <c r="AO372" s="132">
        <v>52.890173410404628</v>
      </c>
      <c r="AP372" s="13"/>
      <c r="AQ372" s="13"/>
    </row>
    <row r="373" spans="2:43" x14ac:dyDescent="0.3">
      <c r="B373" s="28">
        <v>363</v>
      </c>
      <c r="C373" s="39">
        <f t="shared" si="20"/>
        <v>0</v>
      </c>
      <c r="D373" s="40">
        <f t="shared" si="21"/>
        <v>0</v>
      </c>
      <c r="E373" s="41">
        <f t="shared" si="22"/>
        <v>0</v>
      </c>
      <c r="F373" s="40">
        <f t="shared" si="23"/>
        <v>0</v>
      </c>
      <c r="P373" s="13"/>
      <c r="Q373" s="28">
        <v>369</v>
      </c>
      <c r="R373" s="127"/>
      <c r="S373" s="123"/>
      <c r="T373" s="123"/>
      <c r="U373" s="123"/>
      <c r="V373" s="123"/>
      <c r="W373" s="123"/>
      <c r="X373" s="123"/>
      <c r="Y373" s="123"/>
      <c r="Z373" s="132" t="s">
        <v>1817</v>
      </c>
      <c r="AA373" s="133">
        <v>1065.939977</v>
      </c>
      <c r="AB373" s="134">
        <v>567</v>
      </c>
      <c r="AC373" s="134">
        <v>79.829545454545453</v>
      </c>
      <c r="AD373" s="132" t="s">
        <v>468</v>
      </c>
      <c r="AE373" s="123">
        <v>959.37400439999999</v>
      </c>
      <c r="AF373" s="123">
        <v>2448</v>
      </c>
      <c r="AG373" s="123">
        <v>13.103693181818182</v>
      </c>
      <c r="AH373" s="132" t="s">
        <v>3382</v>
      </c>
      <c r="AI373" s="133">
        <v>978.79833092000001</v>
      </c>
      <c r="AJ373" s="134">
        <v>513</v>
      </c>
      <c r="AK373" s="132">
        <v>26.011560693641616</v>
      </c>
      <c r="AL373" s="132" t="s">
        <v>3521</v>
      </c>
      <c r="AM373" s="133">
        <v>1024.2925926</v>
      </c>
      <c r="AN373" s="134">
        <v>324</v>
      </c>
      <c r="AO373" s="132">
        <v>53.323699421965323</v>
      </c>
      <c r="AP373" s="13"/>
      <c r="AQ373" s="13"/>
    </row>
    <row r="374" spans="2:43" x14ac:dyDescent="0.3">
      <c r="B374" s="28">
        <v>364</v>
      </c>
      <c r="C374" s="39">
        <f t="shared" si="20"/>
        <v>0</v>
      </c>
      <c r="D374" s="40">
        <f t="shared" si="21"/>
        <v>0</v>
      </c>
      <c r="E374" s="41">
        <f t="shared" si="22"/>
        <v>0</v>
      </c>
      <c r="F374" s="40">
        <f t="shared" si="23"/>
        <v>0</v>
      </c>
      <c r="P374" s="13"/>
      <c r="Q374" s="28">
        <v>370</v>
      </c>
      <c r="R374" s="127"/>
      <c r="S374" s="123"/>
      <c r="T374" s="123"/>
      <c r="U374" s="123"/>
      <c r="V374" s="123"/>
      <c r="W374" s="123"/>
      <c r="X374" s="123"/>
      <c r="Y374" s="123"/>
      <c r="Z374" s="132" t="s">
        <v>1818</v>
      </c>
      <c r="AA374" s="133">
        <v>1065.939977</v>
      </c>
      <c r="AB374" s="134">
        <v>567</v>
      </c>
      <c r="AC374" s="134">
        <v>79.829545454545453</v>
      </c>
      <c r="AD374" s="132" t="s">
        <v>2765</v>
      </c>
      <c r="AE374" s="123">
        <v>959.48797720000005</v>
      </c>
      <c r="AF374" s="123">
        <v>2447</v>
      </c>
      <c r="AG374" s="123">
        <v>13.139204545454545</v>
      </c>
      <c r="AH374" s="132" t="s">
        <v>3383</v>
      </c>
      <c r="AI374" s="133">
        <v>957.32384836999995</v>
      </c>
      <c r="AJ374" s="134">
        <v>583</v>
      </c>
      <c r="AK374" s="132">
        <v>15.895953757225435</v>
      </c>
      <c r="AL374" s="132" t="s">
        <v>3553</v>
      </c>
      <c r="AM374" s="133">
        <v>1024.5597008</v>
      </c>
      <c r="AN374" s="134">
        <v>323</v>
      </c>
      <c r="AO374" s="132">
        <v>53.468208092485547</v>
      </c>
      <c r="AP374" s="13"/>
      <c r="AQ374" s="13"/>
    </row>
    <row r="375" spans="2:43" x14ac:dyDescent="0.3">
      <c r="B375" s="28">
        <v>365</v>
      </c>
      <c r="C375" s="39">
        <f t="shared" si="20"/>
        <v>0</v>
      </c>
      <c r="D375" s="40">
        <f t="shared" si="21"/>
        <v>0</v>
      </c>
      <c r="E375" s="41">
        <f t="shared" si="22"/>
        <v>0</v>
      </c>
      <c r="F375" s="40">
        <f t="shared" si="23"/>
        <v>0</v>
      </c>
      <c r="P375" s="13"/>
      <c r="Q375" s="28">
        <v>371</v>
      </c>
      <c r="R375" s="127"/>
      <c r="S375" s="123"/>
      <c r="T375" s="123"/>
      <c r="U375" s="123"/>
      <c r="V375" s="123"/>
      <c r="W375" s="123"/>
      <c r="X375" s="123"/>
      <c r="Y375" s="123"/>
      <c r="Z375" s="132" t="s">
        <v>288</v>
      </c>
      <c r="AA375" s="133">
        <v>1047.344047</v>
      </c>
      <c r="AB375" s="134">
        <v>996</v>
      </c>
      <c r="AC375" s="134">
        <v>64.666193181818173</v>
      </c>
      <c r="AD375" s="132" t="s">
        <v>2945</v>
      </c>
      <c r="AE375" s="123">
        <v>960.26581350000004</v>
      </c>
      <c r="AF375" s="123">
        <v>2446</v>
      </c>
      <c r="AG375" s="123">
        <v>13.174715909090908</v>
      </c>
      <c r="AH375" s="132" t="s">
        <v>3384</v>
      </c>
      <c r="AI375" s="133">
        <v>931.32032556000001</v>
      </c>
      <c r="AJ375" s="134">
        <v>638</v>
      </c>
      <c r="AK375" s="132">
        <v>7.9479768786127174</v>
      </c>
      <c r="AL375" s="132" t="s">
        <v>3518</v>
      </c>
      <c r="AM375" s="133">
        <v>1024.6448851</v>
      </c>
      <c r="AN375" s="134">
        <v>322</v>
      </c>
      <c r="AO375" s="132">
        <v>53.612716763005785</v>
      </c>
      <c r="AP375" s="13"/>
      <c r="AQ375" s="13"/>
    </row>
    <row r="376" spans="2:43" x14ac:dyDescent="0.3">
      <c r="B376" s="28">
        <v>366</v>
      </c>
      <c r="C376" s="39">
        <f t="shared" si="20"/>
        <v>0</v>
      </c>
      <c r="D376" s="40">
        <f t="shared" si="21"/>
        <v>0</v>
      </c>
      <c r="E376" s="41">
        <f t="shared" si="22"/>
        <v>0</v>
      </c>
      <c r="F376" s="40">
        <f t="shared" si="23"/>
        <v>0</v>
      </c>
      <c r="P376" s="13"/>
      <c r="Q376" s="28">
        <v>372</v>
      </c>
      <c r="R376" s="127"/>
      <c r="S376" s="123"/>
      <c r="T376" s="123"/>
      <c r="U376" s="123"/>
      <c r="V376" s="123"/>
      <c r="W376" s="123"/>
      <c r="X376" s="123"/>
      <c r="Y376" s="123"/>
      <c r="Z376" s="132" t="s">
        <v>289</v>
      </c>
      <c r="AA376" s="133">
        <v>1066.3373690000001</v>
      </c>
      <c r="AB376" s="134">
        <v>554</v>
      </c>
      <c r="AC376" s="134">
        <v>80.362215909090907</v>
      </c>
      <c r="AD376" s="132" t="s">
        <v>1328</v>
      </c>
      <c r="AE376" s="123">
        <v>960.64126350000004</v>
      </c>
      <c r="AF376" s="123">
        <v>2445</v>
      </c>
      <c r="AG376" s="123">
        <v>13.210227272727273</v>
      </c>
      <c r="AH376" s="132" t="s">
        <v>3385</v>
      </c>
      <c r="AI376" s="133">
        <v>1020.2041942</v>
      </c>
      <c r="AJ376" s="134">
        <v>341</v>
      </c>
      <c r="AK376" s="132">
        <v>50.867052023121381</v>
      </c>
      <c r="AL376" s="132" t="s">
        <v>3329</v>
      </c>
      <c r="AM376" s="133">
        <v>1024.7873989</v>
      </c>
      <c r="AN376" s="134">
        <v>321</v>
      </c>
      <c r="AO376" s="132">
        <v>53.75722543352601</v>
      </c>
      <c r="AP376" s="13"/>
      <c r="AQ376" s="13"/>
    </row>
    <row r="377" spans="2:43" x14ac:dyDescent="0.3">
      <c r="B377" s="28">
        <v>367</v>
      </c>
      <c r="C377" s="39">
        <f t="shared" si="20"/>
        <v>0</v>
      </c>
      <c r="D377" s="40">
        <f t="shared" si="21"/>
        <v>0</v>
      </c>
      <c r="E377" s="41">
        <f t="shared" si="22"/>
        <v>0</v>
      </c>
      <c r="F377" s="40">
        <f t="shared" si="23"/>
        <v>0</v>
      </c>
      <c r="P377" s="13"/>
      <c r="Q377" s="28">
        <v>373</v>
      </c>
      <c r="R377" s="127"/>
      <c r="S377" s="123"/>
      <c r="T377" s="123"/>
      <c r="U377" s="123"/>
      <c r="V377" s="123"/>
      <c r="W377" s="123"/>
      <c r="X377" s="123"/>
      <c r="Y377" s="123"/>
      <c r="Z377" s="132" t="s">
        <v>290</v>
      </c>
      <c r="AA377" s="133">
        <v>1042.8466659999999</v>
      </c>
      <c r="AB377" s="134">
        <v>1084</v>
      </c>
      <c r="AC377" s="134">
        <v>61.47017045454546</v>
      </c>
      <c r="AD377" s="132" t="s">
        <v>866</v>
      </c>
      <c r="AE377" s="123">
        <v>960.75144439999997</v>
      </c>
      <c r="AF377" s="123">
        <v>2444</v>
      </c>
      <c r="AG377" s="123">
        <v>13.245738636363635</v>
      </c>
      <c r="AH377" s="132" t="s">
        <v>3386</v>
      </c>
      <c r="AI377" s="133">
        <v>915.50555206000001</v>
      </c>
      <c r="AJ377" s="134">
        <v>655</v>
      </c>
      <c r="AK377" s="132">
        <v>5.4913294797687859</v>
      </c>
      <c r="AL377" s="132" t="s">
        <v>3235</v>
      </c>
      <c r="AM377" s="133">
        <v>1024.9299289999999</v>
      </c>
      <c r="AN377" s="134">
        <v>320</v>
      </c>
      <c r="AO377" s="132">
        <v>53.901734104046241</v>
      </c>
      <c r="AP377" s="13"/>
      <c r="AQ377" s="13"/>
    </row>
    <row r="378" spans="2:43" x14ac:dyDescent="0.3">
      <c r="B378" s="28">
        <v>368</v>
      </c>
      <c r="C378" s="39">
        <f t="shared" si="20"/>
        <v>0</v>
      </c>
      <c r="D378" s="40">
        <f t="shared" si="21"/>
        <v>0</v>
      </c>
      <c r="E378" s="41">
        <f t="shared" si="22"/>
        <v>0</v>
      </c>
      <c r="F378" s="40">
        <f t="shared" si="23"/>
        <v>0</v>
      </c>
      <c r="P378" s="13"/>
      <c r="Q378" s="28">
        <v>374</v>
      </c>
      <c r="R378" s="127"/>
      <c r="S378" s="123"/>
      <c r="T378" s="123"/>
      <c r="U378" s="123"/>
      <c r="V378" s="123"/>
      <c r="W378" s="123"/>
      <c r="X378" s="123"/>
      <c r="Y378" s="123"/>
      <c r="Z378" s="132" t="s">
        <v>1819</v>
      </c>
      <c r="AA378" s="133">
        <v>953.25396020000005</v>
      </c>
      <c r="AB378" s="134">
        <v>2486</v>
      </c>
      <c r="AC378" s="134">
        <v>11.612215909090908</v>
      </c>
      <c r="AD378" s="132" t="s">
        <v>1021</v>
      </c>
      <c r="AE378" s="123">
        <v>960.80998199999999</v>
      </c>
      <c r="AF378" s="123">
        <v>2443</v>
      </c>
      <c r="AG378" s="123">
        <v>13.28125</v>
      </c>
      <c r="AH378" s="132" t="s">
        <v>3387</v>
      </c>
      <c r="AI378" s="133">
        <v>1058.3784195000001</v>
      </c>
      <c r="AJ378" s="134">
        <v>161</v>
      </c>
      <c r="AK378" s="132">
        <v>76.878612716763001</v>
      </c>
      <c r="AL378" s="132" t="s">
        <v>3490</v>
      </c>
      <c r="AM378" s="133">
        <v>1025.6902276999999</v>
      </c>
      <c r="AN378" s="134">
        <v>319</v>
      </c>
      <c r="AO378" s="132">
        <v>54.04624277456648</v>
      </c>
      <c r="AP378" s="13"/>
      <c r="AQ378" s="13"/>
    </row>
    <row r="379" spans="2:43" x14ac:dyDescent="0.3">
      <c r="B379" s="28">
        <v>369</v>
      </c>
      <c r="C379" s="39">
        <f t="shared" si="20"/>
        <v>0</v>
      </c>
      <c r="D379" s="40">
        <f t="shared" si="21"/>
        <v>0</v>
      </c>
      <c r="E379" s="41">
        <f t="shared" si="22"/>
        <v>0</v>
      </c>
      <c r="F379" s="40">
        <f t="shared" si="23"/>
        <v>0</v>
      </c>
      <c r="P379" s="13"/>
      <c r="Q379" s="28">
        <v>375</v>
      </c>
      <c r="R379" s="127"/>
      <c r="S379" s="123"/>
      <c r="T379" s="123"/>
      <c r="U379" s="123"/>
      <c r="V379" s="123"/>
      <c r="W379" s="123"/>
      <c r="X379" s="123"/>
      <c r="Y379" s="123"/>
      <c r="Z379" s="132" t="s">
        <v>291</v>
      </c>
      <c r="AA379" s="133">
        <v>1098.0541720000001</v>
      </c>
      <c r="AB379" s="134">
        <v>90</v>
      </c>
      <c r="AC379" s="134">
        <v>96.83948863636364</v>
      </c>
      <c r="AD379" s="132" t="s">
        <v>142</v>
      </c>
      <c r="AE379" s="123">
        <v>960.96612279999999</v>
      </c>
      <c r="AF379" s="123">
        <v>2438</v>
      </c>
      <c r="AG379" s="123">
        <v>13.316761363636365</v>
      </c>
      <c r="AH379" s="132" t="s">
        <v>3388</v>
      </c>
      <c r="AI379" s="133">
        <v>957.41044479000004</v>
      </c>
      <c r="AJ379" s="134">
        <v>581</v>
      </c>
      <c r="AK379" s="132">
        <v>16.184971098265898</v>
      </c>
      <c r="AL379" s="132" t="s">
        <v>3699</v>
      </c>
      <c r="AM379" s="132">
        <v>1025.7296784</v>
      </c>
      <c r="AN379" s="132">
        <v>318</v>
      </c>
      <c r="AO379" s="132">
        <v>54.190751445086704</v>
      </c>
      <c r="AP379" s="13"/>
      <c r="AQ379" s="13"/>
    </row>
    <row r="380" spans="2:43" x14ac:dyDescent="0.3">
      <c r="B380" s="28">
        <v>370</v>
      </c>
      <c r="C380" s="39">
        <f t="shared" si="20"/>
        <v>0</v>
      </c>
      <c r="D380" s="40">
        <f t="shared" si="21"/>
        <v>0</v>
      </c>
      <c r="E380" s="41">
        <f t="shared" si="22"/>
        <v>0</v>
      </c>
      <c r="F380" s="40">
        <f t="shared" si="23"/>
        <v>0</v>
      </c>
      <c r="P380" s="13"/>
      <c r="Q380" s="28">
        <v>376</v>
      </c>
      <c r="R380" s="127"/>
      <c r="S380" s="123"/>
      <c r="T380" s="123"/>
      <c r="U380" s="123"/>
      <c r="V380" s="123"/>
      <c r="W380" s="123"/>
      <c r="X380" s="123"/>
      <c r="Y380" s="123"/>
      <c r="Z380" s="132" t="s">
        <v>292</v>
      </c>
      <c r="AA380" s="133">
        <v>1067.3911430000001</v>
      </c>
      <c r="AB380" s="134">
        <v>529</v>
      </c>
      <c r="AC380" s="134">
        <v>81.25</v>
      </c>
      <c r="AD380" s="132" t="s">
        <v>2101</v>
      </c>
      <c r="AE380" s="123">
        <v>960.96612279999999</v>
      </c>
      <c r="AF380" s="123">
        <v>2438</v>
      </c>
      <c r="AG380" s="123">
        <v>13.316761363636365</v>
      </c>
      <c r="AH380" s="132" t="s">
        <v>3389</v>
      </c>
      <c r="AI380" s="133">
        <v>1082.1734629</v>
      </c>
      <c r="AJ380" s="134">
        <v>59</v>
      </c>
      <c r="AK380" s="132">
        <v>91.618497109826592</v>
      </c>
      <c r="AL380" s="132" t="s">
        <v>3436</v>
      </c>
      <c r="AM380" s="133">
        <v>1025.7559260999999</v>
      </c>
      <c r="AN380" s="134">
        <v>317</v>
      </c>
      <c r="AO380" s="132">
        <v>54.335260115606928</v>
      </c>
      <c r="AP380" s="13"/>
      <c r="AQ380" s="13"/>
    </row>
    <row r="381" spans="2:43" x14ac:dyDescent="0.3">
      <c r="B381" s="28">
        <v>371</v>
      </c>
      <c r="C381" s="39">
        <f t="shared" si="20"/>
        <v>0</v>
      </c>
      <c r="D381" s="40">
        <f t="shared" si="21"/>
        <v>0</v>
      </c>
      <c r="E381" s="41">
        <f t="shared" si="22"/>
        <v>0</v>
      </c>
      <c r="F381" s="40">
        <f t="shared" si="23"/>
        <v>0</v>
      </c>
      <c r="P381" s="13"/>
      <c r="Q381" s="28">
        <v>377</v>
      </c>
      <c r="R381" s="127"/>
      <c r="S381" s="123"/>
      <c r="T381" s="123"/>
      <c r="U381" s="123"/>
      <c r="V381" s="123"/>
      <c r="W381" s="123"/>
      <c r="X381" s="123"/>
      <c r="Y381" s="123"/>
      <c r="Z381" s="132" t="s">
        <v>1820</v>
      </c>
      <c r="AA381" s="133">
        <v>987.72882270000002</v>
      </c>
      <c r="AB381" s="134">
        <v>2102</v>
      </c>
      <c r="AC381" s="134">
        <v>25.355113636363637</v>
      </c>
      <c r="AD381" s="132" t="s">
        <v>2345</v>
      </c>
      <c r="AE381" s="123">
        <v>960.96612279999999</v>
      </c>
      <c r="AF381" s="123">
        <v>2438</v>
      </c>
      <c r="AG381" s="123">
        <v>13.316761363636365</v>
      </c>
      <c r="AH381" s="132" t="s">
        <v>3390</v>
      </c>
      <c r="AI381" s="133">
        <v>995.97158888000001</v>
      </c>
      <c r="AJ381" s="134">
        <v>439</v>
      </c>
      <c r="AK381" s="132">
        <v>36.705202312138731</v>
      </c>
      <c r="AL381" s="132" t="s">
        <v>3196</v>
      </c>
      <c r="AM381" s="133">
        <v>1025.8118469999999</v>
      </c>
      <c r="AN381" s="134">
        <v>316</v>
      </c>
      <c r="AO381" s="132">
        <v>54.479768786127167</v>
      </c>
      <c r="AP381" s="13"/>
      <c r="AQ381" s="13"/>
    </row>
    <row r="382" spans="2:43" x14ac:dyDescent="0.3">
      <c r="B382" s="28">
        <v>372</v>
      </c>
      <c r="C382" s="39">
        <f t="shared" si="20"/>
        <v>0</v>
      </c>
      <c r="D382" s="40">
        <f t="shared" si="21"/>
        <v>0</v>
      </c>
      <c r="E382" s="41">
        <f t="shared" si="22"/>
        <v>0</v>
      </c>
      <c r="F382" s="40">
        <f t="shared" si="23"/>
        <v>0</v>
      </c>
      <c r="P382" s="13"/>
      <c r="Q382" s="28">
        <v>378</v>
      </c>
      <c r="R382" s="127"/>
      <c r="S382" s="123"/>
      <c r="T382" s="123"/>
      <c r="U382" s="123"/>
      <c r="V382" s="123"/>
      <c r="W382" s="123"/>
      <c r="X382" s="123"/>
      <c r="Y382" s="123"/>
      <c r="Z382" s="132" t="s">
        <v>293</v>
      </c>
      <c r="AA382" s="133">
        <v>1042.3446899999999</v>
      </c>
      <c r="AB382" s="134">
        <v>1095</v>
      </c>
      <c r="AC382" s="134">
        <v>61.11505681818182</v>
      </c>
      <c r="AD382" s="132" t="s">
        <v>2371</v>
      </c>
      <c r="AE382" s="123">
        <v>960.96612279999999</v>
      </c>
      <c r="AF382" s="123">
        <v>2438</v>
      </c>
      <c r="AG382" s="123">
        <v>13.316761363636365</v>
      </c>
      <c r="AH382" s="132" t="s">
        <v>3391</v>
      </c>
      <c r="AI382" s="133">
        <v>968.78758215000005</v>
      </c>
      <c r="AJ382" s="134">
        <v>546</v>
      </c>
      <c r="AK382" s="132">
        <v>21.242774566473987</v>
      </c>
      <c r="AL382" s="132" t="s">
        <v>3665</v>
      </c>
      <c r="AM382" s="133">
        <v>1025.8828047</v>
      </c>
      <c r="AN382" s="134">
        <v>315</v>
      </c>
      <c r="AO382" s="132">
        <v>54.624277456647398</v>
      </c>
      <c r="AP382" s="13"/>
      <c r="AQ382" s="13"/>
    </row>
    <row r="383" spans="2:43" x14ac:dyDescent="0.3">
      <c r="B383" s="28">
        <v>373</v>
      </c>
      <c r="C383" s="39">
        <f t="shared" si="20"/>
        <v>0</v>
      </c>
      <c r="D383" s="40">
        <f t="shared" si="21"/>
        <v>0</v>
      </c>
      <c r="E383" s="41">
        <f t="shared" si="22"/>
        <v>0</v>
      </c>
      <c r="F383" s="40">
        <f t="shared" si="23"/>
        <v>0</v>
      </c>
      <c r="P383" s="13"/>
      <c r="Q383" s="28">
        <v>379</v>
      </c>
      <c r="R383" s="127"/>
      <c r="S383" s="123"/>
      <c r="T383" s="123"/>
      <c r="U383" s="123"/>
      <c r="V383" s="123"/>
      <c r="W383" s="123"/>
      <c r="X383" s="123"/>
      <c r="Y383" s="123"/>
      <c r="Z383" s="132" t="s">
        <v>294</v>
      </c>
      <c r="AA383" s="133">
        <v>1037.584004</v>
      </c>
      <c r="AB383" s="134">
        <v>1235</v>
      </c>
      <c r="AC383" s="134">
        <v>56.143465909090907</v>
      </c>
      <c r="AD383" s="132" t="s">
        <v>3008</v>
      </c>
      <c r="AE383" s="123">
        <v>960.96612279999999</v>
      </c>
      <c r="AF383" s="123">
        <v>2438</v>
      </c>
      <c r="AG383" s="123">
        <v>13.316761363636365</v>
      </c>
      <c r="AH383" s="132" t="s">
        <v>3392</v>
      </c>
      <c r="AI383" s="133">
        <v>994.63277034999999</v>
      </c>
      <c r="AJ383" s="134">
        <v>442</v>
      </c>
      <c r="AK383" s="132">
        <v>36.271676300578036</v>
      </c>
      <c r="AL383" s="132" t="s">
        <v>3454</v>
      </c>
      <c r="AM383" s="133">
        <v>1026.1245444000001</v>
      </c>
      <c r="AN383" s="134">
        <v>314</v>
      </c>
      <c r="AO383" s="132">
        <v>54.768786127167637</v>
      </c>
      <c r="AP383" s="13"/>
      <c r="AQ383" s="13"/>
    </row>
    <row r="384" spans="2:43" x14ac:dyDescent="0.3">
      <c r="B384" s="28">
        <v>374</v>
      </c>
      <c r="C384" s="39">
        <f t="shared" si="20"/>
        <v>0</v>
      </c>
      <c r="D384" s="40">
        <f t="shared" si="21"/>
        <v>0</v>
      </c>
      <c r="E384" s="41">
        <f t="shared" si="22"/>
        <v>0</v>
      </c>
      <c r="F384" s="40">
        <f t="shared" si="23"/>
        <v>0</v>
      </c>
      <c r="P384" s="13"/>
      <c r="Q384" s="28">
        <v>380</v>
      </c>
      <c r="R384" s="127"/>
      <c r="S384" s="123"/>
      <c r="T384" s="123"/>
      <c r="U384" s="123"/>
      <c r="V384" s="123"/>
      <c r="W384" s="123"/>
      <c r="X384" s="123"/>
      <c r="Y384" s="123"/>
      <c r="Z384" s="132" t="s">
        <v>295</v>
      </c>
      <c r="AA384" s="133">
        <v>1037.479838</v>
      </c>
      <c r="AB384" s="134">
        <v>1242</v>
      </c>
      <c r="AC384" s="134">
        <v>55.930397727272727</v>
      </c>
      <c r="AD384" s="132" t="s">
        <v>2811</v>
      </c>
      <c r="AE384" s="123">
        <v>961.00281419999999</v>
      </c>
      <c r="AF384" s="123">
        <v>2437</v>
      </c>
      <c r="AG384" s="123">
        <v>13.494318181818182</v>
      </c>
      <c r="AH384" s="132" t="s">
        <v>3393</v>
      </c>
      <c r="AI384" s="133">
        <v>1058.9487996</v>
      </c>
      <c r="AJ384" s="134">
        <v>158</v>
      </c>
      <c r="AK384" s="132">
        <v>77.312138728323703</v>
      </c>
      <c r="AL384" s="132" t="s">
        <v>3547</v>
      </c>
      <c r="AM384" s="133">
        <v>1026.1609244000001</v>
      </c>
      <c r="AN384" s="134">
        <v>313</v>
      </c>
      <c r="AO384" s="132">
        <v>54.913294797687861</v>
      </c>
      <c r="AP384" s="13"/>
      <c r="AQ384" s="13"/>
    </row>
    <row r="385" spans="2:43" x14ac:dyDescent="0.3">
      <c r="B385" s="28">
        <v>375</v>
      </c>
      <c r="C385" s="39">
        <f t="shared" si="20"/>
        <v>0</v>
      </c>
      <c r="D385" s="40">
        <f t="shared" si="21"/>
        <v>0</v>
      </c>
      <c r="E385" s="41">
        <f t="shared" si="22"/>
        <v>0</v>
      </c>
      <c r="F385" s="40">
        <f t="shared" si="23"/>
        <v>0</v>
      </c>
      <c r="P385" s="13"/>
      <c r="Q385" s="28">
        <v>381</v>
      </c>
      <c r="R385" s="127"/>
      <c r="S385" s="123"/>
      <c r="T385" s="123"/>
      <c r="U385" s="123"/>
      <c r="V385" s="123"/>
      <c r="W385" s="123"/>
      <c r="X385" s="123"/>
      <c r="Y385" s="123"/>
      <c r="Z385" s="132" t="s">
        <v>1821</v>
      </c>
      <c r="AA385" s="133">
        <v>1091.3182260000001</v>
      </c>
      <c r="AB385" s="134">
        <v>140</v>
      </c>
      <c r="AC385" s="134">
        <v>94.992897727272734</v>
      </c>
      <c r="AD385" s="132" t="s">
        <v>110</v>
      </c>
      <c r="AE385" s="123">
        <v>961.1550909</v>
      </c>
      <c r="AF385" s="123">
        <v>2436</v>
      </c>
      <c r="AG385" s="123">
        <v>13.529829545454545</v>
      </c>
      <c r="AH385" s="132" t="s">
        <v>3394</v>
      </c>
      <c r="AI385" s="133">
        <v>1027.5039006</v>
      </c>
      <c r="AJ385" s="134">
        <v>303</v>
      </c>
      <c r="AK385" s="132">
        <v>56.358381502890175</v>
      </c>
      <c r="AL385" s="132" t="s">
        <v>3611</v>
      </c>
      <c r="AM385" s="133">
        <v>1026.485328</v>
      </c>
      <c r="AN385" s="134">
        <v>312</v>
      </c>
      <c r="AO385" s="132">
        <v>55.057803468208085</v>
      </c>
      <c r="AP385" s="13"/>
      <c r="AQ385" s="13"/>
    </row>
    <row r="386" spans="2:43" x14ac:dyDescent="0.3">
      <c r="B386" s="28">
        <v>376</v>
      </c>
      <c r="C386" s="39">
        <f t="shared" si="20"/>
        <v>0</v>
      </c>
      <c r="D386" s="40">
        <f t="shared" si="21"/>
        <v>0</v>
      </c>
      <c r="E386" s="41">
        <f t="shared" si="22"/>
        <v>0</v>
      </c>
      <c r="F386" s="40">
        <f t="shared" si="23"/>
        <v>0</v>
      </c>
      <c r="P386" s="13"/>
      <c r="Q386" s="28">
        <v>382</v>
      </c>
      <c r="R386" s="127"/>
      <c r="S386" s="123"/>
      <c r="T386" s="123"/>
      <c r="U386" s="123"/>
      <c r="V386" s="123"/>
      <c r="W386" s="123"/>
      <c r="X386" s="123"/>
      <c r="Y386" s="123"/>
      <c r="Z386" s="132" t="s">
        <v>1822</v>
      </c>
      <c r="AA386" s="133">
        <v>1035.1763679999999</v>
      </c>
      <c r="AB386" s="134">
        <v>1294</v>
      </c>
      <c r="AC386" s="134">
        <v>53.977272727272727</v>
      </c>
      <c r="AD386" s="132" t="s">
        <v>51</v>
      </c>
      <c r="AE386" s="123">
        <v>961.28209140000001</v>
      </c>
      <c r="AF386" s="123">
        <v>2435</v>
      </c>
      <c r="AG386" s="123">
        <v>13.565340909090908</v>
      </c>
      <c r="AH386" s="132" t="s">
        <v>3395</v>
      </c>
      <c r="AI386" s="133">
        <v>936.65930859000002</v>
      </c>
      <c r="AJ386" s="134">
        <v>628</v>
      </c>
      <c r="AK386" s="132">
        <v>9.393063583815028</v>
      </c>
      <c r="AL386" s="132" t="s">
        <v>3424</v>
      </c>
      <c r="AM386" s="133">
        <v>1026.5103512999999</v>
      </c>
      <c r="AN386" s="134">
        <v>311</v>
      </c>
      <c r="AO386" s="132">
        <v>55.202312138728324</v>
      </c>
      <c r="AP386" s="13"/>
      <c r="AQ386" s="13"/>
    </row>
    <row r="387" spans="2:43" x14ac:dyDescent="0.3">
      <c r="B387" s="28">
        <v>377</v>
      </c>
      <c r="C387" s="39">
        <f t="shared" si="20"/>
        <v>0</v>
      </c>
      <c r="D387" s="40">
        <f t="shared" si="21"/>
        <v>0</v>
      </c>
      <c r="E387" s="41">
        <f t="shared" si="22"/>
        <v>0</v>
      </c>
      <c r="F387" s="40">
        <f t="shared" si="23"/>
        <v>0</v>
      </c>
      <c r="P387" s="13"/>
      <c r="Q387" s="28">
        <v>383</v>
      </c>
      <c r="R387" s="127"/>
      <c r="S387" s="123"/>
      <c r="T387" s="123"/>
      <c r="U387" s="123"/>
      <c r="V387" s="123"/>
      <c r="W387" s="123"/>
      <c r="X387" s="123"/>
      <c r="Y387" s="123"/>
      <c r="Z387" s="132" t="s">
        <v>296</v>
      </c>
      <c r="AA387" s="133">
        <v>1012.532045</v>
      </c>
      <c r="AB387" s="134">
        <v>1755</v>
      </c>
      <c r="AC387" s="134">
        <v>37.71306818181818</v>
      </c>
      <c r="AD387" s="132" t="s">
        <v>405</v>
      </c>
      <c r="AE387" s="123">
        <v>961.8584353</v>
      </c>
      <c r="AF387" s="123">
        <v>2434</v>
      </c>
      <c r="AG387" s="123">
        <v>13.600852272727273</v>
      </c>
      <c r="AH387" s="132" t="s">
        <v>3396</v>
      </c>
      <c r="AI387" s="133">
        <v>890.88594095999997</v>
      </c>
      <c r="AJ387" s="134">
        <v>668</v>
      </c>
      <c r="AK387" s="132">
        <v>3.6127167630057806</v>
      </c>
      <c r="AL387" s="132" t="s">
        <v>3595</v>
      </c>
      <c r="AM387" s="133">
        <v>1026.9374816</v>
      </c>
      <c r="AN387" s="134">
        <v>310</v>
      </c>
      <c r="AO387" s="132">
        <v>55.346820809248555</v>
      </c>
      <c r="AP387" s="13"/>
      <c r="AQ387" s="13"/>
    </row>
    <row r="388" spans="2:43" x14ac:dyDescent="0.3">
      <c r="B388" s="28">
        <v>378</v>
      </c>
      <c r="C388" s="39">
        <f t="shared" si="20"/>
        <v>0</v>
      </c>
      <c r="D388" s="40">
        <f t="shared" si="21"/>
        <v>0</v>
      </c>
      <c r="E388" s="41">
        <f t="shared" si="22"/>
        <v>0</v>
      </c>
      <c r="F388" s="40">
        <f t="shared" si="23"/>
        <v>0</v>
      </c>
      <c r="P388" s="13"/>
      <c r="Q388" s="28">
        <v>384</v>
      </c>
      <c r="R388" s="127"/>
      <c r="S388" s="123"/>
      <c r="T388" s="123"/>
      <c r="U388" s="123"/>
      <c r="V388" s="123"/>
      <c r="W388" s="123"/>
      <c r="X388" s="123"/>
      <c r="Y388" s="123"/>
      <c r="Z388" s="132" t="s">
        <v>1823</v>
      </c>
      <c r="AA388" s="133">
        <v>922.99122699999998</v>
      </c>
      <c r="AB388" s="134">
        <v>2679</v>
      </c>
      <c r="AC388" s="134">
        <v>4.9005681818181817</v>
      </c>
      <c r="AD388" s="132" t="s">
        <v>2903</v>
      </c>
      <c r="AE388" s="123">
        <v>961.94547369999998</v>
      </c>
      <c r="AF388" s="123">
        <v>2429</v>
      </c>
      <c r="AG388" s="123">
        <v>13.636363636363635</v>
      </c>
      <c r="AH388" s="132" t="s">
        <v>3397</v>
      </c>
      <c r="AI388" s="133">
        <v>747.27501285999995</v>
      </c>
      <c r="AJ388" s="134">
        <v>692</v>
      </c>
      <c r="AK388" s="132">
        <v>0.1445086705202312</v>
      </c>
      <c r="AL388" s="132" t="s">
        <v>3610</v>
      </c>
      <c r="AM388" s="133">
        <v>1027.025179</v>
      </c>
      <c r="AN388" s="134">
        <v>309</v>
      </c>
      <c r="AO388" s="132">
        <v>55.49132947976878</v>
      </c>
      <c r="AP388" s="13"/>
      <c r="AQ388" s="13"/>
    </row>
    <row r="389" spans="2:43" x14ac:dyDescent="0.3">
      <c r="B389" s="28">
        <v>379</v>
      </c>
      <c r="C389" s="39">
        <f t="shared" si="20"/>
        <v>0</v>
      </c>
      <c r="D389" s="40">
        <f t="shared" si="21"/>
        <v>0</v>
      </c>
      <c r="E389" s="41">
        <f t="shared" si="22"/>
        <v>0</v>
      </c>
      <c r="F389" s="40">
        <f t="shared" si="23"/>
        <v>0</v>
      </c>
      <c r="P389" s="13"/>
      <c r="Q389" s="28">
        <v>385</v>
      </c>
      <c r="R389" s="127"/>
      <c r="S389" s="123"/>
      <c r="T389" s="123"/>
      <c r="U389" s="123"/>
      <c r="V389" s="123"/>
      <c r="W389" s="123"/>
      <c r="X389" s="123"/>
      <c r="Y389" s="123"/>
      <c r="Z389" s="132" t="s">
        <v>1824</v>
      </c>
      <c r="AA389" s="133">
        <v>1066.635943</v>
      </c>
      <c r="AB389" s="134">
        <v>546</v>
      </c>
      <c r="AC389" s="134">
        <v>80.575284090909093</v>
      </c>
      <c r="AD389" s="132" t="s">
        <v>2908</v>
      </c>
      <c r="AE389" s="123">
        <v>961.94547369999998</v>
      </c>
      <c r="AF389" s="123">
        <v>2429</v>
      </c>
      <c r="AG389" s="123">
        <v>13.636363636363635</v>
      </c>
      <c r="AH389" s="132" t="s">
        <v>3398</v>
      </c>
      <c r="AI389" s="133">
        <v>1004.319489</v>
      </c>
      <c r="AJ389" s="134">
        <v>400</v>
      </c>
      <c r="AK389" s="132">
        <v>42.341040462427749</v>
      </c>
      <c r="AL389" s="132" t="s">
        <v>3358</v>
      </c>
      <c r="AM389" s="133">
        <v>1027.0270085</v>
      </c>
      <c r="AN389" s="134">
        <v>308</v>
      </c>
      <c r="AO389" s="132">
        <v>55.635838150289018</v>
      </c>
      <c r="AP389" s="13"/>
      <c r="AQ389" s="13"/>
    </row>
    <row r="390" spans="2:43" x14ac:dyDescent="0.3">
      <c r="B390" s="28">
        <v>380</v>
      </c>
      <c r="C390" s="39">
        <f t="shared" si="20"/>
        <v>0</v>
      </c>
      <c r="D390" s="40">
        <f t="shared" si="21"/>
        <v>0</v>
      </c>
      <c r="E390" s="41">
        <f t="shared" si="22"/>
        <v>0</v>
      </c>
      <c r="F390" s="40">
        <f t="shared" si="23"/>
        <v>0</v>
      </c>
      <c r="P390" s="13"/>
      <c r="Q390" s="28">
        <v>386</v>
      </c>
      <c r="R390" s="127"/>
      <c r="S390" s="123"/>
      <c r="T390" s="123"/>
      <c r="U390" s="123"/>
      <c r="V390" s="123"/>
      <c r="W390" s="123"/>
      <c r="X390" s="123"/>
      <c r="Y390" s="123"/>
      <c r="Z390" s="132" t="s">
        <v>1825</v>
      </c>
      <c r="AA390" s="133">
        <v>993.92641760000004</v>
      </c>
      <c r="AB390" s="134">
        <v>2023</v>
      </c>
      <c r="AC390" s="134">
        <v>28.160511363636363</v>
      </c>
      <c r="AD390" s="132" t="s">
        <v>733</v>
      </c>
      <c r="AE390" s="123">
        <v>961.94547369999998</v>
      </c>
      <c r="AF390" s="123">
        <v>2429</v>
      </c>
      <c r="AG390" s="123">
        <v>13.636363636363635</v>
      </c>
      <c r="AH390" s="132" t="s">
        <v>3399</v>
      </c>
      <c r="AI390" s="133">
        <v>1010.7123757000001</v>
      </c>
      <c r="AJ390" s="134">
        <v>375</v>
      </c>
      <c r="AK390" s="132">
        <v>45.953757225433527</v>
      </c>
      <c r="AL390" s="132" t="s">
        <v>3262</v>
      </c>
      <c r="AM390" s="133">
        <v>1027.0551577000001</v>
      </c>
      <c r="AN390" s="134">
        <v>307</v>
      </c>
      <c r="AO390" s="132">
        <v>55.780346820809243</v>
      </c>
      <c r="AP390" s="13"/>
      <c r="AQ390" s="13"/>
    </row>
    <row r="391" spans="2:43" x14ac:dyDescent="0.3">
      <c r="B391" s="28">
        <v>381</v>
      </c>
      <c r="C391" s="39">
        <f t="shared" si="20"/>
        <v>0</v>
      </c>
      <c r="D391" s="40">
        <f t="shared" si="21"/>
        <v>0</v>
      </c>
      <c r="E391" s="41">
        <f t="shared" si="22"/>
        <v>0</v>
      </c>
      <c r="F391" s="40">
        <f t="shared" si="23"/>
        <v>0</v>
      </c>
      <c r="P391" s="13"/>
      <c r="Q391" s="28">
        <v>387</v>
      </c>
      <c r="R391" s="127"/>
      <c r="S391" s="123"/>
      <c r="T391" s="123"/>
      <c r="U391" s="123"/>
      <c r="V391" s="123"/>
      <c r="W391" s="123"/>
      <c r="X391" s="123"/>
      <c r="Y391" s="123"/>
      <c r="Z391" s="132" t="s">
        <v>1826</v>
      </c>
      <c r="AA391" s="133">
        <v>1081.3066570000001</v>
      </c>
      <c r="AB391" s="134">
        <v>272</v>
      </c>
      <c r="AC391" s="134">
        <v>90.340909090909093</v>
      </c>
      <c r="AD391" s="132" t="s">
        <v>2202</v>
      </c>
      <c r="AE391" s="123">
        <v>961.94547369999998</v>
      </c>
      <c r="AF391" s="123">
        <v>2429</v>
      </c>
      <c r="AG391" s="123">
        <v>13.636363636363635</v>
      </c>
      <c r="AH391" s="132" t="s">
        <v>3400</v>
      </c>
      <c r="AI391" s="133">
        <v>946.70351889000005</v>
      </c>
      <c r="AJ391" s="134">
        <v>605</v>
      </c>
      <c r="AK391" s="132">
        <v>12.716763005780345</v>
      </c>
      <c r="AL391" s="132" t="s">
        <v>3530</v>
      </c>
      <c r="AM391" s="133">
        <v>1027.2690757</v>
      </c>
      <c r="AN391" s="134">
        <v>306</v>
      </c>
      <c r="AO391" s="132">
        <v>55.924855491329481</v>
      </c>
      <c r="AP391" s="13"/>
      <c r="AQ391" s="13"/>
    </row>
    <row r="392" spans="2:43" x14ac:dyDescent="0.3">
      <c r="B392" s="28">
        <v>382</v>
      </c>
      <c r="C392" s="39">
        <f t="shared" si="20"/>
        <v>0</v>
      </c>
      <c r="D392" s="40">
        <f t="shared" si="21"/>
        <v>0</v>
      </c>
      <c r="E392" s="41">
        <f t="shared" si="22"/>
        <v>0</v>
      </c>
      <c r="F392" s="40">
        <f t="shared" si="23"/>
        <v>0</v>
      </c>
      <c r="P392" s="13"/>
      <c r="Q392" s="28">
        <v>388</v>
      </c>
      <c r="R392" s="127"/>
      <c r="S392" s="123"/>
      <c r="T392" s="123"/>
      <c r="U392" s="123"/>
      <c r="V392" s="123"/>
      <c r="W392" s="123"/>
      <c r="X392" s="123"/>
      <c r="Y392" s="123"/>
      <c r="Z392" s="132" t="s">
        <v>297</v>
      </c>
      <c r="AA392" s="133">
        <v>1046.5979540000001</v>
      </c>
      <c r="AB392" s="134">
        <v>1011</v>
      </c>
      <c r="AC392" s="134">
        <v>64.0625</v>
      </c>
      <c r="AD392" s="132" t="s">
        <v>2790</v>
      </c>
      <c r="AE392" s="123">
        <v>961.94547369999998</v>
      </c>
      <c r="AF392" s="123">
        <v>2429</v>
      </c>
      <c r="AG392" s="123">
        <v>13.636363636363635</v>
      </c>
      <c r="AH392" s="132" t="s">
        <v>3401</v>
      </c>
      <c r="AI392" s="133">
        <v>960.77741528000001</v>
      </c>
      <c r="AJ392" s="134">
        <v>569</v>
      </c>
      <c r="AK392" s="132">
        <v>17.919075144508671</v>
      </c>
      <c r="AL392" s="132" t="s">
        <v>3197</v>
      </c>
      <c r="AM392" s="133">
        <v>1027.3505304</v>
      </c>
      <c r="AN392" s="134">
        <v>305</v>
      </c>
      <c r="AO392" s="132">
        <v>56.069364161849713</v>
      </c>
      <c r="AP392" s="13"/>
      <c r="AQ392" s="13"/>
    </row>
    <row r="393" spans="2:43" x14ac:dyDescent="0.3">
      <c r="B393" s="28">
        <v>383</v>
      </c>
      <c r="C393" s="39">
        <f t="shared" si="20"/>
        <v>0</v>
      </c>
      <c r="D393" s="40">
        <f t="shared" si="21"/>
        <v>0</v>
      </c>
      <c r="E393" s="41">
        <f t="shared" si="22"/>
        <v>0</v>
      </c>
      <c r="F393" s="40">
        <f t="shared" si="23"/>
        <v>0</v>
      </c>
      <c r="P393" s="13"/>
      <c r="Q393" s="28">
        <v>389</v>
      </c>
      <c r="R393" s="127"/>
      <c r="S393" s="123"/>
      <c r="T393" s="123"/>
      <c r="U393" s="123"/>
      <c r="V393" s="123"/>
      <c r="W393" s="123"/>
      <c r="X393" s="123"/>
      <c r="Y393" s="123"/>
      <c r="Z393" s="132" t="s">
        <v>1827</v>
      </c>
      <c r="AA393" s="133">
        <v>1016.369522</v>
      </c>
      <c r="AB393" s="134">
        <v>1674</v>
      </c>
      <c r="AC393" s="134">
        <v>40.376420454545453</v>
      </c>
      <c r="AD393" s="132" t="s">
        <v>2865</v>
      </c>
      <c r="AE393" s="123">
        <v>962.05331799999999</v>
      </c>
      <c r="AF393" s="123">
        <v>2424</v>
      </c>
      <c r="AG393" s="123">
        <v>13.813920454545455</v>
      </c>
      <c r="AH393" s="132" t="s">
        <v>3402</v>
      </c>
      <c r="AI393" s="133">
        <v>974.68792975999997</v>
      </c>
      <c r="AJ393" s="134">
        <v>530</v>
      </c>
      <c r="AK393" s="132">
        <v>23.554913294797689</v>
      </c>
      <c r="AL393" s="132" t="s">
        <v>3105</v>
      </c>
      <c r="AM393" s="133">
        <v>1027.4767552999999</v>
      </c>
      <c r="AN393" s="134">
        <v>304</v>
      </c>
      <c r="AO393" s="132">
        <v>56.213872832369937</v>
      </c>
      <c r="AP393" s="13"/>
      <c r="AQ393" s="13"/>
    </row>
    <row r="394" spans="2:43" x14ac:dyDescent="0.3">
      <c r="B394" s="28">
        <v>384</v>
      </c>
      <c r="C394" s="39">
        <f t="shared" si="20"/>
        <v>0</v>
      </c>
      <c r="D394" s="40">
        <f t="shared" si="21"/>
        <v>0</v>
      </c>
      <c r="E394" s="41">
        <f t="shared" si="22"/>
        <v>0</v>
      </c>
      <c r="F394" s="40">
        <f t="shared" si="23"/>
        <v>0</v>
      </c>
      <c r="P394" s="13"/>
      <c r="Q394" s="28">
        <v>390</v>
      </c>
      <c r="R394" s="127"/>
      <c r="S394" s="123"/>
      <c r="T394" s="123"/>
      <c r="U394" s="123"/>
      <c r="V394" s="123"/>
      <c r="W394" s="123"/>
      <c r="X394" s="123"/>
      <c r="Y394" s="123"/>
      <c r="Z394" s="132" t="s">
        <v>1828</v>
      </c>
      <c r="AA394" s="133">
        <v>1016.369522</v>
      </c>
      <c r="AB394" s="134">
        <v>1674</v>
      </c>
      <c r="AC394" s="134">
        <v>40.376420454545453</v>
      </c>
      <c r="AD394" s="132" t="s">
        <v>1803</v>
      </c>
      <c r="AE394" s="123">
        <v>962.05331799999999</v>
      </c>
      <c r="AF394" s="123">
        <v>2424</v>
      </c>
      <c r="AG394" s="123">
        <v>13.813920454545455</v>
      </c>
      <c r="AH394" s="132" t="s">
        <v>3403</v>
      </c>
      <c r="AI394" s="133">
        <v>1018.0482196</v>
      </c>
      <c r="AJ394" s="134">
        <v>349</v>
      </c>
      <c r="AK394" s="132">
        <v>49.710982658959537</v>
      </c>
      <c r="AL394" s="132" t="s">
        <v>3394</v>
      </c>
      <c r="AM394" s="133">
        <v>1027.5039006</v>
      </c>
      <c r="AN394" s="134">
        <v>303</v>
      </c>
      <c r="AO394" s="132">
        <v>56.358381502890175</v>
      </c>
      <c r="AP394" s="13"/>
      <c r="AQ394" s="13"/>
    </row>
    <row r="395" spans="2:43" x14ac:dyDescent="0.3">
      <c r="B395" s="28">
        <v>385</v>
      </c>
      <c r="C395" s="39">
        <f t="shared" si="20"/>
        <v>0</v>
      </c>
      <c r="D395" s="40">
        <f t="shared" si="21"/>
        <v>0</v>
      </c>
      <c r="E395" s="41">
        <f t="shared" si="22"/>
        <v>0</v>
      </c>
      <c r="F395" s="40">
        <f t="shared" si="23"/>
        <v>0</v>
      </c>
      <c r="P395" s="13"/>
      <c r="Q395" s="28">
        <v>391</v>
      </c>
      <c r="R395" s="127"/>
      <c r="S395" s="123"/>
      <c r="T395" s="123"/>
      <c r="U395" s="123"/>
      <c r="V395" s="123"/>
      <c r="W395" s="123"/>
      <c r="X395" s="123"/>
      <c r="Y395" s="123"/>
      <c r="Z395" s="132" t="s">
        <v>1829</v>
      </c>
      <c r="AA395" s="133">
        <v>1027.1241749999999</v>
      </c>
      <c r="AB395" s="134">
        <v>1458</v>
      </c>
      <c r="AC395" s="134">
        <v>48.046875</v>
      </c>
      <c r="AD395" s="132" t="s">
        <v>1842</v>
      </c>
      <c r="AE395" s="123">
        <v>962.05331799999999</v>
      </c>
      <c r="AF395" s="123">
        <v>2424</v>
      </c>
      <c r="AG395" s="123">
        <v>13.813920454545455</v>
      </c>
      <c r="AH395" s="132" t="s">
        <v>3404</v>
      </c>
      <c r="AI395" s="133">
        <v>1017.6133083</v>
      </c>
      <c r="AJ395" s="134">
        <v>351</v>
      </c>
      <c r="AK395" s="132">
        <v>49.421965317919074</v>
      </c>
      <c r="AL395" s="132" t="s">
        <v>3516</v>
      </c>
      <c r="AM395" s="133">
        <v>1028.0156658999999</v>
      </c>
      <c r="AN395" s="134">
        <v>302</v>
      </c>
      <c r="AO395" s="132">
        <v>56.5028901734104</v>
      </c>
      <c r="AP395" s="13"/>
      <c r="AQ395" s="13"/>
    </row>
    <row r="396" spans="2:43" x14ac:dyDescent="0.3">
      <c r="B396" s="28">
        <v>386</v>
      </c>
      <c r="C396" s="39">
        <f t="shared" ref="C396:C459" si="24">VLOOKUP($B396,$Q$5:$AO$2676,2+$C$4*8-8+$F$4*4-4)</f>
        <v>0</v>
      </c>
      <c r="D396" s="40">
        <f t="shared" ref="D396:D459" si="25">VLOOKUP($B396,$Q$5:$AO$2676,3+$C$4*8-8+$F$4*4-4)</f>
        <v>0</v>
      </c>
      <c r="E396" s="41">
        <f t="shared" ref="E396:E459" si="26">VLOOKUP($B396,$Q$5:$AO$2676,4+$C$4*8-8+$F$4*4-4)</f>
        <v>0</v>
      </c>
      <c r="F396" s="40">
        <f t="shared" ref="F396:F459" si="27">VLOOKUP($B396,$Q$5:$AO$2676,5+$C$4*8-8+$F$4*4-4)</f>
        <v>0</v>
      </c>
      <c r="P396" s="13"/>
      <c r="Q396" s="28">
        <v>392</v>
      </c>
      <c r="R396" s="127"/>
      <c r="S396" s="123"/>
      <c r="T396" s="123"/>
      <c r="U396" s="123"/>
      <c r="V396" s="123"/>
      <c r="W396" s="123"/>
      <c r="X396" s="123"/>
      <c r="Y396" s="123"/>
      <c r="Z396" s="132" t="s">
        <v>298</v>
      </c>
      <c r="AA396" s="133">
        <v>1071.7680849999999</v>
      </c>
      <c r="AB396" s="134">
        <v>443</v>
      </c>
      <c r="AC396" s="134">
        <v>84.303977272727266</v>
      </c>
      <c r="AD396" s="132" t="s">
        <v>2882</v>
      </c>
      <c r="AE396" s="123">
        <v>962.05331799999999</v>
      </c>
      <c r="AF396" s="123">
        <v>2424</v>
      </c>
      <c r="AG396" s="123">
        <v>13.813920454545455</v>
      </c>
      <c r="AH396" s="132" t="s">
        <v>3405</v>
      </c>
      <c r="AI396" s="133">
        <v>1008.1685885000001</v>
      </c>
      <c r="AJ396" s="134">
        <v>380</v>
      </c>
      <c r="AK396" s="132">
        <v>45.23121387283237</v>
      </c>
      <c r="AL396" s="132" t="s">
        <v>3236</v>
      </c>
      <c r="AM396" s="133">
        <v>1028.0372821000001</v>
      </c>
      <c r="AN396" s="134">
        <v>301</v>
      </c>
      <c r="AO396" s="132">
        <v>56.647398843930638</v>
      </c>
      <c r="AP396" s="13"/>
      <c r="AQ396" s="13"/>
    </row>
    <row r="397" spans="2:43" x14ac:dyDescent="0.3">
      <c r="B397" s="28">
        <v>387</v>
      </c>
      <c r="C397" s="39">
        <f t="shared" si="24"/>
        <v>0</v>
      </c>
      <c r="D397" s="40">
        <f t="shared" si="25"/>
        <v>0</v>
      </c>
      <c r="E397" s="41">
        <f t="shared" si="26"/>
        <v>0</v>
      </c>
      <c r="F397" s="40">
        <f t="shared" si="27"/>
        <v>0</v>
      </c>
      <c r="P397" s="13"/>
      <c r="Q397" s="28">
        <v>393</v>
      </c>
      <c r="R397" s="127"/>
      <c r="S397" s="123"/>
      <c r="T397" s="123"/>
      <c r="U397" s="123"/>
      <c r="V397" s="123"/>
      <c r="W397" s="123"/>
      <c r="X397" s="123"/>
      <c r="Y397" s="123"/>
      <c r="Z397" s="132" t="s">
        <v>299</v>
      </c>
      <c r="AA397" s="133">
        <v>1048.839753</v>
      </c>
      <c r="AB397" s="134">
        <v>952</v>
      </c>
      <c r="AC397" s="134">
        <v>66.228693181818173</v>
      </c>
      <c r="AD397" s="132" t="s">
        <v>2938</v>
      </c>
      <c r="AE397" s="123">
        <v>962.05331799999999</v>
      </c>
      <c r="AF397" s="123">
        <v>2424</v>
      </c>
      <c r="AG397" s="123">
        <v>13.813920454545455</v>
      </c>
      <c r="AH397" s="132" t="s">
        <v>3406</v>
      </c>
      <c r="AI397" s="133">
        <v>946.96863273999998</v>
      </c>
      <c r="AJ397" s="134">
        <v>604</v>
      </c>
      <c r="AK397" s="132">
        <v>12.861271676300579</v>
      </c>
      <c r="AL397" s="132" t="s">
        <v>3192</v>
      </c>
      <c r="AM397" s="133">
        <v>1028.2162913</v>
      </c>
      <c r="AN397" s="134">
        <v>300</v>
      </c>
      <c r="AO397" s="132">
        <v>56.79190751445087</v>
      </c>
      <c r="AP397" s="13"/>
      <c r="AQ397" s="13"/>
    </row>
    <row r="398" spans="2:43" x14ac:dyDescent="0.3">
      <c r="B398" s="28">
        <v>388</v>
      </c>
      <c r="C398" s="39">
        <f t="shared" si="24"/>
        <v>0</v>
      </c>
      <c r="D398" s="40">
        <f t="shared" si="25"/>
        <v>0</v>
      </c>
      <c r="E398" s="41">
        <f t="shared" si="26"/>
        <v>0</v>
      </c>
      <c r="F398" s="40">
        <f t="shared" si="27"/>
        <v>0</v>
      </c>
      <c r="P398" s="13"/>
      <c r="Q398" s="28">
        <v>394</v>
      </c>
      <c r="R398" s="127"/>
      <c r="S398" s="123"/>
      <c r="T398" s="123"/>
      <c r="U398" s="123"/>
      <c r="V398" s="123"/>
      <c r="W398" s="123"/>
      <c r="X398" s="123"/>
      <c r="Y398" s="123"/>
      <c r="Z398" s="132" t="s">
        <v>300</v>
      </c>
      <c r="AA398" s="133">
        <v>1051.0360149999999</v>
      </c>
      <c r="AB398" s="134">
        <v>884</v>
      </c>
      <c r="AC398" s="134">
        <v>68.643465909090907</v>
      </c>
      <c r="AD398" s="132" t="s">
        <v>2794</v>
      </c>
      <c r="AE398" s="123">
        <v>962.06130729999995</v>
      </c>
      <c r="AF398" s="123">
        <v>2423</v>
      </c>
      <c r="AG398" s="123">
        <v>13.991477272727273</v>
      </c>
      <c r="AH398" s="132" t="s">
        <v>3407</v>
      </c>
      <c r="AI398" s="133">
        <v>986.29856700000005</v>
      </c>
      <c r="AJ398" s="134">
        <v>479</v>
      </c>
      <c r="AK398" s="132">
        <v>30.924855491329478</v>
      </c>
      <c r="AL398" s="132" t="s">
        <v>3362</v>
      </c>
      <c r="AM398" s="133">
        <v>1028.4133658999999</v>
      </c>
      <c r="AN398" s="134">
        <v>299</v>
      </c>
      <c r="AO398" s="132">
        <v>56.936416184971094</v>
      </c>
      <c r="AP398" s="13"/>
      <c r="AQ398" s="13"/>
    </row>
    <row r="399" spans="2:43" x14ac:dyDescent="0.3">
      <c r="B399" s="28">
        <v>389</v>
      </c>
      <c r="C399" s="39">
        <f t="shared" si="24"/>
        <v>0</v>
      </c>
      <c r="D399" s="40">
        <f t="shared" si="25"/>
        <v>0</v>
      </c>
      <c r="E399" s="41">
        <f t="shared" si="26"/>
        <v>0</v>
      </c>
      <c r="F399" s="40">
        <f t="shared" si="27"/>
        <v>0</v>
      </c>
      <c r="P399" s="13"/>
      <c r="Q399" s="28">
        <v>395</v>
      </c>
      <c r="R399" s="127"/>
      <c r="S399" s="123"/>
      <c r="T399" s="123"/>
      <c r="U399" s="123"/>
      <c r="V399" s="123"/>
      <c r="W399" s="123"/>
      <c r="X399" s="123"/>
      <c r="Y399" s="123"/>
      <c r="Z399" s="132" t="s">
        <v>1830</v>
      </c>
      <c r="AA399" s="133">
        <v>1064.267002</v>
      </c>
      <c r="AB399" s="134">
        <v>604</v>
      </c>
      <c r="AC399" s="134">
        <v>78.55113636363636</v>
      </c>
      <c r="AD399" s="132" t="s">
        <v>1678</v>
      </c>
      <c r="AE399" s="123">
        <v>962.12437320000004</v>
      </c>
      <c r="AF399" s="123">
        <v>2420</v>
      </c>
      <c r="AG399" s="123">
        <v>14.026988636363635</v>
      </c>
      <c r="AH399" s="132" t="s">
        <v>3408</v>
      </c>
      <c r="AI399" s="133">
        <v>884.08868510000002</v>
      </c>
      <c r="AJ399" s="134">
        <v>675</v>
      </c>
      <c r="AK399" s="132">
        <v>2.601156069364162</v>
      </c>
      <c r="AL399" s="132" t="s">
        <v>3618</v>
      </c>
      <c r="AM399" s="133">
        <v>1028.7427134</v>
      </c>
      <c r="AN399" s="134">
        <v>298</v>
      </c>
      <c r="AO399" s="132">
        <v>57.080924855491332</v>
      </c>
      <c r="AP399" s="13"/>
      <c r="AQ399" s="13"/>
    </row>
    <row r="400" spans="2:43" x14ac:dyDescent="0.3">
      <c r="B400" s="28">
        <v>390</v>
      </c>
      <c r="C400" s="39">
        <f t="shared" si="24"/>
        <v>0</v>
      </c>
      <c r="D400" s="40">
        <f t="shared" si="25"/>
        <v>0</v>
      </c>
      <c r="E400" s="41">
        <f t="shared" si="26"/>
        <v>0</v>
      </c>
      <c r="F400" s="40">
        <f t="shared" si="27"/>
        <v>0</v>
      </c>
      <c r="P400" s="13"/>
      <c r="Q400" s="28">
        <v>396</v>
      </c>
      <c r="R400" s="127"/>
      <c r="S400" s="123"/>
      <c r="T400" s="123"/>
      <c r="U400" s="123"/>
      <c r="V400" s="123"/>
      <c r="W400" s="123"/>
      <c r="X400" s="123"/>
      <c r="Y400" s="123"/>
      <c r="Z400" s="132" t="s">
        <v>1831</v>
      </c>
      <c r="AA400" s="133">
        <v>1025.8934420000001</v>
      </c>
      <c r="AB400" s="134">
        <v>1488</v>
      </c>
      <c r="AC400" s="134">
        <v>47.08806818181818</v>
      </c>
      <c r="AD400" s="132" t="s">
        <v>2044</v>
      </c>
      <c r="AE400" s="123">
        <v>962.12437320000004</v>
      </c>
      <c r="AF400" s="123">
        <v>2420</v>
      </c>
      <c r="AG400" s="123">
        <v>14.026988636363635</v>
      </c>
      <c r="AH400" s="132" t="s">
        <v>3409</v>
      </c>
      <c r="AI400" s="133">
        <v>1035.5856039</v>
      </c>
      <c r="AJ400" s="134">
        <v>262</v>
      </c>
      <c r="AK400" s="132">
        <v>62.283236994219649</v>
      </c>
      <c r="AL400" s="132" t="s">
        <v>3642</v>
      </c>
      <c r="AM400" s="133">
        <v>1029.074114</v>
      </c>
      <c r="AN400" s="134">
        <v>297</v>
      </c>
      <c r="AO400" s="132">
        <v>57.225433526011557</v>
      </c>
      <c r="AP400" s="13"/>
      <c r="AQ400" s="13"/>
    </row>
    <row r="401" spans="2:43" x14ac:dyDescent="0.3">
      <c r="B401" s="28">
        <v>391</v>
      </c>
      <c r="C401" s="39">
        <f t="shared" si="24"/>
        <v>0</v>
      </c>
      <c r="D401" s="40">
        <f t="shared" si="25"/>
        <v>0</v>
      </c>
      <c r="E401" s="41">
        <f t="shared" si="26"/>
        <v>0</v>
      </c>
      <c r="F401" s="40">
        <f t="shared" si="27"/>
        <v>0</v>
      </c>
      <c r="P401" s="13"/>
      <c r="Q401" s="28">
        <v>397</v>
      </c>
      <c r="R401" s="127"/>
      <c r="S401" s="123"/>
      <c r="T401" s="123"/>
      <c r="U401" s="123"/>
      <c r="V401" s="123"/>
      <c r="W401" s="123"/>
      <c r="X401" s="123"/>
      <c r="Y401" s="123"/>
      <c r="Z401" s="132" t="s">
        <v>1832</v>
      </c>
      <c r="AA401" s="133">
        <v>996.27272019999998</v>
      </c>
      <c r="AB401" s="134">
        <v>1995</v>
      </c>
      <c r="AC401" s="134">
        <v>28.90625</v>
      </c>
      <c r="AD401" s="132" t="s">
        <v>731</v>
      </c>
      <c r="AE401" s="123">
        <v>962.12437320000004</v>
      </c>
      <c r="AF401" s="123">
        <v>2420</v>
      </c>
      <c r="AG401" s="123">
        <v>14.026988636363635</v>
      </c>
      <c r="AH401" s="132" t="s">
        <v>3410</v>
      </c>
      <c r="AI401" s="133">
        <v>1000.2669086</v>
      </c>
      <c r="AJ401" s="134">
        <v>420</v>
      </c>
      <c r="AK401" s="132">
        <v>39.450867052023121</v>
      </c>
      <c r="AL401" s="132" t="s">
        <v>3662</v>
      </c>
      <c r="AM401" s="133">
        <v>1029.2452350000001</v>
      </c>
      <c r="AN401" s="134">
        <v>296</v>
      </c>
      <c r="AO401" s="132">
        <v>57.369942196531788</v>
      </c>
      <c r="AP401" s="13"/>
      <c r="AQ401" s="13"/>
    </row>
    <row r="402" spans="2:43" x14ac:dyDescent="0.3">
      <c r="B402" s="28">
        <v>392</v>
      </c>
      <c r="C402" s="39">
        <f t="shared" si="24"/>
        <v>0</v>
      </c>
      <c r="D402" s="40">
        <f t="shared" si="25"/>
        <v>0</v>
      </c>
      <c r="E402" s="41">
        <f t="shared" si="26"/>
        <v>0</v>
      </c>
      <c r="F402" s="40">
        <f t="shared" si="27"/>
        <v>0</v>
      </c>
      <c r="P402" s="13"/>
      <c r="Q402" s="28">
        <v>398</v>
      </c>
      <c r="R402" s="127"/>
      <c r="S402" s="123"/>
      <c r="T402" s="123"/>
      <c r="U402" s="123"/>
      <c r="V402" s="123"/>
      <c r="W402" s="123"/>
      <c r="X402" s="123"/>
      <c r="Y402" s="123"/>
      <c r="Z402" s="132" t="s">
        <v>1833</v>
      </c>
      <c r="AA402" s="133">
        <v>964.06572700000004</v>
      </c>
      <c r="AB402" s="134">
        <v>2388</v>
      </c>
      <c r="AC402" s="134">
        <v>15.127840909090908</v>
      </c>
      <c r="AD402" s="132" t="s">
        <v>339</v>
      </c>
      <c r="AE402" s="123">
        <v>962.14727070000004</v>
      </c>
      <c r="AF402" s="123">
        <v>2419</v>
      </c>
      <c r="AG402" s="123">
        <v>14.133522727272727</v>
      </c>
      <c r="AH402" s="132" t="s">
        <v>3411</v>
      </c>
      <c r="AI402" s="133">
        <v>965.28997899000001</v>
      </c>
      <c r="AJ402" s="134">
        <v>556</v>
      </c>
      <c r="AK402" s="132">
        <v>19.797687861271676</v>
      </c>
      <c r="AL402" s="132" t="s">
        <v>3538</v>
      </c>
      <c r="AM402" s="133">
        <v>1029.2665422</v>
      </c>
      <c r="AN402" s="134">
        <v>295</v>
      </c>
      <c r="AO402" s="132">
        <v>57.514450867052027</v>
      </c>
      <c r="AP402" s="13"/>
      <c r="AQ402" s="13"/>
    </row>
    <row r="403" spans="2:43" x14ac:dyDescent="0.3">
      <c r="B403" s="28">
        <v>393</v>
      </c>
      <c r="C403" s="39">
        <f t="shared" si="24"/>
        <v>0</v>
      </c>
      <c r="D403" s="40">
        <f t="shared" si="25"/>
        <v>0</v>
      </c>
      <c r="E403" s="41">
        <f t="shared" si="26"/>
        <v>0</v>
      </c>
      <c r="F403" s="40">
        <f t="shared" si="27"/>
        <v>0</v>
      </c>
      <c r="P403" s="13"/>
      <c r="Q403" s="28">
        <v>399</v>
      </c>
      <c r="R403" s="127"/>
      <c r="S403" s="123"/>
      <c r="T403" s="123"/>
      <c r="U403" s="123"/>
      <c r="V403" s="123"/>
      <c r="W403" s="123"/>
      <c r="X403" s="123"/>
      <c r="Y403" s="123"/>
      <c r="Z403" s="132" t="s">
        <v>1834</v>
      </c>
      <c r="AA403" s="133">
        <v>991.83704769999997</v>
      </c>
      <c r="AB403" s="134">
        <v>2057</v>
      </c>
      <c r="AC403" s="134">
        <v>26.88210227272727</v>
      </c>
      <c r="AD403" s="132" t="s">
        <v>817</v>
      </c>
      <c r="AE403" s="123">
        <v>962.21051299999999</v>
      </c>
      <c r="AF403" s="123">
        <v>2418</v>
      </c>
      <c r="AG403" s="123">
        <v>14.169034090909092</v>
      </c>
      <c r="AH403" s="132" t="s">
        <v>3412</v>
      </c>
      <c r="AI403" s="133">
        <v>830.06212289999996</v>
      </c>
      <c r="AJ403" s="134">
        <v>687</v>
      </c>
      <c r="AK403" s="132">
        <v>0.86705202312138718</v>
      </c>
      <c r="AL403" s="132" t="s">
        <v>3341</v>
      </c>
      <c r="AM403" s="133">
        <v>1029.4768168999999</v>
      </c>
      <c r="AN403" s="134">
        <v>294</v>
      </c>
      <c r="AO403" s="132">
        <v>57.658959537572251</v>
      </c>
      <c r="AP403" s="13"/>
      <c r="AQ403" s="13"/>
    </row>
    <row r="404" spans="2:43" x14ac:dyDescent="0.3">
      <c r="B404" s="28">
        <v>394</v>
      </c>
      <c r="C404" s="39">
        <f t="shared" si="24"/>
        <v>0</v>
      </c>
      <c r="D404" s="40">
        <f t="shared" si="25"/>
        <v>0</v>
      </c>
      <c r="E404" s="41">
        <f t="shared" si="26"/>
        <v>0</v>
      </c>
      <c r="F404" s="40">
        <f t="shared" si="27"/>
        <v>0</v>
      </c>
      <c r="P404" s="13"/>
      <c r="Q404" s="28">
        <v>400</v>
      </c>
      <c r="R404" s="127"/>
      <c r="S404" s="123"/>
      <c r="T404" s="123"/>
      <c r="U404" s="123"/>
      <c r="V404" s="123"/>
      <c r="W404" s="123"/>
      <c r="X404" s="123"/>
      <c r="Y404" s="123"/>
      <c r="Z404" s="132" t="s">
        <v>301</v>
      </c>
      <c r="AA404" s="133">
        <v>1099.5750009999999</v>
      </c>
      <c r="AB404" s="134">
        <v>80</v>
      </c>
      <c r="AC404" s="134">
        <v>97.194602272727266</v>
      </c>
      <c r="AD404" s="132" t="s">
        <v>1421</v>
      </c>
      <c r="AE404" s="123">
        <v>962.28245279999999</v>
      </c>
      <c r="AF404" s="123">
        <v>2417</v>
      </c>
      <c r="AG404" s="123">
        <v>14.204545454545455</v>
      </c>
      <c r="AH404" s="132" t="s">
        <v>3413</v>
      </c>
      <c r="AI404" s="133">
        <v>967.95445686000005</v>
      </c>
      <c r="AJ404" s="134">
        <v>549</v>
      </c>
      <c r="AK404" s="132">
        <v>20.809248554913296</v>
      </c>
      <c r="AL404" s="132" t="s">
        <v>3156</v>
      </c>
      <c r="AM404" s="133">
        <v>1029.4837245000001</v>
      </c>
      <c r="AN404" s="134">
        <v>293</v>
      </c>
      <c r="AO404" s="132">
        <v>57.80346820809249</v>
      </c>
      <c r="AP404" s="13"/>
      <c r="AQ404" s="13"/>
    </row>
    <row r="405" spans="2:43" x14ac:dyDescent="0.3">
      <c r="B405" s="28">
        <v>395</v>
      </c>
      <c r="C405" s="39">
        <f t="shared" si="24"/>
        <v>0</v>
      </c>
      <c r="D405" s="40">
        <f t="shared" si="25"/>
        <v>0</v>
      </c>
      <c r="E405" s="41">
        <f t="shared" si="26"/>
        <v>0</v>
      </c>
      <c r="F405" s="40">
        <f t="shared" si="27"/>
        <v>0</v>
      </c>
      <c r="P405" s="13"/>
      <c r="Q405" s="28">
        <v>401</v>
      </c>
      <c r="R405" s="127"/>
      <c r="S405" s="123"/>
      <c r="T405" s="123"/>
      <c r="U405" s="123"/>
      <c r="V405" s="123"/>
      <c r="W405" s="123"/>
      <c r="X405" s="123"/>
      <c r="Y405" s="123"/>
      <c r="Z405" s="132" t="s">
        <v>302</v>
      </c>
      <c r="AA405" s="133">
        <v>981.96269770000004</v>
      </c>
      <c r="AB405" s="134">
        <v>2184</v>
      </c>
      <c r="AC405" s="134">
        <v>22.478693181818183</v>
      </c>
      <c r="AD405" s="132" t="s">
        <v>944</v>
      </c>
      <c r="AE405" s="123">
        <v>962.30777490000003</v>
      </c>
      <c r="AF405" s="123">
        <v>2416</v>
      </c>
      <c r="AG405" s="123">
        <v>14.240056818181818</v>
      </c>
      <c r="AH405" s="132" t="s">
        <v>3414</v>
      </c>
      <c r="AI405" s="133">
        <v>1049.7741258999999</v>
      </c>
      <c r="AJ405" s="134">
        <v>190</v>
      </c>
      <c r="AK405" s="132">
        <v>72.687861271676297</v>
      </c>
      <c r="AL405" s="132" t="s">
        <v>3359</v>
      </c>
      <c r="AM405" s="133">
        <v>1029.5609514</v>
      </c>
      <c r="AN405" s="134">
        <v>292</v>
      </c>
      <c r="AO405" s="132">
        <v>57.947976878612714</v>
      </c>
      <c r="AP405" s="13"/>
      <c r="AQ405" s="13"/>
    </row>
    <row r="406" spans="2:43" x14ac:dyDescent="0.3">
      <c r="B406" s="28">
        <v>396</v>
      </c>
      <c r="C406" s="39">
        <f t="shared" si="24"/>
        <v>0</v>
      </c>
      <c r="D406" s="40">
        <f t="shared" si="25"/>
        <v>0</v>
      </c>
      <c r="E406" s="41">
        <f t="shared" si="26"/>
        <v>0</v>
      </c>
      <c r="F406" s="40">
        <f t="shared" si="27"/>
        <v>0</v>
      </c>
      <c r="P406" s="13"/>
      <c r="Q406" s="28">
        <v>402</v>
      </c>
      <c r="R406" s="127"/>
      <c r="S406" s="123"/>
      <c r="T406" s="123"/>
      <c r="U406" s="123"/>
      <c r="V406" s="123"/>
      <c r="W406" s="123"/>
      <c r="X406" s="123"/>
      <c r="Y406" s="123"/>
      <c r="Z406" s="132" t="s">
        <v>303</v>
      </c>
      <c r="AA406" s="133">
        <v>1006.290976</v>
      </c>
      <c r="AB406" s="134">
        <v>1836</v>
      </c>
      <c r="AC406" s="134">
        <v>34.836647727272727</v>
      </c>
      <c r="AD406" s="132" t="s">
        <v>1457</v>
      </c>
      <c r="AE406" s="123">
        <v>962.36319000000003</v>
      </c>
      <c r="AF406" s="123">
        <v>2415</v>
      </c>
      <c r="AG406" s="123">
        <v>14.275568181818182</v>
      </c>
      <c r="AH406" s="132" t="s">
        <v>3415</v>
      </c>
      <c r="AI406" s="133">
        <v>951.60098986000003</v>
      </c>
      <c r="AJ406" s="134">
        <v>597</v>
      </c>
      <c r="AK406" s="132">
        <v>13.872832369942195</v>
      </c>
      <c r="AL406" s="132" t="s">
        <v>3480</v>
      </c>
      <c r="AM406" s="133">
        <v>1029.6950906</v>
      </c>
      <c r="AN406" s="134">
        <v>291</v>
      </c>
      <c r="AO406" s="132">
        <v>58.092485549132945</v>
      </c>
      <c r="AP406" s="13"/>
      <c r="AQ406" s="13"/>
    </row>
    <row r="407" spans="2:43" x14ac:dyDescent="0.3">
      <c r="B407" s="28">
        <v>397</v>
      </c>
      <c r="C407" s="39">
        <f t="shared" si="24"/>
        <v>0</v>
      </c>
      <c r="D407" s="40">
        <f t="shared" si="25"/>
        <v>0</v>
      </c>
      <c r="E407" s="41">
        <f t="shared" si="26"/>
        <v>0</v>
      </c>
      <c r="F407" s="40">
        <f t="shared" si="27"/>
        <v>0</v>
      </c>
      <c r="P407" s="13"/>
      <c r="Q407" s="28">
        <v>403</v>
      </c>
      <c r="R407" s="127"/>
      <c r="S407" s="123"/>
      <c r="T407" s="123"/>
      <c r="U407" s="123"/>
      <c r="V407" s="123"/>
      <c r="W407" s="123"/>
      <c r="X407" s="123"/>
      <c r="Y407" s="123"/>
      <c r="Z407" s="132" t="s">
        <v>1835</v>
      </c>
      <c r="AA407" s="133">
        <v>991.83704769999997</v>
      </c>
      <c r="AB407" s="134">
        <v>2057</v>
      </c>
      <c r="AC407" s="134">
        <v>26.88210227272727</v>
      </c>
      <c r="AD407" s="132" t="s">
        <v>755</v>
      </c>
      <c r="AE407" s="123">
        <v>962.40394209999999</v>
      </c>
      <c r="AF407" s="123">
        <v>2414</v>
      </c>
      <c r="AG407" s="123">
        <v>14.311079545454545</v>
      </c>
      <c r="AH407" s="132" t="s">
        <v>3416</v>
      </c>
      <c r="AI407" s="133">
        <v>916.87521732000005</v>
      </c>
      <c r="AJ407" s="134">
        <v>654</v>
      </c>
      <c r="AK407" s="132">
        <v>5.6358381502890174</v>
      </c>
      <c r="AL407" s="132" t="s">
        <v>3139</v>
      </c>
      <c r="AM407" s="133">
        <v>1029.7542289999999</v>
      </c>
      <c r="AN407" s="134">
        <v>290</v>
      </c>
      <c r="AO407" s="132">
        <v>58.236994219653184</v>
      </c>
      <c r="AP407" s="13"/>
      <c r="AQ407" s="13"/>
    </row>
    <row r="408" spans="2:43" x14ac:dyDescent="0.3">
      <c r="B408" s="28">
        <v>398</v>
      </c>
      <c r="C408" s="39">
        <f t="shared" si="24"/>
        <v>0</v>
      </c>
      <c r="D408" s="40">
        <f t="shared" si="25"/>
        <v>0</v>
      </c>
      <c r="E408" s="41">
        <f t="shared" si="26"/>
        <v>0</v>
      </c>
      <c r="F408" s="40">
        <f t="shared" si="27"/>
        <v>0</v>
      </c>
      <c r="P408" s="13"/>
      <c r="Q408" s="28">
        <v>404</v>
      </c>
      <c r="R408" s="127"/>
      <c r="S408" s="123"/>
      <c r="T408" s="123"/>
      <c r="U408" s="123"/>
      <c r="V408" s="123"/>
      <c r="W408" s="123"/>
      <c r="X408" s="123"/>
      <c r="Y408" s="123"/>
      <c r="Z408" s="132" t="s">
        <v>304</v>
      </c>
      <c r="AA408" s="133">
        <v>1062.7538139999999</v>
      </c>
      <c r="AB408" s="134">
        <v>641</v>
      </c>
      <c r="AC408" s="134">
        <v>77.166193181818173</v>
      </c>
      <c r="AD408" s="132" t="s">
        <v>1542</v>
      </c>
      <c r="AE408" s="123">
        <v>962.67255720000003</v>
      </c>
      <c r="AF408" s="123">
        <v>2413</v>
      </c>
      <c r="AG408" s="123">
        <v>14.346590909090908</v>
      </c>
      <c r="AH408" s="132" t="s">
        <v>3417</v>
      </c>
      <c r="AI408" s="133">
        <v>1022.1149925</v>
      </c>
      <c r="AJ408" s="134">
        <v>333</v>
      </c>
      <c r="AK408" s="132">
        <v>52.023121387283233</v>
      </c>
      <c r="AL408" s="132" t="s">
        <v>3039</v>
      </c>
      <c r="AM408" s="133">
        <v>1029.7945010000001</v>
      </c>
      <c r="AN408" s="134">
        <v>289</v>
      </c>
      <c r="AO408" s="132">
        <v>58.381502890173408</v>
      </c>
      <c r="AP408" s="13"/>
      <c r="AQ408" s="13"/>
    </row>
    <row r="409" spans="2:43" x14ac:dyDescent="0.3">
      <c r="B409" s="28">
        <v>399</v>
      </c>
      <c r="C409" s="39">
        <f t="shared" si="24"/>
        <v>0</v>
      </c>
      <c r="D409" s="40">
        <f t="shared" si="25"/>
        <v>0</v>
      </c>
      <c r="E409" s="41">
        <f t="shared" si="26"/>
        <v>0</v>
      </c>
      <c r="F409" s="40">
        <f t="shared" si="27"/>
        <v>0</v>
      </c>
      <c r="P409" s="13"/>
      <c r="Q409" s="28">
        <v>405</v>
      </c>
      <c r="R409" s="127"/>
      <c r="S409" s="123"/>
      <c r="T409" s="123"/>
      <c r="U409" s="123"/>
      <c r="V409" s="123"/>
      <c r="W409" s="123"/>
      <c r="X409" s="123"/>
      <c r="Y409" s="123"/>
      <c r="Z409" s="132" t="s">
        <v>1836</v>
      </c>
      <c r="AA409" s="133">
        <v>1062.7538139999999</v>
      </c>
      <c r="AB409" s="134">
        <v>641</v>
      </c>
      <c r="AC409" s="134">
        <v>77.166193181818173</v>
      </c>
      <c r="AD409" s="132" t="s">
        <v>1045</v>
      </c>
      <c r="AE409" s="123">
        <v>962.72637010000005</v>
      </c>
      <c r="AF409" s="123">
        <v>2412</v>
      </c>
      <c r="AG409" s="123">
        <v>14.382102272727273</v>
      </c>
      <c r="AH409" s="132" t="s">
        <v>3418</v>
      </c>
      <c r="AI409" s="133">
        <v>926.18405975999997</v>
      </c>
      <c r="AJ409" s="134">
        <v>642</v>
      </c>
      <c r="AK409" s="132">
        <v>7.3699421965317926</v>
      </c>
      <c r="AL409" s="132" t="s">
        <v>3250</v>
      </c>
      <c r="AM409" s="133">
        <v>1029.9223893999999</v>
      </c>
      <c r="AN409" s="134">
        <v>288</v>
      </c>
      <c r="AO409" s="132">
        <v>58.526011560693647</v>
      </c>
      <c r="AP409" s="13"/>
      <c r="AQ409" s="13"/>
    </row>
    <row r="410" spans="2:43" x14ac:dyDescent="0.3">
      <c r="B410" s="28">
        <v>400</v>
      </c>
      <c r="C410" s="39">
        <f t="shared" si="24"/>
        <v>0</v>
      </c>
      <c r="D410" s="40">
        <f t="shared" si="25"/>
        <v>0</v>
      </c>
      <c r="E410" s="41">
        <f t="shared" si="26"/>
        <v>0</v>
      </c>
      <c r="F410" s="40">
        <f t="shared" si="27"/>
        <v>0</v>
      </c>
      <c r="P410" s="13"/>
      <c r="Q410" s="28">
        <v>406</v>
      </c>
      <c r="R410" s="127"/>
      <c r="S410" s="123"/>
      <c r="T410" s="123"/>
      <c r="U410" s="123"/>
      <c r="V410" s="123"/>
      <c r="W410" s="123"/>
      <c r="X410" s="123"/>
      <c r="Y410" s="123"/>
      <c r="Z410" s="132" t="s">
        <v>1837</v>
      </c>
      <c r="AA410" s="133">
        <v>1014.410905</v>
      </c>
      <c r="AB410" s="134">
        <v>1712</v>
      </c>
      <c r="AC410" s="134">
        <v>39.098011363636367</v>
      </c>
      <c r="AD410" s="132" t="s">
        <v>399</v>
      </c>
      <c r="AE410" s="123">
        <v>962.85883030000002</v>
      </c>
      <c r="AF410" s="123">
        <v>2411</v>
      </c>
      <c r="AG410" s="123">
        <v>14.417613636363635</v>
      </c>
      <c r="AH410" s="132" t="s">
        <v>3419</v>
      </c>
      <c r="AI410" s="133">
        <v>1015.7935149</v>
      </c>
      <c r="AJ410" s="134">
        <v>358</v>
      </c>
      <c r="AK410" s="132">
        <v>48.410404624277461</v>
      </c>
      <c r="AL410" s="132" t="s">
        <v>3356</v>
      </c>
      <c r="AM410" s="133">
        <v>1030.1766176000001</v>
      </c>
      <c r="AN410" s="134">
        <v>287</v>
      </c>
      <c r="AO410" s="132">
        <v>58.670520231213871</v>
      </c>
      <c r="AP410" s="13"/>
      <c r="AQ410" s="13"/>
    </row>
    <row r="411" spans="2:43" x14ac:dyDescent="0.3">
      <c r="B411" s="28">
        <v>401</v>
      </c>
      <c r="C411" s="39">
        <f t="shared" si="24"/>
        <v>0</v>
      </c>
      <c r="D411" s="40">
        <f t="shared" si="25"/>
        <v>0</v>
      </c>
      <c r="E411" s="41">
        <f t="shared" si="26"/>
        <v>0</v>
      </c>
      <c r="F411" s="40">
        <f t="shared" si="27"/>
        <v>0</v>
      </c>
      <c r="P411" s="13"/>
      <c r="Q411" s="28">
        <v>407</v>
      </c>
      <c r="R411" s="127"/>
      <c r="S411" s="123"/>
      <c r="T411" s="123"/>
      <c r="U411" s="123"/>
      <c r="V411" s="123"/>
      <c r="W411" s="123"/>
      <c r="X411" s="123"/>
      <c r="Y411" s="123"/>
      <c r="Z411" s="132" t="s">
        <v>305</v>
      </c>
      <c r="AA411" s="133">
        <v>978.73721620000003</v>
      </c>
      <c r="AB411" s="134">
        <v>2216</v>
      </c>
      <c r="AC411" s="134">
        <v>21.306818181818183</v>
      </c>
      <c r="AD411" s="132" t="s">
        <v>1683</v>
      </c>
      <c r="AE411" s="123">
        <v>963.09379990000002</v>
      </c>
      <c r="AF411" s="123">
        <v>2409</v>
      </c>
      <c r="AG411" s="123">
        <v>14.453125</v>
      </c>
      <c r="AH411" s="132" t="s">
        <v>3420</v>
      </c>
      <c r="AI411" s="133">
        <v>957.38468710999996</v>
      </c>
      <c r="AJ411" s="134">
        <v>582</v>
      </c>
      <c r="AK411" s="132">
        <v>16.040462427745663</v>
      </c>
      <c r="AL411" s="132" t="s">
        <v>3063</v>
      </c>
      <c r="AM411" s="133">
        <v>1030.4186858</v>
      </c>
      <c r="AN411" s="134">
        <v>286</v>
      </c>
      <c r="AO411" s="132">
        <v>58.815028901734102</v>
      </c>
      <c r="AP411" s="13"/>
      <c r="AQ411" s="13"/>
    </row>
    <row r="412" spans="2:43" x14ac:dyDescent="0.3">
      <c r="B412" s="28">
        <v>402</v>
      </c>
      <c r="C412" s="39">
        <f t="shared" si="24"/>
        <v>0</v>
      </c>
      <c r="D412" s="40">
        <f t="shared" si="25"/>
        <v>0</v>
      </c>
      <c r="E412" s="41">
        <f t="shared" si="26"/>
        <v>0</v>
      </c>
      <c r="F412" s="40">
        <f t="shared" si="27"/>
        <v>0</v>
      </c>
      <c r="P412" s="13"/>
      <c r="Q412" s="28">
        <v>408</v>
      </c>
      <c r="R412" s="127"/>
      <c r="S412" s="123"/>
      <c r="T412" s="123"/>
      <c r="U412" s="123"/>
      <c r="V412" s="123"/>
      <c r="W412" s="123"/>
      <c r="X412" s="123"/>
      <c r="Y412" s="123"/>
      <c r="Z412" s="132" t="s">
        <v>306</v>
      </c>
      <c r="AA412" s="133">
        <v>1022.1230430000001</v>
      </c>
      <c r="AB412" s="134">
        <v>1589</v>
      </c>
      <c r="AC412" s="134">
        <v>43.607954545454547</v>
      </c>
      <c r="AD412" s="132" t="s">
        <v>1990</v>
      </c>
      <c r="AE412" s="123">
        <v>963.09379990000002</v>
      </c>
      <c r="AF412" s="123">
        <v>2409</v>
      </c>
      <c r="AG412" s="123">
        <v>14.453125</v>
      </c>
      <c r="AH412" s="132" t="s">
        <v>3421</v>
      </c>
      <c r="AI412" s="133">
        <v>1005.5572202</v>
      </c>
      <c r="AJ412" s="134">
        <v>395</v>
      </c>
      <c r="AK412" s="132">
        <v>43.063583815028899</v>
      </c>
      <c r="AL412" s="132" t="s">
        <v>3129</v>
      </c>
      <c r="AM412" s="133">
        <v>1030.6893600999999</v>
      </c>
      <c r="AN412" s="134">
        <v>285</v>
      </c>
      <c r="AO412" s="132">
        <v>58.959537572254341</v>
      </c>
      <c r="AP412" s="13"/>
      <c r="AQ412" s="13"/>
    </row>
    <row r="413" spans="2:43" x14ac:dyDescent="0.3">
      <c r="B413" s="28">
        <v>403</v>
      </c>
      <c r="C413" s="39">
        <f t="shared" si="24"/>
        <v>0</v>
      </c>
      <c r="D413" s="40">
        <f t="shared" si="25"/>
        <v>0</v>
      </c>
      <c r="E413" s="41">
        <f t="shared" si="26"/>
        <v>0</v>
      </c>
      <c r="F413" s="40">
        <f t="shared" si="27"/>
        <v>0</v>
      </c>
      <c r="P413" s="13"/>
      <c r="Q413" s="28">
        <v>409</v>
      </c>
      <c r="R413" s="127"/>
      <c r="S413" s="123"/>
      <c r="T413" s="123"/>
      <c r="U413" s="123"/>
      <c r="V413" s="123"/>
      <c r="W413" s="123"/>
      <c r="X413" s="123"/>
      <c r="Y413" s="123"/>
      <c r="Z413" s="132" t="s">
        <v>307</v>
      </c>
      <c r="AA413" s="133">
        <v>1030.7625129999999</v>
      </c>
      <c r="AB413" s="134">
        <v>1375</v>
      </c>
      <c r="AC413" s="134">
        <v>51.207386363636367</v>
      </c>
      <c r="AD413" s="132" t="s">
        <v>1291</v>
      </c>
      <c r="AE413" s="123">
        <v>963.27494539999998</v>
      </c>
      <c r="AF413" s="123">
        <v>2408</v>
      </c>
      <c r="AG413" s="123">
        <v>14.524147727272727</v>
      </c>
      <c r="AH413" s="132" t="s">
        <v>3422</v>
      </c>
      <c r="AI413" s="133">
        <v>932.43777313999999</v>
      </c>
      <c r="AJ413" s="134">
        <v>635</v>
      </c>
      <c r="AK413" s="132">
        <v>8.3815028901734099</v>
      </c>
      <c r="AL413" s="132" t="s">
        <v>3142</v>
      </c>
      <c r="AM413" s="133">
        <v>1030.7625134</v>
      </c>
      <c r="AN413" s="134">
        <v>284</v>
      </c>
      <c r="AO413" s="132">
        <v>59.104046242774565</v>
      </c>
      <c r="AP413" s="13"/>
      <c r="AQ413" s="13"/>
    </row>
    <row r="414" spans="2:43" x14ac:dyDescent="0.3">
      <c r="B414" s="28">
        <v>404</v>
      </c>
      <c r="C414" s="39">
        <f t="shared" si="24"/>
        <v>0</v>
      </c>
      <c r="D414" s="40">
        <f t="shared" si="25"/>
        <v>0</v>
      </c>
      <c r="E414" s="41">
        <f t="shared" si="26"/>
        <v>0</v>
      </c>
      <c r="F414" s="40">
        <f t="shared" si="27"/>
        <v>0</v>
      </c>
      <c r="P414" s="13"/>
      <c r="Q414" s="28">
        <v>410</v>
      </c>
      <c r="R414" s="127"/>
      <c r="S414" s="123"/>
      <c r="T414" s="123"/>
      <c r="U414" s="123"/>
      <c r="V414" s="123"/>
      <c r="W414" s="123"/>
      <c r="X414" s="123"/>
      <c r="Y414" s="123"/>
      <c r="Z414" s="132" t="s">
        <v>308</v>
      </c>
      <c r="AA414" s="133">
        <v>1085.872807</v>
      </c>
      <c r="AB414" s="134">
        <v>194</v>
      </c>
      <c r="AC414" s="134">
        <v>93.146306818181827</v>
      </c>
      <c r="AD414" s="132" t="s">
        <v>1890</v>
      </c>
      <c r="AE414" s="123">
        <v>963.31842140000003</v>
      </c>
      <c r="AF414" s="123">
        <v>2401</v>
      </c>
      <c r="AG414" s="123">
        <v>14.559659090909092</v>
      </c>
      <c r="AH414" s="132" t="s">
        <v>3423</v>
      </c>
      <c r="AI414" s="133">
        <v>976.15800596999998</v>
      </c>
      <c r="AJ414" s="134">
        <v>525</v>
      </c>
      <c r="AK414" s="132">
        <v>24.277456647398843</v>
      </c>
      <c r="AL414" s="132" t="s">
        <v>3284</v>
      </c>
      <c r="AM414" s="133">
        <v>1031.1476109</v>
      </c>
      <c r="AN414" s="134">
        <v>283</v>
      </c>
      <c r="AO414" s="132">
        <v>59.248554913294797</v>
      </c>
      <c r="AP414" s="13"/>
      <c r="AQ414" s="13"/>
    </row>
    <row r="415" spans="2:43" x14ac:dyDescent="0.3">
      <c r="B415" s="28">
        <v>405</v>
      </c>
      <c r="C415" s="39">
        <f t="shared" si="24"/>
        <v>0</v>
      </c>
      <c r="D415" s="40">
        <f t="shared" si="25"/>
        <v>0</v>
      </c>
      <c r="E415" s="41">
        <f t="shared" si="26"/>
        <v>0</v>
      </c>
      <c r="F415" s="40">
        <f t="shared" si="27"/>
        <v>0</v>
      </c>
      <c r="P415" s="13"/>
      <c r="Q415" s="28">
        <v>411</v>
      </c>
      <c r="R415" s="127"/>
      <c r="S415" s="123"/>
      <c r="T415" s="123"/>
      <c r="U415" s="123"/>
      <c r="V415" s="123"/>
      <c r="W415" s="123"/>
      <c r="X415" s="123"/>
      <c r="Y415" s="123"/>
      <c r="Z415" s="132" t="s">
        <v>1838</v>
      </c>
      <c r="AA415" s="133">
        <v>1012.403495</v>
      </c>
      <c r="AB415" s="134">
        <v>1758</v>
      </c>
      <c r="AC415" s="134">
        <v>37.571022727272727</v>
      </c>
      <c r="AD415" s="132" t="s">
        <v>2075</v>
      </c>
      <c r="AE415" s="123">
        <v>963.31842140000003</v>
      </c>
      <c r="AF415" s="123">
        <v>2401</v>
      </c>
      <c r="AG415" s="123">
        <v>14.559659090909092</v>
      </c>
      <c r="AH415" s="132" t="s">
        <v>3424</v>
      </c>
      <c r="AI415" s="133">
        <v>1026.5103512999999</v>
      </c>
      <c r="AJ415" s="134">
        <v>311</v>
      </c>
      <c r="AK415" s="132">
        <v>55.202312138728324</v>
      </c>
      <c r="AL415" s="132" t="s">
        <v>3485</v>
      </c>
      <c r="AM415" s="133">
        <v>1031.8003716999999</v>
      </c>
      <c r="AN415" s="134">
        <v>282</v>
      </c>
      <c r="AO415" s="132">
        <v>59.393063583815028</v>
      </c>
      <c r="AP415" s="13"/>
      <c r="AQ415" s="13"/>
    </row>
    <row r="416" spans="2:43" x14ac:dyDescent="0.3">
      <c r="B416" s="28">
        <v>406</v>
      </c>
      <c r="C416" s="39">
        <f t="shared" si="24"/>
        <v>0</v>
      </c>
      <c r="D416" s="40">
        <f t="shared" si="25"/>
        <v>0</v>
      </c>
      <c r="E416" s="41">
        <f t="shared" si="26"/>
        <v>0</v>
      </c>
      <c r="F416" s="40">
        <f t="shared" si="27"/>
        <v>0</v>
      </c>
      <c r="P416" s="13"/>
      <c r="Q416" s="28">
        <v>412</v>
      </c>
      <c r="R416" s="127"/>
      <c r="S416" s="123"/>
      <c r="T416" s="123"/>
      <c r="U416" s="123"/>
      <c r="V416" s="123"/>
      <c r="W416" s="123"/>
      <c r="X416" s="123"/>
      <c r="Y416" s="123"/>
      <c r="Z416" s="132" t="s">
        <v>2880</v>
      </c>
      <c r="AA416" s="133">
        <v>935.09250870000005</v>
      </c>
      <c r="AB416" s="134">
        <v>2611</v>
      </c>
      <c r="AC416" s="134">
        <v>6.9247159090909092</v>
      </c>
      <c r="AD416" s="132" t="s">
        <v>2300</v>
      </c>
      <c r="AE416" s="123">
        <v>963.31842140000003</v>
      </c>
      <c r="AF416" s="123">
        <v>2401</v>
      </c>
      <c r="AG416" s="123">
        <v>14.559659090909092</v>
      </c>
      <c r="AH416" s="132" t="s">
        <v>3425</v>
      </c>
      <c r="AI416" s="133">
        <v>956.10995247999995</v>
      </c>
      <c r="AJ416" s="134">
        <v>585</v>
      </c>
      <c r="AK416" s="132">
        <v>15.606936416184972</v>
      </c>
      <c r="AL416" s="132" t="s">
        <v>3122</v>
      </c>
      <c r="AM416" s="133">
        <v>1032.0849109999999</v>
      </c>
      <c r="AN416" s="134">
        <v>281</v>
      </c>
      <c r="AO416" s="132">
        <v>59.537572254335259</v>
      </c>
      <c r="AP416" s="13"/>
      <c r="AQ416" s="13"/>
    </row>
    <row r="417" spans="2:43" x14ac:dyDescent="0.3">
      <c r="B417" s="28">
        <v>407</v>
      </c>
      <c r="C417" s="39">
        <f t="shared" si="24"/>
        <v>0</v>
      </c>
      <c r="D417" s="40">
        <f t="shared" si="25"/>
        <v>0</v>
      </c>
      <c r="E417" s="41">
        <f t="shared" si="26"/>
        <v>0</v>
      </c>
      <c r="F417" s="40">
        <f t="shared" si="27"/>
        <v>0</v>
      </c>
      <c r="P417" s="13"/>
      <c r="Q417" s="28">
        <v>413</v>
      </c>
      <c r="R417" s="127"/>
      <c r="S417" s="123"/>
      <c r="T417" s="123"/>
      <c r="U417" s="123"/>
      <c r="V417" s="123"/>
      <c r="W417" s="123"/>
      <c r="X417" s="123"/>
      <c r="Y417" s="123"/>
      <c r="Z417" s="132" t="s">
        <v>309</v>
      </c>
      <c r="AA417" s="133">
        <v>1023.733545</v>
      </c>
      <c r="AB417" s="134">
        <v>1556</v>
      </c>
      <c r="AC417" s="134">
        <v>44.779829545454547</v>
      </c>
      <c r="AD417" s="132" t="s">
        <v>2330</v>
      </c>
      <c r="AE417" s="123">
        <v>963.31842140000003</v>
      </c>
      <c r="AF417" s="123">
        <v>2401</v>
      </c>
      <c r="AG417" s="123">
        <v>14.559659090909092</v>
      </c>
      <c r="AH417" s="132" t="s">
        <v>3426</v>
      </c>
      <c r="AI417" s="133">
        <v>950.93729097000005</v>
      </c>
      <c r="AJ417" s="134">
        <v>598</v>
      </c>
      <c r="AK417" s="132">
        <v>13.728323699421965</v>
      </c>
      <c r="AL417" s="132" t="s">
        <v>3245</v>
      </c>
      <c r="AM417" s="133">
        <v>1032.1649101</v>
      </c>
      <c r="AN417" s="134">
        <v>280</v>
      </c>
      <c r="AO417" s="132">
        <v>59.682080924855498</v>
      </c>
      <c r="AP417" s="13"/>
      <c r="AQ417" s="13"/>
    </row>
    <row r="418" spans="2:43" x14ac:dyDescent="0.3">
      <c r="B418" s="28">
        <v>408</v>
      </c>
      <c r="C418" s="39">
        <f t="shared" si="24"/>
        <v>0</v>
      </c>
      <c r="D418" s="40">
        <f t="shared" si="25"/>
        <v>0</v>
      </c>
      <c r="E418" s="41">
        <f t="shared" si="26"/>
        <v>0</v>
      </c>
      <c r="F418" s="40">
        <f t="shared" si="27"/>
        <v>0</v>
      </c>
      <c r="P418" s="13"/>
      <c r="Q418" s="28">
        <v>414</v>
      </c>
      <c r="R418" s="127"/>
      <c r="S418" s="123"/>
      <c r="T418" s="123"/>
      <c r="U418" s="123"/>
      <c r="V418" s="123"/>
      <c r="W418" s="123"/>
      <c r="X418" s="123"/>
      <c r="Y418" s="123"/>
      <c r="Z418" s="132" t="s">
        <v>310</v>
      </c>
      <c r="AA418" s="133">
        <v>1079.5631860000001</v>
      </c>
      <c r="AB418" s="134">
        <v>301</v>
      </c>
      <c r="AC418" s="134">
        <v>89.204545454545453</v>
      </c>
      <c r="AD418" s="132" t="s">
        <v>2388</v>
      </c>
      <c r="AE418" s="123">
        <v>963.31842140000003</v>
      </c>
      <c r="AF418" s="123">
        <v>2401</v>
      </c>
      <c r="AG418" s="123">
        <v>14.559659090909092</v>
      </c>
      <c r="AH418" s="132" t="s">
        <v>3427</v>
      </c>
      <c r="AI418" s="133">
        <v>975.39674180999998</v>
      </c>
      <c r="AJ418" s="134">
        <v>528</v>
      </c>
      <c r="AK418" s="132">
        <v>23.843930635838152</v>
      </c>
      <c r="AL418" s="132" t="s">
        <v>3246</v>
      </c>
      <c r="AM418" s="133">
        <v>1032.4135435999999</v>
      </c>
      <c r="AN418" s="134">
        <v>279</v>
      </c>
      <c r="AO418" s="132">
        <v>59.826589595375722</v>
      </c>
      <c r="AP418" s="13"/>
      <c r="AQ418" s="13"/>
    </row>
    <row r="419" spans="2:43" x14ac:dyDescent="0.3">
      <c r="B419" s="28">
        <v>409</v>
      </c>
      <c r="C419" s="39">
        <f t="shared" si="24"/>
        <v>0</v>
      </c>
      <c r="D419" s="40">
        <f t="shared" si="25"/>
        <v>0</v>
      </c>
      <c r="E419" s="41">
        <f t="shared" si="26"/>
        <v>0</v>
      </c>
      <c r="F419" s="40">
        <f t="shared" si="27"/>
        <v>0</v>
      </c>
      <c r="P419" s="13"/>
      <c r="Q419" s="28">
        <v>415</v>
      </c>
      <c r="R419" s="127"/>
      <c r="S419" s="123"/>
      <c r="T419" s="123"/>
      <c r="U419" s="123"/>
      <c r="V419" s="123"/>
      <c r="W419" s="123"/>
      <c r="X419" s="123"/>
      <c r="Y419" s="123"/>
      <c r="Z419" s="132" t="s">
        <v>1839</v>
      </c>
      <c r="AA419" s="133">
        <v>1079.5631860000001</v>
      </c>
      <c r="AB419" s="134">
        <v>301</v>
      </c>
      <c r="AC419" s="134">
        <v>89.204545454545453</v>
      </c>
      <c r="AD419" s="132" t="s">
        <v>1172</v>
      </c>
      <c r="AE419" s="123">
        <v>963.31842140000003</v>
      </c>
      <c r="AF419" s="123">
        <v>2401</v>
      </c>
      <c r="AG419" s="123">
        <v>14.559659090909092</v>
      </c>
      <c r="AH419" s="132" t="s">
        <v>3428</v>
      </c>
      <c r="AI419" s="133">
        <v>987.00525028000004</v>
      </c>
      <c r="AJ419" s="134">
        <v>474</v>
      </c>
      <c r="AK419" s="132">
        <v>31.647398843930635</v>
      </c>
      <c r="AL419" s="132" t="s">
        <v>3353</v>
      </c>
      <c r="AM419" s="133">
        <v>1032.6830709999999</v>
      </c>
      <c r="AN419" s="134">
        <v>278</v>
      </c>
      <c r="AO419" s="132">
        <v>59.971098265895947</v>
      </c>
      <c r="AP419" s="13"/>
      <c r="AQ419" s="13"/>
    </row>
    <row r="420" spans="2:43" x14ac:dyDescent="0.3">
      <c r="B420" s="28">
        <v>410</v>
      </c>
      <c r="C420" s="39">
        <f t="shared" si="24"/>
        <v>0</v>
      </c>
      <c r="D420" s="40">
        <f t="shared" si="25"/>
        <v>0</v>
      </c>
      <c r="E420" s="41">
        <f t="shared" si="26"/>
        <v>0</v>
      </c>
      <c r="F420" s="40">
        <f t="shared" si="27"/>
        <v>0</v>
      </c>
      <c r="P420" s="13"/>
      <c r="Q420" s="28">
        <v>416</v>
      </c>
      <c r="R420" s="127"/>
      <c r="S420" s="123"/>
      <c r="T420" s="123"/>
      <c r="U420" s="123"/>
      <c r="V420" s="123"/>
      <c r="W420" s="123"/>
      <c r="X420" s="123"/>
      <c r="Y420" s="123"/>
      <c r="Z420" s="132" t="s">
        <v>311</v>
      </c>
      <c r="AA420" s="133">
        <v>1056.4656500000001</v>
      </c>
      <c r="AB420" s="134">
        <v>758</v>
      </c>
      <c r="AC420" s="134">
        <v>73.08238636363636</v>
      </c>
      <c r="AD420" s="132" t="s">
        <v>2740</v>
      </c>
      <c r="AE420" s="123">
        <v>963.31842140000003</v>
      </c>
      <c r="AF420" s="123">
        <v>2401</v>
      </c>
      <c r="AG420" s="123">
        <v>14.559659090909092</v>
      </c>
      <c r="AH420" s="132" t="s">
        <v>3429</v>
      </c>
      <c r="AI420" s="133">
        <v>1034.0941892999999</v>
      </c>
      <c r="AJ420" s="134">
        <v>270</v>
      </c>
      <c r="AK420" s="132">
        <v>61.127167630057798</v>
      </c>
      <c r="AL420" s="132" t="s">
        <v>3064</v>
      </c>
      <c r="AM420" s="133">
        <v>1032.8138269000001</v>
      </c>
      <c r="AN420" s="134">
        <v>277</v>
      </c>
      <c r="AO420" s="132">
        <v>60.115606936416185</v>
      </c>
      <c r="AP420" s="13"/>
      <c r="AQ420" s="13"/>
    </row>
    <row r="421" spans="2:43" x14ac:dyDescent="0.3">
      <c r="B421" s="28">
        <v>411</v>
      </c>
      <c r="C421" s="39">
        <f t="shared" si="24"/>
        <v>0</v>
      </c>
      <c r="D421" s="40">
        <f t="shared" si="25"/>
        <v>0</v>
      </c>
      <c r="E421" s="41">
        <f t="shared" si="26"/>
        <v>0</v>
      </c>
      <c r="F421" s="40">
        <f t="shared" si="27"/>
        <v>0</v>
      </c>
      <c r="P421" s="13"/>
      <c r="Q421" s="28">
        <v>417</v>
      </c>
      <c r="R421" s="127"/>
      <c r="S421" s="123"/>
      <c r="T421" s="123"/>
      <c r="U421" s="123"/>
      <c r="V421" s="123"/>
      <c r="W421" s="123"/>
      <c r="X421" s="123"/>
      <c r="Y421" s="123"/>
      <c r="Z421" s="132" t="s">
        <v>1840</v>
      </c>
      <c r="AA421" s="133">
        <v>1076.5135299999999</v>
      </c>
      <c r="AB421" s="134">
        <v>364</v>
      </c>
      <c r="AC421" s="134">
        <v>87.109375</v>
      </c>
      <c r="AD421" s="132" t="s">
        <v>1544</v>
      </c>
      <c r="AE421" s="123">
        <v>963.54557620000003</v>
      </c>
      <c r="AF421" s="123">
        <v>2400</v>
      </c>
      <c r="AG421" s="123">
        <v>14.808238636363635</v>
      </c>
      <c r="AH421" s="132" t="s">
        <v>3430</v>
      </c>
      <c r="AI421" s="133">
        <v>1047.8530123999999</v>
      </c>
      <c r="AJ421" s="134">
        <v>200</v>
      </c>
      <c r="AK421" s="132">
        <v>71.242774566473983</v>
      </c>
      <c r="AL421" s="132" t="s">
        <v>3339</v>
      </c>
      <c r="AM421" s="133">
        <v>1032.9227355999999</v>
      </c>
      <c r="AN421" s="134">
        <v>276</v>
      </c>
      <c r="AO421" s="132">
        <v>60.260115606936417</v>
      </c>
      <c r="AP421" s="13"/>
      <c r="AQ421" s="13"/>
    </row>
    <row r="422" spans="2:43" x14ac:dyDescent="0.3">
      <c r="B422" s="28">
        <v>412</v>
      </c>
      <c r="C422" s="39">
        <f t="shared" si="24"/>
        <v>0</v>
      </c>
      <c r="D422" s="40">
        <f t="shared" si="25"/>
        <v>0</v>
      </c>
      <c r="E422" s="41">
        <f t="shared" si="26"/>
        <v>0</v>
      </c>
      <c r="F422" s="40">
        <f t="shared" si="27"/>
        <v>0</v>
      </c>
      <c r="P422" s="13"/>
      <c r="Q422" s="28">
        <v>418</v>
      </c>
      <c r="R422" s="127"/>
      <c r="S422" s="123"/>
      <c r="T422" s="123"/>
      <c r="U422" s="123"/>
      <c r="V422" s="123"/>
      <c r="W422" s="123"/>
      <c r="X422" s="123"/>
      <c r="Y422" s="123"/>
      <c r="Z422" s="132" t="s">
        <v>312</v>
      </c>
      <c r="AA422" s="133">
        <v>997.84603489999995</v>
      </c>
      <c r="AB422" s="134">
        <v>1964</v>
      </c>
      <c r="AC422" s="134">
        <v>30.220170454545453</v>
      </c>
      <c r="AD422" s="132" t="s">
        <v>2118</v>
      </c>
      <c r="AE422" s="123">
        <v>963.56419519999997</v>
      </c>
      <c r="AF422" s="123">
        <v>2399</v>
      </c>
      <c r="AG422" s="123">
        <v>14.84375</v>
      </c>
      <c r="AH422" s="132" t="s">
        <v>3431</v>
      </c>
      <c r="AI422" s="133">
        <v>989.34918082000002</v>
      </c>
      <c r="AJ422" s="134">
        <v>464</v>
      </c>
      <c r="AK422" s="132">
        <v>33.092485549132952</v>
      </c>
      <c r="AL422" s="132" t="s">
        <v>3131</v>
      </c>
      <c r="AM422" s="133">
        <v>1032.9921972</v>
      </c>
      <c r="AN422" s="134">
        <v>275</v>
      </c>
      <c r="AO422" s="132">
        <v>60.404624277456641</v>
      </c>
      <c r="AP422" s="13"/>
      <c r="AQ422" s="13"/>
    </row>
    <row r="423" spans="2:43" x14ac:dyDescent="0.3">
      <c r="B423" s="28">
        <v>413</v>
      </c>
      <c r="C423" s="39">
        <f t="shared" si="24"/>
        <v>0</v>
      </c>
      <c r="D423" s="40">
        <f t="shared" si="25"/>
        <v>0</v>
      </c>
      <c r="E423" s="41">
        <f t="shared" si="26"/>
        <v>0</v>
      </c>
      <c r="F423" s="40">
        <f t="shared" si="27"/>
        <v>0</v>
      </c>
      <c r="P423" s="13"/>
      <c r="Q423" s="28">
        <v>419</v>
      </c>
      <c r="R423" s="127"/>
      <c r="S423" s="123"/>
      <c r="T423" s="123"/>
      <c r="U423" s="123"/>
      <c r="V423" s="123"/>
      <c r="W423" s="123"/>
      <c r="X423" s="123"/>
      <c r="Y423" s="123"/>
      <c r="Z423" s="132" t="s">
        <v>313</v>
      </c>
      <c r="AA423" s="133">
        <v>1068.8001220000001</v>
      </c>
      <c r="AB423" s="134">
        <v>484</v>
      </c>
      <c r="AC423" s="134">
        <v>82.84801136363636</v>
      </c>
      <c r="AD423" s="132" t="s">
        <v>636</v>
      </c>
      <c r="AE423" s="123">
        <v>963.57281379999995</v>
      </c>
      <c r="AF423" s="123">
        <v>2398</v>
      </c>
      <c r="AG423" s="123">
        <v>14.879261363636365</v>
      </c>
      <c r="AH423" s="132" t="s">
        <v>3432</v>
      </c>
      <c r="AI423" s="133">
        <v>912.79685243999995</v>
      </c>
      <c r="AJ423" s="134">
        <v>657</v>
      </c>
      <c r="AK423" s="132">
        <v>5.202312138728324</v>
      </c>
      <c r="AL423" s="132" t="s">
        <v>3647</v>
      </c>
      <c r="AM423" s="133">
        <v>1033.0871061</v>
      </c>
      <c r="AN423" s="134">
        <v>274</v>
      </c>
      <c r="AO423" s="132">
        <v>60.549132947976879</v>
      </c>
      <c r="AP423" s="13"/>
      <c r="AQ423" s="13"/>
    </row>
    <row r="424" spans="2:43" x14ac:dyDescent="0.3">
      <c r="B424" s="28">
        <v>414</v>
      </c>
      <c r="C424" s="39">
        <f t="shared" si="24"/>
        <v>0</v>
      </c>
      <c r="D424" s="40">
        <f t="shared" si="25"/>
        <v>0</v>
      </c>
      <c r="E424" s="41">
        <f t="shared" si="26"/>
        <v>0</v>
      </c>
      <c r="F424" s="40">
        <f t="shared" si="27"/>
        <v>0</v>
      </c>
      <c r="P424" s="13"/>
      <c r="Q424" s="28">
        <v>420</v>
      </c>
      <c r="R424" s="127"/>
      <c r="S424" s="123"/>
      <c r="T424" s="123"/>
      <c r="U424" s="123"/>
      <c r="V424" s="123"/>
      <c r="W424" s="123"/>
      <c r="X424" s="123"/>
      <c r="Y424" s="123"/>
      <c r="Z424" s="132" t="s">
        <v>1841</v>
      </c>
      <c r="AA424" s="133">
        <v>1059.9314690000001</v>
      </c>
      <c r="AB424" s="134">
        <v>694</v>
      </c>
      <c r="AC424" s="134">
        <v>75.319602272727266</v>
      </c>
      <c r="AD424" s="132" t="s">
        <v>545</v>
      </c>
      <c r="AE424" s="123">
        <v>963.66970140000001</v>
      </c>
      <c r="AF424" s="123">
        <v>2397</v>
      </c>
      <c r="AG424" s="123">
        <v>14.914772727272727</v>
      </c>
      <c r="AH424" s="132" t="s">
        <v>3433</v>
      </c>
      <c r="AI424" s="133">
        <v>1003.3127622</v>
      </c>
      <c r="AJ424" s="134">
        <v>406</v>
      </c>
      <c r="AK424" s="132">
        <v>41.47398843930636</v>
      </c>
      <c r="AL424" s="132" t="s">
        <v>3318</v>
      </c>
      <c r="AM424" s="133">
        <v>1033.3140629</v>
      </c>
      <c r="AN424" s="134">
        <v>273</v>
      </c>
      <c r="AO424" s="132">
        <v>60.693641618497111</v>
      </c>
      <c r="AP424" s="13"/>
      <c r="AQ424" s="13"/>
    </row>
    <row r="425" spans="2:43" x14ac:dyDescent="0.3">
      <c r="B425" s="28">
        <v>415</v>
      </c>
      <c r="C425" s="39">
        <f t="shared" si="24"/>
        <v>0</v>
      </c>
      <c r="D425" s="40">
        <f t="shared" si="25"/>
        <v>0</v>
      </c>
      <c r="E425" s="41">
        <f t="shared" si="26"/>
        <v>0</v>
      </c>
      <c r="F425" s="40">
        <f t="shared" si="27"/>
        <v>0</v>
      </c>
      <c r="P425" s="13"/>
      <c r="Q425" s="28">
        <v>421</v>
      </c>
      <c r="R425" s="127"/>
      <c r="S425" s="123"/>
      <c r="T425" s="123"/>
      <c r="U425" s="123"/>
      <c r="V425" s="123"/>
      <c r="W425" s="123"/>
      <c r="X425" s="123"/>
      <c r="Y425" s="123"/>
      <c r="Z425" s="132" t="s">
        <v>1842</v>
      </c>
      <c r="AA425" s="133">
        <v>962.05331799999999</v>
      </c>
      <c r="AB425" s="134">
        <v>2424</v>
      </c>
      <c r="AC425" s="134">
        <v>13.813920454545455</v>
      </c>
      <c r="AD425" s="132" t="s">
        <v>2137</v>
      </c>
      <c r="AE425" s="123">
        <v>963.88662120000004</v>
      </c>
      <c r="AF425" s="123">
        <v>2392</v>
      </c>
      <c r="AG425" s="123">
        <v>14.950284090909092</v>
      </c>
      <c r="AH425" s="132" t="s">
        <v>3434</v>
      </c>
      <c r="AI425" s="133">
        <v>939.33542705000002</v>
      </c>
      <c r="AJ425" s="134">
        <v>621</v>
      </c>
      <c r="AK425" s="132">
        <v>10.404624277456648</v>
      </c>
      <c r="AL425" s="132" t="s">
        <v>3355</v>
      </c>
      <c r="AM425" s="133">
        <v>1033.6300082</v>
      </c>
      <c r="AN425" s="134">
        <v>272</v>
      </c>
      <c r="AO425" s="132">
        <v>60.838150289017342</v>
      </c>
      <c r="AP425" s="13"/>
      <c r="AQ425" s="13"/>
    </row>
    <row r="426" spans="2:43" x14ac:dyDescent="0.3">
      <c r="B426" s="28">
        <v>416</v>
      </c>
      <c r="C426" s="39">
        <f t="shared" si="24"/>
        <v>0</v>
      </c>
      <c r="D426" s="40">
        <f t="shared" si="25"/>
        <v>0</v>
      </c>
      <c r="E426" s="41">
        <f t="shared" si="26"/>
        <v>0</v>
      </c>
      <c r="F426" s="40">
        <f t="shared" si="27"/>
        <v>0</v>
      </c>
      <c r="P426" s="13"/>
      <c r="Q426" s="28">
        <v>422</v>
      </c>
      <c r="R426" s="127"/>
      <c r="S426" s="123"/>
      <c r="T426" s="123"/>
      <c r="U426" s="123"/>
      <c r="V426" s="123"/>
      <c r="W426" s="123"/>
      <c r="X426" s="123"/>
      <c r="Y426" s="123"/>
      <c r="Z426" s="132" t="s">
        <v>1843</v>
      </c>
      <c r="AA426" s="133">
        <v>1081.37844</v>
      </c>
      <c r="AB426" s="134">
        <v>270</v>
      </c>
      <c r="AC426" s="134">
        <v>90.411931818181827</v>
      </c>
      <c r="AD426" s="132" t="s">
        <v>970</v>
      </c>
      <c r="AE426" s="123">
        <v>963.88662120000004</v>
      </c>
      <c r="AF426" s="123">
        <v>2392</v>
      </c>
      <c r="AG426" s="123">
        <v>14.950284090909092</v>
      </c>
      <c r="AH426" s="132" t="s">
        <v>3435</v>
      </c>
      <c r="AI426" s="133">
        <v>953.92333845999997</v>
      </c>
      <c r="AJ426" s="134">
        <v>593</v>
      </c>
      <c r="AK426" s="132">
        <v>14.450867052023122</v>
      </c>
      <c r="AL426" s="132" t="s">
        <v>3440</v>
      </c>
      <c r="AM426" s="133">
        <v>1033.9036188</v>
      </c>
      <c r="AN426" s="134">
        <v>271</v>
      </c>
      <c r="AO426" s="132">
        <v>60.982658959537574</v>
      </c>
      <c r="AP426" s="13"/>
      <c r="AQ426" s="13"/>
    </row>
    <row r="427" spans="2:43" x14ac:dyDescent="0.3">
      <c r="B427" s="28">
        <v>417</v>
      </c>
      <c r="C427" s="39">
        <f t="shared" si="24"/>
        <v>0</v>
      </c>
      <c r="D427" s="40">
        <f t="shared" si="25"/>
        <v>0</v>
      </c>
      <c r="E427" s="41">
        <f t="shared" si="26"/>
        <v>0</v>
      </c>
      <c r="F427" s="40">
        <f t="shared" si="27"/>
        <v>0</v>
      </c>
      <c r="P427" s="13"/>
      <c r="Q427" s="28">
        <v>423</v>
      </c>
      <c r="R427" s="127"/>
      <c r="S427" s="123"/>
      <c r="T427" s="123"/>
      <c r="U427" s="123"/>
      <c r="V427" s="123"/>
      <c r="W427" s="123"/>
      <c r="X427" s="123"/>
      <c r="Y427" s="123"/>
      <c r="Z427" s="132" t="s">
        <v>314</v>
      </c>
      <c r="AA427" s="133">
        <v>951.26039060000005</v>
      </c>
      <c r="AB427" s="134">
        <v>2510</v>
      </c>
      <c r="AC427" s="134">
        <v>10.901988636363637</v>
      </c>
      <c r="AD427" s="132" t="s">
        <v>2524</v>
      </c>
      <c r="AE427" s="123">
        <v>963.88662120000004</v>
      </c>
      <c r="AF427" s="123">
        <v>2392</v>
      </c>
      <c r="AG427" s="123">
        <v>14.950284090909092</v>
      </c>
      <c r="AH427" s="132" t="s">
        <v>3436</v>
      </c>
      <c r="AI427" s="133">
        <v>1025.7559260999999</v>
      </c>
      <c r="AJ427" s="134">
        <v>317</v>
      </c>
      <c r="AK427" s="132">
        <v>54.335260115606928</v>
      </c>
      <c r="AL427" s="132" t="s">
        <v>3429</v>
      </c>
      <c r="AM427" s="133">
        <v>1034.0941892999999</v>
      </c>
      <c r="AN427" s="134">
        <v>270</v>
      </c>
      <c r="AO427" s="132">
        <v>61.127167630057798</v>
      </c>
      <c r="AP427" s="13"/>
      <c r="AQ427" s="13"/>
    </row>
    <row r="428" spans="2:43" x14ac:dyDescent="0.3">
      <c r="B428" s="28">
        <v>418</v>
      </c>
      <c r="C428" s="39">
        <f t="shared" si="24"/>
        <v>0</v>
      </c>
      <c r="D428" s="40">
        <f t="shared" si="25"/>
        <v>0</v>
      </c>
      <c r="E428" s="41">
        <f t="shared" si="26"/>
        <v>0</v>
      </c>
      <c r="F428" s="40">
        <f t="shared" si="27"/>
        <v>0</v>
      </c>
      <c r="P428" s="13"/>
      <c r="Q428" s="28">
        <v>424</v>
      </c>
      <c r="R428" s="127"/>
      <c r="S428" s="123"/>
      <c r="T428" s="123"/>
      <c r="U428" s="123"/>
      <c r="V428" s="123"/>
      <c r="W428" s="123"/>
      <c r="X428" s="123"/>
      <c r="Y428" s="123"/>
      <c r="Z428" s="132" t="s">
        <v>315</v>
      </c>
      <c r="AA428" s="133">
        <v>1059.7209559999999</v>
      </c>
      <c r="AB428" s="134">
        <v>699</v>
      </c>
      <c r="AC428" s="134">
        <v>75.177556818181827</v>
      </c>
      <c r="AD428" s="132" t="s">
        <v>2525</v>
      </c>
      <c r="AE428" s="123">
        <v>963.88662120000004</v>
      </c>
      <c r="AF428" s="123">
        <v>2392</v>
      </c>
      <c r="AG428" s="123">
        <v>14.950284090909092</v>
      </c>
      <c r="AH428" s="132" t="s">
        <v>3437</v>
      </c>
      <c r="AI428" s="133">
        <v>1002.6676204</v>
      </c>
      <c r="AJ428" s="134">
        <v>408</v>
      </c>
      <c r="AK428" s="132">
        <v>41.184971098265891</v>
      </c>
      <c r="AL428" s="132" t="s">
        <v>3247</v>
      </c>
      <c r="AM428" s="133">
        <v>1034.1871303</v>
      </c>
      <c r="AN428" s="134">
        <v>269</v>
      </c>
      <c r="AO428" s="132">
        <v>61.271676300578036</v>
      </c>
      <c r="AP428" s="13"/>
      <c r="AQ428" s="13"/>
    </row>
    <row r="429" spans="2:43" x14ac:dyDescent="0.3">
      <c r="B429" s="28">
        <v>419</v>
      </c>
      <c r="C429" s="39">
        <f t="shared" si="24"/>
        <v>0</v>
      </c>
      <c r="D429" s="40">
        <f t="shared" si="25"/>
        <v>0</v>
      </c>
      <c r="E429" s="41">
        <f t="shared" si="26"/>
        <v>0</v>
      </c>
      <c r="F429" s="40">
        <f t="shared" si="27"/>
        <v>0</v>
      </c>
      <c r="P429" s="13"/>
      <c r="Q429" s="28">
        <v>425</v>
      </c>
      <c r="R429" s="127"/>
      <c r="S429" s="123"/>
      <c r="T429" s="123"/>
      <c r="U429" s="123"/>
      <c r="V429" s="123"/>
      <c r="W429" s="123"/>
      <c r="X429" s="123"/>
      <c r="Y429" s="123"/>
      <c r="Z429" s="132" t="s">
        <v>316</v>
      </c>
      <c r="AA429" s="133">
        <v>850.11767459999999</v>
      </c>
      <c r="AB429" s="134">
        <v>2785</v>
      </c>
      <c r="AC429" s="134">
        <v>1.1363636363636365</v>
      </c>
      <c r="AD429" s="132" t="s">
        <v>2627</v>
      </c>
      <c r="AE429" s="123">
        <v>963.88662120000004</v>
      </c>
      <c r="AF429" s="123">
        <v>2392</v>
      </c>
      <c r="AG429" s="123">
        <v>14.950284090909092</v>
      </c>
      <c r="AH429" s="132" t="s">
        <v>3438</v>
      </c>
      <c r="AI429" s="133">
        <v>1013.6549133</v>
      </c>
      <c r="AJ429" s="134">
        <v>368</v>
      </c>
      <c r="AK429" s="132">
        <v>46.965317919075147</v>
      </c>
      <c r="AL429" s="132" t="s">
        <v>3491</v>
      </c>
      <c r="AM429" s="133">
        <v>1034.3660474000001</v>
      </c>
      <c r="AN429" s="134">
        <v>268</v>
      </c>
      <c r="AO429" s="132">
        <v>61.416184971098261</v>
      </c>
      <c r="AP429" s="13"/>
      <c r="AQ429" s="13"/>
    </row>
    <row r="430" spans="2:43" x14ac:dyDescent="0.3">
      <c r="B430" s="28">
        <v>420</v>
      </c>
      <c r="C430" s="39">
        <f t="shared" si="24"/>
        <v>0</v>
      </c>
      <c r="D430" s="40">
        <f t="shared" si="25"/>
        <v>0</v>
      </c>
      <c r="E430" s="41">
        <f t="shared" si="26"/>
        <v>0</v>
      </c>
      <c r="F430" s="40">
        <f t="shared" si="27"/>
        <v>0</v>
      </c>
      <c r="P430" s="13"/>
      <c r="Q430" s="28">
        <v>426</v>
      </c>
      <c r="R430" s="127"/>
      <c r="S430" s="123"/>
      <c r="T430" s="123"/>
      <c r="U430" s="123"/>
      <c r="V430" s="123"/>
      <c r="W430" s="123"/>
      <c r="X430" s="123"/>
      <c r="Y430" s="123"/>
      <c r="Z430" s="132" t="s">
        <v>317</v>
      </c>
      <c r="AA430" s="133">
        <v>982.89558169999998</v>
      </c>
      <c r="AB430" s="134">
        <v>2173</v>
      </c>
      <c r="AC430" s="134">
        <v>22.76278409090909</v>
      </c>
      <c r="AD430" s="132" t="s">
        <v>1833</v>
      </c>
      <c r="AE430" s="123">
        <v>964.06572700000004</v>
      </c>
      <c r="AF430" s="123">
        <v>2388</v>
      </c>
      <c r="AG430" s="123">
        <v>15.127840909090908</v>
      </c>
      <c r="AH430" s="132" t="s">
        <v>3439</v>
      </c>
      <c r="AI430" s="133">
        <v>963.80327903</v>
      </c>
      <c r="AJ430" s="134">
        <v>558</v>
      </c>
      <c r="AK430" s="132">
        <v>19.508670520231213</v>
      </c>
      <c r="AL430" s="132" t="s">
        <v>3317</v>
      </c>
      <c r="AM430" s="133">
        <v>1034.4286347</v>
      </c>
      <c r="AN430" s="134">
        <v>267</v>
      </c>
      <c r="AO430" s="132">
        <v>61.560693641618499</v>
      </c>
      <c r="AP430" s="13"/>
      <c r="AQ430" s="13"/>
    </row>
    <row r="431" spans="2:43" x14ac:dyDescent="0.3">
      <c r="B431" s="28">
        <v>421</v>
      </c>
      <c r="C431" s="39">
        <f t="shared" si="24"/>
        <v>0</v>
      </c>
      <c r="D431" s="40">
        <f t="shared" si="25"/>
        <v>0</v>
      </c>
      <c r="E431" s="41">
        <f t="shared" si="26"/>
        <v>0</v>
      </c>
      <c r="F431" s="40">
        <f t="shared" si="27"/>
        <v>0</v>
      </c>
      <c r="P431" s="13"/>
      <c r="Q431" s="28">
        <v>427</v>
      </c>
      <c r="R431" s="127"/>
      <c r="S431" s="123"/>
      <c r="T431" s="123"/>
      <c r="U431" s="123"/>
      <c r="V431" s="123"/>
      <c r="W431" s="123"/>
      <c r="X431" s="123"/>
      <c r="Y431" s="123"/>
      <c r="Z431" s="132" t="s">
        <v>1844</v>
      </c>
      <c r="AA431" s="133">
        <v>1010.790091</v>
      </c>
      <c r="AB431" s="134">
        <v>1768</v>
      </c>
      <c r="AC431" s="134">
        <v>37.109375</v>
      </c>
      <c r="AD431" s="132" t="s">
        <v>2010</v>
      </c>
      <c r="AE431" s="123">
        <v>964.06572700000004</v>
      </c>
      <c r="AF431" s="123">
        <v>2388</v>
      </c>
      <c r="AG431" s="123">
        <v>15.127840909090908</v>
      </c>
      <c r="AH431" s="132" t="s">
        <v>3440</v>
      </c>
      <c r="AI431" s="133">
        <v>1033.9036188</v>
      </c>
      <c r="AJ431" s="134">
        <v>271</v>
      </c>
      <c r="AK431" s="132">
        <v>60.982658959537574</v>
      </c>
      <c r="AL431" s="132" t="s">
        <v>3442</v>
      </c>
      <c r="AM431" s="133">
        <v>1034.5925185999999</v>
      </c>
      <c r="AN431" s="134">
        <v>266</v>
      </c>
      <c r="AO431" s="132">
        <v>61.705202312138731</v>
      </c>
      <c r="AP431" s="13"/>
      <c r="AQ431" s="13"/>
    </row>
    <row r="432" spans="2:43" x14ac:dyDescent="0.3">
      <c r="B432" s="28">
        <v>422</v>
      </c>
      <c r="C432" s="39">
        <f t="shared" si="24"/>
        <v>0</v>
      </c>
      <c r="D432" s="40">
        <f t="shared" si="25"/>
        <v>0</v>
      </c>
      <c r="E432" s="41">
        <f t="shared" si="26"/>
        <v>0</v>
      </c>
      <c r="F432" s="40">
        <f t="shared" si="27"/>
        <v>0</v>
      </c>
      <c r="P432" s="13"/>
      <c r="Q432" s="28">
        <v>428</v>
      </c>
      <c r="R432" s="127"/>
      <c r="S432" s="123"/>
      <c r="T432" s="123"/>
      <c r="U432" s="123"/>
      <c r="V432" s="123"/>
      <c r="W432" s="123"/>
      <c r="X432" s="123"/>
      <c r="Y432" s="123"/>
      <c r="Z432" s="132" t="s">
        <v>318</v>
      </c>
      <c r="AA432" s="133">
        <v>1025.0539670000001</v>
      </c>
      <c r="AB432" s="134">
        <v>1520</v>
      </c>
      <c r="AC432" s="134">
        <v>45.987215909090914</v>
      </c>
      <c r="AD432" s="132" t="s">
        <v>2066</v>
      </c>
      <c r="AE432" s="123">
        <v>964.06572700000004</v>
      </c>
      <c r="AF432" s="123">
        <v>2388</v>
      </c>
      <c r="AG432" s="123">
        <v>15.127840909090908</v>
      </c>
      <c r="AH432" s="132" t="s">
        <v>3441</v>
      </c>
      <c r="AI432" s="133">
        <v>947.56918873999996</v>
      </c>
      <c r="AJ432" s="134">
        <v>600</v>
      </c>
      <c r="AK432" s="132">
        <v>13.439306358381502</v>
      </c>
      <c r="AL432" s="132" t="s">
        <v>3301</v>
      </c>
      <c r="AM432" s="133">
        <v>1034.8169843999999</v>
      </c>
      <c r="AN432" s="134">
        <v>265</v>
      </c>
      <c r="AO432" s="132">
        <v>61.849710982658955</v>
      </c>
      <c r="AP432" s="13"/>
      <c r="AQ432" s="13"/>
    </row>
    <row r="433" spans="2:43" x14ac:dyDescent="0.3">
      <c r="B433" s="28">
        <v>423</v>
      </c>
      <c r="C433" s="39">
        <f t="shared" si="24"/>
        <v>0</v>
      </c>
      <c r="D433" s="40">
        <f t="shared" si="25"/>
        <v>0</v>
      </c>
      <c r="E433" s="41">
        <f t="shared" si="26"/>
        <v>0</v>
      </c>
      <c r="F433" s="40">
        <f t="shared" si="27"/>
        <v>0</v>
      </c>
      <c r="P433" s="13"/>
      <c r="Q433" s="28">
        <v>429</v>
      </c>
      <c r="R433" s="127"/>
      <c r="S433" s="123"/>
      <c r="T433" s="123"/>
      <c r="U433" s="123"/>
      <c r="V433" s="123"/>
      <c r="W433" s="123"/>
      <c r="X433" s="123"/>
      <c r="Y433" s="123"/>
      <c r="Z433" s="132" t="s">
        <v>1845</v>
      </c>
      <c r="AA433" s="133">
        <v>989.12670119999996</v>
      </c>
      <c r="AB433" s="134">
        <v>2080</v>
      </c>
      <c r="AC433" s="134">
        <v>26.06534090909091</v>
      </c>
      <c r="AD433" s="132" t="s">
        <v>1478</v>
      </c>
      <c r="AE433" s="123">
        <v>964.06572700000004</v>
      </c>
      <c r="AF433" s="123">
        <v>2388</v>
      </c>
      <c r="AG433" s="123">
        <v>15.127840909090908</v>
      </c>
      <c r="AH433" s="132" t="s">
        <v>3442</v>
      </c>
      <c r="AI433" s="133">
        <v>1034.5925185999999</v>
      </c>
      <c r="AJ433" s="134">
        <v>266</v>
      </c>
      <c r="AK433" s="132">
        <v>61.705202312138731</v>
      </c>
      <c r="AL433" s="132" t="s">
        <v>3048</v>
      </c>
      <c r="AM433" s="133">
        <v>1035.0567261000001</v>
      </c>
      <c r="AN433" s="134">
        <v>264</v>
      </c>
      <c r="AO433" s="132">
        <v>61.994219653179194</v>
      </c>
      <c r="AP433" s="13"/>
      <c r="AQ433" s="13"/>
    </row>
    <row r="434" spans="2:43" x14ac:dyDescent="0.3">
      <c r="B434" s="28">
        <v>424</v>
      </c>
      <c r="C434" s="39">
        <f t="shared" si="24"/>
        <v>0</v>
      </c>
      <c r="D434" s="40">
        <f t="shared" si="25"/>
        <v>0</v>
      </c>
      <c r="E434" s="41">
        <f t="shared" si="26"/>
        <v>0</v>
      </c>
      <c r="F434" s="40">
        <f t="shared" si="27"/>
        <v>0</v>
      </c>
      <c r="P434" s="13"/>
      <c r="Q434" s="28">
        <v>430</v>
      </c>
      <c r="R434" s="127"/>
      <c r="S434" s="123"/>
      <c r="T434" s="123"/>
      <c r="U434" s="123"/>
      <c r="V434" s="123"/>
      <c r="W434" s="123"/>
      <c r="X434" s="123"/>
      <c r="Y434" s="123"/>
      <c r="Z434" s="132" t="s">
        <v>1846</v>
      </c>
      <c r="AA434" s="133">
        <v>901.75122209999995</v>
      </c>
      <c r="AB434" s="134">
        <v>2731</v>
      </c>
      <c r="AC434" s="134">
        <v>2.9474431818181821</v>
      </c>
      <c r="AD434" s="132" t="s">
        <v>617</v>
      </c>
      <c r="AE434" s="123">
        <v>964.37300089999997</v>
      </c>
      <c r="AF434" s="123">
        <v>2387</v>
      </c>
      <c r="AG434" s="123">
        <v>15.269886363636365</v>
      </c>
      <c r="AH434" s="132" t="s">
        <v>3443</v>
      </c>
      <c r="AI434" s="133">
        <v>1007.7452428</v>
      </c>
      <c r="AJ434" s="134">
        <v>384</v>
      </c>
      <c r="AK434" s="132">
        <v>44.653179190751445</v>
      </c>
      <c r="AL434" s="132" t="s">
        <v>3259</v>
      </c>
      <c r="AM434" s="133">
        <v>1035.3683489</v>
      </c>
      <c r="AN434" s="134">
        <v>263</v>
      </c>
      <c r="AO434" s="132">
        <v>62.138728323699425</v>
      </c>
      <c r="AP434" s="13"/>
      <c r="AQ434" s="13"/>
    </row>
    <row r="435" spans="2:43" x14ac:dyDescent="0.3">
      <c r="B435" s="28">
        <v>425</v>
      </c>
      <c r="C435" s="39">
        <f t="shared" si="24"/>
        <v>0</v>
      </c>
      <c r="D435" s="40">
        <f t="shared" si="25"/>
        <v>0</v>
      </c>
      <c r="E435" s="41">
        <f t="shared" si="26"/>
        <v>0</v>
      </c>
      <c r="F435" s="40">
        <f t="shared" si="27"/>
        <v>0</v>
      </c>
      <c r="P435" s="13"/>
      <c r="Q435" s="28">
        <v>431</v>
      </c>
      <c r="R435" s="127"/>
      <c r="S435" s="123"/>
      <c r="T435" s="123"/>
      <c r="U435" s="123"/>
      <c r="V435" s="123"/>
      <c r="W435" s="123"/>
      <c r="X435" s="123"/>
      <c r="Y435" s="123"/>
      <c r="Z435" s="132" t="s">
        <v>1847</v>
      </c>
      <c r="AA435" s="133">
        <v>1025.538955</v>
      </c>
      <c r="AB435" s="134">
        <v>1503</v>
      </c>
      <c r="AC435" s="134">
        <v>46.519886363636367</v>
      </c>
      <c r="AD435" s="132" t="s">
        <v>341</v>
      </c>
      <c r="AE435" s="123">
        <v>964.37842699999999</v>
      </c>
      <c r="AF435" s="123">
        <v>2386</v>
      </c>
      <c r="AG435" s="123">
        <v>15.305397727272727</v>
      </c>
      <c r="AH435" s="132" t="s">
        <v>3444</v>
      </c>
      <c r="AI435" s="133">
        <v>1021.3436179</v>
      </c>
      <c r="AJ435" s="134">
        <v>336</v>
      </c>
      <c r="AK435" s="132">
        <v>51.589595375722539</v>
      </c>
      <c r="AL435" s="132" t="s">
        <v>3409</v>
      </c>
      <c r="AM435" s="133">
        <v>1035.5856039</v>
      </c>
      <c r="AN435" s="134">
        <v>262</v>
      </c>
      <c r="AO435" s="132">
        <v>62.283236994219649</v>
      </c>
      <c r="AP435" s="13"/>
      <c r="AQ435" s="13"/>
    </row>
    <row r="436" spans="2:43" x14ac:dyDescent="0.3">
      <c r="B436" s="28">
        <v>426</v>
      </c>
      <c r="C436" s="39">
        <f t="shared" si="24"/>
        <v>0</v>
      </c>
      <c r="D436" s="40">
        <f t="shared" si="25"/>
        <v>0</v>
      </c>
      <c r="E436" s="41">
        <f t="shared" si="26"/>
        <v>0</v>
      </c>
      <c r="F436" s="40">
        <f t="shared" si="27"/>
        <v>0</v>
      </c>
      <c r="P436" s="13"/>
      <c r="Q436" s="28">
        <v>432</v>
      </c>
      <c r="R436" s="127"/>
      <c r="S436" s="123"/>
      <c r="T436" s="123"/>
      <c r="U436" s="123"/>
      <c r="V436" s="123"/>
      <c r="W436" s="123"/>
      <c r="X436" s="123"/>
      <c r="Y436" s="123"/>
      <c r="Z436" s="132" t="s">
        <v>319</v>
      </c>
      <c r="AA436" s="133">
        <v>1007.021567</v>
      </c>
      <c r="AB436" s="134">
        <v>1828</v>
      </c>
      <c r="AC436" s="134">
        <v>35.049715909090914</v>
      </c>
      <c r="AD436" s="132" t="s">
        <v>280</v>
      </c>
      <c r="AE436" s="123">
        <v>964.55238970000005</v>
      </c>
      <c r="AF436" s="123">
        <v>2385</v>
      </c>
      <c r="AG436" s="123">
        <v>15.340909090909092</v>
      </c>
      <c r="AH436" s="132" t="s">
        <v>3445</v>
      </c>
      <c r="AI436" s="133">
        <v>888.95936228999994</v>
      </c>
      <c r="AJ436" s="134">
        <v>669</v>
      </c>
      <c r="AK436" s="132">
        <v>3.4682080924855487</v>
      </c>
      <c r="AL436" s="132" t="s">
        <v>3522</v>
      </c>
      <c r="AM436" s="133">
        <v>1035.8802851</v>
      </c>
      <c r="AN436" s="134">
        <v>261</v>
      </c>
      <c r="AO436" s="132">
        <v>62.427745664739888</v>
      </c>
      <c r="AP436" s="13"/>
      <c r="AQ436" s="13"/>
    </row>
    <row r="437" spans="2:43" x14ac:dyDescent="0.3">
      <c r="B437" s="28">
        <v>427</v>
      </c>
      <c r="C437" s="39">
        <f t="shared" si="24"/>
        <v>0</v>
      </c>
      <c r="D437" s="40">
        <f t="shared" si="25"/>
        <v>0</v>
      </c>
      <c r="E437" s="41">
        <f t="shared" si="26"/>
        <v>0</v>
      </c>
      <c r="F437" s="40">
        <f t="shared" si="27"/>
        <v>0</v>
      </c>
      <c r="P437" s="13"/>
      <c r="Q437" s="28">
        <v>433</v>
      </c>
      <c r="R437" s="127"/>
      <c r="S437" s="123"/>
      <c r="T437" s="123"/>
      <c r="U437" s="123"/>
      <c r="V437" s="123"/>
      <c r="W437" s="123"/>
      <c r="X437" s="123"/>
      <c r="Y437" s="123"/>
      <c r="Z437" s="132" t="s">
        <v>320</v>
      </c>
      <c r="AA437" s="133">
        <v>1096.6721150000001</v>
      </c>
      <c r="AB437" s="134">
        <v>103</v>
      </c>
      <c r="AC437" s="134">
        <v>96.377840909090907</v>
      </c>
      <c r="AD437" s="132" t="s">
        <v>252</v>
      </c>
      <c r="AE437" s="123">
        <v>964.75019139999995</v>
      </c>
      <c r="AF437" s="123">
        <v>2381</v>
      </c>
      <c r="AG437" s="123">
        <v>15.376420454545455</v>
      </c>
      <c r="AH437" s="132" t="s">
        <v>3446</v>
      </c>
      <c r="AI437" s="133">
        <v>834.09526314000004</v>
      </c>
      <c r="AJ437" s="134">
        <v>684</v>
      </c>
      <c r="AK437" s="132">
        <v>1.300578034682081</v>
      </c>
      <c r="AL437" s="132" t="s">
        <v>3645</v>
      </c>
      <c r="AM437" s="133">
        <v>1035.9336470000001</v>
      </c>
      <c r="AN437" s="134">
        <v>260</v>
      </c>
      <c r="AO437" s="132">
        <v>62.572254335260112</v>
      </c>
      <c r="AP437" s="13"/>
      <c r="AQ437" s="13"/>
    </row>
    <row r="438" spans="2:43" x14ac:dyDescent="0.3">
      <c r="B438" s="28">
        <v>428</v>
      </c>
      <c r="C438" s="39">
        <f t="shared" si="24"/>
        <v>0</v>
      </c>
      <c r="D438" s="40">
        <f t="shared" si="25"/>
        <v>0</v>
      </c>
      <c r="E438" s="41">
        <f t="shared" si="26"/>
        <v>0</v>
      </c>
      <c r="F438" s="40">
        <f t="shared" si="27"/>
        <v>0</v>
      </c>
      <c r="P438" s="13"/>
      <c r="Q438" s="28">
        <v>434</v>
      </c>
      <c r="R438" s="127"/>
      <c r="S438" s="123"/>
      <c r="T438" s="123"/>
      <c r="U438" s="123"/>
      <c r="V438" s="123"/>
      <c r="W438" s="123"/>
      <c r="X438" s="123"/>
      <c r="Y438" s="123"/>
      <c r="Z438" s="132" t="s">
        <v>321</v>
      </c>
      <c r="AA438" s="133">
        <v>1047.4790109999999</v>
      </c>
      <c r="AB438" s="134">
        <v>995</v>
      </c>
      <c r="AC438" s="134">
        <v>64.701704545454547</v>
      </c>
      <c r="AD438" s="132" t="s">
        <v>2663</v>
      </c>
      <c r="AE438" s="123">
        <v>964.75019139999995</v>
      </c>
      <c r="AF438" s="123">
        <v>2381</v>
      </c>
      <c r="AG438" s="123">
        <v>15.376420454545455</v>
      </c>
      <c r="AH438" s="132" t="s">
        <v>3447</v>
      </c>
      <c r="AI438" s="133">
        <v>954.70183011999995</v>
      </c>
      <c r="AJ438" s="134">
        <v>590</v>
      </c>
      <c r="AK438" s="132">
        <v>14.884393063583815</v>
      </c>
      <c r="AL438" s="132" t="s">
        <v>3609</v>
      </c>
      <c r="AM438" s="133">
        <v>1036.1736019</v>
      </c>
      <c r="AN438" s="134">
        <v>259</v>
      </c>
      <c r="AO438" s="132">
        <v>62.716763005780351</v>
      </c>
      <c r="AP438" s="13"/>
      <c r="AQ438" s="13"/>
    </row>
    <row r="439" spans="2:43" x14ac:dyDescent="0.3">
      <c r="B439" s="28">
        <v>429</v>
      </c>
      <c r="C439" s="39">
        <f t="shared" si="24"/>
        <v>0</v>
      </c>
      <c r="D439" s="40">
        <f t="shared" si="25"/>
        <v>0</v>
      </c>
      <c r="E439" s="41">
        <f t="shared" si="26"/>
        <v>0</v>
      </c>
      <c r="F439" s="40">
        <f t="shared" si="27"/>
        <v>0</v>
      </c>
      <c r="P439" s="13"/>
      <c r="Q439" s="28">
        <v>435</v>
      </c>
      <c r="R439" s="127"/>
      <c r="S439" s="123"/>
      <c r="T439" s="123"/>
      <c r="U439" s="123"/>
      <c r="V439" s="123"/>
      <c r="W439" s="123"/>
      <c r="X439" s="123"/>
      <c r="Y439" s="123"/>
      <c r="Z439" s="132" t="s">
        <v>322</v>
      </c>
      <c r="AA439" s="133">
        <v>809.23592180000003</v>
      </c>
      <c r="AB439" s="134">
        <v>2803</v>
      </c>
      <c r="AC439" s="134">
        <v>0.49715909090909088</v>
      </c>
      <c r="AD439" s="132" t="s">
        <v>2664</v>
      </c>
      <c r="AE439" s="123">
        <v>964.75019139999995</v>
      </c>
      <c r="AF439" s="123">
        <v>2381</v>
      </c>
      <c r="AG439" s="123">
        <v>15.376420454545455</v>
      </c>
      <c r="AH439" s="132" t="s">
        <v>3448</v>
      </c>
      <c r="AI439" s="133">
        <v>961.07307643000001</v>
      </c>
      <c r="AJ439" s="134">
        <v>568</v>
      </c>
      <c r="AK439" s="132">
        <v>18.063583815028903</v>
      </c>
      <c r="AL439" s="132" t="s">
        <v>3040</v>
      </c>
      <c r="AM439" s="133">
        <v>1036.2359395000001</v>
      </c>
      <c r="AN439" s="134">
        <v>258</v>
      </c>
      <c r="AO439" s="132">
        <v>62.861271676300575</v>
      </c>
      <c r="AP439" s="13"/>
      <c r="AQ439" s="13"/>
    </row>
    <row r="440" spans="2:43" x14ac:dyDescent="0.3">
      <c r="B440" s="28">
        <v>430</v>
      </c>
      <c r="C440" s="39">
        <f t="shared" si="24"/>
        <v>0</v>
      </c>
      <c r="D440" s="40">
        <f t="shared" si="25"/>
        <v>0</v>
      </c>
      <c r="E440" s="41">
        <f t="shared" si="26"/>
        <v>0</v>
      </c>
      <c r="F440" s="40">
        <f t="shared" si="27"/>
        <v>0</v>
      </c>
      <c r="P440" s="13"/>
      <c r="Q440" s="28">
        <v>436</v>
      </c>
      <c r="R440" s="127"/>
      <c r="S440" s="123"/>
      <c r="T440" s="123"/>
      <c r="U440" s="123"/>
      <c r="V440" s="123"/>
      <c r="W440" s="123"/>
      <c r="X440" s="123"/>
      <c r="Y440" s="123"/>
      <c r="Z440" s="132" t="s">
        <v>1848</v>
      </c>
      <c r="AA440" s="133">
        <v>1010.790091</v>
      </c>
      <c r="AB440" s="134">
        <v>1768</v>
      </c>
      <c r="AC440" s="134">
        <v>37.109375</v>
      </c>
      <c r="AD440" s="132" t="s">
        <v>2728</v>
      </c>
      <c r="AE440" s="123">
        <v>964.75019139999995</v>
      </c>
      <c r="AF440" s="123">
        <v>2381</v>
      </c>
      <c r="AG440" s="123">
        <v>15.376420454545455</v>
      </c>
      <c r="AH440" s="132" t="s">
        <v>3449</v>
      </c>
      <c r="AI440" s="133">
        <v>969.49606915000004</v>
      </c>
      <c r="AJ440" s="134">
        <v>543</v>
      </c>
      <c r="AK440" s="132">
        <v>21.676300578034681</v>
      </c>
      <c r="AL440" s="132" t="s">
        <v>3542</v>
      </c>
      <c r="AM440" s="133">
        <v>1036.4541432999999</v>
      </c>
      <c r="AN440" s="134">
        <v>257</v>
      </c>
      <c r="AO440" s="132">
        <v>63.005780346820806</v>
      </c>
      <c r="AP440" s="13"/>
      <c r="AQ440" s="13"/>
    </row>
    <row r="441" spans="2:43" x14ac:dyDescent="0.3">
      <c r="B441" s="28">
        <v>431</v>
      </c>
      <c r="C441" s="39">
        <f t="shared" si="24"/>
        <v>0</v>
      </c>
      <c r="D441" s="40">
        <f t="shared" si="25"/>
        <v>0</v>
      </c>
      <c r="E441" s="41">
        <f t="shared" si="26"/>
        <v>0</v>
      </c>
      <c r="F441" s="40">
        <f t="shared" si="27"/>
        <v>0</v>
      </c>
      <c r="P441" s="13"/>
      <c r="Q441" s="28">
        <v>437</v>
      </c>
      <c r="R441" s="127"/>
      <c r="S441" s="123"/>
      <c r="T441" s="123"/>
      <c r="U441" s="123"/>
      <c r="V441" s="123"/>
      <c r="W441" s="123"/>
      <c r="X441" s="123"/>
      <c r="Y441" s="123"/>
      <c r="Z441" s="132" t="s">
        <v>323</v>
      </c>
      <c r="AA441" s="133">
        <v>1012.841862</v>
      </c>
      <c r="AB441" s="134">
        <v>1752</v>
      </c>
      <c r="AC441" s="134">
        <v>37.819602272727273</v>
      </c>
      <c r="AD441" s="132" t="s">
        <v>324</v>
      </c>
      <c r="AE441" s="123">
        <v>965.23274819999995</v>
      </c>
      <c r="AF441" s="123">
        <v>2380</v>
      </c>
      <c r="AG441" s="123">
        <v>15.518465909090908</v>
      </c>
      <c r="AH441" s="132" t="s">
        <v>3450</v>
      </c>
      <c r="AI441" s="133">
        <v>1047.9485818000001</v>
      </c>
      <c r="AJ441" s="134">
        <v>199</v>
      </c>
      <c r="AK441" s="132">
        <v>71.387283236994222</v>
      </c>
      <c r="AL441" s="132" t="s">
        <v>3127</v>
      </c>
      <c r="AM441" s="133">
        <v>1036.6016692999999</v>
      </c>
      <c r="AN441" s="134">
        <v>256</v>
      </c>
      <c r="AO441" s="132">
        <v>63.150289017341045</v>
      </c>
      <c r="AP441" s="13"/>
      <c r="AQ441" s="13"/>
    </row>
    <row r="442" spans="2:43" x14ac:dyDescent="0.3">
      <c r="B442" s="28">
        <v>432</v>
      </c>
      <c r="C442" s="39">
        <f t="shared" si="24"/>
        <v>0</v>
      </c>
      <c r="D442" s="40">
        <f t="shared" si="25"/>
        <v>0</v>
      </c>
      <c r="E442" s="41">
        <f t="shared" si="26"/>
        <v>0</v>
      </c>
      <c r="F442" s="40">
        <f t="shared" si="27"/>
        <v>0</v>
      </c>
      <c r="P442" s="13"/>
      <c r="Q442" s="28">
        <v>438</v>
      </c>
      <c r="R442" s="127"/>
      <c r="S442" s="123"/>
      <c r="T442" s="123"/>
      <c r="U442" s="123"/>
      <c r="V442" s="123"/>
      <c r="W442" s="123"/>
      <c r="X442" s="123"/>
      <c r="Y442" s="123"/>
      <c r="Z442" s="132" t="s">
        <v>1849</v>
      </c>
      <c r="AA442" s="133">
        <v>979.66209040000001</v>
      </c>
      <c r="AB442" s="134">
        <v>2203</v>
      </c>
      <c r="AC442" s="134">
        <v>21.76846590909091</v>
      </c>
      <c r="AD442" s="132" t="s">
        <v>1270</v>
      </c>
      <c r="AE442" s="123">
        <v>965.4785359</v>
      </c>
      <c r="AF442" s="123">
        <v>2379</v>
      </c>
      <c r="AG442" s="123">
        <v>15.553977272727273</v>
      </c>
      <c r="AH442" s="132" t="s">
        <v>3451</v>
      </c>
      <c r="AI442" s="133">
        <v>968.47839393000004</v>
      </c>
      <c r="AJ442" s="134">
        <v>547</v>
      </c>
      <c r="AK442" s="132">
        <v>21.098265895953759</v>
      </c>
      <c r="AL442" s="132" t="s">
        <v>3159</v>
      </c>
      <c r="AM442" s="133">
        <v>1037.5053204999999</v>
      </c>
      <c r="AN442" s="134">
        <v>255</v>
      </c>
      <c r="AO442" s="132">
        <v>63.294797687861269</v>
      </c>
      <c r="AP442" s="13"/>
      <c r="AQ442" s="13"/>
    </row>
    <row r="443" spans="2:43" x14ac:dyDescent="0.3">
      <c r="B443" s="28">
        <v>433</v>
      </c>
      <c r="C443" s="39">
        <f t="shared" si="24"/>
        <v>0</v>
      </c>
      <c r="D443" s="40">
        <f t="shared" si="25"/>
        <v>0</v>
      </c>
      <c r="E443" s="41">
        <f t="shared" si="26"/>
        <v>0</v>
      </c>
      <c r="F443" s="40">
        <f t="shared" si="27"/>
        <v>0</v>
      </c>
      <c r="P443" s="13"/>
      <c r="Q443" s="28">
        <v>439</v>
      </c>
      <c r="R443" s="127"/>
      <c r="S443" s="123"/>
      <c r="T443" s="123"/>
      <c r="U443" s="123"/>
      <c r="V443" s="123"/>
      <c r="W443" s="123"/>
      <c r="X443" s="123"/>
      <c r="Y443" s="123"/>
      <c r="Z443" s="132" t="s">
        <v>1850</v>
      </c>
      <c r="AA443" s="133">
        <v>1036.3836590000001</v>
      </c>
      <c r="AB443" s="134">
        <v>1260</v>
      </c>
      <c r="AC443" s="134">
        <v>55.29119318181818</v>
      </c>
      <c r="AD443" s="132" t="s">
        <v>752</v>
      </c>
      <c r="AE443" s="123">
        <v>965.68333250000001</v>
      </c>
      <c r="AF443" s="123">
        <v>2378</v>
      </c>
      <c r="AG443" s="123">
        <v>15.589488636363635</v>
      </c>
      <c r="AH443" s="132" t="s">
        <v>3452</v>
      </c>
      <c r="AI443" s="133">
        <v>955.56133208000006</v>
      </c>
      <c r="AJ443" s="134">
        <v>588</v>
      </c>
      <c r="AK443" s="132">
        <v>15.173410404624278</v>
      </c>
      <c r="AL443" s="132" t="s">
        <v>3644</v>
      </c>
      <c r="AM443" s="133">
        <v>1037.5095745000001</v>
      </c>
      <c r="AN443" s="134">
        <v>254</v>
      </c>
      <c r="AO443" s="132">
        <v>63.439306358381501</v>
      </c>
      <c r="AP443" s="13"/>
      <c r="AQ443" s="13"/>
    </row>
    <row r="444" spans="2:43" x14ac:dyDescent="0.3">
      <c r="B444" s="28">
        <v>434</v>
      </c>
      <c r="C444" s="39">
        <f t="shared" si="24"/>
        <v>0</v>
      </c>
      <c r="D444" s="40">
        <f t="shared" si="25"/>
        <v>0</v>
      </c>
      <c r="E444" s="41">
        <f t="shared" si="26"/>
        <v>0</v>
      </c>
      <c r="F444" s="40">
        <f t="shared" si="27"/>
        <v>0</v>
      </c>
      <c r="P444" s="13"/>
      <c r="Q444" s="28">
        <v>440</v>
      </c>
      <c r="R444" s="127"/>
      <c r="S444" s="123"/>
      <c r="T444" s="123"/>
      <c r="U444" s="123"/>
      <c r="V444" s="123"/>
      <c r="W444" s="123"/>
      <c r="X444" s="123"/>
      <c r="Y444" s="123"/>
      <c r="Z444" s="132" t="s">
        <v>324</v>
      </c>
      <c r="AA444" s="133">
        <v>965.23274819999995</v>
      </c>
      <c r="AB444" s="134">
        <v>2380</v>
      </c>
      <c r="AC444" s="134">
        <v>15.518465909090908</v>
      </c>
      <c r="AD444" s="132" t="s">
        <v>600</v>
      </c>
      <c r="AE444" s="123">
        <v>965.74673389999998</v>
      </c>
      <c r="AF444" s="123">
        <v>2377</v>
      </c>
      <c r="AG444" s="123">
        <v>15.625</v>
      </c>
      <c r="AH444" s="132" t="s">
        <v>3453</v>
      </c>
      <c r="AI444" s="133">
        <v>910.19935440999996</v>
      </c>
      <c r="AJ444" s="134">
        <v>658</v>
      </c>
      <c r="AK444" s="132">
        <v>5.0578034682080926</v>
      </c>
      <c r="AL444" s="132" t="s">
        <v>3589</v>
      </c>
      <c r="AM444" s="133">
        <v>1038.0718231000001</v>
      </c>
      <c r="AN444" s="134">
        <v>253</v>
      </c>
      <c r="AO444" s="132">
        <v>63.583815028901739</v>
      </c>
      <c r="AP444" s="13"/>
      <c r="AQ444" s="13"/>
    </row>
    <row r="445" spans="2:43" x14ac:dyDescent="0.3">
      <c r="B445" s="28">
        <v>435</v>
      </c>
      <c r="C445" s="39">
        <f t="shared" si="24"/>
        <v>0</v>
      </c>
      <c r="D445" s="40">
        <f t="shared" si="25"/>
        <v>0</v>
      </c>
      <c r="E445" s="41">
        <f t="shared" si="26"/>
        <v>0</v>
      </c>
      <c r="F445" s="40">
        <f t="shared" si="27"/>
        <v>0</v>
      </c>
      <c r="P445" s="13"/>
      <c r="Q445" s="28">
        <v>441</v>
      </c>
      <c r="R445" s="127"/>
      <c r="S445" s="123"/>
      <c r="T445" s="123"/>
      <c r="U445" s="123"/>
      <c r="V445" s="123"/>
      <c r="W445" s="123"/>
      <c r="X445" s="123"/>
      <c r="Y445" s="123"/>
      <c r="Z445" s="132" t="s">
        <v>325</v>
      </c>
      <c r="AA445" s="133">
        <v>992.36407980000001</v>
      </c>
      <c r="AB445" s="134">
        <v>2051</v>
      </c>
      <c r="AC445" s="134">
        <v>27.201704545454547</v>
      </c>
      <c r="AD445" s="132" t="s">
        <v>1287</v>
      </c>
      <c r="AE445" s="123">
        <v>965.77978919999998</v>
      </c>
      <c r="AF445" s="123">
        <v>2376</v>
      </c>
      <c r="AG445" s="123">
        <v>15.660511363636365</v>
      </c>
      <c r="AH445" s="132" t="s">
        <v>3454</v>
      </c>
      <c r="AI445" s="133">
        <v>1026.1245444000001</v>
      </c>
      <c r="AJ445" s="134">
        <v>314</v>
      </c>
      <c r="AK445" s="132">
        <v>54.768786127167637</v>
      </c>
      <c r="AL445" s="132" t="s">
        <v>3650</v>
      </c>
      <c r="AM445" s="133">
        <v>1038.3837919</v>
      </c>
      <c r="AN445" s="134">
        <v>252</v>
      </c>
      <c r="AO445" s="132">
        <v>63.728323699421964</v>
      </c>
      <c r="AP445" s="13"/>
      <c r="AQ445" s="13"/>
    </row>
    <row r="446" spans="2:43" x14ac:dyDescent="0.3">
      <c r="B446" s="28">
        <v>436</v>
      </c>
      <c r="C446" s="39">
        <f t="shared" si="24"/>
        <v>0</v>
      </c>
      <c r="D446" s="40">
        <f t="shared" si="25"/>
        <v>0</v>
      </c>
      <c r="E446" s="41">
        <f t="shared" si="26"/>
        <v>0</v>
      </c>
      <c r="F446" s="40">
        <f t="shared" si="27"/>
        <v>0</v>
      </c>
      <c r="P446" s="13"/>
      <c r="Q446" s="28">
        <v>442</v>
      </c>
      <c r="R446" s="127"/>
      <c r="S446" s="123"/>
      <c r="T446" s="123"/>
      <c r="U446" s="123"/>
      <c r="V446" s="123"/>
      <c r="W446" s="123"/>
      <c r="X446" s="123"/>
      <c r="Y446" s="123"/>
      <c r="Z446" s="132" t="s">
        <v>2881</v>
      </c>
      <c r="AA446" s="133">
        <v>1003.312762</v>
      </c>
      <c r="AB446" s="134">
        <v>1873</v>
      </c>
      <c r="AC446" s="134">
        <v>33.309659090909086</v>
      </c>
      <c r="AD446" s="132" t="s">
        <v>1013</v>
      </c>
      <c r="AE446" s="123">
        <v>965.81864129999997</v>
      </c>
      <c r="AF446" s="123">
        <v>2375</v>
      </c>
      <c r="AG446" s="123">
        <v>15.696022727272727</v>
      </c>
      <c r="AH446" s="132" t="s">
        <v>3455</v>
      </c>
      <c r="AI446" s="133">
        <v>986.89949418000003</v>
      </c>
      <c r="AJ446" s="134">
        <v>476</v>
      </c>
      <c r="AK446" s="132">
        <v>31.358381502890175</v>
      </c>
      <c r="AL446" s="132" t="s">
        <v>3202</v>
      </c>
      <c r="AM446" s="133">
        <v>1038.5218838999999</v>
      </c>
      <c r="AN446" s="134">
        <v>251</v>
      </c>
      <c r="AO446" s="132">
        <v>63.872832369942202</v>
      </c>
      <c r="AP446" s="13"/>
      <c r="AQ446" s="13"/>
    </row>
    <row r="447" spans="2:43" x14ac:dyDescent="0.3">
      <c r="B447" s="28">
        <v>437</v>
      </c>
      <c r="C447" s="39">
        <f t="shared" si="24"/>
        <v>0</v>
      </c>
      <c r="D447" s="40">
        <f t="shared" si="25"/>
        <v>0</v>
      </c>
      <c r="E447" s="41">
        <f t="shared" si="26"/>
        <v>0</v>
      </c>
      <c r="F447" s="40">
        <f t="shared" si="27"/>
        <v>0</v>
      </c>
      <c r="P447" s="13"/>
      <c r="Q447" s="28">
        <v>443</v>
      </c>
      <c r="R447" s="127"/>
      <c r="S447" s="123"/>
      <c r="T447" s="123"/>
      <c r="U447" s="123"/>
      <c r="V447" s="123"/>
      <c r="W447" s="123"/>
      <c r="X447" s="123"/>
      <c r="Y447" s="123"/>
      <c r="Z447" s="132" t="s">
        <v>1851</v>
      </c>
      <c r="AA447" s="133">
        <v>1077.3004430000001</v>
      </c>
      <c r="AB447" s="134">
        <v>351</v>
      </c>
      <c r="AC447" s="134">
        <v>87.46448863636364</v>
      </c>
      <c r="AD447" s="132" t="s">
        <v>758</v>
      </c>
      <c r="AE447" s="123">
        <v>965.93654719999995</v>
      </c>
      <c r="AF447" s="123">
        <v>2374</v>
      </c>
      <c r="AG447" s="123">
        <v>15.731534090909092</v>
      </c>
      <c r="AH447" s="132" t="s">
        <v>3456</v>
      </c>
      <c r="AI447" s="133">
        <v>997.84603488000005</v>
      </c>
      <c r="AJ447" s="134">
        <v>430</v>
      </c>
      <c r="AK447" s="132">
        <v>38.005780346820814</v>
      </c>
      <c r="AL447" s="132" t="s">
        <v>3200</v>
      </c>
      <c r="AM447" s="133">
        <v>1038.6234443000001</v>
      </c>
      <c r="AN447" s="134">
        <v>250</v>
      </c>
      <c r="AO447" s="132">
        <v>64.017341040462426</v>
      </c>
      <c r="AP447" s="13"/>
      <c r="AQ447" s="13"/>
    </row>
    <row r="448" spans="2:43" x14ac:dyDescent="0.3">
      <c r="B448" s="28">
        <v>438</v>
      </c>
      <c r="C448" s="39">
        <f t="shared" si="24"/>
        <v>0</v>
      </c>
      <c r="D448" s="40">
        <f t="shared" si="25"/>
        <v>0</v>
      </c>
      <c r="E448" s="41">
        <f t="shared" si="26"/>
        <v>0</v>
      </c>
      <c r="F448" s="40">
        <f t="shared" si="27"/>
        <v>0</v>
      </c>
      <c r="P448" s="13"/>
      <c r="Q448" s="28">
        <v>444</v>
      </c>
      <c r="R448" s="127"/>
      <c r="S448" s="123"/>
      <c r="T448" s="123"/>
      <c r="U448" s="123"/>
      <c r="V448" s="123"/>
      <c r="W448" s="123"/>
      <c r="X448" s="123"/>
      <c r="Y448" s="123"/>
      <c r="Z448" s="132" t="s">
        <v>326</v>
      </c>
      <c r="AA448" s="133">
        <v>831.11779579999995</v>
      </c>
      <c r="AB448" s="134">
        <v>2790</v>
      </c>
      <c r="AC448" s="134">
        <v>0.95880681818181823</v>
      </c>
      <c r="AD448" s="132" t="s">
        <v>1080</v>
      </c>
      <c r="AE448" s="123">
        <v>966.22132569999997</v>
      </c>
      <c r="AF448" s="123">
        <v>2373</v>
      </c>
      <c r="AG448" s="123">
        <v>15.767045454545455</v>
      </c>
      <c r="AH448" s="132" t="s">
        <v>3457</v>
      </c>
      <c r="AI448" s="133">
        <v>885.766031</v>
      </c>
      <c r="AJ448" s="134">
        <v>672</v>
      </c>
      <c r="AK448" s="132">
        <v>3.0346820809248554</v>
      </c>
      <c r="AL448" s="132" t="s">
        <v>3167</v>
      </c>
      <c r="AM448" s="133">
        <v>1038.6350289</v>
      </c>
      <c r="AN448" s="134">
        <v>249</v>
      </c>
      <c r="AO448" s="132">
        <v>64.161849710982651</v>
      </c>
      <c r="AP448" s="13"/>
      <c r="AQ448" s="13"/>
    </row>
    <row r="449" spans="2:43" x14ac:dyDescent="0.3">
      <c r="B449" s="28">
        <v>439</v>
      </c>
      <c r="C449" s="39">
        <f t="shared" si="24"/>
        <v>0</v>
      </c>
      <c r="D449" s="40">
        <f t="shared" si="25"/>
        <v>0</v>
      </c>
      <c r="E449" s="41">
        <f t="shared" si="26"/>
        <v>0</v>
      </c>
      <c r="F449" s="40">
        <f t="shared" si="27"/>
        <v>0</v>
      </c>
      <c r="P449" s="13"/>
      <c r="Q449" s="28">
        <v>445</v>
      </c>
      <c r="R449" s="127"/>
      <c r="S449" s="123"/>
      <c r="T449" s="123"/>
      <c r="U449" s="123"/>
      <c r="V449" s="123"/>
      <c r="W449" s="123"/>
      <c r="X449" s="123"/>
      <c r="Y449" s="123"/>
      <c r="Z449" s="132" t="s">
        <v>1852</v>
      </c>
      <c r="AA449" s="133">
        <v>1035.5856040000001</v>
      </c>
      <c r="AB449" s="134">
        <v>1282</v>
      </c>
      <c r="AC449" s="134">
        <v>54.367897727272727</v>
      </c>
      <c r="AD449" s="132" t="s">
        <v>1785</v>
      </c>
      <c r="AE449" s="123">
        <v>966.22694260000003</v>
      </c>
      <c r="AF449" s="123">
        <v>2368</v>
      </c>
      <c r="AG449" s="123">
        <v>15.802556818181818</v>
      </c>
      <c r="AH449" s="132" t="s">
        <v>3458</v>
      </c>
      <c r="AI449" s="133">
        <v>960.24505170999998</v>
      </c>
      <c r="AJ449" s="134">
        <v>572</v>
      </c>
      <c r="AK449" s="132">
        <v>17.485549132947977</v>
      </c>
      <c r="AL449" s="132" t="s">
        <v>3544</v>
      </c>
      <c r="AM449" s="133">
        <v>1038.6365120999999</v>
      </c>
      <c r="AN449" s="134">
        <v>248</v>
      </c>
      <c r="AO449" s="132">
        <v>64.306358381502889</v>
      </c>
      <c r="AP449" s="13"/>
      <c r="AQ449" s="13"/>
    </row>
    <row r="450" spans="2:43" x14ac:dyDescent="0.3">
      <c r="B450" s="28">
        <v>440</v>
      </c>
      <c r="C450" s="39">
        <f t="shared" si="24"/>
        <v>0</v>
      </c>
      <c r="D450" s="40">
        <f t="shared" si="25"/>
        <v>0</v>
      </c>
      <c r="E450" s="41">
        <f t="shared" si="26"/>
        <v>0</v>
      </c>
      <c r="F450" s="40">
        <f t="shared" si="27"/>
        <v>0</v>
      </c>
      <c r="P450" s="13"/>
      <c r="Q450" s="28">
        <v>446</v>
      </c>
      <c r="R450" s="127"/>
      <c r="S450" s="123"/>
      <c r="T450" s="123"/>
      <c r="U450" s="123"/>
      <c r="V450" s="123"/>
      <c r="W450" s="123"/>
      <c r="X450" s="123"/>
      <c r="Y450" s="123"/>
      <c r="Z450" s="132" t="s">
        <v>327</v>
      </c>
      <c r="AA450" s="133">
        <v>1004.708162</v>
      </c>
      <c r="AB450" s="134">
        <v>1853</v>
      </c>
      <c r="AC450" s="134">
        <v>34.232954545454547</v>
      </c>
      <c r="AD450" s="132" t="s">
        <v>2023</v>
      </c>
      <c r="AE450" s="123">
        <v>966.22694260000003</v>
      </c>
      <c r="AF450" s="123">
        <v>2368</v>
      </c>
      <c r="AG450" s="123">
        <v>15.802556818181818</v>
      </c>
      <c r="AH450" s="132" t="s">
        <v>3459</v>
      </c>
      <c r="AI450" s="133">
        <v>954.42571017</v>
      </c>
      <c r="AJ450" s="134">
        <v>591</v>
      </c>
      <c r="AK450" s="132">
        <v>14.739884393063585</v>
      </c>
      <c r="AL450" s="132" t="s">
        <v>3656</v>
      </c>
      <c r="AM450" s="133">
        <v>1039.2094371000001</v>
      </c>
      <c r="AN450" s="134">
        <v>247</v>
      </c>
      <c r="AO450" s="132">
        <v>64.450867052023114</v>
      </c>
      <c r="AP450" s="13"/>
      <c r="AQ450" s="13"/>
    </row>
    <row r="451" spans="2:43" x14ac:dyDescent="0.3">
      <c r="B451" s="28">
        <v>441</v>
      </c>
      <c r="C451" s="39">
        <f t="shared" si="24"/>
        <v>0</v>
      </c>
      <c r="D451" s="40">
        <f t="shared" si="25"/>
        <v>0</v>
      </c>
      <c r="E451" s="41">
        <f t="shared" si="26"/>
        <v>0</v>
      </c>
      <c r="F451" s="40">
        <f t="shared" si="27"/>
        <v>0</v>
      </c>
      <c r="P451" s="13"/>
      <c r="Q451" s="28">
        <v>447</v>
      </c>
      <c r="R451" s="127"/>
      <c r="S451" s="123"/>
      <c r="T451" s="123"/>
      <c r="U451" s="123"/>
      <c r="V451" s="123"/>
      <c r="W451" s="123"/>
      <c r="X451" s="123"/>
      <c r="Y451" s="123"/>
      <c r="Z451" s="132" t="s">
        <v>1853</v>
      </c>
      <c r="AA451" s="133">
        <v>1052.985887</v>
      </c>
      <c r="AB451" s="134">
        <v>842</v>
      </c>
      <c r="AC451" s="134">
        <v>69.95738636363636</v>
      </c>
      <c r="AD451" s="132" t="s">
        <v>606</v>
      </c>
      <c r="AE451" s="123">
        <v>966.22694260000003</v>
      </c>
      <c r="AF451" s="123">
        <v>2368</v>
      </c>
      <c r="AG451" s="123">
        <v>15.802556818181818</v>
      </c>
      <c r="AH451" s="132" t="s">
        <v>3460</v>
      </c>
      <c r="AI451" s="133">
        <v>991.08696569000006</v>
      </c>
      <c r="AJ451" s="134">
        <v>455</v>
      </c>
      <c r="AK451" s="132">
        <v>34.393063583815028</v>
      </c>
      <c r="AL451" s="132" t="s">
        <v>3465</v>
      </c>
      <c r="AM451" s="133">
        <v>1039.4465528000001</v>
      </c>
      <c r="AN451" s="134">
        <v>246</v>
      </c>
      <c r="AO451" s="132">
        <v>64.595375722543352</v>
      </c>
      <c r="AP451" s="13"/>
      <c r="AQ451" s="13"/>
    </row>
    <row r="452" spans="2:43" x14ac:dyDescent="0.3">
      <c r="B452" s="28">
        <v>442</v>
      </c>
      <c r="C452" s="39">
        <f t="shared" si="24"/>
        <v>0</v>
      </c>
      <c r="D452" s="40">
        <f t="shared" si="25"/>
        <v>0</v>
      </c>
      <c r="E452" s="41">
        <f t="shared" si="26"/>
        <v>0</v>
      </c>
      <c r="F452" s="40">
        <f t="shared" si="27"/>
        <v>0</v>
      </c>
      <c r="P452" s="13"/>
      <c r="Q452" s="28">
        <v>448</v>
      </c>
      <c r="R452" s="127"/>
      <c r="S452" s="123"/>
      <c r="T452" s="123"/>
      <c r="U452" s="123"/>
      <c r="V452" s="123"/>
      <c r="W452" s="123"/>
      <c r="X452" s="123"/>
      <c r="Y452" s="123"/>
      <c r="Z452" s="132" t="s">
        <v>328</v>
      </c>
      <c r="AA452" s="133">
        <v>1102.2895880000001</v>
      </c>
      <c r="AB452" s="134">
        <v>66</v>
      </c>
      <c r="AC452" s="134">
        <v>97.69176136363636</v>
      </c>
      <c r="AD452" s="132" t="s">
        <v>2213</v>
      </c>
      <c r="AE452" s="123">
        <v>966.22694260000003</v>
      </c>
      <c r="AF452" s="123">
        <v>2368</v>
      </c>
      <c r="AG452" s="123">
        <v>15.802556818181818</v>
      </c>
      <c r="AH452" s="132" t="s">
        <v>3461</v>
      </c>
      <c r="AI452" s="133">
        <v>928.25840559999995</v>
      </c>
      <c r="AJ452" s="134">
        <v>640</v>
      </c>
      <c r="AK452" s="132">
        <v>7.6589595375722546</v>
      </c>
      <c r="AL452" s="132" t="s">
        <v>3130</v>
      </c>
      <c r="AM452" s="133">
        <v>1039.5075892</v>
      </c>
      <c r="AN452" s="134">
        <v>245</v>
      </c>
      <c r="AO452" s="132">
        <v>64.739884393063591</v>
      </c>
      <c r="AP452" s="13"/>
      <c r="AQ452" s="13"/>
    </row>
    <row r="453" spans="2:43" x14ac:dyDescent="0.3">
      <c r="B453" s="28">
        <v>443</v>
      </c>
      <c r="C453" s="39">
        <f t="shared" si="24"/>
        <v>0</v>
      </c>
      <c r="D453" s="40">
        <f t="shared" si="25"/>
        <v>0</v>
      </c>
      <c r="E453" s="41">
        <f t="shared" si="26"/>
        <v>0</v>
      </c>
      <c r="F453" s="40">
        <f t="shared" si="27"/>
        <v>0</v>
      </c>
      <c r="P453" s="13"/>
      <c r="Q453" s="28">
        <v>449</v>
      </c>
      <c r="R453" s="127"/>
      <c r="S453" s="123"/>
      <c r="T453" s="123"/>
      <c r="U453" s="123"/>
      <c r="V453" s="123"/>
      <c r="W453" s="123"/>
      <c r="X453" s="123"/>
      <c r="Y453" s="123"/>
      <c r="Z453" s="132" t="s">
        <v>329</v>
      </c>
      <c r="AA453" s="133">
        <v>1062.9867369999999</v>
      </c>
      <c r="AB453" s="134">
        <v>633</v>
      </c>
      <c r="AC453" s="134">
        <v>77.556818181818173</v>
      </c>
      <c r="AD453" s="132" t="s">
        <v>2745</v>
      </c>
      <c r="AE453" s="123">
        <v>966.22694260000003</v>
      </c>
      <c r="AF453" s="123">
        <v>2368</v>
      </c>
      <c r="AG453" s="123">
        <v>15.802556818181818</v>
      </c>
      <c r="AH453" s="132" t="s">
        <v>3462</v>
      </c>
      <c r="AI453" s="133">
        <v>932.34344839000005</v>
      </c>
      <c r="AJ453" s="134">
        <v>636</v>
      </c>
      <c r="AK453" s="132">
        <v>8.2369942196531785</v>
      </c>
      <c r="AL453" s="132" t="s">
        <v>3681</v>
      </c>
      <c r="AM453" s="132">
        <v>1039.5627383999999</v>
      </c>
      <c r="AN453" s="132">
        <v>244</v>
      </c>
      <c r="AO453" s="132">
        <v>64.884393063583815</v>
      </c>
      <c r="AP453" s="13"/>
      <c r="AQ453" s="13"/>
    </row>
    <row r="454" spans="2:43" x14ac:dyDescent="0.3">
      <c r="B454" s="28">
        <v>444</v>
      </c>
      <c r="C454" s="39">
        <f t="shared" si="24"/>
        <v>0</v>
      </c>
      <c r="D454" s="40">
        <f t="shared" si="25"/>
        <v>0</v>
      </c>
      <c r="E454" s="41">
        <f t="shared" si="26"/>
        <v>0</v>
      </c>
      <c r="F454" s="40">
        <f t="shared" si="27"/>
        <v>0</v>
      </c>
      <c r="P454" s="13"/>
      <c r="Q454" s="28">
        <v>450</v>
      </c>
      <c r="R454" s="127"/>
      <c r="S454" s="123"/>
      <c r="T454" s="123"/>
      <c r="U454" s="123"/>
      <c r="V454" s="123"/>
      <c r="W454" s="123"/>
      <c r="X454" s="123"/>
      <c r="Y454" s="123"/>
      <c r="Z454" s="132" t="s">
        <v>1854</v>
      </c>
      <c r="AA454" s="133">
        <v>936.19095140000002</v>
      </c>
      <c r="AB454" s="134">
        <v>2604</v>
      </c>
      <c r="AC454" s="134">
        <v>7.3863636363636367</v>
      </c>
      <c r="AD454" s="132" t="s">
        <v>802</v>
      </c>
      <c r="AE454" s="123">
        <v>966.25562100000002</v>
      </c>
      <c r="AF454" s="123">
        <v>2367</v>
      </c>
      <c r="AG454" s="123">
        <v>15.980113636363635</v>
      </c>
      <c r="AH454" s="132" t="s">
        <v>3463</v>
      </c>
      <c r="AI454" s="133">
        <v>897.96282536000001</v>
      </c>
      <c r="AJ454" s="134">
        <v>661</v>
      </c>
      <c r="AK454" s="132">
        <v>4.6242774566473983</v>
      </c>
      <c r="AL454" s="132" t="s">
        <v>3297</v>
      </c>
      <c r="AM454" s="133">
        <v>1039.7981488</v>
      </c>
      <c r="AN454" s="134">
        <v>243</v>
      </c>
      <c r="AO454" s="132">
        <v>65.028901734104053</v>
      </c>
      <c r="AP454" s="13"/>
      <c r="AQ454" s="13"/>
    </row>
    <row r="455" spans="2:43" x14ac:dyDescent="0.3">
      <c r="B455" s="28">
        <v>445</v>
      </c>
      <c r="C455" s="39">
        <f t="shared" si="24"/>
        <v>0</v>
      </c>
      <c r="D455" s="40">
        <f t="shared" si="25"/>
        <v>0</v>
      </c>
      <c r="E455" s="41">
        <f t="shared" si="26"/>
        <v>0</v>
      </c>
      <c r="F455" s="40">
        <f t="shared" si="27"/>
        <v>0</v>
      </c>
      <c r="P455" s="13"/>
      <c r="Q455" s="28">
        <v>451</v>
      </c>
      <c r="R455" s="127"/>
      <c r="S455" s="123"/>
      <c r="T455" s="123"/>
      <c r="U455" s="123"/>
      <c r="V455" s="123"/>
      <c r="W455" s="123"/>
      <c r="X455" s="123"/>
      <c r="Y455" s="123"/>
      <c r="Z455" s="132" t="s">
        <v>2882</v>
      </c>
      <c r="AA455" s="133">
        <v>962.05331799999999</v>
      </c>
      <c r="AB455" s="134">
        <v>2424</v>
      </c>
      <c r="AC455" s="134">
        <v>13.813920454545455</v>
      </c>
      <c r="AD455" s="132" t="s">
        <v>1140</v>
      </c>
      <c r="AE455" s="123">
        <v>966.50613850000002</v>
      </c>
      <c r="AF455" s="123">
        <v>2366</v>
      </c>
      <c r="AG455" s="123">
        <v>16.015625</v>
      </c>
      <c r="AH455" s="132" t="s">
        <v>3464</v>
      </c>
      <c r="AI455" s="133">
        <v>897.26438012000006</v>
      </c>
      <c r="AJ455" s="134">
        <v>662</v>
      </c>
      <c r="AK455" s="132">
        <v>4.4797687861271678</v>
      </c>
      <c r="AL455" s="132" t="s">
        <v>3354</v>
      </c>
      <c r="AM455" s="133">
        <v>1039.8142344</v>
      </c>
      <c r="AN455" s="134">
        <v>242</v>
      </c>
      <c r="AO455" s="132">
        <v>65.173410404624278</v>
      </c>
      <c r="AP455" s="13"/>
      <c r="AQ455" s="13"/>
    </row>
    <row r="456" spans="2:43" x14ac:dyDescent="0.3">
      <c r="B456" s="28">
        <v>446</v>
      </c>
      <c r="C456" s="39">
        <f t="shared" si="24"/>
        <v>0</v>
      </c>
      <c r="D456" s="40">
        <f t="shared" si="25"/>
        <v>0</v>
      </c>
      <c r="E456" s="41">
        <f t="shared" si="26"/>
        <v>0</v>
      </c>
      <c r="F456" s="40">
        <f t="shared" si="27"/>
        <v>0</v>
      </c>
      <c r="P456" s="13"/>
      <c r="Q456" s="28">
        <v>452</v>
      </c>
      <c r="R456" s="127"/>
      <c r="S456" s="123"/>
      <c r="T456" s="123"/>
      <c r="U456" s="123"/>
      <c r="V456" s="123"/>
      <c r="W456" s="123"/>
      <c r="X456" s="123"/>
      <c r="Y456" s="123"/>
      <c r="Z456" s="132" t="s">
        <v>1855</v>
      </c>
      <c r="AA456" s="133">
        <v>1023.078157</v>
      </c>
      <c r="AB456" s="134">
        <v>1567</v>
      </c>
      <c r="AC456" s="134">
        <v>44.282670454545453</v>
      </c>
      <c r="AD456" s="132" t="s">
        <v>49</v>
      </c>
      <c r="AE456" s="123">
        <v>966.60607589999995</v>
      </c>
      <c r="AF456" s="123">
        <v>2365</v>
      </c>
      <c r="AG456" s="123">
        <v>16.051136363636363</v>
      </c>
      <c r="AH456" s="132" t="s">
        <v>3465</v>
      </c>
      <c r="AI456" s="133">
        <v>1039.4465528000001</v>
      </c>
      <c r="AJ456" s="134">
        <v>246</v>
      </c>
      <c r="AK456" s="132">
        <v>64.595375722543352</v>
      </c>
      <c r="AL456" s="132" t="s">
        <v>3025</v>
      </c>
      <c r="AM456" s="133">
        <v>1040.3102587000001</v>
      </c>
      <c r="AN456" s="134">
        <v>241</v>
      </c>
      <c r="AO456" s="132">
        <v>65.317919075144502</v>
      </c>
      <c r="AP456" s="13"/>
      <c r="AQ456" s="13"/>
    </row>
    <row r="457" spans="2:43" x14ac:dyDescent="0.3">
      <c r="B457" s="28">
        <v>447</v>
      </c>
      <c r="C457" s="39">
        <f t="shared" si="24"/>
        <v>0</v>
      </c>
      <c r="D457" s="40">
        <f t="shared" si="25"/>
        <v>0</v>
      </c>
      <c r="E457" s="41">
        <f t="shared" si="26"/>
        <v>0</v>
      </c>
      <c r="F457" s="40">
        <f t="shared" si="27"/>
        <v>0</v>
      </c>
      <c r="P457" s="13"/>
      <c r="Q457" s="28">
        <v>453</v>
      </c>
      <c r="R457" s="127"/>
      <c r="S457" s="123"/>
      <c r="T457" s="123"/>
      <c r="U457" s="123"/>
      <c r="V457" s="123"/>
      <c r="W457" s="123"/>
      <c r="X457" s="123"/>
      <c r="Y457" s="123"/>
      <c r="Z457" s="132" t="s">
        <v>330</v>
      </c>
      <c r="AA457" s="133">
        <v>1040.8992539999999</v>
      </c>
      <c r="AB457" s="134">
        <v>1135</v>
      </c>
      <c r="AC457" s="134">
        <v>59.730113636363633</v>
      </c>
      <c r="AD457" s="132" t="s">
        <v>1996</v>
      </c>
      <c r="AE457" s="123">
        <v>966.77508929999999</v>
      </c>
      <c r="AF457" s="123">
        <v>2364</v>
      </c>
      <c r="AG457" s="123">
        <v>16.086647727272727</v>
      </c>
      <c r="AH457" s="132" t="s">
        <v>3466</v>
      </c>
      <c r="AI457" s="133">
        <v>1044.4734510999999</v>
      </c>
      <c r="AJ457" s="134">
        <v>220</v>
      </c>
      <c r="AK457" s="132">
        <v>68.352601156069355</v>
      </c>
      <c r="AL457" s="132" t="s">
        <v>3483</v>
      </c>
      <c r="AM457" s="133">
        <v>1040.4099197</v>
      </c>
      <c r="AN457" s="134">
        <v>240</v>
      </c>
      <c r="AO457" s="132">
        <v>65.462427745664741</v>
      </c>
      <c r="AP457" s="13"/>
      <c r="AQ457" s="13"/>
    </row>
    <row r="458" spans="2:43" x14ac:dyDescent="0.3">
      <c r="B458" s="28">
        <v>448</v>
      </c>
      <c r="C458" s="39">
        <f t="shared" si="24"/>
        <v>0</v>
      </c>
      <c r="D458" s="40">
        <f t="shared" si="25"/>
        <v>0</v>
      </c>
      <c r="E458" s="41">
        <f t="shared" si="26"/>
        <v>0</v>
      </c>
      <c r="F458" s="40">
        <f t="shared" si="27"/>
        <v>0</v>
      </c>
      <c r="P458" s="13"/>
      <c r="Q458" s="28">
        <v>454</v>
      </c>
      <c r="R458" s="127"/>
      <c r="S458" s="123"/>
      <c r="T458" s="123"/>
      <c r="U458" s="123"/>
      <c r="V458" s="123"/>
      <c r="W458" s="123"/>
      <c r="X458" s="123"/>
      <c r="Y458" s="123"/>
      <c r="Z458" s="132" t="s">
        <v>331</v>
      </c>
      <c r="AA458" s="133">
        <v>1078.8854140000001</v>
      </c>
      <c r="AB458" s="134">
        <v>316</v>
      </c>
      <c r="AC458" s="134">
        <v>88.813920454545453</v>
      </c>
      <c r="AD458" s="132" t="s">
        <v>2234</v>
      </c>
      <c r="AE458" s="123">
        <v>966.84944399999995</v>
      </c>
      <c r="AF458" s="123">
        <v>2363</v>
      </c>
      <c r="AG458" s="123">
        <v>16.12215909090909</v>
      </c>
      <c r="AH458" s="132" t="s">
        <v>3467</v>
      </c>
      <c r="AI458" s="133">
        <v>1014.2834023</v>
      </c>
      <c r="AJ458" s="134">
        <v>363</v>
      </c>
      <c r="AK458" s="132">
        <v>47.687861271676304</v>
      </c>
      <c r="AL458" s="132" t="s">
        <v>3270</v>
      </c>
      <c r="AM458" s="133">
        <v>1040.4670947</v>
      </c>
      <c r="AN458" s="134">
        <v>239</v>
      </c>
      <c r="AO458" s="132">
        <v>65.606936416184965</v>
      </c>
      <c r="AP458" s="13"/>
      <c r="AQ458" s="13"/>
    </row>
    <row r="459" spans="2:43" x14ac:dyDescent="0.3">
      <c r="B459" s="28">
        <v>449</v>
      </c>
      <c r="C459" s="39">
        <f t="shared" si="24"/>
        <v>0</v>
      </c>
      <c r="D459" s="40">
        <f t="shared" si="25"/>
        <v>0</v>
      </c>
      <c r="E459" s="41">
        <f t="shared" si="26"/>
        <v>0</v>
      </c>
      <c r="F459" s="40">
        <f t="shared" si="27"/>
        <v>0</v>
      </c>
      <c r="P459" s="13"/>
      <c r="Q459" s="28">
        <v>455</v>
      </c>
      <c r="R459" s="127"/>
      <c r="S459" s="123"/>
      <c r="T459" s="123"/>
      <c r="U459" s="123"/>
      <c r="V459" s="123"/>
      <c r="W459" s="123"/>
      <c r="X459" s="123"/>
      <c r="Y459" s="123"/>
      <c r="Z459" s="132" t="s">
        <v>332</v>
      </c>
      <c r="AA459" s="133">
        <v>1044.997926</v>
      </c>
      <c r="AB459" s="134">
        <v>1044</v>
      </c>
      <c r="AC459" s="134">
        <v>62.961647727272727</v>
      </c>
      <c r="AD459" s="132" t="s">
        <v>24</v>
      </c>
      <c r="AE459" s="123">
        <v>966.96724259999996</v>
      </c>
      <c r="AF459" s="123">
        <v>2362</v>
      </c>
      <c r="AG459" s="123">
        <v>16.157670454545457</v>
      </c>
      <c r="AH459" s="132" t="s">
        <v>3468</v>
      </c>
      <c r="AI459" s="133">
        <v>969.45175799000003</v>
      </c>
      <c r="AJ459" s="134">
        <v>544</v>
      </c>
      <c r="AK459" s="132">
        <v>21.531791907514449</v>
      </c>
      <c r="AL459" s="132" t="s">
        <v>3700</v>
      </c>
      <c r="AM459" s="132">
        <v>1040.5182202000001</v>
      </c>
      <c r="AN459" s="132">
        <v>238</v>
      </c>
      <c r="AO459" s="132">
        <v>65.751445086705203</v>
      </c>
      <c r="AP459" s="13"/>
      <c r="AQ459" s="13"/>
    </row>
    <row r="460" spans="2:43" x14ac:dyDescent="0.3">
      <c r="B460" s="28">
        <v>450</v>
      </c>
      <c r="C460" s="39">
        <f t="shared" ref="C460:C523" si="28">VLOOKUP($B460,$Q$5:$AO$2676,2+$C$4*8-8+$F$4*4-4)</f>
        <v>0</v>
      </c>
      <c r="D460" s="40">
        <f t="shared" ref="D460:D523" si="29">VLOOKUP($B460,$Q$5:$AO$2676,3+$C$4*8-8+$F$4*4-4)</f>
        <v>0</v>
      </c>
      <c r="E460" s="41">
        <f t="shared" ref="E460:E523" si="30">VLOOKUP($B460,$Q$5:$AO$2676,4+$C$4*8-8+$F$4*4-4)</f>
        <v>0</v>
      </c>
      <c r="F460" s="40">
        <f t="shared" ref="F460:F523" si="31">VLOOKUP($B460,$Q$5:$AO$2676,5+$C$4*8-8+$F$4*4-4)</f>
        <v>0</v>
      </c>
      <c r="P460" s="13"/>
      <c r="Q460" s="28">
        <v>456</v>
      </c>
      <c r="R460" s="127"/>
      <c r="S460" s="123"/>
      <c r="T460" s="123"/>
      <c r="U460" s="123"/>
      <c r="V460" s="123"/>
      <c r="W460" s="123"/>
      <c r="X460" s="123"/>
      <c r="Y460" s="123"/>
      <c r="Z460" s="132" t="s">
        <v>2883</v>
      </c>
      <c r="AA460" s="133">
        <v>941.75076799999999</v>
      </c>
      <c r="AB460" s="134">
        <v>2562</v>
      </c>
      <c r="AC460" s="134">
        <v>9.0553977272727284</v>
      </c>
      <c r="AD460" s="132" t="s">
        <v>519</v>
      </c>
      <c r="AE460" s="123">
        <v>967.08043620000001</v>
      </c>
      <c r="AF460" s="123">
        <v>2361</v>
      </c>
      <c r="AG460" s="123">
        <v>16.193181818181817</v>
      </c>
      <c r="AH460" s="132" t="s">
        <v>3469</v>
      </c>
      <c r="AI460" s="133">
        <v>951.72196498999995</v>
      </c>
      <c r="AJ460" s="134">
        <v>596</v>
      </c>
      <c r="AK460" s="132">
        <v>14.017341040462428</v>
      </c>
      <c r="AL460" s="132" t="s">
        <v>3120</v>
      </c>
      <c r="AM460" s="133">
        <v>1040.7820882000001</v>
      </c>
      <c r="AN460" s="134">
        <v>237</v>
      </c>
      <c r="AO460" s="132">
        <v>65.895953757225428</v>
      </c>
      <c r="AP460" s="13"/>
      <c r="AQ460" s="13"/>
    </row>
    <row r="461" spans="2:43" x14ac:dyDescent="0.3">
      <c r="B461" s="28">
        <v>451</v>
      </c>
      <c r="C461" s="39">
        <f t="shared" si="28"/>
        <v>0</v>
      </c>
      <c r="D461" s="40">
        <f t="shared" si="29"/>
        <v>0</v>
      </c>
      <c r="E461" s="41">
        <f t="shared" si="30"/>
        <v>0</v>
      </c>
      <c r="F461" s="40">
        <f t="shared" si="31"/>
        <v>0</v>
      </c>
      <c r="P461" s="13"/>
      <c r="Q461" s="28">
        <v>457</v>
      </c>
      <c r="R461" s="127"/>
      <c r="S461" s="123"/>
      <c r="T461" s="123"/>
      <c r="U461" s="123"/>
      <c r="V461" s="123"/>
      <c r="W461" s="123"/>
      <c r="X461" s="123"/>
      <c r="Y461" s="123"/>
      <c r="Z461" s="132" t="s">
        <v>1856</v>
      </c>
      <c r="AA461" s="133">
        <v>993.66031720000001</v>
      </c>
      <c r="AB461" s="134">
        <v>2030</v>
      </c>
      <c r="AC461" s="134">
        <v>27.876420454545453</v>
      </c>
      <c r="AD461" s="132" t="s">
        <v>1059</v>
      </c>
      <c r="AE461" s="123">
        <v>967.10384980000003</v>
      </c>
      <c r="AF461" s="123">
        <v>2360</v>
      </c>
      <c r="AG461" s="123">
        <v>16.228693181818183</v>
      </c>
      <c r="AH461" s="132" t="s">
        <v>3470</v>
      </c>
      <c r="AI461" s="133">
        <v>996.23614814999996</v>
      </c>
      <c r="AJ461" s="134">
        <v>437</v>
      </c>
      <c r="AK461" s="132">
        <v>36.994219653179186</v>
      </c>
      <c r="AL461" s="132" t="s">
        <v>3347</v>
      </c>
      <c r="AM461" s="133">
        <v>1041.0036560000001</v>
      </c>
      <c r="AN461" s="134">
        <v>236</v>
      </c>
      <c r="AO461" s="132">
        <v>66.040462427745666</v>
      </c>
      <c r="AP461" s="13"/>
      <c r="AQ461" s="13"/>
    </row>
    <row r="462" spans="2:43" x14ac:dyDescent="0.3">
      <c r="B462" s="28">
        <v>452</v>
      </c>
      <c r="C462" s="39">
        <f t="shared" si="28"/>
        <v>0</v>
      </c>
      <c r="D462" s="40">
        <f t="shared" si="29"/>
        <v>0</v>
      </c>
      <c r="E462" s="41">
        <f t="shared" si="30"/>
        <v>0</v>
      </c>
      <c r="F462" s="40">
        <f t="shared" si="31"/>
        <v>0</v>
      </c>
      <c r="P462" s="13"/>
      <c r="Q462" s="28">
        <v>458</v>
      </c>
      <c r="R462" s="127"/>
      <c r="S462" s="123"/>
      <c r="T462" s="123"/>
      <c r="U462" s="123"/>
      <c r="V462" s="123"/>
      <c r="W462" s="123"/>
      <c r="X462" s="123"/>
      <c r="Y462" s="123"/>
      <c r="Z462" s="132" t="s">
        <v>1857</v>
      </c>
      <c r="AA462" s="133">
        <v>971.18942670000001</v>
      </c>
      <c r="AB462" s="134">
        <v>2301</v>
      </c>
      <c r="AC462" s="134">
        <v>18.323863636363637</v>
      </c>
      <c r="AD462" s="132" t="s">
        <v>2435</v>
      </c>
      <c r="AE462" s="123">
        <v>967.20519339999998</v>
      </c>
      <c r="AF462" s="123">
        <v>2359</v>
      </c>
      <c r="AG462" s="123">
        <v>16.264204545454543</v>
      </c>
      <c r="AH462" s="132" t="s">
        <v>3471</v>
      </c>
      <c r="AI462" s="133">
        <v>975.60813360999998</v>
      </c>
      <c r="AJ462" s="134">
        <v>526</v>
      </c>
      <c r="AK462" s="132">
        <v>24.132947976878611</v>
      </c>
      <c r="AL462" s="132" t="s">
        <v>3543</v>
      </c>
      <c r="AM462" s="133">
        <v>1041.0861441</v>
      </c>
      <c r="AN462" s="134">
        <v>235</v>
      </c>
      <c r="AO462" s="132">
        <v>66.184971098265905</v>
      </c>
      <c r="AP462" s="13"/>
      <c r="AQ462" s="13"/>
    </row>
    <row r="463" spans="2:43" x14ac:dyDescent="0.3">
      <c r="B463" s="28">
        <v>453</v>
      </c>
      <c r="C463" s="39">
        <f t="shared" si="28"/>
        <v>0</v>
      </c>
      <c r="D463" s="40">
        <f t="shared" si="29"/>
        <v>0</v>
      </c>
      <c r="E463" s="41">
        <f t="shared" si="30"/>
        <v>0</v>
      </c>
      <c r="F463" s="40">
        <f t="shared" si="31"/>
        <v>0</v>
      </c>
      <c r="P463" s="13"/>
      <c r="Q463" s="28">
        <v>459</v>
      </c>
      <c r="R463" s="127"/>
      <c r="S463" s="123"/>
      <c r="T463" s="123"/>
      <c r="U463" s="123"/>
      <c r="V463" s="123"/>
      <c r="W463" s="123"/>
      <c r="X463" s="123"/>
      <c r="Y463" s="123"/>
      <c r="Z463" s="132" t="s">
        <v>2884</v>
      </c>
      <c r="AA463" s="133">
        <v>905.94656650000002</v>
      </c>
      <c r="AB463" s="134">
        <v>2720</v>
      </c>
      <c r="AC463" s="134">
        <v>3.3380681818181817</v>
      </c>
      <c r="AD463" s="132" t="s">
        <v>1922</v>
      </c>
      <c r="AE463" s="123">
        <v>967.31763899999999</v>
      </c>
      <c r="AF463" s="123">
        <v>2357</v>
      </c>
      <c r="AG463" s="123">
        <v>16.29971590909091</v>
      </c>
      <c r="AH463" s="132" t="s">
        <v>3472</v>
      </c>
      <c r="AI463" s="133">
        <v>968.22545821000006</v>
      </c>
      <c r="AJ463" s="134">
        <v>548</v>
      </c>
      <c r="AK463" s="132">
        <v>20.953757225433524</v>
      </c>
      <c r="AL463" s="132" t="s">
        <v>3563</v>
      </c>
      <c r="AM463" s="133">
        <v>1041.2318795000001</v>
      </c>
      <c r="AN463" s="134">
        <v>234</v>
      </c>
      <c r="AO463" s="132">
        <v>66.329479768786129</v>
      </c>
      <c r="AP463" s="13"/>
      <c r="AQ463" s="13"/>
    </row>
    <row r="464" spans="2:43" x14ac:dyDescent="0.3">
      <c r="B464" s="28">
        <v>454</v>
      </c>
      <c r="C464" s="39">
        <f t="shared" si="28"/>
        <v>0</v>
      </c>
      <c r="D464" s="40">
        <f t="shared" si="29"/>
        <v>0</v>
      </c>
      <c r="E464" s="41">
        <f t="shared" si="30"/>
        <v>0</v>
      </c>
      <c r="F464" s="40">
        <f t="shared" si="31"/>
        <v>0</v>
      </c>
      <c r="P464" s="13"/>
      <c r="Q464" s="28">
        <v>460</v>
      </c>
      <c r="R464" s="127"/>
      <c r="S464" s="123"/>
      <c r="T464" s="123"/>
      <c r="U464" s="123"/>
      <c r="V464" s="123"/>
      <c r="W464" s="123"/>
      <c r="X464" s="123"/>
      <c r="Y464" s="123"/>
      <c r="Z464" s="132" t="s">
        <v>333</v>
      </c>
      <c r="AA464" s="133">
        <v>988.66066750000005</v>
      </c>
      <c r="AB464" s="134">
        <v>2089</v>
      </c>
      <c r="AC464" s="134">
        <v>25.78125</v>
      </c>
      <c r="AD464" s="132" t="s">
        <v>2566</v>
      </c>
      <c r="AE464" s="123">
        <v>967.31763899999999</v>
      </c>
      <c r="AF464" s="123">
        <v>2357</v>
      </c>
      <c r="AG464" s="123">
        <v>16.29971590909091</v>
      </c>
      <c r="AH464" s="132" t="s">
        <v>3473</v>
      </c>
      <c r="AI464" s="133">
        <v>983.36608225999998</v>
      </c>
      <c r="AJ464" s="134">
        <v>498</v>
      </c>
      <c r="AK464" s="132">
        <v>28.179190751445088</v>
      </c>
      <c r="AL464" s="132" t="s">
        <v>3573</v>
      </c>
      <c r="AM464" s="133">
        <v>1041.3542927000001</v>
      </c>
      <c r="AN464" s="134">
        <v>233</v>
      </c>
      <c r="AO464" s="132">
        <v>66.473988439306353</v>
      </c>
      <c r="AP464" s="13"/>
      <c r="AQ464" s="13"/>
    </row>
    <row r="465" spans="2:43" x14ac:dyDescent="0.3">
      <c r="B465" s="28">
        <v>455</v>
      </c>
      <c r="C465" s="39">
        <f t="shared" si="28"/>
        <v>0</v>
      </c>
      <c r="D465" s="40">
        <f t="shared" si="29"/>
        <v>0</v>
      </c>
      <c r="E465" s="41">
        <f t="shared" si="30"/>
        <v>0</v>
      </c>
      <c r="F465" s="40">
        <f t="shared" si="31"/>
        <v>0</v>
      </c>
      <c r="P465" s="13"/>
      <c r="Q465" s="28">
        <v>461</v>
      </c>
      <c r="R465" s="127"/>
      <c r="S465" s="123"/>
      <c r="T465" s="123"/>
      <c r="U465" s="123"/>
      <c r="V465" s="123"/>
      <c r="W465" s="123"/>
      <c r="X465" s="123"/>
      <c r="Y465" s="123"/>
      <c r="Z465" s="132" t="s">
        <v>334</v>
      </c>
      <c r="AA465" s="133">
        <v>992.5182873</v>
      </c>
      <c r="AB465" s="134">
        <v>2040</v>
      </c>
      <c r="AC465" s="134">
        <v>27.41477272727273</v>
      </c>
      <c r="AD465" s="132" t="s">
        <v>396</v>
      </c>
      <c r="AE465" s="123">
        <v>967.38416319999999</v>
      </c>
      <c r="AF465" s="123">
        <v>2356</v>
      </c>
      <c r="AG465" s="123">
        <v>16.370738636363637</v>
      </c>
      <c r="AH465" s="132" t="s">
        <v>3474</v>
      </c>
      <c r="AI465" s="133">
        <v>975.29338108000002</v>
      </c>
      <c r="AJ465" s="134">
        <v>529</v>
      </c>
      <c r="AK465" s="132">
        <v>23.699421965317917</v>
      </c>
      <c r="AL465" s="132" t="s">
        <v>3502</v>
      </c>
      <c r="AM465" s="133">
        <v>1041.8245684000001</v>
      </c>
      <c r="AN465" s="134">
        <v>232</v>
      </c>
      <c r="AO465" s="132">
        <v>66.618497109826592</v>
      </c>
      <c r="AP465" s="13"/>
      <c r="AQ465" s="13"/>
    </row>
    <row r="466" spans="2:43" x14ac:dyDescent="0.3">
      <c r="B466" s="28">
        <v>456</v>
      </c>
      <c r="C466" s="39">
        <f t="shared" si="28"/>
        <v>0</v>
      </c>
      <c r="D466" s="40">
        <f t="shared" si="29"/>
        <v>0</v>
      </c>
      <c r="E466" s="41">
        <f t="shared" si="30"/>
        <v>0</v>
      </c>
      <c r="F466" s="40">
        <f t="shared" si="31"/>
        <v>0</v>
      </c>
      <c r="P466" s="13"/>
      <c r="Q466" s="28">
        <v>462</v>
      </c>
      <c r="R466" s="127"/>
      <c r="S466" s="123"/>
      <c r="T466" s="123"/>
      <c r="U466" s="123"/>
      <c r="V466" s="123"/>
      <c r="W466" s="123"/>
      <c r="X466" s="123"/>
      <c r="Y466" s="123"/>
      <c r="Z466" s="132" t="s">
        <v>1858</v>
      </c>
      <c r="AA466" s="133">
        <v>992.5182873</v>
      </c>
      <c r="AB466" s="134">
        <v>2040</v>
      </c>
      <c r="AC466" s="134">
        <v>27.41477272727273</v>
      </c>
      <c r="AD466" s="132" t="s">
        <v>1690</v>
      </c>
      <c r="AE466" s="123">
        <v>967.48299099999997</v>
      </c>
      <c r="AF466" s="123">
        <v>2349</v>
      </c>
      <c r="AG466" s="123">
        <v>16.40625</v>
      </c>
      <c r="AH466" s="132" t="s">
        <v>3475</v>
      </c>
      <c r="AI466" s="133">
        <v>934.22259785999995</v>
      </c>
      <c r="AJ466" s="134">
        <v>631</v>
      </c>
      <c r="AK466" s="132">
        <v>8.9595375722543356</v>
      </c>
      <c r="AL466" s="132" t="s">
        <v>3646</v>
      </c>
      <c r="AM466" s="133">
        <v>1042.0551903</v>
      </c>
      <c r="AN466" s="134">
        <v>231</v>
      </c>
      <c r="AO466" s="132">
        <v>66.763005780346816</v>
      </c>
      <c r="AP466" s="13"/>
      <c r="AQ466" s="13"/>
    </row>
    <row r="467" spans="2:43" x14ac:dyDescent="0.3">
      <c r="B467" s="28">
        <v>457</v>
      </c>
      <c r="C467" s="39">
        <f t="shared" si="28"/>
        <v>0</v>
      </c>
      <c r="D467" s="40">
        <f t="shared" si="29"/>
        <v>0</v>
      </c>
      <c r="E467" s="41">
        <f t="shared" si="30"/>
        <v>0</v>
      </c>
      <c r="F467" s="40">
        <f t="shared" si="31"/>
        <v>0</v>
      </c>
      <c r="P467" s="13"/>
      <c r="Q467" s="28">
        <v>463</v>
      </c>
      <c r="R467" s="127"/>
      <c r="S467" s="123"/>
      <c r="T467" s="123"/>
      <c r="U467" s="123"/>
      <c r="V467" s="123"/>
      <c r="W467" s="123"/>
      <c r="X467" s="123"/>
      <c r="Y467" s="123"/>
      <c r="Z467" s="132" t="s">
        <v>1859</v>
      </c>
      <c r="AA467" s="133">
        <v>1028.364863</v>
      </c>
      <c r="AB467" s="134">
        <v>1428</v>
      </c>
      <c r="AC467" s="134">
        <v>49.183238636363633</v>
      </c>
      <c r="AD467" s="132" t="s">
        <v>203</v>
      </c>
      <c r="AE467" s="123">
        <v>967.48299099999997</v>
      </c>
      <c r="AF467" s="123">
        <v>2349</v>
      </c>
      <c r="AG467" s="123">
        <v>16.40625</v>
      </c>
      <c r="AH467" s="132" t="s">
        <v>3476</v>
      </c>
      <c r="AI467" s="133">
        <v>993.30825166</v>
      </c>
      <c r="AJ467" s="134">
        <v>445</v>
      </c>
      <c r="AK467" s="132">
        <v>35.838150289017342</v>
      </c>
      <c r="AL467" s="132" t="s">
        <v>3155</v>
      </c>
      <c r="AM467" s="133">
        <v>1042.1135025999999</v>
      </c>
      <c r="AN467" s="134">
        <v>230</v>
      </c>
      <c r="AO467" s="132">
        <v>66.907514450867055</v>
      </c>
      <c r="AP467" s="13"/>
      <c r="AQ467" s="13"/>
    </row>
    <row r="468" spans="2:43" x14ac:dyDescent="0.3">
      <c r="B468" s="28">
        <v>458</v>
      </c>
      <c r="C468" s="39">
        <f t="shared" si="28"/>
        <v>0</v>
      </c>
      <c r="D468" s="40">
        <f t="shared" si="29"/>
        <v>0</v>
      </c>
      <c r="E468" s="41">
        <f t="shared" si="30"/>
        <v>0</v>
      </c>
      <c r="F468" s="40">
        <f t="shared" si="31"/>
        <v>0</v>
      </c>
      <c r="P468" s="13"/>
      <c r="Q468" s="28">
        <v>464</v>
      </c>
      <c r="R468" s="127"/>
      <c r="S468" s="123"/>
      <c r="T468" s="123"/>
      <c r="U468" s="123"/>
      <c r="V468" s="123"/>
      <c r="W468" s="123"/>
      <c r="X468" s="123"/>
      <c r="Y468" s="123"/>
      <c r="Z468" s="132" t="s">
        <v>335</v>
      </c>
      <c r="AA468" s="133">
        <v>1056.9494520000001</v>
      </c>
      <c r="AB468" s="134">
        <v>752</v>
      </c>
      <c r="AC468" s="134">
        <v>73.295454545454547</v>
      </c>
      <c r="AD468" s="132" t="s">
        <v>2868</v>
      </c>
      <c r="AE468" s="123">
        <v>967.48299099999997</v>
      </c>
      <c r="AF468" s="123">
        <v>2349</v>
      </c>
      <c r="AG468" s="123">
        <v>16.40625</v>
      </c>
      <c r="AH468" s="132" t="s">
        <v>3477</v>
      </c>
      <c r="AI468" s="133">
        <v>1072.3575794000001</v>
      </c>
      <c r="AJ468" s="134">
        <v>100</v>
      </c>
      <c r="AK468" s="132">
        <v>85.693641618497111</v>
      </c>
      <c r="AL468" s="132" t="s">
        <v>3375</v>
      </c>
      <c r="AM468" s="133">
        <v>1042.1142268000001</v>
      </c>
      <c r="AN468" s="134">
        <v>229</v>
      </c>
      <c r="AO468" s="132">
        <v>67.052023121387279</v>
      </c>
      <c r="AP468" s="13"/>
      <c r="AQ468" s="13"/>
    </row>
    <row r="469" spans="2:43" x14ac:dyDescent="0.3">
      <c r="B469" s="28">
        <v>459</v>
      </c>
      <c r="C469" s="39">
        <f t="shared" si="28"/>
        <v>0</v>
      </c>
      <c r="D469" s="40">
        <f t="shared" si="29"/>
        <v>0</v>
      </c>
      <c r="E469" s="41">
        <f t="shared" si="30"/>
        <v>0</v>
      </c>
      <c r="F469" s="40">
        <f t="shared" si="31"/>
        <v>0</v>
      </c>
      <c r="P469" s="13"/>
      <c r="Q469" s="28">
        <v>465</v>
      </c>
      <c r="R469" s="127"/>
      <c r="S469" s="123"/>
      <c r="T469" s="123"/>
      <c r="U469" s="123"/>
      <c r="V469" s="123"/>
      <c r="W469" s="123"/>
      <c r="X469" s="123"/>
      <c r="Y469" s="123"/>
      <c r="Z469" s="132" t="s">
        <v>336</v>
      </c>
      <c r="AA469" s="133">
        <v>1085.710963</v>
      </c>
      <c r="AB469" s="134">
        <v>197</v>
      </c>
      <c r="AC469" s="134">
        <v>93.039772727272734</v>
      </c>
      <c r="AD469" s="132" t="s">
        <v>2062</v>
      </c>
      <c r="AE469" s="123">
        <v>967.48299099999997</v>
      </c>
      <c r="AF469" s="123">
        <v>2349</v>
      </c>
      <c r="AG469" s="123">
        <v>16.40625</v>
      </c>
      <c r="AH469" s="132" t="s">
        <v>3478</v>
      </c>
      <c r="AI469" s="133">
        <v>971.67044068999996</v>
      </c>
      <c r="AJ469" s="134">
        <v>538</v>
      </c>
      <c r="AK469" s="132">
        <v>22.398843930635838</v>
      </c>
      <c r="AL469" s="132" t="s">
        <v>3561</v>
      </c>
      <c r="AM469" s="133">
        <v>1042.1677182000001</v>
      </c>
      <c r="AN469" s="134">
        <v>228</v>
      </c>
      <c r="AO469" s="132">
        <v>67.196531791907503</v>
      </c>
      <c r="AP469" s="13"/>
      <c r="AQ469" s="13"/>
    </row>
    <row r="470" spans="2:43" x14ac:dyDescent="0.3">
      <c r="B470" s="28">
        <v>460</v>
      </c>
      <c r="C470" s="39">
        <f t="shared" si="28"/>
        <v>0</v>
      </c>
      <c r="D470" s="40">
        <f t="shared" si="29"/>
        <v>0</v>
      </c>
      <c r="E470" s="41">
        <f t="shared" si="30"/>
        <v>0</v>
      </c>
      <c r="F470" s="40">
        <f t="shared" si="31"/>
        <v>0</v>
      </c>
      <c r="P470" s="13"/>
      <c r="Q470" s="28">
        <v>466</v>
      </c>
      <c r="R470" s="127"/>
      <c r="S470" s="123"/>
      <c r="T470" s="123"/>
      <c r="U470" s="123"/>
      <c r="V470" s="123"/>
      <c r="W470" s="123"/>
      <c r="X470" s="123"/>
      <c r="Y470" s="123"/>
      <c r="Z470" s="132" t="s">
        <v>337</v>
      </c>
      <c r="AA470" s="133">
        <v>1072.314163</v>
      </c>
      <c r="AB470" s="134">
        <v>430</v>
      </c>
      <c r="AC470" s="134">
        <v>84.765625</v>
      </c>
      <c r="AD470" s="132" t="s">
        <v>2911</v>
      </c>
      <c r="AE470" s="123">
        <v>967.48299099999997</v>
      </c>
      <c r="AF470" s="123">
        <v>2349</v>
      </c>
      <c r="AG470" s="123">
        <v>16.40625</v>
      </c>
      <c r="AH470" s="132" t="s">
        <v>3479</v>
      </c>
      <c r="AI470" s="133">
        <v>989.09130304999996</v>
      </c>
      <c r="AJ470" s="134">
        <v>468</v>
      </c>
      <c r="AK470" s="132">
        <v>32.514450867052027</v>
      </c>
      <c r="AL470" s="132" t="s">
        <v>3305</v>
      </c>
      <c r="AM470" s="133">
        <v>1042.3430092000001</v>
      </c>
      <c r="AN470" s="134">
        <v>227</v>
      </c>
      <c r="AO470" s="132">
        <v>67.341040462427742</v>
      </c>
      <c r="AP470" s="13"/>
      <c r="AQ470" s="13"/>
    </row>
    <row r="471" spans="2:43" x14ac:dyDescent="0.3">
      <c r="B471" s="28">
        <v>461</v>
      </c>
      <c r="C471" s="39">
        <f t="shared" si="28"/>
        <v>0</v>
      </c>
      <c r="D471" s="40">
        <f t="shared" si="29"/>
        <v>0</v>
      </c>
      <c r="E471" s="41">
        <f t="shared" si="30"/>
        <v>0</v>
      </c>
      <c r="F471" s="40">
        <f t="shared" si="31"/>
        <v>0</v>
      </c>
      <c r="P471" s="13"/>
      <c r="Q471" s="28">
        <v>467</v>
      </c>
      <c r="R471" s="127"/>
      <c r="S471" s="123"/>
      <c r="T471" s="123"/>
      <c r="U471" s="123"/>
      <c r="V471" s="123"/>
      <c r="W471" s="123"/>
      <c r="X471" s="123"/>
      <c r="Y471" s="123"/>
      <c r="Z471" s="132" t="s">
        <v>59</v>
      </c>
      <c r="AA471" s="133">
        <v>1024.9304669999999</v>
      </c>
      <c r="AB471" s="134">
        <v>1525</v>
      </c>
      <c r="AC471" s="134">
        <v>45.88068181818182</v>
      </c>
      <c r="AD471" s="132" t="s">
        <v>2135</v>
      </c>
      <c r="AE471" s="123">
        <v>967.48299099999997</v>
      </c>
      <c r="AF471" s="123">
        <v>2349</v>
      </c>
      <c r="AG471" s="123">
        <v>16.40625</v>
      </c>
      <c r="AH471" s="132" t="s">
        <v>3480</v>
      </c>
      <c r="AI471" s="133">
        <v>1029.6950906</v>
      </c>
      <c r="AJ471" s="134">
        <v>291</v>
      </c>
      <c r="AK471" s="132">
        <v>58.092485549132945</v>
      </c>
      <c r="AL471" s="132" t="s">
        <v>3674</v>
      </c>
      <c r="AM471" s="133">
        <v>1042.4315227</v>
      </c>
      <c r="AN471" s="134">
        <v>226</v>
      </c>
      <c r="AO471" s="132">
        <v>67.48554913294798</v>
      </c>
      <c r="AP471" s="13"/>
      <c r="AQ471" s="13"/>
    </row>
    <row r="472" spans="2:43" x14ac:dyDescent="0.3">
      <c r="B472" s="28">
        <v>462</v>
      </c>
      <c r="C472" s="39">
        <f t="shared" si="28"/>
        <v>0</v>
      </c>
      <c r="D472" s="40">
        <f t="shared" si="29"/>
        <v>0</v>
      </c>
      <c r="E472" s="41">
        <f t="shared" si="30"/>
        <v>0</v>
      </c>
      <c r="F472" s="40">
        <f t="shared" si="31"/>
        <v>0</v>
      </c>
      <c r="P472" s="13"/>
      <c r="Q472" s="28">
        <v>468</v>
      </c>
      <c r="R472" s="127"/>
      <c r="S472" s="123"/>
      <c r="T472" s="123"/>
      <c r="U472" s="123"/>
      <c r="V472" s="123"/>
      <c r="W472" s="123"/>
      <c r="X472" s="123"/>
      <c r="Y472" s="123"/>
      <c r="Z472" s="132" t="s">
        <v>338</v>
      </c>
      <c r="AA472" s="133">
        <v>976.54079279999996</v>
      </c>
      <c r="AB472" s="134">
        <v>2241</v>
      </c>
      <c r="AC472" s="134">
        <v>20.454545454545457</v>
      </c>
      <c r="AD472" s="132" t="s">
        <v>2958</v>
      </c>
      <c r="AE472" s="123">
        <v>967.48299099999997</v>
      </c>
      <c r="AF472" s="123">
        <v>2349</v>
      </c>
      <c r="AG472" s="123">
        <v>16.40625</v>
      </c>
      <c r="AH472" s="132" t="s">
        <v>3481</v>
      </c>
      <c r="AI472" s="133">
        <v>922.67425947000004</v>
      </c>
      <c r="AJ472" s="134">
        <v>649</v>
      </c>
      <c r="AK472" s="132">
        <v>6.3583815028901727</v>
      </c>
      <c r="AL472" s="132" t="s">
        <v>3185</v>
      </c>
      <c r="AM472" s="133">
        <v>1042.9787644</v>
      </c>
      <c r="AN472" s="134">
        <v>225</v>
      </c>
      <c r="AO472" s="132">
        <v>67.630057803468219</v>
      </c>
      <c r="AP472" s="13"/>
      <c r="AQ472" s="13"/>
    </row>
    <row r="473" spans="2:43" x14ac:dyDescent="0.3">
      <c r="B473" s="28">
        <v>463</v>
      </c>
      <c r="C473" s="39">
        <f t="shared" si="28"/>
        <v>0</v>
      </c>
      <c r="D473" s="40">
        <f t="shared" si="29"/>
        <v>0</v>
      </c>
      <c r="E473" s="41">
        <f t="shared" si="30"/>
        <v>0</v>
      </c>
      <c r="F473" s="40">
        <f t="shared" si="31"/>
        <v>0</v>
      </c>
      <c r="P473" s="13"/>
      <c r="Q473" s="28">
        <v>469</v>
      </c>
      <c r="R473" s="127"/>
      <c r="S473" s="123"/>
      <c r="T473" s="123"/>
      <c r="U473" s="123"/>
      <c r="V473" s="123"/>
      <c r="W473" s="123"/>
      <c r="X473" s="123"/>
      <c r="Y473" s="123"/>
      <c r="Z473" s="132" t="s">
        <v>1860</v>
      </c>
      <c r="AA473" s="133">
        <v>1014.227836</v>
      </c>
      <c r="AB473" s="134">
        <v>1718</v>
      </c>
      <c r="AC473" s="134">
        <v>38.991477272727273</v>
      </c>
      <c r="AD473" s="132" t="s">
        <v>1870</v>
      </c>
      <c r="AE473" s="123">
        <v>967.49042010000005</v>
      </c>
      <c r="AF473" s="123">
        <v>2346</v>
      </c>
      <c r="AG473" s="123">
        <v>16.654829545454543</v>
      </c>
      <c r="AH473" s="132" t="s">
        <v>3482</v>
      </c>
      <c r="AI473" s="133">
        <v>1117.2250171999999</v>
      </c>
      <c r="AJ473" s="134">
        <v>5</v>
      </c>
      <c r="AK473" s="132">
        <v>99.421965317919074</v>
      </c>
      <c r="AL473" s="132" t="s">
        <v>3705</v>
      </c>
      <c r="AM473" s="132">
        <v>1043.1386846</v>
      </c>
      <c r="AN473" s="132">
        <v>224</v>
      </c>
      <c r="AO473" s="132">
        <v>67.774566473988443</v>
      </c>
      <c r="AP473" s="13"/>
      <c r="AQ473" s="13"/>
    </row>
    <row r="474" spans="2:43" x14ac:dyDescent="0.3">
      <c r="B474" s="28">
        <v>464</v>
      </c>
      <c r="C474" s="39">
        <f t="shared" si="28"/>
        <v>0</v>
      </c>
      <c r="D474" s="40">
        <f t="shared" si="29"/>
        <v>0</v>
      </c>
      <c r="E474" s="41">
        <f t="shared" si="30"/>
        <v>0</v>
      </c>
      <c r="F474" s="40">
        <f t="shared" si="31"/>
        <v>0</v>
      </c>
      <c r="P474" s="13"/>
      <c r="Q474" s="28">
        <v>470</v>
      </c>
      <c r="R474" s="127"/>
      <c r="S474" s="123"/>
      <c r="T474" s="123"/>
      <c r="U474" s="123"/>
      <c r="V474" s="123"/>
      <c r="W474" s="123"/>
      <c r="X474" s="123"/>
      <c r="Y474" s="123"/>
      <c r="Z474" s="132" t="s">
        <v>1861</v>
      </c>
      <c r="AA474" s="133">
        <v>1082.1734630000001</v>
      </c>
      <c r="AB474" s="134">
        <v>251</v>
      </c>
      <c r="AC474" s="134">
        <v>90.909090909090907</v>
      </c>
      <c r="AD474" s="132" t="s">
        <v>2152</v>
      </c>
      <c r="AE474" s="123">
        <v>967.49042010000005</v>
      </c>
      <c r="AF474" s="123">
        <v>2346</v>
      </c>
      <c r="AG474" s="123">
        <v>16.654829545454543</v>
      </c>
      <c r="AH474" s="132" t="s">
        <v>3483</v>
      </c>
      <c r="AI474" s="133">
        <v>1040.4099197</v>
      </c>
      <c r="AJ474" s="134">
        <v>240</v>
      </c>
      <c r="AK474" s="132">
        <v>65.462427745664741</v>
      </c>
      <c r="AL474" s="132" t="s">
        <v>3019</v>
      </c>
      <c r="AM474" s="133">
        <v>1043.5080330999999</v>
      </c>
      <c r="AN474" s="134">
        <v>223</v>
      </c>
      <c r="AO474" s="132">
        <v>67.919075144508668</v>
      </c>
      <c r="AP474" s="13"/>
      <c r="AQ474" s="13"/>
    </row>
    <row r="475" spans="2:43" x14ac:dyDescent="0.3">
      <c r="B475" s="28">
        <v>465</v>
      </c>
      <c r="C475" s="39">
        <f t="shared" si="28"/>
        <v>0</v>
      </c>
      <c r="D475" s="40">
        <f t="shared" si="29"/>
        <v>0</v>
      </c>
      <c r="E475" s="41">
        <f t="shared" si="30"/>
        <v>0</v>
      </c>
      <c r="F475" s="40">
        <f t="shared" si="31"/>
        <v>0</v>
      </c>
      <c r="P475" s="13"/>
      <c r="Q475" s="28">
        <v>471</v>
      </c>
      <c r="R475" s="127"/>
      <c r="S475" s="123"/>
      <c r="T475" s="123"/>
      <c r="U475" s="123"/>
      <c r="V475" s="123"/>
      <c r="W475" s="123"/>
      <c r="X475" s="123"/>
      <c r="Y475" s="123"/>
      <c r="Z475" s="132" t="s">
        <v>1862</v>
      </c>
      <c r="AA475" s="133">
        <v>979.26892769999995</v>
      </c>
      <c r="AB475" s="134">
        <v>2206</v>
      </c>
      <c r="AC475" s="134">
        <v>21.519886363636363</v>
      </c>
      <c r="AD475" s="132" t="s">
        <v>1024</v>
      </c>
      <c r="AE475" s="123">
        <v>967.49042010000005</v>
      </c>
      <c r="AF475" s="123">
        <v>2346</v>
      </c>
      <c r="AG475" s="123">
        <v>16.654829545454543</v>
      </c>
      <c r="AH475" s="132" t="s">
        <v>3484</v>
      </c>
      <c r="AI475" s="133">
        <v>1010.9471768</v>
      </c>
      <c r="AJ475" s="134">
        <v>374</v>
      </c>
      <c r="AK475" s="132">
        <v>46.098265895953752</v>
      </c>
      <c r="AL475" s="132" t="s">
        <v>3147</v>
      </c>
      <c r="AM475" s="133">
        <v>1043.9524057000001</v>
      </c>
      <c r="AN475" s="134">
        <v>222</v>
      </c>
      <c r="AO475" s="132">
        <v>68.063583815028906</v>
      </c>
      <c r="AP475" s="13"/>
      <c r="AQ475" s="13"/>
    </row>
    <row r="476" spans="2:43" x14ac:dyDescent="0.3">
      <c r="B476" s="28">
        <v>466</v>
      </c>
      <c r="C476" s="39">
        <f t="shared" si="28"/>
        <v>0</v>
      </c>
      <c r="D476" s="40">
        <f t="shared" si="29"/>
        <v>0</v>
      </c>
      <c r="E476" s="41">
        <f t="shared" si="30"/>
        <v>0</v>
      </c>
      <c r="F476" s="40">
        <f t="shared" si="31"/>
        <v>0</v>
      </c>
      <c r="P476" s="13"/>
      <c r="Q476" s="28">
        <v>472</v>
      </c>
      <c r="R476" s="127"/>
      <c r="S476" s="123"/>
      <c r="T476" s="123"/>
      <c r="U476" s="123"/>
      <c r="V476" s="123"/>
      <c r="W476" s="123"/>
      <c r="X476" s="123"/>
      <c r="Y476" s="123"/>
      <c r="Z476" s="132" t="s">
        <v>339</v>
      </c>
      <c r="AA476" s="133">
        <v>962.14727070000004</v>
      </c>
      <c r="AB476" s="134">
        <v>2419</v>
      </c>
      <c r="AC476" s="134">
        <v>14.133522727272727</v>
      </c>
      <c r="AD476" s="132" t="s">
        <v>533</v>
      </c>
      <c r="AE476" s="123">
        <v>967.94092030000002</v>
      </c>
      <c r="AF476" s="123">
        <v>2339</v>
      </c>
      <c r="AG476" s="123">
        <v>16.761363636363637</v>
      </c>
      <c r="AH476" s="132" t="s">
        <v>3485</v>
      </c>
      <c r="AI476" s="133">
        <v>1031.8003716999999</v>
      </c>
      <c r="AJ476" s="134">
        <v>282</v>
      </c>
      <c r="AK476" s="132">
        <v>59.393063583815028</v>
      </c>
      <c r="AL476" s="132" t="s">
        <v>3344</v>
      </c>
      <c r="AM476" s="133">
        <v>1044.021291</v>
      </c>
      <c r="AN476" s="134">
        <v>221</v>
      </c>
      <c r="AO476" s="132">
        <v>68.20809248554913</v>
      </c>
      <c r="AP476" s="13"/>
      <c r="AQ476" s="13"/>
    </row>
    <row r="477" spans="2:43" x14ac:dyDescent="0.3">
      <c r="B477" s="28">
        <v>467</v>
      </c>
      <c r="C477" s="39">
        <f t="shared" si="28"/>
        <v>0</v>
      </c>
      <c r="D477" s="40">
        <f t="shared" si="29"/>
        <v>0</v>
      </c>
      <c r="E477" s="41">
        <f t="shared" si="30"/>
        <v>0</v>
      </c>
      <c r="F477" s="40">
        <f t="shared" si="31"/>
        <v>0</v>
      </c>
      <c r="P477" s="13"/>
      <c r="Q477" s="28">
        <v>473</v>
      </c>
      <c r="R477" s="127"/>
      <c r="S477" s="123"/>
      <c r="T477" s="123"/>
      <c r="U477" s="123"/>
      <c r="V477" s="123"/>
      <c r="W477" s="123"/>
      <c r="X477" s="123"/>
      <c r="Y477" s="123"/>
      <c r="Z477" s="132" t="s">
        <v>1863</v>
      </c>
      <c r="AA477" s="133">
        <v>972.24462970000002</v>
      </c>
      <c r="AB477" s="134">
        <v>2287</v>
      </c>
      <c r="AC477" s="134">
        <v>18.572443181818183</v>
      </c>
      <c r="AD477" s="132" t="s">
        <v>2905</v>
      </c>
      <c r="AE477" s="123">
        <v>967.94092030000002</v>
      </c>
      <c r="AF477" s="123">
        <v>2339</v>
      </c>
      <c r="AG477" s="123">
        <v>16.761363636363637</v>
      </c>
      <c r="AH477" s="132" t="s">
        <v>3486</v>
      </c>
      <c r="AI477" s="133">
        <v>976.56687131000001</v>
      </c>
      <c r="AJ477" s="134">
        <v>522</v>
      </c>
      <c r="AK477" s="132">
        <v>24.710982658959537</v>
      </c>
      <c r="AL477" s="132" t="s">
        <v>3466</v>
      </c>
      <c r="AM477" s="133">
        <v>1044.4734510999999</v>
      </c>
      <c r="AN477" s="134">
        <v>220</v>
      </c>
      <c r="AO477" s="132">
        <v>68.352601156069355</v>
      </c>
      <c r="AP477" s="13"/>
      <c r="AQ477" s="13"/>
    </row>
    <row r="478" spans="2:43" x14ac:dyDescent="0.3">
      <c r="B478" s="28">
        <v>468</v>
      </c>
      <c r="C478" s="39">
        <f t="shared" si="28"/>
        <v>0</v>
      </c>
      <c r="D478" s="40">
        <f t="shared" si="29"/>
        <v>0</v>
      </c>
      <c r="E478" s="41">
        <f t="shared" si="30"/>
        <v>0</v>
      </c>
      <c r="F478" s="40">
        <f t="shared" si="31"/>
        <v>0</v>
      </c>
      <c r="P478" s="13"/>
      <c r="Q478" s="28">
        <v>474</v>
      </c>
      <c r="R478" s="127"/>
      <c r="S478" s="123"/>
      <c r="T478" s="123"/>
      <c r="U478" s="123"/>
      <c r="V478" s="123"/>
      <c r="W478" s="123"/>
      <c r="X478" s="123"/>
      <c r="Y478" s="123"/>
      <c r="Z478" s="132" t="s">
        <v>340</v>
      </c>
      <c r="AA478" s="133">
        <v>1078.410588</v>
      </c>
      <c r="AB478" s="134">
        <v>338</v>
      </c>
      <c r="AC478" s="134">
        <v>87.997159090909093</v>
      </c>
      <c r="AD478" s="132" t="s">
        <v>2074</v>
      </c>
      <c r="AE478" s="123">
        <v>967.94092030000002</v>
      </c>
      <c r="AF478" s="123">
        <v>2339</v>
      </c>
      <c r="AG478" s="123">
        <v>16.761363636363637</v>
      </c>
      <c r="AH478" s="132" t="s">
        <v>3487</v>
      </c>
      <c r="AI478" s="133">
        <v>982.05160787</v>
      </c>
      <c r="AJ478" s="134">
        <v>501</v>
      </c>
      <c r="AK478" s="132">
        <v>27.74566473988439</v>
      </c>
      <c r="AL478" s="132" t="s">
        <v>3342</v>
      </c>
      <c r="AM478" s="133">
        <v>1044.5364265000001</v>
      </c>
      <c r="AN478" s="134">
        <v>219</v>
      </c>
      <c r="AO478" s="132">
        <v>68.497109826589593</v>
      </c>
      <c r="AP478" s="13"/>
      <c r="AQ478" s="13"/>
    </row>
    <row r="479" spans="2:43" x14ac:dyDescent="0.3">
      <c r="B479" s="28">
        <v>469</v>
      </c>
      <c r="C479" s="39">
        <f t="shared" si="28"/>
        <v>0</v>
      </c>
      <c r="D479" s="40">
        <f t="shared" si="29"/>
        <v>0</v>
      </c>
      <c r="E479" s="41">
        <f t="shared" si="30"/>
        <v>0</v>
      </c>
      <c r="F479" s="40">
        <f t="shared" si="31"/>
        <v>0</v>
      </c>
      <c r="P479" s="13"/>
      <c r="Q479" s="28">
        <v>475</v>
      </c>
      <c r="R479" s="127"/>
      <c r="S479" s="123"/>
      <c r="T479" s="123"/>
      <c r="U479" s="123"/>
      <c r="V479" s="123"/>
      <c r="W479" s="123"/>
      <c r="X479" s="123"/>
      <c r="Y479" s="123"/>
      <c r="Z479" s="132" t="s">
        <v>341</v>
      </c>
      <c r="AA479" s="133">
        <v>964.37842699999999</v>
      </c>
      <c r="AB479" s="134">
        <v>2386</v>
      </c>
      <c r="AC479" s="134">
        <v>15.305397727272727</v>
      </c>
      <c r="AD479" s="132" t="s">
        <v>2080</v>
      </c>
      <c r="AE479" s="123">
        <v>967.94092030000002</v>
      </c>
      <c r="AF479" s="123">
        <v>2339</v>
      </c>
      <c r="AG479" s="123">
        <v>16.761363636363637</v>
      </c>
      <c r="AH479" s="132" t="s">
        <v>3488</v>
      </c>
      <c r="AI479" s="133">
        <v>1005.9137674</v>
      </c>
      <c r="AJ479" s="134">
        <v>392</v>
      </c>
      <c r="AK479" s="132">
        <v>43.4971098265896</v>
      </c>
      <c r="AL479" s="132" t="s">
        <v>3106</v>
      </c>
      <c r="AM479" s="133">
        <v>1044.6742736000001</v>
      </c>
      <c r="AN479" s="134">
        <v>218</v>
      </c>
      <c r="AO479" s="132">
        <v>68.641618497109818</v>
      </c>
      <c r="AP479" s="13"/>
      <c r="AQ479" s="13"/>
    </row>
    <row r="480" spans="2:43" x14ac:dyDescent="0.3">
      <c r="B480" s="28">
        <v>470</v>
      </c>
      <c r="C480" s="39">
        <f t="shared" si="28"/>
        <v>0</v>
      </c>
      <c r="D480" s="40">
        <f t="shared" si="29"/>
        <v>0</v>
      </c>
      <c r="E480" s="41">
        <f t="shared" si="30"/>
        <v>0</v>
      </c>
      <c r="F480" s="40">
        <f t="shared" si="31"/>
        <v>0</v>
      </c>
      <c r="P480" s="13"/>
      <c r="Q480" s="28">
        <v>476</v>
      </c>
      <c r="R480" s="127"/>
      <c r="S480" s="123"/>
      <c r="T480" s="123"/>
      <c r="U480" s="123"/>
      <c r="V480" s="123"/>
      <c r="W480" s="123"/>
      <c r="X480" s="123"/>
      <c r="Y480" s="123"/>
      <c r="Z480" s="132" t="s">
        <v>342</v>
      </c>
      <c r="AA480" s="133">
        <v>1096.8322020000001</v>
      </c>
      <c r="AB480" s="134">
        <v>101</v>
      </c>
      <c r="AC480" s="134">
        <v>96.44886363636364</v>
      </c>
      <c r="AD480" s="132" t="s">
        <v>2462</v>
      </c>
      <c r="AE480" s="123">
        <v>967.94092030000002</v>
      </c>
      <c r="AF480" s="123">
        <v>2339</v>
      </c>
      <c r="AG480" s="123">
        <v>16.761363636363637</v>
      </c>
      <c r="AH480" s="132" t="s">
        <v>3489</v>
      </c>
      <c r="AI480" s="133">
        <v>950.43551620000005</v>
      </c>
      <c r="AJ480" s="134">
        <v>599</v>
      </c>
      <c r="AK480" s="132">
        <v>13.583815028901732</v>
      </c>
      <c r="AL480" s="132" t="s">
        <v>3168</v>
      </c>
      <c r="AM480" s="133">
        <v>1044.7914329</v>
      </c>
      <c r="AN480" s="134">
        <v>217</v>
      </c>
      <c r="AO480" s="132">
        <v>68.786127167630056</v>
      </c>
      <c r="AP480" s="13"/>
      <c r="AQ480" s="13"/>
    </row>
    <row r="481" spans="2:43" x14ac:dyDescent="0.3">
      <c r="B481" s="28">
        <v>471</v>
      </c>
      <c r="C481" s="39">
        <f t="shared" si="28"/>
        <v>0</v>
      </c>
      <c r="D481" s="40">
        <f t="shared" si="29"/>
        <v>0</v>
      </c>
      <c r="E481" s="41">
        <f t="shared" si="30"/>
        <v>0</v>
      </c>
      <c r="F481" s="40">
        <f t="shared" si="31"/>
        <v>0</v>
      </c>
      <c r="P481" s="13"/>
      <c r="Q481" s="28">
        <v>477</v>
      </c>
      <c r="R481" s="127"/>
      <c r="S481" s="123"/>
      <c r="T481" s="123"/>
      <c r="U481" s="123"/>
      <c r="V481" s="123"/>
      <c r="W481" s="123"/>
      <c r="X481" s="123"/>
      <c r="Y481" s="123"/>
      <c r="Z481" s="132" t="s">
        <v>1864</v>
      </c>
      <c r="AA481" s="133">
        <v>1063.713898</v>
      </c>
      <c r="AB481" s="134">
        <v>614</v>
      </c>
      <c r="AC481" s="134">
        <v>78.196022727272734</v>
      </c>
      <c r="AD481" s="132" t="s">
        <v>2496</v>
      </c>
      <c r="AE481" s="123">
        <v>967.94092030000002</v>
      </c>
      <c r="AF481" s="123">
        <v>2339</v>
      </c>
      <c r="AG481" s="123">
        <v>16.761363636363637</v>
      </c>
      <c r="AH481" s="132" t="s">
        <v>3490</v>
      </c>
      <c r="AI481" s="133">
        <v>1025.6902276999999</v>
      </c>
      <c r="AJ481" s="134">
        <v>319</v>
      </c>
      <c r="AK481" s="132">
        <v>54.04624277456648</v>
      </c>
      <c r="AL481" s="132" t="s">
        <v>3294</v>
      </c>
      <c r="AM481" s="133">
        <v>1045.0892524999999</v>
      </c>
      <c r="AN481" s="134">
        <v>216</v>
      </c>
      <c r="AO481" s="132">
        <v>68.930635838150295</v>
      </c>
      <c r="AP481" s="13"/>
      <c r="AQ481" s="13"/>
    </row>
    <row r="482" spans="2:43" x14ac:dyDescent="0.3">
      <c r="B482" s="28">
        <v>472</v>
      </c>
      <c r="C482" s="39">
        <f t="shared" si="28"/>
        <v>0</v>
      </c>
      <c r="D482" s="40">
        <f t="shared" si="29"/>
        <v>0</v>
      </c>
      <c r="E482" s="41">
        <f t="shared" si="30"/>
        <v>0</v>
      </c>
      <c r="F482" s="40">
        <f t="shared" si="31"/>
        <v>0</v>
      </c>
      <c r="P482" s="13"/>
      <c r="Q482" s="28">
        <v>478</v>
      </c>
      <c r="R482" s="127"/>
      <c r="S482" s="123"/>
      <c r="T482" s="123"/>
      <c r="U482" s="123"/>
      <c r="V482" s="123"/>
      <c r="W482" s="123"/>
      <c r="X482" s="123"/>
      <c r="Y482" s="123"/>
      <c r="Z482" s="132" t="s">
        <v>343</v>
      </c>
      <c r="AA482" s="133">
        <v>1062.7225169999999</v>
      </c>
      <c r="AB482" s="134">
        <v>645</v>
      </c>
      <c r="AC482" s="134">
        <v>77.130681818181827</v>
      </c>
      <c r="AD482" s="132" t="s">
        <v>2735</v>
      </c>
      <c r="AE482" s="123">
        <v>967.94092030000002</v>
      </c>
      <c r="AF482" s="123">
        <v>2339</v>
      </c>
      <c r="AG482" s="123">
        <v>16.761363636363637</v>
      </c>
      <c r="AH482" s="132" t="s">
        <v>3491</v>
      </c>
      <c r="AI482" s="133">
        <v>1034.3660474000001</v>
      </c>
      <c r="AJ482" s="134">
        <v>268</v>
      </c>
      <c r="AK482" s="132">
        <v>61.416184971098261</v>
      </c>
      <c r="AL482" s="132" t="s">
        <v>3237</v>
      </c>
      <c r="AM482" s="133">
        <v>1045.8166544999999</v>
      </c>
      <c r="AN482" s="134">
        <v>215</v>
      </c>
      <c r="AO482" s="132">
        <v>69.075144508670519</v>
      </c>
      <c r="AP482" s="13"/>
      <c r="AQ482" s="13"/>
    </row>
    <row r="483" spans="2:43" x14ac:dyDescent="0.3">
      <c r="B483" s="28">
        <v>473</v>
      </c>
      <c r="C483" s="39">
        <f t="shared" si="28"/>
        <v>0</v>
      </c>
      <c r="D483" s="40">
        <f t="shared" si="29"/>
        <v>0</v>
      </c>
      <c r="E483" s="41">
        <f t="shared" si="30"/>
        <v>0</v>
      </c>
      <c r="F483" s="40">
        <f t="shared" si="31"/>
        <v>0</v>
      </c>
      <c r="P483" s="13"/>
      <c r="Q483" s="28">
        <v>479</v>
      </c>
      <c r="R483" s="127"/>
      <c r="S483" s="123"/>
      <c r="T483" s="123"/>
      <c r="U483" s="123"/>
      <c r="V483" s="123"/>
      <c r="W483" s="123"/>
      <c r="X483" s="123"/>
      <c r="Y483" s="123"/>
      <c r="Z483" s="132" t="s">
        <v>344</v>
      </c>
      <c r="AA483" s="133">
        <v>1017.111343</v>
      </c>
      <c r="AB483" s="134">
        <v>1649</v>
      </c>
      <c r="AC483" s="134">
        <v>41.441761363636367</v>
      </c>
      <c r="AD483" s="132" t="s">
        <v>1409</v>
      </c>
      <c r="AE483" s="123">
        <v>969.05763000000002</v>
      </c>
      <c r="AF483" s="123">
        <v>2338</v>
      </c>
      <c r="AG483" s="123">
        <v>17.009943181818183</v>
      </c>
      <c r="AH483" s="132" t="s">
        <v>3492</v>
      </c>
      <c r="AI483" s="133">
        <v>958.40032790999999</v>
      </c>
      <c r="AJ483" s="134">
        <v>579</v>
      </c>
      <c r="AK483" s="132">
        <v>16.473988439306357</v>
      </c>
      <c r="AL483" s="132" t="s">
        <v>3087</v>
      </c>
      <c r="AM483" s="133">
        <v>1046.2888677000001</v>
      </c>
      <c r="AN483" s="134">
        <v>214</v>
      </c>
      <c r="AO483" s="132">
        <v>69.219653179190757</v>
      </c>
      <c r="AP483" s="13"/>
      <c r="AQ483" s="13"/>
    </row>
    <row r="484" spans="2:43" x14ac:dyDescent="0.3">
      <c r="B484" s="28">
        <v>474</v>
      </c>
      <c r="C484" s="39">
        <f t="shared" si="28"/>
        <v>0</v>
      </c>
      <c r="D484" s="40">
        <f t="shared" si="29"/>
        <v>0</v>
      </c>
      <c r="E484" s="41">
        <f t="shared" si="30"/>
        <v>0</v>
      </c>
      <c r="F484" s="40">
        <f t="shared" si="31"/>
        <v>0</v>
      </c>
      <c r="P484" s="13"/>
      <c r="Q484" s="28">
        <v>480</v>
      </c>
      <c r="R484" s="127"/>
      <c r="S484" s="123"/>
      <c r="T484" s="123"/>
      <c r="U484" s="123"/>
      <c r="V484" s="123"/>
      <c r="W484" s="123"/>
      <c r="X484" s="123"/>
      <c r="Y484" s="123"/>
      <c r="Z484" s="132" t="s">
        <v>345</v>
      </c>
      <c r="AA484" s="133">
        <v>1016.3007689999999</v>
      </c>
      <c r="AB484" s="134">
        <v>1681</v>
      </c>
      <c r="AC484" s="134">
        <v>40.340909090909086</v>
      </c>
      <c r="AD484" s="132" t="s">
        <v>432</v>
      </c>
      <c r="AE484" s="123">
        <v>969.13629419999995</v>
      </c>
      <c r="AF484" s="123">
        <v>2337</v>
      </c>
      <c r="AG484" s="123">
        <v>17.045454545454543</v>
      </c>
      <c r="AH484" s="132" t="s">
        <v>3493</v>
      </c>
      <c r="AI484" s="133">
        <v>1058.6427424000001</v>
      </c>
      <c r="AJ484" s="134">
        <v>160</v>
      </c>
      <c r="AK484" s="132">
        <v>77.02312138728324</v>
      </c>
      <c r="AL484" s="132" t="s">
        <v>3588</v>
      </c>
      <c r="AM484" s="133">
        <v>1046.3630599999999</v>
      </c>
      <c r="AN484" s="134">
        <v>213</v>
      </c>
      <c r="AO484" s="132">
        <v>69.364161849710982</v>
      </c>
      <c r="AP484" s="13"/>
      <c r="AQ484" s="13"/>
    </row>
    <row r="485" spans="2:43" x14ac:dyDescent="0.3">
      <c r="B485" s="28">
        <v>475</v>
      </c>
      <c r="C485" s="39">
        <f t="shared" si="28"/>
        <v>0</v>
      </c>
      <c r="D485" s="40">
        <f t="shared" si="29"/>
        <v>0</v>
      </c>
      <c r="E485" s="41">
        <f t="shared" si="30"/>
        <v>0</v>
      </c>
      <c r="F485" s="40">
        <f t="shared" si="31"/>
        <v>0</v>
      </c>
      <c r="P485" s="13"/>
      <c r="Q485" s="28">
        <v>481</v>
      </c>
      <c r="R485" s="127"/>
      <c r="S485" s="123"/>
      <c r="T485" s="123"/>
      <c r="U485" s="123"/>
      <c r="V485" s="123"/>
      <c r="W485" s="123"/>
      <c r="X485" s="123"/>
      <c r="Y485" s="123"/>
      <c r="Z485" s="132" t="s">
        <v>1865</v>
      </c>
      <c r="AA485" s="133">
        <v>985.79316080000001</v>
      </c>
      <c r="AB485" s="134">
        <v>2125</v>
      </c>
      <c r="AC485" s="134">
        <v>24.573863636363637</v>
      </c>
      <c r="AD485" s="132" t="s">
        <v>1183</v>
      </c>
      <c r="AE485" s="123">
        <v>969.15811480000002</v>
      </c>
      <c r="AF485" s="123">
        <v>2335</v>
      </c>
      <c r="AG485" s="123">
        <v>17.08096590909091</v>
      </c>
      <c r="AH485" s="132" t="s">
        <v>3494</v>
      </c>
      <c r="AI485" s="133">
        <v>1000.7501738</v>
      </c>
      <c r="AJ485" s="134">
        <v>414</v>
      </c>
      <c r="AK485" s="132">
        <v>40.317919075144509</v>
      </c>
      <c r="AL485" s="132" t="s">
        <v>3694</v>
      </c>
      <c r="AM485" s="132">
        <v>1046.4429557999999</v>
      </c>
      <c r="AN485" s="132">
        <v>212</v>
      </c>
      <c r="AO485" s="132">
        <v>69.50867052023122</v>
      </c>
      <c r="AP485" s="13"/>
      <c r="AQ485" s="13"/>
    </row>
    <row r="486" spans="2:43" x14ac:dyDescent="0.3">
      <c r="B486" s="28">
        <v>476</v>
      </c>
      <c r="C486" s="39">
        <f t="shared" si="28"/>
        <v>0</v>
      </c>
      <c r="D486" s="40">
        <f t="shared" si="29"/>
        <v>0</v>
      </c>
      <c r="E486" s="41">
        <f t="shared" si="30"/>
        <v>0</v>
      </c>
      <c r="F486" s="40">
        <f t="shared" si="31"/>
        <v>0</v>
      </c>
      <c r="P486" s="13"/>
      <c r="Q486" s="28">
        <v>482</v>
      </c>
      <c r="R486" s="127"/>
      <c r="S486" s="123"/>
      <c r="T486" s="123"/>
      <c r="U486" s="123"/>
      <c r="V486" s="123"/>
      <c r="W486" s="123"/>
      <c r="X486" s="123"/>
      <c r="Y486" s="123"/>
      <c r="Z486" s="132" t="s">
        <v>346</v>
      </c>
      <c r="AA486" s="133">
        <v>901.75122209999995</v>
      </c>
      <c r="AB486" s="134">
        <v>2731</v>
      </c>
      <c r="AC486" s="134">
        <v>2.9474431818181821</v>
      </c>
      <c r="AD486" s="132" t="s">
        <v>2690</v>
      </c>
      <c r="AE486" s="123">
        <v>969.15811480000002</v>
      </c>
      <c r="AF486" s="123">
        <v>2335</v>
      </c>
      <c r="AG486" s="123">
        <v>17.08096590909091</v>
      </c>
      <c r="AH486" s="132" t="s">
        <v>3495</v>
      </c>
      <c r="AI486" s="133">
        <v>997.30715724000004</v>
      </c>
      <c r="AJ486" s="134">
        <v>435</v>
      </c>
      <c r="AK486" s="132">
        <v>37.283236994219656</v>
      </c>
      <c r="AL486" s="132" t="s">
        <v>3177</v>
      </c>
      <c r="AM486" s="133">
        <v>1046.6284355</v>
      </c>
      <c r="AN486" s="134">
        <v>211</v>
      </c>
      <c r="AO486" s="132">
        <v>69.653179190751445</v>
      </c>
      <c r="AP486" s="13"/>
      <c r="AQ486" s="13"/>
    </row>
    <row r="487" spans="2:43" x14ac:dyDescent="0.3">
      <c r="B487" s="28">
        <v>477</v>
      </c>
      <c r="C487" s="39">
        <f t="shared" si="28"/>
        <v>0</v>
      </c>
      <c r="D487" s="40">
        <f t="shared" si="29"/>
        <v>0</v>
      </c>
      <c r="E487" s="41">
        <f t="shared" si="30"/>
        <v>0</v>
      </c>
      <c r="F487" s="40">
        <f t="shared" si="31"/>
        <v>0</v>
      </c>
      <c r="P487" s="13"/>
      <c r="Q487" s="28">
        <v>483</v>
      </c>
      <c r="R487" s="127"/>
      <c r="S487" s="123"/>
      <c r="T487" s="123"/>
      <c r="U487" s="123"/>
      <c r="V487" s="123"/>
      <c r="W487" s="123"/>
      <c r="X487" s="123"/>
      <c r="Y487" s="123"/>
      <c r="Z487" s="132" t="s">
        <v>1866</v>
      </c>
      <c r="AA487" s="133">
        <v>901.75122209999995</v>
      </c>
      <c r="AB487" s="134">
        <v>2731</v>
      </c>
      <c r="AC487" s="134">
        <v>2.9474431818181821</v>
      </c>
      <c r="AD487" s="132" t="s">
        <v>1038</v>
      </c>
      <c r="AE487" s="123">
        <v>969.33462259999999</v>
      </c>
      <c r="AF487" s="123">
        <v>2334</v>
      </c>
      <c r="AG487" s="123">
        <v>17.151988636363637</v>
      </c>
      <c r="AH487" s="132" t="s">
        <v>3496</v>
      </c>
      <c r="AI487" s="133">
        <v>984.30583438999997</v>
      </c>
      <c r="AJ487" s="134">
        <v>491</v>
      </c>
      <c r="AK487" s="132">
        <v>29.190751445086704</v>
      </c>
      <c r="AL487" s="132" t="s">
        <v>3565</v>
      </c>
      <c r="AM487" s="133">
        <v>1047.0240524999999</v>
      </c>
      <c r="AN487" s="134">
        <v>210</v>
      </c>
      <c r="AO487" s="132">
        <v>69.797687861271669</v>
      </c>
      <c r="AP487" s="13"/>
      <c r="AQ487" s="13"/>
    </row>
    <row r="488" spans="2:43" x14ac:dyDescent="0.3">
      <c r="B488" s="28">
        <v>478</v>
      </c>
      <c r="C488" s="39">
        <f t="shared" si="28"/>
        <v>0</v>
      </c>
      <c r="D488" s="40">
        <f t="shared" si="29"/>
        <v>0</v>
      </c>
      <c r="E488" s="41">
        <f t="shared" si="30"/>
        <v>0</v>
      </c>
      <c r="F488" s="40">
        <f t="shared" si="31"/>
        <v>0</v>
      </c>
      <c r="P488" s="13"/>
      <c r="Q488" s="28">
        <v>484</v>
      </c>
      <c r="R488" s="127"/>
      <c r="S488" s="123"/>
      <c r="T488" s="123"/>
      <c r="U488" s="123"/>
      <c r="V488" s="123"/>
      <c r="W488" s="123"/>
      <c r="X488" s="123"/>
      <c r="Y488" s="123"/>
      <c r="Z488" s="132" t="s">
        <v>1867</v>
      </c>
      <c r="AA488" s="133">
        <v>992.44859280000003</v>
      </c>
      <c r="AB488" s="134">
        <v>2046</v>
      </c>
      <c r="AC488" s="134">
        <v>27.23721590909091</v>
      </c>
      <c r="AD488" s="132" t="s">
        <v>415</v>
      </c>
      <c r="AE488" s="123">
        <v>969.41562620000002</v>
      </c>
      <c r="AF488" s="123">
        <v>2333</v>
      </c>
      <c r="AG488" s="123">
        <v>17.1875</v>
      </c>
      <c r="AH488" s="132" t="s">
        <v>3497</v>
      </c>
      <c r="AI488" s="133">
        <v>993.32351337</v>
      </c>
      <c r="AJ488" s="134">
        <v>444</v>
      </c>
      <c r="AK488" s="132">
        <v>35.982658959537574</v>
      </c>
      <c r="AL488" s="132" t="s">
        <v>3102</v>
      </c>
      <c r="AM488" s="133">
        <v>1047.2517688999999</v>
      </c>
      <c r="AN488" s="134">
        <v>209</v>
      </c>
      <c r="AO488" s="132">
        <v>69.942196531791907</v>
      </c>
      <c r="AP488" s="13"/>
      <c r="AQ488" s="13"/>
    </row>
    <row r="489" spans="2:43" x14ac:dyDescent="0.3">
      <c r="B489" s="28">
        <v>479</v>
      </c>
      <c r="C489" s="39">
        <f t="shared" si="28"/>
        <v>0</v>
      </c>
      <c r="D489" s="40">
        <f t="shared" si="29"/>
        <v>0</v>
      </c>
      <c r="E489" s="41">
        <f t="shared" si="30"/>
        <v>0</v>
      </c>
      <c r="F489" s="40">
        <f t="shared" si="31"/>
        <v>0</v>
      </c>
      <c r="P489" s="13"/>
      <c r="Q489" s="28">
        <v>485</v>
      </c>
      <c r="R489" s="127"/>
      <c r="S489" s="123"/>
      <c r="T489" s="123"/>
      <c r="U489" s="123"/>
      <c r="V489" s="123"/>
      <c r="W489" s="123"/>
      <c r="X489" s="123"/>
      <c r="Y489" s="123"/>
      <c r="Z489" s="132" t="s">
        <v>1868</v>
      </c>
      <c r="AA489" s="133">
        <v>1083.0840949999999</v>
      </c>
      <c r="AB489" s="134">
        <v>231</v>
      </c>
      <c r="AC489" s="134">
        <v>91.725852272727266</v>
      </c>
      <c r="AD489" s="132" t="s">
        <v>251</v>
      </c>
      <c r="AE489" s="123">
        <v>969.49606919999997</v>
      </c>
      <c r="AF489" s="123">
        <v>2329</v>
      </c>
      <c r="AG489" s="123">
        <v>17.223011363636363</v>
      </c>
      <c r="AH489" s="132" t="s">
        <v>3498</v>
      </c>
      <c r="AI489" s="133">
        <v>1048.5388307000001</v>
      </c>
      <c r="AJ489" s="134">
        <v>198</v>
      </c>
      <c r="AK489" s="132">
        <v>71.531791907514446</v>
      </c>
      <c r="AL489" s="132" t="s">
        <v>3336</v>
      </c>
      <c r="AM489" s="133">
        <v>1047.3342150000001</v>
      </c>
      <c r="AN489" s="134">
        <v>208</v>
      </c>
      <c r="AO489" s="132">
        <v>70.086705202312132</v>
      </c>
      <c r="AP489" s="13"/>
      <c r="AQ489" s="13"/>
    </row>
    <row r="490" spans="2:43" x14ac:dyDescent="0.3">
      <c r="B490" s="28">
        <v>480</v>
      </c>
      <c r="C490" s="39">
        <f t="shared" si="28"/>
        <v>0</v>
      </c>
      <c r="D490" s="40">
        <f t="shared" si="29"/>
        <v>0</v>
      </c>
      <c r="E490" s="41">
        <f t="shared" si="30"/>
        <v>0</v>
      </c>
      <c r="F490" s="40">
        <f t="shared" si="31"/>
        <v>0</v>
      </c>
      <c r="P490" s="13"/>
      <c r="Q490" s="28">
        <v>486</v>
      </c>
      <c r="R490" s="127"/>
      <c r="S490" s="123"/>
      <c r="T490" s="123"/>
      <c r="U490" s="123"/>
      <c r="V490" s="123"/>
      <c r="W490" s="123"/>
      <c r="X490" s="123"/>
      <c r="Y490" s="123"/>
      <c r="Z490" s="132" t="s">
        <v>1869</v>
      </c>
      <c r="AA490" s="133">
        <v>1049.6035449999999</v>
      </c>
      <c r="AB490" s="134">
        <v>931</v>
      </c>
      <c r="AC490" s="134">
        <v>66.654829545454547</v>
      </c>
      <c r="AD490" s="132" t="s">
        <v>2194</v>
      </c>
      <c r="AE490" s="123">
        <v>969.49606919999997</v>
      </c>
      <c r="AF490" s="123">
        <v>2329</v>
      </c>
      <c r="AG490" s="123">
        <v>17.223011363636363</v>
      </c>
      <c r="AH490" s="132" t="s">
        <v>3499</v>
      </c>
      <c r="AI490" s="133">
        <v>951.81570237000005</v>
      </c>
      <c r="AJ490" s="134">
        <v>595</v>
      </c>
      <c r="AK490" s="132">
        <v>14.16184971098266</v>
      </c>
      <c r="AL490" s="132" t="s">
        <v>3253</v>
      </c>
      <c r="AM490" s="133">
        <v>1047.4872852000001</v>
      </c>
      <c r="AN490" s="134">
        <v>207</v>
      </c>
      <c r="AO490" s="132">
        <v>70.23121387283237</v>
      </c>
      <c r="AP490" s="13"/>
      <c r="AQ490" s="13"/>
    </row>
    <row r="491" spans="2:43" x14ac:dyDescent="0.3">
      <c r="B491" s="28">
        <v>481</v>
      </c>
      <c r="C491" s="39">
        <f t="shared" si="28"/>
        <v>0</v>
      </c>
      <c r="D491" s="40">
        <f t="shared" si="29"/>
        <v>0</v>
      </c>
      <c r="E491" s="41">
        <f t="shared" si="30"/>
        <v>0</v>
      </c>
      <c r="F491" s="40">
        <f t="shared" si="31"/>
        <v>0</v>
      </c>
      <c r="P491" s="13"/>
      <c r="Q491" s="28">
        <v>487</v>
      </c>
      <c r="R491" s="127"/>
      <c r="S491" s="123"/>
      <c r="T491" s="123"/>
      <c r="U491" s="123"/>
      <c r="V491" s="123"/>
      <c r="W491" s="123"/>
      <c r="X491" s="123"/>
      <c r="Y491" s="123"/>
      <c r="Z491" s="132" t="s">
        <v>347</v>
      </c>
      <c r="AA491" s="133">
        <v>1028.0111099999999</v>
      </c>
      <c r="AB491" s="134">
        <v>1440</v>
      </c>
      <c r="AC491" s="134">
        <v>48.899147727272727</v>
      </c>
      <c r="AD491" s="132" t="s">
        <v>2219</v>
      </c>
      <c r="AE491" s="123">
        <v>969.49606919999997</v>
      </c>
      <c r="AF491" s="123">
        <v>2329</v>
      </c>
      <c r="AG491" s="123">
        <v>17.223011363636363</v>
      </c>
      <c r="AH491" s="132" t="s">
        <v>3500</v>
      </c>
      <c r="AI491" s="133">
        <v>1069.3350842</v>
      </c>
      <c r="AJ491" s="134">
        <v>114</v>
      </c>
      <c r="AK491" s="132">
        <v>83.670520231213871</v>
      </c>
      <c r="AL491" s="132" t="s">
        <v>3292</v>
      </c>
      <c r="AM491" s="133">
        <v>1047.5380797</v>
      </c>
      <c r="AN491" s="134">
        <v>206</v>
      </c>
      <c r="AO491" s="132">
        <v>70.375722543352609</v>
      </c>
      <c r="AP491" s="13"/>
      <c r="AQ491" s="13"/>
    </row>
    <row r="492" spans="2:43" x14ac:dyDescent="0.3">
      <c r="B492" s="28">
        <v>482</v>
      </c>
      <c r="C492" s="39">
        <f t="shared" si="28"/>
        <v>0</v>
      </c>
      <c r="D492" s="40">
        <f t="shared" si="29"/>
        <v>0</v>
      </c>
      <c r="E492" s="41">
        <f t="shared" si="30"/>
        <v>0</v>
      </c>
      <c r="F492" s="40">
        <f t="shared" si="31"/>
        <v>0</v>
      </c>
      <c r="P492" s="13"/>
      <c r="Q492" s="28">
        <v>488</v>
      </c>
      <c r="R492" s="127"/>
      <c r="S492" s="123"/>
      <c r="T492" s="123"/>
      <c r="U492" s="123"/>
      <c r="V492" s="123"/>
      <c r="W492" s="123"/>
      <c r="X492" s="123"/>
      <c r="Y492" s="123"/>
      <c r="Z492" s="132" t="s">
        <v>348</v>
      </c>
      <c r="AA492" s="133">
        <v>985.84433209999997</v>
      </c>
      <c r="AB492" s="134">
        <v>2122</v>
      </c>
      <c r="AC492" s="134">
        <v>24.680397727272727</v>
      </c>
      <c r="AD492" s="132" t="s">
        <v>2434</v>
      </c>
      <c r="AE492" s="123">
        <v>969.49606919999997</v>
      </c>
      <c r="AF492" s="123">
        <v>2329</v>
      </c>
      <c r="AG492" s="123">
        <v>17.223011363636363</v>
      </c>
      <c r="AH492" s="132" t="s">
        <v>3501</v>
      </c>
      <c r="AI492" s="133">
        <v>1078.4431705</v>
      </c>
      <c r="AJ492" s="134">
        <v>74</v>
      </c>
      <c r="AK492" s="132">
        <v>89.450867052023114</v>
      </c>
      <c r="AL492" s="132" t="s">
        <v>3667</v>
      </c>
      <c r="AM492" s="133">
        <v>1047.5680672999999</v>
      </c>
      <c r="AN492" s="134">
        <v>205</v>
      </c>
      <c r="AO492" s="132">
        <v>70.520231213872833</v>
      </c>
      <c r="AP492" s="13"/>
      <c r="AQ492" s="13"/>
    </row>
    <row r="493" spans="2:43" x14ac:dyDescent="0.3">
      <c r="B493" s="28">
        <v>483</v>
      </c>
      <c r="C493" s="39">
        <f t="shared" si="28"/>
        <v>0</v>
      </c>
      <c r="D493" s="40">
        <f t="shared" si="29"/>
        <v>0</v>
      </c>
      <c r="E493" s="41">
        <f t="shared" si="30"/>
        <v>0</v>
      </c>
      <c r="F493" s="40">
        <f t="shared" si="31"/>
        <v>0</v>
      </c>
      <c r="P493" s="13"/>
      <c r="Q493" s="28">
        <v>489</v>
      </c>
      <c r="R493" s="127"/>
      <c r="S493" s="123"/>
      <c r="T493" s="123"/>
      <c r="U493" s="123"/>
      <c r="V493" s="123"/>
      <c r="W493" s="123"/>
      <c r="X493" s="123"/>
      <c r="Y493" s="123"/>
      <c r="Z493" s="132" t="s">
        <v>1870</v>
      </c>
      <c r="AA493" s="133">
        <v>967.49042010000005</v>
      </c>
      <c r="AB493" s="134">
        <v>2346</v>
      </c>
      <c r="AC493" s="134">
        <v>16.654829545454543</v>
      </c>
      <c r="AD493" s="132" t="s">
        <v>2528</v>
      </c>
      <c r="AE493" s="123">
        <v>969.63438789999998</v>
      </c>
      <c r="AF493" s="123">
        <v>2328</v>
      </c>
      <c r="AG493" s="123">
        <v>17.365056818181817</v>
      </c>
      <c r="AH493" s="132" t="s">
        <v>3502</v>
      </c>
      <c r="AI493" s="133">
        <v>1041.8245684000001</v>
      </c>
      <c r="AJ493" s="134">
        <v>232</v>
      </c>
      <c r="AK493" s="132">
        <v>66.618497109826592</v>
      </c>
      <c r="AL493" s="132" t="s">
        <v>3016</v>
      </c>
      <c r="AM493" s="133">
        <v>1047.6294974</v>
      </c>
      <c r="AN493" s="134">
        <v>204</v>
      </c>
      <c r="AO493" s="132">
        <v>70.664739884393072</v>
      </c>
      <c r="AP493" s="13"/>
      <c r="AQ493" s="13"/>
    </row>
    <row r="494" spans="2:43" x14ac:dyDescent="0.3">
      <c r="B494" s="28">
        <v>484</v>
      </c>
      <c r="C494" s="39">
        <f t="shared" si="28"/>
        <v>0</v>
      </c>
      <c r="D494" s="40">
        <f t="shared" si="29"/>
        <v>0</v>
      </c>
      <c r="E494" s="41">
        <f t="shared" si="30"/>
        <v>0</v>
      </c>
      <c r="F494" s="40">
        <f t="shared" si="31"/>
        <v>0</v>
      </c>
      <c r="P494" s="13"/>
      <c r="Q494" s="28">
        <v>490</v>
      </c>
      <c r="R494" s="127"/>
      <c r="S494" s="123"/>
      <c r="T494" s="123"/>
      <c r="U494" s="123"/>
      <c r="V494" s="123"/>
      <c r="W494" s="123"/>
      <c r="X494" s="123"/>
      <c r="Y494" s="123"/>
      <c r="Z494" s="132" t="s">
        <v>1871</v>
      </c>
      <c r="AA494" s="133">
        <v>1058.5735629999999</v>
      </c>
      <c r="AB494" s="134">
        <v>732</v>
      </c>
      <c r="AC494" s="134">
        <v>74.041193181818173</v>
      </c>
      <c r="AD494" s="132" t="s">
        <v>1673</v>
      </c>
      <c r="AE494" s="123">
        <v>969.63477599999999</v>
      </c>
      <c r="AF494" s="123">
        <v>2327</v>
      </c>
      <c r="AG494" s="123">
        <v>17.400568181818183</v>
      </c>
      <c r="AH494" s="132" t="s">
        <v>3503</v>
      </c>
      <c r="AI494" s="133">
        <v>1060.5488496</v>
      </c>
      <c r="AJ494" s="134">
        <v>153</v>
      </c>
      <c r="AK494" s="132">
        <v>78.034682080924853</v>
      </c>
      <c r="AL494" s="132" t="s">
        <v>3252</v>
      </c>
      <c r="AM494" s="133">
        <v>1047.7257436</v>
      </c>
      <c r="AN494" s="134">
        <v>203</v>
      </c>
      <c r="AO494" s="132">
        <v>70.809248554913296</v>
      </c>
      <c r="AP494" s="13"/>
      <c r="AQ494" s="13"/>
    </row>
    <row r="495" spans="2:43" x14ac:dyDescent="0.3">
      <c r="B495" s="28">
        <v>485</v>
      </c>
      <c r="C495" s="39">
        <f t="shared" si="28"/>
        <v>0</v>
      </c>
      <c r="D495" s="40">
        <f t="shared" si="29"/>
        <v>0</v>
      </c>
      <c r="E495" s="41">
        <f t="shared" si="30"/>
        <v>0</v>
      </c>
      <c r="F495" s="40">
        <f t="shared" si="31"/>
        <v>0</v>
      </c>
      <c r="P495" s="13"/>
      <c r="Q495" s="28">
        <v>491</v>
      </c>
      <c r="R495" s="127"/>
      <c r="S495" s="123"/>
      <c r="T495" s="123"/>
      <c r="U495" s="123"/>
      <c r="V495" s="123"/>
      <c r="W495" s="123"/>
      <c r="X495" s="123"/>
      <c r="Y495" s="123"/>
      <c r="Z495" s="132" t="s">
        <v>1872</v>
      </c>
      <c r="AA495" s="133">
        <v>997.20272709999995</v>
      </c>
      <c r="AB495" s="134">
        <v>1979</v>
      </c>
      <c r="AC495" s="134">
        <v>29.61647727272727</v>
      </c>
      <c r="AD495" s="132" t="s">
        <v>76</v>
      </c>
      <c r="AE495" s="123">
        <v>969.8977357</v>
      </c>
      <c r="AF495" s="123">
        <v>2326</v>
      </c>
      <c r="AG495" s="123">
        <v>17.436079545454543</v>
      </c>
      <c r="AH495" s="132" t="s">
        <v>3504</v>
      </c>
      <c r="AI495" s="133">
        <v>995.02365159999999</v>
      </c>
      <c r="AJ495" s="134">
        <v>440</v>
      </c>
      <c r="AK495" s="132">
        <v>36.560693641618499</v>
      </c>
      <c r="AL495" s="132" t="s">
        <v>3074</v>
      </c>
      <c r="AM495" s="133">
        <v>1047.7279203000001</v>
      </c>
      <c r="AN495" s="134">
        <v>202</v>
      </c>
      <c r="AO495" s="132">
        <v>70.95375722543352</v>
      </c>
      <c r="AP495" s="13"/>
      <c r="AQ495" s="13"/>
    </row>
    <row r="496" spans="2:43" x14ac:dyDescent="0.3">
      <c r="B496" s="28">
        <v>486</v>
      </c>
      <c r="C496" s="39">
        <f t="shared" si="28"/>
        <v>0</v>
      </c>
      <c r="D496" s="40">
        <f t="shared" si="29"/>
        <v>0</v>
      </c>
      <c r="E496" s="41">
        <f t="shared" si="30"/>
        <v>0</v>
      </c>
      <c r="F496" s="40">
        <f t="shared" si="31"/>
        <v>0</v>
      </c>
      <c r="P496" s="13"/>
      <c r="Q496" s="28">
        <v>492</v>
      </c>
      <c r="R496" s="127"/>
      <c r="S496" s="123"/>
      <c r="T496" s="123"/>
      <c r="U496" s="123"/>
      <c r="V496" s="123"/>
      <c r="W496" s="123"/>
      <c r="X496" s="123"/>
      <c r="Y496" s="123"/>
      <c r="Z496" s="132" t="s">
        <v>349</v>
      </c>
      <c r="AA496" s="133">
        <v>1088.0396169999999</v>
      </c>
      <c r="AB496" s="134">
        <v>174</v>
      </c>
      <c r="AC496" s="134">
        <v>93.856534090909093</v>
      </c>
      <c r="AD496" s="132" t="s">
        <v>883</v>
      </c>
      <c r="AE496" s="123">
        <v>970.05147869999996</v>
      </c>
      <c r="AF496" s="123">
        <v>2325</v>
      </c>
      <c r="AG496" s="123">
        <v>17.47159090909091</v>
      </c>
      <c r="AH496" s="132" t="s">
        <v>3505</v>
      </c>
      <c r="AI496" s="133">
        <v>963.65628399000002</v>
      </c>
      <c r="AJ496" s="134">
        <v>560</v>
      </c>
      <c r="AK496" s="132">
        <v>19.21965317919075</v>
      </c>
      <c r="AL496" s="132" t="s">
        <v>3060</v>
      </c>
      <c r="AM496" s="133">
        <v>1047.7656353</v>
      </c>
      <c r="AN496" s="134">
        <v>201</v>
      </c>
      <c r="AO496" s="132">
        <v>71.098265895953759</v>
      </c>
      <c r="AP496" s="13"/>
      <c r="AQ496" s="13"/>
    </row>
    <row r="497" spans="2:43" x14ac:dyDescent="0.3">
      <c r="B497" s="28">
        <v>487</v>
      </c>
      <c r="C497" s="39">
        <f t="shared" si="28"/>
        <v>0</v>
      </c>
      <c r="D497" s="40">
        <f t="shared" si="29"/>
        <v>0</v>
      </c>
      <c r="E497" s="41">
        <f t="shared" si="30"/>
        <v>0</v>
      </c>
      <c r="F497" s="40">
        <f t="shared" si="31"/>
        <v>0</v>
      </c>
      <c r="P497" s="13"/>
      <c r="Q497" s="28">
        <v>493</v>
      </c>
      <c r="R497" s="127"/>
      <c r="S497" s="123"/>
      <c r="T497" s="123"/>
      <c r="U497" s="123"/>
      <c r="V497" s="123"/>
      <c r="W497" s="123"/>
      <c r="X497" s="123"/>
      <c r="Y497" s="123"/>
      <c r="Z497" s="132" t="s">
        <v>350</v>
      </c>
      <c r="AA497" s="133">
        <v>934.83826810000005</v>
      </c>
      <c r="AB497" s="134">
        <v>2623</v>
      </c>
      <c r="AC497" s="134">
        <v>6.8892045454545459</v>
      </c>
      <c r="AD497" s="132" t="s">
        <v>2436</v>
      </c>
      <c r="AE497" s="123">
        <v>970.28459969999994</v>
      </c>
      <c r="AF497" s="123">
        <v>2322</v>
      </c>
      <c r="AG497" s="123">
        <v>17.507102272727273</v>
      </c>
      <c r="AH497" s="132" t="s">
        <v>3506</v>
      </c>
      <c r="AI497" s="133">
        <v>1019.5332415</v>
      </c>
      <c r="AJ497" s="134">
        <v>344</v>
      </c>
      <c r="AK497" s="132">
        <v>50.433526011560694</v>
      </c>
      <c r="AL497" s="132" t="s">
        <v>3430</v>
      </c>
      <c r="AM497" s="133">
        <v>1047.8530123999999</v>
      </c>
      <c r="AN497" s="134">
        <v>200</v>
      </c>
      <c r="AO497" s="132">
        <v>71.242774566473983</v>
      </c>
      <c r="AP497" s="13"/>
      <c r="AQ497" s="13"/>
    </row>
    <row r="498" spans="2:43" x14ac:dyDescent="0.3">
      <c r="B498" s="28">
        <v>488</v>
      </c>
      <c r="C498" s="39">
        <f t="shared" si="28"/>
        <v>0</v>
      </c>
      <c r="D498" s="40">
        <f t="shared" si="29"/>
        <v>0</v>
      </c>
      <c r="E498" s="41">
        <f t="shared" si="30"/>
        <v>0</v>
      </c>
      <c r="F498" s="40">
        <f t="shared" si="31"/>
        <v>0</v>
      </c>
      <c r="P498" s="13"/>
      <c r="Q498" s="28">
        <v>494</v>
      </c>
      <c r="R498" s="127"/>
      <c r="S498" s="123"/>
      <c r="T498" s="123"/>
      <c r="U498" s="123"/>
      <c r="V498" s="123"/>
      <c r="W498" s="123"/>
      <c r="X498" s="123"/>
      <c r="Y498" s="123"/>
      <c r="Z498" s="132" t="s">
        <v>1873</v>
      </c>
      <c r="AA498" s="133">
        <v>1108.2038150000001</v>
      </c>
      <c r="AB498" s="134">
        <v>44</v>
      </c>
      <c r="AC498" s="134">
        <v>98.4375</v>
      </c>
      <c r="AD498" s="132" t="s">
        <v>1132</v>
      </c>
      <c r="AE498" s="123">
        <v>970.28459969999994</v>
      </c>
      <c r="AF498" s="123">
        <v>2322</v>
      </c>
      <c r="AG498" s="123">
        <v>17.507102272727273</v>
      </c>
      <c r="AH498" s="132" t="s">
        <v>3507</v>
      </c>
      <c r="AI498" s="133">
        <v>1023.994037</v>
      </c>
      <c r="AJ498" s="134">
        <v>325</v>
      </c>
      <c r="AK498" s="132">
        <v>52.890173410404628</v>
      </c>
      <c r="AL498" s="132" t="s">
        <v>3450</v>
      </c>
      <c r="AM498" s="133">
        <v>1047.9485818000001</v>
      </c>
      <c r="AN498" s="134">
        <v>199</v>
      </c>
      <c r="AO498" s="132">
        <v>71.387283236994222</v>
      </c>
      <c r="AP498" s="13"/>
      <c r="AQ498" s="13"/>
    </row>
    <row r="499" spans="2:43" x14ac:dyDescent="0.3">
      <c r="B499" s="28">
        <v>489</v>
      </c>
      <c r="C499" s="39">
        <f t="shared" si="28"/>
        <v>0</v>
      </c>
      <c r="D499" s="40">
        <f t="shared" si="29"/>
        <v>0</v>
      </c>
      <c r="E499" s="41">
        <f t="shared" si="30"/>
        <v>0</v>
      </c>
      <c r="F499" s="40">
        <f t="shared" si="31"/>
        <v>0</v>
      </c>
      <c r="P499" s="13"/>
      <c r="Q499" s="28">
        <v>495</v>
      </c>
      <c r="R499" s="127"/>
      <c r="S499" s="123"/>
      <c r="T499" s="123"/>
      <c r="U499" s="123"/>
      <c r="V499" s="123"/>
      <c r="W499" s="123"/>
      <c r="X499" s="123"/>
      <c r="Y499" s="123"/>
      <c r="Z499" s="132" t="s">
        <v>351</v>
      </c>
      <c r="AA499" s="133">
        <v>1071.8236649999999</v>
      </c>
      <c r="AB499" s="134">
        <v>435</v>
      </c>
      <c r="AC499" s="134">
        <v>84.481534090909093</v>
      </c>
      <c r="AD499" s="132" t="s">
        <v>2676</v>
      </c>
      <c r="AE499" s="123">
        <v>970.28459969999994</v>
      </c>
      <c r="AF499" s="123">
        <v>2322</v>
      </c>
      <c r="AG499" s="123">
        <v>17.507102272727273</v>
      </c>
      <c r="AH499" s="132" t="s">
        <v>3508</v>
      </c>
      <c r="AI499" s="133">
        <v>1023.994037</v>
      </c>
      <c r="AJ499" s="134">
        <v>325</v>
      </c>
      <c r="AK499" s="132">
        <v>52.890173410404628</v>
      </c>
      <c r="AL499" s="132" t="s">
        <v>3498</v>
      </c>
      <c r="AM499" s="133">
        <v>1048.5388307000001</v>
      </c>
      <c r="AN499" s="134">
        <v>198</v>
      </c>
      <c r="AO499" s="132">
        <v>71.531791907514446</v>
      </c>
      <c r="AP499" s="13"/>
      <c r="AQ499" s="13"/>
    </row>
    <row r="500" spans="2:43" x14ac:dyDescent="0.3">
      <c r="B500" s="28">
        <v>490</v>
      </c>
      <c r="C500" s="39">
        <f t="shared" si="28"/>
        <v>0</v>
      </c>
      <c r="D500" s="40">
        <f t="shared" si="29"/>
        <v>0</v>
      </c>
      <c r="E500" s="41">
        <f t="shared" si="30"/>
        <v>0</v>
      </c>
      <c r="F500" s="40">
        <f t="shared" si="31"/>
        <v>0</v>
      </c>
      <c r="P500" s="13"/>
      <c r="Q500" s="28">
        <v>496</v>
      </c>
      <c r="R500" s="127"/>
      <c r="S500" s="123"/>
      <c r="T500" s="123"/>
      <c r="U500" s="123"/>
      <c r="V500" s="123"/>
      <c r="W500" s="123"/>
      <c r="X500" s="123"/>
      <c r="Y500" s="123"/>
      <c r="Z500" s="132" t="s">
        <v>352</v>
      </c>
      <c r="AA500" s="133">
        <v>985.45207530000005</v>
      </c>
      <c r="AB500" s="134">
        <v>2136</v>
      </c>
      <c r="AC500" s="134">
        <v>24.183238636363637</v>
      </c>
      <c r="AD500" s="132" t="s">
        <v>1684</v>
      </c>
      <c r="AE500" s="123">
        <v>970.41350409999995</v>
      </c>
      <c r="AF500" s="123">
        <v>2316</v>
      </c>
      <c r="AG500" s="123">
        <v>17.613636363636363</v>
      </c>
      <c r="AH500" s="132" t="s">
        <v>3509</v>
      </c>
      <c r="AI500" s="133">
        <v>976.75224688000003</v>
      </c>
      <c r="AJ500" s="134">
        <v>521</v>
      </c>
      <c r="AK500" s="132">
        <v>24.855491329479769</v>
      </c>
      <c r="AL500" s="132" t="s">
        <v>3587</v>
      </c>
      <c r="AM500" s="133">
        <v>1048.6947098999999</v>
      </c>
      <c r="AN500" s="134">
        <v>197</v>
      </c>
      <c r="AO500" s="132">
        <v>71.676300578034684</v>
      </c>
      <c r="AP500" s="13"/>
      <c r="AQ500" s="13"/>
    </row>
    <row r="501" spans="2:43" x14ac:dyDescent="0.3">
      <c r="B501" s="28">
        <v>491</v>
      </c>
      <c r="C501" s="39">
        <f t="shared" si="28"/>
        <v>0</v>
      </c>
      <c r="D501" s="40">
        <f t="shared" si="29"/>
        <v>0</v>
      </c>
      <c r="E501" s="41">
        <f t="shared" si="30"/>
        <v>0</v>
      </c>
      <c r="F501" s="40">
        <f t="shared" si="31"/>
        <v>0</v>
      </c>
      <c r="P501" s="13"/>
      <c r="Q501" s="28">
        <v>497</v>
      </c>
      <c r="R501" s="127"/>
      <c r="S501" s="123"/>
      <c r="T501" s="123"/>
      <c r="U501" s="123"/>
      <c r="V501" s="123"/>
      <c r="W501" s="123"/>
      <c r="X501" s="123"/>
      <c r="Y501" s="123"/>
      <c r="Z501" s="132" t="s">
        <v>353</v>
      </c>
      <c r="AA501" s="133">
        <v>1019.094734</v>
      </c>
      <c r="AB501" s="134">
        <v>1620</v>
      </c>
      <c r="AC501" s="134">
        <v>42.507102272727273</v>
      </c>
      <c r="AD501" s="132" t="s">
        <v>1776</v>
      </c>
      <c r="AE501" s="123">
        <v>970.41350409999995</v>
      </c>
      <c r="AF501" s="123">
        <v>2316</v>
      </c>
      <c r="AG501" s="123">
        <v>17.613636363636363</v>
      </c>
      <c r="AH501" s="132" t="s">
        <v>3510</v>
      </c>
      <c r="AI501" s="133">
        <v>1023.994037</v>
      </c>
      <c r="AJ501" s="134">
        <v>325</v>
      </c>
      <c r="AK501" s="132">
        <v>52.890173410404628</v>
      </c>
      <c r="AL501" s="132" t="s">
        <v>3125</v>
      </c>
      <c r="AM501" s="133">
        <v>1048.7705363</v>
      </c>
      <c r="AN501" s="134">
        <v>196</v>
      </c>
      <c r="AO501" s="132">
        <v>71.820809248554923</v>
      </c>
      <c r="AP501" s="13"/>
      <c r="AQ501" s="13"/>
    </row>
    <row r="502" spans="2:43" x14ac:dyDescent="0.3">
      <c r="B502" s="28">
        <v>492</v>
      </c>
      <c r="C502" s="39">
        <f t="shared" si="28"/>
        <v>0</v>
      </c>
      <c r="D502" s="40">
        <f t="shared" si="29"/>
        <v>0</v>
      </c>
      <c r="E502" s="41">
        <f t="shared" si="30"/>
        <v>0</v>
      </c>
      <c r="F502" s="40">
        <f t="shared" si="31"/>
        <v>0</v>
      </c>
      <c r="P502" s="13"/>
      <c r="Q502" s="28">
        <v>498</v>
      </c>
      <c r="R502" s="127"/>
      <c r="S502" s="123"/>
      <c r="T502" s="123"/>
      <c r="U502" s="123"/>
      <c r="V502" s="123"/>
      <c r="W502" s="123"/>
      <c r="X502" s="123"/>
      <c r="Y502" s="123"/>
      <c r="Z502" s="132" t="s">
        <v>354</v>
      </c>
      <c r="AA502" s="133">
        <v>1045.0136359999999</v>
      </c>
      <c r="AB502" s="134">
        <v>1039</v>
      </c>
      <c r="AC502" s="134">
        <v>62.997159090909093</v>
      </c>
      <c r="AD502" s="132" t="s">
        <v>1787</v>
      </c>
      <c r="AE502" s="123">
        <v>970.41350409999995</v>
      </c>
      <c r="AF502" s="123">
        <v>2316</v>
      </c>
      <c r="AG502" s="123">
        <v>17.613636363636363</v>
      </c>
      <c r="AH502" s="132" t="s">
        <v>3511</v>
      </c>
      <c r="AI502" s="133">
        <v>1014.4109046</v>
      </c>
      <c r="AJ502" s="134">
        <v>362</v>
      </c>
      <c r="AK502" s="132">
        <v>47.832369942196536</v>
      </c>
      <c r="AL502" s="132" t="s">
        <v>3184</v>
      </c>
      <c r="AM502" s="133">
        <v>1048.7916643000001</v>
      </c>
      <c r="AN502" s="134">
        <v>195</v>
      </c>
      <c r="AO502" s="132">
        <v>71.965317919075147</v>
      </c>
      <c r="AP502" s="13"/>
      <c r="AQ502" s="13"/>
    </row>
    <row r="503" spans="2:43" x14ac:dyDescent="0.3">
      <c r="B503" s="28">
        <v>493</v>
      </c>
      <c r="C503" s="39">
        <f t="shared" si="28"/>
        <v>0</v>
      </c>
      <c r="D503" s="40">
        <f t="shared" si="29"/>
        <v>0</v>
      </c>
      <c r="E503" s="41">
        <f t="shared" si="30"/>
        <v>0</v>
      </c>
      <c r="F503" s="40">
        <f t="shared" si="31"/>
        <v>0</v>
      </c>
      <c r="P503" s="13"/>
      <c r="Q503" s="28">
        <v>499</v>
      </c>
      <c r="R503" s="127"/>
      <c r="S503" s="123"/>
      <c r="T503" s="123"/>
      <c r="U503" s="123"/>
      <c r="V503" s="123"/>
      <c r="W503" s="123"/>
      <c r="X503" s="123"/>
      <c r="Y503" s="123"/>
      <c r="Z503" s="132" t="s">
        <v>1874</v>
      </c>
      <c r="AA503" s="133">
        <v>1015.387287</v>
      </c>
      <c r="AB503" s="134">
        <v>1694</v>
      </c>
      <c r="AC503" s="134">
        <v>39.66619318181818</v>
      </c>
      <c r="AD503" s="132" t="s">
        <v>2646</v>
      </c>
      <c r="AE503" s="123">
        <v>970.41350409999995</v>
      </c>
      <c r="AF503" s="123">
        <v>2316</v>
      </c>
      <c r="AG503" s="123">
        <v>17.613636363636363</v>
      </c>
      <c r="AH503" s="132" t="s">
        <v>3512</v>
      </c>
      <c r="AI503" s="133">
        <v>1023.733545</v>
      </c>
      <c r="AJ503" s="134">
        <v>329</v>
      </c>
      <c r="AK503" s="132">
        <v>52.601156069364166</v>
      </c>
      <c r="AL503" s="132" t="s">
        <v>3679</v>
      </c>
      <c r="AM503" s="132">
        <v>1049.0708689999999</v>
      </c>
      <c r="AN503" s="132">
        <v>194</v>
      </c>
      <c r="AO503" s="132">
        <v>72.109826589595372</v>
      </c>
      <c r="AP503" s="13"/>
      <c r="AQ503" s="13"/>
    </row>
    <row r="504" spans="2:43" x14ac:dyDescent="0.3">
      <c r="B504" s="28">
        <v>494</v>
      </c>
      <c r="C504" s="39">
        <f t="shared" si="28"/>
        <v>0</v>
      </c>
      <c r="D504" s="40">
        <f t="shared" si="29"/>
        <v>0</v>
      </c>
      <c r="E504" s="41">
        <f t="shared" si="30"/>
        <v>0</v>
      </c>
      <c r="F504" s="40">
        <f t="shared" si="31"/>
        <v>0</v>
      </c>
      <c r="P504" s="13"/>
      <c r="Q504" s="28">
        <v>500</v>
      </c>
      <c r="R504" s="127"/>
      <c r="S504" s="123"/>
      <c r="T504" s="123"/>
      <c r="U504" s="123"/>
      <c r="V504" s="123"/>
      <c r="W504" s="123"/>
      <c r="X504" s="123"/>
      <c r="Y504" s="123"/>
      <c r="Z504" s="132" t="s">
        <v>1875</v>
      </c>
      <c r="AA504" s="133">
        <v>1078.7527540000001</v>
      </c>
      <c r="AB504" s="134">
        <v>317</v>
      </c>
      <c r="AC504" s="134">
        <v>88.423295454545453</v>
      </c>
      <c r="AD504" s="132" t="s">
        <v>1503</v>
      </c>
      <c r="AE504" s="123">
        <v>970.41350409999995</v>
      </c>
      <c r="AF504" s="123">
        <v>2316</v>
      </c>
      <c r="AG504" s="123">
        <v>17.613636363636363</v>
      </c>
      <c r="AH504" s="132" t="s">
        <v>3513</v>
      </c>
      <c r="AI504" s="133">
        <v>998.22273824000001</v>
      </c>
      <c r="AJ504" s="134">
        <v>428</v>
      </c>
      <c r="AK504" s="132">
        <v>38.294797687861269</v>
      </c>
      <c r="AL504" s="132" t="s">
        <v>3112</v>
      </c>
      <c r="AM504" s="133">
        <v>1049.1237871999999</v>
      </c>
      <c r="AN504" s="134">
        <v>193</v>
      </c>
      <c r="AO504" s="132">
        <v>72.25433526011561</v>
      </c>
      <c r="AP504" s="13"/>
      <c r="AQ504" s="13"/>
    </row>
    <row r="505" spans="2:43" x14ac:dyDescent="0.3">
      <c r="B505" s="28">
        <v>495</v>
      </c>
      <c r="C505" s="39">
        <f t="shared" si="28"/>
        <v>0</v>
      </c>
      <c r="D505" s="40">
        <f t="shared" si="29"/>
        <v>0</v>
      </c>
      <c r="E505" s="41">
        <f t="shared" si="30"/>
        <v>0</v>
      </c>
      <c r="F505" s="40">
        <f t="shared" si="31"/>
        <v>0</v>
      </c>
      <c r="P505" s="13"/>
      <c r="Q505" s="28">
        <v>501</v>
      </c>
      <c r="R505" s="127"/>
      <c r="S505" s="123"/>
      <c r="T505" s="123"/>
      <c r="U505" s="123"/>
      <c r="V505" s="123"/>
      <c r="W505" s="123"/>
      <c r="X505" s="123"/>
      <c r="Y505" s="123"/>
      <c r="Z505" s="132" t="s">
        <v>355</v>
      </c>
      <c r="AA505" s="133">
        <v>1074.3639800000001</v>
      </c>
      <c r="AB505" s="134">
        <v>390</v>
      </c>
      <c r="AC505" s="134">
        <v>86.186079545454547</v>
      </c>
      <c r="AD505" s="132" t="s">
        <v>2820</v>
      </c>
      <c r="AE505" s="123">
        <v>970.41350409999995</v>
      </c>
      <c r="AF505" s="123">
        <v>2316</v>
      </c>
      <c r="AG505" s="123">
        <v>17.613636363636363</v>
      </c>
      <c r="AH505" s="132" t="s">
        <v>3514</v>
      </c>
      <c r="AI505" s="133">
        <v>937.58251513000005</v>
      </c>
      <c r="AJ505" s="134">
        <v>624</v>
      </c>
      <c r="AK505" s="132">
        <v>9.9710982658959537</v>
      </c>
      <c r="AL505" s="132" t="s">
        <v>3126</v>
      </c>
      <c r="AM505" s="133">
        <v>1049.2226513999999</v>
      </c>
      <c r="AN505" s="134">
        <v>192</v>
      </c>
      <c r="AO505" s="132">
        <v>72.398843930635834</v>
      </c>
      <c r="AP505" s="13"/>
      <c r="AQ505" s="13"/>
    </row>
    <row r="506" spans="2:43" x14ac:dyDescent="0.3">
      <c r="B506" s="28">
        <v>496</v>
      </c>
      <c r="C506" s="39">
        <f t="shared" si="28"/>
        <v>0</v>
      </c>
      <c r="D506" s="40">
        <f t="shared" si="29"/>
        <v>0</v>
      </c>
      <c r="E506" s="41">
        <f t="shared" si="30"/>
        <v>0</v>
      </c>
      <c r="F506" s="40">
        <f t="shared" si="31"/>
        <v>0</v>
      </c>
      <c r="P506" s="13"/>
      <c r="Q506" s="28">
        <v>502</v>
      </c>
      <c r="R506" s="127"/>
      <c r="S506" s="123"/>
      <c r="T506" s="123"/>
      <c r="U506" s="123"/>
      <c r="V506" s="123"/>
      <c r="W506" s="123"/>
      <c r="X506" s="123"/>
      <c r="Y506" s="123"/>
      <c r="Z506" s="132" t="s">
        <v>356</v>
      </c>
      <c r="AA506" s="133">
        <v>1050.3496849999999</v>
      </c>
      <c r="AB506" s="134">
        <v>892</v>
      </c>
      <c r="AC506" s="134">
        <v>68.359375</v>
      </c>
      <c r="AD506" s="132" t="s">
        <v>1936</v>
      </c>
      <c r="AE506" s="123">
        <v>970.43889090000005</v>
      </c>
      <c r="AF506" s="123">
        <v>2315</v>
      </c>
      <c r="AG506" s="123">
        <v>17.826704545454543</v>
      </c>
      <c r="AH506" s="132" t="s">
        <v>3515</v>
      </c>
      <c r="AI506" s="133">
        <v>991.10352393000005</v>
      </c>
      <c r="AJ506" s="134">
        <v>454</v>
      </c>
      <c r="AK506" s="132">
        <v>34.537572254335259</v>
      </c>
      <c r="AL506" s="132" t="s">
        <v>3346</v>
      </c>
      <c r="AM506" s="133">
        <v>1049.6033503000001</v>
      </c>
      <c r="AN506" s="134">
        <v>191</v>
      </c>
      <c r="AO506" s="132">
        <v>72.543352601156073</v>
      </c>
      <c r="AP506" s="13"/>
      <c r="AQ506" s="13"/>
    </row>
    <row r="507" spans="2:43" x14ac:dyDescent="0.3">
      <c r="B507" s="28">
        <v>497</v>
      </c>
      <c r="C507" s="39">
        <f t="shared" si="28"/>
        <v>0</v>
      </c>
      <c r="D507" s="40">
        <f t="shared" si="29"/>
        <v>0</v>
      </c>
      <c r="E507" s="41">
        <f t="shared" si="30"/>
        <v>0</v>
      </c>
      <c r="F507" s="40">
        <f t="shared" si="31"/>
        <v>0</v>
      </c>
      <c r="P507" s="13"/>
      <c r="Q507" s="28">
        <v>503</v>
      </c>
      <c r="R507" s="127"/>
      <c r="S507" s="123"/>
      <c r="T507" s="123"/>
      <c r="U507" s="123"/>
      <c r="V507" s="123"/>
      <c r="W507" s="123"/>
      <c r="X507" s="123"/>
      <c r="Y507" s="123"/>
      <c r="Z507" s="132" t="s">
        <v>357</v>
      </c>
      <c r="AA507" s="133">
        <v>1091.0402160000001</v>
      </c>
      <c r="AB507" s="134">
        <v>145</v>
      </c>
      <c r="AC507" s="134">
        <v>94.88636363636364</v>
      </c>
      <c r="AD507" s="132" t="s">
        <v>411</v>
      </c>
      <c r="AE507" s="123">
        <v>970.56393130000004</v>
      </c>
      <c r="AF507" s="123">
        <v>2312</v>
      </c>
      <c r="AG507" s="123">
        <v>17.86221590909091</v>
      </c>
      <c r="AH507" s="132" t="s">
        <v>3516</v>
      </c>
      <c r="AI507" s="133">
        <v>1028.0156658999999</v>
      </c>
      <c r="AJ507" s="134">
        <v>302</v>
      </c>
      <c r="AK507" s="132">
        <v>56.5028901734104</v>
      </c>
      <c r="AL507" s="132" t="s">
        <v>3414</v>
      </c>
      <c r="AM507" s="133">
        <v>1049.7741258999999</v>
      </c>
      <c r="AN507" s="134">
        <v>190</v>
      </c>
      <c r="AO507" s="132">
        <v>72.687861271676297</v>
      </c>
      <c r="AP507" s="13"/>
      <c r="AQ507" s="13"/>
    </row>
    <row r="508" spans="2:43" x14ac:dyDescent="0.3">
      <c r="B508" s="28">
        <v>498</v>
      </c>
      <c r="C508" s="39">
        <f t="shared" si="28"/>
        <v>0</v>
      </c>
      <c r="D508" s="40">
        <f t="shared" si="29"/>
        <v>0</v>
      </c>
      <c r="E508" s="41">
        <f t="shared" si="30"/>
        <v>0</v>
      </c>
      <c r="F508" s="40">
        <f t="shared" si="31"/>
        <v>0</v>
      </c>
      <c r="P508" s="13"/>
      <c r="Q508" s="28">
        <v>504</v>
      </c>
      <c r="R508" s="127"/>
      <c r="S508" s="123"/>
      <c r="T508" s="123"/>
      <c r="U508" s="123"/>
      <c r="V508" s="123"/>
      <c r="W508" s="123"/>
      <c r="X508" s="123"/>
      <c r="Y508" s="123"/>
      <c r="Z508" s="132" t="s">
        <v>358</v>
      </c>
      <c r="AA508" s="133">
        <v>1091.243291</v>
      </c>
      <c r="AB508" s="134">
        <v>144</v>
      </c>
      <c r="AC508" s="134">
        <v>94.921875</v>
      </c>
      <c r="AD508" s="132" t="s">
        <v>2299</v>
      </c>
      <c r="AE508" s="123">
        <v>970.56393130000004</v>
      </c>
      <c r="AF508" s="123">
        <v>2312</v>
      </c>
      <c r="AG508" s="123">
        <v>17.86221590909091</v>
      </c>
      <c r="AH508" s="132" t="s">
        <v>3517</v>
      </c>
      <c r="AI508" s="133">
        <v>987.48598579999998</v>
      </c>
      <c r="AJ508" s="134">
        <v>473</v>
      </c>
      <c r="AK508" s="132">
        <v>31.79190751445087</v>
      </c>
      <c r="AL508" s="132" t="s">
        <v>3143</v>
      </c>
      <c r="AM508" s="133">
        <v>1050.0303013</v>
      </c>
      <c r="AN508" s="134">
        <v>189</v>
      </c>
      <c r="AO508" s="132">
        <v>72.832369942196522</v>
      </c>
      <c r="AP508" s="13"/>
      <c r="AQ508" s="13"/>
    </row>
    <row r="509" spans="2:43" x14ac:dyDescent="0.3">
      <c r="B509" s="28">
        <v>499</v>
      </c>
      <c r="C509" s="39">
        <f t="shared" si="28"/>
        <v>0</v>
      </c>
      <c r="D509" s="40">
        <f t="shared" si="29"/>
        <v>0</v>
      </c>
      <c r="E509" s="41">
        <f t="shared" si="30"/>
        <v>0</v>
      </c>
      <c r="F509" s="40">
        <f t="shared" si="31"/>
        <v>0</v>
      </c>
      <c r="P509" s="13"/>
      <c r="Q509" s="28">
        <v>505</v>
      </c>
      <c r="R509" s="127"/>
      <c r="S509" s="123"/>
      <c r="T509" s="123"/>
      <c r="U509" s="123"/>
      <c r="V509" s="123"/>
      <c r="W509" s="123"/>
      <c r="X509" s="123"/>
      <c r="Y509" s="123"/>
      <c r="Z509" s="132" t="s">
        <v>1876</v>
      </c>
      <c r="AA509" s="133">
        <v>1062.4008040000001</v>
      </c>
      <c r="AB509" s="134">
        <v>651</v>
      </c>
      <c r="AC509" s="134">
        <v>76.811079545454547</v>
      </c>
      <c r="AD509" s="132" t="s">
        <v>2665</v>
      </c>
      <c r="AE509" s="123">
        <v>970.56393130000004</v>
      </c>
      <c r="AF509" s="123">
        <v>2312</v>
      </c>
      <c r="AG509" s="123">
        <v>17.86221590909091</v>
      </c>
      <c r="AH509" s="132" t="s">
        <v>3518</v>
      </c>
      <c r="AI509" s="133">
        <v>1024.6448851</v>
      </c>
      <c r="AJ509" s="134">
        <v>322</v>
      </c>
      <c r="AK509" s="132">
        <v>53.612716763005785</v>
      </c>
      <c r="AL509" s="132" t="s">
        <v>3675</v>
      </c>
      <c r="AM509" s="133">
        <v>1050.1451778999999</v>
      </c>
      <c r="AN509" s="134">
        <v>188</v>
      </c>
      <c r="AO509" s="132">
        <v>72.97687861271676</v>
      </c>
      <c r="AP509" s="13"/>
      <c r="AQ509" s="13"/>
    </row>
    <row r="510" spans="2:43" x14ac:dyDescent="0.3">
      <c r="B510" s="28">
        <v>500</v>
      </c>
      <c r="C510" s="39">
        <f t="shared" si="28"/>
        <v>0</v>
      </c>
      <c r="D510" s="40">
        <f t="shared" si="29"/>
        <v>0</v>
      </c>
      <c r="E510" s="41">
        <f t="shared" si="30"/>
        <v>0</v>
      </c>
      <c r="F510" s="40">
        <f t="shared" si="31"/>
        <v>0</v>
      </c>
      <c r="P510" s="13"/>
      <c r="Q510" s="28">
        <v>506</v>
      </c>
      <c r="R510" s="127"/>
      <c r="S510" s="123"/>
      <c r="T510" s="123"/>
      <c r="U510" s="123"/>
      <c r="V510" s="123"/>
      <c r="W510" s="123"/>
      <c r="X510" s="123"/>
      <c r="Y510" s="123"/>
      <c r="Z510" s="132" t="s">
        <v>359</v>
      </c>
      <c r="AA510" s="133">
        <v>1019.621849</v>
      </c>
      <c r="AB510" s="134">
        <v>1609</v>
      </c>
      <c r="AC510" s="134">
        <v>42.897727272727273</v>
      </c>
      <c r="AD510" s="132" t="s">
        <v>652</v>
      </c>
      <c r="AE510" s="123">
        <v>970.66983800000003</v>
      </c>
      <c r="AF510" s="123">
        <v>2311</v>
      </c>
      <c r="AG510" s="123">
        <v>17.96875</v>
      </c>
      <c r="AH510" s="132" t="s">
        <v>3519</v>
      </c>
      <c r="AI510" s="133">
        <v>1015.3872867</v>
      </c>
      <c r="AJ510" s="134">
        <v>360</v>
      </c>
      <c r="AK510" s="132">
        <v>48.121387283236992</v>
      </c>
      <c r="AL510" s="132" t="s">
        <v>3535</v>
      </c>
      <c r="AM510" s="133">
        <v>1050.1522964999999</v>
      </c>
      <c r="AN510" s="134">
        <v>187</v>
      </c>
      <c r="AO510" s="132">
        <v>73.121387283236999</v>
      </c>
      <c r="AP510" s="13"/>
      <c r="AQ510" s="13"/>
    </row>
    <row r="511" spans="2:43" x14ac:dyDescent="0.3">
      <c r="B511" s="28">
        <v>501</v>
      </c>
      <c r="C511" s="39">
        <f t="shared" si="28"/>
        <v>0</v>
      </c>
      <c r="D511" s="40">
        <f t="shared" si="29"/>
        <v>0</v>
      </c>
      <c r="E511" s="41">
        <f t="shared" si="30"/>
        <v>0</v>
      </c>
      <c r="F511" s="40">
        <f t="shared" si="31"/>
        <v>0</v>
      </c>
      <c r="P511" s="13"/>
      <c r="Q511" s="28">
        <v>507</v>
      </c>
      <c r="R511" s="127"/>
      <c r="S511" s="123"/>
      <c r="T511" s="123"/>
      <c r="U511" s="123"/>
      <c r="V511" s="123"/>
      <c r="W511" s="123"/>
      <c r="X511" s="123"/>
      <c r="Y511" s="123"/>
      <c r="Z511" s="132" t="s">
        <v>360</v>
      </c>
      <c r="AA511" s="133">
        <v>1116.569037</v>
      </c>
      <c r="AB511" s="134">
        <v>25</v>
      </c>
      <c r="AC511" s="134">
        <v>99.147727272727266</v>
      </c>
      <c r="AD511" s="132" t="s">
        <v>1222</v>
      </c>
      <c r="AE511" s="123">
        <v>970.70774930000005</v>
      </c>
      <c r="AF511" s="123">
        <v>2310</v>
      </c>
      <c r="AG511" s="123">
        <v>18.004261363636363</v>
      </c>
      <c r="AH511" s="132" t="s">
        <v>3520</v>
      </c>
      <c r="AI511" s="133">
        <v>1005.786513</v>
      </c>
      <c r="AJ511" s="134">
        <v>393</v>
      </c>
      <c r="AK511" s="132">
        <v>43.352601156069362</v>
      </c>
      <c r="AL511" s="132" t="s">
        <v>3190</v>
      </c>
      <c r="AM511" s="133">
        <v>1050.3162199999999</v>
      </c>
      <c r="AN511" s="134">
        <v>186</v>
      </c>
      <c r="AO511" s="132">
        <v>73.265895953757223</v>
      </c>
      <c r="AP511" s="13"/>
      <c r="AQ511" s="13"/>
    </row>
    <row r="512" spans="2:43" x14ac:dyDescent="0.3">
      <c r="B512" s="28">
        <v>502</v>
      </c>
      <c r="C512" s="39">
        <f t="shared" si="28"/>
        <v>0</v>
      </c>
      <c r="D512" s="40">
        <f t="shared" si="29"/>
        <v>0</v>
      </c>
      <c r="E512" s="41">
        <f t="shared" si="30"/>
        <v>0</v>
      </c>
      <c r="F512" s="40">
        <f t="shared" si="31"/>
        <v>0</v>
      </c>
      <c r="P512" s="13"/>
      <c r="Q512" s="28">
        <v>508</v>
      </c>
      <c r="R512" s="127"/>
      <c r="S512" s="123"/>
      <c r="T512" s="123"/>
      <c r="U512" s="123"/>
      <c r="V512" s="123"/>
      <c r="W512" s="123"/>
      <c r="X512" s="123"/>
      <c r="Y512" s="123"/>
      <c r="Z512" s="132" t="s">
        <v>361</v>
      </c>
      <c r="AA512" s="133">
        <v>1029.7542289999999</v>
      </c>
      <c r="AB512" s="134">
        <v>1393</v>
      </c>
      <c r="AC512" s="134">
        <v>50.56818181818182</v>
      </c>
      <c r="AD512" s="132" t="s">
        <v>1540</v>
      </c>
      <c r="AE512" s="123">
        <v>970.7959955</v>
      </c>
      <c r="AF512" s="123">
        <v>2309</v>
      </c>
      <c r="AG512" s="123">
        <v>18.039772727272727</v>
      </c>
      <c r="AH512" s="132" t="s">
        <v>3521</v>
      </c>
      <c r="AI512" s="133">
        <v>1024.2925926</v>
      </c>
      <c r="AJ512" s="134">
        <v>324</v>
      </c>
      <c r="AK512" s="132">
        <v>53.323699421965323</v>
      </c>
      <c r="AL512" s="132" t="s">
        <v>3170</v>
      </c>
      <c r="AM512" s="133">
        <v>1050.4490704</v>
      </c>
      <c r="AN512" s="134">
        <v>185</v>
      </c>
      <c r="AO512" s="132">
        <v>73.410404624277461</v>
      </c>
      <c r="AP512" s="13"/>
      <c r="AQ512" s="13"/>
    </row>
    <row r="513" spans="2:43" x14ac:dyDescent="0.3">
      <c r="B513" s="28">
        <v>503</v>
      </c>
      <c r="C513" s="39">
        <f t="shared" si="28"/>
        <v>0</v>
      </c>
      <c r="D513" s="40">
        <f t="shared" si="29"/>
        <v>0</v>
      </c>
      <c r="E513" s="41">
        <f t="shared" si="30"/>
        <v>0</v>
      </c>
      <c r="F513" s="40">
        <f t="shared" si="31"/>
        <v>0</v>
      </c>
      <c r="P513" s="13"/>
      <c r="Q513" s="28">
        <v>509</v>
      </c>
      <c r="R513" s="127"/>
      <c r="S513" s="123"/>
      <c r="T513" s="123"/>
      <c r="U513" s="123"/>
      <c r="V513" s="123"/>
      <c r="W513" s="123"/>
      <c r="X513" s="123"/>
      <c r="Y513" s="123"/>
      <c r="Z513" s="132" t="s">
        <v>1877</v>
      </c>
      <c r="AA513" s="133">
        <v>972.24462970000002</v>
      </c>
      <c r="AB513" s="134">
        <v>2287</v>
      </c>
      <c r="AC513" s="134">
        <v>18.572443181818183</v>
      </c>
      <c r="AD513" s="132" t="s">
        <v>2383</v>
      </c>
      <c r="AE513" s="123">
        <v>970.90894539999999</v>
      </c>
      <c r="AF513" s="123">
        <v>2308</v>
      </c>
      <c r="AG513" s="123">
        <v>18.07528409090909</v>
      </c>
      <c r="AH513" s="132" t="s">
        <v>3522</v>
      </c>
      <c r="AI513" s="133">
        <v>1035.8802851</v>
      </c>
      <c r="AJ513" s="134">
        <v>261</v>
      </c>
      <c r="AK513" s="132">
        <v>62.427745664739888</v>
      </c>
      <c r="AL513" s="132" t="s">
        <v>3283</v>
      </c>
      <c r="AM513" s="133">
        <v>1050.7909770000001</v>
      </c>
      <c r="AN513" s="134">
        <v>184</v>
      </c>
      <c r="AO513" s="132">
        <v>73.554913294797686</v>
      </c>
      <c r="AP513" s="13"/>
      <c r="AQ513" s="13"/>
    </row>
    <row r="514" spans="2:43" x14ac:dyDescent="0.3">
      <c r="B514" s="28">
        <v>504</v>
      </c>
      <c r="C514" s="39">
        <f t="shared" si="28"/>
        <v>0</v>
      </c>
      <c r="D514" s="40">
        <f t="shared" si="29"/>
        <v>0</v>
      </c>
      <c r="E514" s="41">
        <f t="shared" si="30"/>
        <v>0</v>
      </c>
      <c r="F514" s="40">
        <f t="shared" si="31"/>
        <v>0</v>
      </c>
      <c r="P514" s="13"/>
      <c r="Q514" s="28">
        <v>510</v>
      </c>
      <c r="R514" s="127"/>
      <c r="S514" s="123"/>
      <c r="T514" s="123"/>
      <c r="U514" s="123"/>
      <c r="V514" s="123"/>
      <c r="W514" s="123"/>
      <c r="X514" s="123"/>
      <c r="Y514" s="123"/>
      <c r="Z514" s="132" t="s">
        <v>1878</v>
      </c>
      <c r="AA514" s="133">
        <v>1064.6413480000001</v>
      </c>
      <c r="AB514" s="134">
        <v>594</v>
      </c>
      <c r="AC514" s="134">
        <v>78.835227272727266</v>
      </c>
      <c r="AD514" s="132" t="s">
        <v>753</v>
      </c>
      <c r="AE514" s="123">
        <v>970.91868799999997</v>
      </c>
      <c r="AF514" s="123">
        <v>2307</v>
      </c>
      <c r="AG514" s="123">
        <v>18.110795454545457</v>
      </c>
      <c r="AH514" s="132" t="s">
        <v>3523</v>
      </c>
      <c r="AI514" s="133">
        <v>1023.9259849</v>
      </c>
      <c r="AJ514" s="134">
        <v>328</v>
      </c>
      <c r="AK514" s="132">
        <v>52.74566473988439</v>
      </c>
      <c r="AL514" s="132" t="s">
        <v>3590</v>
      </c>
      <c r="AM514" s="133">
        <v>1050.9136530999999</v>
      </c>
      <c r="AN514" s="134">
        <v>183</v>
      </c>
      <c r="AO514" s="132">
        <v>73.699421965317924</v>
      </c>
      <c r="AP514" s="13"/>
      <c r="AQ514" s="13"/>
    </row>
    <row r="515" spans="2:43" x14ac:dyDescent="0.3">
      <c r="B515" s="28">
        <v>505</v>
      </c>
      <c r="C515" s="39">
        <f t="shared" si="28"/>
        <v>0</v>
      </c>
      <c r="D515" s="40">
        <f t="shared" si="29"/>
        <v>0</v>
      </c>
      <c r="E515" s="41">
        <f t="shared" si="30"/>
        <v>0</v>
      </c>
      <c r="F515" s="40">
        <f t="shared" si="31"/>
        <v>0</v>
      </c>
      <c r="P515" s="13"/>
      <c r="Q515" s="28">
        <v>511</v>
      </c>
      <c r="R515" s="127"/>
      <c r="S515" s="123"/>
      <c r="T515" s="123"/>
      <c r="U515" s="123"/>
      <c r="V515" s="123"/>
      <c r="W515" s="123"/>
      <c r="X515" s="123"/>
      <c r="Y515" s="123"/>
      <c r="Z515" s="132" t="s">
        <v>1879</v>
      </c>
      <c r="AA515" s="133">
        <v>1071.112435</v>
      </c>
      <c r="AB515" s="134">
        <v>450</v>
      </c>
      <c r="AC515" s="134">
        <v>84.055397727272734</v>
      </c>
      <c r="AD515" s="132" t="s">
        <v>247</v>
      </c>
      <c r="AE515" s="123">
        <v>971.01359079999997</v>
      </c>
      <c r="AF515" s="123">
        <v>2306</v>
      </c>
      <c r="AG515" s="123">
        <v>18.146306818181817</v>
      </c>
      <c r="AH515" s="132" t="s">
        <v>3524</v>
      </c>
      <c r="AI515" s="133">
        <v>1012.0534036</v>
      </c>
      <c r="AJ515" s="134">
        <v>371</v>
      </c>
      <c r="AK515" s="132">
        <v>46.531791907514453</v>
      </c>
      <c r="AL515" s="132" t="s">
        <v>3288</v>
      </c>
      <c r="AM515" s="133">
        <v>1050.9495793999999</v>
      </c>
      <c r="AN515" s="134">
        <v>182</v>
      </c>
      <c r="AO515" s="132">
        <v>73.843930635838149</v>
      </c>
      <c r="AP515" s="13"/>
      <c r="AQ515" s="13"/>
    </row>
    <row r="516" spans="2:43" x14ac:dyDescent="0.3">
      <c r="B516" s="28">
        <v>506</v>
      </c>
      <c r="C516" s="39">
        <f t="shared" si="28"/>
        <v>0</v>
      </c>
      <c r="D516" s="40">
        <f t="shared" si="29"/>
        <v>0</v>
      </c>
      <c r="E516" s="41">
        <f t="shared" si="30"/>
        <v>0</v>
      </c>
      <c r="F516" s="40">
        <f t="shared" si="31"/>
        <v>0</v>
      </c>
      <c r="P516" s="13"/>
      <c r="Q516" s="28">
        <v>512</v>
      </c>
      <c r="R516" s="127"/>
      <c r="S516" s="123"/>
      <c r="T516" s="123"/>
      <c r="U516" s="123"/>
      <c r="V516" s="123"/>
      <c r="W516" s="123"/>
      <c r="X516" s="123"/>
      <c r="Y516" s="123"/>
      <c r="Z516" s="132" t="s">
        <v>1880</v>
      </c>
      <c r="AA516" s="133">
        <v>1073.773367</v>
      </c>
      <c r="AB516" s="134">
        <v>400</v>
      </c>
      <c r="AC516" s="134">
        <v>85.759943181818173</v>
      </c>
      <c r="AD516" s="132" t="s">
        <v>2257</v>
      </c>
      <c r="AE516" s="123">
        <v>971.11463930000002</v>
      </c>
      <c r="AF516" s="123">
        <v>2303</v>
      </c>
      <c r="AG516" s="123">
        <v>18.181818181818183</v>
      </c>
      <c r="AH516" s="132" t="s">
        <v>3525</v>
      </c>
      <c r="AI516" s="133">
        <v>978.19361188000005</v>
      </c>
      <c r="AJ516" s="134">
        <v>516</v>
      </c>
      <c r="AK516" s="132">
        <v>25.578034682080926</v>
      </c>
      <c r="AL516" s="132" t="s">
        <v>3575</v>
      </c>
      <c r="AM516" s="133">
        <v>1050.9871158999999</v>
      </c>
      <c r="AN516" s="134">
        <v>181</v>
      </c>
      <c r="AO516" s="132">
        <v>73.988439306358373</v>
      </c>
      <c r="AP516" s="13"/>
      <c r="AQ516" s="13"/>
    </row>
    <row r="517" spans="2:43" x14ac:dyDescent="0.3">
      <c r="B517" s="28">
        <v>507</v>
      </c>
      <c r="C517" s="39">
        <f t="shared" si="28"/>
        <v>0</v>
      </c>
      <c r="D517" s="40">
        <f t="shared" si="29"/>
        <v>0</v>
      </c>
      <c r="E517" s="41">
        <f t="shared" si="30"/>
        <v>0</v>
      </c>
      <c r="F517" s="40">
        <f t="shared" si="31"/>
        <v>0</v>
      </c>
      <c r="P517" s="13"/>
      <c r="Q517" s="28">
        <v>513</v>
      </c>
      <c r="R517" s="127"/>
      <c r="S517" s="123"/>
      <c r="T517" s="123"/>
      <c r="U517" s="123"/>
      <c r="V517" s="123"/>
      <c r="W517" s="123"/>
      <c r="X517" s="123"/>
      <c r="Y517" s="123"/>
      <c r="Z517" s="132" t="s">
        <v>362</v>
      </c>
      <c r="AA517" s="133">
        <v>948.07366590000004</v>
      </c>
      <c r="AB517" s="134">
        <v>2536</v>
      </c>
      <c r="AC517" s="134">
        <v>9.9786931818181817</v>
      </c>
      <c r="AD517" s="132" t="s">
        <v>2576</v>
      </c>
      <c r="AE517" s="123">
        <v>971.11463930000002</v>
      </c>
      <c r="AF517" s="123">
        <v>2303</v>
      </c>
      <c r="AG517" s="123">
        <v>18.181818181818183</v>
      </c>
      <c r="AH517" s="132" t="s">
        <v>3526</v>
      </c>
      <c r="AI517" s="133">
        <v>922.10765459000004</v>
      </c>
      <c r="AJ517" s="134">
        <v>650</v>
      </c>
      <c r="AK517" s="132">
        <v>6.2138728323699421</v>
      </c>
      <c r="AL517" s="132" t="s">
        <v>3251</v>
      </c>
      <c r="AM517" s="133">
        <v>1051.0051798</v>
      </c>
      <c r="AN517" s="134">
        <v>180</v>
      </c>
      <c r="AO517" s="132">
        <v>74.132947976878611</v>
      </c>
      <c r="AP517" s="13"/>
      <c r="AQ517" s="13"/>
    </row>
    <row r="518" spans="2:43" x14ac:dyDescent="0.3">
      <c r="B518" s="28">
        <v>508</v>
      </c>
      <c r="C518" s="39">
        <f t="shared" si="28"/>
        <v>0</v>
      </c>
      <c r="D518" s="40">
        <f t="shared" si="29"/>
        <v>0</v>
      </c>
      <c r="E518" s="41">
        <f t="shared" si="30"/>
        <v>0</v>
      </c>
      <c r="F518" s="40">
        <f t="shared" si="31"/>
        <v>0</v>
      </c>
      <c r="P518" s="13"/>
      <c r="Q518" s="28">
        <v>514</v>
      </c>
      <c r="R518" s="127"/>
      <c r="S518" s="123"/>
      <c r="T518" s="123"/>
      <c r="U518" s="123"/>
      <c r="V518" s="123"/>
      <c r="W518" s="123"/>
      <c r="X518" s="123"/>
      <c r="Y518" s="123"/>
      <c r="Z518" s="132" t="s">
        <v>1881</v>
      </c>
      <c r="AA518" s="133">
        <v>994.09141729999999</v>
      </c>
      <c r="AB518" s="134">
        <v>2022</v>
      </c>
      <c r="AC518" s="134">
        <v>28.23153409090909</v>
      </c>
      <c r="AD518" s="132" t="s">
        <v>2687</v>
      </c>
      <c r="AE518" s="123">
        <v>971.11463930000002</v>
      </c>
      <c r="AF518" s="123">
        <v>2303</v>
      </c>
      <c r="AG518" s="123">
        <v>18.181818181818183</v>
      </c>
      <c r="AH518" s="132" t="s">
        <v>3527</v>
      </c>
      <c r="AI518" s="133">
        <v>981.98376192000001</v>
      </c>
      <c r="AJ518" s="134">
        <v>502</v>
      </c>
      <c r="AK518" s="132">
        <v>27.601156069364162</v>
      </c>
      <c r="AL518" s="132" t="s">
        <v>3215</v>
      </c>
      <c r="AM518" s="133">
        <v>1052.2341764</v>
      </c>
      <c r="AN518" s="134">
        <v>179</v>
      </c>
      <c r="AO518" s="132">
        <v>74.27745664739885</v>
      </c>
      <c r="AP518" s="13"/>
      <c r="AQ518" s="13"/>
    </row>
    <row r="519" spans="2:43" x14ac:dyDescent="0.3">
      <c r="B519" s="28">
        <v>509</v>
      </c>
      <c r="C519" s="39">
        <f t="shared" si="28"/>
        <v>0</v>
      </c>
      <c r="D519" s="40">
        <f t="shared" si="29"/>
        <v>0</v>
      </c>
      <c r="E519" s="41">
        <f t="shared" si="30"/>
        <v>0</v>
      </c>
      <c r="F519" s="40">
        <f t="shared" si="31"/>
        <v>0</v>
      </c>
      <c r="P519" s="13"/>
      <c r="Q519" s="28">
        <v>515</v>
      </c>
      <c r="R519" s="127"/>
      <c r="S519" s="123"/>
      <c r="T519" s="123"/>
      <c r="U519" s="123"/>
      <c r="V519" s="123"/>
      <c r="W519" s="123"/>
      <c r="X519" s="123"/>
      <c r="Y519" s="123"/>
      <c r="Z519" s="132" t="s">
        <v>363</v>
      </c>
      <c r="AA519" s="133">
        <v>1037.7500869999999</v>
      </c>
      <c r="AB519" s="134">
        <v>1231</v>
      </c>
      <c r="AC519" s="134">
        <v>56.321022727272727</v>
      </c>
      <c r="AD519" s="132" t="s">
        <v>852</v>
      </c>
      <c r="AE519" s="123">
        <v>971.16967120000004</v>
      </c>
      <c r="AF519" s="123">
        <v>2302</v>
      </c>
      <c r="AG519" s="123">
        <v>18.288352272727273</v>
      </c>
      <c r="AH519" s="132" t="s">
        <v>3528</v>
      </c>
      <c r="AI519" s="133">
        <v>972.87679046999995</v>
      </c>
      <c r="AJ519" s="134">
        <v>534</v>
      </c>
      <c r="AK519" s="132">
        <v>22.976878612716764</v>
      </c>
      <c r="AL519" s="132" t="s">
        <v>3050</v>
      </c>
      <c r="AM519" s="133">
        <v>1052.2718766999999</v>
      </c>
      <c r="AN519" s="134">
        <v>178</v>
      </c>
      <c r="AO519" s="132">
        <v>74.421965317919074</v>
      </c>
      <c r="AP519" s="13"/>
      <c r="AQ519" s="13"/>
    </row>
    <row r="520" spans="2:43" x14ac:dyDescent="0.3">
      <c r="B520" s="28">
        <v>510</v>
      </c>
      <c r="C520" s="39">
        <f t="shared" si="28"/>
        <v>0</v>
      </c>
      <c r="D520" s="40">
        <f t="shared" si="29"/>
        <v>0</v>
      </c>
      <c r="E520" s="41">
        <f t="shared" si="30"/>
        <v>0</v>
      </c>
      <c r="F520" s="40">
        <f t="shared" si="31"/>
        <v>0</v>
      </c>
      <c r="P520" s="13"/>
      <c r="Q520" s="28">
        <v>516</v>
      </c>
      <c r="R520" s="127"/>
      <c r="S520" s="123"/>
      <c r="T520" s="123"/>
      <c r="U520" s="123"/>
      <c r="V520" s="123"/>
      <c r="W520" s="123"/>
      <c r="X520" s="123"/>
      <c r="Y520" s="123"/>
      <c r="Z520" s="132" t="s">
        <v>364</v>
      </c>
      <c r="AA520" s="133">
        <v>1047.6872060000001</v>
      </c>
      <c r="AB520" s="134">
        <v>987</v>
      </c>
      <c r="AC520" s="134">
        <v>64.985795454545453</v>
      </c>
      <c r="AD520" s="132" t="s">
        <v>1857</v>
      </c>
      <c r="AE520" s="123">
        <v>971.18942670000001</v>
      </c>
      <c r="AF520" s="123">
        <v>2301</v>
      </c>
      <c r="AG520" s="123">
        <v>18.323863636363637</v>
      </c>
      <c r="AH520" s="132" t="s">
        <v>3529</v>
      </c>
      <c r="AI520" s="133">
        <v>1016.5783351</v>
      </c>
      <c r="AJ520" s="134">
        <v>357</v>
      </c>
      <c r="AK520" s="132">
        <v>48.554913294797686</v>
      </c>
      <c r="AL520" s="132" t="s">
        <v>3180</v>
      </c>
      <c r="AM520" s="133">
        <v>1052.4633013</v>
      </c>
      <c r="AN520" s="134">
        <v>177</v>
      </c>
      <c r="AO520" s="132">
        <v>74.566473988439313</v>
      </c>
      <c r="AP520" s="13"/>
      <c r="AQ520" s="13"/>
    </row>
    <row r="521" spans="2:43" x14ac:dyDescent="0.3">
      <c r="B521" s="28">
        <v>511</v>
      </c>
      <c r="C521" s="39">
        <f t="shared" si="28"/>
        <v>0</v>
      </c>
      <c r="D521" s="40">
        <f t="shared" si="29"/>
        <v>0</v>
      </c>
      <c r="E521" s="41">
        <f t="shared" si="30"/>
        <v>0</v>
      </c>
      <c r="F521" s="40">
        <f t="shared" si="31"/>
        <v>0</v>
      </c>
      <c r="P521" s="13"/>
      <c r="Q521" s="28">
        <v>517</v>
      </c>
      <c r="R521" s="127"/>
      <c r="S521" s="123"/>
      <c r="T521" s="123"/>
      <c r="U521" s="123"/>
      <c r="V521" s="123"/>
      <c r="W521" s="123"/>
      <c r="X521" s="123"/>
      <c r="Y521" s="123"/>
      <c r="Z521" s="132" t="s">
        <v>365</v>
      </c>
      <c r="AA521" s="133">
        <v>1052.2214899999999</v>
      </c>
      <c r="AB521" s="134">
        <v>867</v>
      </c>
      <c r="AC521" s="134">
        <v>69.247159090909093</v>
      </c>
      <c r="AD521" s="132" t="s">
        <v>153</v>
      </c>
      <c r="AE521" s="123">
        <v>971.43202740000004</v>
      </c>
      <c r="AF521" s="123">
        <v>2300</v>
      </c>
      <c r="AG521" s="123">
        <v>18.359375</v>
      </c>
      <c r="AH521" s="132" t="s">
        <v>3530</v>
      </c>
      <c r="AI521" s="133">
        <v>1027.2690757</v>
      </c>
      <c r="AJ521" s="134">
        <v>306</v>
      </c>
      <c r="AK521" s="132">
        <v>55.924855491329481</v>
      </c>
      <c r="AL521" s="132" t="s">
        <v>3138</v>
      </c>
      <c r="AM521" s="133">
        <v>1052.5511767</v>
      </c>
      <c r="AN521" s="134">
        <v>176</v>
      </c>
      <c r="AO521" s="132">
        <v>74.710982658959537</v>
      </c>
      <c r="AP521" s="13"/>
      <c r="AQ521" s="13"/>
    </row>
    <row r="522" spans="2:43" x14ac:dyDescent="0.3">
      <c r="B522" s="28">
        <v>512</v>
      </c>
      <c r="C522" s="39">
        <f t="shared" si="28"/>
        <v>0</v>
      </c>
      <c r="D522" s="40">
        <f t="shared" si="29"/>
        <v>0</v>
      </c>
      <c r="E522" s="41">
        <f t="shared" si="30"/>
        <v>0</v>
      </c>
      <c r="F522" s="40">
        <f t="shared" si="31"/>
        <v>0</v>
      </c>
      <c r="P522" s="13"/>
      <c r="Q522" s="28">
        <v>518</v>
      </c>
      <c r="R522" s="127"/>
      <c r="S522" s="123"/>
      <c r="T522" s="123"/>
      <c r="U522" s="123"/>
      <c r="V522" s="123"/>
      <c r="W522" s="123"/>
      <c r="X522" s="123"/>
      <c r="Y522" s="123"/>
      <c r="Z522" s="132" t="s">
        <v>366</v>
      </c>
      <c r="AA522" s="133">
        <v>940.6359357</v>
      </c>
      <c r="AB522" s="134">
        <v>2570</v>
      </c>
      <c r="AC522" s="134">
        <v>8.6647727272727284</v>
      </c>
      <c r="AD522" s="132" t="s">
        <v>932</v>
      </c>
      <c r="AE522" s="123">
        <v>971.44550500000003</v>
      </c>
      <c r="AF522" s="123">
        <v>2298</v>
      </c>
      <c r="AG522" s="123">
        <v>18.394886363636363</v>
      </c>
      <c r="AH522" s="132" t="s">
        <v>3531</v>
      </c>
      <c r="AI522" s="133">
        <v>993.00857231999998</v>
      </c>
      <c r="AJ522" s="134">
        <v>446</v>
      </c>
      <c r="AK522" s="132">
        <v>35.693641618497111</v>
      </c>
      <c r="AL522" s="132" t="s">
        <v>3243</v>
      </c>
      <c r="AM522" s="133">
        <v>1052.5917695000001</v>
      </c>
      <c r="AN522" s="134">
        <v>175</v>
      </c>
      <c r="AO522" s="132">
        <v>74.855491329479776</v>
      </c>
      <c r="AP522" s="13"/>
      <c r="AQ522" s="13"/>
    </row>
    <row r="523" spans="2:43" x14ac:dyDescent="0.3">
      <c r="B523" s="28">
        <v>513</v>
      </c>
      <c r="C523" s="39">
        <f t="shared" si="28"/>
        <v>0</v>
      </c>
      <c r="D523" s="40">
        <f t="shared" si="29"/>
        <v>0</v>
      </c>
      <c r="E523" s="41">
        <f t="shared" si="30"/>
        <v>0</v>
      </c>
      <c r="F523" s="40">
        <f t="shared" si="31"/>
        <v>0</v>
      </c>
      <c r="P523" s="13"/>
      <c r="Q523" s="28">
        <v>519</v>
      </c>
      <c r="R523" s="127"/>
      <c r="S523" s="123"/>
      <c r="T523" s="123"/>
      <c r="U523" s="123"/>
      <c r="V523" s="123"/>
      <c r="W523" s="123"/>
      <c r="X523" s="123"/>
      <c r="Y523" s="123"/>
      <c r="Z523" s="132" t="s">
        <v>1882</v>
      </c>
      <c r="AA523" s="133">
        <v>1068.1760939999999</v>
      </c>
      <c r="AB523" s="134">
        <v>496</v>
      </c>
      <c r="AC523" s="134">
        <v>82.421875</v>
      </c>
      <c r="AD523" s="132" t="s">
        <v>2323</v>
      </c>
      <c r="AE523" s="123">
        <v>971.44550500000003</v>
      </c>
      <c r="AF523" s="123">
        <v>2298</v>
      </c>
      <c r="AG523" s="123">
        <v>18.394886363636363</v>
      </c>
      <c r="AH523" s="132" t="s">
        <v>3532</v>
      </c>
      <c r="AI523" s="133">
        <v>985.55282869999996</v>
      </c>
      <c r="AJ523" s="134">
        <v>484</v>
      </c>
      <c r="AK523" s="132">
        <v>30.057803468208093</v>
      </c>
      <c r="AL523" s="132" t="s">
        <v>3141</v>
      </c>
      <c r="AM523" s="133">
        <v>1052.9764481</v>
      </c>
      <c r="AN523" s="134">
        <v>174</v>
      </c>
      <c r="AO523" s="132">
        <v>75</v>
      </c>
      <c r="AP523" s="13"/>
      <c r="AQ523" s="13"/>
    </row>
    <row r="524" spans="2:43" x14ac:dyDescent="0.3">
      <c r="B524" s="28">
        <v>514</v>
      </c>
      <c r="C524" s="39">
        <f t="shared" ref="C524:C587" si="32">VLOOKUP($B524,$Q$5:$AO$2676,2+$C$4*8-8+$F$4*4-4)</f>
        <v>0</v>
      </c>
      <c r="D524" s="40">
        <f t="shared" ref="D524:D587" si="33">VLOOKUP($B524,$Q$5:$AO$2676,3+$C$4*8-8+$F$4*4-4)</f>
        <v>0</v>
      </c>
      <c r="E524" s="41">
        <f t="shared" ref="E524:E587" si="34">VLOOKUP($B524,$Q$5:$AO$2676,4+$C$4*8-8+$F$4*4-4)</f>
        <v>0</v>
      </c>
      <c r="F524" s="40">
        <f t="shared" ref="F524:F587" si="35">VLOOKUP($B524,$Q$5:$AO$2676,5+$C$4*8-8+$F$4*4-4)</f>
        <v>0</v>
      </c>
      <c r="P524" s="13"/>
      <c r="Q524" s="28">
        <v>520</v>
      </c>
      <c r="R524" s="127"/>
      <c r="S524" s="123"/>
      <c r="T524" s="123"/>
      <c r="U524" s="123"/>
      <c r="V524" s="123"/>
      <c r="W524" s="123"/>
      <c r="X524" s="123"/>
      <c r="Y524" s="123"/>
      <c r="Z524" s="132" t="s">
        <v>2885</v>
      </c>
      <c r="AA524" s="133">
        <v>1085.344531</v>
      </c>
      <c r="AB524" s="134">
        <v>205</v>
      </c>
      <c r="AC524" s="134">
        <v>92.578125</v>
      </c>
      <c r="AD524" s="132" t="s">
        <v>1153</v>
      </c>
      <c r="AE524" s="123">
        <v>971.78488970000001</v>
      </c>
      <c r="AF524" s="123">
        <v>2297</v>
      </c>
      <c r="AG524" s="123">
        <v>18.46590909090909</v>
      </c>
      <c r="AH524" s="132" t="s">
        <v>3533</v>
      </c>
      <c r="AI524" s="133">
        <v>985.55282869999996</v>
      </c>
      <c r="AJ524" s="134">
        <v>484</v>
      </c>
      <c r="AK524" s="132">
        <v>30.057803468208093</v>
      </c>
      <c r="AL524" s="132" t="s">
        <v>3018</v>
      </c>
      <c r="AM524" s="133">
        <v>1053.4593729999999</v>
      </c>
      <c r="AN524" s="134">
        <v>173</v>
      </c>
      <c r="AO524" s="132">
        <v>75.144508670520224</v>
      </c>
      <c r="AP524" s="13"/>
      <c r="AQ524" s="13"/>
    </row>
    <row r="525" spans="2:43" x14ac:dyDescent="0.3">
      <c r="B525" s="28">
        <v>515</v>
      </c>
      <c r="C525" s="39">
        <f t="shared" si="32"/>
        <v>0</v>
      </c>
      <c r="D525" s="40">
        <f t="shared" si="33"/>
        <v>0</v>
      </c>
      <c r="E525" s="41">
        <f t="shared" si="34"/>
        <v>0</v>
      </c>
      <c r="F525" s="40">
        <f t="shared" si="35"/>
        <v>0</v>
      </c>
      <c r="P525" s="13"/>
      <c r="Q525" s="28">
        <v>521</v>
      </c>
      <c r="R525" s="127"/>
      <c r="S525" s="123"/>
      <c r="T525" s="123"/>
      <c r="U525" s="123"/>
      <c r="V525" s="123"/>
      <c r="W525" s="123"/>
      <c r="X525" s="123"/>
      <c r="Y525" s="123"/>
      <c r="Z525" s="132" t="s">
        <v>367</v>
      </c>
      <c r="AA525" s="133">
        <v>988.6183552</v>
      </c>
      <c r="AB525" s="134">
        <v>2093</v>
      </c>
      <c r="AC525" s="134">
        <v>25.67471590909091</v>
      </c>
      <c r="AD525" s="132" t="s">
        <v>446</v>
      </c>
      <c r="AE525" s="123">
        <v>971.95496549999996</v>
      </c>
      <c r="AF525" s="123">
        <v>2296</v>
      </c>
      <c r="AG525" s="123">
        <v>18.501420454545457</v>
      </c>
      <c r="AH525" s="132" t="s">
        <v>3534</v>
      </c>
      <c r="AI525" s="133">
        <v>1065.7685240999999</v>
      </c>
      <c r="AJ525" s="134">
        <v>130</v>
      </c>
      <c r="AK525" s="132">
        <v>81.358381502890182</v>
      </c>
      <c r="AL525" s="132" t="s">
        <v>3194</v>
      </c>
      <c r="AM525" s="133">
        <v>1054.2977094</v>
      </c>
      <c r="AN525" s="134">
        <v>172</v>
      </c>
      <c r="AO525" s="132">
        <v>75.289017341040463</v>
      </c>
      <c r="AP525" s="13"/>
      <c r="AQ525" s="13"/>
    </row>
    <row r="526" spans="2:43" x14ac:dyDescent="0.3">
      <c r="B526" s="28">
        <v>516</v>
      </c>
      <c r="C526" s="39">
        <f t="shared" si="32"/>
        <v>0</v>
      </c>
      <c r="D526" s="40">
        <f t="shared" si="33"/>
        <v>0</v>
      </c>
      <c r="E526" s="41">
        <f t="shared" si="34"/>
        <v>0</v>
      </c>
      <c r="F526" s="40">
        <f t="shared" si="35"/>
        <v>0</v>
      </c>
      <c r="P526" s="13"/>
      <c r="Q526" s="28">
        <v>522</v>
      </c>
      <c r="R526" s="127"/>
      <c r="S526" s="123"/>
      <c r="T526" s="123"/>
      <c r="U526" s="123"/>
      <c r="V526" s="123"/>
      <c r="W526" s="123"/>
      <c r="X526" s="123"/>
      <c r="Y526" s="123"/>
      <c r="Z526" s="132" t="s">
        <v>1883</v>
      </c>
      <c r="AA526" s="133">
        <v>1016.369522</v>
      </c>
      <c r="AB526" s="134">
        <v>1674</v>
      </c>
      <c r="AC526" s="134">
        <v>40.376420454545453</v>
      </c>
      <c r="AD526" s="132" t="s">
        <v>1106</v>
      </c>
      <c r="AE526" s="123">
        <v>972.07266960000004</v>
      </c>
      <c r="AF526" s="123">
        <v>2295</v>
      </c>
      <c r="AG526" s="123">
        <v>18.536931818181817</v>
      </c>
      <c r="AH526" s="132" t="s">
        <v>3535</v>
      </c>
      <c r="AI526" s="133">
        <v>1050.1522964999999</v>
      </c>
      <c r="AJ526" s="134">
        <v>187</v>
      </c>
      <c r="AK526" s="132">
        <v>73.121387283236999</v>
      </c>
      <c r="AL526" s="132" t="s">
        <v>3548</v>
      </c>
      <c r="AM526" s="133">
        <v>1054.3053998</v>
      </c>
      <c r="AN526" s="134">
        <v>171</v>
      </c>
      <c r="AO526" s="132">
        <v>75.433526011560687</v>
      </c>
      <c r="AP526" s="13"/>
      <c r="AQ526" s="13"/>
    </row>
    <row r="527" spans="2:43" x14ac:dyDescent="0.3">
      <c r="B527" s="28">
        <v>517</v>
      </c>
      <c r="C527" s="39">
        <f t="shared" si="32"/>
        <v>0</v>
      </c>
      <c r="D527" s="40">
        <f t="shared" si="33"/>
        <v>0</v>
      </c>
      <c r="E527" s="41">
        <f t="shared" si="34"/>
        <v>0</v>
      </c>
      <c r="F527" s="40">
        <f t="shared" si="35"/>
        <v>0</v>
      </c>
      <c r="P527" s="13"/>
      <c r="Q527" s="28">
        <v>523</v>
      </c>
      <c r="R527" s="127"/>
      <c r="S527" s="123"/>
      <c r="T527" s="123"/>
      <c r="U527" s="123"/>
      <c r="V527" s="123"/>
      <c r="W527" s="123"/>
      <c r="X527" s="123"/>
      <c r="Y527" s="123"/>
      <c r="Z527" s="132" t="s">
        <v>1884</v>
      </c>
      <c r="AA527" s="133">
        <v>990.39901529999997</v>
      </c>
      <c r="AB527" s="134">
        <v>2070</v>
      </c>
      <c r="AC527" s="134">
        <v>26.420454545454547</v>
      </c>
      <c r="AD527" s="132" t="s">
        <v>189</v>
      </c>
      <c r="AE527" s="123">
        <v>972.24462970000002</v>
      </c>
      <c r="AF527" s="123">
        <v>2287</v>
      </c>
      <c r="AG527" s="123">
        <v>18.572443181818183</v>
      </c>
      <c r="AH527" s="132" t="s">
        <v>3536</v>
      </c>
      <c r="AI527" s="133">
        <v>1056.3578868</v>
      </c>
      <c r="AJ527" s="134">
        <v>166</v>
      </c>
      <c r="AK527" s="132">
        <v>76.156069364161851</v>
      </c>
      <c r="AL527" s="132" t="s">
        <v>3145</v>
      </c>
      <c r="AM527" s="133">
        <v>1055.0207485000001</v>
      </c>
      <c r="AN527" s="134">
        <v>170</v>
      </c>
      <c r="AO527" s="132">
        <v>75.578034682080926</v>
      </c>
      <c r="AP527" s="13"/>
      <c r="AQ527" s="13"/>
    </row>
    <row r="528" spans="2:43" x14ac:dyDescent="0.3">
      <c r="B528" s="28">
        <v>518</v>
      </c>
      <c r="C528" s="39">
        <f t="shared" si="32"/>
        <v>0</v>
      </c>
      <c r="D528" s="40">
        <f t="shared" si="33"/>
        <v>0</v>
      </c>
      <c r="E528" s="41">
        <f t="shared" si="34"/>
        <v>0</v>
      </c>
      <c r="F528" s="40">
        <f t="shared" si="35"/>
        <v>0</v>
      </c>
      <c r="P528" s="13"/>
      <c r="Q528" s="28">
        <v>524</v>
      </c>
      <c r="R528" s="127"/>
      <c r="S528" s="123"/>
      <c r="T528" s="123"/>
      <c r="U528" s="123"/>
      <c r="V528" s="123"/>
      <c r="W528" s="123"/>
      <c r="X528" s="123"/>
      <c r="Y528" s="123"/>
      <c r="Z528" s="132" t="s">
        <v>368</v>
      </c>
      <c r="AA528" s="133">
        <v>1007.737316</v>
      </c>
      <c r="AB528" s="134">
        <v>1815</v>
      </c>
      <c r="AC528" s="134">
        <v>35.582386363636367</v>
      </c>
      <c r="AD528" s="132" t="s">
        <v>1863</v>
      </c>
      <c r="AE528" s="123">
        <v>972.24462970000002</v>
      </c>
      <c r="AF528" s="123">
        <v>2287</v>
      </c>
      <c r="AG528" s="123">
        <v>18.572443181818183</v>
      </c>
      <c r="AH528" s="132" t="s">
        <v>3537</v>
      </c>
      <c r="AI528" s="133">
        <v>1017.205202</v>
      </c>
      <c r="AJ528" s="134">
        <v>353</v>
      </c>
      <c r="AK528" s="132">
        <v>49.132947976878611</v>
      </c>
      <c r="AL528" s="132" t="s">
        <v>3104</v>
      </c>
      <c r="AM528" s="133">
        <v>1055.1175587</v>
      </c>
      <c r="AN528" s="134">
        <v>169</v>
      </c>
      <c r="AO528" s="132">
        <v>75.72254335260115</v>
      </c>
      <c r="AP528" s="13"/>
      <c r="AQ528" s="13"/>
    </row>
    <row r="529" spans="2:43" x14ac:dyDescent="0.3">
      <c r="B529" s="28">
        <v>519</v>
      </c>
      <c r="C529" s="39">
        <f t="shared" si="32"/>
        <v>0</v>
      </c>
      <c r="D529" s="40">
        <f t="shared" si="33"/>
        <v>0</v>
      </c>
      <c r="E529" s="41">
        <f t="shared" si="34"/>
        <v>0</v>
      </c>
      <c r="F529" s="40">
        <f t="shared" si="35"/>
        <v>0</v>
      </c>
      <c r="P529" s="13"/>
      <c r="Q529" s="28">
        <v>525</v>
      </c>
      <c r="R529" s="127"/>
      <c r="S529" s="123"/>
      <c r="T529" s="123"/>
      <c r="U529" s="123"/>
      <c r="V529" s="123"/>
      <c r="W529" s="123"/>
      <c r="X529" s="123"/>
      <c r="Y529" s="123"/>
      <c r="Z529" s="132" t="s">
        <v>1885</v>
      </c>
      <c r="AA529" s="133">
        <v>1037.989325</v>
      </c>
      <c r="AB529" s="134">
        <v>1225</v>
      </c>
      <c r="AC529" s="134">
        <v>56.46306818181818</v>
      </c>
      <c r="AD529" s="132" t="s">
        <v>1877</v>
      </c>
      <c r="AE529" s="123">
        <v>972.24462970000002</v>
      </c>
      <c r="AF529" s="123">
        <v>2287</v>
      </c>
      <c r="AG529" s="123">
        <v>18.572443181818183</v>
      </c>
      <c r="AH529" s="132" t="s">
        <v>3538</v>
      </c>
      <c r="AI529" s="133">
        <v>1029.2665422</v>
      </c>
      <c r="AJ529" s="134">
        <v>295</v>
      </c>
      <c r="AK529" s="132">
        <v>57.514450867052027</v>
      </c>
      <c r="AL529" s="132" t="s">
        <v>3057</v>
      </c>
      <c r="AM529" s="133">
        <v>1055.2991551</v>
      </c>
      <c r="AN529" s="134">
        <v>168</v>
      </c>
      <c r="AO529" s="132">
        <v>75.867052023121389</v>
      </c>
      <c r="AP529" s="13"/>
      <c r="AQ529" s="13"/>
    </row>
    <row r="530" spans="2:43" x14ac:dyDescent="0.3">
      <c r="B530" s="28">
        <v>520</v>
      </c>
      <c r="C530" s="39">
        <f t="shared" si="32"/>
        <v>0</v>
      </c>
      <c r="D530" s="40">
        <f t="shared" si="33"/>
        <v>0</v>
      </c>
      <c r="E530" s="41">
        <f t="shared" si="34"/>
        <v>0</v>
      </c>
      <c r="F530" s="40">
        <f t="shared" si="35"/>
        <v>0</v>
      </c>
      <c r="P530" s="13"/>
      <c r="Q530" s="28">
        <v>526</v>
      </c>
      <c r="R530" s="127"/>
      <c r="S530" s="123"/>
      <c r="T530" s="123"/>
      <c r="U530" s="123"/>
      <c r="V530" s="123"/>
      <c r="W530" s="123"/>
      <c r="X530" s="123"/>
      <c r="Y530" s="123"/>
      <c r="Z530" s="132" t="s">
        <v>369</v>
      </c>
      <c r="AA530" s="133">
        <v>1042.8163039999999</v>
      </c>
      <c r="AB530" s="134">
        <v>1087</v>
      </c>
      <c r="AC530" s="134">
        <v>61.399147727272727</v>
      </c>
      <c r="AD530" s="132" t="s">
        <v>2019</v>
      </c>
      <c r="AE530" s="123">
        <v>972.24462970000002</v>
      </c>
      <c r="AF530" s="123">
        <v>2287</v>
      </c>
      <c r="AG530" s="123">
        <v>18.572443181818183</v>
      </c>
      <c r="AH530" s="132" t="s">
        <v>3539</v>
      </c>
      <c r="AI530" s="133">
        <v>1058.0685417</v>
      </c>
      <c r="AJ530" s="134">
        <v>162</v>
      </c>
      <c r="AK530" s="132">
        <v>76.734104046242777</v>
      </c>
      <c r="AL530" s="132" t="s">
        <v>3582</v>
      </c>
      <c r="AM530" s="133">
        <v>1055.8717042999999</v>
      </c>
      <c r="AN530" s="134">
        <v>167</v>
      </c>
      <c r="AO530" s="132">
        <v>76.011560693641627</v>
      </c>
      <c r="AP530" s="13"/>
      <c r="AQ530" s="13"/>
    </row>
    <row r="531" spans="2:43" x14ac:dyDescent="0.3">
      <c r="B531" s="28">
        <v>521</v>
      </c>
      <c r="C531" s="39">
        <f t="shared" si="32"/>
        <v>0</v>
      </c>
      <c r="D531" s="40">
        <f t="shared" si="33"/>
        <v>0</v>
      </c>
      <c r="E531" s="41">
        <f t="shared" si="34"/>
        <v>0</v>
      </c>
      <c r="F531" s="40">
        <f t="shared" si="35"/>
        <v>0</v>
      </c>
      <c r="P531" s="13"/>
      <c r="Q531" s="28">
        <v>527</v>
      </c>
      <c r="R531" s="127"/>
      <c r="S531" s="123"/>
      <c r="T531" s="123"/>
      <c r="U531" s="123"/>
      <c r="V531" s="123"/>
      <c r="W531" s="123"/>
      <c r="X531" s="123"/>
      <c r="Y531" s="123"/>
      <c r="Z531" s="132" t="s">
        <v>2886</v>
      </c>
      <c r="AA531" s="133">
        <v>999.6384534</v>
      </c>
      <c r="AB531" s="134">
        <v>1934</v>
      </c>
      <c r="AC531" s="134">
        <v>31.036931818181817</v>
      </c>
      <c r="AD531" s="132" t="s">
        <v>2258</v>
      </c>
      <c r="AE531" s="123">
        <v>972.24462970000002</v>
      </c>
      <c r="AF531" s="123">
        <v>2287</v>
      </c>
      <c r="AG531" s="123">
        <v>18.572443181818183</v>
      </c>
      <c r="AH531" s="132" t="s">
        <v>3540</v>
      </c>
      <c r="AI531" s="133">
        <v>1001.7889021</v>
      </c>
      <c r="AJ531" s="134">
        <v>412</v>
      </c>
      <c r="AK531" s="132">
        <v>40.606936416184972</v>
      </c>
      <c r="AL531" s="132" t="s">
        <v>3536</v>
      </c>
      <c r="AM531" s="133">
        <v>1056.3578868</v>
      </c>
      <c r="AN531" s="134">
        <v>166</v>
      </c>
      <c r="AO531" s="132">
        <v>76.156069364161851</v>
      </c>
      <c r="AP531" s="13"/>
      <c r="AQ531" s="13"/>
    </row>
    <row r="532" spans="2:43" x14ac:dyDescent="0.3">
      <c r="B532" s="28">
        <v>522</v>
      </c>
      <c r="C532" s="39">
        <f t="shared" si="32"/>
        <v>0</v>
      </c>
      <c r="D532" s="40">
        <f t="shared" si="33"/>
        <v>0</v>
      </c>
      <c r="E532" s="41">
        <f t="shared" si="34"/>
        <v>0</v>
      </c>
      <c r="F532" s="40">
        <f t="shared" si="35"/>
        <v>0</v>
      </c>
      <c r="P532" s="13"/>
      <c r="Q532" s="28">
        <v>528</v>
      </c>
      <c r="R532" s="127"/>
      <c r="S532" s="123"/>
      <c r="T532" s="123"/>
      <c r="U532" s="123"/>
      <c r="V532" s="123"/>
      <c r="W532" s="123"/>
      <c r="X532" s="123"/>
      <c r="Y532" s="123"/>
      <c r="Z532" s="132" t="s">
        <v>370</v>
      </c>
      <c r="AA532" s="133">
        <v>991.42239629999995</v>
      </c>
      <c r="AB532" s="134">
        <v>2065</v>
      </c>
      <c r="AC532" s="134">
        <v>26.704545454545453</v>
      </c>
      <c r="AD532" s="132" t="s">
        <v>2747</v>
      </c>
      <c r="AE532" s="123">
        <v>972.24462970000002</v>
      </c>
      <c r="AF532" s="123">
        <v>2287</v>
      </c>
      <c r="AG532" s="123">
        <v>18.572443181818183</v>
      </c>
      <c r="AH532" s="132" t="s">
        <v>3541</v>
      </c>
      <c r="AI532" s="133">
        <v>983.42173060000005</v>
      </c>
      <c r="AJ532" s="134">
        <v>497</v>
      </c>
      <c r="AK532" s="132">
        <v>28.323699421965319</v>
      </c>
      <c r="AL532" s="132" t="s">
        <v>3695</v>
      </c>
      <c r="AM532" s="132">
        <v>1056.8525164</v>
      </c>
      <c r="AN532" s="132">
        <v>165</v>
      </c>
      <c r="AO532" s="132">
        <v>76.300578034682076</v>
      </c>
      <c r="AP532" s="13"/>
      <c r="AQ532" s="13"/>
    </row>
    <row r="533" spans="2:43" x14ac:dyDescent="0.3">
      <c r="B533" s="28">
        <v>523</v>
      </c>
      <c r="C533" s="39">
        <f t="shared" si="32"/>
        <v>0</v>
      </c>
      <c r="D533" s="40">
        <f t="shared" si="33"/>
        <v>0</v>
      </c>
      <c r="E533" s="41">
        <f t="shared" si="34"/>
        <v>0</v>
      </c>
      <c r="F533" s="40">
        <f t="shared" si="35"/>
        <v>0</v>
      </c>
      <c r="P533" s="13"/>
      <c r="Q533" s="28">
        <v>529</v>
      </c>
      <c r="R533" s="127"/>
      <c r="S533" s="123"/>
      <c r="T533" s="123"/>
      <c r="U533" s="123"/>
      <c r="V533" s="123"/>
      <c r="W533" s="123"/>
      <c r="X533" s="123"/>
      <c r="Y533" s="123"/>
      <c r="Z533" s="132" t="s">
        <v>1886</v>
      </c>
      <c r="AA533" s="133">
        <v>1052.878146</v>
      </c>
      <c r="AB533" s="134">
        <v>850</v>
      </c>
      <c r="AC533" s="134">
        <v>69.815340909090907</v>
      </c>
      <c r="AD533" s="132" t="s">
        <v>2806</v>
      </c>
      <c r="AE533" s="123">
        <v>972.24462970000002</v>
      </c>
      <c r="AF533" s="123">
        <v>2287</v>
      </c>
      <c r="AG533" s="123">
        <v>18.572443181818183</v>
      </c>
      <c r="AH533" s="132" t="s">
        <v>3542</v>
      </c>
      <c r="AI533" s="133">
        <v>1036.4541432999999</v>
      </c>
      <c r="AJ533" s="134">
        <v>257</v>
      </c>
      <c r="AK533" s="132">
        <v>63.005780346820806</v>
      </c>
      <c r="AL533" s="132" t="s">
        <v>3360</v>
      </c>
      <c r="AM533" s="133">
        <v>1057.6458502999999</v>
      </c>
      <c r="AN533" s="134">
        <v>164</v>
      </c>
      <c r="AO533" s="132">
        <v>76.445086705202314</v>
      </c>
      <c r="AP533" s="13"/>
      <c r="AQ533" s="13"/>
    </row>
    <row r="534" spans="2:43" x14ac:dyDescent="0.3">
      <c r="B534" s="28">
        <v>524</v>
      </c>
      <c r="C534" s="39">
        <f t="shared" si="32"/>
        <v>0</v>
      </c>
      <c r="D534" s="40">
        <f t="shared" si="33"/>
        <v>0</v>
      </c>
      <c r="E534" s="41">
        <f t="shared" si="34"/>
        <v>0</v>
      </c>
      <c r="F534" s="40">
        <f t="shared" si="35"/>
        <v>0</v>
      </c>
      <c r="P534" s="13"/>
      <c r="Q534" s="28">
        <v>530</v>
      </c>
      <c r="R534" s="127"/>
      <c r="S534" s="123"/>
      <c r="T534" s="123"/>
      <c r="U534" s="123"/>
      <c r="V534" s="123"/>
      <c r="W534" s="123"/>
      <c r="X534" s="123"/>
      <c r="Y534" s="123"/>
      <c r="Z534" s="132" t="s">
        <v>2887</v>
      </c>
      <c r="AA534" s="133">
        <v>999.6384534</v>
      </c>
      <c r="AB534" s="134">
        <v>1934</v>
      </c>
      <c r="AC534" s="134">
        <v>31.036931818181817</v>
      </c>
      <c r="AD534" s="132" t="s">
        <v>2831</v>
      </c>
      <c r="AE534" s="123">
        <v>972.24462970000002</v>
      </c>
      <c r="AF534" s="123">
        <v>2287</v>
      </c>
      <c r="AG534" s="123">
        <v>18.572443181818183</v>
      </c>
      <c r="AH534" s="132" t="s">
        <v>3543</v>
      </c>
      <c r="AI534" s="133">
        <v>1041.0861441</v>
      </c>
      <c r="AJ534" s="134">
        <v>235</v>
      </c>
      <c r="AK534" s="132">
        <v>66.184971098265905</v>
      </c>
      <c r="AL534" s="132" t="s">
        <v>3585</v>
      </c>
      <c r="AM534" s="133">
        <v>1058.0358335999999</v>
      </c>
      <c r="AN534" s="134">
        <v>163</v>
      </c>
      <c r="AO534" s="132">
        <v>76.589595375722539</v>
      </c>
      <c r="AP534" s="13"/>
      <c r="AQ534" s="13"/>
    </row>
    <row r="535" spans="2:43" x14ac:dyDescent="0.3">
      <c r="B535" s="28">
        <v>525</v>
      </c>
      <c r="C535" s="39">
        <f t="shared" si="32"/>
        <v>0</v>
      </c>
      <c r="D535" s="40">
        <f t="shared" si="33"/>
        <v>0</v>
      </c>
      <c r="E535" s="41">
        <f t="shared" si="34"/>
        <v>0</v>
      </c>
      <c r="F535" s="40">
        <f t="shared" si="35"/>
        <v>0</v>
      </c>
      <c r="P535" s="13"/>
      <c r="Q535" s="28">
        <v>531</v>
      </c>
      <c r="R535" s="127"/>
      <c r="S535" s="123"/>
      <c r="T535" s="123"/>
      <c r="U535" s="123"/>
      <c r="V535" s="123"/>
      <c r="W535" s="123"/>
      <c r="X535" s="123"/>
      <c r="Y535" s="123"/>
      <c r="Z535" s="132" t="s">
        <v>1887</v>
      </c>
      <c r="AA535" s="133">
        <v>1059.1224950000001</v>
      </c>
      <c r="AB535" s="134">
        <v>712</v>
      </c>
      <c r="AC535" s="134">
        <v>74.57386363636364</v>
      </c>
      <c r="AD535" s="132" t="s">
        <v>1952</v>
      </c>
      <c r="AE535" s="123">
        <v>972.29806640000004</v>
      </c>
      <c r="AF535" s="123">
        <v>2285</v>
      </c>
      <c r="AG535" s="123">
        <v>18.85653409090909</v>
      </c>
      <c r="AH535" s="132" t="s">
        <v>3544</v>
      </c>
      <c r="AI535" s="133">
        <v>1038.6365120999999</v>
      </c>
      <c r="AJ535" s="134">
        <v>248</v>
      </c>
      <c r="AK535" s="132">
        <v>64.306358381502889</v>
      </c>
      <c r="AL535" s="132" t="s">
        <v>3539</v>
      </c>
      <c r="AM535" s="133">
        <v>1058.0685417</v>
      </c>
      <c r="AN535" s="134">
        <v>162</v>
      </c>
      <c r="AO535" s="132">
        <v>76.734104046242777</v>
      </c>
      <c r="AP535" s="13"/>
      <c r="AQ535" s="13"/>
    </row>
    <row r="536" spans="2:43" x14ac:dyDescent="0.3">
      <c r="B536" s="28">
        <v>526</v>
      </c>
      <c r="C536" s="39">
        <f t="shared" si="32"/>
        <v>0</v>
      </c>
      <c r="D536" s="40">
        <f t="shared" si="33"/>
        <v>0</v>
      </c>
      <c r="E536" s="41">
        <f t="shared" si="34"/>
        <v>0</v>
      </c>
      <c r="F536" s="40">
        <f t="shared" si="35"/>
        <v>0</v>
      </c>
      <c r="P536" s="13"/>
      <c r="Q536" s="28">
        <v>532</v>
      </c>
      <c r="R536" s="127"/>
      <c r="S536" s="123"/>
      <c r="T536" s="123"/>
      <c r="U536" s="123"/>
      <c r="V536" s="123"/>
      <c r="W536" s="123"/>
      <c r="X536" s="123"/>
      <c r="Y536" s="123"/>
      <c r="Z536" s="132" t="s">
        <v>1888</v>
      </c>
      <c r="AA536" s="133">
        <v>1066.2144209999999</v>
      </c>
      <c r="AB536" s="134">
        <v>557</v>
      </c>
      <c r="AC536" s="134">
        <v>80.220170454545453</v>
      </c>
      <c r="AD536" s="132" t="s">
        <v>959</v>
      </c>
      <c r="AE536" s="123">
        <v>972.29806640000004</v>
      </c>
      <c r="AF536" s="123">
        <v>2285</v>
      </c>
      <c r="AG536" s="123">
        <v>18.85653409090909</v>
      </c>
      <c r="AH536" s="132" t="s">
        <v>3545</v>
      </c>
      <c r="AI536" s="133">
        <v>1059.5391709</v>
      </c>
      <c r="AJ536" s="134">
        <v>155</v>
      </c>
      <c r="AK536" s="132">
        <v>77.74566473988439</v>
      </c>
      <c r="AL536" s="132" t="s">
        <v>3387</v>
      </c>
      <c r="AM536" s="133">
        <v>1058.3784195000001</v>
      </c>
      <c r="AN536" s="134">
        <v>161</v>
      </c>
      <c r="AO536" s="132">
        <v>76.878612716763001</v>
      </c>
      <c r="AP536" s="13"/>
      <c r="AQ536" s="13"/>
    </row>
    <row r="537" spans="2:43" x14ac:dyDescent="0.3">
      <c r="B537" s="28">
        <v>527</v>
      </c>
      <c r="C537" s="39">
        <f t="shared" si="32"/>
        <v>0</v>
      </c>
      <c r="D537" s="40">
        <f t="shared" si="33"/>
        <v>0</v>
      </c>
      <c r="E537" s="41">
        <f t="shared" si="34"/>
        <v>0</v>
      </c>
      <c r="F537" s="40">
        <f t="shared" si="35"/>
        <v>0</v>
      </c>
      <c r="P537" s="13"/>
      <c r="Q537" s="28">
        <v>533</v>
      </c>
      <c r="R537" s="127"/>
      <c r="S537" s="123"/>
      <c r="T537" s="123"/>
      <c r="U537" s="123"/>
      <c r="V537" s="123"/>
      <c r="W537" s="123"/>
      <c r="X537" s="123"/>
      <c r="Y537" s="123"/>
      <c r="Z537" s="132" t="s">
        <v>371</v>
      </c>
      <c r="AA537" s="133">
        <v>1059.625125</v>
      </c>
      <c r="AB537" s="134">
        <v>702</v>
      </c>
      <c r="AC537" s="134">
        <v>75.106534090909093</v>
      </c>
      <c r="AD537" s="132" t="s">
        <v>2889</v>
      </c>
      <c r="AE537" s="123">
        <v>972.35911069999997</v>
      </c>
      <c r="AF537" s="123">
        <v>2284</v>
      </c>
      <c r="AG537" s="123">
        <v>18.927556818181817</v>
      </c>
      <c r="AH537" s="132" t="s">
        <v>3546</v>
      </c>
      <c r="AI537" s="133">
        <v>1004.8615385000001</v>
      </c>
      <c r="AJ537" s="134">
        <v>397</v>
      </c>
      <c r="AK537" s="132">
        <v>42.774566473988443</v>
      </c>
      <c r="AL537" s="132" t="s">
        <v>3493</v>
      </c>
      <c r="AM537" s="133">
        <v>1058.6427424000001</v>
      </c>
      <c r="AN537" s="134">
        <v>160</v>
      </c>
      <c r="AO537" s="132">
        <v>77.02312138728324</v>
      </c>
      <c r="AP537" s="13"/>
      <c r="AQ537" s="13"/>
    </row>
    <row r="538" spans="2:43" x14ac:dyDescent="0.3">
      <c r="B538" s="28">
        <v>528</v>
      </c>
      <c r="C538" s="39">
        <f t="shared" si="32"/>
        <v>0</v>
      </c>
      <c r="D538" s="40">
        <f t="shared" si="33"/>
        <v>0</v>
      </c>
      <c r="E538" s="41">
        <f t="shared" si="34"/>
        <v>0</v>
      </c>
      <c r="F538" s="40">
        <f t="shared" si="35"/>
        <v>0</v>
      </c>
      <c r="P538" s="13"/>
      <c r="Q538" s="28">
        <v>534</v>
      </c>
      <c r="R538" s="127"/>
      <c r="S538" s="123"/>
      <c r="T538" s="123"/>
      <c r="U538" s="123"/>
      <c r="V538" s="123"/>
      <c r="W538" s="123"/>
      <c r="X538" s="123"/>
      <c r="Y538" s="123"/>
      <c r="Z538" s="132" t="s">
        <v>2888</v>
      </c>
      <c r="AA538" s="133">
        <v>1040.3195559999999</v>
      </c>
      <c r="AB538" s="134">
        <v>1143</v>
      </c>
      <c r="AC538" s="134">
        <v>58.948863636363633</v>
      </c>
      <c r="AD538" s="132" t="s">
        <v>1073</v>
      </c>
      <c r="AE538" s="123">
        <v>972.79862839999998</v>
      </c>
      <c r="AF538" s="123">
        <v>2281</v>
      </c>
      <c r="AG538" s="123">
        <v>18.963068181818183</v>
      </c>
      <c r="AH538" s="132" t="s">
        <v>3547</v>
      </c>
      <c r="AI538" s="133">
        <v>1026.1609244000001</v>
      </c>
      <c r="AJ538" s="134">
        <v>313</v>
      </c>
      <c r="AK538" s="132">
        <v>54.913294797687861</v>
      </c>
      <c r="AL538" s="132" t="s">
        <v>3683</v>
      </c>
      <c r="AM538" s="132">
        <v>1058.6473384000001</v>
      </c>
      <c r="AN538" s="132">
        <v>159</v>
      </c>
      <c r="AO538" s="132">
        <v>77.167630057803478</v>
      </c>
      <c r="AP538" s="13"/>
      <c r="AQ538" s="13"/>
    </row>
    <row r="539" spans="2:43" x14ac:dyDescent="0.3">
      <c r="B539" s="28">
        <v>529</v>
      </c>
      <c r="C539" s="39">
        <f t="shared" si="32"/>
        <v>0</v>
      </c>
      <c r="D539" s="40">
        <f t="shared" si="33"/>
        <v>0</v>
      </c>
      <c r="E539" s="41">
        <f t="shared" si="34"/>
        <v>0</v>
      </c>
      <c r="F539" s="40">
        <f t="shared" si="35"/>
        <v>0</v>
      </c>
      <c r="P539" s="13"/>
      <c r="Q539" s="28">
        <v>535</v>
      </c>
      <c r="R539" s="127"/>
      <c r="S539" s="123"/>
      <c r="T539" s="123"/>
      <c r="U539" s="123"/>
      <c r="V539" s="123"/>
      <c r="W539" s="123"/>
      <c r="X539" s="123"/>
      <c r="Y539" s="123"/>
      <c r="Z539" s="132" t="s">
        <v>1889</v>
      </c>
      <c r="AA539" s="133">
        <v>1002.5775</v>
      </c>
      <c r="AB539" s="134">
        <v>1887</v>
      </c>
      <c r="AC539" s="134">
        <v>32.99005681818182</v>
      </c>
      <c r="AD539" s="132" t="s">
        <v>2499</v>
      </c>
      <c r="AE539" s="123">
        <v>972.79862839999998</v>
      </c>
      <c r="AF539" s="123">
        <v>2281</v>
      </c>
      <c r="AG539" s="123">
        <v>18.963068181818183</v>
      </c>
      <c r="AH539" s="132" t="s">
        <v>3548</v>
      </c>
      <c r="AI539" s="133">
        <v>1054.3053998</v>
      </c>
      <c r="AJ539" s="134">
        <v>171</v>
      </c>
      <c r="AK539" s="132">
        <v>75.433526011560687</v>
      </c>
      <c r="AL539" s="132" t="s">
        <v>3393</v>
      </c>
      <c r="AM539" s="133">
        <v>1058.9487996</v>
      </c>
      <c r="AN539" s="134">
        <v>158</v>
      </c>
      <c r="AO539" s="132">
        <v>77.312138728323703</v>
      </c>
      <c r="AP539" s="13"/>
      <c r="AQ539" s="13"/>
    </row>
    <row r="540" spans="2:43" x14ac:dyDescent="0.3">
      <c r="B540" s="28">
        <v>530</v>
      </c>
      <c r="C540" s="39">
        <f t="shared" si="32"/>
        <v>0</v>
      </c>
      <c r="D540" s="40">
        <f t="shared" si="33"/>
        <v>0</v>
      </c>
      <c r="E540" s="41">
        <f t="shared" si="34"/>
        <v>0</v>
      </c>
      <c r="F540" s="40">
        <f t="shared" si="35"/>
        <v>0</v>
      </c>
      <c r="P540" s="13"/>
      <c r="Q540" s="28">
        <v>536</v>
      </c>
      <c r="R540" s="127"/>
      <c r="S540" s="123"/>
      <c r="T540" s="123"/>
      <c r="U540" s="123"/>
      <c r="V540" s="123"/>
      <c r="W540" s="123"/>
      <c r="X540" s="123"/>
      <c r="Y540" s="123"/>
      <c r="Z540" s="132" t="s">
        <v>372</v>
      </c>
      <c r="AA540" s="133">
        <v>1095.702777</v>
      </c>
      <c r="AB540" s="134">
        <v>106</v>
      </c>
      <c r="AC540" s="134">
        <v>96.271306818181827</v>
      </c>
      <c r="AD540" s="132" t="s">
        <v>2705</v>
      </c>
      <c r="AE540" s="123">
        <v>972.79862839999998</v>
      </c>
      <c r="AF540" s="123">
        <v>2281</v>
      </c>
      <c r="AG540" s="123">
        <v>18.963068181818183</v>
      </c>
      <c r="AH540" s="132" t="s">
        <v>3549</v>
      </c>
      <c r="AI540" s="133">
        <v>1098.7549144</v>
      </c>
      <c r="AJ540" s="134">
        <v>25</v>
      </c>
      <c r="AK540" s="132">
        <v>96.531791907514446</v>
      </c>
      <c r="AL540" s="132" t="s">
        <v>3067</v>
      </c>
      <c r="AM540" s="133">
        <v>1059.0237615999999</v>
      </c>
      <c r="AN540" s="134">
        <v>157</v>
      </c>
      <c r="AO540" s="132">
        <v>77.456647398843927</v>
      </c>
      <c r="AP540" s="13"/>
      <c r="AQ540" s="13"/>
    </row>
    <row r="541" spans="2:43" x14ac:dyDescent="0.3">
      <c r="B541" s="28">
        <v>531</v>
      </c>
      <c r="C541" s="39">
        <f t="shared" si="32"/>
        <v>0</v>
      </c>
      <c r="D541" s="40">
        <f t="shared" si="33"/>
        <v>0</v>
      </c>
      <c r="E541" s="41">
        <f t="shared" si="34"/>
        <v>0</v>
      </c>
      <c r="F541" s="40">
        <f t="shared" si="35"/>
        <v>0</v>
      </c>
      <c r="P541" s="13"/>
      <c r="Q541" s="28">
        <v>537</v>
      </c>
      <c r="R541" s="127"/>
      <c r="S541" s="123"/>
      <c r="T541" s="123"/>
      <c r="U541" s="123"/>
      <c r="V541" s="123"/>
      <c r="W541" s="123"/>
      <c r="X541" s="123"/>
      <c r="Y541" s="123"/>
      <c r="Z541" s="132" t="s">
        <v>373</v>
      </c>
      <c r="AA541" s="133">
        <v>1023.072854</v>
      </c>
      <c r="AB541" s="134">
        <v>1571</v>
      </c>
      <c r="AC541" s="134">
        <v>44.247159090909086</v>
      </c>
      <c r="AD541" s="132" t="s">
        <v>1498</v>
      </c>
      <c r="AE541" s="123">
        <v>973.01333520000003</v>
      </c>
      <c r="AF541" s="123">
        <v>2280</v>
      </c>
      <c r="AG541" s="123">
        <v>19.069602272727273</v>
      </c>
      <c r="AH541" s="132" t="s">
        <v>3550</v>
      </c>
      <c r="AI541" s="133">
        <v>1136.2134725000001</v>
      </c>
      <c r="AJ541" s="134">
        <v>2</v>
      </c>
      <c r="AK541" s="132">
        <v>99.855491329479776</v>
      </c>
      <c r="AL541" s="132" t="s">
        <v>3204</v>
      </c>
      <c r="AM541" s="133">
        <v>1059.4198824</v>
      </c>
      <c r="AN541" s="134">
        <v>156</v>
      </c>
      <c r="AO541" s="132">
        <v>77.601156069364166</v>
      </c>
      <c r="AP541" s="13"/>
      <c r="AQ541" s="13"/>
    </row>
    <row r="542" spans="2:43" x14ac:dyDescent="0.3">
      <c r="B542" s="28">
        <v>532</v>
      </c>
      <c r="C542" s="39">
        <f t="shared" si="32"/>
        <v>0</v>
      </c>
      <c r="D542" s="40">
        <f t="shared" si="33"/>
        <v>0</v>
      </c>
      <c r="E542" s="41">
        <f t="shared" si="34"/>
        <v>0</v>
      </c>
      <c r="F542" s="40">
        <f t="shared" si="35"/>
        <v>0</v>
      </c>
      <c r="P542" s="13"/>
      <c r="Q542" s="28">
        <v>538</v>
      </c>
      <c r="R542" s="127"/>
      <c r="S542" s="123"/>
      <c r="T542" s="123"/>
      <c r="U542" s="123"/>
      <c r="V542" s="123"/>
      <c r="W542" s="123"/>
      <c r="X542" s="123"/>
      <c r="Y542" s="123"/>
      <c r="Z542" s="132" t="s">
        <v>374</v>
      </c>
      <c r="AA542" s="133">
        <v>888.79863720000003</v>
      </c>
      <c r="AB542" s="134">
        <v>2750</v>
      </c>
      <c r="AC542" s="134">
        <v>2.3792613636363638</v>
      </c>
      <c r="AD542" s="132" t="s">
        <v>517</v>
      </c>
      <c r="AE542" s="123">
        <v>973.13600480000002</v>
      </c>
      <c r="AF542" s="123">
        <v>2279</v>
      </c>
      <c r="AG542" s="123">
        <v>19.105113636363637</v>
      </c>
      <c r="AH542" s="132" t="s">
        <v>3551</v>
      </c>
      <c r="AI542" s="133">
        <v>1070.5060805999999</v>
      </c>
      <c r="AJ542" s="134">
        <v>109</v>
      </c>
      <c r="AK542" s="132">
        <v>84.393063583815035</v>
      </c>
      <c r="AL542" s="132" t="s">
        <v>3545</v>
      </c>
      <c r="AM542" s="133">
        <v>1059.5391709</v>
      </c>
      <c r="AN542" s="134">
        <v>155</v>
      </c>
      <c r="AO542" s="132">
        <v>77.74566473988439</v>
      </c>
      <c r="AP542" s="13"/>
      <c r="AQ542" s="13"/>
    </row>
    <row r="543" spans="2:43" x14ac:dyDescent="0.3">
      <c r="B543" s="28">
        <v>533</v>
      </c>
      <c r="C543" s="39">
        <f t="shared" si="32"/>
        <v>0</v>
      </c>
      <c r="D543" s="40">
        <f t="shared" si="33"/>
        <v>0</v>
      </c>
      <c r="E543" s="41">
        <f t="shared" si="34"/>
        <v>0</v>
      </c>
      <c r="F543" s="40">
        <f t="shared" si="35"/>
        <v>0</v>
      </c>
      <c r="P543" s="13"/>
      <c r="Q543" s="28">
        <v>539</v>
      </c>
      <c r="R543" s="127"/>
      <c r="S543" s="123"/>
      <c r="T543" s="123"/>
      <c r="U543" s="123"/>
      <c r="V543" s="123"/>
      <c r="W543" s="123"/>
      <c r="X543" s="123"/>
      <c r="Y543" s="123"/>
      <c r="Z543" s="132" t="s">
        <v>1890</v>
      </c>
      <c r="AA543" s="133">
        <v>963.31842140000003</v>
      </c>
      <c r="AB543" s="134">
        <v>2401</v>
      </c>
      <c r="AC543" s="134">
        <v>14.559659090909092</v>
      </c>
      <c r="AD543" s="132" t="s">
        <v>195</v>
      </c>
      <c r="AE543" s="123">
        <v>973.45916179999995</v>
      </c>
      <c r="AF543" s="123">
        <v>2278</v>
      </c>
      <c r="AG543" s="123">
        <v>19.140625</v>
      </c>
      <c r="AH543" s="132" t="s">
        <v>3552</v>
      </c>
      <c r="AI543" s="133">
        <v>1076.5135296000001</v>
      </c>
      <c r="AJ543" s="134">
        <v>81</v>
      </c>
      <c r="AK543" s="132">
        <v>88.439306358381501</v>
      </c>
      <c r="AL543" s="132" t="s">
        <v>3111</v>
      </c>
      <c r="AM543" s="133">
        <v>1059.625125</v>
      </c>
      <c r="AN543" s="134">
        <v>154</v>
      </c>
      <c r="AO543" s="132">
        <v>77.890173410404628</v>
      </c>
      <c r="AP543" s="13"/>
      <c r="AQ543" s="13"/>
    </row>
    <row r="544" spans="2:43" x14ac:dyDescent="0.3">
      <c r="B544" s="28">
        <v>534</v>
      </c>
      <c r="C544" s="39">
        <f t="shared" si="32"/>
        <v>0</v>
      </c>
      <c r="D544" s="40">
        <f t="shared" si="33"/>
        <v>0</v>
      </c>
      <c r="E544" s="41">
        <f t="shared" si="34"/>
        <v>0</v>
      </c>
      <c r="F544" s="40">
        <f t="shared" si="35"/>
        <v>0</v>
      </c>
      <c r="P544" s="13"/>
      <c r="Q544" s="28">
        <v>540</v>
      </c>
      <c r="R544" s="127"/>
      <c r="S544" s="123"/>
      <c r="T544" s="123"/>
      <c r="U544" s="123"/>
      <c r="V544" s="123"/>
      <c r="W544" s="123"/>
      <c r="X544" s="123"/>
      <c r="Y544" s="123"/>
      <c r="Z544" s="132" t="s">
        <v>375</v>
      </c>
      <c r="AA544" s="133">
        <v>1060.570031</v>
      </c>
      <c r="AB544" s="134">
        <v>683</v>
      </c>
      <c r="AC544" s="134">
        <v>75.78125</v>
      </c>
      <c r="AD544" s="132" t="s">
        <v>1565</v>
      </c>
      <c r="AE544" s="123">
        <v>973.57807070000001</v>
      </c>
      <c r="AF544" s="123">
        <v>2277</v>
      </c>
      <c r="AG544" s="123">
        <v>19.176136363636363</v>
      </c>
      <c r="AH544" s="132" t="s">
        <v>3553</v>
      </c>
      <c r="AI544" s="133">
        <v>1024.5597008</v>
      </c>
      <c r="AJ544" s="134">
        <v>323</v>
      </c>
      <c r="AK544" s="132">
        <v>53.468208092485547</v>
      </c>
      <c r="AL544" s="132" t="s">
        <v>3503</v>
      </c>
      <c r="AM544" s="133">
        <v>1060.5488496</v>
      </c>
      <c r="AN544" s="134">
        <v>153</v>
      </c>
      <c r="AO544" s="132">
        <v>78.034682080924853</v>
      </c>
      <c r="AP544" s="13"/>
      <c r="AQ544" s="13"/>
    </row>
    <row r="545" spans="2:43" x14ac:dyDescent="0.3">
      <c r="B545" s="28">
        <v>535</v>
      </c>
      <c r="C545" s="39">
        <f t="shared" si="32"/>
        <v>0</v>
      </c>
      <c r="D545" s="40">
        <f t="shared" si="33"/>
        <v>0</v>
      </c>
      <c r="E545" s="41">
        <f t="shared" si="34"/>
        <v>0</v>
      </c>
      <c r="F545" s="40">
        <f t="shared" si="35"/>
        <v>0</v>
      </c>
      <c r="P545" s="13"/>
      <c r="Q545" s="28">
        <v>541</v>
      </c>
      <c r="R545" s="127"/>
      <c r="S545" s="123"/>
      <c r="T545" s="123"/>
      <c r="U545" s="123"/>
      <c r="V545" s="123"/>
      <c r="W545" s="123"/>
      <c r="X545" s="123"/>
      <c r="Y545" s="123"/>
      <c r="Z545" s="132" t="s">
        <v>1891</v>
      </c>
      <c r="AA545" s="133">
        <v>1032.0522109999999</v>
      </c>
      <c r="AB545" s="134">
        <v>1343</v>
      </c>
      <c r="AC545" s="134">
        <v>52.20170454545454</v>
      </c>
      <c r="AD545" s="132" t="s">
        <v>376</v>
      </c>
      <c r="AE545" s="123">
        <v>973.74068409999995</v>
      </c>
      <c r="AF545" s="123">
        <v>2276</v>
      </c>
      <c r="AG545" s="123">
        <v>19.211647727272727</v>
      </c>
      <c r="AH545" s="132" t="s">
        <v>3554</v>
      </c>
      <c r="AI545" s="133">
        <v>1012.0987222</v>
      </c>
      <c r="AJ545" s="134">
        <v>370</v>
      </c>
      <c r="AK545" s="132">
        <v>46.676300578034677</v>
      </c>
      <c r="AL545" s="132" t="s">
        <v>3182</v>
      </c>
      <c r="AM545" s="133">
        <v>1060.694497</v>
      </c>
      <c r="AN545" s="134">
        <v>152</v>
      </c>
      <c r="AO545" s="132">
        <v>78.179190751445077</v>
      </c>
      <c r="AP545" s="13"/>
      <c r="AQ545" s="13"/>
    </row>
    <row r="546" spans="2:43" x14ac:dyDescent="0.3">
      <c r="B546" s="28">
        <v>536</v>
      </c>
      <c r="C546" s="39">
        <f t="shared" si="32"/>
        <v>0</v>
      </c>
      <c r="D546" s="40">
        <f t="shared" si="33"/>
        <v>0</v>
      </c>
      <c r="E546" s="41">
        <f t="shared" si="34"/>
        <v>0</v>
      </c>
      <c r="F546" s="40">
        <f t="shared" si="35"/>
        <v>0</v>
      </c>
      <c r="P546" s="13"/>
      <c r="Q546" s="28">
        <v>542</v>
      </c>
      <c r="R546" s="127"/>
      <c r="S546" s="123"/>
      <c r="T546" s="123"/>
      <c r="U546" s="123"/>
      <c r="V546" s="123"/>
      <c r="W546" s="123"/>
      <c r="X546" s="123"/>
      <c r="Y546" s="123"/>
      <c r="Z546" s="132" t="s">
        <v>376</v>
      </c>
      <c r="AA546" s="133">
        <v>973.74068409999995</v>
      </c>
      <c r="AB546" s="134">
        <v>2276</v>
      </c>
      <c r="AC546" s="134">
        <v>19.211647727272727</v>
      </c>
      <c r="AD546" s="132" t="s">
        <v>1434</v>
      </c>
      <c r="AE546" s="123">
        <v>973.87451810000005</v>
      </c>
      <c r="AF546" s="123">
        <v>2275</v>
      </c>
      <c r="AG546" s="123">
        <v>19.24715909090909</v>
      </c>
      <c r="AH546" s="132" t="s">
        <v>3555</v>
      </c>
      <c r="AI546" s="133">
        <v>1068.0797434999999</v>
      </c>
      <c r="AJ546" s="134">
        <v>118</v>
      </c>
      <c r="AK546" s="132">
        <v>83.092485549132945</v>
      </c>
      <c r="AL546" s="132" t="s">
        <v>3061</v>
      </c>
      <c r="AM546" s="133">
        <v>1060.7560801</v>
      </c>
      <c r="AN546" s="134">
        <v>151</v>
      </c>
      <c r="AO546" s="132">
        <v>78.323699421965316</v>
      </c>
      <c r="AP546" s="13"/>
      <c r="AQ546" s="13"/>
    </row>
    <row r="547" spans="2:43" x14ac:dyDescent="0.3">
      <c r="B547" s="28">
        <v>537</v>
      </c>
      <c r="C547" s="39">
        <f t="shared" si="32"/>
        <v>0</v>
      </c>
      <c r="D547" s="40">
        <f t="shared" si="33"/>
        <v>0</v>
      </c>
      <c r="E547" s="41">
        <f t="shared" si="34"/>
        <v>0</v>
      </c>
      <c r="F547" s="40">
        <f t="shared" si="35"/>
        <v>0</v>
      </c>
      <c r="P547" s="13"/>
      <c r="Q547" s="28">
        <v>543</v>
      </c>
      <c r="R547" s="127"/>
      <c r="S547" s="123"/>
      <c r="T547" s="123"/>
      <c r="U547" s="123"/>
      <c r="V547" s="123"/>
      <c r="W547" s="123"/>
      <c r="X547" s="123"/>
      <c r="Y547" s="123"/>
      <c r="Z547" s="132" t="s">
        <v>377</v>
      </c>
      <c r="AA547" s="133">
        <v>1044.536427</v>
      </c>
      <c r="AB547" s="134">
        <v>1056</v>
      </c>
      <c r="AC547" s="134">
        <v>62.535511363636367</v>
      </c>
      <c r="AD547" s="132" t="s">
        <v>623</v>
      </c>
      <c r="AE547" s="123">
        <v>973.88469399999997</v>
      </c>
      <c r="AF547" s="123">
        <v>2274</v>
      </c>
      <c r="AG547" s="123">
        <v>19.282670454545457</v>
      </c>
      <c r="AH547" s="132" t="s">
        <v>3556</v>
      </c>
      <c r="AI547" s="133">
        <v>1090.8785243</v>
      </c>
      <c r="AJ547" s="134">
        <v>40</v>
      </c>
      <c r="AK547" s="132">
        <v>94.364161849710982</v>
      </c>
      <c r="AL547" s="132" t="s">
        <v>3178</v>
      </c>
      <c r="AM547" s="133">
        <v>1061.0722848</v>
      </c>
      <c r="AN547" s="134">
        <v>150</v>
      </c>
      <c r="AO547" s="132">
        <v>78.468208092485554</v>
      </c>
      <c r="AP547" s="13"/>
      <c r="AQ547" s="13"/>
    </row>
    <row r="548" spans="2:43" x14ac:dyDescent="0.3">
      <c r="B548" s="28">
        <v>538</v>
      </c>
      <c r="C548" s="39">
        <f t="shared" si="32"/>
        <v>0</v>
      </c>
      <c r="D548" s="40">
        <f t="shared" si="33"/>
        <v>0</v>
      </c>
      <c r="E548" s="41">
        <f t="shared" si="34"/>
        <v>0</v>
      </c>
      <c r="F548" s="40">
        <f t="shared" si="35"/>
        <v>0</v>
      </c>
      <c r="P548" s="13"/>
      <c r="Q548" s="28">
        <v>544</v>
      </c>
      <c r="R548" s="127"/>
      <c r="S548" s="123"/>
      <c r="T548" s="123"/>
      <c r="U548" s="123"/>
      <c r="V548" s="123"/>
      <c r="W548" s="123"/>
      <c r="X548" s="123"/>
      <c r="Y548" s="123"/>
      <c r="Z548" s="132" t="s">
        <v>1892</v>
      </c>
      <c r="AA548" s="133">
        <v>1032.0522109999999</v>
      </c>
      <c r="AB548" s="134">
        <v>1343</v>
      </c>
      <c r="AC548" s="134">
        <v>52.20170454545454</v>
      </c>
      <c r="AD548" s="132" t="s">
        <v>1428</v>
      </c>
      <c r="AE548" s="123">
        <v>973.88672269999995</v>
      </c>
      <c r="AF548" s="123">
        <v>2273</v>
      </c>
      <c r="AG548" s="123">
        <v>19.318181818181817</v>
      </c>
      <c r="AH548" s="132" t="s">
        <v>3557</v>
      </c>
      <c r="AI548" s="133">
        <v>1072.692683</v>
      </c>
      <c r="AJ548" s="134">
        <v>98</v>
      </c>
      <c r="AK548" s="132">
        <v>85.982658959537574</v>
      </c>
      <c r="AL548" s="132" t="s">
        <v>3124</v>
      </c>
      <c r="AM548" s="133">
        <v>1061.2733986000001</v>
      </c>
      <c r="AN548" s="134">
        <v>149</v>
      </c>
      <c r="AO548" s="132">
        <v>78.612716763005778</v>
      </c>
      <c r="AP548" s="13"/>
      <c r="AQ548" s="13"/>
    </row>
    <row r="549" spans="2:43" x14ac:dyDescent="0.3">
      <c r="B549" s="28">
        <v>539</v>
      </c>
      <c r="C549" s="39">
        <f t="shared" si="32"/>
        <v>0</v>
      </c>
      <c r="D549" s="40">
        <f t="shared" si="33"/>
        <v>0</v>
      </c>
      <c r="E549" s="41">
        <f t="shared" si="34"/>
        <v>0</v>
      </c>
      <c r="F549" s="40">
        <f t="shared" si="35"/>
        <v>0</v>
      </c>
      <c r="P549" s="13"/>
      <c r="Q549" s="28">
        <v>545</v>
      </c>
      <c r="R549" s="127"/>
      <c r="S549" s="123"/>
      <c r="T549" s="123"/>
      <c r="U549" s="123"/>
      <c r="V549" s="123"/>
      <c r="W549" s="123"/>
      <c r="X549" s="123"/>
      <c r="Y549" s="123"/>
      <c r="Z549" s="132" t="s">
        <v>378</v>
      </c>
      <c r="AA549" s="133">
        <v>974.0507179</v>
      </c>
      <c r="AB549" s="134">
        <v>2271</v>
      </c>
      <c r="AC549" s="134">
        <v>19.389204545454543</v>
      </c>
      <c r="AD549" s="132" t="s">
        <v>577</v>
      </c>
      <c r="AE549" s="123">
        <v>973.99983199999997</v>
      </c>
      <c r="AF549" s="123">
        <v>2272</v>
      </c>
      <c r="AG549" s="123">
        <v>19.353693181818183</v>
      </c>
      <c r="AH549" s="132" t="s">
        <v>3558</v>
      </c>
      <c r="AI549" s="133">
        <v>1062.4138195999999</v>
      </c>
      <c r="AJ549" s="134">
        <v>145</v>
      </c>
      <c r="AK549" s="132">
        <v>79.190751445086704</v>
      </c>
      <c r="AL549" s="132" t="s">
        <v>3574</v>
      </c>
      <c r="AM549" s="133">
        <v>1061.6475353999999</v>
      </c>
      <c r="AN549" s="134">
        <v>148</v>
      </c>
      <c r="AO549" s="132">
        <v>78.757225433526017</v>
      </c>
      <c r="AP549" s="13"/>
      <c r="AQ549" s="13"/>
    </row>
    <row r="550" spans="2:43" x14ac:dyDescent="0.3">
      <c r="B550" s="28">
        <v>540</v>
      </c>
      <c r="C550" s="39">
        <f t="shared" si="32"/>
        <v>0</v>
      </c>
      <c r="D550" s="40">
        <f t="shared" si="33"/>
        <v>0</v>
      </c>
      <c r="E550" s="41">
        <f t="shared" si="34"/>
        <v>0</v>
      </c>
      <c r="F550" s="40">
        <f t="shared" si="35"/>
        <v>0</v>
      </c>
      <c r="P550" s="13"/>
      <c r="Q550" s="28">
        <v>546</v>
      </c>
      <c r="R550" s="127"/>
      <c r="S550" s="123"/>
      <c r="T550" s="123"/>
      <c r="U550" s="123"/>
      <c r="V550" s="123"/>
      <c r="W550" s="123"/>
      <c r="X550" s="123"/>
      <c r="Y550" s="123"/>
      <c r="Z550" s="132" t="s">
        <v>379</v>
      </c>
      <c r="AA550" s="133">
        <v>954.04592679999996</v>
      </c>
      <c r="AB550" s="134">
        <v>2481</v>
      </c>
      <c r="AC550" s="134">
        <v>11.931818181818182</v>
      </c>
      <c r="AD550" s="132" t="s">
        <v>378</v>
      </c>
      <c r="AE550" s="123">
        <v>974.0507179</v>
      </c>
      <c r="AF550" s="123">
        <v>2271</v>
      </c>
      <c r="AG550" s="123">
        <v>19.389204545454543</v>
      </c>
      <c r="AH550" s="132" t="s">
        <v>3559</v>
      </c>
      <c r="AI550" s="133">
        <v>1071.0145192</v>
      </c>
      <c r="AJ550" s="134">
        <v>107</v>
      </c>
      <c r="AK550" s="132">
        <v>84.682080924855498</v>
      </c>
      <c r="AL550" s="132" t="s">
        <v>3226</v>
      </c>
      <c r="AM550" s="133">
        <v>1062.1362632</v>
      </c>
      <c r="AN550" s="134">
        <v>147</v>
      </c>
      <c r="AO550" s="132">
        <v>78.901734104046241</v>
      </c>
      <c r="AP550" s="13"/>
      <c r="AQ550" s="13"/>
    </row>
    <row r="551" spans="2:43" x14ac:dyDescent="0.3">
      <c r="B551" s="28">
        <v>541</v>
      </c>
      <c r="C551" s="39">
        <f t="shared" si="32"/>
        <v>0</v>
      </c>
      <c r="D551" s="40">
        <f t="shared" si="33"/>
        <v>0</v>
      </c>
      <c r="E551" s="41">
        <f t="shared" si="34"/>
        <v>0</v>
      </c>
      <c r="F551" s="40">
        <f t="shared" si="35"/>
        <v>0</v>
      </c>
      <c r="P551" s="13"/>
      <c r="Q551" s="28">
        <v>547</v>
      </c>
      <c r="R551" s="127"/>
      <c r="S551" s="123"/>
      <c r="T551" s="123"/>
      <c r="U551" s="123"/>
      <c r="V551" s="123"/>
      <c r="W551" s="123"/>
      <c r="X551" s="123"/>
      <c r="Y551" s="123"/>
      <c r="Z551" s="132" t="s">
        <v>1893</v>
      </c>
      <c r="AA551" s="133">
        <v>994.79082359999995</v>
      </c>
      <c r="AB551" s="134">
        <v>2016</v>
      </c>
      <c r="AC551" s="134">
        <v>28.338068181818183</v>
      </c>
      <c r="AD551" s="132" t="s">
        <v>267</v>
      </c>
      <c r="AE551" s="123">
        <v>974.10917140000004</v>
      </c>
      <c r="AF551" s="123">
        <v>2267</v>
      </c>
      <c r="AG551" s="123">
        <v>19.42471590909091</v>
      </c>
      <c r="AH551" s="132" t="s">
        <v>3560</v>
      </c>
      <c r="AI551" s="133">
        <v>1014.4633834</v>
      </c>
      <c r="AJ551" s="134">
        <v>361</v>
      </c>
      <c r="AK551" s="132">
        <v>47.97687861271676</v>
      </c>
      <c r="AL551" s="132" t="s">
        <v>3034</v>
      </c>
      <c r="AM551" s="133">
        <v>1062.2431469999999</v>
      </c>
      <c r="AN551" s="134">
        <v>146</v>
      </c>
      <c r="AO551" s="132">
        <v>79.04624277456648</v>
      </c>
      <c r="AP551" s="13"/>
      <c r="AQ551" s="13"/>
    </row>
    <row r="552" spans="2:43" x14ac:dyDescent="0.3">
      <c r="B552" s="28">
        <v>542</v>
      </c>
      <c r="C552" s="39">
        <f t="shared" si="32"/>
        <v>0</v>
      </c>
      <c r="D552" s="40">
        <f t="shared" si="33"/>
        <v>0</v>
      </c>
      <c r="E552" s="41">
        <f t="shared" si="34"/>
        <v>0</v>
      </c>
      <c r="F552" s="40">
        <f t="shared" si="35"/>
        <v>0</v>
      </c>
      <c r="P552" s="13"/>
      <c r="Q552" s="28">
        <v>548</v>
      </c>
      <c r="R552" s="127"/>
      <c r="S552" s="123"/>
      <c r="T552" s="123"/>
      <c r="U552" s="123"/>
      <c r="V552" s="123"/>
      <c r="W552" s="123"/>
      <c r="X552" s="123"/>
      <c r="Y552" s="123"/>
      <c r="Z552" s="132" t="s">
        <v>380</v>
      </c>
      <c r="AA552" s="133">
        <v>1060.665379</v>
      </c>
      <c r="AB552" s="134">
        <v>679</v>
      </c>
      <c r="AC552" s="134">
        <v>75.923295454545453</v>
      </c>
      <c r="AD552" s="132" t="s">
        <v>1938</v>
      </c>
      <c r="AE552" s="123">
        <v>974.10917140000004</v>
      </c>
      <c r="AF552" s="123">
        <v>2267</v>
      </c>
      <c r="AG552" s="123">
        <v>19.42471590909091</v>
      </c>
      <c r="AH552" s="132" t="s">
        <v>3561</v>
      </c>
      <c r="AI552" s="133">
        <v>1042.1677182000001</v>
      </c>
      <c r="AJ552" s="134">
        <v>228</v>
      </c>
      <c r="AK552" s="132">
        <v>67.196531791907503</v>
      </c>
      <c r="AL552" s="132" t="s">
        <v>3558</v>
      </c>
      <c r="AM552" s="133">
        <v>1062.4138195999999</v>
      </c>
      <c r="AN552" s="134">
        <v>145</v>
      </c>
      <c r="AO552" s="132">
        <v>79.190751445086704</v>
      </c>
      <c r="AP552" s="13"/>
      <c r="AQ552" s="13"/>
    </row>
    <row r="553" spans="2:43" x14ac:dyDescent="0.3">
      <c r="B553" s="28">
        <v>543</v>
      </c>
      <c r="C553" s="39">
        <f t="shared" si="32"/>
        <v>0</v>
      </c>
      <c r="D553" s="40">
        <f t="shared" si="33"/>
        <v>0</v>
      </c>
      <c r="E553" s="41">
        <f t="shared" si="34"/>
        <v>0</v>
      </c>
      <c r="F553" s="40">
        <f t="shared" si="35"/>
        <v>0</v>
      </c>
      <c r="P553" s="13"/>
      <c r="Q553" s="28">
        <v>549</v>
      </c>
      <c r="R553" s="127"/>
      <c r="S553" s="123"/>
      <c r="T553" s="123"/>
      <c r="U553" s="123"/>
      <c r="V553" s="123"/>
      <c r="W553" s="123"/>
      <c r="X553" s="123"/>
      <c r="Y553" s="123"/>
      <c r="Z553" s="132" t="s">
        <v>381</v>
      </c>
      <c r="AA553" s="133">
        <v>1023.882163</v>
      </c>
      <c r="AB553" s="134">
        <v>1555</v>
      </c>
      <c r="AC553" s="134">
        <v>44.815340909090914</v>
      </c>
      <c r="AD553" s="132" t="s">
        <v>2238</v>
      </c>
      <c r="AE553" s="123">
        <v>974.10917140000004</v>
      </c>
      <c r="AF553" s="123">
        <v>2267</v>
      </c>
      <c r="AG553" s="123">
        <v>19.42471590909091</v>
      </c>
      <c r="AH553" s="132" t="s">
        <v>3562</v>
      </c>
      <c r="AI553" s="133">
        <v>992.26430435999998</v>
      </c>
      <c r="AJ553" s="134">
        <v>449</v>
      </c>
      <c r="AK553" s="132">
        <v>35.260115606936417</v>
      </c>
      <c r="AL553" s="132" t="s">
        <v>3123</v>
      </c>
      <c r="AM553" s="133">
        <v>1062.4158715000001</v>
      </c>
      <c r="AN553" s="134">
        <v>144</v>
      </c>
      <c r="AO553" s="132">
        <v>79.335260115606928</v>
      </c>
      <c r="AP553" s="13"/>
      <c r="AQ553" s="13"/>
    </row>
    <row r="554" spans="2:43" x14ac:dyDescent="0.3">
      <c r="B554" s="28">
        <v>544</v>
      </c>
      <c r="C554" s="39">
        <f t="shared" si="32"/>
        <v>0</v>
      </c>
      <c r="D554" s="40">
        <f t="shared" si="33"/>
        <v>0</v>
      </c>
      <c r="E554" s="41">
        <f t="shared" si="34"/>
        <v>0</v>
      </c>
      <c r="F554" s="40">
        <f t="shared" si="35"/>
        <v>0</v>
      </c>
      <c r="P554" s="13"/>
      <c r="Q554" s="28">
        <v>550</v>
      </c>
      <c r="R554" s="127"/>
      <c r="S554" s="123"/>
      <c r="T554" s="123"/>
      <c r="U554" s="123"/>
      <c r="V554" s="123"/>
      <c r="W554" s="123"/>
      <c r="X554" s="123"/>
      <c r="Y554" s="123"/>
      <c r="Z554" s="132" t="s">
        <v>382</v>
      </c>
      <c r="AA554" s="133">
        <v>1093.2471009999999</v>
      </c>
      <c r="AB554" s="134">
        <v>126</v>
      </c>
      <c r="AC554" s="134">
        <v>95.561079545454547</v>
      </c>
      <c r="AD554" s="132" t="s">
        <v>3002</v>
      </c>
      <c r="AE554" s="123">
        <v>974.10917140000004</v>
      </c>
      <c r="AF554" s="123">
        <v>2267</v>
      </c>
      <c r="AG554" s="123">
        <v>19.42471590909091</v>
      </c>
      <c r="AH554" s="132" t="s">
        <v>3563</v>
      </c>
      <c r="AI554" s="133">
        <v>1041.2318795000001</v>
      </c>
      <c r="AJ554" s="134">
        <v>234</v>
      </c>
      <c r="AK554" s="132">
        <v>66.329479768786129</v>
      </c>
      <c r="AL554" s="132" t="s">
        <v>3655</v>
      </c>
      <c r="AM554" s="133">
        <v>1063.0124791000001</v>
      </c>
      <c r="AN554" s="134">
        <v>143</v>
      </c>
      <c r="AO554" s="132">
        <v>79.479768786127167</v>
      </c>
      <c r="AP554" s="13"/>
      <c r="AQ554" s="13"/>
    </row>
    <row r="555" spans="2:43" x14ac:dyDescent="0.3">
      <c r="B555" s="28">
        <v>545</v>
      </c>
      <c r="C555" s="39">
        <f t="shared" si="32"/>
        <v>0</v>
      </c>
      <c r="D555" s="40">
        <f t="shared" si="33"/>
        <v>0</v>
      </c>
      <c r="E555" s="41">
        <f t="shared" si="34"/>
        <v>0</v>
      </c>
      <c r="F555" s="40">
        <f t="shared" si="35"/>
        <v>0</v>
      </c>
      <c r="P555" s="13"/>
      <c r="Q555" s="28">
        <v>551</v>
      </c>
      <c r="R555" s="127"/>
      <c r="S555" s="123"/>
      <c r="T555" s="123"/>
      <c r="U555" s="123"/>
      <c r="V555" s="123"/>
      <c r="W555" s="123"/>
      <c r="X555" s="123"/>
      <c r="Y555" s="123"/>
      <c r="Z555" s="132" t="s">
        <v>383</v>
      </c>
      <c r="AA555" s="133">
        <v>1004.061902</v>
      </c>
      <c r="AB555" s="134">
        <v>1866</v>
      </c>
      <c r="AC555" s="134">
        <v>33.77130681818182</v>
      </c>
      <c r="AD555" s="132" t="s">
        <v>422</v>
      </c>
      <c r="AE555" s="123">
        <v>974.10930280000002</v>
      </c>
      <c r="AF555" s="123">
        <v>2266</v>
      </c>
      <c r="AG555" s="123">
        <v>19.566761363636363</v>
      </c>
      <c r="AH555" s="132" t="s">
        <v>3564</v>
      </c>
      <c r="AI555" s="133">
        <v>1067.7164815000001</v>
      </c>
      <c r="AJ555" s="134">
        <v>119</v>
      </c>
      <c r="AK555" s="132">
        <v>82.947976878612721</v>
      </c>
      <c r="AL555" s="132" t="s">
        <v>3100</v>
      </c>
      <c r="AM555" s="133">
        <v>1063.1007122000001</v>
      </c>
      <c r="AN555" s="134">
        <v>142</v>
      </c>
      <c r="AO555" s="132">
        <v>79.624277456647391</v>
      </c>
      <c r="AP555" s="13"/>
      <c r="AQ555" s="13"/>
    </row>
    <row r="556" spans="2:43" x14ac:dyDescent="0.3">
      <c r="B556" s="28">
        <v>546</v>
      </c>
      <c r="C556" s="39">
        <f t="shared" si="32"/>
        <v>0</v>
      </c>
      <c r="D556" s="40">
        <f t="shared" si="33"/>
        <v>0</v>
      </c>
      <c r="E556" s="41">
        <f t="shared" si="34"/>
        <v>0</v>
      </c>
      <c r="F556" s="40">
        <f t="shared" si="35"/>
        <v>0</v>
      </c>
      <c r="P556" s="13"/>
      <c r="Q556" s="28">
        <v>552</v>
      </c>
      <c r="R556" s="127"/>
      <c r="S556" s="123"/>
      <c r="T556" s="123"/>
      <c r="U556" s="123"/>
      <c r="V556" s="123"/>
      <c r="W556" s="123"/>
      <c r="X556" s="123"/>
      <c r="Y556" s="123"/>
      <c r="Z556" s="132" t="s">
        <v>384</v>
      </c>
      <c r="AA556" s="133">
        <v>1042.3167309999999</v>
      </c>
      <c r="AB556" s="134">
        <v>1097</v>
      </c>
      <c r="AC556" s="134">
        <v>61.07954545454546</v>
      </c>
      <c r="AD556" s="132" t="s">
        <v>1926</v>
      </c>
      <c r="AE556" s="123">
        <v>974.37238930000001</v>
      </c>
      <c r="AF556" s="123">
        <v>2263</v>
      </c>
      <c r="AG556" s="123">
        <v>19.602272727272727</v>
      </c>
      <c r="AH556" s="132" t="s">
        <v>3565</v>
      </c>
      <c r="AI556" s="133">
        <v>1047.0240524999999</v>
      </c>
      <c r="AJ556" s="134">
        <v>210</v>
      </c>
      <c r="AK556" s="132">
        <v>69.797687861271669</v>
      </c>
      <c r="AL556" s="132" t="s">
        <v>3569</v>
      </c>
      <c r="AM556" s="133">
        <v>1063.8546983000001</v>
      </c>
      <c r="AN556" s="134">
        <v>141</v>
      </c>
      <c r="AO556" s="132">
        <v>79.76878612716763</v>
      </c>
      <c r="AP556" s="13"/>
      <c r="AQ556" s="13"/>
    </row>
    <row r="557" spans="2:43" x14ac:dyDescent="0.3">
      <c r="B557" s="28">
        <v>547</v>
      </c>
      <c r="C557" s="39">
        <f t="shared" si="32"/>
        <v>0</v>
      </c>
      <c r="D557" s="40">
        <f t="shared" si="33"/>
        <v>0</v>
      </c>
      <c r="E557" s="41">
        <f t="shared" si="34"/>
        <v>0</v>
      </c>
      <c r="F557" s="40">
        <f t="shared" si="35"/>
        <v>0</v>
      </c>
      <c r="P557" s="13"/>
      <c r="Q557" s="28">
        <v>553</v>
      </c>
      <c r="R557" s="127"/>
      <c r="S557" s="123"/>
      <c r="T557" s="123"/>
      <c r="U557" s="123"/>
      <c r="V557" s="123"/>
      <c r="W557" s="123"/>
      <c r="X557" s="123"/>
      <c r="Y557" s="123"/>
      <c r="Z557" s="132" t="s">
        <v>1894</v>
      </c>
      <c r="AA557" s="133">
        <v>1028.364863</v>
      </c>
      <c r="AB557" s="134">
        <v>1428</v>
      </c>
      <c r="AC557" s="134">
        <v>49.183238636363633</v>
      </c>
      <c r="AD557" s="132" t="s">
        <v>2235</v>
      </c>
      <c r="AE557" s="123">
        <v>974.37238930000001</v>
      </c>
      <c r="AF557" s="123">
        <v>2263</v>
      </c>
      <c r="AG557" s="123">
        <v>19.602272727272727</v>
      </c>
      <c r="AH557" s="132" t="s">
        <v>3566</v>
      </c>
      <c r="AI557" s="133">
        <v>1081.4700545000001</v>
      </c>
      <c r="AJ557" s="134">
        <v>62</v>
      </c>
      <c r="AK557" s="132">
        <v>91.184971098265905</v>
      </c>
      <c r="AL557" s="132" t="s">
        <v>3051</v>
      </c>
      <c r="AM557" s="133">
        <v>1064.1047991</v>
      </c>
      <c r="AN557" s="134">
        <v>140</v>
      </c>
      <c r="AO557" s="132">
        <v>79.913294797687868</v>
      </c>
      <c r="AP557" s="13"/>
      <c r="AQ557" s="13"/>
    </row>
    <row r="558" spans="2:43" x14ac:dyDescent="0.3">
      <c r="B558" s="28">
        <v>548</v>
      </c>
      <c r="C558" s="39">
        <f t="shared" si="32"/>
        <v>0</v>
      </c>
      <c r="D558" s="40">
        <f t="shared" si="33"/>
        <v>0</v>
      </c>
      <c r="E558" s="41">
        <f t="shared" si="34"/>
        <v>0</v>
      </c>
      <c r="F558" s="40">
        <f t="shared" si="35"/>
        <v>0</v>
      </c>
      <c r="P558" s="13"/>
      <c r="Q558" s="28">
        <v>554</v>
      </c>
      <c r="R558" s="127"/>
      <c r="S558" s="123"/>
      <c r="T558" s="123"/>
      <c r="U558" s="123"/>
      <c r="V558" s="123"/>
      <c r="W558" s="123"/>
      <c r="X558" s="123"/>
      <c r="Y558" s="123"/>
      <c r="Z558" s="132" t="s">
        <v>385</v>
      </c>
      <c r="AA558" s="133">
        <v>1067.744068</v>
      </c>
      <c r="AB558" s="134">
        <v>521</v>
      </c>
      <c r="AC558" s="134">
        <v>81.463068181818173</v>
      </c>
      <c r="AD558" s="132" t="s">
        <v>985</v>
      </c>
      <c r="AE558" s="123">
        <v>974.37238930000001</v>
      </c>
      <c r="AF558" s="123">
        <v>2263</v>
      </c>
      <c r="AG558" s="123">
        <v>19.602272727272727</v>
      </c>
      <c r="AH558" s="132" t="s">
        <v>3567</v>
      </c>
      <c r="AI558" s="133">
        <v>1090.939392</v>
      </c>
      <c r="AJ558" s="134">
        <v>39</v>
      </c>
      <c r="AK558" s="132">
        <v>94.50867052023122</v>
      </c>
      <c r="AL558" s="132" t="s">
        <v>3121</v>
      </c>
      <c r="AM558" s="133">
        <v>1064.2488896</v>
      </c>
      <c r="AN558" s="134">
        <v>139</v>
      </c>
      <c r="AO558" s="132">
        <v>80.057803468208093</v>
      </c>
      <c r="AP558" s="13"/>
      <c r="AQ558" s="13"/>
    </row>
    <row r="559" spans="2:43" x14ac:dyDescent="0.3">
      <c r="B559" s="28">
        <v>549</v>
      </c>
      <c r="C559" s="39">
        <f t="shared" si="32"/>
        <v>0</v>
      </c>
      <c r="D559" s="40">
        <f t="shared" si="33"/>
        <v>0</v>
      </c>
      <c r="E559" s="41">
        <f t="shared" si="34"/>
        <v>0</v>
      </c>
      <c r="F559" s="40">
        <f t="shared" si="35"/>
        <v>0</v>
      </c>
      <c r="P559" s="13"/>
      <c r="Q559" s="28">
        <v>555</v>
      </c>
      <c r="R559" s="127"/>
      <c r="S559" s="123"/>
      <c r="T559" s="123"/>
      <c r="U559" s="123"/>
      <c r="V559" s="123"/>
      <c r="W559" s="123"/>
      <c r="X559" s="123"/>
      <c r="Y559" s="123"/>
      <c r="Z559" s="132" t="s">
        <v>1895</v>
      </c>
      <c r="AA559" s="133">
        <v>918.21868919999997</v>
      </c>
      <c r="AB559" s="134">
        <v>2694</v>
      </c>
      <c r="AC559" s="134">
        <v>4.1193181818181817</v>
      </c>
      <c r="AD559" s="132" t="s">
        <v>1218</v>
      </c>
      <c r="AE559" s="123">
        <v>974.95040219999998</v>
      </c>
      <c r="AF559" s="123">
        <v>2262</v>
      </c>
      <c r="AG559" s="123">
        <v>19.708806818181817</v>
      </c>
      <c r="AH559" s="132" t="s">
        <v>3568</v>
      </c>
      <c r="AI559" s="133">
        <v>1071.4079282</v>
      </c>
      <c r="AJ559" s="134">
        <v>105</v>
      </c>
      <c r="AK559" s="132">
        <v>84.971098265895947</v>
      </c>
      <c r="AL559" s="132" t="s">
        <v>3327</v>
      </c>
      <c r="AM559" s="133">
        <v>1064.4443604999999</v>
      </c>
      <c r="AN559" s="134">
        <v>138</v>
      </c>
      <c r="AO559" s="132">
        <v>80.202312138728331</v>
      </c>
      <c r="AP559" s="13"/>
      <c r="AQ559" s="13"/>
    </row>
    <row r="560" spans="2:43" x14ac:dyDescent="0.3">
      <c r="B560" s="28">
        <v>550</v>
      </c>
      <c r="C560" s="39">
        <f t="shared" si="32"/>
        <v>0</v>
      </c>
      <c r="D560" s="40">
        <f t="shared" si="33"/>
        <v>0</v>
      </c>
      <c r="E560" s="41">
        <f t="shared" si="34"/>
        <v>0</v>
      </c>
      <c r="F560" s="40">
        <f t="shared" si="35"/>
        <v>0</v>
      </c>
      <c r="P560" s="13"/>
      <c r="Q560" s="28">
        <v>556</v>
      </c>
      <c r="R560" s="127"/>
      <c r="S560" s="123"/>
      <c r="T560" s="123"/>
      <c r="U560" s="123"/>
      <c r="V560" s="123"/>
      <c r="W560" s="123"/>
      <c r="X560" s="123"/>
      <c r="Y560" s="123"/>
      <c r="Z560" s="132" t="s">
        <v>386</v>
      </c>
      <c r="AA560" s="133">
        <v>921.64859190000004</v>
      </c>
      <c r="AB560" s="134">
        <v>2689</v>
      </c>
      <c r="AC560" s="134">
        <v>4.5454545454545459</v>
      </c>
      <c r="AD560" s="132" t="s">
        <v>845</v>
      </c>
      <c r="AE560" s="123">
        <v>975.04524379999998</v>
      </c>
      <c r="AF560" s="123">
        <v>2261</v>
      </c>
      <c r="AG560" s="123">
        <v>19.744318181818183</v>
      </c>
      <c r="AH560" s="132" t="s">
        <v>3569</v>
      </c>
      <c r="AI560" s="133">
        <v>1063.8546983000001</v>
      </c>
      <c r="AJ560" s="134">
        <v>141</v>
      </c>
      <c r="AK560" s="132">
        <v>79.76878612716763</v>
      </c>
      <c r="AL560" s="132" t="s">
        <v>3225</v>
      </c>
      <c r="AM560" s="133">
        <v>1064.7089679000001</v>
      </c>
      <c r="AN560" s="134">
        <v>137</v>
      </c>
      <c r="AO560" s="132">
        <v>80.346820809248555</v>
      </c>
      <c r="AP560" s="13"/>
      <c r="AQ560" s="13"/>
    </row>
    <row r="561" spans="2:43" x14ac:dyDescent="0.3">
      <c r="B561" s="28">
        <v>551</v>
      </c>
      <c r="C561" s="39">
        <f t="shared" si="32"/>
        <v>0</v>
      </c>
      <c r="D561" s="40">
        <f t="shared" si="33"/>
        <v>0</v>
      </c>
      <c r="E561" s="41">
        <f t="shared" si="34"/>
        <v>0</v>
      </c>
      <c r="F561" s="40">
        <f t="shared" si="35"/>
        <v>0</v>
      </c>
      <c r="P561" s="13"/>
      <c r="Q561" s="28">
        <v>557</v>
      </c>
      <c r="R561" s="127"/>
      <c r="S561" s="123"/>
      <c r="T561" s="123"/>
      <c r="U561" s="123"/>
      <c r="V561" s="123"/>
      <c r="W561" s="123"/>
      <c r="X561" s="123"/>
      <c r="Y561" s="123"/>
      <c r="Z561" s="132" t="s">
        <v>387</v>
      </c>
      <c r="AA561" s="133">
        <v>1048.6211229999999</v>
      </c>
      <c r="AB561" s="134">
        <v>957</v>
      </c>
      <c r="AC561" s="134">
        <v>66.05113636363636</v>
      </c>
      <c r="AD561" s="132" t="s">
        <v>1019</v>
      </c>
      <c r="AE561" s="123">
        <v>975.1214526</v>
      </c>
      <c r="AF561" s="123">
        <v>2260</v>
      </c>
      <c r="AG561" s="123">
        <v>19.779829545454543</v>
      </c>
      <c r="AH561" s="132" t="s">
        <v>3570</v>
      </c>
      <c r="AI561" s="133">
        <v>1079.0843695999999</v>
      </c>
      <c r="AJ561" s="134">
        <v>69</v>
      </c>
      <c r="AK561" s="132">
        <v>90.173410404624278</v>
      </c>
      <c r="AL561" s="132" t="s">
        <v>3312</v>
      </c>
      <c r="AM561" s="133">
        <v>1064.9241669999999</v>
      </c>
      <c r="AN561" s="134">
        <v>136</v>
      </c>
      <c r="AO561" s="132">
        <v>80.49132947976878</v>
      </c>
      <c r="AP561" s="13"/>
      <c r="AQ561" s="13"/>
    </row>
    <row r="562" spans="2:43" x14ac:dyDescent="0.3">
      <c r="B562" s="28">
        <v>552</v>
      </c>
      <c r="C562" s="39">
        <f t="shared" si="32"/>
        <v>0</v>
      </c>
      <c r="D562" s="40">
        <f t="shared" si="33"/>
        <v>0</v>
      </c>
      <c r="E562" s="41">
        <f t="shared" si="34"/>
        <v>0</v>
      </c>
      <c r="F562" s="40">
        <f t="shared" si="35"/>
        <v>0</v>
      </c>
      <c r="P562" s="13"/>
      <c r="Q562" s="28">
        <v>558</v>
      </c>
      <c r="R562" s="127"/>
      <c r="S562" s="123"/>
      <c r="T562" s="123"/>
      <c r="U562" s="123"/>
      <c r="V562" s="123"/>
      <c r="W562" s="123"/>
      <c r="X562" s="123"/>
      <c r="Y562" s="123"/>
      <c r="Z562" s="132" t="s">
        <v>1896</v>
      </c>
      <c r="AA562" s="133">
        <v>1045.907336</v>
      </c>
      <c r="AB562" s="134">
        <v>1025</v>
      </c>
      <c r="AC562" s="134">
        <v>63.636363636363633</v>
      </c>
      <c r="AD562" s="132" t="s">
        <v>2477</v>
      </c>
      <c r="AE562" s="123">
        <v>975.3807607</v>
      </c>
      <c r="AF562" s="123">
        <v>2258</v>
      </c>
      <c r="AG562" s="123">
        <v>19.81534090909091</v>
      </c>
      <c r="AH562" s="132" t="s">
        <v>3571</v>
      </c>
      <c r="AI562" s="133">
        <v>1082.2037413</v>
      </c>
      <c r="AJ562" s="134">
        <v>58</v>
      </c>
      <c r="AK562" s="132">
        <v>91.763005780346816</v>
      </c>
      <c r="AL562" s="132" t="s">
        <v>3594</v>
      </c>
      <c r="AM562" s="133">
        <v>1065.2719253</v>
      </c>
      <c r="AN562" s="134">
        <v>135</v>
      </c>
      <c r="AO562" s="132">
        <v>80.635838150289018</v>
      </c>
      <c r="AP562" s="13"/>
      <c r="AQ562" s="13"/>
    </row>
    <row r="563" spans="2:43" x14ac:dyDescent="0.3">
      <c r="B563" s="28">
        <v>553</v>
      </c>
      <c r="C563" s="39">
        <f t="shared" si="32"/>
        <v>0</v>
      </c>
      <c r="D563" s="40">
        <f t="shared" si="33"/>
        <v>0</v>
      </c>
      <c r="E563" s="41">
        <f t="shared" si="34"/>
        <v>0</v>
      </c>
      <c r="F563" s="40">
        <f t="shared" si="35"/>
        <v>0</v>
      </c>
      <c r="P563" s="13"/>
      <c r="Q563" s="28">
        <v>559</v>
      </c>
      <c r="R563" s="127"/>
      <c r="S563" s="123"/>
      <c r="T563" s="123"/>
      <c r="U563" s="123"/>
      <c r="V563" s="123"/>
      <c r="W563" s="123"/>
      <c r="X563" s="123"/>
      <c r="Y563" s="123"/>
      <c r="Z563" s="132" t="s">
        <v>1897</v>
      </c>
      <c r="AA563" s="133">
        <v>1059.965655</v>
      </c>
      <c r="AB563" s="134">
        <v>691</v>
      </c>
      <c r="AC563" s="134">
        <v>75.42613636363636</v>
      </c>
      <c r="AD563" s="132" t="s">
        <v>1468</v>
      </c>
      <c r="AE563" s="123">
        <v>975.3807607</v>
      </c>
      <c r="AF563" s="123">
        <v>2258</v>
      </c>
      <c r="AG563" s="123">
        <v>19.81534090909091</v>
      </c>
      <c r="AH563" s="132" t="s">
        <v>3572</v>
      </c>
      <c r="AI563" s="133">
        <v>1077.3655982</v>
      </c>
      <c r="AJ563" s="134">
        <v>77</v>
      </c>
      <c r="AK563" s="132">
        <v>89.017341040462426</v>
      </c>
      <c r="AL563" s="132" t="s">
        <v>3153</v>
      </c>
      <c r="AM563" s="133">
        <v>1065.4827476</v>
      </c>
      <c r="AN563" s="134">
        <v>134</v>
      </c>
      <c r="AO563" s="132">
        <v>80.780346820809243</v>
      </c>
      <c r="AP563" s="13"/>
      <c r="AQ563" s="13"/>
    </row>
    <row r="564" spans="2:43" x14ac:dyDescent="0.3">
      <c r="B564" s="28">
        <v>554</v>
      </c>
      <c r="C564" s="39">
        <f t="shared" si="32"/>
        <v>0</v>
      </c>
      <c r="D564" s="40">
        <f t="shared" si="33"/>
        <v>0</v>
      </c>
      <c r="E564" s="41">
        <f t="shared" si="34"/>
        <v>0</v>
      </c>
      <c r="F564" s="40">
        <f t="shared" si="35"/>
        <v>0</v>
      </c>
      <c r="P564" s="13"/>
      <c r="Q564" s="28">
        <v>560</v>
      </c>
      <c r="R564" s="127"/>
      <c r="S564" s="123"/>
      <c r="T564" s="123"/>
      <c r="U564" s="123"/>
      <c r="V564" s="123"/>
      <c r="W564" s="123"/>
      <c r="X564" s="123"/>
      <c r="Y564" s="123"/>
      <c r="Z564" s="132" t="s">
        <v>1898</v>
      </c>
      <c r="AA564" s="133">
        <v>1022.990663</v>
      </c>
      <c r="AB564" s="134">
        <v>1572</v>
      </c>
      <c r="AC564" s="134">
        <v>44.140625</v>
      </c>
      <c r="AD564" s="132" t="s">
        <v>263</v>
      </c>
      <c r="AE564" s="123">
        <v>975.41972329999999</v>
      </c>
      <c r="AF564" s="123">
        <v>2257</v>
      </c>
      <c r="AG564" s="123">
        <v>19.886363636363637</v>
      </c>
      <c r="AH564" s="132" t="s">
        <v>3573</v>
      </c>
      <c r="AI564" s="133">
        <v>1041.3542927000001</v>
      </c>
      <c r="AJ564" s="134">
        <v>233</v>
      </c>
      <c r="AK564" s="132">
        <v>66.473988439306353</v>
      </c>
      <c r="AL564" s="132" t="s">
        <v>3280</v>
      </c>
      <c r="AM564" s="133">
        <v>1065.4840406000001</v>
      </c>
      <c r="AN564" s="134">
        <v>133</v>
      </c>
      <c r="AO564" s="132">
        <v>80.924855491329481</v>
      </c>
      <c r="AP564" s="13"/>
      <c r="AQ564" s="13"/>
    </row>
    <row r="565" spans="2:43" x14ac:dyDescent="0.3">
      <c r="B565" s="28">
        <v>555</v>
      </c>
      <c r="C565" s="39">
        <f t="shared" si="32"/>
        <v>0</v>
      </c>
      <c r="D565" s="40">
        <f t="shared" si="33"/>
        <v>0</v>
      </c>
      <c r="E565" s="41">
        <f t="shared" si="34"/>
        <v>0</v>
      </c>
      <c r="F565" s="40">
        <f t="shared" si="35"/>
        <v>0</v>
      </c>
      <c r="P565" s="13"/>
      <c r="Q565" s="28">
        <v>561</v>
      </c>
      <c r="R565" s="127"/>
      <c r="S565" s="123"/>
      <c r="T565" s="123"/>
      <c r="U565" s="123"/>
      <c r="V565" s="123"/>
      <c r="W565" s="123"/>
      <c r="X565" s="123"/>
      <c r="Y565" s="123"/>
      <c r="Z565" s="132" t="s">
        <v>1899</v>
      </c>
      <c r="AA565" s="133">
        <v>1022.7819909999999</v>
      </c>
      <c r="AB565" s="134">
        <v>1580</v>
      </c>
      <c r="AC565" s="134">
        <v>43.892045454545453</v>
      </c>
      <c r="AD565" s="132" t="s">
        <v>102</v>
      </c>
      <c r="AE565" s="123">
        <v>975.52955459999998</v>
      </c>
      <c r="AF565" s="123">
        <v>2256</v>
      </c>
      <c r="AG565" s="123">
        <v>19.921875</v>
      </c>
      <c r="AH565" s="132" t="s">
        <v>3574</v>
      </c>
      <c r="AI565" s="133">
        <v>1061.6475353999999</v>
      </c>
      <c r="AJ565" s="134">
        <v>148</v>
      </c>
      <c r="AK565" s="132">
        <v>78.757225433526017</v>
      </c>
      <c r="AL565" s="132" t="s">
        <v>3352</v>
      </c>
      <c r="AM565" s="133">
        <v>1065.4952142</v>
      </c>
      <c r="AN565" s="134">
        <v>132</v>
      </c>
      <c r="AO565" s="132">
        <v>81.069364161849705</v>
      </c>
      <c r="AP565" s="13"/>
      <c r="AQ565" s="13"/>
    </row>
    <row r="566" spans="2:43" x14ac:dyDescent="0.3">
      <c r="B566" s="28">
        <v>556</v>
      </c>
      <c r="C566" s="39">
        <f t="shared" si="32"/>
        <v>0</v>
      </c>
      <c r="D566" s="40">
        <f t="shared" si="33"/>
        <v>0</v>
      </c>
      <c r="E566" s="41">
        <f t="shared" si="34"/>
        <v>0</v>
      </c>
      <c r="F566" s="40">
        <f t="shared" si="35"/>
        <v>0</v>
      </c>
      <c r="P566" s="13"/>
      <c r="Q566" s="28">
        <v>562</v>
      </c>
      <c r="R566" s="127"/>
      <c r="S566" s="123"/>
      <c r="T566" s="123"/>
      <c r="U566" s="123"/>
      <c r="V566" s="123"/>
      <c r="W566" s="123"/>
      <c r="X566" s="123"/>
      <c r="Y566" s="123"/>
      <c r="Z566" s="132" t="s">
        <v>388</v>
      </c>
      <c r="AA566" s="133">
        <v>1059.965655</v>
      </c>
      <c r="AB566" s="134">
        <v>691</v>
      </c>
      <c r="AC566" s="134">
        <v>75.42613636363636</v>
      </c>
      <c r="AD566" s="132" t="s">
        <v>622</v>
      </c>
      <c r="AE566" s="123">
        <v>975.7162227</v>
      </c>
      <c r="AF566" s="123">
        <v>2255</v>
      </c>
      <c r="AG566" s="123">
        <v>19.957386363636363</v>
      </c>
      <c r="AH566" s="132" t="s">
        <v>3575</v>
      </c>
      <c r="AI566" s="133">
        <v>1050.9871158999999</v>
      </c>
      <c r="AJ566" s="134">
        <v>181</v>
      </c>
      <c r="AK566" s="132">
        <v>73.988439306358373</v>
      </c>
      <c r="AL566" s="132" t="s">
        <v>3580</v>
      </c>
      <c r="AM566" s="133">
        <v>1065.704637</v>
      </c>
      <c r="AN566" s="134">
        <v>131</v>
      </c>
      <c r="AO566" s="132">
        <v>81.213872832369944</v>
      </c>
      <c r="AP566" s="13"/>
      <c r="AQ566" s="13"/>
    </row>
    <row r="567" spans="2:43" x14ac:dyDescent="0.3">
      <c r="B567" s="28">
        <v>557</v>
      </c>
      <c r="C567" s="39">
        <f t="shared" si="32"/>
        <v>0</v>
      </c>
      <c r="D567" s="40">
        <f t="shared" si="33"/>
        <v>0</v>
      </c>
      <c r="E567" s="41">
        <f t="shared" si="34"/>
        <v>0</v>
      </c>
      <c r="F567" s="40">
        <f t="shared" si="35"/>
        <v>0</v>
      </c>
      <c r="P567" s="13"/>
      <c r="Q567" s="28">
        <v>563</v>
      </c>
      <c r="R567" s="127"/>
      <c r="S567" s="123"/>
      <c r="T567" s="123"/>
      <c r="U567" s="123"/>
      <c r="V567" s="123"/>
      <c r="W567" s="123"/>
      <c r="X567" s="123"/>
      <c r="Y567" s="123"/>
      <c r="Z567" s="132" t="s">
        <v>1900</v>
      </c>
      <c r="AA567" s="133">
        <v>1081.0950330000001</v>
      </c>
      <c r="AB567" s="134">
        <v>276</v>
      </c>
      <c r="AC567" s="134">
        <v>90.19886363636364</v>
      </c>
      <c r="AD567" s="132" t="s">
        <v>1736</v>
      </c>
      <c r="AE567" s="123">
        <v>975.80349339999998</v>
      </c>
      <c r="AF567" s="123">
        <v>2248</v>
      </c>
      <c r="AG567" s="123">
        <v>19.992897727272727</v>
      </c>
      <c r="AH567" s="132" t="s">
        <v>3576</v>
      </c>
      <c r="AI567" s="133">
        <v>989.48761110999999</v>
      </c>
      <c r="AJ567" s="134">
        <v>463</v>
      </c>
      <c r="AK567" s="132">
        <v>33.236994219653177</v>
      </c>
      <c r="AL567" s="132" t="s">
        <v>3534</v>
      </c>
      <c r="AM567" s="133">
        <v>1065.7685240999999</v>
      </c>
      <c r="AN567" s="134">
        <v>130</v>
      </c>
      <c r="AO567" s="132">
        <v>81.358381502890182</v>
      </c>
      <c r="AP567" s="13"/>
      <c r="AQ567" s="13"/>
    </row>
    <row r="568" spans="2:43" x14ac:dyDescent="0.3">
      <c r="B568" s="28">
        <v>558</v>
      </c>
      <c r="C568" s="39">
        <f t="shared" si="32"/>
        <v>0</v>
      </c>
      <c r="D568" s="40">
        <f t="shared" si="33"/>
        <v>0</v>
      </c>
      <c r="E568" s="41">
        <f t="shared" si="34"/>
        <v>0</v>
      </c>
      <c r="F568" s="40">
        <f t="shared" si="35"/>
        <v>0</v>
      </c>
      <c r="P568" s="13"/>
      <c r="Q568" s="28">
        <v>564</v>
      </c>
      <c r="R568" s="127"/>
      <c r="S568" s="123"/>
      <c r="T568" s="123"/>
      <c r="U568" s="123"/>
      <c r="V568" s="123"/>
      <c r="W568" s="123"/>
      <c r="X568" s="123"/>
      <c r="Y568" s="123"/>
      <c r="Z568" s="132" t="s">
        <v>2889</v>
      </c>
      <c r="AA568" s="133">
        <v>972.35911069999997</v>
      </c>
      <c r="AB568" s="134">
        <v>2284</v>
      </c>
      <c r="AC568" s="134">
        <v>18.927556818181817</v>
      </c>
      <c r="AD568" s="132" t="s">
        <v>281</v>
      </c>
      <c r="AE568" s="123">
        <v>975.80349339999998</v>
      </c>
      <c r="AF568" s="123">
        <v>2248</v>
      </c>
      <c r="AG568" s="123">
        <v>19.992897727272727</v>
      </c>
      <c r="AH568" s="132" t="s">
        <v>3577</v>
      </c>
      <c r="AI568" s="133">
        <v>959.83592476000001</v>
      </c>
      <c r="AJ568" s="134">
        <v>574</v>
      </c>
      <c r="AK568" s="132">
        <v>17.196531791907514</v>
      </c>
      <c r="AL568" s="132" t="s">
        <v>3238</v>
      </c>
      <c r="AM568" s="133">
        <v>1065.90364</v>
      </c>
      <c r="AN568" s="134">
        <v>129</v>
      </c>
      <c r="AO568" s="132">
        <v>81.502890173410407</v>
      </c>
      <c r="AP568" s="13"/>
      <c r="AQ568" s="13"/>
    </row>
    <row r="569" spans="2:43" x14ac:dyDescent="0.3">
      <c r="B569" s="28">
        <v>559</v>
      </c>
      <c r="C569" s="39">
        <f t="shared" si="32"/>
        <v>0</v>
      </c>
      <c r="D569" s="40">
        <f t="shared" si="33"/>
        <v>0</v>
      </c>
      <c r="E569" s="41">
        <f t="shared" si="34"/>
        <v>0</v>
      </c>
      <c r="F569" s="40">
        <f t="shared" si="35"/>
        <v>0</v>
      </c>
      <c r="P569" s="13"/>
      <c r="Q569" s="28">
        <v>565</v>
      </c>
      <c r="R569" s="127"/>
      <c r="S569" s="123"/>
      <c r="T569" s="123"/>
      <c r="U569" s="123"/>
      <c r="V569" s="123"/>
      <c r="W569" s="123"/>
      <c r="X569" s="123"/>
      <c r="Y569" s="123"/>
      <c r="Z569" s="132" t="s">
        <v>389</v>
      </c>
      <c r="AA569" s="133">
        <v>936.80058210000004</v>
      </c>
      <c r="AB569" s="134">
        <v>2601</v>
      </c>
      <c r="AC569" s="134">
        <v>7.6704545454545459</v>
      </c>
      <c r="AD569" s="132" t="s">
        <v>1965</v>
      </c>
      <c r="AE569" s="123">
        <v>975.80349339999998</v>
      </c>
      <c r="AF569" s="123">
        <v>2248</v>
      </c>
      <c r="AG569" s="123">
        <v>19.992897727272727</v>
      </c>
      <c r="AH569" s="132" t="s">
        <v>3578</v>
      </c>
      <c r="AI569" s="133">
        <v>992.96448921000001</v>
      </c>
      <c r="AJ569" s="134">
        <v>447</v>
      </c>
      <c r="AK569" s="132">
        <v>35.549132947976879</v>
      </c>
      <c r="AL569" s="132" t="s">
        <v>3261</v>
      </c>
      <c r="AM569" s="133">
        <v>1066.145577</v>
      </c>
      <c r="AN569" s="134">
        <v>128</v>
      </c>
      <c r="AO569" s="132">
        <v>81.647398843930645</v>
      </c>
      <c r="AP569" s="13"/>
      <c r="AQ569" s="13"/>
    </row>
    <row r="570" spans="2:43" x14ac:dyDescent="0.3">
      <c r="B570" s="28">
        <v>560</v>
      </c>
      <c r="C570" s="39">
        <f t="shared" si="32"/>
        <v>0</v>
      </c>
      <c r="D570" s="40">
        <f t="shared" si="33"/>
        <v>0</v>
      </c>
      <c r="E570" s="41">
        <f t="shared" si="34"/>
        <v>0</v>
      </c>
      <c r="F570" s="40">
        <f t="shared" si="35"/>
        <v>0</v>
      </c>
      <c r="P570" s="13"/>
      <c r="Q570" s="28">
        <v>566</v>
      </c>
      <c r="R570" s="127"/>
      <c r="S570" s="123"/>
      <c r="T570" s="123"/>
      <c r="U570" s="123"/>
      <c r="V570" s="123"/>
      <c r="W570" s="123"/>
      <c r="X570" s="123"/>
      <c r="Y570" s="123"/>
      <c r="Z570" s="132" t="s">
        <v>390</v>
      </c>
      <c r="AA570" s="133">
        <v>904.50053339999999</v>
      </c>
      <c r="AB570" s="134">
        <v>2727</v>
      </c>
      <c r="AC570" s="134">
        <v>3.1960227272727271</v>
      </c>
      <c r="AD570" s="132" t="s">
        <v>1987</v>
      </c>
      <c r="AE570" s="123">
        <v>975.80349339999998</v>
      </c>
      <c r="AF570" s="123">
        <v>2248</v>
      </c>
      <c r="AG570" s="123">
        <v>19.992897727272727</v>
      </c>
      <c r="AH570" s="132" t="s">
        <v>3579</v>
      </c>
      <c r="AI570" s="133">
        <v>917.78667460999998</v>
      </c>
      <c r="AJ570" s="134">
        <v>653</v>
      </c>
      <c r="AK570" s="132">
        <v>5.7803468208092488</v>
      </c>
      <c r="AL570" s="132" t="s">
        <v>3345</v>
      </c>
      <c r="AM570" s="133">
        <v>1066.2144212000001</v>
      </c>
      <c r="AN570" s="134">
        <v>127</v>
      </c>
      <c r="AO570" s="132">
        <v>81.79190751445087</v>
      </c>
      <c r="AP570" s="13"/>
      <c r="AQ570" s="13"/>
    </row>
    <row r="571" spans="2:43" x14ac:dyDescent="0.3">
      <c r="B571" s="28">
        <v>561</v>
      </c>
      <c r="C571" s="39">
        <f t="shared" si="32"/>
        <v>0</v>
      </c>
      <c r="D571" s="40">
        <f t="shared" si="33"/>
        <v>0</v>
      </c>
      <c r="E571" s="41">
        <f t="shared" si="34"/>
        <v>0</v>
      </c>
      <c r="F571" s="40">
        <f t="shared" si="35"/>
        <v>0</v>
      </c>
      <c r="P571" s="13"/>
      <c r="Q571" s="28">
        <v>567</v>
      </c>
      <c r="R571" s="127"/>
      <c r="S571" s="123"/>
      <c r="T571" s="123"/>
      <c r="U571" s="123"/>
      <c r="V571" s="123"/>
      <c r="W571" s="123"/>
      <c r="X571" s="123"/>
      <c r="Y571" s="123"/>
      <c r="Z571" s="132" t="s">
        <v>391</v>
      </c>
      <c r="AA571" s="133">
        <v>1042.115006</v>
      </c>
      <c r="AB571" s="134">
        <v>1107</v>
      </c>
      <c r="AC571" s="134">
        <v>60.72443181818182</v>
      </c>
      <c r="AD571" s="132" t="s">
        <v>2382</v>
      </c>
      <c r="AE571" s="123">
        <v>975.80349339999998</v>
      </c>
      <c r="AF571" s="123">
        <v>2248</v>
      </c>
      <c r="AG571" s="123">
        <v>19.992897727272727</v>
      </c>
      <c r="AH571" s="132" t="s">
        <v>3580</v>
      </c>
      <c r="AI571" s="133">
        <v>1065.704637</v>
      </c>
      <c r="AJ571" s="134">
        <v>131</v>
      </c>
      <c r="AK571" s="132">
        <v>81.213872832369944</v>
      </c>
      <c r="AL571" s="132" t="s">
        <v>3140</v>
      </c>
      <c r="AM571" s="133">
        <v>1066.3540872000001</v>
      </c>
      <c r="AN571" s="134">
        <v>126</v>
      </c>
      <c r="AO571" s="132">
        <v>81.936416184971094</v>
      </c>
      <c r="AP571" s="13"/>
      <c r="AQ571" s="13"/>
    </row>
    <row r="572" spans="2:43" x14ac:dyDescent="0.3">
      <c r="B572" s="28">
        <v>562</v>
      </c>
      <c r="C572" s="39">
        <f t="shared" si="32"/>
        <v>0</v>
      </c>
      <c r="D572" s="40">
        <f t="shared" si="33"/>
        <v>0</v>
      </c>
      <c r="E572" s="41">
        <f t="shared" si="34"/>
        <v>0</v>
      </c>
      <c r="F572" s="40">
        <f t="shared" si="35"/>
        <v>0</v>
      </c>
      <c r="P572" s="13"/>
      <c r="Q572" s="28">
        <v>568</v>
      </c>
      <c r="R572" s="127"/>
      <c r="S572" s="123"/>
      <c r="T572" s="123"/>
      <c r="U572" s="123"/>
      <c r="V572" s="123"/>
      <c r="W572" s="123"/>
      <c r="X572" s="123"/>
      <c r="Y572" s="123"/>
      <c r="Z572" s="132" t="s">
        <v>392</v>
      </c>
      <c r="AA572" s="133">
        <v>1047.9683399999999</v>
      </c>
      <c r="AB572" s="134">
        <v>978</v>
      </c>
      <c r="AC572" s="134">
        <v>65.19886363636364</v>
      </c>
      <c r="AD572" s="132" t="s">
        <v>2949</v>
      </c>
      <c r="AE572" s="123">
        <v>975.80349339999998</v>
      </c>
      <c r="AF572" s="123">
        <v>2248</v>
      </c>
      <c r="AG572" s="123">
        <v>19.992897727272727</v>
      </c>
      <c r="AH572" s="132" t="s">
        <v>3581</v>
      </c>
      <c r="AI572" s="133">
        <v>988.21557805999998</v>
      </c>
      <c r="AJ572" s="134">
        <v>470</v>
      </c>
      <c r="AK572" s="132">
        <v>32.225433526011557</v>
      </c>
      <c r="AL572" s="132" t="s">
        <v>3583</v>
      </c>
      <c r="AM572" s="133">
        <v>1066.3836398999999</v>
      </c>
      <c r="AN572" s="134">
        <v>125</v>
      </c>
      <c r="AO572" s="132">
        <v>82.080924855491332</v>
      </c>
      <c r="AP572" s="13"/>
      <c r="AQ572" s="13"/>
    </row>
    <row r="573" spans="2:43" x14ac:dyDescent="0.3">
      <c r="B573" s="28">
        <v>563</v>
      </c>
      <c r="C573" s="39">
        <f t="shared" si="32"/>
        <v>0</v>
      </c>
      <c r="D573" s="40">
        <f t="shared" si="33"/>
        <v>0</v>
      </c>
      <c r="E573" s="41">
        <f t="shared" si="34"/>
        <v>0</v>
      </c>
      <c r="F573" s="40">
        <f t="shared" si="35"/>
        <v>0</v>
      </c>
      <c r="P573" s="13"/>
      <c r="Q573" s="28">
        <v>569</v>
      </c>
      <c r="R573" s="127"/>
      <c r="S573" s="123"/>
      <c r="T573" s="123"/>
      <c r="U573" s="123"/>
      <c r="V573" s="123"/>
      <c r="W573" s="123"/>
      <c r="X573" s="123"/>
      <c r="Y573" s="123"/>
      <c r="Z573" s="132" t="s">
        <v>1901</v>
      </c>
      <c r="AA573" s="133">
        <v>1008.832716</v>
      </c>
      <c r="AB573" s="134">
        <v>1798</v>
      </c>
      <c r="AC573" s="134">
        <v>36.186079545454547</v>
      </c>
      <c r="AD573" s="132" t="s">
        <v>2733</v>
      </c>
      <c r="AE573" s="123">
        <v>975.80349339999998</v>
      </c>
      <c r="AF573" s="123">
        <v>2248</v>
      </c>
      <c r="AG573" s="123">
        <v>19.992897727272727</v>
      </c>
      <c r="AH573" s="132" t="s">
        <v>3582</v>
      </c>
      <c r="AI573" s="133">
        <v>1055.8717042999999</v>
      </c>
      <c r="AJ573" s="134">
        <v>167</v>
      </c>
      <c r="AK573" s="132">
        <v>76.011560693641627</v>
      </c>
      <c r="AL573" s="132" t="s">
        <v>3166</v>
      </c>
      <c r="AM573" s="133">
        <v>1066.3933704999999</v>
      </c>
      <c r="AN573" s="134">
        <v>124</v>
      </c>
      <c r="AO573" s="132">
        <v>82.225433526011557</v>
      </c>
      <c r="AP573" s="13"/>
      <c r="AQ573" s="13"/>
    </row>
    <row r="574" spans="2:43" x14ac:dyDescent="0.3">
      <c r="B574" s="28">
        <v>564</v>
      </c>
      <c r="C574" s="39">
        <f t="shared" si="32"/>
        <v>0</v>
      </c>
      <c r="D574" s="40">
        <f t="shared" si="33"/>
        <v>0</v>
      </c>
      <c r="E574" s="41">
        <f t="shared" si="34"/>
        <v>0</v>
      </c>
      <c r="F574" s="40">
        <f t="shared" si="35"/>
        <v>0</v>
      </c>
      <c r="P574" s="13"/>
      <c r="Q574" s="28">
        <v>570</v>
      </c>
      <c r="R574" s="127"/>
      <c r="S574" s="123"/>
      <c r="T574" s="123"/>
      <c r="U574" s="123"/>
      <c r="V574" s="123"/>
      <c r="W574" s="123"/>
      <c r="X574" s="123"/>
      <c r="Y574" s="123"/>
      <c r="Z574" s="132" t="s">
        <v>393</v>
      </c>
      <c r="AA574" s="133">
        <v>1034.5477510000001</v>
      </c>
      <c r="AB574" s="134">
        <v>1306</v>
      </c>
      <c r="AC574" s="134">
        <v>53.65767045454546</v>
      </c>
      <c r="AD574" s="132" t="s">
        <v>473</v>
      </c>
      <c r="AE574" s="123">
        <v>975.87318140000002</v>
      </c>
      <c r="AF574" s="123">
        <v>2247</v>
      </c>
      <c r="AG574" s="123">
        <v>20.241477272727273</v>
      </c>
      <c r="AH574" s="132" t="s">
        <v>3583</v>
      </c>
      <c r="AI574" s="133">
        <v>1066.3836398999999</v>
      </c>
      <c r="AJ574" s="134">
        <v>125</v>
      </c>
      <c r="AK574" s="132">
        <v>82.080924855491332</v>
      </c>
      <c r="AL574" s="132" t="s">
        <v>3024</v>
      </c>
      <c r="AM574" s="133">
        <v>1067.0212418000001</v>
      </c>
      <c r="AN574" s="134">
        <v>123</v>
      </c>
      <c r="AO574" s="132">
        <v>82.369942196531781</v>
      </c>
      <c r="AP574" s="13"/>
      <c r="AQ574" s="13"/>
    </row>
    <row r="575" spans="2:43" x14ac:dyDescent="0.3">
      <c r="B575" s="28">
        <v>565</v>
      </c>
      <c r="C575" s="39">
        <f t="shared" si="32"/>
        <v>0</v>
      </c>
      <c r="D575" s="40">
        <f t="shared" si="33"/>
        <v>0</v>
      </c>
      <c r="E575" s="41">
        <f t="shared" si="34"/>
        <v>0</v>
      </c>
      <c r="F575" s="40">
        <f t="shared" si="35"/>
        <v>0</v>
      </c>
      <c r="P575" s="13"/>
      <c r="Q575" s="28">
        <v>571</v>
      </c>
      <c r="R575" s="127"/>
      <c r="S575" s="123"/>
      <c r="T575" s="123"/>
      <c r="U575" s="123"/>
      <c r="V575" s="123"/>
      <c r="W575" s="123"/>
      <c r="X575" s="123"/>
      <c r="Y575" s="123"/>
      <c r="Z575" s="132" t="s">
        <v>394</v>
      </c>
      <c r="AA575" s="133">
        <v>1017.218391</v>
      </c>
      <c r="AB575" s="134">
        <v>1647</v>
      </c>
      <c r="AC575" s="134">
        <v>41.548295454545453</v>
      </c>
      <c r="AD575" s="132" t="s">
        <v>621</v>
      </c>
      <c r="AE575" s="123">
        <v>976.13306050000006</v>
      </c>
      <c r="AF575" s="123">
        <v>2246</v>
      </c>
      <c r="AG575" s="123">
        <v>20.276988636363637</v>
      </c>
      <c r="AH575" s="132" t="s">
        <v>3584</v>
      </c>
      <c r="AI575" s="133">
        <v>1103.7821120000001</v>
      </c>
      <c r="AJ575" s="134">
        <v>16</v>
      </c>
      <c r="AK575" s="132">
        <v>97.832369942196522</v>
      </c>
      <c r="AL575" s="132" t="s">
        <v>3045</v>
      </c>
      <c r="AM575" s="133">
        <v>1067.2266385</v>
      </c>
      <c r="AN575" s="134">
        <v>122</v>
      </c>
      <c r="AO575" s="132">
        <v>82.51445086705202</v>
      </c>
      <c r="AP575" s="13"/>
      <c r="AQ575" s="13"/>
    </row>
    <row r="576" spans="2:43" x14ac:dyDescent="0.3">
      <c r="B576" s="28">
        <v>566</v>
      </c>
      <c r="C576" s="39">
        <f t="shared" si="32"/>
        <v>0</v>
      </c>
      <c r="D576" s="40">
        <f t="shared" si="33"/>
        <v>0</v>
      </c>
      <c r="E576" s="41">
        <f t="shared" si="34"/>
        <v>0</v>
      </c>
      <c r="F576" s="40">
        <f t="shared" si="35"/>
        <v>0</v>
      </c>
      <c r="P576" s="13"/>
      <c r="Q576" s="28">
        <v>572</v>
      </c>
      <c r="R576" s="127"/>
      <c r="S576" s="123"/>
      <c r="T576" s="123"/>
      <c r="U576" s="123"/>
      <c r="V576" s="123"/>
      <c r="W576" s="123"/>
      <c r="X576" s="123"/>
      <c r="Y576" s="123"/>
      <c r="Z576" s="132" t="s">
        <v>2890</v>
      </c>
      <c r="AA576" s="133">
        <v>1059.1224950000001</v>
      </c>
      <c r="AB576" s="134">
        <v>712</v>
      </c>
      <c r="AC576" s="134">
        <v>74.57386363636364</v>
      </c>
      <c r="AD576" s="132" t="s">
        <v>591</v>
      </c>
      <c r="AE576" s="123">
        <v>976.29379640000002</v>
      </c>
      <c r="AF576" s="123">
        <v>2244</v>
      </c>
      <c r="AG576" s="123">
        <v>20.3125</v>
      </c>
      <c r="AH576" s="132" t="s">
        <v>3585</v>
      </c>
      <c r="AI576" s="133">
        <v>1058.0358335999999</v>
      </c>
      <c r="AJ576" s="134">
        <v>163</v>
      </c>
      <c r="AK576" s="132">
        <v>76.589595375722539</v>
      </c>
      <c r="AL576" s="132" t="s">
        <v>3171</v>
      </c>
      <c r="AM576" s="133">
        <v>1067.3536208999999</v>
      </c>
      <c r="AN576" s="134">
        <v>121</v>
      </c>
      <c r="AO576" s="132">
        <v>82.658959537572258</v>
      </c>
      <c r="AP576" s="13"/>
      <c r="AQ576" s="13"/>
    </row>
    <row r="577" spans="2:43" x14ac:dyDescent="0.3">
      <c r="B577" s="28">
        <v>567</v>
      </c>
      <c r="C577" s="39">
        <f t="shared" si="32"/>
        <v>0</v>
      </c>
      <c r="D577" s="40">
        <f t="shared" si="33"/>
        <v>0</v>
      </c>
      <c r="E577" s="41">
        <f t="shared" si="34"/>
        <v>0</v>
      </c>
      <c r="F577" s="40">
        <f t="shared" si="35"/>
        <v>0</v>
      </c>
      <c r="P577" s="13"/>
      <c r="Q577" s="28">
        <v>573</v>
      </c>
      <c r="R577" s="127"/>
      <c r="S577" s="123"/>
      <c r="T577" s="123"/>
      <c r="U577" s="123"/>
      <c r="V577" s="123"/>
      <c r="W577" s="123"/>
      <c r="X577" s="123"/>
      <c r="Y577" s="123"/>
      <c r="Z577" s="132" t="s">
        <v>2891</v>
      </c>
      <c r="AA577" s="133">
        <v>996.27272019999998</v>
      </c>
      <c r="AB577" s="134">
        <v>1995</v>
      </c>
      <c r="AC577" s="134">
        <v>28.90625</v>
      </c>
      <c r="AD577" s="132" t="s">
        <v>2191</v>
      </c>
      <c r="AE577" s="123">
        <v>976.29379640000002</v>
      </c>
      <c r="AF577" s="123">
        <v>2244</v>
      </c>
      <c r="AG577" s="123">
        <v>20.3125</v>
      </c>
      <c r="AH577" s="132" t="s">
        <v>3586</v>
      </c>
      <c r="AI577" s="133">
        <v>985.59060406000003</v>
      </c>
      <c r="AJ577" s="134">
        <v>483</v>
      </c>
      <c r="AK577" s="132">
        <v>30.346820809248555</v>
      </c>
      <c r="AL577" s="132" t="s">
        <v>3218</v>
      </c>
      <c r="AM577" s="133">
        <v>1067.433362</v>
      </c>
      <c r="AN577" s="134">
        <v>120</v>
      </c>
      <c r="AO577" s="132">
        <v>82.803468208092497</v>
      </c>
      <c r="AP577" s="13"/>
      <c r="AQ577" s="13"/>
    </row>
    <row r="578" spans="2:43" x14ac:dyDescent="0.3">
      <c r="B578" s="28">
        <v>568</v>
      </c>
      <c r="C578" s="39">
        <f t="shared" si="32"/>
        <v>0</v>
      </c>
      <c r="D578" s="40">
        <f t="shared" si="33"/>
        <v>0</v>
      </c>
      <c r="E578" s="41">
        <f t="shared" si="34"/>
        <v>0</v>
      </c>
      <c r="F578" s="40">
        <f t="shared" si="35"/>
        <v>0</v>
      </c>
      <c r="P578" s="13"/>
      <c r="Q578" s="28">
        <v>574</v>
      </c>
      <c r="R578" s="127"/>
      <c r="S578" s="123"/>
      <c r="T578" s="123"/>
      <c r="U578" s="123"/>
      <c r="V578" s="123"/>
      <c r="W578" s="123"/>
      <c r="X578" s="123"/>
      <c r="Y578" s="123"/>
      <c r="Z578" s="132" t="s">
        <v>395</v>
      </c>
      <c r="AA578" s="133">
        <v>1039.767822</v>
      </c>
      <c r="AB578" s="134">
        <v>1175</v>
      </c>
      <c r="AC578" s="134">
        <v>58.309659090909093</v>
      </c>
      <c r="AD578" s="132" t="s">
        <v>1977</v>
      </c>
      <c r="AE578" s="123">
        <v>976.37247430000002</v>
      </c>
      <c r="AF578" s="123">
        <v>2242</v>
      </c>
      <c r="AG578" s="123">
        <v>20.383522727272727</v>
      </c>
      <c r="AH578" s="132" t="s">
        <v>3587</v>
      </c>
      <c r="AI578" s="133">
        <v>1048.6947098999999</v>
      </c>
      <c r="AJ578" s="134">
        <v>197</v>
      </c>
      <c r="AK578" s="132">
        <v>71.676300578034684</v>
      </c>
      <c r="AL578" s="132" t="s">
        <v>3564</v>
      </c>
      <c r="AM578" s="133">
        <v>1067.7164815000001</v>
      </c>
      <c r="AN578" s="134">
        <v>119</v>
      </c>
      <c r="AO578" s="132">
        <v>82.947976878612721</v>
      </c>
      <c r="AP578" s="13"/>
      <c r="AQ578" s="13"/>
    </row>
    <row r="579" spans="2:43" x14ac:dyDescent="0.3">
      <c r="B579" s="28">
        <v>569</v>
      </c>
      <c r="C579" s="39">
        <f t="shared" si="32"/>
        <v>0</v>
      </c>
      <c r="D579" s="40">
        <f t="shared" si="33"/>
        <v>0</v>
      </c>
      <c r="E579" s="41">
        <f t="shared" si="34"/>
        <v>0</v>
      </c>
      <c r="F579" s="40">
        <f t="shared" si="35"/>
        <v>0</v>
      </c>
      <c r="P579" s="13"/>
      <c r="Q579" s="28">
        <v>575</v>
      </c>
      <c r="R579" s="127"/>
      <c r="S579" s="123"/>
      <c r="T579" s="123"/>
      <c r="U579" s="123"/>
      <c r="V579" s="123"/>
      <c r="W579" s="123"/>
      <c r="X579" s="123"/>
      <c r="Y579" s="123"/>
      <c r="Z579" s="132" t="s">
        <v>1902</v>
      </c>
      <c r="AA579" s="133">
        <v>1033.736619</v>
      </c>
      <c r="AB579" s="134">
        <v>1320</v>
      </c>
      <c r="AC579" s="134">
        <v>53.089488636363633</v>
      </c>
      <c r="AD579" s="132" t="s">
        <v>2401</v>
      </c>
      <c r="AE579" s="123">
        <v>976.37247430000002</v>
      </c>
      <c r="AF579" s="123">
        <v>2242</v>
      </c>
      <c r="AG579" s="123">
        <v>20.383522727272727</v>
      </c>
      <c r="AH579" s="132" t="s">
        <v>3588</v>
      </c>
      <c r="AI579" s="133">
        <v>1046.3630599999999</v>
      </c>
      <c r="AJ579" s="134">
        <v>213</v>
      </c>
      <c r="AK579" s="132">
        <v>69.364161849710982</v>
      </c>
      <c r="AL579" s="132" t="s">
        <v>3555</v>
      </c>
      <c r="AM579" s="133">
        <v>1068.0797434999999</v>
      </c>
      <c r="AN579" s="134">
        <v>118</v>
      </c>
      <c r="AO579" s="132">
        <v>83.092485549132945</v>
      </c>
      <c r="AP579" s="13"/>
      <c r="AQ579" s="13"/>
    </row>
    <row r="580" spans="2:43" x14ac:dyDescent="0.3">
      <c r="B580" s="28">
        <v>570</v>
      </c>
      <c r="C580" s="39">
        <f t="shared" si="32"/>
        <v>0</v>
      </c>
      <c r="D580" s="40">
        <f t="shared" si="33"/>
        <v>0</v>
      </c>
      <c r="E580" s="41">
        <f t="shared" si="34"/>
        <v>0</v>
      </c>
      <c r="F580" s="40">
        <f t="shared" si="35"/>
        <v>0</v>
      </c>
      <c r="P580" s="13"/>
      <c r="Q580" s="28">
        <v>576</v>
      </c>
      <c r="R580" s="127"/>
      <c r="S580" s="123"/>
      <c r="T580" s="123"/>
      <c r="U580" s="123"/>
      <c r="V580" s="123"/>
      <c r="W580" s="123"/>
      <c r="X580" s="123"/>
      <c r="Y580" s="123"/>
      <c r="Z580" s="132" t="s">
        <v>1903</v>
      </c>
      <c r="AA580" s="133">
        <v>1049.7930260000001</v>
      </c>
      <c r="AB580" s="134">
        <v>915</v>
      </c>
      <c r="AC580" s="134">
        <v>67.365056818181827</v>
      </c>
      <c r="AD580" s="132" t="s">
        <v>338</v>
      </c>
      <c r="AE580" s="123">
        <v>976.54079279999996</v>
      </c>
      <c r="AF580" s="123">
        <v>2241</v>
      </c>
      <c r="AG580" s="123">
        <v>20.454545454545457</v>
      </c>
      <c r="AH580" s="132" t="s">
        <v>3589</v>
      </c>
      <c r="AI580" s="133">
        <v>1038.0718231000001</v>
      </c>
      <c r="AJ580" s="134">
        <v>253</v>
      </c>
      <c r="AK580" s="132">
        <v>63.583815028901739</v>
      </c>
      <c r="AL580" s="132" t="s">
        <v>3201</v>
      </c>
      <c r="AM580" s="133">
        <v>1068.2403435000001</v>
      </c>
      <c r="AN580" s="134">
        <v>117</v>
      </c>
      <c r="AO580" s="132">
        <v>83.236994219653184</v>
      </c>
      <c r="AP580" s="13"/>
      <c r="AQ580" s="13"/>
    </row>
    <row r="581" spans="2:43" x14ac:dyDescent="0.3">
      <c r="B581" s="28">
        <v>571</v>
      </c>
      <c r="C581" s="39">
        <f t="shared" si="32"/>
        <v>0</v>
      </c>
      <c r="D581" s="40">
        <f t="shared" si="33"/>
        <v>0</v>
      </c>
      <c r="E581" s="41">
        <f t="shared" si="34"/>
        <v>0</v>
      </c>
      <c r="F581" s="40">
        <f t="shared" si="35"/>
        <v>0</v>
      </c>
      <c r="P581" s="13"/>
      <c r="Q581" s="28">
        <v>577</v>
      </c>
      <c r="R581" s="127"/>
      <c r="S581" s="123"/>
      <c r="T581" s="123"/>
      <c r="U581" s="123"/>
      <c r="V581" s="123"/>
      <c r="W581" s="123"/>
      <c r="X581" s="123"/>
      <c r="Y581" s="123"/>
      <c r="Z581" s="132" t="s">
        <v>396</v>
      </c>
      <c r="AA581" s="133">
        <v>967.38416319999999</v>
      </c>
      <c r="AB581" s="134">
        <v>2356</v>
      </c>
      <c r="AC581" s="134">
        <v>16.370738636363637</v>
      </c>
      <c r="AD581" s="132" t="s">
        <v>1186</v>
      </c>
      <c r="AE581" s="123">
        <v>976.56584950000001</v>
      </c>
      <c r="AF581" s="123">
        <v>2240</v>
      </c>
      <c r="AG581" s="123">
        <v>20.490056818181817</v>
      </c>
      <c r="AH581" s="132" t="s">
        <v>3590</v>
      </c>
      <c r="AI581" s="133">
        <v>1050.9136530999999</v>
      </c>
      <c r="AJ581" s="134">
        <v>183</v>
      </c>
      <c r="AK581" s="132">
        <v>73.699421965317924</v>
      </c>
      <c r="AL581" s="132" t="s">
        <v>3107</v>
      </c>
      <c r="AM581" s="133">
        <v>1068.5667499000001</v>
      </c>
      <c r="AN581" s="134">
        <v>116</v>
      </c>
      <c r="AO581" s="132">
        <v>83.381502890173408</v>
      </c>
      <c r="AP581" s="13"/>
      <c r="AQ581" s="13"/>
    </row>
    <row r="582" spans="2:43" x14ac:dyDescent="0.3">
      <c r="B582" s="28">
        <v>572</v>
      </c>
      <c r="C582" s="39">
        <f t="shared" si="32"/>
        <v>0</v>
      </c>
      <c r="D582" s="40">
        <f t="shared" si="33"/>
        <v>0</v>
      </c>
      <c r="E582" s="41">
        <f t="shared" si="34"/>
        <v>0</v>
      </c>
      <c r="F582" s="40">
        <f t="shared" si="35"/>
        <v>0</v>
      </c>
      <c r="P582" s="13"/>
      <c r="Q582" s="28">
        <v>578</v>
      </c>
      <c r="R582" s="127"/>
      <c r="S582" s="123"/>
      <c r="T582" s="123"/>
      <c r="U582" s="123"/>
      <c r="V582" s="123"/>
      <c r="W582" s="123"/>
      <c r="X582" s="123"/>
      <c r="Y582" s="123"/>
      <c r="Z582" s="132" t="s">
        <v>397</v>
      </c>
      <c r="AA582" s="133">
        <v>1060.1074160000001</v>
      </c>
      <c r="AB582" s="134">
        <v>688</v>
      </c>
      <c r="AC582" s="134">
        <v>75.603693181818173</v>
      </c>
      <c r="AD582" s="132" t="s">
        <v>1755</v>
      </c>
      <c r="AE582" s="123">
        <v>976.62194160000001</v>
      </c>
      <c r="AF582" s="123">
        <v>2239</v>
      </c>
      <c r="AG582" s="123">
        <v>20.525568181818183</v>
      </c>
      <c r="AH582" s="132" t="s">
        <v>3591</v>
      </c>
      <c r="AI582" s="133">
        <v>971.96426131999999</v>
      </c>
      <c r="AJ582" s="134">
        <v>536</v>
      </c>
      <c r="AK582" s="132">
        <v>22.687861271676301</v>
      </c>
      <c r="AL582" s="132" t="s">
        <v>3150</v>
      </c>
      <c r="AM582" s="133">
        <v>1069.0772222000001</v>
      </c>
      <c r="AN582" s="134">
        <v>115</v>
      </c>
      <c r="AO582" s="132">
        <v>83.526011560693647</v>
      </c>
      <c r="AP582" s="13"/>
      <c r="AQ582" s="13"/>
    </row>
    <row r="583" spans="2:43" x14ac:dyDescent="0.3">
      <c r="B583" s="28">
        <v>573</v>
      </c>
      <c r="C583" s="39">
        <f t="shared" si="32"/>
        <v>0</v>
      </c>
      <c r="D583" s="40">
        <f t="shared" si="33"/>
        <v>0</v>
      </c>
      <c r="E583" s="41">
        <f t="shared" si="34"/>
        <v>0</v>
      </c>
      <c r="F583" s="40">
        <f t="shared" si="35"/>
        <v>0</v>
      </c>
      <c r="P583" s="13"/>
      <c r="Q583" s="28">
        <v>579</v>
      </c>
      <c r="R583" s="127"/>
      <c r="S583" s="123"/>
      <c r="T583" s="123"/>
      <c r="U583" s="123"/>
      <c r="V583" s="123"/>
      <c r="W583" s="123"/>
      <c r="X583" s="123"/>
      <c r="Y583" s="123"/>
      <c r="Z583" s="132" t="s">
        <v>398</v>
      </c>
      <c r="AA583" s="133">
        <v>904.83228469999995</v>
      </c>
      <c r="AB583" s="134">
        <v>2725</v>
      </c>
      <c r="AC583" s="134">
        <v>3.2670454545454546</v>
      </c>
      <c r="AD583" s="132" t="s">
        <v>1567</v>
      </c>
      <c r="AE583" s="123">
        <v>976.65256890000001</v>
      </c>
      <c r="AF583" s="123">
        <v>2238</v>
      </c>
      <c r="AG583" s="123">
        <v>20.561079545454543</v>
      </c>
      <c r="AH583" s="132" t="s">
        <v>3592</v>
      </c>
      <c r="AI583" s="133">
        <v>995.98370944999999</v>
      </c>
      <c r="AJ583" s="134">
        <v>438</v>
      </c>
      <c r="AK583" s="132">
        <v>36.849710982658962</v>
      </c>
      <c r="AL583" s="132" t="s">
        <v>3500</v>
      </c>
      <c r="AM583" s="133">
        <v>1069.3350842</v>
      </c>
      <c r="AN583" s="134">
        <v>114</v>
      </c>
      <c r="AO583" s="132">
        <v>83.670520231213871</v>
      </c>
      <c r="AP583" s="13"/>
      <c r="AQ583" s="13"/>
    </row>
    <row r="584" spans="2:43" x14ac:dyDescent="0.3">
      <c r="B584" s="28">
        <v>574</v>
      </c>
      <c r="C584" s="39">
        <f t="shared" si="32"/>
        <v>0</v>
      </c>
      <c r="D584" s="40">
        <f t="shared" si="33"/>
        <v>0</v>
      </c>
      <c r="E584" s="41">
        <f t="shared" si="34"/>
        <v>0</v>
      </c>
      <c r="F584" s="40">
        <f t="shared" si="35"/>
        <v>0</v>
      </c>
      <c r="P584" s="13"/>
      <c r="Q584" s="28">
        <v>580</v>
      </c>
      <c r="R584" s="127"/>
      <c r="S584" s="123"/>
      <c r="T584" s="123"/>
      <c r="U584" s="123"/>
      <c r="V584" s="123"/>
      <c r="W584" s="123"/>
      <c r="X584" s="123"/>
      <c r="Y584" s="123"/>
      <c r="Z584" s="132" t="s">
        <v>1904</v>
      </c>
      <c r="AA584" s="133">
        <v>1035.774764</v>
      </c>
      <c r="AB584" s="134">
        <v>1279</v>
      </c>
      <c r="AC584" s="134">
        <v>54.580965909090907</v>
      </c>
      <c r="AD584" s="132" t="s">
        <v>769</v>
      </c>
      <c r="AE584" s="123">
        <v>976.80733529999998</v>
      </c>
      <c r="AF584" s="123">
        <v>2237</v>
      </c>
      <c r="AG584" s="123">
        <v>20.59659090909091</v>
      </c>
      <c r="AH584" s="132" t="s">
        <v>3593</v>
      </c>
      <c r="AI584" s="133">
        <v>1004.0196655</v>
      </c>
      <c r="AJ584" s="134">
        <v>402</v>
      </c>
      <c r="AK584" s="132">
        <v>42.052023121387286</v>
      </c>
      <c r="AL584" s="132" t="s">
        <v>3132</v>
      </c>
      <c r="AM584" s="133">
        <v>1069.3576511000001</v>
      </c>
      <c r="AN584" s="134">
        <v>113</v>
      </c>
      <c r="AO584" s="132">
        <v>83.815028901734095</v>
      </c>
      <c r="AP584" s="13"/>
      <c r="AQ584" s="13"/>
    </row>
    <row r="585" spans="2:43" x14ac:dyDescent="0.3">
      <c r="B585" s="28">
        <v>575</v>
      </c>
      <c r="C585" s="39">
        <f t="shared" si="32"/>
        <v>0</v>
      </c>
      <c r="D585" s="40">
        <f t="shared" si="33"/>
        <v>0</v>
      </c>
      <c r="E585" s="41">
        <f t="shared" si="34"/>
        <v>0</v>
      </c>
      <c r="F585" s="40">
        <f t="shared" si="35"/>
        <v>0</v>
      </c>
      <c r="P585" s="13"/>
      <c r="Q585" s="28">
        <v>581</v>
      </c>
      <c r="R585" s="127"/>
      <c r="S585" s="123"/>
      <c r="T585" s="123"/>
      <c r="U585" s="123"/>
      <c r="V585" s="123"/>
      <c r="W585" s="123"/>
      <c r="X585" s="123"/>
      <c r="Y585" s="123"/>
      <c r="Z585" s="132" t="s">
        <v>399</v>
      </c>
      <c r="AA585" s="133">
        <v>962.85883030000002</v>
      </c>
      <c r="AB585" s="134">
        <v>2411</v>
      </c>
      <c r="AC585" s="134">
        <v>14.417613636363635</v>
      </c>
      <c r="AD585" s="132" t="s">
        <v>1040</v>
      </c>
      <c r="AE585" s="123">
        <v>976.98252439999999</v>
      </c>
      <c r="AF585" s="123">
        <v>2236</v>
      </c>
      <c r="AG585" s="123">
        <v>20.632102272727273</v>
      </c>
      <c r="AH585" s="132" t="s">
        <v>3594</v>
      </c>
      <c r="AI585" s="133">
        <v>1065.2719253</v>
      </c>
      <c r="AJ585" s="134">
        <v>135</v>
      </c>
      <c r="AK585" s="132">
        <v>80.635838150289018</v>
      </c>
      <c r="AL585" s="132" t="s">
        <v>3088</v>
      </c>
      <c r="AM585" s="133">
        <v>1069.7412231999999</v>
      </c>
      <c r="AN585" s="134">
        <v>112</v>
      </c>
      <c r="AO585" s="132">
        <v>83.959537572254334</v>
      </c>
      <c r="AP585" s="13"/>
      <c r="AQ585" s="13"/>
    </row>
    <row r="586" spans="2:43" x14ac:dyDescent="0.3">
      <c r="B586" s="28">
        <v>576</v>
      </c>
      <c r="C586" s="39">
        <f t="shared" si="32"/>
        <v>0</v>
      </c>
      <c r="D586" s="40">
        <f t="shared" si="33"/>
        <v>0</v>
      </c>
      <c r="E586" s="41">
        <f t="shared" si="34"/>
        <v>0</v>
      </c>
      <c r="F586" s="40">
        <f t="shared" si="35"/>
        <v>0</v>
      </c>
      <c r="P586" s="13"/>
      <c r="Q586" s="28">
        <v>582</v>
      </c>
      <c r="R586" s="127"/>
      <c r="S586" s="123"/>
      <c r="T586" s="123"/>
      <c r="U586" s="123"/>
      <c r="V586" s="123"/>
      <c r="W586" s="123"/>
      <c r="X586" s="123"/>
      <c r="Y586" s="123"/>
      <c r="Z586" s="132" t="s">
        <v>400</v>
      </c>
      <c r="AA586" s="133">
        <v>1043.4955090000001</v>
      </c>
      <c r="AB586" s="134">
        <v>1071</v>
      </c>
      <c r="AC586" s="134">
        <v>62.002840909090907</v>
      </c>
      <c r="AD586" s="132" t="s">
        <v>1079</v>
      </c>
      <c r="AE586" s="123">
        <v>977.05349720000004</v>
      </c>
      <c r="AF586" s="123">
        <v>2235</v>
      </c>
      <c r="AG586" s="123">
        <v>20.667613636363637</v>
      </c>
      <c r="AH586" s="132" t="s">
        <v>3595</v>
      </c>
      <c r="AI586" s="133">
        <v>1026.9374816</v>
      </c>
      <c r="AJ586" s="134">
        <v>310</v>
      </c>
      <c r="AK586" s="132">
        <v>55.346820809248555</v>
      </c>
      <c r="AL586" s="132" t="s">
        <v>3677</v>
      </c>
      <c r="AM586" s="132">
        <v>1069.7871519</v>
      </c>
      <c r="AN586" s="132">
        <v>111</v>
      </c>
      <c r="AO586" s="132">
        <v>84.104046242774572</v>
      </c>
      <c r="AP586" s="13"/>
      <c r="AQ586" s="13"/>
    </row>
    <row r="587" spans="2:43" x14ac:dyDescent="0.3">
      <c r="B587" s="28">
        <v>577</v>
      </c>
      <c r="C587" s="39">
        <f t="shared" si="32"/>
        <v>0</v>
      </c>
      <c r="D587" s="40">
        <f t="shared" si="33"/>
        <v>0</v>
      </c>
      <c r="E587" s="41">
        <f t="shared" si="34"/>
        <v>0</v>
      </c>
      <c r="F587" s="40">
        <f t="shared" si="35"/>
        <v>0</v>
      </c>
      <c r="P587" s="13"/>
      <c r="Q587" s="28">
        <v>583</v>
      </c>
      <c r="R587" s="127"/>
      <c r="S587" s="123"/>
      <c r="T587" s="123"/>
      <c r="U587" s="123"/>
      <c r="V587" s="123"/>
      <c r="W587" s="123"/>
      <c r="X587" s="123"/>
      <c r="Y587" s="123"/>
      <c r="Z587" s="132" t="s">
        <v>401</v>
      </c>
      <c r="AA587" s="133">
        <v>1024.87068</v>
      </c>
      <c r="AB587" s="134">
        <v>1529</v>
      </c>
      <c r="AC587" s="134">
        <v>45.703125</v>
      </c>
      <c r="AD587" s="132" t="s">
        <v>1057</v>
      </c>
      <c r="AE587" s="123">
        <v>977.29038360000004</v>
      </c>
      <c r="AF587" s="123">
        <v>2234</v>
      </c>
      <c r="AG587" s="123">
        <v>20.703125</v>
      </c>
      <c r="AH587" s="132" t="s">
        <v>3596</v>
      </c>
      <c r="AI587" s="133">
        <v>1018.6565077</v>
      </c>
      <c r="AJ587" s="134">
        <v>347</v>
      </c>
      <c r="AK587" s="132">
        <v>50</v>
      </c>
      <c r="AL587" s="132" t="s">
        <v>3086</v>
      </c>
      <c r="AM587" s="133">
        <v>1070.4123752999999</v>
      </c>
      <c r="AN587" s="134">
        <v>110</v>
      </c>
      <c r="AO587" s="132">
        <v>84.248554913294797</v>
      </c>
      <c r="AP587" s="13"/>
      <c r="AQ587" s="13"/>
    </row>
    <row r="588" spans="2:43" x14ac:dyDescent="0.3">
      <c r="B588" s="28">
        <v>578</v>
      </c>
      <c r="C588" s="39">
        <f t="shared" ref="C588:C651" si="36">VLOOKUP($B588,$Q$5:$AO$2676,2+$C$4*8-8+$F$4*4-4)</f>
        <v>0</v>
      </c>
      <c r="D588" s="40">
        <f t="shared" ref="D588:D651" si="37">VLOOKUP($B588,$Q$5:$AO$2676,3+$C$4*8-8+$F$4*4-4)</f>
        <v>0</v>
      </c>
      <c r="E588" s="41">
        <f t="shared" ref="E588:E651" si="38">VLOOKUP($B588,$Q$5:$AO$2676,4+$C$4*8-8+$F$4*4-4)</f>
        <v>0</v>
      </c>
      <c r="F588" s="40">
        <f t="shared" ref="F588:F651" si="39">VLOOKUP($B588,$Q$5:$AO$2676,5+$C$4*8-8+$F$4*4-4)</f>
        <v>0</v>
      </c>
      <c r="P588" s="13"/>
      <c r="Q588" s="28">
        <v>584</v>
      </c>
      <c r="R588" s="127"/>
      <c r="S588" s="123"/>
      <c r="T588" s="123"/>
      <c r="U588" s="123"/>
      <c r="V588" s="123"/>
      <c r="W588" s="123"/>
      <c r="X588" s="123"/>
      <c r="Y588" s="123"/>
      <c r="Z588" s="132" t="s">
        <v>1905</v>
      </c>
      <c r="AA588" s="133">
        <v>1067.5613229999999</v>
      </c>
      <c r="AB588" s="134">
        <v>525</v>
      </c>
      <c r="AC588" s="134">
        <v>81.28551136363636</v>
      </c>
      <c r="AD588" s="132" t="s">
        <v>1034</v>
      </c>
      <c r="AE588" s="123">
        <v>978.1572741</v>
      </c>
      <c r="AF588" s="123">
        <v>2233</v>
      </c>
      <c r="AG588" s="123">
        <v>20.738636363636363</v>
      </c>
      <c r="AH588" s="132" t="s">
        <v>3597</v>
      </c>
      <c r="AI588" s="133">
        <v>998.96163952999996</v>
      </c>
      <c r="AJ588" s="134">
        <v>424</v>
      </c>
      <c r="AK588" s="132">
        <v>38.872832369942195</v>
      </c>
      <c r="AL588" s="132" t="s">
        <v>3551</v>
      </c>
      <c r="AM588" s="133">
        <v>1070.5060805999999</v>
      </c>
      <c r="AN588" s="134">
        <v>109</v>
      </c>
      <c r="AO588" s="132">
        <v>84.393063583815035</v>
      </c>
      <c r="AP588" s="13"/>
      <c r="AQ588" s="13"/>
    </row>
    <row r="589" spans="2:43" x14ac:dyDescent="0.3">
      <c r="B589" s="28">
        <v>579</v>
      </c>
      <c r="C589" s="39">
        <f t="shared" si="36"/>
        <v>0</v>
      </c>
      <c r="D589" s="40">
        <f t="shared" si="37"/>
        <v>0</v>
      </c>
      <c r="E589" s="41">
        <f t="shared" si="38"/>
        <v>0</v>
      </c>
      <c r="F589" s="40">
        <f t="shared" si="39"/>
        <v>0</v>
      </c>
      <c r="P589" s="13"/>
      <c r="Q589" s="28">
        <v>585</v>
      </c>
      <c r="R589" s="127"/>
      <c r="S589" s="123"/>
      <c r="T589" s="123"/>
      <c r="U589" s="123"/>
      <c r="V589" s="123"/>
      <c r="W589" s="123"/>
      <c r="X589" s="123"/>
      <c r="Y589" s="123"/>
      <c r="Z589" s="132" t="s">
        <v>402</v>
      </c>
      <c r="AA589" s="133">
        <v>1047.7208430000001</v>
      </c>
      <c r="AB589" s="134">
        <v>986</v>
      </c>
      <c r="AC589" s="134">
        <v>65.021306818181827</v>
      </c>
      <c r="AD589" s="132" t="s">
        <v>735</v>
      </c>
      <c r="AE589" s="123">
        <v>978.19858309999995</v>
      </c>
      <c r="AF589" s="123">
        <v>2232</v>
      </c>
      <c r="AG589" s="123">
        <v>20.774147727272727</v>
      </c>
      <c r="AH589" s="132" t="s">
        <v>3598</v>
      </c>
      <c r="AI589" s="133">
        <v>894.31445829999996</v>
      </c>
      <c r="AJ589" s="134">
        <v>666</v>
      </c>
      <c r="AK589" s="132">
        <v>3.901734104046243</v>
      </c>
      <c r="AL589" s="132" t="s">
        <v>3073</v>
      </c>
      <c r="AM589" s="133">
        <v>1070.8273655999999</v>
      </c>
      <c r="AN589" s="134">
        <v>108</v>
      </c>
      <c r="AO589" s="132">
        <v>84.537572254335259</v>
      </c>
      <c r="AP589" s="13"/>
      <c r="AQ589" s="13"/>
    </row>
    <row r="590" spans="2:43" x14ac:dyDescent="0.3">
      <c r="B590" s="28">
        <v>580</v>
      </c>
      <c r="C590" s="39">
        <f t="shared" si="36"/>
        <v>0</v>
      </c>
      <c r="D590" s="40">
        <f t="shared" si="37"/>
        <v>0</v>
      </c>
      <c r="E590" s="41">
        <f t="shared" si="38"/>
        <v>0</v>
      </c>
      <c r="F590" s="40">
        <f t="shared" si="39"/>
        <v>0</v>
      </c>
      <c r="P590" s="13"/>
      <c r="Q590" s="28">
        <v>586</v>
      </c>
      <c r="R590" s="127"/>
      <c r="S590" s="123"/>
      <c r="T590" s="123"/>
      <c r="U590" s="123"/>
      <c r="V590" s="123"/>
      <c r="W590" s="123"/>
      <c r="X590" s="123"/>
      <c r="Y590" s="123"/>
      <c r="Z590" s="132" t="s">
        <v>403</v>
      </c>
      <c r="AA590" s="133">
        <v>922.8227617</v>
      </c>
      <c r="AB590" s="134">
        <v>2681</v>
      </c>
      <c r="AC590" s="134">
        <v>4.8295454545454541</v>
      </c>
      <c r="AD590" s="132" t="s">
        <v>1393</v>
      </c>
      <c r="AE590" s="123">
        <v>978.22057119999999</v>
      </c>
      <c r="AF590" s="123">
        <v>2231</v>
      </c>
      <c r="AG590" s="123">
        <v>20.80965909090909</v>
      </c>
      <c r="AH590" s="132" t="s">
        <v>3599</v>
      </c>
      <c r="AI590" s="133">
        <v>1013.7603711</v>
      </c>
      <c r="AJ590" s="134">
        <v>367</v>
      </c>
      <c r="AK590" s="132">
        <v>47.109826589595379</v>
      </c>
      <c r="AL590" s="132" t="s">
        <v>3559</v>
      </c>
      <c r="AM590" s="133">
        <v>1071.0145192</v>
      </c>
      <c r="AN590" s="134">
        <v>107</v>
      </c>
      <c r="AO590" s="132">
        <v>84.682080924855498</v>
      </c>
      <c r="AP590" s="13"/>
      <c r="AQ590" s="13"/>
    </row>
    <row r="591" spans="2:43" x14ac:dyDescent="0.3">
      <c r="B591" s="28">
        <v>581</v>
      </c>
      <c r="C591" s="39">
        <f t="shared" si="36"/>
        <v>0</v>
      </c>
      <c r="D591" s="40">
        <f t="shared" si="37"/>
        <v>0</v>
      </c>
      <c r="E591" s="41">
        <f t="shared" si="38"/>
        <v>0</v>
      </c>
      <c r="F591" s="40">
        <f t="shared" si="39"/>
        <v>0</v>
      </c>
      <c r="P591" s="13"/>
      <c r="Q591" s="28">
        <v>587</v>
      </c>
      <c r="R591" s="127"/>
      <c r="S591" s="123"/>
      <c r="T591" s="123"/>
      <c r="U591" s="123"/>
      <c r="V591" s="123"/>
      <c r="W591" s="123"/>
      <c r="X591" s="123"/>
      <c r="Y591" s="123"/>
      <c r="Z591" s="132" t="s">
        <v>404</v>
      </c>
      <c r="AA591" s="133">
        <v>946.054438</v>
      </c>
      <c r="AB591" s="134">
        <v>2545</v>
      </c>
      <c r="AC591" s="134">
        <v>9.6590909090909083</v>
      </c>
      <c r="AD591" s="132" t="s">
        <v>2311</v>
      </c>
      <c r="AE591" s="123">
        <v>978.34885299999996</v>
      </c>
      <c r="AF591" s="123">
        <v>2230</v>
      </c>
      <c r="AG591" s="123">
        <v>20.845170454545457</v>
      </c>
      <c r="AH591" s="132" t="s">
        <v>3600</v>
      </c>
      <c r="AI591" s="133">
        <v>1007.9520047</v>
      </c>
      <c r="AJ591" s="134">
        <v>383</v>
      </c>
      <c r="AK591" s="132">
        <v>44.797687861271676</v>
      </c>
      <c r="AL591" s="132" t="s">
        <v>3154</v>
      </c>
      <c r="AM591" s="133">
        <v>1071.1660176</v>
      </c>
      <c r="AN591" s="134">
        <v>106</v>
      </c>
      <c r="AO591" s="132">
        <v>84.826589595375722</v>
      </c>
      <c r="AP591" s="13"/>
      <c r="AQ591" s="13"/>
    </row>
    <row r="592" spans="2:43" x14ac:dyDescent="0.3">
      <c r="B592" s="28">
        <v>582</v>
      </c>
      <c r="C592" s="39">
        <f t="shared" si="36"/>
        <v>0</v>
      </c>
      <c r="D592" s="40">
        <f t="shared" si="37"/>
        <v>0</v>
      </c>
      <c r="E592" s="41">
        <f t="shared" si="38"/>
        <v>0</v>
      </c>
      <c r="F592" s="40">
        <f t="shared" si="39"/>
        <v>0</v>
      </c>
      <c r="P592" s="13"/>
      <c r="Q592" s="28">
        <v>588</v>
      </c>
      <c r="R592" s="127"/>
      <c r="S592" s="123"/>
      <c r="T592" s="123"/>
      <c r="U592" s="123"/>
      <c r="V592" s="123"/>
      <c r="W592" s="123"/>
      <c r="X592" s="123"/>
      <c r="Y592" s="123"/>
      <c r="Z592" s="132" t="s">
        <v>405</v>
      </c>
      <c r="AA592" s="133">
        <v>961.8584353</v>
      </c>
      <c r="AB592" s="134">
        <v>2434</v>
      </c>
      <c r="AC592" s="134">
        <v>13.600852272727273</v>
      </c>
      <c r="AD592" s="132" t="s">
        <v>513</v>
      </c>
      <c r="AE592" s="123">
        <v>978.40045669999995</v>
      </c>
      <c r="AF592" s="123">
        <v>2229</v>
      </c>
      <c r="AG592" s="123">
        <v>20.880681818181817</v>
      </c>
      <c r="AH592" s="132" t="s">
        <v>3601</v>
      </c>
      <c r="AI592" s="133">
        <v>976.27048391999995</v>
      </c>
      <c r="AJ592" s="134">
        <v>524</v>
      </c>
      <c r="AK592" s="132">
        <v>24.421965317919074</v>
      </c>
      <c r="AL592" s="132" t="s">
        <v>3568</v>
      </c>
      <c r="AM592" s="133">
        <v>1071.4079282</v>
      </c>
      <c r="AN592" s="134">
        <v>105</v>
      </c>
      <c r="AO592" s="132">
        <v>84.971098265895947</v>
      </c>
      <c r="AP592" s="13"/>
      <c r="AQ592" s="13"/>
    </row>
    <row r="593" spans="2:43" x14ac:dyDescent="0.3">
      <c r="B593" s="28">
        <v>583</v>
      </c>
      <c r="C593" s="39">
        <f t="shared" si="36"/>
        <v>0</v>
      </c>
      <c r="D593" s="40">
        <f t="shared" si="37"/>
        <v>0</v>
      </c>
      <c r="E593" s="41">
        <f t="shared" si="38"/>
        <v>0</v>
      </c>
      <c r="F593" s="40">
        <f t="shared" si="39"/>
        <v>0</v>
      </c>
      <c r="P593" s="13"/>
      <c r="Q593" s="28">
        <v>589</v>
      </c>
      <c r="R593" s="127"/>
      <c r="S593" s="123"/>
      <c r="T593" s="123"/>
      <c r="U593" s="123"/>
      <c r="V593" s="123"/>
      <c r="W593" s="123"/>
      <c r="X593" s="123"/>
      <c r="Y593" s="123"/>
      <c r="Z593" s="132" t="s">
        <v>1906</v>
      </c>
      <c r="AA593" s="133">
        <v>918.21868919999997</v>
      </c>
      <c r="AB593" s="134">
        <v>2694</v>
      </c>
      <c r="AC593" s="134">
        <v>4.1193181818181817</v>
      </c>
      <c r="AD593" s="132" t="s">
        <v>243</v>
      </c>
      <c r="AE593" s="123">
        <v>978.4771604</v>
      </c>
      <c r="AF593" s="123">
        <v>2228</v>
      </c>
      <c r="AG593" s="123">
        <v>20.916193181818183</v>
      </c>
      <c r="AH593" s="132" t="s">
        <v>3602</v>
      </c>
      <c r="AI593" s="133">
        <v>983.61258912999995</v>
      </c>
      <c r="AJ593" s="134">
        <v>494</v>
      </c>
      <c r="AK593" s="132">
        <v>28.757225433526013</v>
      </c>
      <c r="AL593" s="132" t="s">
        <v>3095</v>
      </c>
      <c r="AM593" s="133">
        <v>1071.6627563</v>
      </c>
      <c r="AN593" s="134">
        <v>104</v>
      </c>
      <c r="AO593" s="132">
        <v>85.115606936416185</v>
      </c>
      <c r="AP593" s="13"/>
      <c r="AQ593" s="13"/>
    </row>
    <row r="594" spans="2:43" x14ac:dyDescent="0.3">
      <c r="B594" s="28">
        <v>584</v>
      </c>
      <c r="C594" s="39">
        <f t="shared" si="36"/>
        <v>0</v>
      </c>
      <c r="D594" s="40">
        <f t="shared" si="37"/>
        <v>0</v>
      </c>
      <c r="E594" s="41">
        <f t="shared" si="38"/>
        <v>0</v>
      </c>
      <c r="F594" s="40">
        <f t="shared" si="39"/>
        <v>0</v>
      </c>
      <c r="P594" s="13"/>
      <c r="Q594" s="28">
        <v>590</v>
      </c>
      <c r="R594" s="127"/>
      <c r="S594" s="123"/>
      <c r="T594" s="123"/>
      <c r="U594" s="123"/>
      <c r="V594" s="123"/>
      <c r="W594" s="123"/>
      <c r="X594" s="123"/>
      <c r="Y594" s="123"/>
      <c r="Z594" s="132" t="s">
        <v>406</v>
      </c>
      <c r="AA594" s="133">
        <v>1029.9373800000001</v>
      </c>
      <c r="AB594" s="134">
        <v>1384</v>
      </c>
      <c r="AC594" s="134">
        <v>50.63920454545454</v>
      </c>
      <c r="AD594" s="132" t="s">
        <v>1795</v>
      </c>
      <c r="AE594" s="123">
        <v>978.48587840000005</v>
      </c>
      <c r="AF594" s="123">
        <v>2222</v>
      </c>
      <c r="AG594" s="123">
        <v>20.951704545454543</v>
      </c>
      <c r="AH594" s="132" t="s">
        <v>3603</v>
      </c>
      <c r="AI594" s="133">
        <v>861.13290468000002</v>
      </c>
      <c r="AJ594" s="134">
        <v>681</v>
      </c>
      <c r="AK594" s="132">
        <v>1.7341040462427744</v>
      </c>
      <c r="AL594" s="132" t="s">
        <v>3300</v>
      </c>
      <c r="AM594" s="133">
        <v>1071.7680852999999</v>
      </c>
      <c r="AN594" s="134">
        <v>103</v>
      </c>
      <c r="AO594" s="132">
        <v>85.260115606936409</v>
      </c>
      <c r="AP594" s="13"/>
      <c r="AQ594" s="13"/>
    </row>
    <row r="595" spans="2:43" x14ac:dyDescent="0.3">
      <c r="B595" s="28">
        <v>585</v>
      </c>
      <c r="C595" s="39">
        <f t="shared" si="36"/>
        <v>0</v>
      </c>
      <c r="D595" s="40">
        <f t="shared" si="37"/>
        <v>0</v>
      </c>
      <c r="E595" s="41">
        <f t="shared" si="38"/>
        <v>0</v>
      </c>
      <c r="F595" s="40">
        <f t="shared" si="39"/>
        <v>0</v>
      </c>
      <c r="P595" s="13"/>
      <c r="Q595" s="28">
        <v>591</v>
      </c>
      <c r="R595" s="127"/>
      <c r="S595" s="123"/>
      <c r="T595" s="123"/>
      <c r="U595" s="123"/>
      <c r="V595" s="123"/>
      <c r="W595" s="123"/>
      <c r="X595" s="123"/>
      <c r="Y595" s="123"/>
      <c r="Z595" s="132" t="s">
        <v>407</v>
      </c>
      <c r="AA595" s="133">
        <v>978.48587840000005</v>
      </c>
      <c r="AB595" s="134">
        <v>2222</v>
      </c>
      <c r="AC595" s="134">
        <v>20.951704545454543</v>
      </c>
      <c r="AD595" s="132" t="s">
        <v>407</v>
      </c>
      <c r="AE595" s="123">
        <v>978.48587840000005</v>
      </c>
      <c r="AF595" s="123">
        <v>2222</v>
      </c>
      <c r="AG595" s="123">
        <v>20.951704545454543</v>
      </c>
      <c r="AH595" s="132" t="s">
        <v>3604</v>
      </c>
      <c r="AI595" s="133">
        <v>888.79863721000004</v>
      </c>
      <c r="AJ595" s="134">
        <v>670</v>
      </c>
      <c r="AK595" s="132">
        <v>3.3236994219653178</v>
      </c>
      <c r="AL595" s="132" t="s">
        <v>3191</v>
      </c>
      <c r="AM595" s="133">
        <v>1072.0687928</v>
      </c>
      <c r="AN595" s="134">
        <v>102</v>
      </c>
      <c r="AO595" s="132">
        <v>85.404624277456648</v>
      </c>
      <c r="AP595" s="13"/>
      <c r="AQ595" s="13"/>
    </row>
    <row r="596" spans="2:43" x14ac:dyDescent="0.3">
      <c r="B596" s="28">
        <v>586</v>
      </c>
      <c r="C596" s="39">
        <f t="shared" si="36"/>
        <v>0</v>
      </c>
      <c r="D596" s="40">
        <f t="shared" si="37"/>
        <v>0</v>
      </c>
      <c r="E596" s="41">
        <f t="shared" si="38"/>
        <v>0</v>
      </c>
      <c r="F596" s="40">
        <f t="shared" si="39"/>
        <v>0</v>
      </c>
      <c r="P596" s="13"/>
      <c r="Q596" s="28">
        <v>592</v>
      </c>
      <c r="R596" s="127"/>
      <c r="S596" s="123"/>
      <c r="T596" s="123"/>
      <c r="U596" s="123"/>
      <c r="V596" s="123"/>
      <c r="W596" s="123"/>
      <c r="X596" s="123"/>
      <c r="Y596" s="123"/>
      <c r="Z596" s="132" t="s">
        <v>408</v>
      </c>
      <c r="AA596" s="133">
        <v>1044.4734510000001</v>
      </c>
      <c r="AB596" s="134">
        <v>1057</v>
      </c>
      <c r="AC596" s="134">
        <v>62.5</v>
      </c>
      <c r="AD596" s="132" t="s">
        <v>2142</v>
      </c>
      <c r="AE596" s="123">
        <v>978.48587840000005</v>
      </c>
      <c r="AF596" s="123">
        <v>2222</v>
      </c>
      <c r="AG596" s="123">
        <v>20.951704545454543</v>
      </c>
      <c r="AH596" s="132" t="s">
        <v>3605</v>
      </c>
      <c r="AI596" s="133">
        <v>989.32865250999998</v>
      </c>
      <c r="AJ596" s="134">
        <v>465</v>
      </c>
      <c r="AK596" s="132">
        <v>32.947976878612714</v>
      </c>
      <c r="AL596" s="132" t="s">
        <v>3097</v>
      </c>
      <c r="AM596" s="133">
        <v>1072.2408613</v>
      </c>
      <c r="AN596" s="134">
        <v>101</v>
      </c>
      <c r="AO596" s="132">
        <v>85.549132947976886</v>
      </c>
      <c r="AP596" s="13"/>
      <c r="AQ596" s="13"/>
    </row>
    <row r="597" spans="2:43" x14ac:dyDescent="0.3">
      <c r="B597" s="28">
        <v>587</v>
      </c>
      <c r="C597" s="39">
        <f t="shared" si="36"/>
        <v>0</v>
      </c>
      <c r="D597" s="40">
        <f t="shared" si="37"/>
        <v>0</v>
      </c>
      <c r="E597" s="41">
        <f t="shared" si="38"/>
        <v>0</v>
      </c>
      <c r="F597" s="40">
        <f t="shared" si="39"/>
        <v>0</v>
      </c>
      <c r="P597" s="13"/>
      <c r="Q597" s="28">
        <v>593</v>
      </c>
      <c r="R597" s="127"/>
      <c r="S597" s="123"/>
      <c r="T597" s="123"/>
      <c r="U597" s="123"/>
      <c r="V597" s="123"/>
      <c r="W597" s="123"/>
      <c r="X597" s="123"/>
      <c r="Y597" s="123"/>
      <c r="Z597" s="132" t="s">
        <v>409</v>
      </c>
      <c r="AA597" s="133">
        <v>1103.901998</v>
      </c>
      <c r="AB597" s="134">
        <v>59</v>
      </c>
      <c r="AC597" s="134">
        <v>97.940340909090907</v>
      </c>
      <c r="AD597" s="132" t="s">
        <v>2334</v>
      </c>
      <c r="AE597" s="123">
        <v>978.48587840000005</v>
      </c>
      <c r="AF597" s="123">
        <v>2222</v>
      </c>
      <c r="AG597" s="123">
        <v>20.951704545454543</v>
      </c>
      <c r="AH597" s="132" t="s">
        <v>3606</v>
      </c>
      <c r="AI597" s="133">
        <v>956.24370194000005</v>
      </c>
      <c r="AJ597" s="134">
        <v>584</v>
      </c>
      <c r="AK597" s="132">
        <v>15.751445086705202</v>
      </c>
      <c r="AL597" s="132" t="s">
        <v>3477</v>
      </c>
      <c r="AM597" s="133">
        <v>1072.3575794000001</v>
      </c>
      <c r="AN597" s="134">
        <v>100</v>
      </c>
      <c r="AO597" s="132">
        <v>85.693641618497111</v>
      </c>
      <c r="AP597" s="13"/>
      <c r="AQ597" s="13"/>
    </row>
    <row r="598" spans="2:43" x14ac:dyDescent="0.3">
      <c r="B598" s="28">
        <v>588</v>
      </c>
      <c r="C598" s="39">
        <f t="shared" si="36"/>
        <v>0</v>
      </c>
      <c r="D598" s="40">
        <f t="shared" si="37"/>
        <v>0</v>
      </c>
      <c r="E598" s="41">
        <f t="shared" si="38"/>
        <v>0</v>
      </c>
      <c r="F598" s="40">
        <f t="shared" si="39"/>
        <v>0</v>
      </c>
      <c r="P598" s="13"/>
      <c r="Q598" s="28">
        <v>594</v>
      </c>
      <c r="R598" s="127"/>
      <c r="S598" s="123"/>
      <c r="T598" s="123"/>
      <c r="U598" s="123"/>
      <c r="V598" s="123"/>
      <c r="W598" s="123"/>
      <c r="X598" s="123"/>
      <c r="Y598" s="123"/>
      <c r="Z598" s="132" t="s">
        <v>1907</v>
      </c>
      <c r="AA598" s="133">
        <v>990.39901529999997</v>
      </c>
      <c r="AB598" s="134">
        <v>2070</v>
      </c>
      <c r="AC598" s="134">
        <v>26.420454545454547</v>
      </c>
      <c r="AD598" s="132" t="s">
        <v>2416</v>
      </c>
      <c r="AE598" s="123">
        <v>978.48587840000005</v>
      </c>
      <c r="AF598" s="123">
        <v>2222</v>
      </c>
      <c r="AG598" s="123">
        <v>20.951704545454543</v>
      </c>
      <c r="AH598" s="132" t="s">
        <v>3607</v>
      </c>
      <c r="AI598" s="133">
        <v>970.71447194999996</v>
      </c>
      <c r="AJ598" s="134">
        <v>542</v>
      </c>
      <c r="AK598" s="132">
        <v>21.820809248554912</v>
      </c>
      <c r="AL598" s="132" t="s">
        <v>3169</v>
      </c>
      <c r="AM598" s="133">
        <v>1072.5904591000001</v>
      </c>
      <c r="AN598" s="134">
        <v>99</v>
      </c>
      <c r="AO598" s="132">
        <v>85.838150289017349</v>
      </c>
      <c r="AP598" s="13"/>
      <c r="AQ598" s="13"/>
    </row>
    <row r="599" spans="2:43" x14ac:dyDescent="0.3">
      <c r="B599" s="28">
        <v>589</v>
      </c>
      <c r="C599" s="39">
        <f t="shared" si="36"/>
        <v>0</v>
      </c>
      <c r="D599" s="40">
        <f t="shared" si="37"/>
        <v>0</v>
      </c>
      <c r="E599" s="41">
        <f t="shared" si="38"/>
        <v>0</v>
      </c>
      <c r="F599" s="40">
        <f t="shared" si="39"/>
        <v>0</v>
      </c>
      <c r="P599" s="13"/>
      <c r="Q599" s="28">
        <v>595</v>
      </c>
      <c r="R599" s="127"/>
      <c r="S599" s="123"/>
      <c r="T599" s="123"/>
      <c r="U599" s="123"/>
      <c r="V599" s="123"/>
      <c r="W599" s="123"/>
      <c r="X599" s="123"/>
      <c r="Y599" s="123"/>
      <c r="Z599" s="132" t="s">
        <v>1908</v>
      </c>
      <c r="AA599" s="133">
        <v>1100.697531</v>
      </c>
      <c r="AB599" s="134">
        <v>72</v>
      </c>
      <c r="AC599" s="134">
        <v>97.336647727272734</v>
      </c>
      <c r="AD599" s="132" t="s">
        <v>2719</v>
      </c>
      <c r="AE599" s="123">
        <v>978.48587840000005</v>
      </c>
      <c r="AF599" s="123">
        <v>2222</v>
      </c>
      <c r="AG599" s="123">
        <v>20.951704545454543</v>
      </c>
      <c r="AH599" s="132" t="s">
        <v>3608</v>
      </c>
      <c r="AI599" s="133">
        <v>986.77376876999995</v>
      </c>
      <c r="AJ599" s="134">
        <v>477</v>
      </c>
      <c r="AK599" s="132">
        <v>31.213872832369944</v>
      </c>
      <c r="AL599" s="132" t="s">
        <v>3557</v>
      </c>
      <c r="AM599" s="133">
        <v>1072.692683</v>
      </c>
      <c r="AN599" s="134">
        <v>98</v>
      </c>
      <c r="AO599" s="132">
        <v>85.982658959537574</v>
      </c>
      <c r="AP599" s="13"/>
      <c r="AQ599" s="13"/>
    </row>
    <row r="600" spans="2:43" x14ac:dyDescent="0.3">
      <c r="B600" s="28">
        <v>590</v>
      </c>
      <c r="C600" s="39">
        <f t="shared" si="36"/>
        <v>0</v>
      </c>
      <c r="D600" s="40">
        <f t="shared" si="37"/>
        <v>0</v>
      </c>
      <c r="E600" s="41">
        <f t="shared" si="38"/>
        <v>0</v>
      </c>
      <c r="F600" s="40">
        <f t="shared" si="39"/>
        <v>0</v>
      </c>
      <c r="P600" s="13"/>
      <c r="Q600" s="28">
        <v>596</v>
      </c>
      <c r="R600" s="127"/>
      <c r="S600" s="123"/>
      <c r="T600" s="123"/>
      <c r="U600" s="123"/>
      <c r="V600" s="123"/>
      <c r="W600" s="123"/>
      <c r="X600" s="123"/>
      <c r="Y600" s="123"/>
      <c r="Z600" s="132" t="s">
        <v>410</v>
      </c>
      <c r="AA600" s="133">
        <v>784.22202070000003</v>
      </c>
      <c r="AB600" s="134">
        <v>2807</v>
      </c>
      <c r="AC600" s="134">
        <v>0.35511363636363635</v>
      </c>
      <c r="AD600" s="132" t="s">
        <v>1529</v>
      </c>
      <c r="AE600" s="123">
        <v>978.49506650000001</v>
      </c>
      <c r="AF600" s="123">
        <v>2221</v>
      </c>
      <c r="AG600" s="123">
        <v>21.164772727272727</v>
      </c>
      <c r="AH600" s="132" t="s">
        <v>3609</v>
      </c>
      <c r="AI600" s="133">
        <v>1036.1736019</v>
      </c>
      <c r="AJ600" s="134">
        <v>259</v>
      </c>
      <c r="AK600" s="132">
        <v>62.716763005780351</v>
      </c>
      <c r="AL600" s="132" t="s">
        <v>3176</v>
      </c>
      <c r="AM600" s="133">
        <v>1072.8738401999999</v>
      </c>
      <c r="AN600" s="134">
        <v>97</v>
      </c>
      <c r="AO600" s="132">
        <v>86.127167630057798</v>
      </c>
      <c r="AP600" s="13"/>
      <c r="AQ600" s="13"/>
    </row>
    <row r="601" spans="2:43" x14ac:dyDescent="0.3">
      <c r="B601" s="28">
        <v>591</v>
      </c>
      <c r="C601" s="39">
        <f t="shared" si="36"/>
        <v>0</v>
      </c>
      <c r="D601" s="40">
        <f t="shared" si="37"/>
        <v>0</v>
      </c>
      <c r="E601" s="41">
        <f t="shared" si="38"/>
        <v>0</v>
      </c>
      <c r="F601" s="40">
        <f t="shared" si="39"/>
        <v>0</v>
      </c>
      <c r="P601" s="13"/>
      <c r="Q601" s="28">
        <v>597</v>
      </c>
      <c r="R601" s="127"/>
      <c r="S601" s="123"/>
      <c r="T601" s="123"/>
      <c r="U601" s="123"/>
      <c r="V601" s="123"/>
      <c r="W601" s="123"/>
      <c r="X601" s="123"/>
      <c r="Y601" s="123"/>
      <c r="Z601" s="132" t="s">
        <v>1909</v>
      </c>
      <c r="AA601" s="133">
        <v>997.84603489999995</v>
      </c>
      <c r="AB601" s="134">
        <v>1964</v>
      </c>
      <c r="AC601" s="134">
        <v>30.220170454545453</v>
      </c>
      <c r="AD601" s="132" t="s">
        <v>1973</v>
      </c>
      <c r="AE601" s="123">
        <v>978.58949989999996</v>
      </c>
      <c r="AF601" s="123">
        <v>2218</v>
      </c>
      <c r="AG601" s="123">
        <v>21.20028409090909</v>
      </c>
      <c r="AH601" s="132" t="s">
        <v>3610</v>
      </c>
      <c r="AI601" s="133">
        <v>1027.025179</v>
      </c>
      <c r="AJ601" s="134">
        <v>309</v>
      </c>
      <c r="AK601" s="132">
        <v>55.49132947976878</v>
      </c>
      <c r="AL601" s="132" t="s">
        <v>3210</v>
      </c>
      <c r="AM601" s="133">
        <v>1073.3682961</v>
      </c>
      <c r="AN601" s="134">
        <v>96</v>
      </c>
      <c r="AO601" s="132">
        <v>86.271676300578036</v>
      </c>
      <c r="AP601" s="13"/>
      <c r="AQ601" s="13"/>
    </row>
    <row r="602" spans="2:43" x14ac:dyDescent="0.3">
      <c r="B602" s="28">
        <v>592</v>
      </c>
      <c r="C602" s="39">
        <f t="shared" si="36"/>
        <v>0</v>
      </c>
      <c r="D602" s="40">
        <f t="shared" si="37"/>
        <v>0</v>
      </c>
      <c r="E602" s="41">
        <f t="shared" si="38"/>
        <v>0</v>
      </c>
      <c r="F602" s="40">
        <f t="shared" si="39"/>
        <v>0</v>
      </c>
      <c r="P602" s="13"/>
      <c r="Q602" s="28">
        <v>598</v>
      </c>
      <c r="R602" s="127"/>
      <c r="S602" s="123"/>
      <c r="T602" s="123"/>
      <c r="U602" s="123"/>
      <c r="V602" s="123"/>
      <c r="W602" s="123"/>
      <c r="X602" s="123"/>
      <c r="Y602" s="123"/>
      <c r="Z602" s="132" t="s">
        <v>1910</v>
      </c>
      <c r="AA602" s="133">
        <v>1013.331823</v>
      </c>
      <c r="AB602" s="134">
        <v>1743</v>
      </c>
      <c r="AC602" s="134">
        <v>38.10369318181818</v>
      </c>
      <c r="AD602" s="132" t="s">
        <v>831</v>
      </c>
      <c r="AE602" s="123">
        <v>978.58949989999996</v>
      </c>
      <c r="AF602" s="123">
        <v>2218</v>
      </c>
      <c r="AG602" s="123">
        <v>21.20028409090909</v>
      </c>
      <c r="AH602" s="132" t="s">
        <v>3611</v>
      </c>
      <c r="AI602" s="133">
        <v>1026.485328</v>
      </c>
      <c r="AJ602" s="134">
        <v>312</v>
      </c>
      <c r="AK602" s="132">
        <v>55.057803468208085</v>
      </c>
      <c r="AL602" s="132" t="s">
        <v>3103</v>
      </c>
      <c r="AM602" s="133">
        <v>1074.2141208</v>
      </c>
      <c r="AN602" s="134">
        <v>95</v>
      </c>
      <c r="AO602" s="132">
        <v>86.416184971098261</v>
      </c>
      <c r="AP602" s="13"/>
      <c r="AQ602" s="13"/>
    </row>
    <row r="603" spans="2:43" x14ac:dyDescent="0.3">
      <c r="B603" s="28">
        <v>593</v>
      </c>
      <c r="C603" s="39">
        <f t="shared" si="36"/>
        <v>0</v>
      </c>
      <c r="D603" s="40">
        <f t="shared" si="37"/>
        <v>0</v>
      </c>
      <c r="E603" s="41">
        <f t="shared" si="38"/>
        <v>0</v>
      </c>
      <c r="F603" s="40">
        <f t="shared" si="39"/>
        <v>0</v>
      </c>
      <c r="P603" s="13"/>
      <c r="Q603" s="28">
        <v>599</v>
      </c>
      <c r="R603" s="127"/>
      <c r="S603" s="123"/>
      <c r="T603" s="123"/>
      <c r="U603" s="123"/>
      <c r="V603" s="123"/>
      <c r="W603" s="123"/>
      <c r="X603" s="123"/>
      <c r="Y603" s="123"/>
      <c r="Z603" s="132" t="s">
        <v>1911</v>
      </c>
      <c r="AA603" s="133">
        <v>1029.6233010000001</v>
      </c>
      <c r="AB603" s="134">
        <v>1395</v>
      </c>
      <c r="AC603" s="134">
        <v>50.461647727272727</v>
      </c>
      <c r="AD603" s="132" t="s">
        <v>2510</v>
      </c>
      <c r="AE603" s="123">
        <v>978.58949989999996</v>
      </c>
      <c r="AF603" s="123">
        <v>2218</v>
      </c>
      <c r="AG603" s="123">
        <v>21.20028409090909</v>
      </c>
      <c r="AH603" s="132" t="s">
        <v>3612</v>
      </c>
      <c r="AI603" s="133">
        <v>958.61145486999999</v>
      </c>
      <c r="AJ603" s="134">
        <v>577</v>
      </c>
      <c r="AK603" s="132">
        <v>16.76300578034682</v>
      </c>
      <c r="AL603" s="132" t="s">
        <v>3148</v>
      </c>
      <c r="AM603" s="133">
        <v>1074.2970238</v>
      </c>
      <c r="AN603" s="134">
        <v>94</v>
      </c>
      <c r="AO603" s="132">
        <v>86.560693641618499</v>
      </c>
      <c r="AP603" s="13"/>
      <c r="AQ603" s="13"/>
    </row>
    <row r="604" spans="2:43" x14ac:dyDescent="0.3">
      <c r="B604" s="28">
        <v>594</v>
      </c>
      <c r="C604" s="39">
        <f t="shared" si="36"/>
        <v>0</v>
      </c>
      <c r="D604" s="40">
        <f t="shared" si="37"/>
        <v>0</v>
      </c>
      <c r="E604" s="41">
        <f t="shared" si="38"/>
        <v>0</v>
      </c>
      <c r="F604" s="40">
        <f t="shared" si="39"/>
        <v>0</v>
      </c>
      <c r="P604" s="13"/>
      <c r="Q604" s="28">
        <v>600</v>
      </c>
      <c r="R604" s="127"/>
      <c r="S604" s="123"/>
      <c r="T604" s="123"/>
      <c r="U604" s="123"/>
      <c r="V604" s="123"/>
      <c r="W604" s="123"/>
      <c r="X604" s="123"/>
      <c r="Y604" s="123"/>
      <c r="Z604" s="132" t="s">
        <v>411</v>
      </c>
      <c r="AA604" s="133">
        <v>970.56393130000004</v>
      </c>
      <c r="AB604" s="134">
        <v>2312</v>
      </c>
      <c r="AC604" s="134">
        <v>17.86221590909091</v>
      </c>
      <c r="AD604" s="132" t="s">
        <v>1762</v>
      </c>
      <c r="AE604" s="123">
        <v>978.73721620000003</v>
      </c>
      <c r="AF604" s="123">
        <v>2216</v>
      </c>
      <c r="AG604" s="123">
        <v>21.306818181818183</v>
      </c>
      <c r="AH604" s="132" t="s">
        <v>3613</v>
      </c>
      <c r="AI604" s="133">
        <v>997.44477656000004</v>
      </c>
      <c r="AJ604" s="134">
        <v>431</v>
      </c>
      <c r="AK604" s="132">
        <v>37.861271676300575</v>
      </c>
      <c r="AL604" s="132" t="s">
        <v>3149</v>
      </c>
      <c r="AM604" s="133">
        <v>1074.3100952</v>
      </c>
      <c r="AN604" s="134">
        <v>93</v>
      </c>
      <c r="AO604" s="132">
        <v>86.705202312138724</v>
      </c>
      <c r="AP604" s="13"/>
      <c r="AQ604" s="13"/>
    </row>
    <row r="605" spans="2:43" x14ac:dyDescent="0.3">
      <c r="B605" s="28">
        <v>595</v>
      </c>
      <c r="C605" s="39">
        <f t="shared" si="36"/>
        <v>0</v>
      </c>
      <c r="D605" s="40">
        <f t="shared" si="37"/>
        <v>0</v>
      </c>
      <c r="E605" s="41">
        <f t="shared" si="38"/>
        <v>0</v>
      </c>
      <c r="F605" s="40">
        <f t="shared" si="39"/>
        <v>0</v>
      </c>
      <c r="P605" s="13"/>
      <c r="Q605" s="28">
        <v>601</v>
      </c>
      <c r="R605" s="127"/>
      <c r="S605" s="123"/>
      <c r="T605" s="123"/>
      <c r="U605" s="123"/>
      <c r="V605" s="123"/>
      <c r="W605" s="123"/>
      <c r="X605" s="123"/>
      <c r="Y605" s="123"/>
      <c r="Z605" s="132" t="s">
        <v>1912</v>
      </c>
      <c r="AA605" s="133">
        <v>1057.932384</v>
      </c>
      <c r="AB605" s="134">
        <v>743</v>
      </c>
      <c r="AC605" s="134">
        <v>73.650568181818173</v>
      </c>
      <c r="AD605" s="132" t="s">
        <v>305</v>
      </c>
      <c r="AE605" s="123">
        <v>978.73721620000003</v>
      </c>
      <c r="AF605" s="123">
        <v>2216</v>
      </c>
      <c r="AG605" s="123">
        <v>21.306818181818183</v>
      </c>
      <c r="AH605" s="132" t="s">
        <v>3614</v>
      </c>
      <c r="AI605" s="133">
        <v>974.44101932000001</v>
      </c>
      <c r="AJ605" s="134">
        <v>531</v>
      </c>
      <c r="AK605" s="132">
        <v>23.410404624277454</v>
      </c>
      <c r="AL605" s="132" t="s">
        <v>3023</v>
      </c>
      <c r="AM605" s="133">
        <v>1074.8138002999999</v>
      </c>
      <c r="AN605" s="134">
        <v>92</v>
      </c>
      <c r="AO605" s="132">
        <v>86.849710982658962</v>
      </c>
      <c r="AP605" s="13"/>
      <c r="AQ605" s="13"/>
    </row>
    <row r="606" spans="2:43" x14ac:dyDescent="0.3">
      <c r="B606" s="28">
        <v>596</v>
      </c>
      <c r="C606" s="39">
        <f t="shared" si="36"/>
        <v>0</v>
      </c>
      <c r="D606" s="40">
        <f t="shared" si="37"/>
        <v>0</v>
      </c>
      <c r="E606" s="41">
        <f t="shared" si="38"/>
        <v>0</v>
      </c>
      <c r="F606" s="40">
        <f t="shared" si="39"/>
        <v>0</v>
      </c>
      <c r="P606" s="13"/>
      <c r="Q606" s="28">
        <v>602</v>
      </c>
      <c r="R606" s="127"/>
      <c r="S606" s="123"/>
      <c r="T606" s="123"/>
      <c r="U606" s="123"/>
      <c r="V606" s="123"/>
      <c r="W606" s="123"/>
      <c r="X606" s="123"/>
      <c r="Y606" s="123"/>
      <c r="Z606" s="132" t="s">
        <v>1913</v>
      </c>
      <c r="AA606" s="133">
        <v>1014.025358</v>
      </c>
      <c r="AB606" s="134">
        <v>1722</v>
      </c>
      <c r="AC606" s="134">
        <v>38.636363636363633</v>
      </c>
      <c r="AD606" s="132" t="s">
        <v>1123</v>
      </c>
      <c r="AE606" s="123">
        <v>978.7983309</v>
      </c>
      <c r="AF606" s="123">
        <v>2215</v>
      </c>
      <c r="AG606" s="123">
        <v>21.37784090909091</v>
      </c>
      <c r="AH606" s="132" t="s">
        <v>3615</v>
      </c>
      <c r="AI606" s="133">
        <v>1004.7428317</v>
      </c>
      <c r="AJ606" s="134">
        <v>398</v>
      </c>
      <c r="AK606" s="132">
        <v>42.630057803468205</v>
      </c>
      <c r="AL606" s="132" t="s">
        <v>3343</v>
      </c>
      <c r="AM606" s="133">
        <v>1075.0477062</v>
      </c>
      <c r="AN606" s="134">
        <v>91</v>
      </c>
      <c r="AO606" s="132">
        <v>86.994219653179201</v>
      </c>
      <c r="AP606" s="13"/>
      <c r="AQ606" s="13"/>
    </row>
    <row r="607" spans="2:43" x14ac:dyDescent="0.3">
      <c r="B607" s="28">
        <v>597</v>
      </c>
      <c r="C607" s="39">
        <f t="shared" si="36"/>
        <v>0</v>
      </c>
      <c r="D607" s="40">
        <f t="shared" si="37"/>
        <v>0</v>
      </c>
      <c r="E607" s="41">
        <f t="shared" si="38"/>
        <v>0</v>
      </c>
      <c r="F607" s="40">
        <f t="shared" si="39"/>
        <v>0</v>
      </c>
      <c r="P607" s="13"/>
      <c r="Q607" s="28">
        <v>603</v>
      </c>
      <c r="R607" s="127"/>
      <c r="S607" s="123"/>
      <c r="T607" s="123"/>
      <c r="U607" s="123"/>
      <c r="V607" s="123"/>
      <c r="W607" s="123"/>
      <c r="X607" s="123"/>
      <c r="Y607" s="123"/>
      <c r="Z607" s="132" t="s">
        <v>412</v>
      </c>
      <c r="AA607" s="133">
        <v>1056.7391419999999</v>
      </c>
      <c r="AB607" s="134">
        <v>755</v>
      </c>
      <c r="AC607" s="134">
        <v>73.224431818181827</v>
      </c>
      <c r="AD607" s="132" t="s">
        <v>567</v>
      </c>
      <c r="AE607" s="123">
        <v>978.83068730000002</v>
      </c>
      <c r="AF607" s="123">
        <v>2214</v>
      </c>
      <c r="AG607" s="123">
        <v>21.413352272727273</v>
      </c>
      <c r="AH607" s="132" t="s">
        <v>3616</v>
      </c>
      <c r="AI607" s="133">
        <v>939.65677003999997</v>
      </c>
      <c r="AJ607" s="134">
        <v>620</v>
      </c>
      <c r="AK607" s="132">
        <v>10.549132947976879</v>
      </c>
      <c r="AL607" s="132" t="s">
        <v>3671</v>
      </c>
      <c r="AM607" s="133">
        <v>1075.2763334000001</v>
      </c>
      <c r="AN607" s="134">
        <v>90</v>
      </c>
      <c r="AO607" s="132">
        <v>87.138728323699425</v>
      </c>
      <c r="AP607" s="13"/>
      <c r="AQ607" s="13"/>
    </row>
    <row r="608" spans="2:43" x14ac:dyDescent="0.3">
      <c r="B608" s="28">
        <v>598</v>
      </c>
      <c r="C608" s="39">
        <f t="shared" si="36"/>
        <v>0</v>
      </c>
      <c r="D608" s="40">
        <f t="shared" si="37"/>
        <v>0</v>
      </c>
      <c r="E608" s="41">
        <f t="shared" si="38"/>
        <v>0</v>
      </c>
      <c r="F608" s="40">
        <f t="shared" si="39"/>
        <v>0</v>
      </c>
      <c r="P608" s="13"/>
      <c r="Q608" s="28">
        <v>604</v>
      </c>
      <c r="R608" s="127"/>
      <c r="S608" s="123"/>
      <c r="T608" s="123"/>
      <c r="U608" s="123"/>
      <c r="V608" s="123"/>
      <c r="W608" s="123"/>
      <c r="X608" s="123"/>
      <c r="Y608" s="123"/>
      <c r="Z608" s="132" t="s">
        <v>1914</v>
      </c>
      <c r="AA608" s="133">
        <v>1039.336886</v>
      </c>
      <c r="AB608" s="134">
        <v>1187</v>
      </c>
      <c r="AC608" s="134">
        <v>57.883522727272727</v>
      </c>
      <c r="AD608" s="132" t="s">
        <v>2070</v>
      </c>
      <c r="AE608" s="123">
        <v>979.02588119999996</v>
      </c>
      <c r="AF608" s="123">
        <v>2213</v>
      </c>
      <c r="AG608" s="123">
        <v>21.448863636363637</v>
      </c>
      <c r="AH608" s="132" t="s">
        <v>3617</v>
      </c>
      <c r="AI608" s="133">
        <v>971.16967120000004</v>
      </c>
      <c r="AJ608" s="134">
        <v>540</v>
      </c>
      <c r="AK608" s="132">
        <v>22.109826589595375</v>
      </c>
      <c r="AL608" s="132" t="s">
        <v>3072</v>
      </c>
      <c r="AM608" s="133">
        <v>1075.4600889000001</v>
      </c>
      <c r="AN608" s="134">
        <v>89</v>
      </c>
      <c r="AO608" s="132">
        <v>87.283236994219649</v>
      </c>
      <c r="AP608" s="13"/>
      <c r="AQ608" s="13"/>
    </row>
    <row r="609" spans="2:43" x14ac:dyDescent="0.3">
      <c r="B609" s="28">
        <v>599</v>
      </c>
      <c r="C609" s="39">
        <f t="shared" si="36"/>
        <v>0</v>
      </c>
      <c r="D609" s="40">
        <f t="shared" si="37"/>
        <v>0</v>
      </c>
      <c r="E609" s="41">
        <f t="shared" si="38"/>
        <v>0</v>
      </c>
      <c r="F609" s="40">
        <f t="shared" si="39"/>
        <v>0</v>
      </c>
      <c r="P609" s="13"/>
      <c r="Q609" s="28">
        <v>605</v>
      </c>
      <c r="R609" s="127"/>
      <c r="S609" s="123"/>
      <c r="T609" s="123"/>
      <c r="U609" s="123"/>
      <c r="V609" s="123"/>
      <c r="W609" s="123"/>
      <c r="X609" s="123"/>
      <c r="Y609" s="123"/>
      <c r="Z609" s="132" t="s">
        <v>413</v>
      </c>
      <c r="AA609" s="133">
        <v>1044.9584729999999</v>
      </c>
      <c r="AB609" s="134">
        <v>1045</v>
      </c>
      <c r="AC609" s="134">
        <v>62.926136363636367</v>
      </c>
      <c r="AD609" s="132" t="s">
        <v>1400</v>
      </c>
      <c r="AE609" s="123">
        <v>979.13621439999997</v>
      </c>
      <c r="AF609" s="123">
        <v>2212</v>
      </c>
      <c r="AG609" s="123">
        <v>21.484375</v>
      </c>
      <c r="AH609" s="132" t="s">
        <v>3618</v>
      </c>
      <c r="AI609" s="133">
        <v>1028.7427134</v>
      </c>
      <c r="AJ609" s="134">
        <v>298</v>
      </c>
      <c r="AK609" s="132">
        <v>57.080924855491332</v>
      </c>
      <c r="AL609" s="132" t="s">
        <v>3062</v>
      </c>
      <c r="AM609" s="133">
        <v>1075.469362</v>
      </c>
      <c r="AN609" s="134">
        <v>88</v>
      </c>
      <c r="AO609" s="132">
        <v>87.427745664739888</v>
      </c>
      <c r="AP609" s="13"/>
      <c r="AQ609" s="13"/>
    </row>
    <row r="610" spans="2:43" x14ac:dyDescent="0.3">
      <c r="B610" s="28">
        <v>600</v>
      </c>
      <c r="C610" s="39">
        <f t="shared" si="36"/>
        <v>0</v>
      </c>
      <c r="D610" s="40">
        <f t="shared" si="37"/>
        <v>0</v>
      </c>
      <c r="E610" s="41">
        <f t="shared" si="38"/>
        <v>0</v>
      </c>
      <c r="F610" s="40">
        <f t="shared" si="39"/>
        <v>0</v>
      </c>
      <c r="P610" s="13"/>
      <c r="Q610" s="28">
        <v>606</v>
      </c>
      <c r="R610" s="127"/>
      <c r="S610" s="123"/>
      <c r="T610" s="123"/>
      <c r="U610" s="123"/>
      <c r="V610" s="123"/>
      <c r="W610" s="123"/>
      <c r="X610" s="123"/>
      <c r="Y610" s="123"/>
      <c r="Z610" s="132" t="s">
        <v>1915</v>
      </c>
      <c r="AA610" s="133">
        <v>1040.3195559999999</v>
      </c>
      <c r="AB610" s="134">
        <v>1143</v>
      </c>
      <c r="AC610" s="134">
        <v>58.948863636363633</v>
      </c>
      <c r="AD610" s="132" t="s">
        <v>2854</v>
      </c>
      <c r="AE610" s="123">
        <v>979.26892769999995</v>
      </c>
      <c r="AF610" s="123">
        <v>2206</v>
      </c>
      <c r="AG610" s="123">
        <v>21.519886363636363</v>
      </c>
      <c r="AH610" s="132" t="s">
        <v>3619</v>
      </c>
      <c r="AI610" s="133">
        <v>991.47544955000001</v>
      </c>
      <c r="AJ610" s="134">
        <v>452</v>
      </c>
      <c r="AK610" s="132">
        <v>34.826589595375722</v>
      </c>
      <c r="AL610" s="132" t="s">
        <v>3101</v>
      </c>
      <c r="AM610" s="133">
        <v>1075.6267883999999</v>
      </c>
      <c r="AN610" s="134">
        <v>87</v>
      </c>
      <c r="AO610" s="132">
        <v>87.572254335260112</v>
      </c>
      <c r="AP610" s="13"/>
      <c r="AQ610" s="13"/>
    </row>
    <row r="611" spans="2:43" x14ac:dyDescent="0.3">
      <c r="B611" s="28">
        <v>601</v>
      </c>
      <c r="C611" s="39">
        <f t="shared" si="36"/>
        <v>0</v>
      </c>
      <c r="D611" s="40">
        <f t="shared" si="37"/>
        <v>0</v>
      </c>
      <c r="E611" s="41">
        <f t="shared" si="38"/>
        <v>0</v>
      </c>
      <c r="F611" s="40">
        <f t="shared" si="39"/>
        <v>0</v>
      </c>
      <c r="P611" s="13"/>
      <c r="Q611" s="28">
        <v>607</v>
      </c>
      <c r="R611" s="127"/>
      <c r="S611" s="123"/>
      <c r="T611" s="123"/>
      <c r="U611" s="123"/>
      <c r="V611" s="123"/>
      <c r="W611" s="123"/>
      <c r="X611" s="123"/>
      <c r="Y611" s="123"/>
      <c r="Z611" s="132" t="s">
        <v>1916</v>
      </c>
      <c r="AA611" s="133">
        <v>1040.3195559999999</v>
      </c>
      <c r="AB611" s="134">
        <v>1143</v>
      </c>
      <c r="AC611" s="134">
        <v>58.948863636363633</v>
      </c>
      <c r="AD611" s="132" t="s">
        <v>1862</v>
      </c>
      <c r="AE611" s="123">
        <v>979.26892769999995</v>
      </c>
      <c r="AF611" s="123">
        <v>2206</v>
      </c>
      <c r="AG611" s="123">
        <v>21.519886363636363</v>
      </c>
      <c r="AH611" s="132" t="s">
        <v>3620</v>
      </c>
      <c r="AI611" s="133">
        <v>997.33778056999995</v>
      </c>
      <c r="AJ611" s="134">
        <v>434</v>
      </c>
      <c r="AK611" s="132">
        <v>37.427745664739888</v>
      </c>
      <c r="AL611" s="132" t="s">
        <v>3217</v>
      </c>
      <c r="AM611" s="133">
        <v>1075.7452622999999</v>
      </c>
      <c r="AN611" s="134">
        <v>86</v>
      </c>
      <c r="AO611" s="132">
        <v>87.716763005780351</v>
      </c>
      <c r="AP611" s="13"/>
      <c r="AQ611" s="13"/>
    </row>
    <row r="612" spans="2:43" x14ac:dyDescent="0.3">
      <c r="B612" s="28">
        <v>602</v>
      </c>
      <c r="C612" s="39">
        <f t="shared" si="36"/>
        <v>0</v>
      </c>
      <c r="D612" s="40">
        <f t="shared" si="37"/>
        <v>0</v>
      </c>
      <c r="E612" s="41">
        <f t="shared" si="38"/>
        <v>0</v>
      </c>
      <c r="F612" s="40">
        <f t="shared" si="39"/>
        <v>0</v>
      </c>
      <c r="P612" s="13"/>
      <c r="Q612" s="28">
        <v>608</v>
      </c>
      <c r="R612" s="127"/>
      <c r="S612" s="123"/>
      <c r="T612" s="123"/>
      <c r="U612" s="123"/>
      <c r="V612" s="123"/>
      <c r="W612" s="123"/>
      <c r="X612" s="123"/>
      <c r="Y612" s="123"/>
      <c r="Z612" s="132" t="s">
        <v>414</v>
      </c>
      <c r="AA612" s="133">
        <v>996.32819400000005</v>
      </c>
      <c r="AB612" s="134">
        <v>1991</v>
      </c>
      <c r="AC612" s="134">
        <v>29.296875</v>
      </c>
      <c r="AD612" s="132" t="s">
        <v>547</v>
      </c>
      <c r="AE612" s="123">
        <v>979.26892769999995</v>
      </c>
      <c r="AF612" s="123">
        <v>2206</v>
      </c>
      <c r="AG612" s="123">
        <v>21.519886363636363</v>
      </c>
      <c r="AH612" s="132" t="s">
        <v>3621</v>
      </c>
      <c r="AI612" s="133">
        <v>989.12670119999996</v>
      </c>
      <c r="AJ612" s="134">
        <v>467</v>
      </c>
      <c r="AK612" s="132">
        <v>32.658959537572251</v>
      </c>
      <c r="AL612" s="132" t="s">
        <v>3183</v>
      </c>
      <c r="AM612" s="133">
        <v>1075.8179785</v>
      </c>
      <c r="AN612" s="134">
        <v>85</v>
      </c>
      <c r="AO612" s="132">
        <v>87.861271676300575</v>
      </c>
      <c r="AP612" s="13"/>
      <c r="AQ612" s="13"/>
    </row>
    <row r="613" spans="2:43" x14ac:dyDescent="0.3">
      <c r="B613" s="28">
        <v>603</v>
      </c>
      <c r="C613" s="39">
        <f t="shared" si="36"/>
        <v>0</v>
      </c>
      <c r="D613" s="40">
        <f t="shared" si="37"/>
        <v>0</v>
      </c>
      <c r="E613" s="41">
        <f t="shared" si="38"/>
        <v>0</v>
      </c>
      <c r="F613" s="40">
        <f t="shared" si="39"/>
        <v>0</v>
      </c>
      <c r="P613" s="13"/>
      <c r="Q613" s="28">
        <v>609</v>
      </c>
      <c r="R613" s="127"/>
      <c r="S613" s="123"/>
      <c r="T613" s="123"/>
      <c r="U613" s="123"/>
      <c r="V613" s="123"/>
      <c r="W613" s="123"/>
      <c r="X613" s="123"/>
      <c r="Y613" s="123"/>
      <c r="Z613" s="132" t="s">
        <v>1917</v>
      </c>
      <c r="AA613" s="133">
        <v>1048.7754359999999</v>
      </c>
      <c r="AB613" s="134">
        <v>953</v>
      </c>
      <c r="AC613" s="134">
        <v>66.193181818181827</v>
      </c>
      <c r="AD613" s="132" t="s">
        <v>2156</v>
      </c>
      <c r="AE613" s="123">
        <v>979.26892769999995</v>
      </c>
      <c r="AF613" s="123">
        <v>2206</v>
      </c>
      <c r="AG613" s="123">
        <v>21.519886363636363</v>
      </c>
      <c r="AH613" s="132" t="s">
        <v>3622</v>
      </c>
      <c r="AI613" s="133">
        <v>954.33672936999994</v>
      </c>
      <c r="AJ613" s="134">
        <v>592</v>
      </c>
      <c r="AK613" s="132">
        <v>14.595375722543352</v>
      </c>
      <c r="AL613" s="132" t="s">
        <v>3046</v>
      </c>
      <c r="AM613" s="133">
        <v>1076.0503057999999</v>
      </c>
      <c r="AN613" s="134">
        <v>84</v>
      </c>
      <c r="AO613" s="132">
        <v>88.005780346820799</v>
      </c>
      <c r="AP613" s="13"/>
      <c r="AQ613" s="13"/>
    </row>
    <row r="614" spans="2:43" x14ac:dyDescent="0.3">
      <c r="B614" s="28">
        <v>604</v>
      </c>
      <c r="C614" s="39">
        <f t="shared" si="36"/>
        <v>0</v>
      </c>
      <c r="D614" s="40">
        <f t="shared" si="37"/>
        <v>0</v>
      </c>
      <c r="E614" s="41">
        <f t="shared" si="38"/>
        <v>0</v>
      </c>
      <c r="F614" s="40">
        <f t="shared" si="39"/>
        <v>0</v>
      </c>
      <c r="P614" s="13"/>
      <c r="Q614" s="28">
        <v>610</v>
      </c>
      <c r="R614" s="127"/>
      <c r="S614" s="123"/>
      <c r="T614" s="123"/>
      <c r="U614" s="123"/>
      <c r="V614" s="123"/>
      <c r="W614" s="123"/>
      <c r="X614" s="123"/>
      <c r="Y614" s="123"/>
      <c r="Z614" s="132" t="s">
        <v>1918</v>
      </c>
      <c r="AA614" s="133">
        <v>1000.469932</v>
      </c>
      <c r="AB614" s="134">
        <v>1916</v>
      </c>
      <c r="AC614" s="134">
        <v>31.889204545454547</v>
      </c>
      <c r="AD614" s="132" t="s">
        <v>2365</v>
      </c>
      <c r="AE614" s="123">
        <v>979.26892769999995</v>
      </c>
      <c r="AF614" s="123">
        <v>2206</v>
      </c>
      <c r="AG614" s="123">
        <v>21.519886363636363</v>
      </c>
      <c r="AH614" s="132" t="s">
        <v>3623</v>
      </c>
      <c r="AI614" s="133">
        <v>965.3573725</v>
      </c>
      <c r="AJ614" s="134">
        <v>555</v>
      </c>
      <c r="AK614" s="132">
        <v>19.942196531791907</v>
      </c>
      <c r="AL614" s="132" t="s">
        <v>3249</v>
      </c>
      <c r="AM614" s="133">
        <v>1076.1964519999999</v>
      </c>
      <c r="AN614" s="134">
        <v>83</v>
      </c>
      <c r="AO614" s="132">
        <v>88.150289017341038</v>
      </c>
      <c r="AP614" s="13"/>
      <c r="AQ614" s="13"/>
    </row>
    <row r="615" spans="2:43" x14ac:dyDescent="0.3">
      <c r="B615" s="28">
        <v>605</v>
      </c>
      <c r="C615" s="39">
        <f t="shared" si="36"/>
        <v>0</v>
      </c>
      <c r="D615" s="40">
        <f t="shared" si="37"/>
        <v>0</v>
      </c>
      <c r="E615" s="41">
        <f t="shared" si="38"/>
        <v>0</v>
      </c>
      <c r="F615" s="40">
        <f t="shared" si="39"/>
        <v>0</v>
      </c>
      <c r="P615" s="13"/>
      <c r="Q615" s="28">
        <v>611</v>
      </c>
      <c r="R615" s="127"/>
      <c r="S615" s="123"/>
      <c r="T615" s="123"/>
      <c r="U615" s="123"/>
      <c r="V615" s="123"/>
      <c r="W615" s="123"/>
      <c r="X615" s="123"/>
      <c r="Y615" s="123"/>
      <c r="Z615" s="132" t="s">
        <v>415</v>
      </c>
      <c r="AA615" s="133">
        <v>969.41562620000002</v>
      </c>
      <c r="AB615" s="134">
        <v>2333</v>
      </c>
      <c r="AC615" s="134">
        <v>17.1875</v>
      </c>
      <c r="AD615" s="132" t="s">
        <v>2717</v>
      </c>
      <c r="AE615" s="123">
        <v>979.26892769999995</v>
      </c>
      <c r="AF615" s="123">
        <v>2206</v>
      </c>
      <c r="AG615" s="123">
        <v>21.519886363636363</v>
      </c>
      <c r="AH615" s="132" t="s">
        <v>3624</v>
      </c>
      <c r="AI615" s="133">
        <v>991.74526429000002</v>
      </c>
      <c r="AJ615" s="134">
        <v>451</v>
      </c>
      <c r="AK615" s="132">
        <v>34.971098265895954</v>
      </c>
      <c r="AL615" s="132" t="s">
        <v>3042</v>
      </c>
      <c r="AM615" s="133">
        <v>1076.3322381</v>
      </c>
      <c r="AN615" s="134">
        <v>82</v>
      </c>
      <c r="AO615" s="132">
        <v>88.294797687861276</v>
      </c>
      <c r="AP615" s="13"/>
      <c r="AQ615" s="13"/>
    </row>
    <row r="616" spans="2:43" x14ac:dyDescent="0.3">
      <c r="B616" s="28">
        <v>606</v>
      </c>
      <c r="C616" s="39">
        <f t="shared" si="36"/>
        <v>0</v>
      </c>
      <c r="D616" s="40">
        <f t="shared" si="37"/>
        <v>0</v>
      </c>
      <c r="E616" s="41">
        <f t="shared" si="38"/>
        <v>0</v>
      </c>
      <c r="F616" s="40">
        <f t="shared" si="39"/>
        <v>0</v>
      </c>
      <c r="P616" s="13"/>
      <c r="Q616" s="28">
        <v>612</v>
      </c>
      <c r="R616" s="127"/>
      <c r="S616" s="123"/>
      <c r="T616" s="123"/>
      <c r="U616" s="123"/>
      <c r="V616" s="123"/>
      <c r="W616" s="123"/>
      <c r="X616" s="123"/>
      <c r="Y616" s="123"/>
      <c r="Z616" s="132" t="s">
        <v>416</v>
      </c>
      <c r="AA616" s="133">
        <v>822.66432450000002</v>
      </c>
      <c r="AB616" s="134">
        <v>2798</v>
      </c>
      <c r="AC616" s="134">
        <v>0.67471590909090906</v>
      </c>
      <c r="AD616" s="132" t="s">
        <v>2647</v>
      </c>
      <c r="AE616" s="123">
        <v>979.58570150000003</v>
      </c>
      <c r="AF616" s="123">
        <v>2205</v>
      </c>
      <c r="AG616" s="123">
        <v>21.732954545454543</v>
      </c>
      <c r="AH616" s="132" t="s">
        <v>3625</v>
      </c>
      <c r="AI616" s="133">
        <v>985.20956323999997</v>
      </c>
      <c r="AJ616" s="134">
        <v>487</v>
      </c>
      <c r="AK616" s="132">
        <v>29.76878612716763</v>
      </c>
      <c r="AL616" s="132" t="s">
        <v>3552</v>
      </c>
      <c r="AM616" s="133">
        <v>1076.5135296000001</v>
      </c>
      <c r="AN616" s="134">
        <v>81</v>
      </c>
      <c r="AO616" s="132">
        <v>88.439306358381501</v>
      </c>
      <c r="AP616" s="13"/>
      <c r="AQ616" s="13"/>
    </row>
    <row r="617" spans="2:43" x14ac:dyDescent="0.3">
      <c r="B617" s="28">
        <v>607</v>
      </c>
      <c r="C617" s="39">
        <f t="shared" si="36"/>
        <v>0</v>
      </c>
      <c r="D617" s="40">
        <f t="shared" si="37"/>
        <v>0</v>
      </c>
      <c r="E617" s="41">
        <f t="shared" si="38"/>
        <v>0</v>
      </c>
      <c r="F617" s="40">
        <f t="shared" si="39"/>
        <v>0</v>
      </c>
      <c r="P617" s="13"/>
      <c r="Q617" s="28">
        <v>613</v>
      </c>
      <c r="R617" s="127"/>
      <c r="S617" s="123"/>
      <c r="T617" s="123"/>
      <c r="U617" s="123"/>
      <c r="V617" s="123"/>
      <c r="W617" s="123"/>
      <c r="X617" s="123"/>
      <c r="Y617" s="123"/>
      <c r="Z617" s="132" t="s">
        <v>1919</v>
      </c>
      <c r="AA617" s="133">
        <v>1073.2885429999999</v>
      </c>
      <c r="AB617" s="134">
        <v>412</v>
      </c>
      <c r="AC617" s="134">
        <v>85.19176136363636</v>
      </c>
      <c r="AD617" s="132" t="s">
        <v>1849</v>
      </c>
      <c r="AE617" s="123">
        <v>979.66209040000001</v>
      </c>
      <c r="AF617" s="123">
        <v>2203</v>
      </c>
      <c r="AG617" s="123">
        <v>21.76846590909091</v>
      </c>
      <c r="AH617" s="132" t="s">
        <v>3626</v>
      </c>
      <c r="AI617" s="133">
        <v>998.88800280999999</v>
      </c>
      <c r="AJ617" s="134">
        <v>426</v>
      </c>
      <c r="AK617" s="132">
        <v>38.583815028901739</v>
      </c>
      <c r="AL617" s="132" t="s">
        <v>3022</v>
      </c>
      <c r="AM617" s="133">
        <v>1076.6185594000001</v>
      </c>
      <c r="AN617" s="134">
        <v>80</v>
      </c>
      <c r="AO617" s="132">
        <v>88.583815028901739</v>
      </c>
      <c r="AP617" s="13"/>
      <c r="AQ617" s="13"/>
    </row>
    <row r="618" spans="2:43" x14ac:dyDescent="0.3">
      <c r="B618" s="28">
        <v>608</v>
      </c>
      <c r="C618" s="39">
        <f t="shared" si="36"/>
        <v>0</v>
      </c>
      <c r="D618" s="40">
        <f t="shared" si="37"/>
        <v>0</v>
      </c>
      <c r="E618" s="41">
        <f t="shared" si="38"/>
        <v>0</v>
      </c>
      <c r="F618" s="40">
        <f t="shared" si="39"/>
        <v>0</v>
      </c>
      <c r="P618" s="13"/>
      <c r="Q618" s="28">
        <v>614</v>
      </c>
      <c r="R618" s="127"/>
      <c r="S618" s="123"/>
      <c r="T618" s="123"/>
      <c r="U618" s="123"/>
      <c r="V618" s="123"/>
      <c r="W618" s="123"/>
      <c r="X618" s="123"/>
      <c r="Y618" s="123"/>
      <c r="Z618" s="132" t="s">
        <v>1920</v>
      </c>
      <c r="AA618" s="133">
        <v>1028.8483220000001</v>
      </c>
      <c r="AB618" s="134">
        <v>1418</v>
      </c>
      <c r="AC618" s="134">
        <v>49.538352272727273</v>
      </c>
      <c r="AD618" s="132" t="s">
        <v>3001</v>
      </c>
      <c r="AE618" s="123">
        <v>979.66209040000001</v>
      </c>
      <c r="AF618" s="123">
        <v>2203</v>
      </c>
      <c r="AG618" s="123">
        <v>21.76846590909091</v>
      </c>
      <c r="AH618" s="132" t="s">
        <v>3627</v>
      </c>
      <c r="AI618" s="133">
        <v>979.31923026000004</v>
      </c>
      <c r="AJ618" s="134">
        <v>510</v>
      </c>
      <c r="AK618" s="132">
        <v>26.445086705202314</v>
      </c>
      <c r="AL618" s="132" t="s">
        <v>3071</v>
      </c>
      <c r="AM618" s="133">
        <v>1077.0856891000001</v>
      </c>
      <c r="AN618" s="134">
        <v>79</v>
      </c>
      <c r="AO618" s="132">
        <v>88.728323699421964</v>
      </c>
      <c r="AP618" s="13"/>
      <c r="AQ618" s="13"/>
    </row>
    <row r="619" spans="2:43" x14ac:dyDescent="0.3">
      <c r="B619" s="28">
        <v>609</v>
      </c>
      <c r="C619" s="39">
        <f t="shared" si="36"/>
        <v>0</v>
      </c>
      <c r="D619" s="40">
        <f t="shared" si="37"/>
        <v>0</v>
      </c>
      <c r="E619" s="41">
        <f t="shared" si="38"/>
        <v>0</v>
      </c>
      <c r="F619" s="40">
        <f t="shared" si="39"/>
        <v>0</v>
      </c>
      <c r="P619" s="13"/>
      <c r="Q619" s="28">
        <v>615</v>
      </c>
      <c r="R619" s="127"/>
      <c r="S619" s="123"/>
      <c r="T619" s="123"/>
      <c r="U619" s="123"/>
      <c r="V619" s="123"/>
      <c r="W619" s="123"/>
      <c r="X619" s="123"/>
      <c r="Y619" s="123"/>
      <c r="Z619" s="132" t="s">
        <v>1921</v>
      </c>
      <c r="AA619" s="133">
        <v>1052.878146</v>
      </c>
      <c r="AB619" s="134">
        <v>850</v>
      </c>
      <c r="AC619" s="134">
        <v>69.815340909090907</v>
      </c>
      <c r="AD619" s="132" t="s">
        <v>269</v>
      </c>
      <c r="AE619" s="123">
        <v>979.67423250000002</v>
      </c>
      <c r="AF619" s="123">
        <v>2202</v>
      </c>
      <c r="AG619" s="123">
        <v>21.839488636363637</v>
      </c>
      <c r="AH619" s="132" t="s">
        <v>3628</v>
      </c>
      <c r="AI619" s="133">
        <v>967.10384974999999</v>
      </c>
      <c r="AJ619" s="134">
        <v>553</v>
      </c>
      <c r="AK619" s="132">
        <v>20.23121387283237</v>
      </c>
      <c r="AL619" s="132" t="s">
        <v>3080</v>
      </c>
      <c r="AM619" s="133">
        <v>1077.2096256</v>
      </c>
      <c r="AN619" s="134">
        <v>78</v>
      </c>
      <c r="AO619" s="132">
        <v>88.872832369942202</v>
      </c>
      <c r="AP619" s="13"/>
      <c r="AQ619" s="13"/>
    </row>
    <row r="620" spans="2:43" x14ac:dyDescent="0.3">
      <c r="B620" s="28">
        <v>610</v>
      </c>
      <c r="C620" s="39">
        <f t="shared" si="36"/>
        <v>0</v>
      </c>
      <c r="D620" s="40">
        <f t="shared" si="37"/>
        <v>0</v>
      </c>
      <c r="E620" s="41">
        <f t="shared" si="38"/>
        <v>0</v>
      </c>
      <c r="F620" s="40">
        <f t="shared" si="39"/>
        <v>0</v>
      </c>
      <c r="P620" s="13"/>
      <c r="Q620" s="28">
        <v>616</v>
      </c>
      <c r="R620" s="127"/>
      <c r="S620" s="123"/>
      <c r="T620" s="123"/>
      <c r="U620" s="123"/>
      <c r="V620" s="123"/>
      <c r="W620" s="123"/>
      <c r="X620" s="123"/>
      <c r="Y620" s="123"/>
      <c r="Z620" s="132" t="s">
        <v>417</v>
      </c>
      <c r="AA620" s="133">
        <v>926.94506960000001</v>
      </c>
      <c r="AB620" s="134">
        <v>2658</v>
      </c>
      <c r="AC620" s="134">
        <v>5.6463068181818183</v>
      </c>
      <c r="AD620" s="132" t="s">
        <v>67</v>
      </c>
      <c r="AE620" s="123">
        <v>979.74447829999997</v>
      </c>
      <c r="AF620" s="123">
        <v>2201</v>
      </c>
      <c r="AG620" s="123">
        <v>21.875</v>
      </c>
      <c r="AH620" s="132" t="s">
        <v>3629</v>
      </c>
      <c r="AI620" s="133">
        <v>947.26365486999998</v>
      </c>
      <c r="AJ620" s="134">
        <v>602</v>
      </c>
      <c r="AK620" s="132">
        <v>13.150289017341041</v>
      </c>
      <c r="AL620" s="132" t="s">
        <v>3572</v>
      </c>
      <c r="AM620" s="133">
        <v>1077.3655982</v>
      </c>
      <c r="AN620" s="134">
        <v>77</v>
      </c>
      <c r="AO620" s="132">
        <v>89.017341040462426</v>
      </c>
      <c r="AP620" s="13"/>
      <c r="AQ620" s="13"/>
    </row>
    <row r="621" spans="2:43" x14ac:dyDescent="0.3">
      <c r="B621" s="28">
        <v>611</v>
      </c>
      <c r="C621" s="39">
        <f t="shared" si="36"/>
        <v>0</v>
      </c>
      <c r="D621" s="40">
        <f t="shared" si="37"/>
        <v>0</v>
      </c>
      <c r="E621" s="41">
        <f t="shared" si="38"/>
        <v>0</v>
      </c>
      <c r="F621" s="40">
        <f t="shared" si="39"/>
        <v>0</v>
      </c>
      <c r="P621" s="13"/>
      <c r="Q621" s="28">
        <v>617</v>
      </c>
      <c r="R621" s="127"/>
      <c r="S621" s="123"/>
      <c r="T621" s="123"/>
      <c r="U621" s="123"/>
      <c r="V621" s="123"/>
      <c r="W621" s="123"/>
      <c r="X621" s="123"/>
      <c r="Y621" s="123"/>
      <c r="Z621" s="132" t="s">
        <v>418</v>
      </c>
      <c r="AA621" s="133">
        <v>991.83704769999997</v>
      </c>
      <c r="AB621" s="134">
        <v>2057</v>
      </c>
      <c r="AC621" s="134">
        <v>26.88210227272727</v>
      </c>
      <c r="AD621" s="132" t="s">
        <v>235</v>
      </c>
      <c r="AE621" s="123">
        <v>979.91967650000004</v>
      </c>
      <c r="AF621" s="123">
        <v>2199</v>
      </c>
      <c r="AG621" s="123">
        <v>21.910511363636363</v>
      </c>
      <c r="AH621" s="132" t="s">
        <v>3630</v>
      </c>
      <c r="AI621" s="133">
        <v>923.44981543999995</v>
      </c>
      <c r="AJ621" s="134">
        <v>647</v>
      </c>
      <c r="AK621" s="132">
        <v>6.6473988439306355</v>
      </c>
      <c r="AL621" s="132" t="s">
        <v>3047</v>
      </c>
      <c r="AM621" s="133">
        <v>1077.9038198999999</v>
      </c>
      <c r="AN621" s="134">
        <v>76</v>
      </c>
      <c r="AO621" s="132">
        <v>89.161849710982651</v>
      </c>
      <c r="AP621" s="13"/>
      <c r="AQ621" s="13"/>
    </row>
    <row r="622" spans="2:43" x14ac:dyDescent="0.3">
      <c r="B622" s="28">
        <v>612</v>
      </c>
      <c r="C622" s="39">
        <f t="shared" si="36"/>
        <v>0</v>
      </c>
      <c r="D622" s="40">
        <f t="shared" si="37"/>
        <v>0</v>
      </c>
      <c r="E622" s="41">
        <f t="shared" si="38"/>
        <v>0</v>
      </c>
      <c r="F622" s="40">
        <f t="shared" si="39"/>
        <v>0</v>
      </c>
      <c r="P622" s="13"/>
      <c r="Q622" s="28">
        <v>618</v>
      </c>
      <c r="R622" s="127"/>
      <c r="S622" s="123"/>
      <c r="T622" s="123"/>
      <c r="U622" s="123"/>
      <c r="V622" s="123"/>
      <c r="W622" s="123"/>
      <c r="X622" s="123"/>
      <c r="Y622" s="123"/>
      <c r="Z622" s="132" t="s">
        <v>419</v>
      </c>
      <c r="AA622" s="133">
        <v>997.98315000000002</v>
      </c>
      <c r="AB622" s="134">
        <v>1962</v>
      </c>
      <c r="AC622" s="134">
        <v>30.326704545454547</v>
      </c>
      <c r="AD622" s="132" t="s">
        <v>2701</v>
      </c>
      <c r="AE622" s="123">
        <v>979.91967650000004</v>
      </c>
      <c r="AF622" s="123">
        <v>2199</v>
      </c>
      <c r="AG622" s="123">
        <v>21.910511363636363</v>
      </c>
      <c r="AH622" s="132" t="s">
        <v>3631</v>
      </c>
      <c r="AI622" s="133">
        <v>934.21392606999996</v>
      </c>
      <c r="AJ622" s="134">
        <v>632</v>
      </c>
      <c r="AK622" s="132">
        <v>8.8150289017341041</v>
      </c>
      <c r="AL622" s="132" t="s">
        <v>3682</v>
      </c>
      <c r="AM622" s="132">
        <v>1078.4168176999999</v>
      </c>
      <c r="AN622" s="132">
        <v>75</v>
      </c>
      <c r="AO622" s="132">
        <v>89.306358381502889</v>
      </c>
      <c r="AP622" s="13"/>
      <c r="AQ622" s="13"/>
    </row>
    <row r="623" spans="2:43" x14ac:dyDescent="0.3">
      <c r="B623" s="28">
        <v>613</v>
      </c>
      <c r="C623" s="39">
        <f t="shared" si="36"/>
        <v>0</v>
      </c>
      <c r="D623" s="40">
        <f t="shared" si="37"/>
        <v>0</v>
      </c>
      <c r="E623" s="41">
        <f t="shared" si="38"/>
        <v>0</v>
      </c>
      <c r="F623" s="40">
        <f t="shared" si="39"/>
        <v>0</v>
      </c>
      <c r="P623" s="13"/>
      <c r="Q623" s="28">
        <v>619</v>
      </c>
      <c r="R623" s="127"/>
      <c r="S623" s="123"/>
      <c r="T623" s="123"/>
      <c r="U623" s="123"/>
      <c r="V623" s="123"/>
      <c r="W623" s="123"/>
      <c r="X623" s="123"/>
      <c r="Y623" s="123"/>
      <c r="Z623" s="132" t="s">
        <v>1922</v>
      </c>
      <c r="AA623" s="133">
        <v>967.31763899999999</v>
      </c>
      <c r="AB623" s="134">
        <v>2357</v>
      </c>
      <c r="AC623" s="134">
        <v>16.29971590909091</v>
      </c>
      <c r="AD623" s="132" t="s">
        <v>1313</v>
      </c>
      <c r="AE623" s="123">
        <v>980.1112435</v>
      </c>
      <c r="AF623" s="123">
        <v>2198</v>
      </c>
      <c r="AG623" s="123">
        <v>21.98153409090909</v>
      </c>
      <c r="AH623" s="132" t="s">
        <v>3632</v>
      </c>
      <c r="AI623" s="133">
        <v>866.82301489999998</v>
      </c>
      <c r="AJ623" s="134">
        <v>679</v>
      </c>
      <c r="AK623" s="132">
        <v>2.0231213872832372</v>
      </c>
      <c r="AL623" s="132" t="s">
        <v>3501</v>
      </c>
      <c r="AM623" s="133">
        <v>1078.4431705</v>
      </c>
      <c r="AN623" s="134">
        <v>74</v>
      </c>
      <c r="AO623" s="132">
        <v>89.450867052023114</v>
      </c>
      <c r="AP623" s="13"/>
      <c r="AQ623" s="13"/>
    </row>
    <row r="624" spans="2:43" x14ac:dyDescent="0.3">
      <c r="B624" s="28">
        <v>614</v>
      </c>
      <c r="C624" s="39">
        <f t="shared" si="36"/>
        <v>0</v>
      </c>
      <c r="D624" s="40">
        <f t="shared" si="37"/>
        <v>0</v>
      </c>
      <c r="E624" s="41">
        <f t="shared" si="38"/>
        <v>0</v>
      </c>
      <c r="F624" s="40">
        <f t="shared" si="39"/>
        <v>0</v>
      </c>
      <c r="P624" s="13"/>
      <c r="Q624" s="28">
        <v>620</v>
      </c>
      <c r="R624" s="127"/>
      <c r="S624" s="123"/>
      <c r="T624" s="123"/>
      <c r="U624" s="123"/>
      <c r="V624" s="123"/>
      <c r="W624" s="123"/>
      <c r="X624" s="123"/>
      <c r="Y624" s="123"/>
      <c r="Z624" s="132" t="s">
        <v>420</v>
      </c>
      <c r="AA624" s="133">
        <v>951.83339249999995</v>
      </c>
      <c r="AB624" s="134">
        <v>2504</v>
      </c>
      <c r="AC624" s="134">
        <v>11.115056818181818</v>
      </c>
      <c r="AD624" s="132" t="s">
        <v>2141</v>
      </c>
      <c r="AE624" s="123">
        <v>980.21132250000005</v>
      </c>
      <c r="AF624" s="123">
        <v>2195</v>
      </c>
      <c r="AG624" s="123">
        <v>22.017045454545457</v>
      </c>
      <c r="AH624" s="132" t="s">
        <v>3633</v>
      </c>
      <c r="AI624" s="133">
        <v>1019.2390046</v>
      </c>
      <c r="AJ624" s="134">
        <v>346</v>
      </c>
      <c r="AK624" s="132">
        <v>50.144508670520224</v>
      </c>
      <c r="AL624" s="132" t="s">
        <v>3331</v>
      </c>
      <c r="AM624" s="133">
        <v>1078.5594199</v>
      </c>
      <c r="AN624" s="134">
        <v>73</v>
      </c>
      <c r="AO624" s="132">
        <v>89.595375722543352</v>
      </c>
      <c r="AP624" s="13"/>
      <c r="AQ624" s="13"/>
    </row>
    <row r="625" spans="2:43" x14ac:dyDescent="0.3">
      <c r="B625" s="28">
        <v>615</v>
      </c>
      <c r="C625" s="39">
        <f t="shared" si="36"/>
        <v>0</v>
      </c>
      <c r="D625" s="40">
        <f t="shared" si="37"/>
        <v>0</v>
      </c>
      <c r="E625" s="41">
        <f t="shared" si="38"/>
        <v>0</v>
      </c>
      <c r="F625" s="40">
        <f t="shared" si="39"/>
        <v>0</v>
      </c>
      <c r="P625" s="13"/>
      <c r="Q625" s="28">
        <v>621</v>
      </c>
      <c r="R625" s="127"/>
      <c r="S625" s="123"/>
      <c r="T625" s="123"/>
      <c r="U625" s="123"/>
      <c r="V625" s="123"/>
      <c r="W625" s="123"/>
      <c r="X625" s="123"/>
      <c r="Y625" s="123"/>
      <c r="Z625" s="132" t="s">
        <v>1923</v>
      </c>
      <c r="AA625" s="133">
        <v>996.32819400000005</v>
      </c>
      <c r="AB625" s="134">
        <v>1991</v>
      </c>
      <c r="AC625" s="134">
        <v>29.296875</v>
      </c>
      <c r="AD625" s="132" t="s">
        <v>919</v>
      </c>
      <c r="AE625" s="123">
        <v>980.21132250000005</v>
      </c>
      <c r="AF625" s="123">
        <v>2195</v>
      </c>
      <c r="AG625" s="123">
        <v>22.017045454545457</v>
      </c>
      <c r="AH625" s="132" t="s">
        <v>3634</v>
      </c>
      <c r="AI625" s="133">
        <v>987.69012801999997</v>
      </c>
      <c r="AJ625" s="134">
        <v>472</v>
      </c>
      <c r="AK625" s="132">
        <v>31.936416184971101</v>
      </c>
      <c r="AL625" s="132" t="s">
        <v>3017</v>
      </c>
      <c r="AM625" s="133">
        <v>1078.6665977</v>
      </c>
      <c r="AN625" s="134">
        <v>72</v>
      </c>
      <c r="AO625" s="132">
        <v>89.739884393063591</v>
      </c>
      <c r="AP625" s="13"/>
      <c r="AQ625" s="13"/>
    </row>
    <row r="626" spans="2:43" x14ac:dyDescent="0.3">
      <c r="B626" s="28">
        <v>616</v>
      </c>
      <c r="C626" s="39">
        <f t="shared" si="36"/>
        <v>0</v>
      </c>
      <c r="D626" s="40">
        <f t="shared" si="37"/>
        <v>0</v>
      </c>
      <c r="E626" s="41">
        <f t="shared" si="38"/>
        <v>0</v>
      </c>
      <c r="F626" s="40">
        <f t="shared" si="39"/>
        <v>0</v>
      </c>
      <c r="P626" s="13"/>
      <c r="Q626" s="28">
        <v>622</v>
      </c>
      <c r="R626" s="127"/>
      <c r="S626" s="123"/>
      <c r="T626" s="123"/>
      <c r="U626" s="123"/>
      <c r="V626" s="123"/>
      <c r="W626" s="123"/>
      <c r="X626" s="123"/>
      <c r="Y626" s="123"/>
      <c r="Z626" s="132" t="s">
        <v>1924</v>
      </c>
      <c r="AA626" s="133">
        <v>1072.357579</v>
      </c>
      <c r="AB626" s="134">
        <v>425</v>
      </c>
      <c r="AC626" s="134">
        <v>84.80113636363636</v>
      </c>
      <c r="AD626" s="132" t="s">
        <v>2337</v>
      </c>
      <c r="AE626" s="123">
        <v>980.21132250000005</v>
      </c>
      <c r="AF626" s="123">
        <v>2195</v>
      </c>
      <c r="AG626" s="123">
        <v>22.017045454545457</v>
      </c>
      <c r="AH626" s="132" t="s">
        <v>3635</v>
      </c>
      <c r="AI626" s="133">
        <v>984.23230014000001</v>
      </c>
      <c r="AJ626" s="134">
        <v>492</v>
      </c>
      <c r="AK626" s="132">
        <v>29.046242774566473</v>
      </c>
      <c r="AL626" s="132" t="s">
        <v>3664</v>
      </c>
      <c r="AM626" s="133">
        <v>1078.6906058</v>
      </c>
      <c r="AN626" s="134">
        <v>71</v>
      </c>
      <c r="AO626" s="132">
        <v>89.884393063583815</v>
      </c>
      <c r="AP626" s="13"/>
      <c r="AQ626" s="13"/>
    </row>
    <row r="627" spans="2:43" x14ac:dyDescent="0.3">
      <c r="B627" s="28">
        <v>617</v>
      </c>
      <c r="C627" s="39">
        <f t="shared" si="36"/>
        <v>0</v>
      </c>
      <c r="D627" s="40">
        <f t="shared" si="37"/>
        <v>0</v>
      </c>
      <c r="E627" s="41">
        <f t="shared" si="38"/>
        <v>0</v>
      </c>
      <c r="F627" s="40">
        <f t="shared" si="39"/>
        <v>0</v>
      </c>
      <c r="P627" s="13"/>
      <c r="Q627" s="28">
        <v>623</v>
      </c>
      <c r="R627" s="127"/>
      <c r="S627" s="123"/>
      <c r="T627" s="123"/>
      <c r="U627" s="123"/>
      <c r="V627" s="123"/>
      <c r="W627" s="123"/>
      <c r="X627" s="123"/>
      <c r="Y627" s="123"/>
      <c r="Z627" s="132" t="s">
        <v>1925</v>
      </c>
      <c r="AA627" s="133">
        <v>1072.357579</v>
      </c>
      <c r="AB627" s="134">
        <v>425</v>
      </c>
      <c r="AC627" s="134">
        <v>84.80113636363636</v>
      </c>
      <c r="AD627" s="132" t="s">
        <v>1931</v>
      </c>
      <c r="AE627" s="123">
        <v>980.56941940000002</v>
      </c>
      <c r="AF627" s="123">
        <v>2193</v>
      </c>
      <c r="AG627" s="123">
        <v>22.123579545454543</v>
      </c>
      <c r="AH627" s="132" t="s">
        <v>3636</v>
      </c>
      <c r="AI627" s="133">
        <v>985.11821086999998</v>
      </c>
      <c r="AJ627" s="134">
        <v>488</v>
      </c>
      <c r="AK627" s="132">
        <v>29.624277456647398</v>
      </c>
      <c r="AL627" s="132" t="s">
        <v>3348</v>
      </c>
      <c r="AM627" s="133">
        <v>1078.7482481</v>
      </c>
      <c r="AN627" s="134">
        <v>70</v>
      </c>
      <c r="AO627" s="132">
        <v>90.028901734104053</v>
      </c>
      <c r="AP627" s="13"/>
      <c r="AQ627" s="13"/>
    </row>
    <row r="628" spans="2:43" x14ac:dyDescent="0.3">
      <c r="B628" s="28">
        <v>618</v>
      </c>
      <c r="C628" s="39">
        <f t="shared" si="36"/>
        <v>0</v>
      </c>
      <c r="D628" s="40">
        <f t="shared" si="37"/>
        <v>0</v>
      </c>
      <c r="E628" s="41">
        <f t="shared" si="38"/>
        <v>0</v>
      </c>
      <c r="F628" s="40">
        <f t="shared" si="39"/>
        <v>0</v>
      </c>
      <c r="P628" s="13"/>
      <c r="Q628" s="28">
        <v>624</v>
      </c>
      <c r="R628" s="127"/>
      <c r="S628" s="123"/>
      <c r="T628" s="123"/>
      <c r="U628" s="123"/>
      <c r="V628" s="123"/>
      <c r="W628" s="123"/>
      <c r="X628" s="123"/>
      <c r="Y628" s="123"/>
      <c r="Z628" s="132" t="s">
        <v>1926</v>
      </c>
      <c r="AA628" s="133">
        <v>974.37238930000001</v>
      </c>
      <c r="AB628" s="134">
        <v>2263</v>
      </c>
      <c r="AC628" s="134">
        <v>19.602272727272727</v>
      </c>
      <c r="AD628" s="132" t="s">
        <v>86</v>
      </c>
      <c r="AE628" s="123">
        <v>980.56941940000002</v>
      </c>
      <c r="AF628" s="123">
        <v>2193</v>
      </c>
      <c r="AG628" s="123">
        <v>22.123579545454543</v>
      </c>
      <c r="AH628" s="132" t="s">
        <v>3637</v>
      </c>
      <c r="AI628" s="133">
        <v>994.64725319000001</v>
      </c>
      <c r="AJ628" s="134">
        <v>441</v>
      </c>
      <c r="AK628" s="132">
        <v>36.416184971098261</v>
      </c>
      <c r="AL628" s="132" t="s">
        <v>3570</v>
      </c>
      <c r="AM628" s="133">
        <v>1079.0843695999999</v>
      </c>
      <c r="AN628" s="134">
        <v>69</v>
      </c>
      <c r="AO628" s="132">
        <v>90.173410404624278</v>
      </c>
      <c r="AP628" s="13"/>
      <c r="AQ628" s="13"/>
    </row>
    <row r="629" spans="2:43" x14ac:dyDescent="0.3">
      <c r="B629" s="28">
        <v>619</v>
      </c>
      <c r="C629" s="39">
        <f t="shared" si="36"/>
        <v>0</v>
      </c>
      <c r="D629" s="40">
        <f t="shared" si="37"/>
        <v>0</v>
      </c>
      <c r="E629" s="41">
        <f t="shared" si="38"/>
        <v>0</v>
      </c>
      <c r="F629" s="40">
        <f t="shared" si="39"/>
        <v>0</v>
      </c>
      <c r="P629" s="13"/>
      <c r="Q629" s="28">
        <v>625</v>
      </c>
      <c r="R629" s="127"/>
      <c r="S629" s="123"/>
      <c r="T629" s="123"/>
      <c r="U629" s="123"/>
      <c r="V629" s="123"/>
      <c r="W629" s="123"/>
      <c r="X629" s="123"/>
      <c r="Y629" s="123"/>
      <c r="Z629" s="132" t="s">
        <v>1927</v>
      </c>
      <c r="AA629" s="133">
        <v>923.6398471</v>
      </c>
      <c r="AB629" s="134">
        <v>2671</v>
      </c>
      <c r="AC629" s="134">
        <v>5.0426136363636358</v>
      </c>
      <c r="AD629" s="132" t="s">
        <v>205</v>
      </c>
      <c r="AE629" s="123">
        <v>980.60531330000003</v>
      </c>
      <c r="AF629" s="123">
        <v>2192</v>
      </c>
      <c r="AG629" s="123">
        <v>22.194602272727273</v>
      </c>
      <c r="AH629" s="132" t="s">
        <v>3638</v>
      </c>
      <c r="AI629" s="133">
        <v>1009.1689271</v>
      </c>
      <c r="AJ629" s="134">
        <v>378</v>
      </c>
      <c r="AK629" s="132">
        <v>45.520231213872833</v>
      </c>
      <c r="AL629" s="132" t="s">
        <v>3663</v>
      </c>
      <c r="AM629" s="133">
        <v>1079.1378626999999</v>
      </c>
      <c r="AN629" s="134">
        <v>68</v>
      </c>
      <c r="AO629" s="132">
        <v>90.317919075144502</v>
      </c>
      <c r="AP629" s="13"/>
      <c r="AQ629" s="13"/>
    </row>
    <row r="630" spans="2:43" x14ac:dyDescent="0.3">
      <c r="B630" s="28">
        <v>620</v>
      </c>
      <c r="C630" s="39">
        <f t="shared" si="36"/>
        <v>0</v>
      </c>
      <c r="D630" s="40">
        <f t="shared" si="37"/>
        <v>0</v>
      </c>
      <c r="E630" s="41">
        <f t="shared" si="38"/>
        <v>0</v>
      </c>
      <c r="F630" s="40">
        <f t="shared" si="39"/>
        <v>0</v>
      </c>
      <c r="P630" s="13"/>
      <c r="Q630" s="28">
        <v>626</v>
      </c>
      <c r="R630" s="127"/>
      <c r="S630" s="123"/>
      <c r="T630" s="123"/>
      <c r="U630" s="123"/>
      <c r="V630" s="123"/>
      <c r="W630" s="123"/>
      <c r="X630" s="123"/>
      <c r="Y630" s="123"/>
      <c r="Z630" s="132" t="s">
        <v>421</v>
      </c>
      <c r="AA630" s="133">
        <v>1086.6807920000001</v>
      </c>
      <c r="AB630" s="134">
        <v>190</v>
      </c>
      <c r="AC630" s="134">
        <v>93.288352272727266</v>
      </c>
      <c r="AD630" s="132" t="s">
        <v>427</v>
      </c>
      <c r="AE630" s="123">
        <v>980.74213259999999</v>
      </c>
      <c r="AF630" s="123">
        <v>2191</v>
      </c>
      <c r="AG630" s="123">
        <v>22.230113636363637</v>
      </c>
      <c r="AH630" s="132" t="s">
        <v>3639</v>
      </c>
      <c r="AI630" s="133">
        <v>967.48299099999997</v>
      </c>
      <c r="AJ630" s="134">
        <v>550</v>
      </c>
      <c r="AK630" s="132">
        <v>20.664739884393065</v>
      </c>
      <c r="AL630" s="132" t="s">
        <v>3085</v>
      </c>
      <c r="AM630" s="133">
        <v>1080.1853258000001</v>
      </c>
      <c r="AN630" s="134">
        <v>67</v>
      </c>
      <c r="AO630" s="132">
        <v>90.462427745664741</v>
      </c>
      <c r="AP630" s="13"/>
      <c r="AQ630" s="13"/>
    </row>
    <row r="631" spans="2:43" x14ac:dyDescent="0.3">
      <c r="B631" s="28">
        <v>621</v>
      </c>
      <c r="C631" s="39">
        <f t="shared" si="36"/>
        <v>0</v>
      </c>
      <c r="D631" s="40">
        <f t="shared" si="37"/>
        <v>0</v>
      </c>
      <c r="E631" s="41">
        <f t="shared" si="38"/>
        <v>0</v>
      </c>
      <c r="F631" s="40">
        <f t="shared" si="39"/>
        <v>0</v>
      </c>
      <c r="P631" s="13"/>
      <c r="Q631" s="28">
        <v>627</v>
      </c>
      <c r="R631" s="127"/>
      <c r="S631" s="123"/>
      <c r="T631" s="123"/>
      <c r="U631" s="123"/>
      <c r="V631" s="123"/>
      <c r="W631" s="123"/>
      <c r="X631" s="123"/>
      <c r="Y631" s="123"/>
      <c r="Z631" s="132" t="s">
        <v>1928</v>
      </c>
      <c r="AA631" s="133">
        <v>1082.1734630000001</v>
      </c>
      <c r="AB631" s="134">
        <v>251</v>
      </c>
      <c r="AC631" s="134">
        <v>90.909090909090907</v>
      </c>
      <c r="AD631" s="132" t="s">
        <v>1728</v>
      </c>
      <c r="AE631" s="123">
        <v>981.35232429999996</v>
      </c>
      <c r="AF631" s="123">
        <v>2190</v>
      </c>
      <c r="AG631" s="123">
        <v>22.265625</v>
      </c>
      <c r="AH631" s="132" t="s">
        <v>3640</v>
      </c>
      <c r="AI631" s="133">
        <v>987.72882271000003</v>
      </c>
      <c r="AJ631" s="134">
        <v>471</v>
      </c>
      <c r="AK631" s="132">
        <v>32.080924855491325</v>
      </c>
      <c r="AL631" s="132" t="s">
        <v>3275</v>
      </c>
      <c r="AM631" s="133">
        <v>1080.6494419999999</v>
      </c>
      <c r="AN631" s="134">
        <v>66</v>
      </c>
      <c r="AO631" s="132">
        <v>90.606936416184965</v>
      </c>
      <c r="AP631" s="13"/>
      <c r="AQ631" s="13"/>
    </row>
    <row r="632" spans="2:43" x14ac:dyDescent="0.3">
      <c r="B632" s="28">
        <v>622</v>
      </c>
      <c r="C632" s="39">
        <f t="shared" si="36"/>
        <v>0</v>
      </c>
      <c r="D632" s="40">
        <f t="shared" si="37"/>
        <v>0</v>
      </c>
      <c r="E632" s="41">
        <f t="shared" si="38"/>
        <v>0</v>
      </c>
      <c r="F632" s="40">
        <f t="shared" si="39"/>
        <v>0</v>
      </c>
      <c r="P632" s="13"/>
      <c r="Q632" s="28">
        <v>628</v>
      </c>
      <c r="R632" s="127"/>
      <c r="S632" s="123"/>
      <c r="T632" s="123"/>
      <c r="U632" s="123"/>
      <c r="V632" s="123"/>
      <c r="W632" s="123"/>
      <c r="X632" s="123"/>
      <c r="Y632" s="123"/>
      <c r="Z632" s="132" t="s">
        <v>422</v>
      </c>
      <c r="AA632" s="133">
        <v>974.10930280000002</v>
      </c>
      <c r="AB632" s="134">
        <v>2266</v>
      </c>
      <c r="AC632" s="134">
        <v>19.566761363636363</v>
      </c>
      <c r="AD632" s="132" t="s">
        <v>795</v>
      </c>
      <c r="AE632" s="123">
        <v>981.44995600000004</v>
      </c>
      <c r="AF632" s="123">
        <v>2189</v>
      </c>
      <c r="AG632" s="123">
        <v>22.301136363636363</v>
      </c>
      <c r="AH632" s="132" t="s">
        <v>3641</v>
      </c>
      <c r="AI632" s="133">
        <v>960.64126350000004</v>
      </c>
      <c r="AJ632" s="134">
        <v>571</v>
      </c>
      <c r="AK632" s="132">
        <v>17.630057803468208</v>
      </c>
      <c r="AL632" s="132" t="s">
        <v>3213</v>
      </c>
      <c r="AM632" s="133">
        <v>1080.7375313</v>
      </c>
      <c r="AN632" s="134">
        <v>65</v>
      </c>
      <c r="AO632" s="132">
        <v>90.751445086705203</v>
      </c>
      <c r="AP632" s="13"/>
      <c r="AQ632" s="13"/>
    </row>
    <row r="633" spans="2:43" x14ac:dyDescent="0.3">
      <c r="B633" s="28">
        <v>623</v>
      </c>
      <c r="C633" s="39">
        <f t="shared" si="36"/>
        <v>0</v>
      </c>
      <c r="D633" s="40">
        <f t="shared" si="37"/>
        <v>0</v>
      </c>
      <c r="E633" s="41">
        <f t="shared" si="38"/>
        <v>0</v>
      </c>
      <c r="F633" s="40">
        <f t="shared" si="39"/>
        <v>0</v>
      </c>
      <c r="P633" s="13"/>
      <c r="Q633" s="28">
        <v>629</v>
      </c>
      <c r="R633" s="127"/>
      <c r="S633" s="123"/>
      <c r="T633" s="123"/>
      <c r="U633" s="123"/>
      <c r="V633" s="123"/>
      <c r="W633" s="123"/>
      <c r="X633" s="123"/>
      <c r="Y633" s="123"/>
      <c r="Z633" s="132" t="s">
        <v>1929</v>
      </c>
      <c r="AA633" s="133">
        <v>1024.9299289999999</v>
      </c>
      <c r="AB633" s="134">
        <v>1526</v>
      </c>
      <c r="AC633" s="134">
        <v>45.809659090909086</v>
      </c>
      <c r="AD633" s="132" t="s">
        <v>1351</v>
      </c>
      <c r="AE633" s="123">
        <v>981.81063400000005</v>
      </c>
      <c r="AF633" s="123">
        <v>2188</v>
      </c>
      <c r="AG633" s="123">
        <v>22.336647727272727</v>
      </c>
      <c r="AH633" s="132" t="s">
        <v>3642</v>
      </c>
      <c r="AI633" s="133">
        <v>1029.074114</v>
      </c>
      <c r="AJ633" s="134">
        <v>297</v>
      </c>
      <c r="AK633" s="132">
        <v>57.225433526011557</v>
      </c>
      <c r="AL633" s="132" t="s">
        <v>3209</v>
      </c>
      <c r="AM633" s="133">
        <v>1081.2217192999999</v>
      </c>
      <c r="AN633" s="134">
        <v>64</v>
      </c>
      <c r="AO633" s="132">
        <v>90.895953757225428</v>
      </c>
      <c r="AP633" s="13"/>
      <c r="AQ633" s="13"/>
    </row>
    <row r="634" spans="2:43" x14ac:dyDescent="0.3">
      <c r="B634" s="28">
        <v>624</v>
      </c>
      <c r="C634" s="39">
        <f t="shared" si="36"/>
        <v>0</v>
      </c>
      <c r="D634" s="40">
        <f t="shared" si="37"/>
        <v>0</v>
      </c>
      <c r="E634" s="41">
        <f t="shared" si="38"/>
        <v>0</v>
      </c>
      <c r="F634" s="40">
        <f t="shared" si="39"/>
        <v>0</v>
      </c>
      <c r="P634" s="13"/>
      <c r="Q634" s="28">
        <v>630</v>
      </c>
      <c r="R634" s="127"/>
      <c r="S634" s="123"/>
      <c r="T634" s="123"/>
      <c r="U634" s="123"/>
      <c r="V634" s="123"/>
      <c r="W634" s="123"/>
      <c r="X634" s="123"/>
      <c r="Y634" s="123"/>
      <c r="Z634" s="132" t="s">
        <v>423</v>
      </c>
      <c r="AA634" s="133">
        <v>1026.485328</v>
      </c>
      <c r="AB634" s="134">
        <v>1482</v>
      </c>
      <c r="AC634" s="134">
        <v>47.407670454545453</v>
      </c>
      <c r="AD634" s="132" t="s">
        <v>2410</v>
      </c>
      <c r="AE634" s="123">
        <v>981.81116850000001</v>
      </c>
      <c r="AF634" s="123">
        <v>2186</v>
      </c>
      <c r="AG634" s="123">
        <v>22.37215909090909</v>
      </c>
      <c r="AH634" s="132" t="s">
        <v>3643</v>
      </c>
      <c r="AI634" s="133">
        <v>932.01695646999997</v>
      </c>
      <c r="AJ634" s="134">
        <v>637</v>
      </c>
      <c r="AK634" s="132">
        <v>8.0924855491329488</v>
      </c>
      <c r="AL634" s="132" t="s">
        <v>3093</v>
      </c>
      <c r="AM634" s="133">
        <v>1081.2628769</v>
      </c>
      <c r="AN634" s="134">
        <v>63</v>
      </c>
      <c r="AO634" s="132">
        <v>91.040462427745666</v>
      </c>
      <c r="AP634" s="13"/>
      <c r="AQ634" s="13"/>
    </row>
    <row r="635" spans="2:43" x14ac:dyDescent="0.3">
      <c r="B635" s="28">
        <v>625</v>
      </c>
      <c r="C635" s="39">
        <f t="shared" si="36"/>
        <v>0</v>
      </c>
      <c r="D635" s="40">
        <f t="shared" si="37"/>
        <v>0</v>
      </c>
      <c r="E635" s="41">
        <f t="shared" si="38"/>
        <v>0</v>
      </c>
      <c r="F635" s="40">
        <f t="shared" si="39"/>
        <v>0</v>
      </c>
      <c r="P635" s="13"/>
      <c r="Q635" s="28">
        <v>631</v>
      </c>
      <c r="R635" s="127"/>
      <c r="S635" s="123"/>
      <c r="T635" s="123"/>
      <c r="U635" s="123"/>
      <c r="V635" s="123"/>
      <c r="W635" s="123"/>
      <c r="X635" s="123"/>
      <c r="Y635" s="123"/>
      <c r="Z635" s="132" t="s">
        <v>1930</v>
      </c>
      <c r="AA635" s="133">
        <v>1004.378955</v>
      </c>
      <c r="AB635" s="134">
        <v>1859</v>
      </c>
      <c r="AC635" s="134">
        <v>33.984375</v>
      </c>
      <c r="AD635" s="132" t="s">
        <v>1416</v>
      </c>
      <c r="AE635" s="123">
        <v>981.81116850000001</v>
      </c>
      <c r="AF635" s="123">
        <v>2186</v>
      </c>
      <c r="AG635" s="123">
        <v>22.37215909090909</v>
      </c>
      <c r="AH635" s="132" t="s">
        <v>3644</v>
      </c>
      <c r="AI635" s="133">
        <v>1037.5095745000001</v>
      </c>
      <c r="AJ635" s="134">
        <v>254</v>
      </c>
      <c r="AK635" s="132">
        <v>63.439306358381501</v>
      </c>
      <c r="AL635" s="132" t="s">
        <v>3566</v>
      </c>
      <c r="AM635" s="133">
        <v>1081.4700545000001</v>
      </c>
      <c r="AN635" s="134">
        <v>62</v>
      </c>
      <c r="AO635" s="132">
        <v>91.184971098265905</v>
      </c>
      <c r="AP635" s="13"/>
      <c r="AQ635" s="13"/>
    </row>
    <row r="636" spans="2:43" x14ac:dyDescent="0.3">
      <c r="B636" s="28">
        <v>626</v>
      </c>
      <c r="C636" s="39">
        <f t="shared" si="36"/>
        <v>0</v>
      </c>
      <c r="D636" s="40">
        <f t="shared" si="37"/>
        <v>0</v>
      </c>
      <c r="E636" s="41">
        <f t="shared" si="38"/>
        <v>0</v>
      </c>
      <c r="F636" s="40">
        <f t="shared" si="39"/>
        <v>0</v>
      </c>
      <c r="P636" s="13"/>
      <c r="Q636" s="28">
        <v>632</v>
      </c>
      <c r="R636" s="127"/>
      <c r="S636" s="123"/>
      <c r="T636" s="123"/>
      <c r="U636" s="123"/>
      <c r="V636" s="123"/>
      <c r="W636" s="123"/>
      <c r="X636" s="123"/>
      <c r="Y636" s="123"/>
      <c r="Z636" s="132" t="s">
        <v>424</v>
      </c>
      <c r="AA636" s="133">
        <v>948.36211379999997</v>
      </c>
      <c r="AB636" s="134">
        <v>2530</v>
      </c>
      <c r="AC636" s="134">
        <v>10.191761363636363</v>
      </c>
      <c r="AD636" s="132" t="s">
        <v>909</v>
      </c>
      <c r="AE636" s="123">
        <v>981.85764459999996</v>
      </c>
      <c r="AF636" s="123">
        <v>2185</v>
      </c>
      <c r="AG636" s="123">
        <v>22.443181818181817</v>
      </c>
      <c r="AH636" s="132" t="s">
        <v>3645</v>
      </c>
      <c r="AI636" s="133">
        <v>1035.9336470000001</v>
      </c>
      <c r="AJ636" s="134">
        <v>260</v>
      </c>
      <c r="AK636" s="132">
        <v>62.572254335260112</v>
      </c>
      <c r="AL636" s="132" t="s">
        <v>3666</v>
      </c>
      <c r="AM636" s="133">
        <v>1081.5397003</v>
      </c>
      <c r="AN636" s="134">
        <v>61</v>
      </c>
      <c r="AO636" s="132">
        <v>91.329479768786129</v>
      </c>
      <c r="AP636" s="13"/>
      <c r="AQ636" s="13"/>
    </row>
    <row r="637" spans="2:43" x14ac:dyDescent="0.3">
      <c r="B637" s="28">
        <v>627</v>
      </c>
      <c r="C637" s="39">
        <f t="shared" si="36"/>
        <v>0</v>
      </c>
      <c r="D637" s="40">
        <f t="shared" si="37"/>
        <v>0</v>
      </c>
      <c r="E637" s="41">
        <f t="shared" si="38"/>
        <v>0</v>
      </c>
      <c r="F637" s="40">
        <f t="shared" si="39"/>
        <v>0</v>
      </c>
      <c r="P637" s="13"/>
      <c r="Q637" s="28">
        <v>633</v>
      </c>
      <c r="R637" s="127"/>
      <c r="S637" s="123"/>
      <c r="T637" s="123"/>
      <c r="U637" s="123"/>
      <c r="V637" s="123"/>
      <c r="W637" s="123"/>
      <c r="X637" s="123"/>
      <c r="Y637" s="123"/>
      <c r="Z637" s="132" t="s">
        <v>425</v>
      </c>
      <c r="AA637" s="133">
        <v>920.29907690000005</v>
      </c>
      <c r="AB637" s="134">
        <v>2690</v>
      </c>
      <c r="AC637" s="134">
        <v>4.5099431818181817</v>
      </c>
      <c r="AD637" s="132" t="s">
        <v>302</v>
      </c>
      <c r="AE637" s="123">
        <v>981.96269770000004</v>
      </c>
      <c r="AF637" s="123">
        <v>2184</v>
      </c>
      <c r="AG637" s="123">
        <v>22.478693181818183</v>
      </c>
      <c r="AH637" s="132" t="s">
        <v>3646</v>
      </c>
      <c r="AI637" s="133">
        <v>1042.0551903</v>
      </c>
      <c r="AJ637" s="134">
        <v>231</v>
      </c>
      <c r="AK637" s="132">
        <v>66.763005780346816</v>
      </c>
      <c r="AL637" s="132" t="s">
        <v>3333</v>
      </c>
      <c r="AM637" s="133">
        <v>1082.1633655000001</v>
      </c>
      <c r="AN637" s="134">
        <v>60</v>
      </c>
      <c r="AO637" s="132">
        <v>91.473988439306353</v>
      </c>
      <c r="AP637" s="13"/>
      <c r="AQ637" s="13"/>
    </row>
    <row r="638" spans="2:43" x14ac:dyDescent="0.3">
      <c r="B638" s="28">
        <v>628</v>
      </c>
      <c r="C638" s="39">
        <f t="shared" si="36"/>
        <v>0</v>
      </c>
      <c r="D638" s="40">
        <f t="shared" si="37"/>
        <v>0</v>
      </c>
      <c r="E638" s="41">
        <f t="shared" si="38"/>
        <v>0</v>
      </c>
      <c r="F638" s="40">
        <f t="shared" si="39"/>
        <v>0</v>
      </c>
      <c r="P638" s="13"/>
      <c r="Q638" s="28">
        <v>634</v>
      </c>
      <c r="R638" s="127"/>
      <c r="S638" s="123"/>
      <c r="T638" s="123"/>
      <c r="U638" s="123"/>
      <c r="V638" s="123"/>
      <c r="W638" s="123"/>
      <c r="X638" s="123"/>
      <c r="Y638" s="123"/>
      <c r="Z638" s="132" t="s">
        <v>426</v>
      </c>
      <c r="AA638" s="133">
        <v>999.18008339999994</v>
      </c>
      <c r="AB638" s="134">
        <v>1947</v>
      </c>
      <c r="AC638" s="134">
        <v>30.894886363636363</v>
      </c>
      <c r="AD638" s="132" t="s">
        <v>2285</v>
      </c>
      <c r="AE638" s="123">
        <v>982.18244079999999</v>
      </c>
      <c r="AF638" s="123">
        <v>2183</v>
      </c>
      <c r="AG638" s="123">
        <v>22.514204545454543</v>
      </c>
      <c r="AH638" s="132" t="s">
        <v>3647</v>
      </c>
      <c r="AI638" s="133">
        <v>1033.0871061</v>
      </c>
      <c r="AJ638" s="134">
        <v>274</v>
      </c>
      <c r="AK638" s="132">
        <v>60.549132947976879</v>
      </c>
      <c r="AL638" s="132" t="s">
        <v>3389</v>
      </c>
      <c r="AM638" s="133">
        <v>1082.1734629</v>
      </c>
      <c r="AN638" s="134">
        <v>59</v>
      </c>
      <c r="AO638" s="132">
        <v>91.618497109826592</v>
      </c>
      <c r="AP638" s="13"/>
      <c r="AQ638" s="13"/>
    </row>
    <row r="639" spans="2:43" x14ac:dyDescent="0.3">
      <c r="B639" s="28">
        <v>629</v>
      </c>
      <c r="C639" s="39">
        <f t="shared" si="36"/>
        <v>0</v>
      </c>
      <c r="D639" s="40">
        <f t="shared" si="37"/>
        <v>0</v>
      </c>
      <c r="E639" s="41">
        <f t="shared" si="38"/>
        <v>0</v>
      </c>
      <c r="F639" s="40">
        <f t="shared" si="39"/>
        <v>0</v>
      </c>
      <c r="P639" s="13"/>
      <c r="Q639" s="28">
        <v>635</v>
      </c>
      <c r="R639" s="127"/>
      <c r="S639" s="123"/>
      <c r="T639" s="123"/>
      <c r="U639" s="123"/>
      <c r="V639" s="123"/>
      <c r="W639" s="123"/>
      <c r="X639" s="123"/>
      <c r="Y639" s="123"/>
      <c r="Z639" s="132" t="s">
        <v>427</v>
      </c>
      <c r="AA639" s="133">
        <v>980.74213259999999</v>
      </c>
      <c r="AB639" s="134">
        <v>2191</v>
      </c>
      <c r="AC639" s="134">
        <v>22.230113636363637</v>
      </c>
      <c r="AD639" s="132" t="s">
        <v>429</v>
      </c>
      <c r="AE639" s="123">
        <v>982.26183360000005</v>
      </c>
      <c r="AF639" s="123">
        <v>2182</v>
      </c>
      <c r="AG639" s="123">
        <v>22.54971590909091</v>
      </c>
      <c r="AH639" s="132" t="s">
        <v>3648</v>
      </c>
      <c r="AI639" s="133">
        <v>944.03727261999995</v>
      </c>
      <c r="AJ639" s="134">
        <v>612</v>
      </c>
      <c r="AK639" s="132">
        <v>11.705202312138727</v>
      </c>
      <c r="AL639" s="132" t="s">
        <v>3571</v>
      </c>
      <c r="AM639" s="133">
        <v>1082.2037413</v>
      </c>
      <c r="AN639" s="134">
        <v>58</v>
      </c>
      <c r="AO639" s="132">
        <v>91.763005780346816</v>
      </c>
      <c r="AP639" s="13"/>
      <c r="AQ639" s="13"/>
    </row>
    <row r="640" spans="2:43" x14ac:dyDescent="0.3">
      <c r="B640" s="28">
        <v>630</v>
      </c>
      <c r="C640" s="39">
        <f t="shared" si="36"/>
        <v>0</v>
      </c>
      <c r="D640" s="40">
        <f t="shared" si="37"/>
        <v>0</v>
      </c>
      <c r="E640" s="41">
        <f t="shared" si="38"/>
        <v>0</v>
      </c>
      <c r="F640" s="40">
        <f t="shared" si="39"/>
        <v>0</v>
      </c>
      <c r="P640" s="13"/>
      <c r="Q640" s="28">
        <v>636</v>
      </c>
      <c r="R640" s="127"/>
      <c r="S640" s="123"/>
      <c r="T640" s="123"/>
      <c r="U640" s="123"/>
      <c r="V640" s="123"/>
      <c r="W640" s="123"/>
      <c r="X640" s="123"/>
      <c r="Y640" s="123"/>
      <c r="Z640" s="132" t="s">
        <v>428</v>
      </c>
      <c r="AA640" s="133">
        <v>1058.5795639999999</v>
      </c>
      <c r="AB640" s="134">
        <v>731</v>
      </c>
      <c r="AC640" s="134">
        <v>74.076704545454547</v>
      </c>
      <c r="AD640" s="132" t="s">
        <v>1207</v>
      </c>
      <c r="AE640" s="123">
        <v>982.39789529999996</v>
      </c>
      <c r="AF640" s="123">
        <v>2181</v>
      </c>
      <c r="AG640" s="123">
        <v>22.585227272727273</v>
      </c>
      <c r="AH640" s="132" t="s">
        <v>3649</v>
      </c>
      <c r="AI640" s="133">
        <v>1115.8255328</v>
      </c>
      <c r="AJ640" s="134">
        <v>7</v>
      </c>
      <c r="AK640" s="132">
        <v>99.132947976878611</v>
      </c>
      <c r="AL640" s="132" t="s">
        <v>3349</v>
      </c>
      <c r="AM640" s="133">
        <v>1082.6420803999999</v>
      </c>
      <c r="AN640" s="134">
        <v>57</v>
      </c>
      <c r="AO640" s="132">
        <v>91.907514450867055</v>
      </c>
      <c r="AP640" s="13"/>
      <c r="AQ640" s="13"/>
    </row>
    <row r="641" spans="2:43" x14ac:dyDescent="0.3">
      <c r="B641" s="28">
        <v>631</v>
      </c>
      <c r="C641" s="39">
        <f t="shared" si="36"/>
        <v>0</v>
      </c>
      <c r="D641" s="40">
        <f t="shared" si="37"/>
        <v>0</v>
      </c>
      <c r="E641" s="41">
        <f t="shared" si="38"/>
        <v>0</v>
      </c>
      <c r="F641" s="40">
        <f t="shared" si="39"/>
        <v>0</v>
      </c>
      <c r="P641" s="13"/>
      <c r="Q641" s="28">
        <v>637</v>
      </c>
      <c r="R641" s="127"/>
      <c r="S641" s="123"/>
      <c r="T641" s="123"/>
      <c r="U641" s="123"/>
      <c r="V641" s="123"/>
      <c r="W641" s="123"/>
      <c r="X641" s="123"/>
      <c r="Y641" s="123"/>
      <c r="Z641" s="132" t="s">
        <v>429</v>
      </c>
      <c r="AA641" s="133">
        <v>982.26183360000005</v>
      </c>
      <c r="AB641" s="134">
        <v>2182</v>
      </c>
      <c r="AC641" s="134">
        <v>22.54971590909091</v>
      </c>
      <c r="AD641" s="132" t="s">
        <v>1520</v>
      </c>
      <c r="AE641" s="123">
        <v>982.72616649999998</v>
      </c>
      <c r="AF641" s="123">
        <v>2180</v>
      </c>
      <c r="AG641" s="123">
        <v>22.620738636363637</v>
      </c>
      <c r="AH641" s="132" t="s">
        <v>3650</v>
      </c>
      <c r="AI641" s="133">
        <v>1038.3837919</v>
      </c>
      <c r="AJ641" s="134">
        <v>252</v>
      </c>
      <c r="AK641" s="132">
        <v>63.728323699421964</v>
      </c>
      <c r="AL641" s="132" t="s">
        <v>3172</v>
      </c>
      <c r="AM641" s="133">
        <v>1082.7194024999999</v>
      </c>
      <c r="AN641" s="134">
        <v>56</v>
      </c>
      <c r="AO641" s="132">
        <v>92.052023121387279</v>
      </c>
      <c r="AP641" s="13"/>
      <c r="AQ641" s="13"/>
    </row>
    <row r="642" spans="2:43" x14ac:dyDescent="0.3">
      <c r="B642" s="28">
        <v>632</v>
      </c>
      <c r="C642" s="39">
        <f t="shared" si="36"/>
        <v>0</v>
      </c>
      <c r="D642" s="40">
        <f t="shared" si="37"/>
        <v>0</v>
      </c>
      <c r="E642" s="41">
        <f t="shared" si="38"/>
        <v>0</v>
      </c>
      <c r="F642" s="40">
        <f t="shared" si="39"/>
        <v>0</v>
      </c>
      <c r="P642" s="13"/>
      <c r="Q642" s="28">
        <v>638</v>
      </c>
      <c r="R642" s="127"/>
      <c r="S642" s="123"/>
      <c r="T642" s="123"/>
      <c r="U642" s="123"/>
      <c r="V642" s="123"/>
      <c r="W642" s="123"/>
      <c r="X642" s="123"/>
      <c r="Y642" s="123"/>
      <c r="Z642" s="132" t="s">
        <v>1931</v>
      </c>
      <c r="AA642" s="133">
        <v>980.56941940000002</v>
      </c>
      <c r="AB642" s="134">
        <v>2193</v>
      </c>
      <c r="AC642" s="134">
        <v>22.123579545454543</v>
      </c>
      <c r="AD642" s="132" t="s">
        <v>109</v>
      </c>
      <c r="AE642" s="123">
        <v>982.76382739999997</v>
      </c>
      <c r="AF642" s="123">
        <v>2179</v>
      </c>
      <c r="AG642" s="123">
        <v>22.65625</v>
      </c>
      <c r="AH642" s="132" t="s">
        <v>3651</v>
      </c>
      <c r="AI642" s="133">
        <v>992.57460810999999</v>
      </c>
      <c r="AJ642" s="134">
        <v>448</v>
      </c>
      <c r="AK642" s="132">
        <v>35.404624277456648</v>
      </c>
      <c r="AL642" s="132" t="s">
        <v>3173</v>
      </c>
      <c r="AM642" s="133">
        <v>1083.1496357999999</v>
      </c>
      <c r="AN642" s="134">
        <v>55</v>
      </c>
      <c r="AO642" s="132">
        <v>92.196531791907503</v>
      </c>
      <c r="AP642" s="13"/>
      <c r="AQ642" s="13"/>
    </row>
    <row r="643" spans="2:43" x14ac:dyDescent="0.3">
      <c r="B643" s="28">
        <v>633</v>
      </c>
      <c r="C643" s="39">
        <f t="shared" si="36"/>
        <v>0</v>
      </c>
      <c r="D643" s="40">
        <f t="shared" si="37"/>
        <v>0</v>
      </c>
      <c r="E643" s="41">
        <f t="shared" si="38"/>
        <v>0</v>
      </c>
      <c r="F643" s="40">
        <f t="shared" si="39"/>
        <v>0</v>
      </c>
      <c r="P643" s="13"/>
      <c r="Q643" s="28">
        <v>639</v>
      </c>
      <c r="R643" s="127"/>
      <c r="S643" s="123"/>
      <c r="T643" s="123"/>
      <c r="U643" s="123"/>
      <c r="V643" s="123"/>
      <c r="W643" s="123"/>
      <c r="X643" s="123"/>
      <c r="Y643" s="123"/>
      <c r="Z643" s="132" t="s">
        <v>2892</v>
      </c>
      <c r="AA643" s="133">
        <v>1028.8483220000001</v>
      </c>
      <c r="AB643" s="134">
        <v>1418</v>
      </c>
      <c r="AC643" s="134">
        <v>49.538352272727273</v>
      </c>
      <c r="AD643" s="132" t="s">
        <v>2004</v>
      </c>
      <c r="AE643" s="123">
        <v>982.7869326</v>
      </c>
      <c r="AF643" s="123">
        <v>2178</v>
      </c>
      <c r="AG643" s="123">
        <v>22.691761363636363</v>
      </c>
      <c r="AH643" s="132" t="s">
        <v>3652</v>
      </c>
      <c r="AI643" s="133">
        <v>1166.3710154</v>
      </c>
      <c r="AJ643" s="134">
        <v>1</v>
      </c>
      <c r="AK643" s="132">
        <v>100</v>
      </c>
      <c r="AL643" s="132" t="s">
        <v>3175</v>
      </c>
      <c r="AM643" s="133">
        <v>1083.8313055000001</v>
      </c>
      <c r="AN643" s="134">
        <v>54</v>
      </c>
      <c r="AO643" s="132">
        <v>92.341040462427742</v>
      </c>
      <c r="AP643" s="13"/>
      <c r="AQ643" s="13"/>
    </row>
    <row r="644" spans="2:43" x14ac:dyDescent="0.3">
      <c r="B644" s="28">
        <v>634</v>
      </c>
      <c r="C644" s="39">
        <f t="shared" si="36"/>
        <v>0</v>
      </c>
      <c r="D644" s="40">
        <f t="shared" si="37"/>
        <v>0</v>
      </c>
      <c r="E644" s="41">
        <f t="shared" si="38"/>
        <v>0</v>
      </c>
      <c r="F644" s="40">
        <f t="shared" si="39"/>
        <v>0</v>
      </c>
      <c r="P644" s="13"/>
      <c r="Q644" s="28">
        <v>640</v>
      </c>
      <c r="R644" s="127"/>
      <c r="S644" s="123"/>
      <c r="T644" s="123"/>
      <c r="U644" s="123"/>
      <c r="V644" s="123"/>
      <c r="W644" s="123"/>
      <c r="X644" s="123"/>
      <c r="Y644" s="123"/>
      <c r="Z644" s="132" t="s">
        <v>1932</v>
      </c>
      <c r="AA644" s="133">
        <v>1080.861091</v>
      </c>
      <c r="AB644" s="134">
        <v>278</v>
      </c>
      <c r="AC644" s="134">
        <v>90.092329545454547</v>
      </c>
      <c r="AD644" s="132" t="s">
        <v>1331</v>
      </c>
      <c r="AE644" s="123">
        <v>982.8409977</v>
      </c>
      <c r="AF644" s="123">
        <v>2177</v>
      </c>
      <c r="AG644" s="123">
        <v>22.727272727272727</v>
      </c>
      <c r="AH644" s="132" t="s">
        <v>3653</v>
      </c>
      <c r="AI644" s="133">
        <v>997.44199077999997</v>
      </c>
      <c r="AJ644" s="134">
        <v>432</v>
      </c>
      <c r="AK644" s="132">
        <v>37.716763005780344</v>
      </c>
      <c r="AL644" s="132" t="s">
        <v>3089</v>
      </c>
      <c r="AM644" s="133">
        <v>1085.3852876000001</v>
      </c>
      <c r="AN644" s="134">
        <v>53</v>
      </c>
      <c r="AO644" s="132">
        <v>92.48554913294798</v>
      </c>
      <c r="AP644" s="13"/>
      <c r="AQ644" s="13"/>
    </row>
    <row r="645" spans="2:43" x14ac:dyDescent="0.3">
      <c r="B645" s="28">
        <v>635</v>
      </c>
      <c r="C645" s="39">
        <f t="shared" si="36"/>
        <v>0</v>
      </c>
      <c r="D645" s="40">
        <f t="shared" si="37"/>
        <v>0</v>
      </c>
      <c r="E645" s="41">
        <f t="shared" si="38"/>
        <v>0</v>
      </c>
      <c r="F645" s="40">
        <f t="shared" si="39"/>
        <v>0</v>
      </c>
      <c r="P645" s="13"/>
      <c r="Q645" s="28">
        <v>641</v>
      </c>
      <c r="R645" s="127"/>
      <c r="S645" s="123"/>
      <c r="T645" s="123"/>
      <c r="U645" s="123"/>
      <c r="V645" s="123"/>
      <c r="W645" s="123"/>
      <c r="X645" s="123"/>
      <c r="Y645" s="123"/>
      <c r="Z645" s="132" t="s">
        <v>430</v>
      </c>
      <c r="AA645" s="133">
        <v>1123.2246190000001</v>
      </c>
      <c r="AB645" s="134">
        <v>13</v>
      </c>
      <c r="AC645" s="134">
        <v>99.57386363636364</v>
      </c>
      <c r="AD645" s="132" t="s">
        <v>317</v>
      </c>
      <c r="AE645" s="123">
        <v>982.89558169999998</v>
      </c>
      <c r="AF645" s="123">
        <v>2173</v>
      </c>
      <c r="AG645" s="123">
        <v>22.76278409090909</v>
      </c>
      <c r="AH645" s="132" t="s">
        <v>3654</v>
      </c>
      <c r="AI645" s="133">
        <v>990.10502647999999</v>
      </c>
      <c r="AJ645" s="134">
        <v>460</v>
      </c>
      <c r="AK645" s="132">
        <v>33.670520231213871</v>
      </c>
      <c r="AL645" s="132" t="s">
        <v>3152</v>
      </c>
      <c r="AM645" s="133">
        <v>1085.8711158000001</v>
      </c>
      <c r="AN645" s="134">
        <v>52</v>
      </c>
      <c r="AO645" s="132">
        <v>92.630057803468219</v>
      </c>
      <c r="AP645" s="13"/>
      <c r="AQ645" s="13"/>
    </row>
    <row r="646" spans="2:43" x14ac:dyDescent="0.3">
      <c r="B646" s="28">
        <v>636</v>
      </c>
      <c r="C646" s="39">
        <f t="shared" si="36"/>
        <v>0</v>
      </c>
      <c r="D646" s="40">
        <f t="shared" si="37"/>
        <v>0</v>
      </c>
      <c r="E646" s="41">
        <f t="shared" si="38"/>
        <v>0</v>
      </c>
      <c r="F646" s="40">
        <f t="shared" si="39"/>
        <v>0</v>
      </c>
      <c r="P646" s="13"/>
      <c r="Q646" s="28">
        <v>642</v>
      </c>
      <c r="R646" s="127"/>
      <c r="S646" s="123"/>
      <c r="T646" s="123"/>
      <c r="U646" s="123"/>
      <c r="V646" s="123"/>
      <c r="W646" s="123"/>
      <c r="X646" s="123"/>
      <c r="Y646" s="123"/>
      <c r="Z646" s="132" t="s">
        <v>431</v>
      </c>
      <c r="AA646" s="133">
        <v>1000.446174</v>
      </c>
      <c r="AB646" s="134">
        <v>1920</v>
      </c>
      <c r="AC646" s="134">
        <v>31.853693181818183</v>
      </c>
      <c r="AD646" s="132" t="s">
        <v>2159</v>
      </c>
      <c r="AE646" s="123">
        <v>982.89558169999998</v>
      </c>
      <c r="AF646" s="123">
        <v>2173</v>
      </c>
      <c r="AG646" s="123">
        <v>22.76278409090909</v>
      </c>
      <c r="AH646" s="132" t="s">
        <v>3655</v>
      </c>
      <c r="AI646" s="133">
        <v>1063.0124791000001</v>
      </c>
      <c r="AJ646" s="134">
        <v>143</v>
      </c>
      <c r="AK646" s="132">
        <v>79.479768786127167</v>
      </c>
      <c r="AL646" s="132" t="s">
        <v>3136</v>
      </c>
      <c r="AM646" s="133">
        <v>1085.9551274999999</v>
      </c>
      <c r="AN646" s="134">
        <v>51</v>
      </c>
      <c r="AO646" s="132">
        <v>92.774566473988443</v>
      </c>
      <c r="AP646" s="13"/>
      <c r="AQ646" s="13"/>
    </row>
    <row r="647" spans="2:43" x14ac:dyDescent="0.3">
      <c r="B647" s="28">
        <v>637</v>
      </c>
      <c r="C647" s="39">
        <f t="shared" si="36"/>
        <v>0</v>
      </c>
      <c r="D647" s="40">
        <f t="shared" si="37"/>
        <v>0</v>
      </c>
      <c r="E647" s="41">
        <f t="shared" si="38"/>
        <v>0</v>
      </c>
      <c r="F647" s="40">
        <f t="shared" si="39"/>
        <v>0</v>
      </c>
      <c r="P647" s="13"/>
      <c r="Q647" s="28">
        <v>643</v>
      </c>
      <c r="R647" s="127"/>
      <c r="S647" s="123"/>
      <c r="T647" s="123"/>
      <c r="U647" s="123"/>
      <c r="V647" s="123"/>
      <c r="W647" s="123"/>
      <c r="X647" s="123"/>
      <c r="Y647" s="123"/>
      <c r="Z647" s="132" t="s">
        <v>432</v>
      </c>
      <c r="AA647" s="133">
        <v>969.13629419999995</v>
      </c>
      <c r="AB647" s="134">
        <v>2337</v>
      </c>
      <c r="AC647" s="134">
        <v>17.045454545454543</v>
      </c>
      <c r="AD647" s="132" t="s">
        <v>2358</v>
      </c>
      <c r="AE647" s="123">
        <v>982.89558169999998</v>
      </c>
      <c r="AF647" s="123">
        <v>2173</v>
      </c>
      <c r="AG647" s="123">
        <v>22.76278409090909</v>
      </c>
      <c r="AH647" s="132" t="s">
        <v>3656</v>
      </c>
      <c r="AI647" s="133">
        <v>1039.2094371000001</v>
      </c>
      <c r="AJ647" s="134">
        <v>247</v>
      </c>
      <c r="AK647" s="132">
        <v>64.450867052023114</v>
      </c>
      <c r="AL647" s="132" t="s">
        <v>3193</v>
      </c>
      <c r="AM647" s="133">
        <v>1085.9603761000001</v>
      </c>
      <c r="AN647" s="134">
        <v>50</v>
      </c>
      <c r="AO647" s="132">
        <v>92.919075144508668</v>
      </c>
      <c r="AP647" s="13"/>
      <c r="AQ647" s="13"/>
    </row>
    <row r="648" spans="2:43" x14ac:dyDescent="0.3">
      <c r="B648" s="28">
        <v>638</v>
      </c>
      <c r="C648" s="39">
        <f t="shared" si="36"/>
        <v>0</v>
      </c>
      <c r="D648" s="40">
        <f t="shared" si="37"/>
        <v>0</v>
      </c>
      <c r="E648" s="41">
        <f t="shared" si="38"/>
        <v>0</v>
      </c>
      <c r="F648" s="40">
        <f t="shared" si="39"/>
        <v>0</v>
      </c>
      <c r="P648" s="13"/>
      <c r="Q648" s="28">
        <v>644</v>
      </c>
      <c r="R648" s="127"/>
      <c r="S648" s="123"/>
      <c r="T648" s="123"/>
      <c r="U648" s="123"/>
      <c r="V648" s="123"/>
      <c r="W648" s="123"/>
      <c r="X648" s="123"/>
      <c r="Y648" s="123"/>
      <c r="Z648" s="132" t="s">
        <v>1933</v>
      </c>
      <c r="AA648" s="133">
        <v>1007.2015699999999</v>
      </c>
      <c r="AB648" s="134">
        <v>1824</v>
      </c>
      <c r="AC648" s="134">
        <v>35.191761363636367</v>
      </c>
      <c r="AD648" s="132" t="s">
        <v>2651</v>
      </c>
      <c r="AE648" s="123">
        <v>982.89558169999998</v>
      </c>
      <c r="AF648" s="123">
        <v>2173</v>
      </c>
      <c r="AG648" s="123">
        <v>22.76278409090909</v>
      </c>
      <c r="AH648" s="132" t="s">
        <v>3657</v>
      </c>
      <c r="AI648" s="133">
        <v>1090.6495835999999</v>
      </c>
      <c r="AJ648" s="134">
        <v>41</v>
      </c>
      <c r="AK648" s="132">
        <v>94.219653179190757</v>
      </c>
      <c r="AL648" s="132" t="s">
        <v>3241</v>
      </c>
      <c r="AM648" s="133">
        <v>1086.0706604</v>
      </c>
      <c r="AN648" s="134">
        <v>49</v>
      </c>
      <c r="AO648" s="132">
        <v>93.063583815028906</v>
      </c>
      <c r="AP648" s="13"/>
      <c r="AQ648" s="13"/>
    </row>
    <row r="649" spans="2:43" x14ac:dyDescent="0.3">
      <c r="B649" s="28">
        <v>639</v>
      </c>
      <c r="C649" s="39">
        <f t="shared" si="36"/>
        <v>0</v>
      </c>
      <c r="D649" s="40">
        <f t="shared" si="37"/>
        <v>0</v>
      </c>
      <c r="E649" s="41">
        <f t="shared" si="38"/>
        <v>0</v>
      </c>
      <c r="F649" s="40">
        <f t="shared" si="39"/>
        <v>0</v>
      </c>
      <c r="P649" s="13"/>
      <c r="Q649" s="28">
        <v>645</v>
      </c>
      <c r="R649" s="127"/>
      <c r="S649" s="123"/>
      <c r="T649" s="123"/>
      <c r="U649" s="123"/>
      <c r="V649" s="123"/>
      <c r="W649" s="123"/>
      <c r="X649" s="123"/>
      <c r="Y649" s="123"/>
      <c r="Z649" s="132" t="s">
        <v>433</v>
      </c>
      <c r="AA649" s="133">
        <v>992.57460809999998</v>
      </c>
      <c r="AB649" s="134">
        <v>2039</v>
      </c>
      <c r="AC649" s="134">
        <v>27.62784090909091</v>
      </c>
      <c r="AD649" s="132" t="s">
        <v>1125</v>
      </c>
      <c r="AE649" s="123">
        <v>982.91214309999998</v>
      </c>
      <c r="AF649" s="123">
        <v>2172</v>
      </c>
      <c r="AG649" s="123">
        <v>22.904829545454543</v>
      </c>
      <c r="AH649" s="132" t="s">
        <v>3658</v>
      </c>
      <c r="AI649" s="133">
        <v>1093.7546322000001</v>
      </c>
      <c r="AJ649" s="134">
        <v>34</v>
      </c>
      <c r="AK649" s="132">
        <v>95.23121387283237</v>
      </c>
      <c r="AL649" s="132" t="s">
        <v>3092</v>
      </c>
      <c r="AM649" s="133">
        <v>1086.7671762</v>
      </c>
      <c r="AN649" s="134">
        <v>48</v>
      </c>
      <c r="AO649" s="132">
        <v>93.20809248554913</v>
      </c>
      <c r="AP649" s="13"/>
      <c r="AQ649" s="13"/>
    </row>
    <row r="650" spans="2:43" x14ac:dyDescent="0.3">
      <c r="B650" s="28">
        <v>640</v>
      </c>
      <c r="C650" s="39">
        <f t="shared" si="36"/>
        <v>0</v>
      </c>
      <c r="D650" s="40">
        <f t="shared" si="37"/>
        <v>0</v>
      </c>
      <c r="E650" s="41">
        <f t="shared" si="38"/>
        <v>0</v>
      </c>
      <c r="F650" s="40">
        <f t="shared" si="39"/>
        <v>0</v>
      </c>
      <c r="P650" s="13"/>
      <c r="Q650" s="28">
        <v>646</v>
      </c>
      <c r="R650" s="127"/>
      <c r="S650" s="123"/>
      <c r="T650" s="123"/>
      <c r="U650" s="123"/>
      <c r="V650" s="123"/>
      <c r="W650" s="123"/>
      <c r="X650" s="123"/>
      <c r="Y650" s="123"/>
      <c r="Z650" s="132" t="s">
        <v>2893</v>
      </c>
      <c r="AA650" s="133" t="s">
        <v>2876</v>
      </c>
      <c r="AB650" s="134" t="e">
        <v>#VALUE!</v>
      </c>
      <c r="AC650" s="134" t="e">
        <v>#VALUE!</v>
      </c>
      <c r="AD650" s="132" t="s">
        <v>1747</v>
      </c>
      <c r="AE650" s="123">
        <v>983.09860890000004</v>
      </c>
      <c r="AF650" s="123">
        <v>2170</v>
      </c>
      <c r="AG650" s="123">
        <v>22.94034090909091</v>
      </c>
      <c r="AH650" s="132" t="s">
        <v>3659</v>
      </c>
      <c r="AI650" s="133">
        <v>1095.8572033</v>
      </c>
      <c r="AJ650" s="134">
        <v>30</v>
      </c>
      <c r="AK650" s="132">
        <v>95.809248554913296</v>
      </c>
      <c r="AL650" s="132" t="s">
        <v>3059</v>
      </c>
      <c r="AM650" s="133">
        <v>1086.9187612000001</v>
      </c>
      <c r="AN650" s="134">
        <v>47</v>
      </c>
      <c r="AO650" s="132">
        <v>93.352601156069355</v>
      </c>
      <c r="AP650" s="13"/>
      <c r="AQ650" s="13"/>
    </row>
    <row r="651" spans="2:43" x14ac:dyDescent="0.3">
      <c r="B651" s="28">
        <v>641</v>
      </c>
      <c r="C651" s="39">
        <f t="shared" si="36"/>
        <v>0</v>
      </c>
      <c r="D651" s="40">
        <f t="shared" si="37"/>
        <v>0</v>
      </c>
      <c r="E651" s="41">
        <f t="shared" si="38"/>
        <v>0</v>
      </c>
      <c r="F651" s="40">
        <f t="shared" si="39"/>
        <v>0</v>
      </c>
      <c r="P651" s="13"/>
      <c r="Q651" s="28">
        <v>647</v>
      </c>
      <c r="R651" s="127"/>
      <c r="S651" s="123"/>
      <c r="T651" s="123"/>
      <c r="U651" s="123"/>
      <c r="V651" s="123"/>
      <c r="W651" s="123"/>
      <c r="X651" s="123"/>
      <c r="Y651" s="123"/>
      <c r="Z651" s="132" t="s">
        <v>1934</v>
      </c>
      <c r="AA651" s="133">
        <v>1083.0840949999999</v>
      </c>
      <c r="AB651" s="134">
        <v>231</v>
      </c>
      <c r="AC651" s="134">
        <v>91.725852272727266</v>
      </c>
      <c r="AD651" s="132" t="s">
        <v>2514</v>
      </c>
      <c r="AE651" s="123">
        <v>983.09860890000004</v>
      </c>
      <c r="AF651" s="123">
        <v>2170</v>
      </c>
      <c r="AG651" s="123">
        <v>22.94034090909091</v>
      </c>
      <c r="AH651" s="132" t="s">
        <v>3660</v>
      </c>
      <c r="AI651" s="133">
        <v>1106.2737402</v>
      </c>
      <c r="AJ651" s="134">
        <v>13</v>
      </c>
      <c r="AK651" s="132">
        <v>98.265895953757223</v>
      </c>
      <c r="AL651" s="132" t="s">
        <v>3113</v>
      </c>
      <c r="AM651" s="133">
        <v>1087.3542428999999</v>
      </c>
      <c r="AN651" s="134">
        <v>46</v>
      </c>
      <c r="AO651" s="132">
        <v>93.497109826589593</v>
      </c>
      <c r="AP651" s="13"/>
      <c r="AQ651" s="13"/>
    </row>
    <row r="652" spans="2:43" x14ac:dyDescent="0.3">
      <c r="B652" s="28">
        <v>642</v>
      </c>
      <c r="C652" s="39">
        <f t="shared" ref="C652:C715" si="40">VLOOKUP($B652,$Q$5:$AO$2676,2+$C$4*8-8+$F$4*4-4)</f>
        <v>0</v>
      </c>
      <c r="D652" s="40">
        <f t="shared" ref="D652:D715" si="41">VLOOKUP($B652,$Q$5:$AO$2676,3+$C$4*8-8+$F$4*4-4)</f>
        <v>0</v>
      </c>
      <c r="E652" s="41">
        <f t="shared" ref="E652:E715" si="42">VLOOKUP($B652,$Q$5:$AO$2676,4+$C$4*8-8+$F$4*4-4)</f>
        <v>0</v>
      </c>
      <c r="F652" s="40">
        <f t="shared" ref="F652:F715" si="43">VLOOKUP($B652,$Q$5:$AO$2676,5+$C$4*8-8+$F$4*4-4)</f>
        <v>0</v>
      </c>
      <c r="P652" s="13"/>
      <c r="Q652" s="28">
        <v>648</v>
      </c>
      <c r="R652" s="127"/>
      <c r="S652" s="123"/>
      <c r="T652" s="123"/>
      <c r="U652" s="123"/>
      <c r="V652" s="123"/>
      <c r="W652" s="123"/>
      <c r="X652" s="123"/>
      <c r="Y652" s="123"/>
      <c r="Z652" s="132" t="s">
        <v>434</v>
      </c>
      <c r="AA652" s="133">
        <v>1056.982127</v>
      </c>
      <c r="AB652" s="134">
        <v>750</v>
      </c>
      <c r="AC652" s="134">
        <v>73.366477272727266</v>
      </c>
      <c r="AD652" s="132" t="s">
        <v>1512</v>
      </c>
      <c r="AE652" s="123">
        <v>983.1114129</v>
      </c>
      <c r="AF652" s="123">
        <v>2169</v>
      </c>
      <c r="AG652" s="123">
        <v>23.011363636363637</v>
      </c>
      <c r="AH652" s="132" t="s">
        <v>3661</v>
      </c>
      <c r="AI652" s="133">
        <v>1103.5538148999999</v>
      </c>
      <c r="AJ652" s="134">
        <v>17</v>
      </c>
      <c r="AK652" s="132">
        <v>97.687861271676297</v>
      </c>
      <c r="AL652" s="132" t="s">
        <v>3099</v>
      </c>
      <c r="AM652" s="133">
        <v>1087.4264106999999</v>
      </c>
      <c r="AN652" s="134">
        <v>45</v>
      </c>
      <c r="AO652" s="132">
        <v>93.641618497109818</v>
      </c>
      <c r="AP652" s="13"/>
      <c r="AQ652" s="13"/>
    </row>
    <row r="653" spans="2:43" x14ac:dyDescent="0.3">
      <c r="B653" s="28">
        <v>643</v>
      </c>
      <c r="C653" s="39">
        <f t="shared" si="40"/>
        <v>0</v>
      </c>
      <c r="D653" s="40">
        <f t="shared" si="41"/>
        <v>0</v>
      </c>
      <c r="E653" s="41">
        <f t="shared" si="42"/>
        <v>0</v>
      </c>
      <c r="F653" s="40">
        <f t="shared" si="43"/>
        <v>0</v>
      </c>
      <c r="P653" s="13"/>
      <c r="Q653" s="28">
        <v>649</v>
      </c>
      <c r="R653" s="127"/>
      <c r="S653" s="123"/>
      <c r="T653" s="123"/>
      <c r="U653" s="123"/>
      <c r="V653" s="123"/>
      <c r="W653" s="123"/>
      <c r="X653" s="123"/>
      <c r="Y653" s="123"/>
      <c r="Z653" s="132" t="s">
        <v>1935</v>
      </c>
      <c r="AA653" s="133">
        <v>1040.186594</v>
      </c>
      <c r="AB653" s="134">
        <v>1167</v>
      </c>
      <c r="AC653" s="134">
        <v>58.558238636363633</v>
      </c>
      <c r="AD653" s="132" t="s">
        <v>1111</v>
      </c>
      <c r="AE653" s="123">
        <v>983.18386750000002</v>
      </c>
      <c r="AF653" s="123">
        <v>2168</v>
      </c>
      <c r="AG653" s="123">
        <v>23.046875</v>
      </c>
      <c r="AH653" s="132" t="s">
        <v>3662</v>
      </c>
      <c r="AI653" s="133">
        <v>1029.2452350000001</v>
      </c>
      <c r="AJ653" s="134">
        <v>296</v>
      </c>
      <c r="AK653" s="132">
        <v>57.369942196531788</v>
      </c>
      <c r="AL653" s="132" t="s">
        <v>3179</v>
      </c>
      <c r="AM653" s="133">
        <v>1088.3259902</v>
      </c>
      <c r="AN653" s="134">
        <v>44</v>
      </c>
      <c r="AO653" s="132">
        <v>93.786127167630056</v>
      </c>
      <c r="AP653" s="13"/>
      <c r="AQ653" s="13"/>
    </row>
    <row r="654" spans="2:43" x14ac:dyDescent="0.3">
      <c r="B654" s="28">
        <v>644</v>
      </c>
      <c r="C654" s="39">
        <f t="shared" si="40"/>
        <v>0</v>
      </c>
      <c r="D654" s="40">
        <f t="shared" si="41"/>
        <v>0</v>
      </c>
      <c r="E654" s="41">
        <f t="shared" si="42"/>
        <v>0</v>
      </c>
      <c r="F654" s="40">
        <f t="shared" si="43"/>
        <v>0</v>
      </c>
      <c r="P654" s="13"/>
      <c r="Q654" s="28">
        <v>650</v>
      </c>
      <c r="R654" s="127"/>
      <c r="S654" s="123"/>
      <c r="T654" s="123"/>
      <c r="U654" s="123"/>
      <c r="V654" s="123"/>
      <c r="W654" s="123"/>
      <c r="X654" s="123"/>
      <c r="Y654" s="123"/>
      <c r="Z654" s="132" t="s">
        <v>1936</v>
      </c>
      <c r="AA654" s="133">
        <v>970.43889090000005</v>
      </c>
      <c r="AB654" s="134">
        <v>2315</v>
      </c>
      <c r="AC654" s="134">
        <v>17.826704545454543</v>
      </c>
      <c r="AD654" s="132" t="s">
        <v>805</v>
      </c>
      <c r="AE654" s="123">
        <v>983.2228824</v>
      </c>
      <c r="AF654" s="123">
        <v>2167</v>
      </c>
      <c r="AG654" s="123">
        <v>23.082386363636363</v>
      </c>
      <c r="AH654" s="132" t="s">
        <v>3663</v>
      </c>
      <c r="AI654" s="133">
        <v>1079.1378626999999</v>
      </c>
      <c r="AJ654" s="134">
        <v>68</v>
      </c>
      <c r="AK654" s="132">
        <v>90.317919075144502</v>
      </c>
      <c r="AL654" s="132" t="s">
        <v>3134</v>
      </c>
      <c r="AM654" s="133">
        <v>1088.6737344999999</v>
      </c>
      <c r="AN654" s="134">
        <v>43</v>
      </c>
      <c r="AO654" s="132">
        <v>93.930635838150295</v>
      </c>
      <c r="AP654" s="13"/>
      <c r="AQ654" s="13"/>
    </row>
    <row r="655" spans="2:43" x14ac:dyDescent="0.3">
      <c r="B655" s="28">
        <v>645</v>
      </c>
      <c r="C655" s="39">
        <f t="shared" si="40"/>
        <v>0</v>
      </c>
      <c r="D655" s="40">
        <f t="shared" si="41"/>
        <v>0</v>
      </c>
      <c r="E655" s="41">
        <f t="shared" si="42"/>
        <v>0</v>
      </c>
      <c r="F655" s="40">
        <f t="shared" si="43"/>
        <v>0</v>
      </c>
      <c r="P655" s="13"/>
      <c r="Q655" s="28">
        <v>651</v>
      </c>
      <c r="R655" s="127"/>
      <c r="S655" s="123"/>
      <c r="T655" s="123"/>
      <c r="U655" s="123"/>
      <c r="V655" s="123"/>
      <c r="W655" s="123"/>
      <c r="X655" s="123"/>
      <c r="Y655" s="123"/>
      <c r="Z655" s="132" t="s">
        <v>1937</v>
      </c>
      <c r="AA655" s="133">
        <v>1077.5978580000001</v>
      </c>
      <c r="AB655" s="134">
        <v>344</v>
      </c>
      <c r="AC655" s="134">
        <v>87.713068181818173</v>
      </c>
      <c r="AD655" s="132" t="s">
        <v>754</v>
      </c>
      <c r="AE655" s="123">
        <v>983.36608230000002</v>
      </c>
      <c r="AF655" s="123">
        <v>2166</v>
      </c>
      <c r="AG655" s="123">
        <v>23.117897727272727</v>
      </c>
      <c r="AH655" s="132" t="s">
        <v>3664</v>
      </c>
      <c r="AI655" s="133">
        <v>1078.6906058</v>
      </c>
      <c r="AJ655" s="134">
        <v>71</v>
      </c>
      <c r="AK655" s="132">
        <v>89.884393063583815</v>
      </c>
      <c r="AL655" s="132" t="s">
        <v>3098</v>
      </c>
      <c r="AM655" s="133">
        <v>1089.8754293</v>
      </c>
      <c r="AN655" s="134">
        <v>42</v>
      </c>
      <c r="AO655" s="132">
        <v>94.075144508670519</v>
      </c>
      <c r="AP655" s="13"/>
      <c r="AQ655" s="13"/>
    </row>
    <row r="656" spans="2:43" x14ac:dyDescent="0.3">
      <c r="B656" s="28">
        <v>646</v>
      </c>
      <c r="C656" s="39">
        <f t="shared" si="40"/>
        <v>0</v>
      </c>
      <c r="D656" s="40">
        <f t="shared" si="41"/>
        <v>0</v>
      </c>
      <c r="E656" s="41">
        <f t="shared" si="42"/>
        <v>0</v>
      </c>
      <c r="F656" s="40">
        <f t="shared" si="43"/>
        <v>0</v>
      </c>
      <c r="P656" s="13"/>
      <c r="Q656" s="28">
        <v>652</v>
      </c>
      <c r="R656" s="127"/>
      <c r="S656" s="123"/>
      <c r="T656" s="123"/>
      <c r="U656" s="123"/>
      <c r="V656" s="123"/>
      <c r="W656" s="123"/>
      <c r="X656" s="123"/>
      <c r="Y656" s="123"/>
      <c r="Z656" s="132" t="s">
        <v>435</v>
      </c>
      <c r="AA656" s="133">
        <v>1017.301452</v>
      </c>
      <c r="AB656" s="134">
        <v>1646</v>
      </c>
      <c r="AC656" s="134">
        <v>41.58380681818182</v>
      </c>
      <c r="AD656" s="132" t="s">
        <v>1528</v>
      </c>
      <c r="AE656" s="123">
        <v>983.42173060000005</v>
      </c>
      <c r="AF656" s="123">
        <v>2165</v>
      </c>
      <c r="AG656" s="123">
        <v>23.15340909090909</v>
      </c>
      <c r="AH656" s="132" t="s">
        <v>3665</v>
      </c>
      <c r="AI656" s="133">
        <v>1025.8828047</v>
      </c>
      <c r="AJ656" s="134">
        <v>315</v>
      </c>
      <c r="AK656" s="132">
        <v>54.624277456647398</v>
      </c>
      <c r="AL656" s="132" t="s">
        <v>3657</v>
      </c>
      <c r="AM656" s="133">
        <v>1090.6495835999999</v>
      </c>
      <c r="AN656" s="134">
        <v>41</v>
      </c>
      <c r="AO656" s="132">
        <v>94.219653179190757</v>
      </c>
      <c r="AP656" s="13"/>
      <c r="AQ656" s="13"/>
    </row>
    <row r="657" spans="2:43" x14ac:dyDescent="0.3">
      <c r="B657" s="28">
        <v>647</v>
      </c>
      <c r="C657" s="39">
        <f t="shared" si="40"/>
        <v>0</v>
      </c>
      <c r="D657" s="40">
        <f t="shared" si="41"/>
        <v>0</v>
      </c>
      <c r="E657" s="41">
        <f t="shared" si="42"/>
        <v>0</v>
      </c>
      <c r="F657" s="40">
        <f t="shared" si="43"/>
        <v>0</v>
      </c>
      <c r="P657" s="13"/>
      <c r="Q657" s="28">
        <v>653</v>
      </c>
      <c r="R657" s="127"/>
      <c r="S657" s="123"/>
      <c r="T657" s="123"/>
      <c r="U657" s="123"/>
      <c r="V657" s="123"/>
      <c r="W657" s="123"/>
      <c r="X657" s="123"/>
      <c r="Y657" s="123"/>
      <c r="Z657" s="132" t="s">
        <v>436</v>
      </c>
      <c r="AA657" s="133">
        <v>1092.162071</v>
      </c>
      <c r="AB657" s="134">
        <v>136</v>
      </c>
      <c r="AC657" s="134">
        <v>95.205965909090907</v>
      </c>
      <c r="AD657" s="132" t="s">
        <v>1373</v>
      </c>
      <c r="AE657" s="123">
        <v>983.61258910000004</v>
      </c>
      <c r="AF657" s="123">
        <v>2164</v>
      </c>
      <c r="AG657" s="123">
        <v>23.188920454545457</v>
      </c>
      <c r="AH657" s="132" t="s">
        <v>3666</v>
      </c>
      <c r="AI657" s="133">
        <v>1081.5397003</v>
      </c>
      <c r="AJ657" s="134">
        <v>61</v>
      </c>
      <c r="AK657" s="132">
        <v>91.329479768786129</v>
      </c>
      <c r="AL657" s="132" t="s">
        <v>3556</v>
      </c>
      <c r="AM657" s="133">
        <v>1090.8785243</v>
      </c>
      <c r="AN657" s="134">
        <v>40</v>
      </c>
      <c r="AO657" s="132">
        <v>94.364161849710982</v>
      </c>
      <c r="AP657" s="13"/>
      <c r="AQ657" s="13"/>
    </row>
    <row r="658" spans="2:43" x14ac:dyDescent="0.3">
      <c r="B658" s="28">
        <v>648</v>
      </c>
      <c r="C658" s="39">
        <f t="shared" si="40"/>
        <v>0</v>
      </c>
      <c r="D658" s="40">
        <f t="shared" si="41"/>
        <v>0</v>
      </c>
      <c r="E658" s="41">
        <f t="shared" si="42"/>
        <v>0</v>
      </c>
      <c r="F658" s="40">
        <f t="shared" si="43"/>
        <v>0</v>
      </c>
      <c r="P658" s="13"/>
      <c r="Q658" s="28">
        <v>654</v>
      </c>
      <c r="R658" s="127"/>
      <c r="S658" s="123"/>
      <c r="T658" s="123"/>
      <c r="U658" s="123"/>
      <c r="V658" s="123"/>
      <c r="W658" s="123"/>
      <c r="X658" s="123"/>
      <c r="Y658" s="123"/>
      <c r="Z658" s="132" t="s">
        <v>437</v>
      </c>
      <c r="AA658" s="133">
        <v>1070.5117130000001</v>
      </c>
      <c r="AB658" s="134">
        <v>461</v>
      </c>
      <c r="AC658" s="134">
        <v>83.664772727272734</v>
      </c>
      <c r="AD658" s="132" t="s">
        <v>657</v>
      </c>
      <c r="AE658" s="123">
        <v>983.62214619999997</v>
      </c>
      <c r="AF658" s="123">
        <v>2163</v>
      </c>
      <c r="AG658" s="123">
        <v>23.224431818181817</v>
      </c>
      <c r="AH658" s="132" t="s">
        <v>3667</v>
      </c>
      <c r="AI658" s="133">
        <v>1047.5680672999999</v>
      </c>
      <c r="AJ658" s="134">
        <v>205</v>
      </c>
      <c r="AK658" s="132">
        <v>70.520231213872833</v>
      </c>
      <c r="AL658" s="132" t="s">
        <v>3567</v>
      </c>
      <c r="AM658" s="133">
        <v>1090.939392</v>
      </c>
      <c r="AN658" s="134">
        <v>39</v>
      </c>
      <c r="AO658" s="132">
        <v>94.50867052023122</v>
      </c>
      <c r="AP658" s="13"/>
      <c r="AQ658" s="13"/>
    </row>
    <row r="659" spans="2:43" x14ac:dyDescent="0.3">
      <c r="B659" s="28">
        <v>649</v>
      </c>
      <c r="C659" s="39">
        <f t="shared" si="40"/>
        <v>0</v>
      </c>
      <c r="D659" s="40">
        <f t="shared" si="41"/>
        <v>0</v>
      </c>
      <c r="E659" s="41">
        <f t="shared" si="42"/>
        <v>0</v>
      </c>
      <c r="F659" s="40">
        <f t="shared" si="43"/>
        <v>0</v>
      </c>
      <c r="P659" s="13"/>
      <c r="Q659" s="28">
        <v>655</v>
      </c>
      <c r="R659" s="127"/>
      <c r="S659" s="123"/>
      <c r="T659" s="123"/>
      <c r="U659" s="123"/>
      <c r="V659" s="123"/>
      <c r="W659" s="123"/>
      <c r="X659" s="123"/>
      <c r="Y659" s="123"/>
      <c r="Z659" s="132" t="s">
        <v>438</v>
      </c>
      <c r="AA659" s="133">
        <v>1038.4465259999999</v>
      </c>
      <c r="AB659" s="134">
        <v>1207</v>
      </c>
      <c r="AC659" s="134">
        <v>57.17329545454546</v>
      </c>
      <c r="AD659" s="132" t="s">
        <v>2248</v>
      </c>
      <c r="AE659" s="123">
        <v>983.9016934</v>
      </c>
      <c r="AF659" s="123">
        <v>2162</v>
      </c>
      <c r="AG659" s="123">
        <v>23.259943181818183</v>
      </c>
      <c r="AH659" s="132" t="s">
        <v>3668</v>
      </c>
      <c r="AI659" s="133">
        <v>990.49254656000005</v>
      </c>
      <c r="AJ659" s="134">
        <v>457</v>
      </c>
      <c r="AK659" s="132">
        <v>34.104046242774565</v>
      </c>
      <c r="AL659" s="132" t="s">
        <v>3151</v>
      </c>
      <c r="AM659" s="133">
        <v>1091.0402156</v>
      </c>
      <c r="AN659" s="134">
        <v>38</v>
      </c>
      <c r="AO659" s="132">
        <v>94.653179190751445</v>
      </c>
      <c r="AP659" s="13"/>
      <c r="AQ659" s="13"/>
    </row>
    <row r="660" spans="2:43" x14ac:dyDescent="0.3">
      <c r="B660" s="28">
        <v>650</v>
      </c>
      <c r="C660" s="39">
        <f t="shared" si="40"/>
        <v>0</v>
      </c>
      <c r="D660" s="40">
        <f t="shared" si="41"/>
        <v>0</v>
      </c>
      <c r="E660" s="41">
        <f t="shared" si="42"/>
        <v>0</v>
      </c>
      <c r="F660" s="40">
        <f t="shared" si="43"/>
        <v>0</v>
      </c>
      <c r="P660" s="13"/>
      <c r="Q660" s="28">
        <v>656</v>
      </c>
      <c r="R660" s="127"/>
      <c r="S660" s="123"/>
      <c r="T660" s="123"/>
      <c r="U660" s="123"/>
      <c r="V660" s="123"/>
      <c r="W660" s="123"/>
      <c r="X660" s="123"/>
      <c r="Y660" s="123"/>
      <c r="Z660" s="132" t="s">
        <v>1938</v>
      </c>
      <c r="AA660" s="133">
        <v>974.10917140000004</v>
      </c>
      <c r="AB660" s="134">
        <v>2267</v>
      </c>
      <c r="AC660" s="134">
        <v>19.42471590909091</v>
      </c>
      <c r="AD660" s="132" t="s">
        <v>2027</v>
      </c>
      <c r="AE660" s="123">
        <v>983.95806979999998</v>
      </c>
      <c r="AF660" s="123">
        <v>2160</v>
      </c>
      <c r="AG660" s="123">
        <v>23.295454545454543</v>
      </c>
      <c r="AH660" s="132" t="s">
        <v>3669</v>
      </c>
      <c r="AI660" s="133">
        <v>941.75076802000001</v>
      </c>
      <c r="AJ660" s="134">
        <v>613</v>
      </c>
      <c r="AK660" s="132">
        <v>11.560693641618498</v>
      </c>
      <c r="AL660" s="132" t="s">
        <v>3114</v>
      </c>
      <c r="AM660" s="133">
        <v>1091.5446096999999</v>
      </c>
      <c r="AN660" s="134">
        <v>37</v>
      </c>
      <c r="AO660" s="132">
        <v>94.797687861271669</v>
      </c>
      <c r="AP660" s="13"/>
      <c r="AQ660" s="13"/>
    </row>
    <row r="661" spans="2:43" x14ac:dyDescent="0.3">
      <c r="B661" s="28">
        <v>651</v>
      </c>
      <c r="C661" s="39">
        <f t="shared" si="40"/>
        <v>0</v>
      </c>
      <c r="D661" s="40">
        <f t="shared" si="41"/>
        <v>0</v>
      </c>
      <c r="E661" s="41">
        <f t="shared" si="42"/>
        <v>0</v>
      </c>
      <c r="F661" s="40">
        <f t="shared" si="43"/>
        <v>0</v>
      </c>
      <c r="P661" s="13"/>
      <c r="Q661" s="28">
        <v>657</v>
      </c>
      <c r="R661" s="127"/>
      <c r="S661" s="123"/>
      <c r="T661" s="123"/>
      <c r="U661" s="123"/>
      <c r="V661" s="123"/>
      <c r="W661" s="123"/>
      <c r="X661" s="123"/>
      <c r="Y661" s="123"/>
      <c r="Z661" s="132" t="s">
        <v>439</v>
      </c>
      <c r="AA661" s="133">
        <v>1020.744343</v>
      </c>
      <c r="AB661" s="134">
        <v>1600</v>
      </c>
      <c r="AC661" s="134">
        <v>43.217329545454547</v>
      </c>
      <c r="AD661" s="132" t="s">
        <v>2364</v>
      </c>
      <c r="AE661" s="123">
        <v>983.95806979999998</v>
      </c>
      <c r="AF661" s="123">
        <v>2160</v>
      </c>
      <c r="AG661" s="123">
        <v>23.295454545454543</v>
      </c>
      <c r="AH661" s="132" t="s">
        <v>3670</v>
      </c>
      <c r="AI661" s="133">
        <v>1017.379447</v>
      </c>
      <c r="AJ661" s="134">
        <v>352</v>
      </c>
      <c r="AK661" s="132">
        <v>49.277456647398843</v>
      </c>
      <c r="AL661" s="132" t="s">
        <v>3081</v>
      </c>
      <c r="AM661" s="133">
        <v>1091.8675529</v>
      </c>
      <c r="AN661" s="134">
        <v>36</v>
      </c>
      <c r="AO661" s="132">
        <v>94.942196531791907</v>
      </c>
      <c r="AP661" s="13"/>
      <c r="AQ661" s="13"/>
    </row>
    <row r="662" spans="2:43" x14ac:dyDescent="0.3">
      <c r="B662" s="28">
        <v>652</v>
      </c>
      <c r="C662" s="39">
        <f t="shared" si="40"/>
        <v>0</v>
      </c>
      <c r="D662" s="40">
        <f t="shared" si="41"/>
        <v>0</v>
      </c>
      <c r="E662" s="41">
        <f t="shared" si="42"/>
        <v>0</v>
      </c>
      <c r="F662" s="40">
        <f t="shared" si="43"/>
        <v>0</v>
      </c>
      <c r="P662" s="13"/>
      <c r="Q662" s="28">
        <v>658</v>
      </c>
      <c r="R662" s="127"/>
      <c r="S662" s="123"/>
      <c r="T662" s="123"/>
      <c r="U662" s="123"/>
      <c r="V662" s="123"/>
      <c r="W662" s="123"/>
      <c r="X662" s="123"/>
      <c r="Y662" s="123"/>
      <c r="Z662" s="132" t="s">
        <v>440</v>
      </c>
      <c r="AA662" s="133">
        <v>1023.994037</v>
      </c>
      <c r="AB662" s="134">
        <v>1549</v>
      </c>
      <c r="AC662" s="134">
        <v>44.850852272727273</v>
      </c>
      <c r="AD662" s="132" t="s">
        <v>2190</v>
      </c>
      <c r="AE662" s="123">
        <v>983.97893980000003</v>
      </c>
      <c r="AF662" s="123">
        <v>2158</v>
      </c>
      <c r="AG662" s="123">
        <v>23.366477272727273</v>
      </c>
      <c r="AH662" s="132" t="s">
        <v>3671</v>
      </c>
      <c r="AI662" s="133">
        <v>1075.2763334000001</v>
      </c>
      <c r="AJ662" s="134">
        <v>90</v>
      </c>
      <c r="AK662" s="132">
        <v>87.138728323699425</v>
      </c>
      <c r="AL662" s="132" t="s">
        <v>3223</v>
      </c>
      <c r="AM662" s="133">
        <v>1093.5320374999999</v>
      </c>
      <c r="AN662" s="134">
        <v>35</v>
      </c>
      <c r="AO662" s="132">
        <v>95.086705202312132</v>
      </c>
      <c r="AP662" s="13"/>
      <c r="AQ662" s="13"/>
    </row>
    <row r="663" spans="2:43" x14ac:dyDescent="0.3">
      <c r="B663" s="28">
        <v>653</v>
      </c>
      <c r="C663" s="39">
        <f t="shared" si="40"/>
        <v>0</v>
      </c>
      <c r="D663" s="40">
        <f t="shared" si="41"/>
        <v>0</v>
      </c>
      <c r="E663" s="41">
        <f t="shared" si="42"/>
        <v>0</v>
      </c>
      <c r="F663" s="40">
        <f t="shared" si="43"/>
        <v>0</v>
      </c>
      <c r="P663" s="13"/>
      <c r="Q663" s="28">
        <v>659</v>
      </c>
      <c r="R663" s="127"/>
      <c r="S663" s="123"/>
      <c r="T663" s="123"/>
      <c r="U663" s="123"/>
      <c r="V663" s="123"/>
      <c r="W663" s="123"/>
      <c r="X663" s="123"/>
      <c r="Y663" s="123"/>
      <c r="Z663" s="132" t="s">
        <v>441</v>
      </c>
      <c r="AA663" s="133">
        <v>1018.04822</v>
      </c>
      <c r="AB663" s="134">
        <v>1631</v>
      </c>
      <c r="AC663" s="134">
        <v>41.867897727272727</v>
      </c>
      <c r="AD663" s="132" t="s">
        <v>2307</v>
      </c>
      <c r="AE663" s="123">
        <v>983.97893980000003</v>
      </c>
      <c r="AF663" s="123">
        <v>2158</v>
      </c>
      <c r="AG663" s="123">
        <v>23.366477272727273</v>
      </c>
      <c r="AH663" s="132" t="s">
        <v>3672</v>
      </c>
      <c r="AI663" s="133">
        <v>1101.0408878999999</v>
      </c>
      <c r="AJ663" s="134">
        <v>21</v>
      </c>
      <c r="AK663" s="132">
        <v>97.109826589595372</v>
      </c>
      <c r="AL663" s="132" t="s">
        <v>3658</v>
      </c>
      <c r="AM663" s="133">
        <v>1093.7546322000001</v>
      </c>
      <c r="AN663" s="134">
        <v>34</v>
      </c>
      <c r="AO663" s="132">
        <v>95.23121387283237</v>
      </c>
      <c r="AP663" s="13"/>
      <c r="AQ663" s="13"/>
    </row>
    <row r="664" spans="2:43" x14ac:dyDescent="0.3">
      <c r="B664" s="28">
        <v>654</v>
      </c>
      <c r="C664" s="39">
        <f t="shared" si="40"/>
        <v>0</v>
      </c>
      <c r="D664" s="40">
        <f t="shared" si="41"/>
        <v>0</v>
      </c>
      <c r="E664" s="41">
        <f t="shared" si="42"/>
        <v>0</v>
      </c>
      <c r="F664" s="40">
        <f t="shared" si="43"/>
        <v>0</v>
      </c>
      <c r="P664" s="13"/>
      <c r="Q664" s="28">
        <v>660</v>
      </c>
      <c r="R664" s="127"/>
      <c r="S664" s="123"/>
      <c r="T664" s="123"/>
      <c r="U664" s="123"/>
      <c r="V664" s="123"/>
      <c r="W664" s="123"/>
      <c r="X664" s="123"/>
      <c r="Y664" s="123"/>
      <c r="Z664" s="132" t="s">
        <v>1939</v>
      </c>
      <c r="AA664" s="133">
        <v>1100.697531</v>
      </c>
      <c r="AB664" s="134">
        <v>72</v>
      </c>
      <c r="AC664" s="134">
        <v>97.336647727272734</v>
      </c>
      <c r="AD664" s="132" t="s">
        <v>850</v>
      </c>
      <c r="AE664" s="123">
        <v>984.12834280000004</v>
      </c>
      <c r="AF664" s="123">
        <v>2157</v>
      </c>
      <c r="AG664" s="123">
        <v>23.4375</v>
      </c>
      <c r="AH664" s="132" t="s">
        <v>3673</v>
      </c>
      <c r="AI664" s="133">
        <v>1117.9519249</v>
      </c>
      <c r="AJ664" s="134">
        <v>4</v>
      </c>
      <c r="AK664" s="132">
        <v>99.566473988439313</v>
      </c>
      <c r="AL664" s="132" t="s">
        <v>3214</v>
      </c>
      <c r="AM664" s="133">
        <v>1094.4018561</v>
      </c>
      <c r="AN664" s="134">
        <v>33</v>
      </c>
      <c r="AO664" s="132">
        <v>95.375722543352609</v>
      </c>
      <c r="AP664" s="13"/>
      <c r="AQ664" s="13"/>
    </row>
    <row r="665" spans="2:43" x14ac:dyDescent="0.3">
      <c r="B665" s="28">
        <v>655</v>
      </c>
      <c r="C665" s="39">
        <f t="shared" si="40"/>
        <v>0</v>
      </c>
      <c r="D665" s="40">
        <f t="shared" si="41"/>
        <v>0</v>
      </c>
      <c r="E665" s="41">
        <f t="shared" si="42"/>
        <v>0</v>
      </c>
      <c r="F665" s="40">
        <f t="shared" si="43"/>
        <v>0</v>
      </c>
      <c r="P665" s="13"/>
      <c r="Q665" s="28">
        <v>661</v>
      </c>
      <c r="R665" s="127"/>
      <c r="S665" s="123"/>
      <c r="T665" s="123"/>
      <c r="U665" s="123"/>
      <c r="V665" s="123"/>
      <c r="W665" s="123"/>
      <c r="X665" s="123"/>
      <c r="Y665" s="123"/>
      <c r="Z665" s="132" t="s">
        <v>1940</v>
      </c>
      <c r="AA665" s="133">
        <v>1004.1497890000001</v>
      </c>
      <c r="AB665" s="134">
        <v>1862</v>
      </c>
      <c r="AC665" s="134">
        <v>33.80681818181818</v>
      </c>
      <c r="AD665" s="132" t="s">
        <v>2006</v>
      </c>
      <c r="AE665" s="123">
        <v>984.23230009999997</v>
      </c>
      <c r="AF665" s="123">
        <v>2153</v>
      </c>
      <c r="AG665" s="123">
        <v>23.473011363636363</v>
      </c>
      <c r="AH665" s="132" t="s">
        <v>3674</v>
      </c>
      <c r="AI665" s="133">
        <v>1042.4315227</v>
      </c>
      <c r="AJ665" s="134">
        <v>226</v>
      </c>
      <c r="AK665" s="132">
        <v>67.48554913294798</v>
      </c>
      <c r="AL665" s="132" t="s">
        <v>3091</v>
      </c>
      <c r="AM665" s="133">
        <v>1094.9727797</v>
      </c>
      <c r="AN665" s="134">
        <v>32</v>
      </c>
      <c r="AO665" s="132">
        <v>95.520231213872833</v>
      </c>
      <c r="AP665" s="13"/>
      <c r="AQ665" s="13"/>
    </row>
    <row r="666" spans="2:43" x14ac:dyDescent="0.3">
      <c r="B666" s="28">
        <v>656</v>
      </c>
      <c r="C666" s="39">
        <f t="shared" si="40"/>
        <v>0</v>
      </c>
      <c r="D666" s="40">
        <f t="shared" si="41"/>
        <v>0</v>
      </c>
      <c r="E666" s="41">
        <f t="shared" si="42"/>
        <v>0</v>
      </c>
      <c r="F666" s="40">
        <f t="shared" si="43"/>
        <v>0</v>
      </c>
      <c r="P666" s="13"/>
      <c r="Q666" s="28">
        <v>662</v>
      </c>
      <c r="R666" s="127"/>
      <c r="S666" s="123"/>
      <c r="T666" s="123"/>
      <c r="U666" s="123"/>
      <c r="V666" s="123"/>
      <c r="W666" s="123"/>
      <c r="X666" s="123"/>
      <c r="Y666" s="123"/>
      <c r="Z666" s="132" t="s">
        <v>1941</v>
      </c>
      <c r="AA666" s="133">
        <v>934.36053460000005</v>
      </c>
      <c r="AB666" s="134">
        <v>2624</v>
      </c>
      <c r="AC666" s="134">
        <v>6.7471590909090908</v>
      </c>
      <c r="AD666" s="132" t="s">
        <v>2007</v>
      </c>
      <c r="AE666" s="123">
        <v>984.23230009999997</v>
      </c>
      <c r="AF666" s="123">
        <v>2153</v>
      </c>
      <c r="AG666" s="123">
        <v>23.473011363636363</v>
      </c>
      <c r="AH666" s="132" t="s">
        <v>3675</v>
      </c>
      <c r="AI666" s="133">
        <v>1050.1451778999999</v>
      </c>
      <c r="AJ666" s="134">
        <v>188</v>
      </c>
      <c r="AK666" s="132">
        <v>72.97687861271676</v>
      </c>
      <c r="AL666" s="132" t="s">
        <v>3350</v>
      </c>
      <c r="AM666" s="133">
        <v>1095.5374993999999</v>
      </c>
      <c r="AN666" s="134">
        <v>31</v>
      </c>
      <c r="AO666" s="132">
        <v>95.664739884393072</v>
      </c>
      <c r="AP666" s="13"/>
      <c r="AQ666" s="13"/>
    </row>
    <row r="667" spans="2:43" x14ac:dyDescent="0.3">
      <c r="B667" s="28">
        <v>657</v>
      </c>
      <c r="C667" s="39">
        <f t="shared" si="40"/>
        <v>0</v>
      </c>
      <c r="D667" s="40">
        <f t="shared" si="41"/>
        <v>0</v>
      </c>
      <c r="E667" s="41">
        <f t="shared" si="42"/>
        <v>0</v>
      </c>
      <c r="F667" s="40">
        <f t="shared" si="43"/>
        <v>0</v>
      </c>
      <c r="P667" s="13"/>
      <c r="Q667" s="28">
        <v>663</v>
      </c>
      <c r="R667" s="127"/>
      <c r="S667" s="123"/>
      <c r="T667" s="123"/>
      <c r="U667" s="123"/>
      <c r="V667" s="123"/>
      <c r="W667" s="123"/>
      <c r="X667" s="123"/>
      <c r="Y667" s="123"/>
      <c r="Z667" s="132" t="s">
        <v>1942</v>
      </c>
      <c r="AA667" s="133">
        <v>1000.138518</v>
      </c>
      <c r="AB667" s="134">
        <v>1923</v>
      </c>
      <c r="AC667" s="134">
        <v>31.605113636363637</v>
      </c>
      <c r="AD667" s="132" t="s">
        <v>1184</v>
      </c>
      <c r="AE667" s="123">
        <v>984.23230009999997</v>
      </c>
      <c r="AF667" s="123">
        <v>2153</v>
      </c>
      <c r="AG667" s="123">
        <v>23.473011363636363</v>
      </c>
      <c r="AH667" s="128" t="s">
        <v>3676</v>
      </c>
      <c r="AI667" s="123">
        <v>972.73725818000003</v>
      </c>
      <c r="AJ667" s="123">
        <v>535</v>
      </c>
      <c r="AK667" s="123">
        <v>22.832369942196532</v>
      </c>
      <c r="AL667" s="123" t="s">
        <v>3659</v>
      </c>
      <c r="AM667" s="121">
        <v>1095.8572033</v>
      </c>
      <c r="AN667" s="122">
        <v>30</v>
      </c>
      <c r="AO667" s="123">
        <v>95.809248554913296</v>
      </c>
      <c r="AP667" s="13"/>
      <c r="AQ667" s="13"/>
    </row>
    <row r="668" spans="2:43" x14ac:dyDescent="0.3">
      <c r="B668" s="28">
        <v>658</v>
      </c>
      <c r="C668" s="39">
        <f t="shared" si="40"/>
        <v>0</v>
      </c>
      <c r="D668" s="40">
        <f t="shared" si="41"/>
        <v>0</v>
      </c>
      <c r="E668" s="41">
        <f t="shared" si="42"/>
        <v>0</v>
      </c>
      <c r="F668" s="40">
        <f t="shared" si="43"/>
        <v>0</v>
      </c>
      <c r="P668" s="13"/>
      <c r="Q668" s="28">
        <v>664</v>
      </c>
      <c r="R668" s="127"/>
      <c r="S668" s="123"/>
      <c r="T668" s="123"/>
      <c r="U668" s="123"/>
      <c r="V668" s="123"/>
      <c r="W668" s="123"/>
      <c r="X668" s="123"/>
      <c r="Y668" s="123"/>
      <c r="Z668" s="132" t="s">
        <v>2894</v>
      </c>
      <c r="AA668" s="133">
        <v>1000.138518</v>
      </c>
      <c r="AB668" s="134">
        <v>1923</v>
      </c>
      <c r="AC668" s="134">
        <v>31.605113636363637</v>
      </c>
      <c r="AD668" s="132" t="s">
        <v>2621</v>
      </c>
      <c r="AE668" s="123">
        <v>984.23230009999997</v>
      </c>
      <c r="AF668" s="123">
        <v>2153</v>
      </c>
      <c r="AG668" s="123">
        <v>23.473011363636363</v>
      </c>
      <c r="AH668" s="128" t="s">
        <v>3677</v>
      </c>
      <c r="AI668" s="123">
        <v>1069.7871519</v>
      </c>
      <c r="AJ668" s="123">
        <v>111</v>
      </c>
      <c r="AK668" s="123">
        <v>84.104046242774572</v>
      </c>
      <c r="AL668" s="123" t="s">
        <v>3211</v>
      </c>
      <c r="AM668" s="121">
        <v>1096.1729409</v>
      </c>
      <c r="AN668" s="122">
        <v>29</v>
      </c>
      <c r="AO668" s="123">
        <v>95.95375722543352</v>
      </c>
      <c r="AP668" s="13"/>
      <c r="AQ668" s="13"/>
    </row>
    <row r="669" spans="2:43" x14ac:dyDescent="0.3">
      <c r="B669" s="28">
        <v>659</v>
      </c>
      <c r="C669" s="39">
        <f t="shared" si="40"/>
        <v>0</v>
      </c>
      <c r="D669" s="40">
        <f t="shared" si="41"/>
        <v>0</v>
      </c>
      <c r="E669" s="41">
        <f t="shared" si="42"/>
        <v>0</v>
      </c>
      <c r="F669" s="40">
        <f t="shared" si="43"/>
        <v>0</v>
      </c>
      <c r="P669" s="13"/>
      <c r="Q669" s="28">
        <v>665</v>
      </c>
      <c r="R669" s="127"/>
      <c r="S669" s="123"/>
      <c r="T669" s="123"/>
      <c r="U669" s="123"/>
      <c r="V669" s="123"/>
      <c r="W669" s="123"/>
      <c r="X669" s="123"/>
      <c r="Y669" s="123"/>
      <c r="Z669" s="132" t="s">
        <v>1943</v>
      </c>
      <c r="AA669" s="133">
        <v>1092.252422</v>
      </c>
      <c r="AB669" s="134">
        <v>131</v>
      </c>
      <c r="AC669" s="134">
        <v>95.241477272727266</v>
      </c>
      <c r="AD669" s="132" t="s">
        <v>1231</v>
      </c>
      <c r="AE669" s="123">
        <v>984.47074350000003</v>
      </c>
      <c r="AF669" s="123">
        <v>2152</v>
      </c>
      <c r="AG669" s="123">
        <v>23.615056818181817</v>
      </c>
      <c r="AH669" s="128" t="s">
        <v>3678</v>
      </c>
      <c r="AI669" s="123">
        <v>997.35041394999996</v>
      </c>
      <c r="AJ669" s="123">
        <v>433</v>
      </c>
      <c r="AK669" s="123">
        <v>37.572254335260112</v>
      </c>
      <c r="AL669" s="123" t="s">
        <v>3115</v>
      </c>
      <c r="AM669" s="121">
        <v>1096.6721153999999</v>
      </c>
      <c r="AN669" s="122">
        <v>28</v>
      </c>
      <c r="AO669" s="123">
        <v>96.098265895953759</v>
      </c>
      <c r="AP669" s="13"/>
      <c r="AQ669" s="13"/>
    </row>
    <row r="670" spans="2:43" x14ac:dyDescent="0.3">
      <c r="B670" s="28">
        <v>660</v>
      </c>
      <c r="C670" s="39">
        <f t="shared" si="40"/>
        <v>0</v>
      </c>
      <c r="D670" s="40">
        <f t="shared" si="41"/>
        <v>0</v>
      </c>
      <c r="E670" s="41">
        <f t="shared" si="42"/>
        <v>0</v>
      </c>
      <c r="F670" s="40">
        <f t="shared" si="43"/>
        <v>0</v>
      </c>
      <c r="P670" s="13"/>
      <c r="Q670" s="28">
        <v>666</v>
      </c>
      <c r="R670" s="127"/>
      <c r="S670" s="123"/>
      <c r="T670" s="123"/>
      <c r="U670" s="123"/>
      <c r="V670" s="123"/>
      <c r="W670" s="123"/>
      <c r="X670" s="123"/>
      <c r="Y670" s="123"/>
      <c r="Z670" s="132" t="s">
        <v>1944</v>
      </c>
      <c r="AA670" s="133">
        <v>1092.252422</v>
      </c>
      <c r="AB670" s="134">
        <v>131</v>
      </c>
      <c r="AC670" s="134">
        <v>95.241477272727266</v>
      </c>
      <c r="AD670" s="132" t="s">
        <v>2119</v>
      </c>
      <c r="AE670" s="123">
        <v>984.49544779999997</v>
      </c>
      <c r="AF670" s="123">
        <v>2151</v>
      </c>
      <c r="AG670" s="123">
        <v>23.650568181818183</v>
      </c>
      <c r="AH670" s="128" t="s">
        <v>3679</v>
      </c>
      <c r="AI670" s="123">
        <v>1049.0708689999999</v>
      </c>
      <c r="AJ670" s="123">
        <v>194</v>
      </c>
      <c r="AK670" s="123">
        <v>72.109826589595372</v>
      </c>
      <c r="AL670" s="123" t="s">
        <v>3212</v>
      </c>
      <c r="AM670" s="121">
        <v>1096.8894760000001</v>
      </c>
      <c r="AN670" s="122">
        <v>27</v>
      </c>
      <c r="AO670" s="123">
        <v>96.242774566473983</v>
      </c>
      <c r="AP670" s="13"/>
      <c r="AQ670" s="13"/>
    </row>
    <row r="671" spans="2:43" x14ac:dyDescent="0.3">
      <c r="B671" s="28">
        <v>661</v>
      </c>
      <c r="C671" s="39">
        <f t="shared" si="40"/>
        <v>0</v>
      </c>
      <c r="D671" s="40">
        <f t="shared" si="41"/>
        <v>0</v>
      </c>
      <c r="E671" s="41">
        <f t="shared" si="42"/>
        <v>0</v>
      </c>
      <c r="F671" s="40">
        <f t="shared" si="43"/>
        <v>0</v>
      </c>
      <c r="P671" s="13"/>
      <c r="Q671" s="28">
        <v>667</v>
      </c>
      <c r="R671" s="127"/>
      <c r="S671" s="123"/>
      <c r="T671" s="123"/>
      <c r="U671" s="123"/>
      <c r="V671" s="123"/>
      <c r="W671" s="123"/>
      <c r="X671" s="123"/>
      <c r="Y671" s="123"/>
      <c r="Z671" s="132" t="s">
        <v>442</v>
      </c>
      <c r="AA671" s="133">
        <v>1026.3741769999999</v>
      </c>
      <c r="AB671" s="134">
        <v>1484</v>
      </c>
      <c r="AC671" s="134">
        <v>47.336647727272727</v>
      </c>
      <c r="AD671" s="132" t="s">
        <v>1739</v>
      </c>
      <c r="AE671" s="123">
        <v>984.57584320000001</v>
      </c>
      <c r="AF671" s="123">
        <v>2143</v>
      </c>
      <c r="AG671" s="123">
        <v>23.686079545454543</v>
      </c>
      <c r="AH671" s="128" t="s">
        <v>3680</v>
      </c>
      <c r="AI671" s="123">
        <v>1010.0589364</v>
      </c>
      <c r="AJ671" s="123">
        <v>377</v>
      </c>
      <c r="AK671" s="123">
        <v>45.664739884393065</v>
      </c>
      <c r="AL671" s="123" t="s">
        <v>3118</v>
      </c>
      <c r="AM671" s="121">
        <v>1098.4161912</v>
      </c>
      <c r="AN671" s="122">
        <v>26</v>
      </c>
      <c r="AO671" s="123">
        <v>96.387283236994222</v>
      </c>
      <c r="AP671" s="13"/>
      <c r="AQ671" s="13"/>
    </row>
    <row r="672" spans="2:43" x14ac:dyDescent="0.3">
      <c r="B672" s="28">
        <v>662</v>
      </c>
      <c r="C672" s="39">
        <f t="shared" si="40"/>
        <v>0</v>
      </c>
      <c r="D672" s="40">
        <f t="shared" si="41"/>
        <v>0</v>
      </c>
      <c r="E672" s="41">
        <f t="shared" si="42"/>
        <v>0</v>
      </c>
      <c r="F672" s="40">
        <f t="shared" si="43"/>
        <v>0</v>
      </c>
      <c r="P672" s="13"/>
      <c r="Q672" s="28">
        <v>668</v>
      </c>
      <c r="R672" s="127"/>
      <c r="S672" s="123"/>
      <c r="T672" s="123"/>
      <c r="U672" s="123"/>
      <c r="V672" s="123"/>
      <c r="W672" s="123"/>
      <c r="X672" s="123"/>
      <c r="Y672" s="123"/>
      <c r="Z672" s="132" t="s">
        <v>1945</v>
      </c>
      <c r="AA672" s="133">
        <v>1002.179937</v>
      </c>
      <c r="AB672" s="134">
        <v>1898</v>
      </c>
      <c r="AC672" s="134">
        <v>32.421875</v>
      </c>
      <c r="AD672" s="132" t="s">
        <v>2102</v>
      </c>
      <c r="AE672" s="123">
        <v>984.57584320000001</v>
      </c>
      <c r="AF672" s="123">
        <v>2143</v>
      </c>
      <c r="AG672" s="123">
        <v>23.686079545454543</v>
      </c>
      <c r="AH672" s="128" t="s">
        <v>3681</v>
      </c>
      <c r="AI672" s="123">
        <v>1039.5627383999999</v>
      </c>
      <c r="AJ672" s="123">
        <v>244</v>
      </c>
      <c r="AK672" s="123">
        <v>64.884393063583815</v>
      </c>
      <c r="AL672" s="123" t="s">
        <v>3549</v>
      </c>
      <c r="AM672" s="121">
        <v>1098.7549144</v>
      </c>
      <c r="AN672" s="122">
        <v>25</v>
      </c>
      <c r="AO672" s="123">
        <v>96.531791907514446</v>
      </c>
      <c r="AP672" s="13"/>
      <c r="AQ672" s="13"/>
    </row>
    <row r="673" spans="2:43" x14ac:dyDescent="0.3">
      <c r="B673" s="28">
        <v>663</v>
      </c>
      <c r="C673" s="39">
        <f t="shared" si="40"/>
        <v>0</v>
      </c>
      <c r="D673" s="40">
        <f t="shared" si="41"/>
        <v>0</v>
      </c>
      <c r="E673" s="41">
        <f t="shared" si="42"/>
        <v>0</v>
      </c>
      <c r="F673" s="40">
        <f t="shared" si="43"/>
        <v>0</v>
      </c>
      <c r="P673" s="13"/>
      <c r="Q673" s="28">
        <v>669</v>
      </c>
      <c r="R673" s="127"/>
      <c r="S673" s="123"/>
      <c r="T673" s="123"/>
      <c r="U673" s="123"/>
      <c r="V673" s="123"/>
      <c r="W673" s="123"/>
      <c r="X673" s="123"/>
      <c r="Y673" s="123"/>
      <c r="Z673" s="132" t="s">
        <v>1946</v>
      </c>
      <c r="AA673" s="133">
        <v>1055.8795399999999</v>
      </c>
      <c r="AB673" s="134">
        <v>767</v>
      </c>
      <c r="AC673" s="134">
        <v>72.798295454545453</v>
      </c>
      <c r="AD673" s="132" t="s">
        <v>2182</v>
      </c>
      <c r="AE673" s="123">
        <v>984.57584320000001</v>
      </c>
      <c r="AF673" s="123">
        <v>2143</v>
      </c>
      <c r="AG673" s="123">
        <v>23.686079545454543</v>
      </c>
      <c r="AH673" s="128" t="s">
        <v>3682</v>
      </c>
      <c r="AI673" s="123">
        <v>1078.4168176999999</v>
      </c>
      <c r="AJ673" s="123">
        <v>75</v>
      </c>
      <c r="AK673" s="123">
        <v>89.306358381502889</v>
      </c>
      <c r="AL673" s="123" t="s">
        <v>3094</v>
      </c>
      <c r="AM673" s="121">
        <v>1099.1092595</v>
      </c>
      <c r="AN673" s="122">
        <v>24</v>
      </c>
      <c r="AO673" s="123">
        <v>96.676300578034684</v>
      </c>
      <c r="AP673" s="13"/>
      <c r="AQ673" s="13"/>
    </row>
    <row r="674" spans="2:43" x14ac:dyDescent="0.3">
      <c r="B674" s="28">
        <v>664</v>
      </c>
      <c r="C674" s="39">
        <f t="shared" si="40"/>
        <v>0</v>
      </c>
      <c r="D674" s="40">
        <f t="shared" si="41"/>
        <v>0</v>
      </c>
      <c r="E674" s="41">
        <f t="shared" si="42"/>
        <v>0</v>
      </c>
      <c r="F674" s="40">
        <f t="shared" si="43"/>
        <v>0</v>
      </c>
      <c r="P674" s="13"/>
      <c r="Q674" s="28">
        <v>670</v>
      </c>
      <c r="R674" s="127"/>
      <c r="S674" s="123"/>
      <c r="T674" s="123"/>
      <c r="U674" s="123"/>
      <c r="V674" s="123"/>
      <c r="W674" s="123"/>
      <c r="X674" s="123"/>
      <c r="Y674" s="123"/>
      <c r="Z674" s="132" t="s">
        <v>443</v>
      </c>
      <c r="AA674" s="133">
        <v>1004.378955</v>
      </c>
      <c r="AB674" s="134">
        <v>1859</v>
      </c>
      <c r="AC674" s="134">
        <v>33.984375</v>
      </c>
      <c r="AD674" s="132" t="s">
        <v>2484</v>
      </c>
      <c r="AE674" s="123">
        <v>984.57584320000001</v>
      </c>
      <c r="AF674" s="123">
        <v>2143</v>
      </c>
      <c r="AG674" s="123">
        <v>23.686079545454543</v>
      </c>
      <c r="AH674" s="128" t="s">
        <v>3683</v>
      </c>
      <c r="AI674" s="123">
        <v>1058.6473384000001</v>
      </c>
      <c r="AJ674" s="123">
        <v>159</v>
      </c>
      <c r="AK674" s="123">
        <v>77.167630057803478</v>
      </c>
      <c r="AL674" s="123" t="s">
        <v>3205</v>
      </c>
      <c r="AM674" s="121">
        <v>1099.8012768000001</v>
      </c>
      <c r="AN674" s="122">
        <v>23</v>
      </c>
      <c r="AO674" s="123">
        <v>96.820809248554923</v>
      </c>
      <c r="AP674" s="13"/>
      <c r="AQ674" s="13"/>
    </row>
    <row r="675" spans="2:43" x14ac:dyDescent="0.3">
      <c r="B675" s="28">
        <v>665</v>
      </c>
      <c r="C675" s="39">
        <f t="shared" si="40"/>
        <v>0</v>
      </c>
      <c r="D675" s="40">
        <f t="shared" si="41"/>
        <v>0</v>
      </c>
      <c r="E675" s="41">
        <f t="shared" si="42"/>
        <v>0</v>
      </c>
      <c r="F675" s="40">
        <f t="shared" si="43"/>
        <v>0</v>
      </c>
      <c r="P675" s="13"/>
      <c r="Q675" s="28">
        <v>671</v>
      </c>
      <c r="R675" s="127"/>
      <c r="S675" s="123"/>
      <c r="T675" s="123"/>
      <c r="U675" s="123"/>
      <c r="V675" s="123"/>
      <c r="W675" s="123"/>
      <c r="X675" s="123"/>
      <c r="Y675" s="123"/>
      <c r="Z675" s="132" t="s">
        <v>444</v>
      </c>
      <c r="AA675" s="133">
        <v>1034.704029</v>
      </c>
      <c r="AB675" s="134">
        <v>1305</v>
      </c>
      <c r="AC675" s="134">
        <v>53.69318181818182</v>
      </c>
      <c r="AD675" s="132" t="s">
        <v>2544</v>
      </c>
      <c r="AE675" s="123">
        <v>984.57584320000001</v>
      </c>
      <c r="AF675" s="123">
        <v>2143</v>
      </c>
      <c r="AG675" s="123">
        <v>23.686079545454543</v>
      </c>
      <c r="AH675" s="128" t="s">
        <v>3684</v>
      </c>
      <c r="AI675" s="123">
        <v>989.77606129000003</v>
      </c>
      <c r="AJ675" s="123">
        <v>462</v>
      </c>
      <c r="AK675" s="123">
        <v>33.381502890173408</v>
      </c>
      <c r="AL675" s="123" t="s">
        <v>3174</v>
      </c>
      <c r="AM675" s="121">
        <v>1100.5535202999999</v>
      </c>
      <c r="AN675" s="122">
        <v>22</v>
      </c>
      <c r="AO675" s="123">
        <v>96.965317919075147</v>
      </c>
      <c r="AP675" s="13"/>
      <c r="AQ675" s="13"/>
    </row>
    <row r="676" spans="2:43" x14ac:dyDescent="0.3">
      <c r="B676" s="28">
        <v>666</v>
      </c>
      <c r="C676" s="39">
        <f t="shared" si="40"/>
        <v>0</v>
      </c>
      <c r="D676" s="40">
        <f t="shared" si="41"/>
        <v>0</v>
      </c>
      <c r="E676" s="41">
        <f t="shared" si="42"/>
        <v>0</v>
      </c>
      <c r="F676" s="40">
        <f t="shared" si="43"/>
        <v>0</v>
      </c>
      <c r="P676" s="13"/>
      <c r="Q676" s="28">
        <v>672</v>
      </c>
      <c r="R676" s="127"/>
      <c r="S676" s="123"/>
      <c r="T676" s="123"/>
      <c r="U676" s="123"/>
      <c r="V676" s="123"/>
      <c r="W676" s="123"/>
      <c r="X676" s="123"/>
      <c r="Y676" s="123"/>
      <c r="Z676" s="132" t="s">
        <v>445</v>
      </c>
      <c r="AA676" s="133">
        <v>775.50373679999996</v>
      </c>
      <c r="AB676" s="134">
        <v>2808</v>
      </c>
      <c r="AC676" s="134">
        <v>0.31960227272727276</v>
      </c>
      <c r="AD676" s="132" t="s">
        <v>2988</v>
      </c>
      <c r="AE676" s="123">
        <v>984.57584320000001</v>
      </c>
      <c r="AF676" s="123">
        <v>2143</v>
      </c>
      <c r="AG676" s="123">
        <v>23.686079545454543</v>
      </c>
      <c r="AH676" s="128" t="s">
        <v>3685</v>
      </c>
      <c r="AI676" s="123">
        <v>963.46416448000002</v>
      </c>
      <c r="AJ676" s="123">
        <v>561</v>
      </c>
      <c r="AK676" s="123">
        <v>19.075144508670519</v>
      </c>
      <c r="AL676" s="123" t="s">
        <v>3672</v>
      </c>
      <c r="AM676" s="121">
        <v>1101.0408878999999</v>
      </c>
      <c r="AN676" s="122">
        <v>21</v>
      </c>
      <c r="AO676" s="123">
        <v>97.109826589595372</v>
      </c>
      <c r="AP676" s="13"/>
      <c r="AQ676" s="13"/>
    </row>
    <row r="677" spans="2:43" x14ac:dyDescent="0.3">
      <c r="B677" s="28">
        <v>667</v>
      </c>
      <c r="C677" s="39">
        <f t="shared" si="40"/>
        <v>0</v>
      </c>
      <c r="D677" s="40">
        <f t="shared" si="41"/>
        <v>0</v>
      </c>
      <c r="E677" s="41">
        <f t="shared" si="42"/>
        <v>0</v>
      </c>
      <c r="F677" s="40">
        <f t="shared" si="43"/>
        <v>0</v>
      </c>
      <c r="P677" s="13"/>
      <c r="Q677" s="28">
        <v>673</v>
      </c>
      <c r="R677" s="127"/>
      <c r="S677" s="123"/>
      <c r="T677" s="123"/>
      <c r="U677" s="123"/>
      <c r="V677" s="123"/>
      <c r="W677" s="123"/>
      <c r="X677" s="123"/>
      <c r="Y677" s="123"/>
      <c r="Z677" s="132" t="s">
        <v>1947</v>
      </c>
      <c r="AA677" s="133">
        <v>1008.9125309999999</v>
      </c>
      <c r="AB677" s="134">
        <v>1796</v>
      </c>
      <c r="AC677" s="134">
        <v>36.257102272727273</v>
      </c>
      <c r="AD677" s="132" t="s">
        <v>2995</v>
      </c>
      <c r="AE677" s="123">
        <v>984.57584320000001</v>
      </c>
      <c r="AF677" s="123">
        <v>2143</v>
      </c>
      <c r="AG677" s="123">
        <v>23.686079545454543</v>
      </c>
      <c r="AH677" s="128" t="s">
        <v>3686</v>
      </c>
      <c r="AI677" s="123">
        <v>983.09860885000001</v>
      </c>
      <c r="AJ677" s="123">
        <v>499</v>
      </c>
      <c r="AK677" s="123">
        <v>28.034682080924856</v>
      </c>
      <c r="AL677" s="123" t="s">
        <v>3117</v>
      </c>
      <c r="AM677" s="121">
        <v>1102.4021287999999</v>
      </c>
      <c r="AN677" s="122">
        <v>20</v>
      </c>
      <c r="AO677" s="123">
        <v>97.25433526011561</v>
      </c>
      <c r="AP677" s="13"/>
      <c r="AQ677" s="13"/>
    </row>
    <row r="678" spans="2:43" x14ac:dyDescent="0.3">
      <c r="B678" s="28">
        <v>668</v>
      </c>
      <c r="C678" s="39">
        <f t="shared" si="40"/>
        <v>0</v>
      </c>
      <c r="D678" s="40">
        <f t="shared" si="41"/>
        <v>0</v>
      </c>
      <c r="E678" s="41">
        <f t="shared" si="42"/>
        <v>0</v>
      </c>
      <c r="F678" s="40">
        <f t="shared" si="43"/>
        <v>0</v>
      </c>
      <c r="P678" s="13"/>
      <c r="Q678" s="28">
        <v>674</v>
      </c>
      <c r="R678" s="127"/>
      <c r="S678" s="123"/>
      <c r="T678" s="123"/>
      <c r="U678" s="123"/>
      <c r="V678" s="123"/>
      <c r="W678" s="123"/>
      <c r="X678" s="123"/>
      <c r="Y678" s="123"/>
      <c r="Z678" s="132" t="s">
        <v>1948</v>
      </c>
      <c r="AA678" s="133">
        <v>1025.8934420000001</v>
      </c>
      <c r="AB678" s="134">
        <v>1488</v>
      </c>
      <c r="AC678" s="134">
        <v>47.08806818181818</v>
      </c>
      <c r="AD678" s="132" t="s">
        <v>2775</v>
      </c>
      <c r="AE678" s="123">
        <v>984.57584320000001</v>
      </c>
      <c r="AF678" s="123">
        <v>2143</v>
      </c>
      <c r="AG678" s="123">
        <v>23.686079545454543</v>
      </c>
      <c r="AH678" s="128" t="s">
        <v>3687</v>
      </c>
      <c r="AI678" s="123">
        <v>971.78488965999998</v>
      </c>
      <c r="AJ678" s="123">
        <v>537</v>
      </c>
      <c r="AK678" s="123">
        <v>22.543352601156069</v>
      </c>
      <c r="AL678" s="123" t="s">
        <v>3108</v>
      </c>
      <c r="AM678" s="121">
        <v>1102.6300286999999</v>
      </c>
      <c r="AN678" s="122">
        <v>19</v>
      </c>
      <c r="AO678" s="123">
        <v>97.398843930635834</v>
      </c>
      <c r="AP678" s="13"/>
      <c r="AQ678" s="13"/>
    </row>
    <row r="679" spans="2:43" x14ac:dyDescent="0.3">
      <c r="B679" s="28">
        <v>669</v>
      </c>
      <c r="C679" s="39">
        <f t="shared" si="40"/>
        <v>0</v>
      </c>
      <c r="D679" s="40">
        <f t="shared" si="41"/>
        <v>0</v>
      </c>
      <c r="E679" s="41">
        <f t="shared" si="42"/>
        <v>0</v>
      </c>
      <c r="F679" s="40">
        <f t="shared" si="43"/>
        <v>0</v>
      </c>
      <c r="P679" s="13"/>
      <c r="Q679" s="28">
        <v>675</v>
      </c>
      <c r="R679" s="127"/>
      <c r="S679" s="123"/>
      <c r="T679" s="123"/>
      <c r="U679" s="123"/>
      <c r="V679" s="123"/>
      <c r="W679" s="123"/>
      <c r="X679" s="123"/>
      <c r="Y679" s="123"/>
      <c r="Z679" s="132" t="s">
        <v>446</v>
      </c>
      <c r="AA679" s="133">
        <v>971.95496549999996</v>
      </c>
      <c r="AB679" s="134">
        <v>2296</v>
      </c>
      <c r="AC679" s="134">
        <v>18.501420454545457</v>
      </c>
      <c r="AD679" s="132" t="s">
        <v>2554</v>
      </c>
      <c r="AE679" s="123">
        <v>984.63110610000001</v>
      </c>
      <c r="AF679" s="123">
        <v>2141</v>
      </c>
      <c r="AG679" s="123">
        <v>23.970170454545457</v>
      </c>
      <c r="AH679" s="128" t="s">
        <v>3688</v>
      </c>
      <c r="AI679" s="123">
        <v>963.00466974999995</v>
      </c>
      <c r="AJ679" s="123">
        <v>562</v>
      </c>
      <c r="AK679" s="123">
        <v>18.930635838150287</v>
      </c>
      <c r="AL679" s="123" t="s">
        <v>3135</v>
      </c>
      <c r="AM679" s="121">
        <v>1103.0194171999999</v>
      </c>
      <c r="AN679" s="122">
        <v>18</v>
      </c>
      <c r="AO679" s="123">
        <v>97.543352601156073</v>
      </c>
      <c r="AP679" s="13"/>
      <c r="AQ679" s="13"/>
    </row>
    <row r="680" spans="2:43" x14ac:dyDescent="0.3">
      <c r="B680" s="28">
        <v>670</v>
      </c>
      <c r="C680" s="39">
        <f t="shared" si="40"/>
        <v>0</v>
      </c>
      <c r="D680" s="40">
        <f t="shared" si="41"/>
        <v>0</v>
      </c>
      <c r="E680" s="41">
        <f t="shared" si="42"/>
        <v>0</v>
      </c>
      <c r="F680" s="40">
        <f t="shared" si="43"/>
        <v>0</v>
      </c>
      <c r="P680" s="13"/>
      <c r="Q680" s="28">
        <v>676</v>
      </c>
      <c r="R680" s="127"/>
      <c r="S680" s="123"/>
      <c r="T680" s="123"/>
      <c r="U680" s="123"/>
      <c r="V680" s="123"/>
      <c r="W680" s="123"/>
      <c r="X680" s="123"/>
      <c r="Y680" s="123"/>
      <c r="Z680" s="132" t="s">
        <v>447</v>
      </c>
      <c r="AA680" s="133">
        <v>824.06123509999998</v>
      </c>
      <c r="AB680" s="134">
        <v>2795</v>
      </c>
      <c r="AC680" s="134">
        <v>0.78125</v>
      </c>
      <c r="AD680" s="132" t="s">
        <v>1350</v>
      </c>
      <c r="AE680" s="123">
        <v>984.63110610000001</v>
      </c>
      <c r="AF680" s="123">
        <v>2141</v>
      </c>
      <c r="AG680" s="123">
        <v>23.970170454545457</v>
      </c>
      <c r="AH680" s="128" t="s">
        <v>3689</v>
      </c>
      <c r="AI680" s="123">
        <v>947.16754287000003</v>
      </c>
      <c r="AJ680" s="123">
        <v>603</v>
      </c>
      <c r="AK680" s="123">
        <v>13.005780346820808</v>
      </c>
      <c r="AL680" s="123" t="s">
        <v>3661</v>
      </c>
      <c r="AM680" s="121">
        <v>1103.5538148999999</v>
      </c>
      <c r="AN680" s="122">
        <v>17</v>
      </c>
      <c r="AO680" s="123">
        <v>97.687861271676297</v>
      </c>
      <c r="AP680" s="13"/>
      <c r="AQ680" s="13"/>
    </row>
    <row r="681" spans="2:43" x14ac:dyDescent="0.3">
      <c r="B681" s="28">
        <v>671</v>
      </c>
      <c r="C681" s="39">
        <f t="shared" si="40"/>
        <v>0</v>
      </c>
      <c r="D681" s="40">
        <f t="shared" si="41"/>
        <v>0</v>
      </c>
      <c r="E681" s="41">
        <f t="shared" si="42"/>
        <v>0</v>
      </c>
      <c r="F681" s="40">
        <f t="shared" si="43"/>
        <v>0</v>
      </c>
      <c r="P681" s="13"/>
      <c r="Q681" s="28">
        <v>677</v>
      </c>
      <c r="R681" s="127"/>
      <c r="S681" s="123"/>
      <c r="T681" s="123"/>
      <c r="U681" s="123"/>
      <c r="V681" s="123"/>
      <c r="W681" s="123"/>
      <c r="X681" s="123"/>
      <c r="Y681" s="123"/>
      <c r="Z681" s="132" t="s">
        <v>448</v>
      </c>
      <c r="AA681" s="133">
        <v>926.28728599999999</v>
      </c>
      <c r="AB681" s="134">
        <v>2659</v>
      </c>
      <c r="AC681" s="134">
        <v>5.6107954545454541</v>
      </c>
      <c r="AD681" s="132" t="s">
        <v>886</v>
      </c>
      <c r="AE681" s="123">
        <v>984.90629260000003</v>
      </c>
      <c r="AF681" s="123">
        <v>2140</v>
      </c>
      <c r="AG681" s="123">
        <v>24.041193181818183</v>
      </c>
      <c r="AH681" s="128" t="s">
        <v>3690</v>
      </c>
      <c r="AI681" s="123">
        <v>940.80300070999999</v>
      </c>
      <c r="AJ681" s="123">
        <v>615</v>
      </c>
      <c r="AK681" s="123">
        <v>11.271676300578035</v>
      </c>
      <c r="AL681" s="123" t="s">
        <v>3584</v>
      </c>
      <c r="AM681" s="121">
        <v>1103.7821120000001</v>
      </c>
      <c r="AN681" s="122">
        <v>16</v>
      </c>
      <c r="AO681" s="123">
        <v>97.832369942196522</v>
      </c>
      <c r="AP681" s="13"/>
      <c r="AQ681" s="13"/>
    </row>
    <row r="682" spans="2:43" x14ac:dyDescent="0.3">
      <c r="B682" s="28">
        <v>672</v>
      </c>
      <c r="C682" s="39">
        <f t="shared" si="40"/>
        <v>0</v>
      </c>
      <c r="D682" s="40">
        <f t="shared" si="41"/>
        <v>0</v>
      </c>
      <c r="E682" s="41">
        <f t="shared" si="42"/>
        <v>0</v>
      </c>
      <c r="F682" s="40">
        <f t="shared" si="43"/>
        <v>0</v>
      </c>
      <c r="P682" s="13"/>
      <c r="Q682" s="28">
        <v>678</v>
      </c>
      <c r="R682" s="127"/>
      <c r="S682" s="123"/>
      <c r="T682" s="123"/>
      <c r="U682" s="123"/>
      <c r="V682" s="123"/>
      <c r="W682" s="123"/>
      <c r="X682" s="123"/>
      <c r="Y682" s="123"/>
      <c r="Z682" s="132" t="s">
        <v>449</v>
      </c>
      <c r="AA682" s="133">
        <v>878.29985450000004</v>
      </c>
      <c r="AB682" s="134">
        <v>2763</v>
      </c>
      <c r="AC682" s="134">
        <v>1.9176136363636365</v>
      </c>
      <c r="AD682" s="132" t="s">
        <v>2346</v>
      </c>
      <c r="AE682" s="123">
        <v>985.08927359999996</v>
      </c>
      <c r="AF682" s="123">
        <v>2139</v>
      </c>
      <c r="AG682" s="123">
        <v>24.076704545454543</v>
      </c>
      <c r="AH682" s="128" t="s">
        <v>3691</v>
      </c>
      <c r="AI682" s="123">
        <v>1020.6167437</v>
      </c>
      <c r="AJ682" s="123">
        <v>339</v>
      </c>
      <c r="AK682" s="123">
        <v>51.156069364161851</v>
      </c>
      <c r="AL682" s="123" t="s">
        <v>3133</v>
      </c>
      <c r="AM682" s="121">
        <v>1104.5523149999999</v>
      </c>
      <c r="AN682" s="122">
        <v>15</v>
      </c>
      <c r="AO682" s="123">
        <v>97.97687861271676</v>
      </c>
      <c r="AP682" s="13"/>
      <c r="AQ682" s="13"/>
    </row>
    <row r="683" spans="2:43" x14ac:dyDescent="0.3">
      <c r="B683" s="28">
        <v>673</v>
      </c>
      <c r="C683" s="39">
        <f t="shared" si="40"/>
        <v>0</v>
      </c>
      <c r="D683" s="40">
        <f t="shared" si="41"/>
        <v>0</v>
      </c>
      <c r="E683" s="41">
        <f t="shared" si="42"/>
        <v>0</v>
      </c>
      <c r="F683" s="40">
        <f t="shared" si="43"/>
        <v>0</v>
      </c>
      <c r="P683" s="13"/>
      <c r="Q683" s="28">
        <v>679</v>
      </c>
      <c r="R683" s="127"/>
      <c r="S683" s="123"/>
      <c r="T683" s="123"/>
      <c r="U683" s="123"/>
      <c r="V683" s="123"/>
      <c r="W683" s="123"/>
      <c r="X683" s="123"/>
      <c r="Y683" s="123"/>
      <c r="Z683" s="132" t="s">
        <v>2895</v>
      </c>
      <c r="AA683" s="133">
        <v>1009.115917</v>
      </c>
      <c r="AB683" s="134">
        <v>1791</v>
      </c>
      <c r="AC683" s="134">
        <v>36.328125</v>
      </c>
      <c r="AD683" s="132" t="s">
        <v>2552</v>
      </c>
      <c r="AE683" s="123">
        <v>985.28749689999995</v>
      </c>
      <c r="AF683" s="123">
        <v>2138</v>
      </c>
      <c r="AG683" s="123">
        <v>24.11221590909091</v>
      </c>
      <c r="AH683" s="128" t="s">
        <v>3692</v>
      </c>
      <c r="AI683" s="123">
        <v>904.33571188999997</v>
      </c>
      <c r="AJ683" s="123">
        <v>660</v>
      </c>
      <c r="AK683" s="123">
        <v>4.7687861271676297</v>
      </c>
      <c r="AL683" s="123" t="s">
        <v>3096</v>
      </c>
      <c r="AM683" s="121">
        <v>1104.6361036000001</v>
      </c>
      <c r="AN683" s="122">
        <v>14</v>
      </c>
      <c r="AO683" s="123">
        <v>98.121387283236999</v>
      </c>
      <c r="AP683" s="13"/>
      <c r="AQ683" s="13"/>
    </row>
    <row r="684" spans="2:43" x14ac:dyDescent="0.3">
      <c r="B684" s="28">
        <v>674</v>
      </c>
      <c r="C684" s="39">
        <f t="shared" si="40"/>
        <v>0</v>
      </c>
      <c r="D684" s="40">
        <f t="shared" si="41"/>
        <v>0</v>
      </c>
      <c r="E684" s="41">
        <f t="shared" si="42"/>
        <v>0</v>
      </c>
      <c r="F684" s="40">
        <f t="shared" si="43"/>
        <v>0</v>
      </c>
      <c r="P684" s="13"/>
      <c r="Q684" s="28">
        <v>680</v>
      </c>
      <c r="R684" s="127"/>
      <c r="S684" s="123"/>
      <c r="T684" s="123"/>
      <c r="U684" s="123"/>
      <c r="V684" s="123"/>
      <c r="W684" s="123"/>
      <c r="X684" s="123"/>
      <c r="Y684" s="123"/>
      <c r="Z684" s="132" t="s">
        <v>450</v>
      </c>
      <c r="AA684" s="133">
        <v>953.25396020000005</v>
      </c>
      <c r="AB684" s="134">
        <v>2486</v>
      </c>
      <c r="AC684" s="134">
        <v>11.612215909090908</v>
      </c>
      <c r="AD684" s="132" t="s">
        <v>732</v>
      </c>
      <c r="AE684" s="123">
        <v>985.34360070000002</v>
      </c>
      <c r="AF684" s="123">
        <v>2137</v>
      </c>
      <c r="AG684" s="123">
        <v>24.147727272727273</v>
      </c>
      <c r="AH684" s="128" t="s">
        <v>3693</v>
      </c>
      <c r="AI684" s="123">
        <v>989.93235479999998</v>
      </c>
      <c r="AJ684" s="123">
        <v>461</v>
      </c>
      <c r="AK684" s="123">
        <v>33.52601156069364</v>
      </c>
      <c r="AL684" s="123" t="s">
        <v>3660</v>
      </c>
      <c r="AM684" s="121">
        <v>1106.2737402</v>
      </c>
      <c r="AN684" s="122">
        <v>13</v>
      </c>
      <c r="AO684" s="123">
        <v>98.265895953757223</v>
      </c>
      <c r="AP684" s="13"/>
      <c r="AQ684" s="13"/>
    </row>
    <row r="685" spans="2:43" x14ac:dyDescent="0.3">
      <c r="B685" s="28">
        <v>675</v>
      </c>
      <c r="C685" s="39">
        <f t="shared" si="40"/>
        <v>0</v>
      </c>
      <c r="D685" s="40">
        <f t="shared" si="41"/>
        <v>0</v>
      </c>
      <c r="E685" s="41">
        <f t="shared" si="42"/>
        <v>0</v>
      </c>
      <c r="F685" s="40">
        <f t="shared" si="43"/>
        <v>0</v>
      </c>
      <c r="P685" s="13"/>
      <c r="Q685" s="28">
        <v>681</v>
      </c>
      <c r="R685" s="127"/>
      <c r="S685" s="123"/>
      <c r="T685" s="123"/>
      <c r="U685" s="123"/>
      <c r="V685" s="123"/>
      <c r="W685" s="123"/>
      <c r="X685" s="123"/>
      <c r="Y685" s="123"/>
      <c r="Z685" s="132" t="s">
        <v>451</v>
      </c>
      <c r="AA685" s="133">
        <v>1013.992212</v>
      </c>
      <c r="AB685" s="134">
        <v>1731</v>
      </c>
      <c r="AC685" s="134">
        <v>38.565340909090914</v>
      </c>
      <c r="AD685" s="132" t="s">
        <v>352</v>
      </c>
      <c r="AE685" s="123">
        <v>985.45207530000005</v>
      </c>
      <c r="AF685" s="123">
        <v>2136</v>
      </c>
      <c r="AG685" s="123">
        <v>24.183238636363637</v>
      </c>
      <c r="AH685" s="128" t="s">
        <v>3694</v>
      </c>
      <c r="AI685" s="123">
        <v>1046.4429557999999</v>
      </c>
      <c r="AJ685" s="123">
        <v>212</v>
      </c>
      <c r="AK685" s="123">
        <v>69.50867052023122</v>
      </c>
      <c r="AL685" s="123" t="s">
        <v>3137</v>
      </c>
      <c r="AM685" s="121">
        <v>1107.3337944</v>
      </c>
      <c r="AN685" s="122">
        <v>12</v>
      </c>
      <c r="AO685" s="123">
        <v>98.410404624277461</v>
      </c>
      <c r="AP685" s="13"/>
      <c r="AQ685" s="13"/>
    </row>
    <row r="686" spans="2:43" x14ac:dyDescent="0.3">
      <c r="B686" s="28">
        <v>676</v>
      </c>
      <c r="C686" s="39">
        <f t="shared" si="40"/>
        <v>0</v>
      </c>
      <c r="D686" s="40">
        <f t="shared" si="41"/>
        <v>0</v>
      </c>
      <c r="E686" s="41">
        <f t="shared" si="42"/>
        <v>0</v>
      </c>
      <c r="F686" s="40">
        <f t="shared" si="43"/>
        <v>0</v>
      </c>
      <c r="P686" s="13"/>
      <c r="Q686" s="28">
        <v>682</v>
      </c>
      <c r="R686" s="127"/>
      <c r="S686" s="123"/>
      <c r="T686" s="123"/>
      <c r="U686" s="123"/>
      <c r="V686" s="123"/>
      <c r="W686" s="123"/>
      <c r="X686" s="123"/>
      <c r="Y686" s="123"/>
      <c r="Z686" s="132" t="s">
        <v>1949</v>
      </c>
      <c r="AA686" s="133">
        <v>1016.962546</v>
      </c>
      <c r="AB686" s="134">
        <v>1651</v>
      </c>
      <c r="AC686" s="134">
        <v>41.40625</v>
      </c>
      <c r="AD686" s="132" t="s">
        <v>2016</v>
      </c>
      <c r="AE686" s="123">
        <v>985.50418879999995</v>
      </c>
      <c r="AF686" s="123">
        <v>2135</v>
      </c>
      <c r="AG686" s="123">
        <v>24.21875</v>
      </c>
      <c r="AH686" s="128" t="s">
        <v>3695</v>
      </c>
      <c r="AI686" s="123">
        <v>1056.8525164</v>
      </c>
      <c r="AJ686" s="123">
        <v>165</v>
      </c>
      <c r="AK686" s="123">
        <v>76.300578034682076</v>
      </c>
      <c r="AL686" s="123" t="s">
        <v>3015</v>
      </c>
      <c r="AM686" s="121">
        <v>1107.3787308999999</v>
      </c>
      <c r="AN686" s="122">
        <v>11</v>
      </c>
      <c r="AO686" s="123">
        <v>98.554913294797686</v>
      </c>
      <c r="AP686" s="13"/>
      <c r="AQ686" s="13"/>
    </row>
    <row r="687" spans="2:43" x14ac:dyDescent="0.3">
      <c r="B687" s="28">
        <v>677</v>
      </c>
      <c r="C687" s="39">
        <f t="shared" si="40"/>
        <v>0</v>
      </c>
      <c r="D687" s="40">
        <f t="shared" si="41"/>
        <v>0</v>
      </c>
      <c r="E687" s="41">
        <f t="shared" si="42"/>
        <v>0</v>
      </c>
      <c r="F687" s="40">
        <f t="shared" si="43"/>
        <v>0</v>
      </c>
      <c r="P687" s="13"/>
      <c r="Q687" s="28">
        <v>683</v>
      </c>
      <c r="R687" s="127"/>
      <c r="S687" s="123"/>
      <c r="T687" s="123"/>
      <c r="U687" s="123"/>
      <c r="V687" s="123"/>
      <c r="W687" s="123"/>
      <c r="X687" s="123"/>
      <c r="Y687" s="123"/>
      <c r="Z687" s="132" t="s">
        <v>1950</v>
      </c>
      <c r="AA687" s="133">
        <v>1028.1367049999999</v>
      </c>
      <c r="AB687" s="134">
        <v>1436</v>
      </c>
      <c r="AC687" s="134">
        <v>49.04119318181818</v>
      </c>
      <c r="AD687" s="132" t="s">
        <v>555</v>
      </c>
      <c r="AE687" s="123">
        <v>985.55282869999996</v>
      </c>
      <c r="AF687" s="123">
        <v>2133</v>
      </c>
      <c r="AG687" s="123">
        <v>24.254261363636363</v>
      </c>
      <c r="AH687" s="128" t="s">
        <v>3696</v>
      </c>
      <c r="AI687" s="123">
        <v>1022.8539895</v>
      </c>
      <c r="AJ687" s="123">
        <v>331</v>
      </c>
      <c r="AK687" s="123">
        <v>52.312138728323696</v>
      </c>
      <c r="AL687" s="123" t="s">
        <v>3181</v>
      </c>
      <c r="AM687" s="121">
        <v>1107.8478857</v>
      </c>
      <c r="AN687" s="122">
        <v>10</v>
      </c>
      <c r="AO687" s="123">
        <v>98.699421965317924</v>
      </c>
      <c r="AP687" s="13"/>
      <c r="AQ687" s="13"/>
    </row>
    <row r="688" spans="2:43" x14ac:dyDescent="0.3">
      <c r="B688" s="28">
        <v>678</v>
      </c>
      <c r="C688" s="39">
        <f t="shared" si="40"/>
        <v>0</v>
      </c>
      <c r="D688" s="40">
        <f t="shared" si="41"/>
        <v>0</v>
      </c>
      <c r="E688" s="41">
        <f t="shared" si="42"/>
        <v>0</v>
      </c>
      <c r="F688" s="40">
        <f t="shared" si="43"/>
        <v>0</v>
      </c>
      <c r="P688" s="13"/>
      <c r="Q688" s="28">
        <v>684</v>
      </c>
      <c r="R688" s="127"/>
      <c r="S688" s="123"/>
      <c r="T688" s="123"/>
      <c r="U688" s="123"/>
      <c r="V688" s="123"/>
      <c r="W688" s="123"/>
      <c r="X688" s="123"/>
      <c r="Y688" s="123"/>
      <c r="Z688" s="132" t="s">
        <v>452</v>
      </c>
      <c r="AA688" s="133">
        <v>1013.910854</v>
      </c>
      <c r="AB688" s="134">
        <v>1733</v>
      </c>
      <c r="AC688" s="134">
        <v>38.49431818181818</v>
      </c>
      <c r="AD688" s="132" t="s">
        <v>2479</v>
      </c>
      <c r="AE688" s="123">
        <v>985.55282869999996</v>
      </c>
      <c r="AF688" s="123">
        <v>2133</v>
      </c>
      <c r="AG688" s="123">
        <v>24.254261363636363</v>
      </c>
      <c r="AH688" s="128" t="s">
        <v>3697</v>
      </c>
      <c r="AI688" s="123">
        <v>1002.8158146</v>
      </c>
      <c r="AJ688" s="123">
        <v>407</v>
      </c>
      <c r="AK688" s="123">
        <v>41.329479768786129</v>
      </c>
      <c r="AL688" s="123" t="s">
        <v>3110</v>
      </c>
      <c r="AM688" s="121">
        <v>1112.4800825</v>
      </c>
      <c r="AN688" s="122">
        <v>9</v>
      </c>
      <c r="AO688" s="123">
        <v>98.843930635838149</v>
      </c>
      <c r="AP688" s="13"/>
      <c r="AQ688" s="13"/>
    </row>
    <row r="689" spans="2:43" x14ac:dyDescent="0.3">
      <c r="B689" s="28">
        <v>679</v>
      </c>
      <c r="C689" s="39">
        <f t="shared" si="40"/>
        <v>0</v>
      </c>
      <c r="D689" s="40">
        <f t="shared" si="41"/>
        <v>0</v>
      </c>
      <c r="E689" s="41">
        <f t="shared" si="42"/>
        <v>0</v>
      </c>
      <c r="F689" s="40">
        <f t="shared" si="43"/>
        <v>0</v>
      </c>
      <c r="P689" s="13"/>
      <c r="Q689" s="28">
        <v>685</v>
      </c>
      <c r="R689" s="127"/>
      <c r="S689" s="123"/>
      <c r="T689" s="123"/>
      <c r="U689" s="123"/>
      <c r="V689" s="123"/>
      <c r="W689" s="123"/>
      <c r="X689" s="123"/>
      <c r="Y689" s="123"/>
      <c r="Z689" s="132" t="s">
        <v>453</v>
      </c>
      <c r="AA689" s="133">
        <v>1023.188956</v>
      </c>
      <c r="AB689" s="134">
        <v>1566</v>
      </c>
      <c r="AC689" s="134">
        <v>44.424715909090914</v>
      </c>
      <c r="AD689" s="132" t="s">
        <v>2246</v>
      </c>
      <c r="AE689" s="123">
        <v>985.62160470000003</v>
      </c>
      <c r="AF689" s="123">
        <v>2129</v>
      </c>
      <c r="AG689" s="123">
        <v>24.32528409090909</v>
      </c>
      <c r="AH689" s="128" t="s">
        <v>3698</v>
      </c>
      <c r="AI689" s="123">
        <v>980.00992828999995</v>
      </c>
      <c r="AJ689" s="123">
        <v>505</v>
      </c>
      <c r="AK689" s="123">
        <v>27.167630057803464</v>
      </c>
      <c r="AL689" s="123" t="s">
        <v>3351</v>
      </c>
      <c r="AM689" s="121">
        <v>1114.6180823</v>
      </c>
      <c r="AN689" s="122">
        <v>8</v>
      </c>
      <c r="AO689" s="123">
        <v>98.988439306358373</v>
      </c>
      <c r="AP689" s="13"/>
      <c r="AQ689" s="13"/>
    </row>
    <row r="690" spans="2:43" x14ac:dyDescent="0.3">
      <c r="B690" s="28">
        <v>680</v>
      </c>
      <c r="C690" s="39">
        <f t="shared" si="40"/>
        <v>0</v>
      </c>
      <c r="D690" s="40">
        <f t="shared" si="41"/>
        <v>0</v>
      </c>
      <c r="E690" s="41">
        <f t="shared" si="42"/>
        <v>0</v>
      </c>
      <c r="F690" s="40">
        <f t="shared" si="43"/>
        <v>0</v>
      </c>
      <c r="P690" s="13"/>
      <c r="Q690" s="28">
        <v>686</v>
      </c>
      <c r="R690" s="127"/>
      <c r="S690" s="123"/>
      <c r="T690" s="123"/>
      <c r="U690" s="123"/>
      <c r="V690" s="123"/>
      <c r="W690" s="123"/>
      <c r="X690" s="123"/>
      <c r="Y690" s="123"/>
      <c r="Z690" s="132" t="s">
        <v>1951</v>
      </c>
      <c r="AA690" s="133">
        <v>992.44859280000003</v>
      </c>
      <c r="AB690" s="134">
        <v>2046</v>
      </c>
      <c r="AC690" s="134">
        <v>27.23721590909091</v>
      </c>
      <c r="AD690" s="132" t="s">
        <v>2493</v>
      </c>
      <c r="AE690" s="123">
        <v>985.62160470000003</v>
      </c>
      <c r="AF690" s="123">
        <v>2129</v>
      </c>
      <c r="AG690" s="123">
        <v>24.32528409090909</v>
      </c>
      <c r="AH690" s="128" t="s">
        <v>3699</v>
      </c>
      <c r="AI690" s="123">
        <v>1025.7296784</v>
      </c>
      <c r="AJ690" s="123">
        <v>318</v>
      </c>
      <c r="AK690" s="123">
        <v>54.190751445086704</v>
      </c>
      <c r="AL690" s="123" t="s">
        <v>3649</v>
      </c>
      <c r="AM690" s="121">
        <v>1115.8255328</v>
      </c>
      <c r="AN690" s="122">
        <v>7</v>
      </c>
      <c r="AO690" s="123">
        <v>99.132947976878611</v>
      </c>
      <c r="AP690" s="13"/>
      <c r="AQ690" s="13"/>
    </row>
    <row r="691" spans="2:43" x14ac:dyDescent="0.3">
      <c r="B691" s="28">
        <v>681</v>
      </c>
      <c r="C691" s="39">
        <f t="shared" si="40"/>
        <v>0</v>
      </c>
      <c r="D691" s="40">
        <f t="shared" si="41"/>
        <v>0</v>
      </c>
      <c r="E691" s="41">
        <f t="shared" si="42"/>
        <v>0</v>
      </c>
      <c r="F691" s="40">
        <f t="shared" si="43"/>
        <v>0</v>
      </c>
      <c r="P691" s="13"/>
      <c r="Q691" s="28">
        <v>687</v>
      </c>
      <c r="R691" s="127"/>
      <c r="S691" s="123"/>
      <c r="T691" s="123"/>
      <c r="U691" s="123"/>
      <c r="V691" s="123"/>
      <c r="W691" s="123"/>
      <c r="X691" s="123"/>
      <c r="Y691" s="123"/>
      <c r="Z691" s="132" t="s">
        <v>454</v>
      </c>
      <c r="AA691" s="133">
        <v>938.29691709999997</v>
      </c>
      <c r="AB691" s="134">
        <v>2590</v>
      </c>
      <c r="AC691" s="134">
        <v>8.061079545454545</v>
      </c>
      <c r="AD691" s="132" t="s">
        <v>1296</v>
      </c>
      <c r="AE691" s="123">
        <v>985.62160470000003</v>
      </c>
      <c r="AF691" s="123">
        <v>2129</v>
      </c>
      <c r="AG691" s="123">
        <v>24.32528409090909</v>
      </c>
      <c r="AH691" s="128" t="s">
        <v>3700</v>
      </c>
      <c r="AI691" s="123">
        <v>1040.5182202000001</v>
      </c>
      <c r="AJ691" s="123">
        <v>238</v>
      </c>
      <c r="AK691" s="123">
        <v>65.751445086705203</v>
      </c>
      <c r="AL691" s="123" t="s">
        <v>3109</v>
      </c>
      <c r="AM691" s="121">
        <v>1117.1004217</v>
      </c>
      <c r="AN691" s="122">
        <v>6</v>
      </c>
      <c r="AO691" s="123">
        <v>99.27745664739885</v>
      </c>
      <c r="AP691" s="13"/>
      <c r="AQ691" s="13"/>
    </row>
    <row r="692" spans="2:43" x14ac:dyDescent="0.3">
      <c r="B692" s="28">
        <v>682</v>
      </c>
      <c r="C692" s="39">
        <f t="shared" si="40"/>
        <v>0</v>
      </c>
      <c r="D692" s="40">
        <f t="shared" si="41"/>
        <v>0</v>
      </c>
      <c r="E692" s="41">
        <f t="shared" si="42"/>
        <v>0</v>
      </c>
      <c r="F692" s="40">
        <f t="shared" si="43"/>
        <v>0</v>
      </c>
      <c r="P692" s="13"/>
      <c r="Q692" s="28">
        <v>688</v>
      </c>
      <c r="R692" s="127"/>
      <c r="S692" s="123"/>
      <c r="T692" s="123"/>
      <c r="U692" s="123"/>
      <c r="V692" s="123"/>
      <c r="W692" s="123"/>
      <c r="X692" s="123"/>
      <c r="Y692" s="123"/>
      <c r="Z692" s="132" t="s">
        <v>1952</v>
      </c>
      <c r="AA692" s="133">
        <v>972.29806640000004</v>
      </c>
      <c r="AB692" s="134">
        <v>2285</v>
      </c>
      <c r="AC692" s="134">
        <v>18.85653409090909</v>
      </c>
      <c r="AD692" s="132" t="s">
        <v>2829</v>
      </c>
      <c r="AE692" s="123">
        <v>985.62160470000003</v>
      </c>
      <c r="AF692" s="123">
        <v>2129</v>
      </c>
      <c r="AG692" s="123">
        <v>24.32528409090909</v>
      </c>
      <c r="AH692" s="128" t="s">
        <v>3701</v>
      </c>
      <c r="AI692" s="123">
        <v>985.81622528000003</v>
      </c>
      <c r="AJ692" s="123">
        <v>482</v>
      </c>
      <c r="AK692" s="123">
        <v>30.491329479768787</v>
      </c>
      <c r="AL692" s="123" t="s">
        <v>3482</v>
      </c>
      <c r="AM692" s="121">
        <v>1117.2250171999999</v>
      </c>
      <c r="AN692" s="122">
        <v>5</v>
      </c>
      <c r="AO692" s="123">
        <v>99.421965317919074</v>
      </c>
      <c r="AP692" s="13"/>
      <c r="AQ692" s="13"/>
    </row>
    <row r="693" spans="2:43" x14ac:dyDescent="0.3">
      <c r="B693" s="28">
        <v>683</v>
      </c>
      <c r="C693" s="39">
        <f t="shared" si="40"/>
        <v>0</v>
      </c>
      <c r="D693" s="40">
        <f t="shared" si="41"/>
        <v>0</v>
      </c>
      <c r="E693" s="41">
        <f t="shared" si="42"/>
        <v>0</v>
      </c>
      <c r="F693" s="40">
        <f t="shared" si="43"/>
        <v>0</v>
      </c>
      <c r="P693" s="13"/>
      <c r="Q693" s="28">
        <v>689</v>
      </c>
      <c r="R693" s="127"/>
      <c r="S693" s="123"/>
      <c r="T693" s="123"/>
      <c r="U693" s="123"/>
      <c r="V693" s="123"/>
      <c r="W693" s="123"/>
      <c r="X693" s="123"/>
      <c r="Y693" s="123"/>
      <c r="Z693" s="132" t="s">
        <v>1953</v>
      </c>
      <c r="AA693" s="133">
        <v>1047.5754890000001</v>
      </c>
      <c r="AB693" s="134">
        <v>990</v>
      </c>
      <c r="AC693" s="134">
        <v>64.84375</v>
      </c>
      <c r="AD693" s="132" t="s">
        <v>803</v>
      </c>
      <c r="AE693" s="123">
        <v>985.64341669999999</v>
      </c>
      <c r="AF693" s="123">
        <v>2127</v>
      </c>
      <c r="AG693" s="123">
        <v>24.467329545454543</v>
      </c>
      <c r="AH693" s="128" t="s">
        <v>3702</v>
      </c>
      <c r="AI693" s="123">
        <v>947.42813345000002</v>
      </c>
      <c r="AJ693" s="123">
        <v>601</v>
      </c>
      <c r="AK693" s="123">
        <v>13.294797687861271</v>
      </c>
      <c r="AL693" s="123" t="s">
        <v>3673</v>
      </c>
      <c r="AM693" s="121">
        <v>1117.9519249</v>
      </c>
      <c r="AN693" s="122">
        <v>4</v>
      </c>
      <c r="AO693" s="123">
        <v>99.566473988439313</v>
      </c>
      <c r="AP693" s="13"/>
      <c r="AQ693" s="13"/>
    </row>
    <row r="694" spans="2:43" x14ac:dyDescent="0.3">
      <c r="B694" s="28">
        <v>684</v>
      </c>
      <c r="C694" s="39">
        <f t="shared" si="40"/>
        <v>0</v>
      </c>
      <c r="D694" s="40">
        <f t="shared" si="41"/>
        <v>0</v>
      </c>
      <c r="E694" s="41">
        <f t="shared" si="42"/>
        <v>0</v>
      </c>
      <c r="F694" s="40">
        <f t="shared" si="43"/>
        <v>0</v>
      </c>
      <c r="P694" s="13"/>
      <c r="Q694" s="28">
        <v>690</v>
      </c>
      <c r="R694" s="127"/>
      <c r="S694" s="123"/>
      <c r="T694" s="123"/>
      <c r="U694" s="123"/>
      <c r="V694" s="123"/>
      <c r="W694" s="123"/>
      <c r="X694" s="123"/>
      <c r="Y694" s="123"/>
      <c r="Z694" s="132" t="s">
        <v>455</v>
      </c>
      <c r="AA694" s="133">
        <v>1001.767687</v>
      </c>
      <c r="AB694" s="134">
        <v>1912</v>
      </c>
      <c r="AC694" s="134">
        <v>32.137784090909086</v>
      </c>
      <c r="AD694" s="132" t="s">
        <v>2265</v>
      </c>
      <c r="AE694" s="123">
        <v>985.64341669999999</v>
      </c>
      <c r="AF694" s="123">
        <v>2127</v>
      </c>
      <c r="AG694" s="123">
        <v>24.467329545454543</v>
      </c>
      <c r="AH694" s="128" t="s">
        <v>3703</v>
      </c>
      <c r="AI694" s="123">
        <v>998.97747472000003</v>
      </c>
      <c r="AJ694" s="123">
        <v>423</v>
      </c>
      <c r="AK694" s="123">
        <v>39.017341040462426</v>
      </c>
      <c r="AL694" s="123" t="s">
        <v>3090</v>
      </c>
      <c r="AM694" s="121">
        <v>1121.3202593000001</v>
      </c>
      <c r="AN694" s="122">
        <v>3</v>
      </c>
      <c r="AO694" s="123">
        <v>99.710982658959537</v>
      </c>
      <c r="AP694" s="13"/>
      <c r="AQ694" s="13"/>
    </row>
    <row r="695" spans="2:43" x14ac:dyDescent="0.3">
      <c r="B695" s="28">
        <v>685</v>
      </c>
      <c r="C695" s="39">
        <f t="shared" si="40"/>
        <v>0</v>
      </c>
      <c r="D695" s="40">
        <f t="shared" si="41"/>
        <v>0</v>
      </c>
      <c r="E695" s="41">
        <f t="shared" si="42"/>
        <v>0</v>
      </c>
      <c r="F695" s="40">
        <f t="shared" si="43"/>
        <v>0</v>
      </c>
      <c r="P695" s="13"/>
      <c r="Q695" s="28">
        <v>691</v>
      </c>
      <c r="R695" s="127"/>
      <c r="S695" s="123"/>
      <c r="T695" s="123"/>
      <c r="U695" s="123"/>
      <c r="V695" s="123"/>
      <c r="W695" s="123"/>
      <c r="X695" s="123"/>
      <c r="Y695" s="123"/>
      <c r="Z695" s="132" t="s">
        <v>456</v>
      </c>
      <c r="AA695" s="133">
        <v>1059.9314690000001</v>
      </c>
      <c r="AB695" s="134">
        <v>694</v>
      </c>
      <c r="AC695" s="134">
        <v>75.319602272727266</v>
      </c>
      <c r="AD695" s="132" t="s">
        <v>1367</v>
      </c>
      <c r="AE695" s="123">
        <v>985.67115560000002</v>
      </c>
      <c r="AF695" s="123">
        <v>2126</v>
      </c>
      <c r="AG695" s="123">
        <v>24.538352272727273</v>
      </c>
      <c r="AH695" s="128" t="s">
        <v>3704</v>
      </c>
      <c r="AI695" s="123">
        <v>955.62912985000003</v>
      </c>
      <c r="AJ695" s="123">
        <v>587</v>
      </c>
      <c r="AK695" s="123">
        <v>15.317919075144509</v>
      </c>
      <c r="AL695" s="123" t="s">
        <v>3550</v>
      </c>
      <c r="AM695" s="121">
        <v>1136.2134725000001</v>
      </c>
      <c r="AN695" s="122">
        <v>2</v>
      </c>
      <c r="AO695" s="123">
        <v>99.855491329479776</v>
      </c>
      <c r="AP695" s="13"/>
      <c r="AQ695" s="13"/>
    </row>
    <row r="696" spans="2:43" x14ac:dyDescent="0.3">
      <c r="B696" s="28">
        <v>686</v>
      </c>
      <c r="C696" s="39">
        <f t="shared" si="40"/>
        <v>0</v>
      </c>
      <c r="D696" s="40">
        <f t="shared" si="41"/>
        <v>0</v>
      </c>
      <c r="E696" s="41">
        <f t="shared" si="42"/>
        <v>0</v>
      </c>
      <c r="F696" s="40">
        <f t="shared" si="43"/>
        <v>0</v>
      </c>
      <c r="P696" s="13"/>
      <c r="Q696" s="28">
        <v>692</v>
      </c>
      <c r="R696" s="127"/>
      <c r="S696" s="123"/>
      <c r="T696" s="123"/>
      <c r="U696" s="123"/>
      <c r="V696" s="123"/>
      <c r="W696" s="123"/>
      <c r="X696" s="123"/>
      <c r="Y696" s="123"/>
      <c r="Z696" s="132" t="s">
        <v>457</v>
      </c>
      <c r="AA696" s="133">
        <v>1066.0610730000001</v>
      </c>
      <c r="AB696" s="134">
        <v>562</v>
      </c>
      <c r="AC696" s="134">
        <v>80.04261363636364</v>
      </c>
      <c r="AD696" s="132" t="s">
        <v>1865</v>
      </c>
      <c r="AE696" s="123">
        <v>985.79316080000001</v>
      </c>
      <c r="AF696" s="123">
        <v>2125</v>
      </c>
      <c r="AG696" s="123">
        <v>24.573863636363637</v>
      </c>
      <c r="AH696" s="128" t="s">
        <v>3705</v>
      </c>
      <c r="AI696" s="123">
        <v>1043.1386846</v>
      </c>
      <c r="AJ696" s="123">
        <v>224</v>
      </c>
      <c r="AK696" s="123">
        <v>67.774566473988443</v>
      </c>
      <c r="AL696" s="123" t="s">
        <v>3652</v>
      </c>
      <c r="AM696" s="121">
        <v>1166.3710154</v>
      </c>
      <c r="AN696" s="122">
        <v>1</v>
      </c>
      <c r="AO696" s="123">
        <v>100</v>
      </c>
      <c r="AP696" s="13"/>
      <c r="AQ696" s="13"/>
    </row>
    <row r="697" spans="2:43" x14ac:dyDescent="0.3">
      <c r="B697" s="28">
        <v>687</v>
      </c>
      <c r="C697" s="39">
        <f t="shared" si="40"/>
        <v>0</v>
      </c>
      <c r="D697" s="40">
        <f t="shared" si="41"/>
        <v>0</v>
      </c>
      <c r="E697" s="41">
        <f t="shared" si="42"/>
        <v>0</v>
      </c>
      <c r="F697" s="40">
        <f t="shared" si="43"/>
        <v>0</v>
      </c>
      <c r="P697" s="13"/>
      <c r="Q697" s="28">
        <v>693</v>
      </c>
      <c r="R697" s="127"/>
      <c r="S697" s="123"/>
      <c r="T697" s="123"/>
      <c r="U697" s="123"/>
      <c r="V697" s="123"/>
      <c r="W697" s="123"/>
      <c r="X697" s="123"/>
      <c r="Y697" s="123"/>
      <c r="Z697" s="132" t="s">
        <v>2896</v>
      </c>
      <c r="AA697" s="133">
        <v>1031.5335970000001</v>
      </c>
      <c r="AB697" s="134">
        <v>1355</v>
      </c>
      <c r="AC697" s="134">
        <v>51.917613636363633</v>
      </c>
      <c r="AD697" s="132" t="s">
        <v>2060</v>
      </c>
      <c r="AE697" s="123">
        <v>985.81622530000004</v>
      </c>
      <c r="AF697" s="123">
        <v>2123</v>
      </c>
      <c r="AG697" s="123">
        <v>24.609375</v>
      </c>
      <c r="AH697" s="128">
        <v>3995</v>
      </c>
      <c r="AI697" s="123">
        <v>927</v>
      </c>
      <c r="AJ697" s="123">
        <v>633</v>
      </c>
      <c r="AK697" s="123">
        <v>10.051724137931032</v>
      </c>
      <c r="AL697" s="123">
        <v>3662</v>
      </c>
      <c r="AM697" s="123">
        <v>1140</v>
      </c>
      <c r="AN697" s="123">
        <v>2</v>
      </c>
      <c r="AO697" s="123">
        <v>100.71264367816092</v>
      </c>
      <c r="AP697" s="13"/>
      <c r="AQ697" s="13"/>
    </row>
    <row r="698" spans="2:43" x14ac:dyDescent="0.3">
      <c r="B698" s="28">
        <v>688</v>
      </c>
      <c r="C698" s="39">
        <f t="shared" si="40"/>
        <v>0</v>
      </c>
      <c r="D698" s="40">
        <f t="shared" si="41"/>
        <v>0</v>
      </c>
      <c r="E698" s="41">
        <f t="shared" si="42"/>
        <v>0</v>
      </c>
      <c r="F698" s="40">
        <f t="shared" si="43"/>
        <v>0</v>
      </c>
      <c r="P698" s="13"/>
      <c r="Q698" s="28">
        <v>694</v>
      </c>
      <c r="R698" s="127"/>
      <c r="S698" s="123"/>
      <c r="T698" s="123"/>
      <c r="U698" s="123"/>
      <c r="V698" s="123"/>
      <c r="W698" s="123"/>
      <c r="X698" s="123"/>
      <c r="Y698" s="123"/>
      <c r="Z698" s="132" t="s">
        <v>2897</v>
      </c>
      <c r="AA698" s="133">
        <v>935.09250870000005</v>
      </c>
      <c r="AB698" s="134">
        <v>2611</v>
      </c>
      <c r="AC698" s="134">
        <v>6.9247159090909092</v>
      </c>
      <c r="AD698" s="132" t="s">
        <v>1364</v>
      </c>
      <c r="AE698" s="123">
        <v>985.81622530000004</v>
      </c>
      <c r="AF698" s="123">
        <v>2123</v>
      </c>
      <c r="AG698" s="123">
        <v>24.609375</v>
      </c>
      <c r="AH698" s="128">
        <v>3996</v>
      </c>
      <c r="AI698" s="123">
        <v>1023</v>
      </c>
      <c r="AJ698" s="123">
        <v>300</v>
      </c>
      <c r="AK698" s="123">
        <v>57.896551724137936</v>
      </c>
      <c r="AL698" s="123">
        <v>3920</v>
      </c>
      <c r="AM698" s="123">
        <v>1174</v>
      </c>
      <c r="AN698" s="123">
        <v>1</v>
      </c>
      <c r="AO698" s="123">
        <v>100.85632183908046</v>
      </c>
      <c r="AP698" s="13"/>
      <c r="AQ698" s="13"/>
    </row>
    <row r="699" spans="2:43" x14ac:dyDescent="0.3">
      <c r="B699" s="28">
        <v>689</v>
      </c>
      <c r="C699" s="39">
        <f t="shared" si="40"/>
        <v>0</v>
      </c>
      <c r="D699" s="40">
        <f t="shared" si="41"/>
        <v>0</v>
      </c>
      <c r="E699" s="41">
        <f t="shared" si="42"/>
        <v>0</v>
      </c>
      <c r="F699" s="40">
        <f t="shared" si="43"/>
        <v>0</v>
      </c>
      <c r="P699" s="13"/>
      <c r="Q699" s="28">
        <v>695</v>
      </c>
      <c r="R699" s="127"/>
      <c r="S699" s="123"/>
      <c r="T699" s="123"/>
      <c r="U699" s="123"/>
      <c r="V699" s="123"/>
      <c r="W699" s="123"/>
      <c r="X699" s="123"/>
      <c r="Y699" s="123"/>
      <c r="Z699" s="132" t="s">
        <v>458</v>
      </c>
      <c r="AA699" s="133">
        <v>1048.685201</v>
      </c>
      <c r="AB699" s="134">
        <v>954</v>
      </c>
      <c r="AC699" s="134">
        <v>66.086647727272734</v>
      </c>
      <c r="AD699" s="132" t="s">
        <v>348</v>
      </c>
      <c r="AE699" s="123">
        <v>985.84433209999997</v>
      </c>
      <c r="AF699" s="123">
        <v>2122</v>
      </c>
      <c r="AG699" s="123">
        <v>24.680397727272727</v>
      </c>
      <c r="AH699" s="128"/>
      <c r="AI699" s="123"/>
      <c r="AJ699" s="123"/>
      <c r="AK699" s="123"/>
      <c r="AL699" s="123"/>
      <c r="AM699" s="123"/>
      <c r="AN699" s="123"/>
      <c r="AO699" s="123"/>
      <c r="AP699" s="13"/>
      <c r="AQ699" s="13"/>
    </row>
    <row r="700" spans="2:43" x14ac:dyDescent="0.3">
      <c r="B700" s="28">
        <v>690</v>
      </c>
      <c r="C700" s="39">
        <f t="shared" si="40"/>
        <v>0</v>
      </c>
      <c r="D700" s="40">
        <f t="shared" si="41"/>
        <v>0</v>
      </c>
      <c r="E700" s="41">
        <f t="shared" si="42"/>
        <v>0</v>
      </c>
      <c r="F700" s="40">
        <f t="shared" si="43"/>
        <v>0</v>
      </c>
      <c r="P700" s="13"/>
      <c r="Q700" s="28">
        <v>696</v>
      </c>
      <c r="R700" s="127"/>
      <c r="S700" s="123"/>
      <c r="T700" s="123"/>
      <c r="U700" s="123"/>
      <c r="V700" s="123"/>
      <c r="W700" s="123"/>
      <c r="X700" s="123"/>
      <c r="Y700" s="123"/>
      <c r="Z700" s="132" t="s">
        <v>459</v>
      </c>
      <c r="AA700" s="133">
        <v>1046.149559</v>
      </c>
      <c r="AB700" s="134">
        <v>1018</v>
      </c>
      <c r="AC700" s="134">
        <v>63.84943181818182</v>
      </c>
      <c r="AD700" s="132" t="s">
        <v>647</v>
      </c>
      <c r="AE700" s="123">
        <v>986.20133490000001</v>
      </c>
      <c r="AF700" s="123">
        <v>2121</v>
      </c>
      <c r="AG700" s="123">
        <v>24.71590909090909</v>
      </c>
      <c r="AH700" s="128"/>
      <c r="AI700" s="123"/>
      <c r="AJ700" s="123"/>
      <c r="AK700" s="123"/>
      <c r="AL700" s="123"/>
      <c r="AM700" s="123"/>
      <c r="AN700" s="123"/>
      <c r="AO700" s="123"/>
      <c r="AP700" s="13"/>
      <c r="AQ700" s="13"/>
    </row>
    <row r="701" spans="2:43" x14ac:dyDescent="0.3">
      <c r="B701" s="28">
        <v>691</v>
      </c>
      <c r="C701" s="39">
        <f t="shared" si="40"/>
        <v>0</v>
      </c>
      <c r="D701" s="40">
        <f t="shared" si="41"/>
        <v>0</v>
      </c>
      <c r="E701" s="41">
        <f t="shared" si="42"/>
        <v>0</v>
      </c>
      <c r="F701" s="40">
        <f t="shared" si="43"/>
        <v>0</v>
      </c>
      <c r="P701" s="13"/>
      <c r="Q701" s="28">
        <v>697</v>
      </c>
      <c r="R701" s="127"/>
      <c r="S701" s="123"/>
      <c r="T701" s="123"/>
      <c r="U701" s="123"/>
      <c r="V701" s="123"/>
      <c r="W701" s="123"/>
      <c r="X701" s="123"/>
      <c r="Y701" s="123"/>
      <c r="Z701" s="132" t="s">
        <v>460</v>
      </c>
      <c r="AA701" s="133">
        <v>1088.486179</v>
      </c>
      <c r="AB701" s="134">
        <v>169</v>
      </c>
      <c r="AC701" s="134">
        <v>94.034090909090907</v>
      </c>
      <c r="AD701" s="132" t="s">
        <v>260</v>
      </c>
      <c r="AE701" s="123">
        <v>986.50313259999996</v>
      </c>
      <c r="AF701" s="123">
        <v>2120</v>
      </c>
      <c r="AG701" s="123">
        <v>24.751420454545457</v>
      </c>
      <c r="AH701" s="128"/>
      <c r="AI701" s="123"/>
      <c r="AJ701" s="123"/>
      <c r="AK701" s="123"/>
      <c r="AL701" s="123"/>
      <c r="AM701" s="123"/>
      <c r="AN701" s="123"/>
      <c r="AO701" s="123"/>
      <c r="AP701" s="13"/>
      <c r="AQ701" s="13"/>
    </row>
    <row r="702" spans="2:43" x14ac:dyDescent="0.3">
      <c r="B702" s="28">
        <v>692</v>
      </c>
      <c r="C702" s="39">
        <f t="shared" si="40"/>
        <v>0</v>
      </c>
      <c r="D702" s="40">
        <f t="shared" si="41"/>
        <v>0</v>
      </c>
      <c r="E702" s="41">
        <f t="shared" si="42"/>
        <v>0</v>
      </c>
      <c r="F702" s="40">
        <f t="shared" si="43"/>
        <v>0</v>
      </c>
      <c r="P702" s="13"/>
      <c r="Q702" s="28">
        <v>698</v>
      </c>
      <c r="R702" s="127"/>
      <c r="S702" s="123"/>
      <c r="T702" s="123"/>
      <c r="U702" s="123"/>
      <c r="V702" s="123"/>
      <c r="W702" s="123"/>
      <c r="X702" s="123"/>
      <c r="Y702" s="123"/>
      <c r="Z702" s="132" t="s">
        <v>461</v>
      </c>
      <c r="AA702" s="133">
        <v>898.69254490000003</v>
      </c>
      <c r="AB702" s="134">
        <v>2739</v>
      </c>
      <c r="AC702" s="134">
        <v>2.7698863636363638</v>
      </c>
      <c r="AD702" s="132" t="s">
        <v>573</v>
      </c>
      <c r="AE702" s="123">
        <v>986.62559020000003</v>
      </c>
      <c r="AF702" s="123">
        <v>2119</v>
      </c>
      <c r="AG702" s="123">
        <v>24.786931818181817</v>
      </c>
      <c r="AH702" s="128"/>
      <c r="AI702" s="123"/>
      <c r="AJ702" s="123"/>
      <c r="AK702" s="123"/>
      <c r="AL702" s="123"/>
      <c r="AM702" s="123"/>
      <c r="AN702" s="123"/>
      <c r="AO702" s="123"/>
      <c r="AP702" s="13"/>
      <c r="AQ702" s="13"/>
    </row>
    <row r="703" spans="2:43" x14ac:dyDescent="0.3">
      <c r="B703" s="28">
        <v>693</v>
      </c>
      <c r="C703" s="39">
        <f t="shared" si="40"/>
        <v>0</v>
      </c>
      <c r="D703" s="40">
        <f t="shared" si="41"/>
        <v>0</v>
      </c>
      <c r="E703" s="41">
        <f t="shared" si="42"/>
        <v>0</v>
      </c>
      <c r="F703" s="40">
        <f t="shared" si="43"/>
        <v>0</v>
      </c>
      <c r="P703" s="13"/>
      <c r="Q703" s="28">
        <v>699</v>
      </c>
      <c r="R703" s="127"/>
      <c r="S703" s="123"/>
      <c r="T703" s="123"/>
      <c r="U703" s="123"/>
      <c r="V703" s="123"/>
      <c r="W703" s="123"/>
      <c r="X703" s="123"/>
      <c r="Y703" s="123"/>
      <c r="Z703" s="132" t="s">
        <v>462</v>
      </c>
      <c r="AA703" s="133">
        <v>930.29236249999997</v>
      </c>
      <c r="AB703" s="134">
        <v>2648</v>
      </c>
      <c r="AC703" s="134">
        <v>6.0014204545454541</v>
      </c>
      <c r="AD703" s="132" t="s">
        <v>1020</v>
      </c>
      <c r="AE703" s="123">
        <v>986.79200400000002</v>
      </c>
      <c r="AF703" s="123">
        <v>2118</v>
      </c>
      <c r="AG703" s="123">
        <v>24.822443181818183</v>
      </c>
      <c r="AH703" s="128"/>
      <c r="AI703" s="123"/>
      <c r="AJ703" s="123"/>
      <c r="AK703" s="123"/>
      <c r="AL703" s="123"/>
      <c r="AM703" s="123"/>
      <c r="AN703" s="123"/>
      <c r="AO703" s="123"/>
      <c r="AP703" s="13"/>
      <c r="AQ703" s="13"/>
    </row>
    <row r="704" spans="2:43" x14ac:dyDescent="0.3">
      <c r="B704" s="28">
        <v>694</v>
      </c>
      <c r="C704" s="39">
        <f t="shared" si="40"/>
        <v>0</v>
      </c>
      <c r="D704" s="40">
        <f t="shared" si="41"/>
        <v>0</v>
      </c>
      <c r="E704" s="41">
        <f t="shared" si="42"/>
        <v>0</v>
      </c>
      <c r="F704" s="40">
        <f t="shared" si="43"/>
        <v>0</v>
      </c>
      <c r="P704" s="13"/>
      <c r="Q704" s="28">
        <v>700</v>
      </c>
      <c r="R704" s="127"/>
      <c r="S704" s="123"/>
      <c r="T704" s="123"/>
      <c r="U704" s="123"/>
      <c r="V704" s="123"/>
      <c r="W704" s="123"/>
      <c r="X704" s="123"/>
      <c r="Y704" s="123"/>
      <c r="Z704" s="132" t="s">
        <v>463</v>
      </c>
      <c r="AA704" s="133">
        <v>899.19887870000002</v>
      </c>
      <c r="AB704" s="134">
        <v>2738</v>
      </c>
      <c r="AC704" s="134">
        <v>2.8053977272727271</v>
      </c>
      <c r="AD704" s="132" t="s">
        <v>467</v>
      </c>
      <c r="AE704" s="123">
        <v>986.89305079999997</v>
      </c>
      <c r="AF704" s="123">
        <v>2117</v>
      </c>
      <c r="AG704" s="123">
        <v>24.857954545454543</v>
      </c>
      <c r="AH704" s="128"/>
      <c r="AI704" s="123"/>
      <c r="AJ704" s="123"/>
      <c r="AK704" s="123"/>
      <c r="AL704" s="123"/>
      <c r="AM704" s="123"/>
      <c r="AN704" s="123"/>
      <c r="AO704" s="123"/>
      <c r="AP704" s="13"/>
      <c r="AQ704" s="13"/>
    </row>
    <row r="705" spans="2:43" x14ac:dyDescent="0.3">
      <c r="B705" s="28">
        <v>695</v>
      </c>
      <c r="C705" s="39">
        <f t="shared" si="40"/>
        <v>0</v>
      </c>
      <c r="D705" s="40">
        <f t="shared" si="41"/>
        <v>0</v>
      </c>
      <c r="E705" s="41">
        <f t="shared" si="42"/>
        <v>0</v>
      </c>
      <c r="F705" s="40">
        <f t="shared" si="43"/>
        <v>0</v>
      </c>
      <c r="P705" s="13"/>
      <c r="Q705" s="28">
        <v>701</v>
      </c>
      <c r="R705" s="127"/>
      <c r="S705" s="123"/>
      <c r="T705" s="123"/>
      <c r="U705" s="123"/>
      <c r="V705" s="123"/>
      <c r="W705" s="123"/>
      <c r="X705" s="123"/>
      <c r="Y705" s="123"/>
      <c r="Z705" s="132" t="s">
        <v>1954</v>
      </c>
      <c r="AA705" s="133">
        <v>1039.631701</v>
      </c>
      <c r="AB705" s="134">
        <v>1176</v>
      </c>
      <c r="AC705" s="134">
        <v>58.096590909090907</v>
      </c>
      <c r="AD705" s="132" t="s">
        <v>475</v>
      </c>
      <c r="AE705" s="123">
        <v>986.97600060000002</v>
      </c>
      <c r="AF705" s="123">
        <v>2114</v>
      </c>
      <c r="AG705" s="123">
        <v>24.89346590909091</v>
      </c>
      <c r="AH705" s="128"/>
      <c r="AI705" s="123"/>
      <c r="AJ705" s="123"/>
      <c r="AK705" s="123"/>
      <c r="AL705" s="123"/>
      <c r="AM705" s="123"/>
      <c r="AN705" s="123"/>
      <c r="AO705" s="123"/>
      <c r="AP705" s="13"/>
      <c r="AQ705" s="13"/>
    </row>
    <row r="706" spans="2:43" x14ac:dyDescent="0.3">
      <c r="B706" s="28">
        <v>696</v>
      </c>
      <c r="C706" s="39">
        <f t="shared" si="40"/>
        <v>0</v>
      </c>
      <c r="D706" s="40">
        <f t="shared" si="41"/>
        <v>0</v>
      </c>
      <c r="E706" s="41">
        <f t="shared" si="42"/>
        <v>0</v>
      </c>
      <c r="F706" s="40">
        <f t="shared" si="43"/>
        <v>0</v>
      </c>
      <c r="P706" s="13"/>
      <c r="Q706" s="28">
        <v>702</v>
      </c>
      <c r="R706" s="127"/>
      <c r="S706" s="123"/>
      <c r="T706" s="123"/>
      <c r="U706" s="123"/>
      <c r="V706" s="123"/>
      <c r="W706" s="123"/>
      <c r="X706" s="123"/>
      <c r="Y706" s="123"/>
      <c r="Z706" s="132" t="s">
        <v>1955</v>
      </c>
      <c r="AA706" s="133">
        <v>1024.970779</v>
      </c>
      <c r="AB706" s="134">
        <v>1524</v>
      </c>
      <c r="AC706" s="134">
        <v>45.91619318181818</v>
      </c>
      <c r="AD706" s="132" t="s">
        <v>2922</v>
      </c>
      <c r="AE706" s="123">
        <v>986.97600060000002</v>
      </c>
      <c r="AF706" s="123">
        <v>2114</v>
      </c>
      <c r="AG706" s="123">
        <v>24.89346590909091</v>
      </c>
      <c r="AH706" s="128"/>
      <c r="AI706" s="123"/>
      <c r="AJ706" s="123"/>
      <c r="AK706" s="123"/>
      <c r="AL706" s="123"/>
      <c r="AM706" s="123"/>
      <c r="AN706" s="123"/>
      <c r="AO706" s="123"/>
      <c r="AP706" s="13"/>
      <c r="AQ706" s="13"/>
    </row>
    <row r="707" spans="2:43" x14ac:dyDescent="0.3">
      <c r="B707" s="28">
        <v>697</v>
      </c>
      <c r="C707" s="39">
        <f t="shared" si="40"/>
        <v>0</v>
      </c>
      <c r="D707" s="40">
        <f t="shared" si="41"/>
        <v>0</v>
      </c>
      <c r="E707" s="41">
        <f t="shared" si="42"/>
        <v>0</v>
      </c>
      <c r="F707" s="40">
        <f t="shared" si="43"/>
        <v>0</v>
      </c>
      <c r="P707" s="13"/>
      <c r="Q707" s="28">
        <v>703</v>
      </c>
      <c r="R707" s="127"/>
      <c r="S707" s="123"/>
      <c r="T707" s="123"/>
      <c r="U707" s="123"/>
      <c r="V707" s="123"/>
      <c r="W707" s="123"/>
      <c r="X707" s="123"/>
      <c r="Y707" s="123"/>
      <c r="Z707" s="132" t="s">
        <v>1956</v>
      </c>
      <c r="AA707" s="133">
        <v>935.09250870000005</v>
      </c>
      <c r="AB707" s="134">
        <v>2611</v>
      </c>
      <c r="AC707" s="134">
        <v>6.9247159090909092</v>
      </c>
      <c r="AD707" s="132" t="s">
        <v>2777</v>
      </c>
      <c r="AE707" s="123">
        <v>986.97600060000002</v>
      </c>
      <c r="AF707" s="123">
        <v>2114</v>
      </c>
      <c r="AG707" s="123">
        <v>24.89346590909091</v>
      </c>
      <c r="AH707" s="128"/>
      <c r="AI707" s="123"/>
      <c r="AJ707" s="123"/>
      <c r="AK707" s="123"/>
      <c r="AL707" s="123"/>
      <c r="AM707" s="123"/>
      <c r="AN707" s="123"/>
      <c r="AO707" s="123"/>
      <c r="AP707" s="13"/>
      <c r="AQ707" s="13"/>
    </row>
    <row r="708" spans="2:43" x14ac:dyDescent="0.3">
      <c r="B708" s="28">
        <v>698</v>
      </c>
      <c r="C708" s="39">
        <f t="shared" si="40"/>
        <v>0</v>
      </c>
      <c r="D708" s="40">
        <f t="shared" si="41"/>
        <v>0</v>
      </c>
      <c r="E708" s="41">
        <f t="shared" si="42"/>
        <v>0</v>
      </c>
      <c r="F708" s="40">
        <f t="shared" si="43"/>
        <v>0</v>
      </c>
      <c r="P708" s="13"/>
      <c r="Q708" s="28">
        <v>704</v>
      </c>
      <c r="R708" s="127"/>
      <c r="S708" s="123"/>
      <c r="T708" s="123"/>
      <c r="U708" s="123"/>
      <c r="V708" s="123"/>
      <c r="W708" s="123"/>
      <c r="X708" s="123"/>
      <c r="Y708" s="123"/>
      <c r="Z708" s="132" t="s">
        <v>1957</v>
      </c>
      <c r="AA708" s="133">
        <v>1045.0136359999999</v>
      </c>
      <c r="AB708" s="134">
        <v>1039</v>
      </c>
      <c r="AC708" s="134">
        <v>62.997159090909093</v>
      </c>
      <c r="AD708" s="132" t="s">
        <v>2157</v>
      </c>
      <c r="AE708" s="123">
        <v>987.1691793</v>
      </c>
      <c r="AF708" s="123">
        <v>2112</v>
      </c>
      <c r="AG708" s="123">
        <v>25</v>
      </c>
      <c r="AH708" s="128"/>
      <c r="AI708" s="123"/>
      <c r="AJ708" s="123"/>
      <c r="AK708" s="123"/>
      <c r="AL708" s="123"/>
      <c r="AM708" s="123"/>
      <c r="AN708" s="123"/>
      <c r="AO708" s="123"/>
      <c r="AP708" s="13"/>
      <c r="AQ708" s="13"/>
    </row>
    <row r="709" spans="2:43" x14ac:dyDescent="0.3">
      <c r="B709" s="28">
        <v>699</v>
      </c>
      <c r="C709" s="39">
        <f t="shared" si="40"/>
        <v>0</v>
      </c>
      <c r="D709" s="40">
        <f t="shared" si="41"/>
        <v>0</v>
      </c>
      <c r="E709" s="41">
        <f t="shared" si="42"/>
        <v>0</v>
      </c>
      <c r="F709" s="40">
        <f t="shared" si="43"/>
        <v>0</v>
      </c>
      <c r="P709" s="13"/>
      <c r="Q709" s="28">
        <v>705</v>
      </c>
      <c r="R709" s="127"/>
      <c r="S709" s="123"/>
      <c r="T709" s="123"/>
      <c r="U709" s="123"/>
      <c r="V709" s="123"/>
      <c r="W709" s="123"/>
      <c r="X709" s="123"/>
      <c r="Y709" s="123"/>
      <c r="Z709" s="132" t="s">
        <v>464</v>
      </c>
      <c r="AA709" s="133">
        <v>1031.9591829999999</v>
      </c>
      <c r="AB709" s="134">
        <v>1349</v>
      </c>
      <c r="AC709" s="134">
        <v>52.13068181818182</v>
      </c>
      <c r="AD709" s="132" t="s">
        <v>2789</v>
      </c>
      <c r="AE709" s="123">
        <v>987.1691793</v>
      </c>
      <c r="AF709" s="123">
        <v>2112</v>
      </c>
      <c r="AG709" s="123">
        <v>25</v>
      </c>
      <c r="AH709" s="128"/>
      <c r="AI709" s="123"/>
      <c r="AJ709" s="123"/>
      <c r="AK709" s="123"/>
      <c r="AL709" s="123"/>
      <c r="AM709" s="123"/>
      <c r="AN709" s="123"/>
      <c r="AO709" s="123"/>
      <c r="AP709" s="13"/>
      <c r="AQ709" s="13"/>
    </row>
    <row r="710" spans="2:43" x14ac:dyDescent="0.3">
      <c r="B710" s="28">
        <v>700</v>
      </c>
      <c r="C710" s="39">
        <f t="shared" si="40"/>
        <v>0</v>
      </c>
      <c r="D710" s="40">
        <f t="shared" si="41"/>
        <v>0</v>
      </c>
      <c r="E710" s="41">
        <f t="shared" si="42"/>
        <v>0</v>
      </c>
      <c r="F710" s="40">
        <f t="shared" si="43"/>
        <v>0</v>
      </c>
      <c r="P710" s="13"/>
      <c r="Q710" s="28">
        <v>706</v>
      </c>
      <c r="R710" s="127"/>
      <c r="S710" s="123"/>
      <c r="T710" s="123"/>
      <c r="U710" s="123"/>
      <c r="V710" s="123"/>
      <c r="W710" s="123"/>
      <c r="X710" s="123"/>
      <c r="Y710" s="123"/>
      <c r="Z710" s="132" t="s">
        <v>465</v>
      </c>
      <c r="AA710" s="133">
        <v>1019.116268</v>
      </c>
      <c r="AB710" s="134">
        <v>1619</v>
      </c>
      <c r="AC710" s="134">
        <v>42.542613636363633</v>
      </c>
      <c r="AD710" s="132" t="s">
        <v>130</v>
      </c>
      <c r="AE710" s="123">
        <v>987.24002159999998</v>
      </c>
      <c r="AF710" s="123">
        <v>2111</v>
      </c>
      <c r="AG710" s="123">
        <v>25.07102272727273</v>
      </c>
      <c r="AH710" s="128"/>
      <c r="AI710" s="123"/>
      <c r="AJ710" s="123"/>
      <c r="AK710" s="123"/>
      <c r="AL710" s="123"/>
      <c r="AM710" s="123"/>
      <c r="AN710" s="123"/>
      <c r="AO710" s="123"/>
      <c r="AP710" s="13"/>
      <c r="AQ710" s="13"/>
    </row>
    <row r="711" spans="2:43" x14ac:dyDescent="0.3">
      <c r="B711" s="28">
        <v>701</v>
      </c>
      <c r="C711" s="39">
        <f t="shared" si="40"/>
        <v>0</v>
      </c>
      <c r="D711" s="40">
        <f t="shared" si="41"/>
        <v>0</v>
      </c>
      <c r="E711" s="41">
        <f t="shared" si="42"/>
        <v>0</v>
      </c>
      <c r="F711" s="40">
        <f t="shared" si="43"/>
        <v>0</v>
      </c>
      <c r="P711" s="13"/>
      <c r="Q711" s="28">
        <v>707</v>
      </c>
      <c r="R711" s="127"/>
      <c r="S711" s="123"/>
      <c r="T711" s="123"/>
      <c r="U711" s="123"/>
      <c r="V711" s="123"/>
      <c r="W711" s="123"/>
      <c r="X711" s="123"/>
      <c r="Y711" s="123"/>
      <c r="Z711" s="132" t="s">
        <v>1958</v>
      </c>
      <c r="AA711" s="133">
        <v>1054.4839549999999</v>
      </c>
      <c r="AB711" s="134">
        <v>796</v>
      </c>
      <c r="AC711" s="134">
        <v>71.768465909090907</v>
      </c>
      <c r="AD711" s="132" t="s">
        <v>2447</v>
      </c>
      <c r="AE711" s="123">
        <v>987.28576929999997</v>
      </c>
      <c r="AF711" s="123">
        <v>2110</v>
      </c>
      <c r="AG711" s="123">
        <v>25.10653409090909</v>
      </c>
      <c r="AH711" s="128"/>
      <c r="AI711" s="123"/>
      <c r="AJ711" s="123"/>
      <c r="AK711" s="123"/>
      <c r="AL711" s="123"/>
      <c r="AM711" s="123"/>
      <c r="AN711" s="123"/>
      <c r="AO711" s="123"/>
      <c r="AP711" s="13"/>
      <c r="AQ711" s="13"/>
    </row>
    <row r="712" spans="2:43" x14ac:dyDescent="0.3">
      <c r="B712" s="28">
        <v>702</v>
      </c>
      <c r="C712" s="39">
        <f t="shared" si="40"/>
        <v>0</v>
      </c>
      <c r="D712" s="40">
        <f t="shared" si="41"/>
        <v>0</v>
      </c>
      <c r="E712" s="41">
        <f t="shared" si="42"/>
        <v>0</v>
      </c>
      <c r="F712" s="40">
        <f t="shared" si="43"/>
        <v>0</v>
      </c>
      <c r="P712" s="13"/>
      <c r="Q712" s="28">
        <v>708</v>
      </c>
      <c r="R712" s="127"/>
      <c r="S712" s="123"/>
      <c r="T712" s="123"/>
      <c r="U712" s="123"/>
      <c r="V712" s="123"/>
      <c r="W712" s="123"/>
      <c r="X712" s="123"/>
      <c r="Y712" s="123"/>
      <c r="Z712" s="132" t="s">
        <v>1959</v>
      </c>
      <c r="AA712" s="133">
        <v>1097.09674</v>
      </c>
      <c r="AB712" s="134">
        <v>95</v>
      </c>
      <c r="AC712" s="134">
        <v>96.555397727272734</v>
      </c>
      <c r="AD712" s="132" t="s">
        <v>2875</v>
      </c>
      <c r="AE712" s="123">
        <v>987.29738910000003</v>
      </c>
      <c r="AF712" s="123">
        <v>2108</v>
      </c>
      <c r="AG712" s="123">
        <v>25.142045454545453</v>
      </c>
      <c r="AH712" s="128"/>
      <c r="AI712" s="123"/>
      <c r="AJ712" s="123"/>
      <c r="AK712" s="123"/>
      <c r="AL712" s="123"/>
      <c r="AM712" s="123"/>
      <c r="AN712" s="123"/>
      <c r="AO712" s="123"/>
      <c r="AP712" s="13"/>
      <c r="AQ712" s="13"/>
    </row>
    <row r="713" spans="2:43" x14ac:dyDescent="0.3">
      <c r="B713" s="28">
        <v>703</v>
      </c>
      <c r="C713" s="39">
        <f t="shared" si="40"/>
        <v>0</v>
      </c>
      <c r="D713" s="40">
        <f t="shared" si="41"/>
        <v>0</v>
      </c>
      <c r="E713" s="41">
        <f t="shared" si="42"/>
        <v>0</v>
      </c>
      <c r="F713" s="40">
        <f t="shared" si="43"/>
        <v>0</v>
      </c>
      <c r="P713" s="13"/>
      <c r="Q713" s="28">
        <v>709</v>
      </c>
      <c r="R713" s="127"/>
      <c r="S713" s="123"/>
      <c r="T713" s="123"/>
      <c r="U713" s="123"/>
      <c r="V713" s="123"/>
      <c r="W713" s="123"/>
      <c r="X713" s="123"/>
      <c r="Y713" s="123"/>
      <c r="Z713" s="132" t="s">
        <v>466</v>
      </c>
      <c r="AA713" s="133">
        <v>950.75416800000005</v>
      </c>
      <c r="AB713" s="134">
        <v>2513</v>
      </c>
      <c r="AC713" s="134">
        <v>10.759943181818182</v>
      </c>
      <c r="AD713" s="132" t="s">
        <v>2465</v>
      </c>
      <c r="AE713" s="123">
        <v>987.29738910000003</v>
      </c>
      <c r="AF713" s="123">
        <v>2108</v>
      </c>
      <c r="AG713" s="123">
        <v>25.142045454545453</v>
      </c>
      <c r="AH713" s="128"/>
      <c r="AI713" s="123"/>
      <c r="AJ713" s="123"/>
      <c r="AK713" s="123"/>
      <c r="AL713" s="123"/>
      <c r="AM713" s="123"/>
      <c r="AN713" s="123"/>
      <c r="AO713" s="123"/>
      <c r="AP713" s="13"/>
      <c r="AQ713" s="13"/>
    </row>
    <row r="714" spans="2:43" x14ac:dyDescent="0.3">
      <c r="B714" s="28">
        <v>704</v>
      </c>
      <c r="C714" s="39">
        <f t="shared" si="40"/>
        <v>0</v>
      </c>
      <c r="D714" s="40">
        <f t="shared" si="41"/>
        <v>0</v>
      </c>
      <c r="E714" s="41">
        <f t="shared" si="42"/>
        <v>0</v>
      </c>
      <c r="F714" s="40">
        <f t="shared" si="43"/>
        <v>0</v>
      </c>
      <c r="P714" s="13"/>
      <c r="Q714" s="28">
        <v>710</v>
      </c>
      <c r="R714" s="127"/>
      <c r="S714" s="123"/>
      <c r="T714" s="123"/>
      <c r="U714" s="123"/>
      <c r="V714" s="123"/>
      <c r="W714" s="123"/>
      <c r="X714" s="123"/>
      <c r="Y714" s="123"/>
      <c r="Z714" s="132" t="s">
        <v>1960</v>
      </c>
      <c r="AA714" s="133">
        <v>988.15743410000005</v>
      </c>
      <c r="AB714" s="134">
        <v>2095</v>
      </c>
      <c r="AC714" s="134">
        <v>25.639204545454547</v>
      </c>
      <c r="AD714" s="132" t="s">
        <v>221</v>
      </c>
      <c r="AE714" s="123">
        <v>987.31908069999997</v>
      </c>
      <c r="AF714" s="123">
        <v>2107</v>
      </c>
      <c r="AG714" s="123">
        <v>25.213068181818183</v>
      </c>
      <c r="AH714" s="128"/>
      <c r="AI714" s="123"/>
      <c r="AJ714" s="123"/>
      <c r="AK714" s="123"/>
      <c r="AL714" s="123"/>
      <c r="AM714" s="123"/>
      <c r="AN714" s="123"/>
      <c r="AO714" s="123"/>
      <c r="AP714" s="13"/>
      <c r="AQ714" s="13"/>
    </row>
    <row r="715" spans="2:43" x14ac:dyDescent="0.3">
      <c r="B715" s="28">
        <v>705</v>
      </c>
      <c r="C715" s="39">
        <f t="shared" si="40"/>
        <v>0</v>
      </c>
      <c r="D715" s="40">
        <f t="shared" si="41"/>
        <v>0</v>
      </c>
      <c r="E715" s="41">
        <f t="shared" si="42"/>
        <v>0</v>
      </c>
      <c r="F715" s="40">
        <f t="shared" si="43"/>
        <v>0</v>
      </c>
      <c r="P715" s="13"/>
      <c r="Q715" s="28">
        <v>711</v>
      </c>
      <c r="R715" s="127"/>
      <c r="S715" s="123"/>
      <c r="T715" s="123"/>
      <c r="U715" s="123"/>
      <c r="V715" s="123"/>
      <c r="W715" s="123"/>
      <c r="X715" s="123"/>
      <c r="Y715" s="123"/>
      <c r="Z715" s="132" t="s">
        <v>467</v>
      </c>
      <c r="AA715" s="133">
        <v>986.89305079999997</v>
      </c>
      <c r="AB715" s="134">
        <v>2117</v>
      </c>
      <c r="AC715" s="134">
        <v>24.857954545454543</v>
      </c>
      <c r="AD715" s="132" t="s">
        <v>1396</v>
      </c>
      <c r="AE715" s="123">
        <v>987.60814049999999</v>
      </c>
      <c r="AF715" s="123">
        <v>2106</v>
      </c>
      <c r="AG715" s="123">
        <v>25.248579545454547</v>
      </c>
      <c r="AH715" s="128"/>
      <c r="AI715" s="123"/>
      <c r="AJ715" s="123"/>
      <c r="AK715" s="123"/>
      <c r="AL715" s="123"/>
      <c r="AM715" s="123"/>
      <c r="AN715" s="123"/>
      <c r="AO715" s="123"/>
      <c r="AP715" s="13"/>
      <c r="AQ715" s="13"/>
    </row>
    <row r="716" spans="2:43" x14ac:dyDescent="0.3">
      <c r="B716" s="28">
        <v>706</v>
      </c>
      <c r="C716" s="39">
        <f t="shared" ref="C716:C779" si="44">VLOOKUP($B716,$Q$5:$AO$2676,2+$C$4*8-8+$F$4*4-4)</f>
        <v>0</v>
      </c>
      <c r="D716" s="40">
        <f t="shared" ref="D716:D779" si="45">VLOOKUP($B716,$Q$5:$AO$2676,3+$C$4*8-8+$F$4*4-4)</f>
        <v>0</v>
      </c>
      <c r="E716" s="41">
        <f t="shared" ref="E716:E779" si="46">VLOOKUP($B716,$Q$5:$AO$2676,4+$C$4*8-8+$F$4*4-4)</f>
        <v>0</v>
      </c>
      <c r="F716" s="40">
        <f t="shared" ref="F716:F779" si="47">VLOOKUP($B716,$Q$5:$AO$2676,5+$C$4*8-8+$F$4*4-4)</f>
        <v>0</v>
      </c>
      <c r="P716" s="13"/>
      <c r="Q716" s="28">
        <v>712</v>
      </c>
      <c r="R716" s="127"/>
      <c r="S716" s="123"/>
      <c r="T716" s="123"/>
      <c r="U716" s="123"/>
      <c r="V716" s="123"/>
      <c r="W716" s="123"/>
      <c r="X716" s="123"/>
      <c r="Y716" s="123"/>
      <c r="Z716" s="132" t="s">
        <v>1961</v>
      </c>
      <c r="AA716" s="133">
        <v>950.06561490000001</v>
      </c>
      <c r="AB716" s="134">
        <v>2521</v>
      </c>
      <c r="AC716" s="134">
        <v>10.511363636363637</v>
      </c>
      <c r="AD716" s="132" t="s">
        <v>869</v>
      </c>
      <c r="AE716" s="123">
        <v>987.6260241</v>
      </c>
      <c r="AF716" s="123">
        <v>2105</v>
      </c>
      <c r="AG716" s="123">
        <v>25.28409090909091</v>
      </c>
      <c r="AH716" s="128"/>
      <c r="AI716" s="123"/>
      <c r="AJ716" s="123"/>
      <c r="AK716" s="123"/>
      <c r="AL716" s="123"/>
      <c r="AM716" s="123"/>
      <c r="AN716" s="123"/>
      <c r="AO716" s="123"/>
      <c r="AP716" s="13"/>
      <c r="AQ716" s="13"/>
    </row>
    <row r="717" spans="2:43" x14ac:dyDescent="0.3">
      <c r="B717" s="28">
        <v>707</v>
      </c>
      <c r="C717" s="39">
        <f t="shared" si="44"/>
        <v>0</v>
      </c>
      <c r="D717" s="40">
        <f t="shared" si="45"/>
        <v>0</v>
      </c>
      <c r="E717" s="41">
        <f t="shared" si="46"/>
        <v>0</v>
      </c>
      <c r="F717" s="40">
        <f t="shared" si="47"/>
        <v>0</v>
      </c>
      <c r="P717" s="13"/>
      <c r="Q717" s="28">
        <v>713</v>
      </c>
      <c r="R717" s="127"/>
      <c r="S717" s="123"/>
      <c r="T717" s="123"/>
      <c r="U717" s="123"/>
      <c r="V717" s="123"/>
      <c r="W717" s="123"/>
      <c r="X717" s="123"/>
      <c r="Y717" s="123"/>
      <c r="Z717" s="132" t="s">
        <v>468</v>
      </c>
      <c r="AA717" s="133">
        <v>959.37400439999999</v>
      </c>
      <c r="AB717" s="134">
        <v>2448</v>
      </c>
      <c r="AC717" s="134">
        <v>13.103693181818182</v>
      </c>
      <c r="AD717" s="132" t="s">
        <v>891</v>
      </c>
      <c r="AE717" s="123">
        <v>987.69012799999996</v>
      </c>
      <c r="AF717" s="123">
        <v>2104</v>
      </c>
      <c r="AG717" s="123">
        <v>25.31960227272727</v>
      </c>
      <c r="AH717" s="128"/>
      <c r="AI717" s="123"/>
      <c r="AJ717" s="123"/>
      <c r="AK717" s="123"/>
      <c r="AL717" s="123"/>
      <c r="AM717" s="123"/>
      <c r="AN717" s="123"/>
      <c r="AO717" s="123"/>
      <c r="AP717" s="13"/>
      <c r="AQ717" s="13"/>
    </row>
    <row r="718" spans="2:43" x14ac:dyDescent="0.3">
      <c r="B718" s="28">
        <v>708</v>
      </c>
      <c r="C718" s="39">
        <f t="shared" si="44"/>
        <v>0</v>
      </c>
      <c r="D718" s="40">
        <f t="shared" si="45"/>
        <v>0</v>
      </c>
      <c r="E718" s="41">
        <f t="shared" si="46"/>
        <v>0</v>
      </c>
      <c r="F718" s="40">
        <f t="shared" si="47"/>
        <v>0</v>
      </c>
      <c r="P718" s="13"/>
      <c r="Q718" s="28">
        <v>714</v>
      </c>
      <c r="R718" s="127"/>
      <c r="S718" s="123"/>
      <c r="T718" s="123"/>
      <c r="U718" s="123"/>
      <c r="V718" s="123"/>
      <c r="W718" s="123"/>
      <c r="X718" s="123"/>
      <c r="Y718" s="123"/>
      <c r="Z718" s="132" t="s">
        <v>469</v>
      </c>
      <c r="AA718" s="133">
        <v>1007.647375</v>
      </c>
      <c r="AB718" s="134">
        <v>1816</v>
      </c>
      <c r="AC718" s="134">
        <v>35.440340909090914</v>
      </c>
      <c r="AD718" s="132" t="s">
        <v>1820</v>
      </c>
      <c r="AE718" s="123">
        <v>987.72882270000002</v>
      </c>
      <c r="AF718" s="123">
        <v>2102</v>
      </c>
      <c r="AG718" s="123">
        <v>25.355113636363637</v>
      </c>
      <c r="AH718" s="128"/>
      <c r="AI718" s="123"/>
      <c r="AJ718" s="123"/>
      <c r="AK718" s="123"/>
      <c r="AL718" s="123"/>
      <c r="AM718" s="123"/>
      <c r="AN718" s="123"/>
      <c r="AO718" s="123"/>
      <c r="AP718" s="13"/>
      <c r="AQ718" s="13"/>
    </row>
    <row r="719" spans="2:43" x14ac:dyDescent="0.3">
      <c r="B719" s="28">
        <v>709</v>
      </c>
      <c r="C719" s="39">
        <f t="shared" si="44"/>
        <v>0</v>
      </c>
      <c r="D719" s="40">
        <f t="shared" si="45"/>
        <v>0</v>
      </c>
      <c r="E719" s="41">
        <f t="shared" si="46"/>
        <v>0</v>
      </c>
      <c r="F719" s="40">
        <f t="shared" si="47"/>
        <v>0</v>
      </c>
      <c r="P719" s="13"/>
      <c r="Q719" s="28">
        <v>715</v>
      </c>
      <c r="R719" s="127"/>
      <c r="S719" s="123"/>
      <c r="T719" s="123"/>
      <c r="U719" s="123"/>
      <c r="V719" s="123"/>
      <c r="W719" s="123"/>
      <c r="X719" s="123"/>
      <c r="Y719" s="123"/>
      <c r="Z719" s="132" t="s">
        <v>1962</v>
      </c>
      <c r="AA719" s="133">
        <v>1054.763909</v>
      </c>
      <c r="AB719" s="134">
        <v>787</v>
      </c>
      <c r="AC719" s="134">
        <v>72.052556818181827</v>
      </c>
      <c r="AD719" s="132" t="s">
        <v>740</v>
      </c>
      <c r="AE719" s="123">
        <v>987.72882270000002</v>
      </c>
      <c r="AF719" s="123">
        <v>2102</v>
      </c>
      <c r="AG719" s="123">
        <v>25.355113636363637</v>
      </c>
      <c r="AH719" s="128"/>
      <c r="AI719" s="123"/>
      <c r="AJ719" s="123"/>
      <c r="AK719" s="123"/>
      <c r="AL719" s="123"/>
      <c r="AM719" s="123"/>
      <c r="AN719" s="123"/>
      <c r="AO719" s="123"/>
      <c r="AP719" s="13"/>
      <c r="AQ719" s="13"/>
    </row>
    <row r="720" spans="2:43" x14ac:dyDescent="0.3">
      <c r="B720" s="28">
        <v>710</v>
      </c>
      <c r="C720" s="39">
        <f t="shared" si="44"/>
        <v>0</v>
      </c>
      <c r="D720" s="40">
        <f t="shared" si="45"/>
        <v>0</v>
      </c>
      <c r="E720" s="41">
        <f t="shared" si="46"/>
        <v>0</v>
      </c>
      <c r="F720" s="40">
        <f t="shared" si="47"/>
        <v>0</v>
      </c>
      <c r="P720" s="13"/>
      <c r="Q720" s="28">
        <v>716</v>
      </c>
      <c r="R720" s="127"/>
      <c r="S720" s="123"/>
      <c r="T720" s="123"/>
      <c r="U720" s="123"/>
      <c r="V720" s="123"/>
      <c r="W720" s="123"/>
      <c r="X720" s="123"/>
      <c r="Y720" s="123"/>
      <c r="Z720" s="132" t="s">
        <v>470</v>
      </c>
      <c r="AA720" s="133">
        <v>1021.679264</v>
      </c>
      <c r="AB720" s="134">
        <v>1591</v>
      </c>
      <c r="AC720" s="134">
        <v>43.53693181818182</v>
      </c>
      <c r="AD720" s="132" t="s">
        <v>1559</v>
      </c>
      <c r="AE720" s="123">
        <v>987.97770909999997</v>
      </c>
      <c r="AF720" s="123">
        <v>2101</v>
      </c>
      <c r="AG720" s="123">
        <v>25.426136363636363</v>
      </c>
      <c r="AH720" s="128"/>
      <c r="AI720" s="123"/>
      <c r="AJ720" s="123"/>
      <c r="AK720" s="123"/>
      <c r="AL720" s="123"/>
      <c r="AM720" s="123"/>
      <c r="AN720" s="123"/>
      <c r="AO720" s="123"/>
      <c r="AP720" s="13"/>
      <c r="AQ720" s="13"/>
    </row>
    <row r="721" spans="2:43" x14ac:dyDescent="0.3">
      <c r="B721" s="28">
        <v>711</v>
      </c>
      <c r="C721" s="39">
        <f t="shared" si="44"/>
        <v>0</v>
      </c>
      <c r="D721" s="40">
        <f t="shared" si="45"/>
        <v>0</v>
      </c>
      <c r="E721" s="41">
        <f t="shared" si="46"/>
        <v>0</v>
      </c>
      <c r="F721" s="40">
        <f t="shared" si="47"/>
        <v>0</v>
      </c>
      <c r="P721" s="13"/>
      <c r="Q721" s="28">
        <v>717</v>
      </c>
      <c r="R721" s="127"/>
      <c r="S721" s="123"/>
      <c r="T721" s="123"/>
      <c r="U721" s="123"/>
      <c r="V721" s="123"/>
      <c r="W721" s="123"/>
      <c r="X721" s="123"/>
      <c r="Y721" s="123"/>
      <c r="Z721" s="132" t="s">
        <v>471</v>
      </c>
      <c r="AA721" s="133">
        <v>1025.538955</v>
      </c>
      <c r="AB721" s="134">
        <v>1503</v>
      </c>
      <c r="AC721" s="134">
        <v>46.519886363636367</v>
      </c>
      <c r="AD721" s="132" t="s">
        <v>1693</v>
      </c>
      <c r="AE721" s="123">
        <v>988.14081940000005</v>
      </c>
      <c r="AF721" s="123">
        <v>2096</v>
      </c>
      <c r="AG721" s="123">
        <v>25.46164772727273</v>
      </c>
      <c r="AH721" s="128"/>
      <c r="AI721" s="123"/>
      <c r="AJ721" s="123"/>
      <c r="AK721" s="123"/>
      <c r="AL721" s="123"/>
      <c r="AM721" s="123"/>
      <c r="AN721" s="123"/>
      <c r="AO721" s="123"/>
      <c r="AP721" s="13"/>
      <c r="AQ721" s="13"/>
    </row>
    <row r="722" spans="2:43" x14ac:dyDescent="0.3">
      <c r="B722" s="28">
        <v>712</v>
      </c>
      <c r="C722" s="39">
        <f t="shared" si="44"/>
        <v>0</v>
      </c>
      <c r="D722" s="40">
        <f t="shared" si="45"/>
        <v>0</v>
      </c>
      <c r="E722" s="41">
        <f t="shared" si="46"/>
        <v>0</v>
      </c>
      <c r="F722" s="40">
        <f t="shared" si="47"/>
        <v>0</v>
      </c>
      <c r="P722" s="13"/>
      <c r="Q722" s="28">
        <v>718</v>
      </c>
      <c r="R722" s="127"/>
      <c r="S722" s="123"/>
      <c r="T722" s="123"/>
      <c r="U722" s="123"/>
      <c r="V722" s="123"/>
      <c r="W722" s="123"/>
      <c r="X722" s="123"/>
      <c r="Y722" s="123"/>
      <c r="Z722" s="132" t="s">
        <v>472</v>
      </c>
      <c r="AA722" s="133">
        <v>1103.815454</v>
      </c>
      <c r="AB722" s="134">
        <v>60</v>
      </c>
      <c r="AC722" s="134">
        <v>97.904829545454547</v>
      </c>
      <c r="AD722" s="132" t="s">
        <v>1963</v>
      </c>
      <c r="AE722" s="123">
        <v>988.14081940000005</v>
      </c>
      <c r="AF722" s="123">
        <v>2096</v>
      </c>
      <c r="AG722" s="123">
        <v>25.46164772727273</v>
      </c>
      <c r="AH722" s="128"/>
      <c r="AI722" s="123"/>
      <c r="AJ722" s="123"/>
      <c r="AK722" s="123"/>
      <c r="AL722" s="123"/>
      <c r="AM722" s="123"/>
      <c r="AN722" s="123"/>
      <c r="AO722" s="123"/>
      <c r="AP722" s="13"/>
      <c r="AQ722" s="13"/>
    </row>
    <row r="723" spans="2:43" x14ac:dyDescent="0.3">
      <c r="B723" s="28">
        <v>713</v>
      </c>
      <c r="C723" s="39">
        <f t="shared" si="44"/>
        <v>0</v>
      </c>
      <c r="D723" s="40">
        <f t="shared" si="45"/>
        <v>0</v>
      </c>
      <c r="E723" s="41">
        <f t="shared" si="46"/>
        <v>0</v>
      </c>
      <c r="F723" s="40">
        <f t="shared" si="47"/>
        <v>0</v>
      </c>
      <c r="P723" s="13"/>
      <c r="Q723" s="28">
        <v>719</v>
      </c>
      <c r="R723" s="127"/>
      <c r="S723" s="123"/>
      <c r="T723" s="123"/>
      <c r="U723" s="123"/>
      <c r="V723" s="123"/>
      <c r="W723" s="123"/>
      <c r="X723" s="123"/>
      <c r="Y723" s="123"/>
      <c r="Z723" s="132" t="s">
        <v>473</v>
      </c>
      <c r="AA723" s="133">
        <v>975.87318140000002</v>
      </c>
      <c r="AB723" s="134">
        <v>2247</v>
      </c>
      <c r="AC723" s="134">
        <v>20.241477272727273</v>
      </c>
      <c r="AD723" s="132" t="s">
        <v>2197</v>
      </c>
      <c r="AE723" s="123">
        <v>988.14081940000005</v>
      </c>
      <c r="AF723" s="123">
        <v>2096</v>
      </c>
      <c r="AG723" s="123">
        <v>25.46164772727273</v>
      </c>
      <c r="AH723" s="128"/>
      <c r="AI723" s="123"/>
      <c r="AJ723" s="123"/>
      <c r="AK723" s="123"/>
      <c r="AL723" s="123"/>
      <c r="AM723" s="123"/>
      <c r="AN723" s="123"/>
      <c r="AO723" s="123"/>
      <c r="AP723" s="13"/>
      <c r="AQ723" s="13"/>
    </row>
    <row r="724" spans="2:43" x14ac:dyDescent="0.3">
      <c r="B724" s="28">
        <v>714</v>
      </c>
      <c r="C724" s="39">
        <f t="shared" si="44"/>
        <v>0</v>
      </c>
      <c r="D724" s="40">
        <f t="shared" si="45"/>
        <v>0</v>
      </c>
      <c r="E724" s="41">
        <f t="shared" si="46"/>
        <v>0</v>
      </c>
      <c r="F724" s="40">
        <f t="shared" si="47"/>
        <v>0</v>
      </c>
      <c r="P724" s="13"/>
      <c r="Q724" s="28">
        <v>720</v>
      </c>
      <c r="R724" s="127"/>
      <c r="S724" s="123"/>
      <c r="T724" s="123"/>
      <c r="U724" s="123"/>
      <c r="V724" s="123"/>
      <c r="W724" s="123"/>
      <c r="X724" s="123"/>
      <c r="Y724" s="123"/>
      <c r="Z724" s="132" t="s">
        <v>474</v>
      </c>
      <c r="AA724" s="133">
        <v>1085.3852879999999</v>
      </c>
      <c r="AB724" s="134">
        <v>199</v>
      </c>
      <c r="AC724" s="134">
        <v>92.96875</v>
      </c>
      <c r="AD724" s="132" t="s">
        <v>2243</v>
      </c>
      <c r="AE724" s="123">
        <v>988.14081940000005</v>
      </c>
      <c r="AF724" s="123">
        <v>2096</v>
      </c>
      <c r="AG724" s="123">
        <v>25.46164772727273</v>
      </c>
      <c r="AH724" s="128"/>
      <c r="AI724" s="123"/>
      <c r="AJ724" s="123"/>
      <c r="AK724" s="123"/>
      <c r="AL724" s="123"/>
      <c r="AM724" s="123"/>
      <c r="AN724" s="123"/>
      <c r="AO724" s="123"/>
      <c r="AP724" s="13"/>
      <c r="AQ724" s="13"/>
    </row>
    <row r="725" spans="2:43" x14ac:dyDescent="0.3">
      <c r="B725" s="28">
        <v>715</v>
      </c>
      <c r="C725" s="39">
        <f t="shared" si="44"/>
        <v>0</v>
      </c>
      <c r="D725" s="40">
        <f t="shared" si="45"/>
        <v>0</v>
      </c>
      <c r="E725" s="41">
        <f t="shared" si="46"/>
        <v>0</v>
      </c>
      <c r="F725" s="40">
        <f t="shared" si="47"/>
        <v>0</v>
      </c>
      <c r="P725" s="13"/>
      <c r="Q725" s="28">
        <v>721</v>
      </c>
      <c r="R725" s="127"/>
      <c r="S725" s="123"/>
      <c r="T725" s="123"/>
      <c r="U725" s="123"/>
      <c r="V725" s="123"/>
      <c r="W725" s="123"/>
      <c r="X725" s="123"/>
      <c r="Y725" s="123"/>
      <c r="Z725" s="132" t="s">
        <v>475</v>
      </c>
      <c r="AA725" s="133">
        <v>986.97600060000002</v>
      </c>
      <c r="AB725" s="134">
        <v>2114</v>
      </c>
      <c r="AC725" s="134">
        <v>24.89346590909091</v>
      </c>
      <c r="AD725" s="132" t="s">
        <v>1399</v>
      </c>
      <c r="AE725" s="123">
        <v>988.14081940000005</v>
      </c>
      <c r="AF725" s="123">
        <v>2096</v>
      </c>
      <c r="AG725" s="123">
        <v>25.46164772727273</v>
      </c>
      <c r="AH725" s="128"/>
      <c r="AI725" s="123"/>
      <c r="AJ725" s="123"/>
      <c r="AK725" s="123"/>
      <c r="AL725" s="123"/>
      <c r="AM725" s="123"/>
      <c r="AN725" s="123"/>
      <c r="AO725" s="123"/>
      <c r="AP725" s="13"/>
      <c r="AQ725" s="13"/>
    </row>
    <row r="726" spans="2:43" x14ac:dyDescent="0.3">
      <c r="B726" s="28">
        <v>716</v>
      </c>
      <c r="C726" s="39">
        <f t="shared" si="44"/>
        <v>0</v>
      </c>
      <c r="D726" s="40">
        <f t="shared" si="45"/>
        <v>0</v>
      </c>
      <c r="E726" s="41">
        <f t="shared" si="46"/>
        <v>0</v>
      </c>
      <c r="F726" s="40">
        <f t="shared" si="47"/>
        <v>0</v>
      </c>
      <c r="P726" s="13"/>
      <c r="Q726" s="28">
        <v>722</v>
      </c>
      <c r="R726" s="127"/>
      <c r="S726" s="123"/>
      <c r="T726" s="123"/>
      <c r="U726" s="123"/>
      <c r="V726" s="123"/>
      <c r="W726" s="123"/>
      <c r="X726" s="123"/>
      <c r="Y726" s="123"/>
      <c r="Z726" s="132" t="s">
        <v>476</v>
      </c>
      <c r="AA726" s="133">
        <v>1032.922736</v>
      </c>
      <c r="AB726" s="134">
        <v>1332</v>
      </c>
      <c r="AC726" s="134">
        <v>52.734375</v>
      </c>
      <c r="AD726" s="132" t="s">
        <v>1960</v>
      </c>
      <c r="AE726" s="123">
        <v>988.15743410000005</v>
      </c>
      <c r="AF726" s="123">
        <v>2095</v>
      </c>
      <c r="AG726" s="123">
        <v>25.639204545454547</v>
      </c>
      <c r="AH726" s="128"/>
      <c r="AI726" s="123"/>
      <c r="AJ726" s="123"/>
      <c r="AK726" s="123"/>
      <c r="AL726" s="123"/>
      <c r="AM726" s="123"/>
      <c r="AN726" s="123"/>
      <c r="AO726" s="123"/>
      <c r="AP726" s="13"/>
      <c r="AQ726" s="13"/>
    </row>
    <row r="727" spans="2:43" x14ac:dyDescent="0.3">
      <c r="B727" s="28">
        <v>717</v>
      </c>
      <c r="C727" s="39">
        <f t="shared" si="44"/>
        <v>0</v>
      </c>
      <c r="D727" s="40">
        <f t="shared" si="45"/>
        <v>0</v>
      </c>
      <c r="E727" s="41">
        <f t="shared" si="46"/>
        <v>0</v>
      </c>
      <c r="F727" s="40">
        <f t="shared" si="47"/>
        <v>0</v>
      </c>
      <c r="P727" s="13"/>
      <c r="Q727" s="28">
        <v>723</v>
      </c>
      <c r="R727" s="127"/>
      <c r="S727" s="123"/>
      <c r="T727" s="123"/>
      <c r="U727" s="123"/>
      <c r="V727" s="123"/>
      <c r="W727" s="123"/>
      <c r="X727" s="123"/>
      <c r="Y727" s="123"/>
      <c r="Z727" s="132" t="s">
        <v>477</v>
      </c>
      <c r="AA727" s="133">
        <v>1052.77772</v>
      </c>
      <c r="AB727" s="134">
        <v>852</v>
      </c>
      <c r="AC727" s="134">
        <v>69.708806818181827</v>
      </c>
      <c r="AD727" s="132" t="s">
        <v>367</v>
      </c>
      <c r="AE727" s="123">
        <v>988.6183552</v>
      </c>
      <c r="AF727" s="123">
        <v>2093</v>
      </c>
      <c r="AG727" s="123">
        <v>25.67471590909091</v>
      </c>
      <c r="AH727" s="128"/>
      <c r="AI727" s="123"/>
      <c r="AJ727" s="123"/>
      <c r="AK727" s="123"/>
      <c r="AL727" s="123"/>
      <c r="AM727" s="123"/>
      <c r="AN727" s="123"/>
      <c r="AO727" s="123"/>
      <c r="AP727" s="13"/>
      <c r="AQ727" s="13"/>
    </row>
    <row r="728" spans="2:43" x14ac:dyDescent="0.3">
      <c r="B728" s="28">
        <v>718</v>
      </c>
      <c r="C728" s="39">
        <f t="shared" si="44"/>
        <v>0</v>
      </c>
      <c r="D728" s="40">
        <f t="shared" si="45"/>
        <v>0</v>
      </c>
      <c r="E728" s="41">
        <f t="shared" si="46"/>
        <v>0</v>
      </c>
      <c r="F728" s="40">
        <f t="shared" si="47"/>
        <v>0</v>
      </c>
      <c r="P728" s="13"/>
      <c r="Q728" s="28">
        <v>724</v>
      </c>
      <c r="R728" s="127"/>
      <c r="S728" s="123"/>
      <c r="T728" s="123"/>
      <c r="U728" s="123"/>
      <c r="V728" s="123"/>
      <c r="W728" s="123"/>
      <c r="X728" s="123"/>
      <c r="Y728" s="123"/>
      <c r="Z728" s="132" t="s">
        <v>478</v>
      </c>
      <c r="AA728" s="133">
        <v>925.65422890000002</v>
      </c>
      <c r="AB728" s="134">
        <v>2660</v>
      </c>
      <c r="AC728" s="134">
        <v>5.5752840909090908</v>
      </c>
      <c r="AD728" s="132" t="s">
        <v>2541</v>
      </c>
      <c r="AE728" s="123">
        <v>988.6183552</v>
      </c>
      <c r="AF728" s="123">
        <v>2093</v>
      </c>
      <c r="AG728" s="123">
        <v>25.67471590909091</v>
      </c>
      <c r="AH728" s="128"/>
      <c r="AI728" s="123"/>
      <c r="AJ728" s="123"/>
      <c r="AK728" s="123"/>
      <c r="AL728" s="123"/>
      <c r="AM728" s="123"/>
      <c r="AN728" s="123"/>
      <c r="AO728" s="123"/>
      <c r="AP728" s="13"/>
      <c r="AQ728" s="13"/>
    </row>
    <row r="729" spans="2:43" x14ac:dyDescent="0.3">
      <c r="B729" s="28">
        <v>719</v>
      </c>
      <c r="C729" s="39">
        <f t="shared" si="44"/>
        <v>0</v>
      </c>
      <c r="D729" s="40">
        <f t="shared" si="45"/>
        <v>0</v>
      </c>
      <c r="E729" s="41">
        <f t="shared" si="46"/>
        <v>0</v>
      </c>
      <c r="F729" s="40">
        <f t="shared" si="47"/>
        <v>0</v>
      </c>
      <c r="P729" s="13"/>
      <c r="Q729" s="28">
        <v>725</v>
      </c>
      <c r="R729" s="127"/>
      <c r="S729" s="123"/>
      <c r="T729" s="123"/>
      <c r="U729" s="123"/>
      <c r="V729" s="123"/>
      <c r="W729" s="123"/>
      <c r="X729" s="123"/>
      <c r="Y729" s="123"/>
      <c r="Z729" s="132" t="s">
        <v>479</v>
      </c>
      <c r="AA729" s="133">
        <v>1035.2373950000001</v>
      </c>
      <c r="AB729" s="134">
        <v>1291</v>
      </c>
      <c r="AC729" s="134">
        <v>54.11931818181818</v>
      </c>
      <c r="AD729" s="132" t="s">
        <v>1177</v>
      </c>
      <c r="AE729" s="123">
        <v>988.65305390000003</v>
      </c>
      <c r="AF729" s="123">
        <v>2092</v>
      </c>
      <c r="AG729" s="123">
        <v>25.745738636363637</v>
      </c>
      <c r="AH729" s="128"/>
      <c r="AI729" s="123"/>
      <c r="AJ729" s="123"/>
      <c r="AK729" s="123"/>
      <c r="AL729" s="123"/>
      <c r="AM729" s="123"/>
      <c r="AN729" s="123"/>
      <c r="AO729" s="123"/>
      <c r="AP729" s="13"/>
      <c r="AQ729" s="13"/>
    </row>
    <row r="730" spans="2:43" x14ac:dyDescent="0.3">
      <c r="B730" s="28">
        <v>720</v>
      </c>
      <c r="C730" s="39">
        <f t="shared" si="44"/>
        <v>0</v>
      </c>
      <c r="D730" s="40">
        <f t="shared" si="45"/>
        <v>0</v>
      </c>
      <c r="E730" s="41">
        <f t="shared" si="46"/>
        <v>0</v>
      </c>
      <c r="F730" s="40">
        <f t="shared" si="47"/>
        <v>0</v>
      </c>
      <c r="P730" s="13"/>
      <c r="Q730" s="28">
        <v>726</v>
      </c>
      <c r="R730" s="127"/>
      <c r="S730" s="123"/>
      <c r="T730" s="123"/>
      <c r="U730" s="123"/>
      <c r="V730" s="123"/>
      <c r="W730" s="123"/>
      <c r="X730" s="123"/>
      <c r="Y730" s="123"/>
      <c r="Z730" s="132" t="s">
        <v>480</v>
      </c>
      <c r="AA730" s="133">
        <v>1066.4271570000001</v>
      </c>
      <c r="AB730" s="134">
        <v>550</v>
      </c>
      <c r="AC730" s="134">
        <v>80.50426136363636</v>
      </c>
      <c r="AD730" s="132" t="s">
        <v>333</v>
      </c>
      <c r="AE730" s="123">
        <v>988.66066750000005</v>
      </c>
      <c r="AF730" s="123">
        <v>2089</v>
      </c>
      <c r="AG730" s="123">
        <v>25.78125</v>
      </c>
      <c r="AH730" s="128"/>
      <c r="AI730" s="123"/>
      <c r="AJ730" s="123"/>
      <c r="AK730" s="123"/>
      <c r="AL730" s="123"/>
      <c r="AM730" s="123"/>
      <c r="AN730" s="123"/>
      <c r="AO730" s="123"/>
      <c r="AP730" s="13"/>
      <c r="AQ730" s="13"/>
    </row>
    <row r="731" spans="2:43" x14ac:dyDescent="0.3">
      <c r="B731" s="28">
        <v>721</v>
      </c>
      <c r="C731" s="39">
        <f t="shared" si="44"/>
        <v>0</v>
      </c>
      <c r="D731" s="40">
        <f t="shared" si="45"/>
        <v>0</v>
      </c>
      <c r="E731" s="41">
        <f t="shared" si="46"/>
        <v>0</v>
      </c>
      <c r="F731" s="40">
        <f t="shared" si="47"/>
        <v>0</v>
      </c>
      <c r="P731" s="13"/>
      <c r="Q731" s="28">
        <v>727</v>
      </c>
      <c r="R731" s="127"/>
      <c r="S731" s="123"/>
      <c r="T731" s="123"/>
      <c r="U731" s="123"/>
      <c r="V731" s="123"/>
      <c r="W731" s="123"/>
      <c r="X731" s="123"/>
      <c r="Y731" s="123"/>
      <c r="Z731" s="132" t="s">
        <v>1963</v>
      </c>
      <c r="AA731" s="133">
        <v>988.14081940000005</v>
      </c>
      <c r="AB731" s="134">
        <v>2096</v>
      </c>
      <c r="AC731" s="134">
        <v>25.46164772727273</v>
      </c>
      <c r="AD731" s="132" t="s">
        <v>2427</v>
      </c>
      <c r="AE731" s="123">
        <v>988.66066750000005</v>
      </c>
      <c r="AF731" s="123">
        <v>2089</v>
      </c>
      <c r="AG731" s="123">
        <v>25.78125</v>
      </c>
      <c r="AH731" s="128"/>
      <c r="AI731" s="123"/>
      <c r="AJ731" s="123"/>
      <c r="AK731" s="123"/>
      <c r="AL731" s="123"/>
      <c r="AM731" s="123"/>
      <c r="AN731" s="123"/>
      <c r="AO731" s="123"/>
      <c r="AP731" s="13"/>
      <c r="AQ731" s="13"/>
    </row>
    <row r="732" spans="2:43" x14ac:dyDescent="0.3">
      <c r="B732" s="28">
        <v>722</v>
      </c>
      <c r="C732" s="39">
        <f t="shared" si="44"/>
        <v>0</v>
      </c>
      <c r="D732" s="40">
        <f t="shared" si="45"/>
        <v>0</v>
      </c>
      <c r="E732" s="41">
        <f t="shared" si="46"/>
        <v>0</v>
      </c>
      <c r="F732" s="40">
        <f t="shared" si="47"/>
        <v>0</v>
      </c>
      <c r="P732" s="13"/>
      <c r="Q732" s="28">
        <v>728</v>
      </c>
      <c r="R732" s="127"/>
      <c r="S732" s="123"/>
      <c r="T732" s="123"/>
      <c r="U732" s="123"/>
      <c r="V732" s="123"/>
      <c r="W732" s="123"/>
      <c r="X732" s="123"/>
      <c r="Y732" s="123"/>
      <c r="Z732" s="132" t="s">
        <v>481</v>
      </c>
      <c r="AA732" s="133">
        <v>1077.1717060000001</v>
      </c>
      <c r="AB732" s="134">
        <v>355</v>
      </c>
      <c r="AC732" s="134">
        <v>87.428977272727266</v>
      </c>
      <c r="AD732" s="132" t="s">
        <v>2521</v>
      </c>
      <c r="AE732" s="123">
        <v>988.66066750000005</v>
      </c>
      <c r="AF732" s="123">
        <v>2089</v>
      </c>
      <c r="AG732" s="123">
        <v>25.78125</v>
      </c>
      <c r="AH732" s="128"/>
      <c r="AI732" s="123"/>
      <c r="AJ732" s="123"/>
      <c r="AK732" s="123"/>
      <c r="AL732" s="123"/>
      <c r="AM732" s="123"/>
      <c r="AN732" s="123"/>
      <c r="AO732" s="123"/>
      <c r="AP732" s="13"/>
      <c r="AQ732" s="13"/>
    </row>
    <row r="733" spans="2:43" x14ac:dyDescent="0.3">
      <c r="B733" s="28">
        <v>723</v>
      </c>
      <c r="C733" s="39">
        <f t="shared" si="44"/>
        <v>0</v>
      </c>
      <c r="D733" s="40">
        <f t="shared" si="45"/>
        <v>0</v>
      </c>
      <c r="E733" s="41">
        <f t="shared" si="46"/>
        <v>0</v>
      </c>
      <c r="F733" s="40">
        <f t="shared" si="47"/>
        <v>0</v>
      </c>
      <c r="P733" s="13"/>
      <c r="Q733" s="28">
        <v>729</v>
      </c>
      <c r="R733" s="127"/>
      <c r="S733" s="123"/>
      <c r="T733" s="123"/>
      <c r="U733" s="123"/>
      <c r="V733" s="123"/>
      <c r="W733" s="123"/>
      <c r="X733" s="123"/>
      <c r="Y733" s="123"/>
      <c r="Z733" s="132" t="s">
        <v>1964</v>
      </c>
      <c r="AA733" s="133">
        <v>1047.9683399999999</v>
      </c>
      <c r="AB733" s="134">
        <v>978</v>
      </c>
      <c r="AC733" s="134">
        <v>65.19886363636364</v>
      </c>
      <c r="AD733" s="132" t="s">
        <v>226</v>
      </c>
      <c r="AE733" s="123">
        <v>988.68312909999997</v>
      </c>
      <c r="AF733" s="123">
        <v>2088</v>
      </c>
      <c r="AG733" s="123">
        <v>25.88778409090909</v>
      </c>
      <c r="AH733" s="128"/>
      <c r="AI733" s="123"/>
      <c r="AJ733" s="123"/>
      <c r="AK733" s="123"/>
      <c r="AL733" s="123"/>
      <c r="AM733" s="123"/>
      <c r="AN733" s="123"/>
      <c r="AO733" s="123"/>
      <c r="AP733" s="13"/>
      <c r="AQ733" s="13"/>
    </row>
    <row r="734" spans="2:43" x14ac:dyDescent="0.3">
      <c r="B734" s="28">
        <v>724</v>
      </c>
      <c r="C734" s="39">
        <f t="shared" si="44"/>
        <v>0</v>
      </c>
      <c r="D734" s="40">
        <f t="shared" si="45"/>
        <v>0</v>
      </c>
      <c r="E734" s="41">
        <f t="shared" si="46"/>
        <v>0</v>
      </c>
      <c r="F734" s="40">
        <f t="shared" si="47"/>
        <v>0</v>
      </c>
      <c r="P734" s="13"/>
      <c r="Q734" s="28">
        <v>730</v>
      </c>
      <c r="R734" s="127"/>
      <c r="S734" s="123"/>
      <c r="T734" s="123"/>
      <c r="U734" s="123"/>
      <c r="V734" s="123"/>
      <c r="W734" s="123"/>
      <c r="X734" s="123"/>
      <c r="Y734" s="123"/>
      <c r="Z734" s="132" t="s">
        <v>482</v>
      </c>
      <c r="AA734" s="133">
        <v>1068.6060669999999</v>
      </c>
      <c r="AB734" s="134">
        <v>485</v>
      </c>
      <c r="AC734" s="134">
        <v>82.8125</v>
      </c>
      <c r="AD734" s="132" t="s">
        <v>2606</v>
      </c>
      <c r="AE734" s="123">
        <v>988.71962980000001</v>
      </c>
      <c r="AF734" s="123">
        <v>2087</v>
      </c>
      <c r="AG734" s="123">
        <v>25.923295454545453</v>
      </c>
      <c r="AH734" s="128"/>
      <c r="AI734" s="123"/>
      <c r="AJ734" s="123"/>
      <c r="AK734" s="123"/>
      <c r="AL734" s="123"/>
      <c r="AM734" s="123"/>
      <c r="AN734" s="123"/>
      <c r="AO734" s="123"/>
      <c r="AP734" s="13"/>
      <c r="AQ734" s="13"/>
    </row>
    <row r="735" spans="2:43" x14ac:dyDescent="0.3">
      <c r="B735" s="28">
        <v>725</v>
      </c>
      <c r="C735" s="39">
        <f t="shared" si="44"/>
        <v>0</v>
      </c>
      <c r="D735" s="40">
        <f t="shared" si="45"/>
        <v>0</v>
      </c>
      <c r="E735" s="41">
        <f t="shared" si="46"/>
        <v>0</v>
      </c>
      <c r="F735" s="40">
        <f t="shared" si="47"/>
        <v>0</v>
      </c>
      <c r="P735" s="13"/>
      <c r="Q735" s="28">
        <v>731</v>
      </c>
      <c r="R735" s="127"/>
      <c r="S735" s="123"/>
      <c r="T735" s="123"/>
      <c r="U735" s="123"/>
      <c r="V735" s="123"/>
      <c r="W735" s="123"/>
      <c r="X735" s="123"/>
      <c r="Y735" s="123"/>
      <c r="Z735" s="132" t="s">
        <v>1965</v>
      </c>
      <c r="AA735" s="133">
        <v>975.80349339999998</v>
      </c>
      <c r="AB735" s="134">
        <v>2248</v>
      </c>
      <c r="AC735" s="134">
        <v>19.992897727272727</v>
      </c>
      <c r="AD735" s="132" t="s">
        <v>220</v>
      </c>
      <c r="AE735" s="123">
        <v>988.80166699999995</v>
      </c>
      <c r="AF735" s="123">
        <v>2086</v>
      </c>
      <c r="AG735" s="123">
        <v>25.958806818181817</v>
      </c>
      <c r="AH735" s="128"/>
      <c r="AI735" s="123"/>
      <c r="AJ735" s="123"/>
      <c r="AK735" s="123"/>
      <c r="AL735" s="123"/>
      <c r="AM735" s="123"/>
      <c r="AN735" s="123"/>
      <c r="AO735" s="123"/>
      <c r="AP735" s="13"/>
      <c r="AQ735" s="13"/>
    </row>
    <row r="736" spans="2:43" x14ac:dyDescent="0.3">
      <c r="B736" s="28">
        <v>726</v>
      </c>
      <c r="C736" s="39">
        <f t="shared" si="44"/>
        <v>0</v>
      </c>
      <c r="D736" s="40">
        <f t="shared" si="45"/>
        <v>0</v>
      </c>
      <c r="E736" s="41">
        <f t="shared" si="46"/>
        <v>0</v>
      </c>
      <c r="F736" s="40">
        <f t="shared" si="47"/>
        <v>0</v>
      </c>
      <c r="P736" s="13"/>
      <c r="Q736" s="28">
        <v>732</v>
      </c>
      <c r="R736" s="127"/>
      <c r="S736" s="123"/>
      <c r="T736" s="123"/>
      <c r="U736" s="123"/>
      <c r="V736" s="123"/>
      <c r="W736" s="123"/>
      <c r="X736" s="123"/>
      <c r="Y736" s="123"/>
      <c r="Z736" s="132" t="s">
        <v>1966</v>
      </c>
      <c r="AA736" s="133">
        <v>1038.793932</v>
      </c>
      <c r="AB736" s="134">
        <v>1203</v>
      </c>
      <c r="AC736" s="134">
        <v>57.315340909090907</v>
      </c>
      <c r="AD736" s="132" t="s">
        <v>2150</v>
      </c>
      <c r="AE736" s="123">
        <v>988.94598540000004</v>
      </c>
      <c r="AF736" s="123">
        <v>2085</v>
      </c>
      <c r="AG736" s="123">
        <v>25.994318181818183</v>
      </c>
      <c r="AH736" s="128"/>
      <c r="AI736" s="123"/>
      <c r="AJ736" s="123"/>
      <c r="AK736" s="123"/>
      <c r="AL736" s="123"/>
      <c r="AM736" s="123"/>
      <c r="AN736" s="123"/>
      <c r="AO736" s="123"/>
      <c r="AP736" s="13"/>
      <c r="AQ736" s="13"/>
    </row>
    <row r="737" spans="2:43" x14ac:dyDescent="0.3">
      <c r="B737" s="28">
        <v>727</v>
      </c>
      <c r="C737" s="39">
        <f t="shared" si="44"/>
        <v>0</v>
      </c>
      <c r="D737" s="40">
        <f t="shared" si="45"/>
        <v>0</v>
      </c>
      <c r="E737" s="41">
        <f t="shared" si="46"/>
        <v>0</v>
      </c>
      <c r="F737" s="40">
        <f t="shared" si="47"/>
        <v>0</v>
      </c>
      <c r="P737" s="13"/>
      <c r="Q737" s="28">
        <v>733</v>
      </c>
      <c r="R737" s="127"/>
      <c r="S737" s="123"/>
      <c r="T737" s="123"/>
      <c r="U737" s="123"/>
      <c r="V737" s="123"/>
      <c r="W737" s="123"/>
      <c r="X737" s="123"/>
      <c r="Y737" s="123"/>
      <c r="Z737" s="132" t="s">
        <v>1967</v>
      </c>
      <c r="AA737" s="133">
        <v>1018.331365</v>
      </c>
      <c r="AB737" s="134">
        <v>1624</v>
      </c>
      <c r="AC737" s="134">
        <v>42.294034090909086</v>
      </c>
      <c r="AD737" s="132" t="s">
        <v>956</v>
      </c>
      <c r="AE737" s="123">
        <v>989.01848610000002</v>
      </c>
      <c r="AF737" s="123">
        <v>2084</v>
      </c>
      <c r="AG737" s="123">
        <v>26.029829545454547</v>
      </c>
      <c r="AH737" s="128"/>
      <c r="AI737" s="123"/>
      <c r="AJ737" s="123"/>
      <c r="AK737" s="123"/>
      <c r="AL737" s="123"/>
      <c r="AM737" s="123"/>
      <c r="AN737" s="123"/>
      <c r="AO737" s="123"/>
      <c r="AP737" s="13"/>
      <c r="AQ737" s="13"/>
    </row>
    <row r="738" spans="2:43" x14ac:dyDescent="0.3">
      <c r="B738" s="28">
        <v>728</v>
      </c>
      <c r="C738" s="39">
        <f t="shared" si="44"/>
        <v>0</v>
      </c>
      <c r="D738" s="40">
        <f t="shared" si="45"/>
        <v>0</v>
      </c>
      <c r="E738" s="41">
        <f t="shared" si="46"/>
        <v>0</v>
      </c>
      <c r="F738" s="40">
        <f t="shared" si="47"/>
        <v>0</v>
      </c>
      <c r="P738" s="13"/>
      <c r="Q738" s="28">
        <v>734</v>
      </c>
      <c r="R738" s="127"/>
      <c r="S738" s="123"/>
      <c r="T738" s="123"/>
      <c r="U738" s="123"/>
      <c r="V738" s="123"/>
      <c r="W738" s="123"/>
      <c r="X738" s="123"/>
      <c r="Y738" s="123"/>
      <c r="Z738" s="132" t="s">
        <v>483</v>
      </c>
      <c r="AA738" s="133">
        <v>1043.5080330000001</v>
      </c>
      <c r="AB738" s="134">
        <v>1069</v>
      </c>
      <c r="AC738" s="134">
        <v>62.073863636363633</v>
      </c>
      <c r="AD738" s="132" t="s">
        <v>1845</v>
      </c>
      <c r="AE738" s="123">
        <v>989.12670119999996</v>
      </c>
      <c r="AF738" s="123">
        <v>2080</v>
      </c>
      <c r="AG738" s="123">
        <v>26.06534090909091</v>
      </c>
      <c r="AH738" s="128"/>
      <c r="AI738" s="123"/>
      <c r="AJ738" s="123"/>
      <c r="AK738" s="123"/>
      <c r="AL738" s="123"/>
      <c r="AM738" s="123"/>
      <c r="AN738" s="123"/>
      <c r="AO738" s="123"/>
      <c r="AP738" s="13"/>
      <c r="AQ738" s="13"/>
    </row>
    <row r="739" spans="2:43" x14ac:dyDescent="0.3">
      <c r="B739" s="28">
        <v>729</v>
      </c>
      <c r="C739" s="39">
        <f t="shared" si="44"/>
        <v>0</v>
      </c>
      <c r="D739" s="40">
        <f t="shared" si="45"/>
        <v>0</v>
      </c>
      <c r="E739" s="41">
        <f t="shared" si="46"/>
        <v>0</v>
      </c>
      <c r="F739" s="40">
        <f t="shared" si="47"/>
        <v>0</v>
      </c>
      <c r="P739" s="13"/>
      <c r="Q739" s="28">
        <v>735</v>
      </c>
      <c r="R739" s="127"/>
      <c r="S739" s="123"/>
      <c r="T739" s="123"/>
      <c r="U739" s="123"/>
      <c r="V739" s="123"/>
      <c r="W739" s="123"/>
      <c r="X739" s="123"/>
      <c r="Y739" s="123"/>
      <c r="Z739" s="132" t="s">
        <v>1968</v>
      </c>
      <c r="AA739" s="133">
        <v>997.20272709999995</v>
      </c>
      <c r="AB739" s="134">
        <v>1979</v>
      </c>
      <c r="AC739" s="134">
        <v>29.61647727272727</v>
      </c>
      <c r="AD739" s="132" t="s">
        <v>630</v>
      </c>
      <c r="AE739" s="123">
        <v>989.12670119999996</v>
      </c>
      <c r="AF739" s="123">
        <v>2080</v>
      </c>
      <c r="AG739" s="123">
        <v>26.06534090909091</v>
      </c>
      <c r="AH739" s="128"/>
      <c r="AI739" s="123"/>
      <c r="AJ739" s="123"/>
      <c r="AK739" s="123"/>
      <c r="AL739" s="123"/>
      <c r="AM739" s="123"/>
      <c r="AN739" s="123"/>
      <c r="AO739" s="123"/>
      <c r="AP739" s="13"/>
      <c r="AQ739" s="13"/>
    </row>
    <row r="740" spans="2:43" x14ac:dyDescent="0.3">
      <c r="B740" s="28">
        <v>730</v>
      </c>
      <c r="C740" s="39">
        <f t="shared" si="44"/>
        <v>0</v>
      </c>
      <c r="D740" s="40">
        <f t="shared" si="45"/>
        <v>0</v>
      </c>
      <c r="E740" s="41">
        <f t="shared" si="46"/>
        <v>0</v>
      </c>
      <c r="F740" s="40">
        <f t="shared" si="47"/>
        <v>0</v>
      </c>
      <c r="P740" s="13"/>
      <c r="Q740" s="28">
        <v>736</v>
      </c>
      <c r="R740" s="127"/>
      <c r="S740" s="123"/>
      <c r="T740" s="123"/>
      <c r="U740" s="123"/>
      <c r="V740" s="123"/>
      <c r="W740" s="123"/>
      <c r="X740" s="123"/>
      <c r="Y740" s="123"/>
      <c r="Z740" s="132" t="s">
        <v>1969</v>
      </c>
      <c r="AA740" s="133">
        <v>1042.1909419999999</v>
      </c>
      <c r="AB740" s="134">
        <v>1099</v>
      </c>
      <c r="AC740" s="134">
        <v>60.866477272727273</v>
      </c>
      <c r="AD740" s="132" t="s">
        <v>2129</v>
      </c>
      <c r="AE740" s="123">
        <v>989.12670119999996</v>
      </c>
      <c r="AF740" s="123">
        <v>2080</v>
      </c>
      <c r="AG740" s="123">
        <v>26.06534090909091</v>
      </c>
      <c r="AH740" s="128"/>
      <c r="AI740" s="123"/>
      <c r="AJ740" s="123"/>
      <c r="AK740" s="123"/>
      <c r="AL740" s="123"/>
      <c r="AM740" s="123"/>
      <c r="AN740" s="123"/>
      <c r="AO740" s="123"/>
      <c r="AP740" s="13"/>
      <c r="AQ740" s="13"/>
    </row>
    <row r="741" spans="2:43" x14ac:dyDescent="0.3">
      <c r="B741" s="28">
        <v>731</v>
      </c>
      <c r="C741" s="39">
        <f t="shared" si="44"/>
        <v>0</v>
      </c>
      <c r="D741" s="40">
        <f t="shared" si="45"/>
        <v>0</v>
      </c>
      <c r="E741" s="41">
        <f t="shared" si="46"/>
        <v>0</v>
      </c>
      <c r="F741" s="40">
        <f t="shared" si="47"/>
        <v>0</v>
      </c>
      <c r="P741" s="13"/>
      <c r="Q741" s="28">
        <v>737</v>
      </c>
      <c r="R741" s="127"/>
      <c r="S741" s="123"/>
      <c r="T741" s="123"/>
      <c r="U741" s="123"/>
      <c r="V741" s="123"/>
      <c r="W741" s="123"/>
      <c r="X741" s="123"/>
      <c r="Y741" s="123"/>
      <c r="Z741" s="132" t="s">
        <v>484</v>
      </c>
      <c r="AA741" s="133">
        <v>999.48803099999998</v>
      </c>
      <c r="AB741" s="134">
        <v>1944</v>
      </c>
      <c r="AC741" s="134">
        <v>31.001420454545453</v>
      </c>
      <c r="AD741" s="132" t="s">
        <v>2772</v>
      </c>
      <c r="AE741" s="123">
        <v>989.12670119999996</v>
      </c>
      <c r="AF741" s="123">
        <v>2080</v>
      </c>
      <c r="AG741" s="123">
        <v>26.06534090909091</v>
      </c>
      <c r="AH741" s="128"/>
      <c r="AI741" s="123"/>
      <c r="AJ741" s="123"/>
      <c r="AK741" s="123"/>
      <c r="AL741" s="123"/>
      <c r="AM741" s="123"/>
      <c r="AN741" s="123"/>
      <c r="AO741" s="123"/>
      <c r="AP741" s="13"/>
      <c r="AQ741" s="13"/>
    </row>
    <row r="742" spans="2:43" x14ac:dyDescent="0.3">
      <c r="B742" s="28">
        <v>732</v>
      </c>
      <c r="C742" s="39">
        <f t="shared" si="44"/>
        <v>0</v>
      </c>
      <c r="D742" s="40">
        <f t="shared" si="45"/>
        <v>0</v>
      </c>
      <c r="E742" s="41">
        <f t="shared" si="46"/>
        <v>0</v>
      </c>
      <c r="F742" s="40">
        <f t="shared" si="47"/>
        <v>0</v>
      </c>
      <c r="P742" s="13"/>
      <c r="Q742" s="28">
        <v>738</v>
      </c>
      <c r="R742" s="127"/>
      <c r="S742" s="123"/>
      <c r="T742" s="123"/>
      <c r="U742" s="123"/>
      <c r="V742" s="123"/>
      <c r="W742" s="123"/>
      <c r="X742" s="123"/>
      <c r="Y742" s="123"/>
      <c r="Z742" s="132" t="s">
        <v>485</v>
      </c>
      <c r="AA742" s="133">
        <v>937.21730609999997</v>
      </c>
      <c r="AB742" s="134">
        <v>2599</v>
      </c>
      <c r="AC742" s="134">
        <v>7.7414772727272725</v>
      </c>
      <c r="AD742" s="132" t="s">
        <v>2403</v>
      </c>
      <c r="AE742" s="123">
        <v>989.23413289999996</v>
      </c>
      <c r="AF742" s="123">
        <v>2079</v>
      </c>
      <c r="AG742" s="123">
        <v>26.207386363636363</v>
      </c>
      <c r="AH742" s="128"/>
      <c r="AI742" s="123"/>
      <c r="AJ742" s="123"/>
      <c r="AK742" s="123"/>
      <c r="AL742" s="123"/>
      <c r="AM742" s="123"/>
      <c r="AN742" s="123"/>
      <c r="AO742" s="123"/>
      <c r="AP742" s="13"/>
      <c r="AQ742" s="13"/>
    </row>
    <row r="743" spans="2:43" x14ac:dyDescent="0.3">
      <c r="B743" s="28">
        <v>733</v>
      </c>
      <c r="C743" s="39">
        <f t="shared" si="44"/>
        <v>0</v>
      </c>
      <c r="D743" s="40">
        <f t="shared" si="45"/>
        <v>0</v>
      </c>
      <c r="E743" s="41">
        <f t="shared" si="46"/>
        <v>0</v>
      </c>
      <c r="F743" s="40">
        <f t="shared" si="47"/>
        <v>0</v>
      </c>
      <c r="P743" s="13"/>
      <c r="Q743" s="28">
        <v>739</v>
      </c>
      <c r="R743" s="127"/>
      <c r="S743" s="123"/>
      <c r="T743" s="123"/>
      <c r="U743" s="123"/>
      <c r="V743" s="123"/>
      <c r="W743" s="123"/>
      <c r="X743" s="123"/>
      <c r="Y743" s="123"/>
      <c r="Z743" s="132" t="s">
        <v>486</v>
      </c>
      <c r="AA743" s="133">
        <v>1027.331968</v>
      </c>
      <c r="AB743" s="134">
        <v>1455</v>
      </c>
      <c r="AC743" s="134">
        <v>48.366477272727273</v>
      </c>
      <c r="AD743" s="132" t="s">
        <v>42</v>
      </c>
      <c r="AE743" s="123">
        <v>989.3539955</v>
      </c>
      <c r="AF743" s="123">
        <v>2078</v>
      </c>
      <c r="AG743" s="123">
        <v>26.24289772727273</v>
      </c>
      <c r="AH743" s="128"/>
      <c r="AI743" s="123"/>
      <c r="AJ743" s="123"/>
      <c r="AK743" s="123"/>
      <c r="AL743" s="123"/>
      <c r="AM743" s="123"/>
      <c r="AN743" s="123"/>
      <c r="AO743" s="123"/>
      <c r="AP743" s="13"/>
      <c r="AQ743" s="13"/>
    </row>
    <row r="744" spans="2:43" x14ac:dyDescent="0.3">
      <c r="B744" s="28">
        <v>734</v>
      </c>
      <c r="C744" s="39">
        <f t="shared" si="44"/>
        <v>0</v>
      </c>
      <c r="D744" s="40">
        <f t="shared" si="45"/>
        <v>0</v>
      </c>
      <c r="E744" s="41">
        <f t="shared" si="46"/>
        <v>0</v>
      </c>
      <c r="F744" s="40">
        <f t="shared" si="47"/>
        <v>0</v>
      </c>
      <c r="P744" s="13"/>
      <c r="Q744" s="28">
        <v>740</v>
      </c>
      <c r="R744" s="127"/>
      <c r="S744" s="123"/>
      <c r="T744" s="123"/>
      <c r="U744" s="123"/>
      <c r="V744" s="123"/>
      <c r="W744" s="123"/>
      <c r="X744" s="123"/>
      <c r="Y744" s="123"/>
      <c r="Z744" s="132" t="s">
        <v>487</v>
      </c>
      <c r="AA744" s="133">
        <v>1044.674274</v>
      </c>
      <c r="AB744" s="134">
        <v>1054</v>
      </c>
      <c r="AC744" s="134">
        <v>62.606534090909093</v>
      </c>
      <c r="AD744" s="132" t="s">
        <v>495</v>
      </c>
      <c r="AE744" s="123">
        <v>989.92319650000002</v>
      </c>
      <c r="AF744" s="123">
        <v>2077</v>
      </c>
      <c r="AG744" s="123">
        <v>26.27840909090909</v>
      </c>
      <c r="AH744" s="128"/>
      <c r="AI744" s="123"/>
      <c r="AJ744" s="123"/>
      <c r="AK744" s="123"/>
      <c r="AL744" s="123"/>
      <c r="AM744" s="123"/>
      <c r="AN744" s="123"/>
      <c r="AO744" s="123"/>
      <c r="AP744" s="13"/>
      <c r="AQ744" s="13"/>
    </row>
    <row r="745" spans="2:43" x14ac:dyDescent="0.3">
      <c r="B745" s="28">
        <v>735</v>
      </c>
      <c r="C745" s="39">
        <f t="shared" si="44"/>
        <v>0</v>
      </c>
      <c r="D745" s="40">
        <f t="shared" si="45"/>
        <v>0</v>
      </c>
      <c r="E745" s="41">
        <f t="shared" si="46"/>
        <v>0</v>
      </c>
      <c r="F745" s="40">
        <f t="shared" si="47"/>
        <v>0</v>
      </c>
      <c r="P745" s="13"/>
      <c r="Q745" s="28">
        <v>741</v>
      </c>
      <c r="R745" s="127"/>
      <c r="S745" s="123"/>
      <c r="T745" s="123"/>
      <c r="U745" s="123"/>
      <c r="V745" s="123"/>
      <c r="W745" s="123"/>
      <c r="X745" s="123"/>
      <c r="Y745" s="123"/>
      <c r="Z745" s="132" t="s">
        <v>1970</v>
      </c>
      <c r="AA745" s="133">
        <v>1066.1092940000001</v>
      </c>
      <c r="AB745" s="134">
        <v>559</v>
      </c>
      <c r="AC745" s="134">
        <v>80.184659090909093</v>
      </c>
      <c r="AD745" s="132" t="s">
        <v>139</v>
      </c>
      <c r="AE745" s="123">
        <v>990.03968259999999</v>
      </c>
      <c r="AF745" s="123">
        <v>2074</v>
      </c>
      <c r="AG745" s="123">
        <v>26.313920454545453</v>
      </c>
      <c r="AH745" s="128"/>
      <c r="AI745" s="123"/>
      <c r="AJ745" s="123"/>
      <c r="AK745" s="123"/>
      <c r="AL745" s="123"/>
      <c r="AM745" s="123"/>
      <c r="AN745" s="123"/>
      <c r="AO745" s="123"/>
      <c r="AP745" s="13"/>
      <c r="AQ745" s="13"/>
    </row>
    <row r="746" spans="2:43" x14ac:dyDescent="0.3">
      <c r="B746" s="28">
        <v>736</v>
      </c>
      <c r="C746" s="39">
        <f t="shared" si="44"/>
        <v>0</v>
      </c>
      <c r="D746" s="40">
        <f t="shared" si="45"/>
        <v>0</v>
      </c>
      <c r="E746" s="41">
        <f t="shared" si="46"/>
        <v>0</v>
      </c>
      <c r="F746" s="40">
        <f t="shared" si="47"/>
        <v>0</v>
      </c>
      <c r="P746" s="13"/>
      <c r="Q746" s="28">
        <v>742</v>
      </c>
      <c r="R746" s="127"/>
      <c r="S746" s="123"/>
      <c r="T746" s="123"/>
      <c r="U746" s="123"/>
      <c r="V746" s="123"/>
      <c r="W746" s="123"/>
      <c r="X746" s="123"/>
      <c r="Y746" s="123"/>
      <c r="Z746" s="132" t="s">
        <v>488</v>
      </c>
      <c r="AA746" s="133">
        <v>1068.56675</v>
      </c>
      <c r="AB746" s="134">
        <v>492</v>
      </c>
      <c r="AC746" s="134">
        <v>82.563920454545453</v>
      </c>
      <c r="AD746" s="132" t="s">
        <v>2088</v>
      </c>
      <c r="AE746" s="123">
        <v>990.03968259999999</v>
      </c>
      <c r="AF746" s="123">
        <v>2074</v>
      </c>
      <c r="AG746" s="123">
        <v>26.313920454545453</v>
      </c>
      <c r="AH746" s="128"/>
      <c r="AI746" s="123"/>
      <c r="AJ746" s="123"/>
      <c r="AK746" s="123"/>
      <c r="AL746" s="123"/>
      <c r="AM746" s="123"/>
      <c r="AN746" s="123"/>
      <c r="AO746" s="123"/>
      <c r="AP746" s="13"/>
      <c r="AQ746" s="13"/>
    </row>
    <row r="747" spans="2:43" x14ac:dyDescent="0.3">
      <c r="B747" s="28">
        <v>737</v>
      </c>
      <c r="C747" s="39">
        <f t="shared" si="44"/>
        <v>0</v>
      </c>
      <c r="D747" s="40">
        <f t="shared" si="45"/>
        <v>0</v>
      </c>
      <c r="E747" s="41">
        <f t="shared" si="46"/>
        <v>0</v>
      </c>
      <c r="F747" s="40">
        <f t="shared" si="47"/>
        <v>0</v>
      </c>
      <c r="P747" s="13"/>
      <c r="Q747" s="28">
        <v>743</v>
      </c>
      <c r="R747" s="127"/>
      <c r="S747" s="123"/>
      <c r="T747" s="123"/>
      <c r="U747" s="123"/>
      <c r="V747" s="123"/>
      <c r="W747" s="123"/>
      <c r="X747" s="123"/>
      <c r="Y747" s="123"/>
      <c r="Z747" s="132" t="s">
        <v>2898</v>
      </c>
      <c r="AA747" s="133">
        <v>1087.4989009999999</v>
      </c>
      <c r="AB747" s="134">
        <v>179</v>
      </c>
      <c r="AC747" s="134">
        <v>93.501420454545453</v>
      </c>
      <c r="AD747" s="132" t="s">
        <v>2631</v>
      </c>
      <c r="AE747" s="123">
        <v>990.03968259999999</v>
      </c>
      <c r="AF747" s="123">
        <v>2074</v>
      </c>
      <c r="AG747" s="123">
        <v>26.313920454545453</v>
      </c>
      <c r="AH747" s="128"/>
      <c r="AI747" s="123"/>
      <c r="AJ747" s="123"/>
      <c r="AK747" s="123"/>
      <c r="AL747" s="123"/>
      <c r="AM747" s="123"/>
      <c r="AN747" s="123"/>
      <c r="AO747" s="123"/>
      <c r="AP747" s="13"/>
      <c r="AQ747" s="13"/>
    </row>
    <row r="748" spans="2:43" x14ac:dyDescent="0.3">
      <c r="B748" s="28">
        <v>738</v>
      </c>
      <c r="C748" s="39">
        <f t="shared" si="44"/>
        <v>0</v>
      </c>
      <c r="D748" s="40">
        <f t="shared" si="45"/>
        <v>0</v>
      </c>
      <c r="E748" s="41">
        <f t="shared" si="46"/>
        <v>0</v>
      </c>
      <c r="F748" s="40">
        <f t="shared" si="47"/>
        <v>0</v>
      </c>
      <c r="P748" s="13"/>
      <c r="Q748" s="28">
        <v>744</v>
      </c>
      <c r="R748" s="127"/>
      <c r="S748" s="123"/>
      <c r="T748" s="123"/>
      <c r="U748" s="123"/>
      <c r="V748" s="123"/>
      <c r="W748" s="123"/>
      <c r="X748" s="123"/>
      <c r="Y748" s="123"/>
      <c r="Z748" s="132" t="s">
        <v>1971</v>
      </c>
      <c r="AA748" s="133">
        <v>1058.991266</v>
      </c>
      <c r="AB748" s="134">
        <v>719</v>
      </c>
      <c r="AC748" s="134">
        <v>74.502840909090907</v>
      </c>
      <c r="AD748" s="132" t="s">
        <v>1884</v>
      </c>
      <c r="AE748" s="123">
        <v>990.39901529999997</v>
      </c>
      <c r="AF748" s="123">
        <v>2070</v>
      </c>
      <c r="AG748" s="123">
        <v>26.420454545454547</v>
      </c>
      <c r="AH748" s="128"/>
      <c r="AI748" s="123"/>
      <c r="AJ748" s="123"/>
      <c r="AK748" s="123"/>
      <c r="AL748" s="123"/>
      <c r="AM748" s="123"/>
      <c r="AN748" s="123"/>
      <c r="AO748" s="123"/>
      <c r="AP748" s="13"/>
      <c r="AQ748" s="13"/>
    </row>
    <row r="749" spans="2:43" x14ac:dyDescent="0.3">
      <c r="B749" s="28">
        <v>739</v>
      </c>
      <c r="C749" s="39">
        <f t="shared" si="44"/>
        <v>0</v>
      </c>
      <c r="D749" s="40">
        <f t="shared" si="45"/>
        <v>0</v>
      </c>
      <c r="E749" s="41">
        <f t="shared" si="46"/>
        <v>0</v>
      </c>
      <c r="F749" s="40">
        <f t="shared" si="47"/>
        <v>0</v>
      </c>
      <c r="P749" s="13"/>
      <c r="Q749" s="28">
        <v>745</v>
      </c>
      <c r="R749" s="127"/>
      <c r="S749" s="123"/>
      <c r="T749" s="123"/>
      <c r="U749" s="123"/>
      <c r="V749" s="123"/>
      <c r="W749" s="123"/>
      <c r="X749" s="123"/>
      <c r="Y749" s="123"/>
      <c r="Z749" s="132" t="s">
        <v>489</v>
      </c>
      <c r="AA749" s="133">
        <v>1014.965551</v>
      </c>
      <c r="AB749" s="134">
        <v>1709</v>
      </c>
      <c r="AC749" s="134">
        <v>39.346590909090914</v>
      </c>
      <c r="AD749" s="132" t="s">
        <v>1907</v>
      </c>
      <c r="AE749" s="123">
        <v>990.39901529999997</v>
      </c>
      <c r="AF749" s="123">
        <v>2070</v>
      </c>
      <c r="AG749" s="123">
        <v>26.420454545454547</v>
      </c>
      <c r="AH749" s="128"/>
      <c r="AI749" s="123"/>
      <c r="AJ749" s="123"/>
      <c r="AK749" s="123"/>
      <c r="AL749" s="123"/>
      <c r="AM749" s="123"/>
      <c r="AN749" s="123"/>
      <c r="AO749" s="123"/>
      <c r="AP749" s="13"/>
      <c r="AQ749" s="13"/>
    </row>
    <row r="750" spans="2:43" x14ac:dyDescent="0.3">
      <c r="B750" s="28">
        <v>740</v>
      </c>
      <c r="C750" s="39">
        <f t="shared" si="44"/>
        <v>0</v>
      </c>
      <c r="D750" s="40">
        <f t="shared" si="45"/>
        <v>0</v>
      </c>
      <c r="E750" s="41">
        <f t="shared" si="46"/>
        <v>0</v>
      </c>
      <c r="F750" s="40">
        <f t="shared" si="47"/>
        <v>0</v>
      </c>
      <c r="P750" s="13"/>
      <c r="Q750" s="28">
        <v>746</v>
      </c>
      <c r="R750" s="127"/>
      <c r="S750" s="123"/>
      <c r="T750" s="123"/>
      <c r="U750" s="123"/>
      <c r="V750" s="123"/>
      <c r="W750" s="123"/>
      <c r="X750" s="123"/>
      <c r="Y750" s="123"/>
      <c r="Z750" s="132" t="s">
        <v>1972</v>
      </c>
      <c r="AA750" s="133">
        <v>1072.357579</v>
      </c>
      <c r="AB750" s="134">
        <v>425</v>
      </c>
      <c r="AC750" s="134">
        <v>84.80113636363636</v>
      </c>
      <c r="AD750" s="132" t="s">
        <v>2172</v>
      </c>
      <c r="AE750" s="123">
        <v>990.39901529999997</v>
      </c>
      <c r="AF750" s="123">
        <v>2070</v>
      </c>
      <c r="AG750" s="123">
        <v>26.420454545454547</v>
      </c>
      <c r="AH750" s="128"/>
      <c r="AI750" s="123"/>
      <c r="AJ750" s="123"/>
      <c r="AK750" s="123"/>
      <c r="AL750" s="123"/>
      <c r="AM750" s="123"/>
      <c r="AN750" s="123"/>
      <c r="AO750" s="123"/>
      <c r="AP750" s="13"/>
      <c r="AQ750" s="13"/>
    </row>
    <row r="751" spans="2:43" x14ac:dyDescent="0.3">
      <c r="B751" s="28">
        <v>741</v>
      </c>
      <c r="C751" s="39">
        <f t="shared" si="44"/>
        <v>0</v>
      </c>
      <c r="D751" s="40">
        <f t="shared" si="45"/>
        <v>0</v>
      </c>
      <c r="E751" s="41">
        <f t="shared" si="46"/>
        <v>0</v>
      </c>
      <c r="F751" s="40">
        <f t="shared" si="47"/>
        <v>0</v>
      </c>
      <c r="P751" s="13"/>
      <c r="Q751" s="28">
        <v>747</v>
      </c>
      <c r="R751" s="127"/>
      <c r="S751" s="123"/>
      <c r="T751" s="123"/>
      <c r="U751" s="123"/>
      <c r="V751" s="123"/>
      <c r="W751" s="123"/>
      <c r="X751" s="123"/>
      <c r="Y751" s="123"/>
      <c r="Z751" s="132" t="s">
        <v>490</v>
      </c>
      <c r="AA751" s="133">
        <v>1048.8969179999999</v>
      </c>
      <c r="AB751" s="134">
        <v>945</v>
      </c>
      <c r="AC751" s="134">
        <v>66.477272727272734</v>
      </c>
      <c r="AD751" s="132" t="s">
        <v>2516</v>
      </c>
      <c r="AE751" s="123">
        <v>990.39901529999997</v>
      </c>
      <c r="AF751" s="123">
        <v>2070</v>
      </c>
      <c r="AG751" s="123">
        <v>26.420454545454547</v>
      </c>
      <c r="AH751" s="128"/>
      <c r="AI751" s="123"/>
      <c r="AJ751" s="123"/>
      <c r="AK751" s="123"/>
      <c r="AL751" s="123"/>
      <c r="AM751" s="123"/>
      <c r="AN751" s="123"/>
      <c r="AO751" s="123"/>
      <c r="AP751" s="13"/>
      <c r="AQ751" s="13"/>
    </row>
    <row r="752" spans="2:43" x14ac:dyDescent="0.3">
      <c r="B752" s="28">
        <v>742</v>
      </c>
      <c r="C752" s="39">
        <f t="shared" si="44"/>
        <v>0</v>
      </c>
      <c r="D752" s="40">
        <f t="shared" si="45"/>
        <v>0</v>
      </c>
      <c r="E752" s="41">
        <f t="shared" si="46"/>
        <v>0</v>
      </c>
      <c r="F752" s="40">
        <f t="shared" si="47"/>
        <v>0</v>
      </c>
      <c r="P752" s="13"/>
      <c r="Q752" s="28">
        <v>748</v>
      </c>
      <c r="R752" s="127"/>
      <c r="S752" s="123"/>
      <c r="T752" s="123"/>
      <c r="U752" s="123"/>
      <c r="V752" s="123"/>
      <c r="W752" s="123"/>
      <c r="X752" s="123"/>
      <c r="Y752" s="123"/>
      <c r="Z752" s="132" t="s">
        <v>1973</v>
      </c>
      <c r="AA752" s="133">
        <v>978.58949989999996</v>
      </c>
      <c r="AB752" s="134">
        <v>2218</v>
      </c>
      <c r="AC752" s="134">
        <v>21.20028409090909</v>
      </c>
      <c r="AD752" s="132" t="s">
        <v>763</v>
      </c>
      <c r="AE752" s="123">
        <v>990.76828890000002</v>
      </c>
      <c r="AF752" s="123">
        <v>2069</v>
      </c>
      <c r="AG752" s="123">
        <v>26.5625</v>
      </c>
      <c r="AH752" s="128"/>
      <c r="AI752" s="123"/>
      <c r="AJ752" s="123"/>
      <c r="AK752" s="123"/>
      <c r="AL752" s="123"/>
      <c r="AM752" s="123"/>
      <c r="AN752" s="123"/>
      <c r="AO752" s="123"/>
      <c r="AP752" s="13"/>
      <c r="AQ752" s="13"/>
    </row>
    <row r="753" spans="2:43" x14ac:dyDescent="0.3">
      <c r="B753" s="28">
        <v>743</v>
      </c>
      <c r="C753" s="39">
        <f t="shared" si="44"/>
        <v>0</v>
      </c>
      <c r="D753" s="40">
        <f t="shared" si="45"/>
        <v>0</v>
      </c>
      <c r="E753" s="41">
        <f t="shared" si="46"/>
        <v>0</v>
      </c>
      <c r="F753" s="40">
        <f t="shared" si="47"/>
        <v>0</v>
      </c>
      <c r="P753" s="13"/>
      <c r="Q753" s="28">
        <v>749</v>
      </c>
      <c r="R753" s="127"/>
      <c r="S753" s="123"/>
      <c r="T753" s="123"/>
      <c r="U753" s="123"/>
      <c r="V753" s="123"/>
      <c r="W753" s="123"/>
      <c r="X753" s="123"/>
      <c r="Y753" s="123"/>
      <c r="Z753" s="132" t="s">
        <v>491</v>
      </c>
      <c r="AA753" s="133">
        <v>1064.6413480000001</v>
      </c>
      <c r="AB753" s="134">
        <v>594</v>
      </c>
      <c r="AC753" s="134">
        <v>78.835227272727266</v>
      </c>
      <c r="AD753" s="132" t="s">
        <v>149</v>
      </c>
      <c r="AE753" s="123">
        <v>990.79796999999996</v>
      </c>
      <c r="AF753" s="123">
        <v>2068</v>
      </c>
      <c r="AG753" s="123">
        <v>26.598011363636363</v>
      </c>
      <c r="AH753" s="128"/>
      <c r="AI753" s="123"/>
      <c r="AJ753" s="123"/>
      <c r="AK753" s="123"/>
      <c r="AL753" s="123"/>
      <c r="AM753" s="123"/>
      <c r="AN753" s="123"/>
      <c r="AO753" s="123"/>
      <c r="AP753" s="13"/>
      <c r="AQ753" s="13"/>
    </row>
    <row r="754" spans="2:43" x14ac:dyDescent="0.3">
      <c r="B754" s="28">
        <v>744</v>
      </c>
      <c r="C754" s="39">
        <f t="shared" si="44"/>
        <v>0</v>
      </c>
      <c r="D754" s="40">
        <f t="shared" si="45"/>
        <v>0</v>
      </c>
      <c r="E754" s="41">
        <f t="shared" si="46"/>
        <v>0</v>
      </c>
      <c r="F754" s="40">
        <f t="shared" si="47"/>
        <v>0</v>
      </c>
      <c r="P754" s="13"/>
      <c r="Q754" s="28">
        <v>750</v>
      </c>
      <c r="R754" s="127"/>
      <c r="S754" s="123"/>
      <c r="T754" s="123"/>
      <c r="U754" s="123"/>
      <c r="V754" s="123"/>
      <c r="W754" s="123"/>
      <c r="X754" s="123"/>
      <c r="Y754" s="123"/>
      <c r="Z754" s="132" t="s">
        <v>492</v>
      </c>
      <c r="AA754" s="133">
        <v>826.36179070000003</v>
      </c>
      <c r="AB754" s="134">
        <v>2793</v>
      </c>
      <c r="AC754" s="134">
        <v>0.85227272727272718</v>
      </c>
      <c r="AD754" s="132" t="s">
        <v>986</v>
      </c>
      <c r="AE754" s="123">
        <v>990.89182749999998</v>
      </c>
      <c r="AF754" s="123">
        <v>2067</v>
      </c>
      <c r="AG754" s="123">
        <v>26.63352272727273</v>
      </c>
      <c r="AH754" s="128"/>
      <c r="AI754" s="123"/>
      <c r="AJ754" s="123"/>
      <c r="AK754" s="123"/>
      <c r="AL754" s="123"/>
      <c r="AM754" s="123"/>
      <c r="AN754" s="123"/>
      <c r="AO754" s="123"/>
      <c r="AP754" s="13"/>
      <c r="AQ754" s="13"/>
    </row>
    <row r="755" spans="2:43" x14ac:dyDescent="0.3">
      <c r="B755" s="28">
        <v>745</v>
      </c>
      <c r="C755" s="39">
        <f t="shared" si="44"/>
        <v>0</v>
      </c>
      <c r="D755" s="40">
        <f t="shared" si="45"/>
        <v>0</v>
      </c>
      <c r="E755" s="41">
        <f t="shared" si="46"/>
        <v>0</v>
      </c>
      <c r="F755" s="40">
        <f t="shared" si="47"/>
        <v>0</v>
      </c>
      <c r="P755" s="13"/>
      <c r="Q755" s="28">
        <v>751</v>
      </c>
      <c r="R755" s="127"/>
      <c r="S755" s="123"/>
      <c r="T755" s="123"/>
      <c r="U755" s="123"/>
      <c r="V755" s="123"/>
      <c r="W755" s="123"/>
      <c r="X755" s="123"/>
      <c r="Y755" s="123"/>
      <c r="Z755" s="132" t="s">
        <v>493</v>
      </c>
      <c r="AA755" s="133">
        <v>958.33252100000004</v>
      </c>
      <c r="AB755" s="134">
        <v>2461</v>
      </c>
      <c r="AC755" s="134">
        <v>12.571022727272727</v>
      </c>
      <c r="AD755" s="132" t="s">
        <v>2294</v>
      </c>
      <c r="AE755" s="123">
        <v>990.9273283</v>
      </c>
      <c r="AF755" s="123">
        <v>2066</v>
      </c>
      <c r="AG755" s="123">
        <v>26.66903409090909</v>
      </c>
      <c r="AH755" s="128"/>
      <c r="AI755" s="123"/>
      <c r="AJ755" s="123"/>
      <c r="AK755" s="123"/>
      <c r="AL755" s="123"/>
      <c r="AM755" s="123"/>
      <c r="AN755" s="123"/>
      <c r="AO755" s="123"/>
      <c r="AP755" s="13"/>
      <c r="AQ755" s="13"/>
    </row>
    <row r="756" spans="2:43" x14ac:dyDescent="0.3">
      <c r="B756" s="28">
        <v>746</v>
      </c>
      <c r="C756" s="39">
        <f t="shared" si="44"/>
        <v>0</v>
      </c>
      <c r="D756" s="40">
        <f t="shared" si="45"/>
        <v>0</v>
      </c>
      <c r="E756" s="41">
        <f t="shared" si="46"/>
        <v>0</v>
      </c>
      <c r="F756" s="40">
        <f t="shared" si="47"/>
        <v>0</v>
      </c>
      <c r="P756" s="13"/>
      <c r="Q756" s="28">
        <v>752</v>
      </c>
      <c r="R756" s="127"/>
      <c r="S756" s="123"/>
      <c r="T756" s="123"/>
      <c r="U756" s="123"/>
      <c r="V756" s="123"/>
      <c r="W756" s="123"/>
      <c r="X756" s="123"/>
      <c r="Y756" s="123"/>
      <c r="Z756" s="132" t="s">
        <v>1974</v>
      </c>
      <c r="AA756" s="133">
        <v>958.33252100000004</v>
      </c>
      <c r="AB756" s="134">
        <v>2461</v>
      </c>
      <c r="AC756" s="134">
        <v>12.571022727272727</v>
      </c>
      <c r="AD756" s="132" t="s">
        <v>370</v>
      </c>
      <c r="AE756" s="123">
        <v>991.42239629999995</v>
      </c>
      <c r="AF756" s="123">
        <v>2065</v>
      </c>
      <c r="AG756" s="123">
        <v>26.704545454545453</v>
      </c>
      <c r="AH756" s="128"/>
      <c r="AI756" s="123"/>
      <c r="AJ756" s="123"/>
      <c r="AK756" s="123"/>
      <c r="AL756" s="123"/>
      <c r="AM756" s="123"/>
      <c r="AN756" s="123"/>
      <c r="AO756" s="123"/>
      <c r="AP756" s="13"/>
      <c r="AQ756" s="13"/>
    </row>
    <row r="757" spans="2:43" x14ac:dyDescent="0.3">
      <c r="B757" s="28">
        <v>747</v>
      </c>
      <c r="C757" s="39">
        <f t="shared" si="44"/>
        <v>0</v>
      </c>
      <c r="D757" s="40">
        <f t="shared" si="45"/>
        <v>0</v>
      </c>
      <c r="E757" s="41">
        <f t="shared" si="46"/>
        <v>0</v>
      </c>
      <c r="F757" s="40">
        <f t="shared" si="47"/>
        <v>0</v>
      </c>
      <c r="P757" s="13"/>
      <c r="Q757" s="28">
        <v>753</v>
      </c>
      <c r="R757" s="127"/>
      <c r="S757" s="123"/>
      <c r="T757" s="123"/>
      <c r="U757" s="123"/>
      <c r="V757" s="123"/>
      <c r="W757" s="123"/>
      <c r="X757" s="123"/>
      <c r="Y757" s="123"/>
      <c r="Z757" s="132" t="s">
        <v>1975</v>
      </c>
      <c r="AA757" s="133">
        <v>1033.1030029999999</v>
      </c>
      <c r="AB757" s="134">
        <v>1327</v>
      </c>
      <c r="AC757" s="134">
        <v>52.87642045454546</v>
      </c>
      <c r="AD757" s="132" t="s">
        <v>873</v>
      </c>
      <c r="AE757" s="123">
        <v>991.5413886</v>
      </c>
      <c r="AF757" s="123">
        <v>2064</v>
      </c>
      <c r="AG757" s="123">
        <v>26.740056818181817</v>
      </c>
      <c r="AH757" s="128"/>
      <c r="AI757" s="123"/>
      <c r="AJ757" s="123"/>
      <c r="AK757" s="123"/>
      <c r="AL757" s="123"/>
      <c r="AM757" s="123"/>
      <c r="AN757" s="123"/>
      <c r="AO757" s="123"/>
      <c r="AP757" s="13"/>
      <c r="AQ757" s="13"/>
    </row>
    <row r="758" spans="2:43" x14ac:dyDescent="0.3">
      <c r="B758" s="28">
        <v>748</v>
      </c>
      <c r="C758" s="39">
        <f t="shared" si="44"/>
        <v>0</v>
      </c>
      <c r="D758" s="40">
        <f t="shared" si="45"/>
        <v>0</v>
      </c>
      <c r="E758" s="41">
        <f t="shared" si="46"/>
        <v>0</v>
      </c>
      <c r="F758" s="40">
        <f t="shared" si="47"/>
        <v>0</v>
      </c>
      <c r="P758" s="13"/>
      <c r="Q758" s="28">
        <v>754</v>
      </c>
      <c r="R758" s="127"/>
      <c r="S758" s="123"/>
      <c r="T758" s="123"/>
      <c r="U758" s="123"/>
      <c r="V758" s="123"/>
      <c r="W758" s="123"/>
      <c r="X758" s="123"/>
      <c r="Y758" s="123"/>
      <c r="Z758" s="132" t="s">
        <v>1976</v>
      </c>
      <c r="AA758" s="133">
        <v>1010.610482</v>
      </c>
      <c r="AB758" s="134">
        <v>1777</v>
      </c>
      <c r="AC758" s="134">
        <v>36.789772727272727</v>
      </c>
      <c r="AD758" s="132" t="s">
        <v>1201</v>
      </c>
      <c r="AE758" s="123">
        <v>991.5634814</v>
      </c>
      <c r="AF758" s="123">
        <v>2063</v>
      </c>
      <c r="AG758" s="123">
        <v>26.775568181818183</v>
      </c>
      <c r="AH758" s="128"/>
      <c r="AI758" s="123"/>
      <c r="AJ758" s="123"/>
      <c r="AK758" s="123"/>
      <c r="AL758" s="123"/>
      <c r="AM758" s="123"/>
      <c r="AN758" s="123"/>
      <c r="AO758" s="123"/>
      <c r="AP758" s="13"/>
      <c r="AQ758" s="13"/>
    </row>
    <row r="759" spans="2:43" x14ac:dyDescent="0.3">
      <c r="B759" s="28">
        <v>749</v>
      </c>
      <c r="C759" s="39">
        <f t="shared" si="44"/>
        <v>0</v>
      </c>
      <c r="D759" s="40">
        <f t="shared" si="45"/>
        <v>0</v>
      </c>
      <c r="E759" s="41">
        <f t="shared" si="46"/>
        <v>0</v>
      </c>
      <c r="F759" s="40">
        <f t="shared" si="47"/>
        <v>0</v>
      </c>
      <c r="P759" s="13"/>
      <c r="Q759" s="28">
        <v>755</v>
      </c>
      <c r="R759" s="127"/>
      <c r="S759" s="123"/>
      <c r="T759" s="123"/>
      <c r="U759" s="123"/>
      <c r="V759" s="123"/>
      <c r="W759" s="123"/>
      <c r="X759" s="123"/>
      <c r="Y759" s="123"/>
      <c r="Z759" s="132" t="s">
        <v>494</v>
      </c>
      <c r="AA759" s="133">
        <v>1008.235129</v>
      </c>
      <c r="AB759" s="134">
        <v>1802</v>
      </c>
      <c r="AC759" s="134">
        <v>36.044034090909086</v>
      </c>
      <c r="AD759" s="132" t="s">
        <v>188</v>
      </c>
      <c r="AE759" s="123">
        <v>991.64232289999995</v>
      </c>
      <c r="AF759" s="123">
        <v>2062</v>
      </c>
      <c r="AG759" s="123">
        <v>26.811079545454547</v>
      </c>
      <c r="AH759" s="128"/>
      <c r="AI759" s="123"/>
      <c r="AJ759" s="123"/>
      <c r="AK759" s="123"/>
      <c r="AL759" s="123"/>
      <c r="AM759" s="123"/>
      <c r="AN759" s="123"/>
      <c r="AO759" s="123"/>
      <c r="AP759" s="13"/>
      <c r="AQ759" s="13"/>
    </row>
    <row r="760" spans="2:43" x14ac:dyDescent="0.3">
      <c r="B760" s="28">
        <v>750</v>
      </c>
      <c r="C760" s="39">
        <f t="shared" si="44"/>
        <v>0</v>
      </c>
      <c r="D760" s="40">
        <f t="shared" si="45"/>
        <v>0</v>
      </c>
      <c r="E760" s="41">
        <f t="shared" si="46"/>
        <v>0</v>
      </c>
      <c r="F760" s="40">
        <f t="shared" si="47"/>
        <v>0</v>
      </c>
      <c r="P760" s="13"/>
      <c r="Q760" s="28">
        <v>756</v>
      </c>
      <c r="R760" s="127"/>
      <c r="S760" s="123"/>
      <c r="T760" s="123"/>
      <c r="U760" s="123"/>
      <c r="V760" s="123"/>
      <c r="W760" s="123"/>
      <c r="X760" s="123"/>
      <c r="Y760" s="123"/>
      <c r="Z760" s="132" t="s">
        <v>2899</v>
      </c>
      <c r="AA760" s="133">
        <v>1062.4008040000001</v>
      </c>
      <c r="AB760" s="134">
        <v>651</v>
      </c>
      <c r="AC760" s="134">
        <v>76.811079545454547</v>
      </c>
      <c r="AD760" s="132" t="s">
        <v>509</v>
      </c>
      <c r="AE760" s="123">
        <v>991.74526430000003</v>
      </c>
      <c r="AF760" s="123">
        <v>2061</v>
      </c>
      <c r="AG760" s="123">
        <v>26.84659090909091</v>
      </c>
      <c r="AH760" s="128"/>
      <c r="AI760" s="123"/>
      <c r="AJ760" s="123"/>
      <c r="AK760" s="123"/>
      <c r="AL760" s="123"/>
      <c r="AM760" s="123"/>
      <c r="AN760" s="123"/>
      <c r="AO760" s="123"/>
      <c r="AP760" s="13"/>
      <c r="AQ760" s="13"/>
    </row>
    <row r="761" spans="2:43" x14ac:dyDescent="0.3">
      <c r="B761" s="28">
        <v>751</v>
      </c>
      <c r="C761" s="39">
        <f t="shared" si="44"/>
        <v>0</v>
      </c>
      <c r="D761" s="40">
        <f t="shared" si="45"/>
        <v>0</v>
      </c>
      <c r="E761" s="41">
        <f t="shared" si="46"/>
        <v>0</v>
      </c>
      <c r="F761" s="40">
        <f t="shared" si="47"/>
        <v>0</v>
      </c>
      <c r="P761" s="13"/>
      <c r="Q761" s="28">
        <v>757</v>
      </c>
      <c r="R761" s="127"/>
      <c r="S761" s="123"/>
      <c r="T761" s="123"/>
      <c r="U761" s="123"/>
      <c r="V761" s="123"/>
      <c r="W761" s="123"/>
      <c r="X761" s="123"/>
      <c r="Y761" s="123"/>
      <c r="Z761" s="132" t="s">
        <v>495</v>
      </c>
      <c r="AA761" s="133">
        <v>989.92319650000002</v>
      </c>
      <c r="AB761" s="134">
        <v>2077</v>
      </c>
      <c r="AC761" s="134">
        <v>26.27840909090909</v>
      </c>
      <c r="AD761" s="132" t="s">
        <v>1834</v>
      </c>
      <c r="AE761" s="123">
        <v>991.83704769999997</v>
      </c>
      <c r="AF761" s="123">
        <v>2057</v>
      </c>
      <c r="AG761" s="123">
        <v>26.88210227272727</v>
      </c>
      <c r="AH761" s="128"/>
      <c r="AI761" s="123"/>
      <c r="AJ761" s="123"/>
      <c r="AK761" s="123"/>
      <c r="AL761" s="123"/>
      <c r="AM761" s="123"/>
      <c r="AN761" s="123"/>
      <c r="AO761" s="123"/>
      <c r="AP761" s="13"/>
      <c r="AQ761" s="13"/>
    </row>
    <row r="762" spans="2:43" x14ac:dyDescent="0.3">
      <c r="B762" s="28">
        <v>752</v>
      </c>
      <c r="C762" s="39">
        <f t="shared" si="44"/>
        <v>0</v>
      </c>
      <c r="D762" s="40">
        <f t="shared" si="45"/>
        <v>0</v>
      </c>
      <c r="E762" s="41">
        <f t="shared" si="46"/>
        <v>0</v>
      </c>
      <c r="F762" s="40">
        <f t="shared" si="47"/>
        <v>0</v>
      </c>
      <c r="P762" s="13"/>
      <c r="Q762" s="28">
        <v>758</v>
      </c>
      <c r="R762" s="127"/>
      <c r="S762" s="123"/>
      <c r="T762" s="123"/>
      <c r="U762" s="123"/>
      <c r="V762" s="123"/>
      <c r="W762" s="123"/>
      <c r="X762" s="123"/>
      <c r="Y762" s="123"/>
      <c r="Z762" s="132" t="s">
        <v>496</v>
      </c>
      <c r="AA762" s="133">
        <v>1059.9050560000001</v>
      </c>
      <c r="AB762" s="134">
        <v>697</v>
      </c>
      <c r="AC762" s="134">
        <v>75.284090909090907</v>
      </c>
      <c r="AD762" s="132" t="s">
        <v>1835</v>
      </c>
      <c r="AE762" s="123">
        <v>991.83704769999997</v>
      </c>
      <c r="AF762" s="123">
        <v>2057</v>
      </c>
      <c r="AG762" s="123">
        <v>26.88210227272727</v>
      </c>
      <c r="AH762" s="128"/>
      <c r="AI762" s="123"/>
      <c r="AJ762" s="123"/>
      <c r="AK762" s="123"/>
      <c r="AL762" s="123"/>
      <c r="AM762" s="123"/>
      <c r="AN762" s="123"/>
      <c r="AO762" s="123"/>
      <c r="AP762" s="13"/>
      <c r="AQ762" s="13"/>
    </row>
    <row r="763" spans="2:43" x14ac:dyDescent="0.3">
      <c r="B763" s="28">
        <v>753</v>
      </c>
      <c r="C763" s="39">
        <f t="shared" si="44"/>
        <v>0</v>
      </c>
      <c r="D763" s="40">
        <f t="shared" si="45"/>
        <v>0</v>
      </c>
      <c r="E763" s="41">
        <f t="shared" si="46"/>
        <v>0</v>
      </c>
      <c r="F763" s="40">
        <f t="shared" si="47"/>
        <v>0</v>
      </c>
      <c r="P763" s="13"/>
      <c r="Q763" s="28">
        <v>759</v>
      </c>
      <c r="R763" s="127"/>
      <c r="S763" s="123"/>
      <c r="T763" s="123"/>
      <c r="U763" s="123"/>
      <c r="V763" s="123"/>
      <c r="W763" s="123"/>
      <c r="X763" s="123"/>
      <c r="Y763" s="123"/>
      <c r="Z763" s="132" t="s">
        <v>497</v>
      </c>
      <c r="AA763" s="133">
        <v>1030.0979090000001</v>
      </c>
      <c r="AB763" s="134">
        <v>1382</v>
      </c>
      <c r="AC763" s="134">
        <v>50.95880681818182</v>
      </c>
      <c r="AD763" s="132" t="s">
        <v>418</v>
      </c>
      <c r="AE763" s="123">
        <v>991.83704769999997</v>
      </c>
      <c r="AF763" s="123">
        <v>2057</v>
      </c>
      <c r="AG763" s="123">
        <v>26.88210227272727</v>
      </c>
      <c r="AH763" s="128"/>
      <c r="AI763" s="123"/>
      <c r="AJ763" s="123"/>
      <c r="AK763" s="123"/>
      <c r="AL763" s="123"/>
      <c r="AM763" s="123"/>
      <c r="AN763" s="123"/>
      <c r="AO763" s="123"/>
      <c r="AP763" s="13"/>
      <c r="AQ763" s="13"/>
    </row>
    <row r="764" spans="2:43" x14ac:dyDescent="0.3">
      <c r="B764" s="28">
        <v>754</v>
      </c>
      <c r="C764" s="39">
        <f t="shared" si="44"/>
        <v>0</v>
      </c>
      <c r="D764" s="40">
        <f t="shared" si="45"/>
        <v>0</v>
      </c>
      <c r="E764" s="41">
        <f t="shared" si="46"/>
        <v>0</v>
      </c>
      <c r="F764" s="40">
        <f t="shared" si="47"/>
        <v>0</v>
      </c>
      <c r="P764" s="13"/>
      <c r="Q764" s="28">
        <v>760</v>
      </c>
      <c r="R764" s="127"/>
      <c r="S764" s="123"/>
      <c r="T764" s="123"/>
      <c r="U764" s="123"/>
      <c r="V764" s="123"/>
      <c r="W764" s="123"/>
      <c r="X764" s="123"/>
      <c r="Y764" s="123"/>
      <c r="Z764" s="132" t="s">
        <v>498</v>
      </c>
      <c r="AA764" s="133">
        <v>1055.105861</v>
      </c>
      <c r="AB764" s="134">
        <v>780</v>
      </c>
      <c r="AC764" s="134">
        <v>72.336647727272734</v>
      </c>
      <c r="AD764" s="132" t="s">
        <v>2548</v>
      </c>
      <c r="AE764" s="123">
        <v>991.83704769999997</v>
      </c>
      <c r="AF764" s="123">
        <v>2057</v>
      </c>
      <c r="AG764" s="123">
        <v>26.88210227272727</v>
      </c>
      <c r="AH764" s="128"/>
      <c r="AI764" s="123"/>
      <c r="AJ764" s="123"/>
      <c r="AK764" s="123"/>
      <c r="AL764" s="123"/>
      <c r="AM764" s="123"/>
      <c r="AN764" s="123"/>
      <c r="AO764" s="123"/>
      <c r="AP764" s="13"/>
      <c r="AQ764" s="13"/>
    </row>
    <row r="765" spans="2:43" x14ac:dyDescent="0.3">
      <c r="B765" s="28">
        <v>755</v>
      </c>
      <c r="C765" s="39">
        <f t="shared" si="44"/>
        <v>0</v>
      </c>
      <c r="D765" s="40">
        <f t="shared" si="45"/>
        <v>0</v>
      </c>
      <c r="E765" s="41">
        <f t="shared" si="46"/>
        <v>0</v>
      </c>
      <c r="F765" s="40">
        <f t="shared" si="47"/>
        <v>0</v>
      </c>
      <c r="P765" s="13"/>
      <c r="Q765" s="28">
        <v>761</v>
      </c>
      <c r="R765" s="127"/>
      <c r="S765" s="123"/>
      <c r="T765" s="123"/>
      <c r="U765" s="123"/>
      <c r="V765" s="123"/>
      <c r="W765" s="123"/>
      <c r="X765" s="123"/>
      <c r="Y765" s="123"/>
      <c r="Z765" s="132" t="s">
        <v>1977</v>
      </c>
      <c r="AA765" s="133">
        <v>976.37247430000002</v>
      </c>
      <c r="AB765" s="134">
        <v>2242</v>
      </c>
      <c r="AC765" s="134">
        <v>20.383522727272727</v>
      </c>
      <c r="AD765" s="132" t="s">
        <v>2902</v>
      </c>
      <c r="AE765" s="123">
        <v>991.84642550000001</v>
      </c>
      <c r="AF765" s="123">
        <v>2056</v>
      </c>
      <c r="AG765" s="123">
        <v>27.02414772727273</v>
      </c>
      <c r="AH765" s="128"/>
      <c r="AI765" s="123"/>
      <c r="AJ765" s="123"/>
      <c r="AK765" s="123"/>
      <c r="AL765" s="123"/>
      <c r="AM765" s="123"/>
      <c r="AN765" s="123"/>
      <c r="AO765" s="123"/>
      <c r="AP765" s="13"/>
      <c r="AQ765" s="13"/>
    </row>
    <row r="766" spans="2:43" x14ac:dyDescent="0.3">
      <c r="B766" s="28">
        <v>756</v>
      </c>
      <c r="C766" s="39">
        <f t="shared" si="44"/>
        <v>0</v>
      </c>
      <c r="D766" s="40">
        <f t="shared" si="45"/>
        <v>0</v>
      </c>
      <c r="E766" s="41">
        <f t="shared" si="46"/>
        <v>0</v>
      </c>
      <c r="F766" s="40">
        <f t="shared" si="47"/>
        <v>0</v>
      </c>
      <c r="P766" s="13"/>
      <c r="Q766" s="28">
        <v>762</v>
      </c>
      <c r="R766" s="127"/>
      <c r="S766" s="123"/>
      <c r="T766" s="123"/>
      <c r="U766" s="123"/>
      <c r="V766" s="123"/>
      <c r="W766" s="123"/>
      <c r="X766" s="123"/>
      <c r="Y766" s="123"/>
      <c r="Z766" s="132" t="s">
        <v>499</v>
      </c>
      <c r="AA766" s="133">
        <v>1010.610482</v>
      </c>
      <c r="AB766" s="134">
        <v>1777</v>
      </c>
      <c r="AC766" s="134">
        <v>36.789772727272727</v>
      </c>
      <c r="AD766" s="132" t="s">
        <v>138</v>
      </c>
      <c r="AE766" s="123">
        <v>991.97623759999999</v>
      </c>
      <c r="AF766" s="123">
        <v>2055</v>
      </c>
      <c r="AG766" s="123">
        <v>27.05965909090909</v>
      </c>
      <c r="AH766" s="128"/>
      <c r="AI766" s="123"/>
      <c r="AJ766" s="123"/>
      <c r="AK766" s="123"/>
      <c r="AL766" s="123"/>
      <c r="AM766" s="123"/>
      <c r="AN766" s="123"/>
      <c r="AO766" s="123"/>
      <c r="AP766" s="13"/>
      <c r="AQ766" s="13"/>
    </row>
    <row r="767" spans="2:43" x14ac:dyDescent="0.3">
      <c r="B767" s="28">
        <v>757</v>
      </c>
      <c r="C767" s="39">
        <f t="shared" si="44"/>
        <v>0</v>
      </c>
      <c r="D767" s="40">
        <f t="shared" si="45"/>
        <v>0</v>
      </c>
      <c r="E767" s="41">
        <f t="shared" si="46"/>
        <v>0</v>
      </c>
      <c r="F767" s="40">
        <f t="shared" si="47"/>
        <v>0</v>
      </c>
      <c r="P767" s="13"/>
      <c r="Q767" s="28">
        <v>763</v>
      </c>
      <c r="R767" s="127"/>
      <c r="S767" s="123"/>
      <c r="T767" s="123"/>
      <c r="U767" s="123"/>
      <c r="V767" s="123"/>
      <c r="W767" s="123"/>
      <c r="X767" s="123"/>
      <c r="Y767" s="123"/>
      <c r="Z767" s="132" t="s">
        <v>500</v>
      </c>
      <c r="AA767" s="133">
        <v>1088.031645</v>
      </c>
      <c r="AB767" s="134">
        <v>175</v>
      </c>
      <c r="AC767" s="134">
        <v>93.821022727272734</v>
      </c>
      <c r="AD767" s="132" t="s">
        <v>749</v>
      </c>
      <c r="AE767" s="123">
        <v>992.03296799999998</v>
      </c>
      <c r="AF767" s="123">
        <v>2054</v>
      </c>
      <c r="AG767" s="123">
        <v>27.095170454545453</v>
      </c>
      <c r="AH767" s="128"/>
      <c r="AI767" s="123"/>
      <c r="AJ767" s="123"/>
      <c r="AK767" s="123"/>
      <c r="AL767" s="123"/>
      <c r="AM767" s="123"/>
      <c r="AN767" s="123"/>
      <c r="AO767" s="123"/>
      <c r="AP767" s="13"/>
      <c r="AQ767" s="13"/>
    </row>
    <row r="768" spans="2:43" x14ac:dyDescent="0.3">
      <c r="B768" s="28">
        <v>758</v>
      </c>
      <c r="C768" s="39">
        <f t="shared" si="44"/>
        <v>0</v>
      </c>
      <c r="D768" s="40">
        <f t="shared" si="45"/>
        <v>0</v>
      </c>
      <c r="E768" s="41">
        <f t="shared" si="46"/>
        <v>0</v>
      </c>
      <c r="F768" s="40">
        <f t="shared" si="47"/>
        <v>0</v>
      </c>
      <c r="P768" s="13"/>
      <c r="Q768" s="28">
        <v>764</v>
      </c>
      <c r="R768" s="127"/>
      <c r="S768" s="123"/>
      <c r="T768" s="123"/>
      <c r="U768" s="123"/>
      <c r="V768" s="123"/>
      <c r="W768" s="123"/>
      <c r="X768" s="123"/>
      <c r="Y768" s="123"/>
      <c r="Z768" s="132" t="s">
        <v>1978</v>
      </c>
      <c r="AA768" s="133">
        <v>1048.890185</v>
      </c>
      <c r="AB768" s="134">
        <v>946</v>
      </c>
      <c r="AC768" s="134">
        <v>66.299715909090907</v>
      </c>
      <c r="AD768" s="132" t="s">
        <v>546</v>
      </c>
      <c r="AE768" s="123">
        <v>992.19487670000001</v>
      </c>
      <c r="AF768" s="123">
        <v>2053</v>
      </c>
      <c r="AG768" s="123">
        <v>27.130681818181817</v>
      </c>
      <c r="AH768" s="128"/>
      <c r="AI768" s="123"/>
      <c r="AJ768" s="123"/>
      <c r="AK768" s="123"/>
      <c r="AL768" s="123"/>
      <c r="AM768" s="123"/>
      <c r="AN768" s="123"/>
      <c r="AO768" s="123"/>
      <c r="AP768" s="13"/>
      <c r="AQ768" s="13"/>
    </row>
    <row r="769" spans="2:43" x14ac:dyDescent="0.3">
      <c r="B769" s="28">
        <v>759</v>
      </c>
      <c r="C769" s="39">
        <f t="shared" si="44"/>
        <v>0</v>
      </c>
      <c r="D769" s="40">
        <f t="shared" si="45"/>
        <v>0</v>
      </c>
      <c r="E769" s="41">
        <f t="shared" si="46"/>
        <v>0</v>
      </c>
      <c r="F769" s="40">
        <f t="shared" si="47"/>
        <v>0</v>
      </c>
      <c r="P769" s="13"/>
      <c r="Q769" s="28">
        <v>765</v>
      </c>
      <c r="R769" s="127"/>
      <c r="S769" s="123"/>
      <c r="T769" s="123"/>
      <c r="U769" s="123"/>
      <c r="V769" s="123"/>
      <c r="W769" s="123"/>
      <c r="X769" s="123"/>
      <c r="Y769" s="123"/>
      <c r="Z769" s="132" t="s">
        <v>501</v>
      </c>
      <c r="AA769" s="133">
        <v>1060.5117499999999</v>
      </c>
      <c r="AB769" s="134">
        <v>685</v>
      </c>
      <c r="AC769" s="134">
        <v>75.710227272727266</v>
      </c>
      <c r="AD769" s="132" t="s">
        <v>912</v>
      </c>
      <c r="AE769" s="123">
        <v>992.26430440000001</v>
      </c>
      <c r="AF769" s="123">
        <v>2052</v>
      </c>
      <c r="AG769" s="123">
        <v>27.166193181818183</v>
      </c>
      <c r="AH769" s="128"/>
      <c r="AI769" s="123"/>
      <c r="AJ769" s="123"/>
      <c r="AK769" s="123"/>
      <c r="AL769" s="123"/>
      <c r="AM769" s="123"/>
      <c r="AN769" s="123"/>
      <c r="AO769" s="123"/>
      <c r="AP769" s="13"/>
      <c r="AQ769" s="13"/>
    </row>
    <row r="770" spans="2:43" x14ac:dyDescent="0.3">
      <c r="B770" s="28">
        <v>760</v>
      </c>
      <c r="C770" s="39">
        <f t="shared" si="44"/>
        <v>0</v>
      </c>
      <c r="D770" s="40">
        <f t="shared" si="45"/>
        <v>0</v>
      </c>
      <c r="E770" s="41">
        <f t="shared" si="46"/>
        <v>0</v>
      </c>
      <c r="F770" s="40">
        <f t="shared" si="47"/>
        <v>0</v>
      </c>
      <c r="P770" s="13"/>
      <c r="Q770" s="28">
        <v>766</v>
      </c>
      <c r="R770" s="127"/>
      <c r="S770" s="123"/>
      <c r="T770" s="123"/>
      <c r="U770" s="123"/>
      <c r="V770" s="123"/>
      <c r="W770" s="123"/>
      <c r="X770" s="123"/>
      <c r="Y770" s="123"/>
      <c r="Z770" s="132" t="s">
        <v>1979</v>
      </c>
      <c r="AA770" s="133">
        <v>1060.076198</v>
      </c>
      <c r="AB770" s="134">
        <v>689</v>
      </c>
      <c r="AC770" s="134">
        <v>75.568181818181827</v>
      </c>
      <c r="AD770" s="132" t="s">
        <v>325</v>
      </c>
      <c r="AE770" s="123">
        <v>992.36407980000001</v>
      </c>
      <c r="AF770" s="123">
        <v>2051</v>
      </c>
      <c r="AG770" s="123">
        <v>27.201704545454547</v>
      </c>
      <c r="AH770" s="128"/>
      <c r="AI770" s="123"/>
      <c r="AJ770" s="123"/>
      <c r="AK770" s="123"/>
      <c r="AL770" s="123"/>
      <c r="AM770" s="123"/>
      <c r="AN770" s="123"/>
      <c r="AO770" s="123"/>
      <c r="AP770" s="13"/>
      <c r="AQ770" s="13"/>
    </row>
    <row r="771" spans="2:43" x14ac:dyDescent="0.3">
      <c r="B771" s="28">
        <v>761</v>
      </c>
      <c r="C771" s="39">
        <f t="shared" si="44"/>
        <v>0</v>
      </c>
      <c r="D771" s="40">
        <f t="shared" si="45"/>
        <v>0</v>
      </c>
      <c r="E771" s="41">
        <f t="shared" si="46"/>
        <v>0</v>
      </c>
      <c r="F771" s="40">
        <f t="shared" si="47"/>
        <v>0</v>
      </c>
      <c r="P771" s="13"/>
      <c r="Q771" s="28">
        <v>767</v>
      </c>
      <c r="R771" s="127"/>
      <c r="S771" s="123"/>
      <c r="T771" s="123"/>
      <c r="U771" s="123"/>
      <c r="V771" s="123"/>
      <c r="W771" s="123"/>
      <c r="X771" s="123"/>
      <c r="Y771" s="123"/>
      <c r="Z771" s="132" t="s">
        <v>502</v>
      </c>
      <c r="AA771" s="133">
        <v>1081.3066570000001</v>
      </c>
      <c r="AB771" s="134">
        <v>272</v>
      </c>
      <c r="AC771" s="134">
        <v>90.340909090909093</v>
      </c>
      <c r="AD771" s="132" t="s">
        <v>1867</v>
      </c>
      <c r="AE771" s="123">
        <v>992.44859280000003</v>
      </c>
      <c r="AF771" s="123">
        <v>2046</v>
      </c>
      <c r="AG771" s="123">
        <v>27.23721590909091</v>
      </c>
      <c r="AH771" s="128"/>
      <c r="AI771" s="123"/>
      <c r="AJ771" s="123"/>
      <c r="AK771" s="123"/>
      <c r="AL771" s="123"/>
      <c r="AM771" s="123"/>
      <c r="AN771" s="123"/>
      <c r="AO771" s="123"/>
      <c r="AP771" s="13"/>
      <c r="AQ771" s="13"/>
    </row>
    <row r="772" spans="2:43" x14ac:dyDescent="0.3">
      <c r="B772" s="28">
        <v>762</v>
      </c>
      <c r="C772" s="39">
        <f t="shared" si="44"/>
        <v>0</v>
      </c>
      <c r="D772" s="40">
        <f t="shared" si="45"/>
        <v>0</v>
      </c>
      <c r="E772" s="41">
        <f t="shared" si="46"/>
        <v>0</v>
      </c>
      <c r="F772" s="40">
        <f t="shared" si="47"/>
        <v>0</v>
      </c>
      <c r="P772" s="13"/>
      <c r="Q772" s="28">
        <v>768</v>
      </c>
      <c r="R772" s="127"/>
      <c r="S772" s="123"/>
      <c r="T772" s="123"/>
      <c r="U772" s="123"/>
      <c r="V772" s="123"/>
      <c r="W772" s="123"/>
      <c r="X772" s="123"/>
      <c r="Y772" s="123"/>
      <c r="Z772" s="132" t="s">
        <v>1980</v>
      </c>
      <c r="AA772" s="133">
        <v>1052.653511</v>
      </c>
      <c r="AB772" s="134">
        <v>856</v>
      </c>
      <c r="AC772" s="134">
        <v>69.460227272727266</v>
      </c>
      <c r="AD772" s="132" t="s">
        <v>1951</v>
      </c>
      <c r="AE772" s="123">
        <v>992.44859280000003</v>
      </c>
      <c r="AF772" s="123">
        <v>2046</v>
      </c>
      <c r="AG772" s="123">
        <v>27.23721590909091</v>
      </c>
      <c r="AH772" s="128"/>
      <c r="AI772" s="123"/>
      <c r="AJ772" s="123"/>
      <c r="AK772" s="123"/>
      <c r="AL772" s="123"/>
      <c r="AM772" s="123"/>
      <c r="AN772" s="123"/>
      <c r="AO772" s="123"/>
      <c r="AP772" s="13"/>
      <c r="AQ772" s="13"/>
    </row>
    <row r="773" spans="2:43" x14ac:dyDescent="0.3">
      <c r="B773" s="28">
        <v>763</v>
      </c>
      <c r="C773" s="39">
        <f t="shared" si="44"/>
        <v>0</v>
      </c>
      <c r="D773" s="40">
        <f t="shared" si="45"/>
        <v>0</v>
      </c>
      <c r="E773" s="41">
        <f t="shared" si="46"/>
        <v>0</v>
      </c>
      <c r="F773" s="40">
        <f t="shared" si="47"/>
        <v>0</v>
      </c>
      <c r="P773" s="13"/>
      <c r="Q773" s="28">
        <v>769</v>
      </c>
      <c r="R773" s="127"/>
      <c r="S773" s="123"/>
      <c r="T773" s="123"/>
      <c r="U773" s="123"/>
      <c r="V773" s="123"/>
      <c r="W773" s="123"/>
      <c r="X773" s="123"/>
      <c r="Y773" s="123"/>
      <c r="Z773" s="132" t="s">
        <v>503</v>
      </c>
      <c r="AA773" s="133">
        <v>1018.385089</v>
      </c>
      <c r="AB773" s="134">
        <v>1623</v>
      </c>
      <c r="AC773" s="134">
        <v>42.40056818181818</v>
      </c>
      <c r="AD773" s="132" t="s">
        <v>2051</v>
      </c>
      <c r="AE773" s="123">
        <v>992.44859280000003</v>
      </c>
      <c r="AF773" s="123">
        <v>2046</v>
      </c>
      <c r="AG773" s="123">
        <v>27.23721590909091</v>
      </c>
      <c r="AH773" s="128"/>
      <c r="AI773" s="123"/>
      <c r="AJ773" s="123"/>
      <c r="AK773" s="123"/>
      <c r="AL773" s="123"/>
      <c r="AM773" s="123"/>
      <c r="AN773" s="123"/>
      <c r="AO773" s="123"/>
      <c r="AP773" s="13"/>
      <c r="AQ773" s="13"/>
    </row>
    <row r="774" spans="2:43" x14ac:dyDescent="0.3">
      <c r="B774" s="28">
        <v>764</v>
      </c>
      <c r="C774" s="39">
        <f t="shared" si="44"/>
        <v>0</v>
      </c>
      <c r="D774" s="40">
        <f t="shared" si="45"/>
        <v>0</v>
      </c>
      <c r="E774" s="41">
        <f t="shared" si="46"/>
        <v>0</v>
      </c>
      <c r="F774" s="40">
        <f t="shared" si="47"/>
        <v>0</v>
      </c>
      <c r="P774" s="13"/>
      <c r="Q774" s="28">
        <v>770</v>
      </c>
      <c r="R774" s="127"/>
      <c r="S774" s="123"/>
      <c r="T774" s="123"/>
      <c r="U774" s="123"/>
      <c r="V774" s="123"/>
      <c r="W774" s="123"/>
      <c r="X774" s="123"/>
      <c r="Y774" s="123"/>
      <c r="Z774" s="132" t="s">
        <v>1981</v>
      </c>
      <c r="AA774" s="133">
        <v>1054.429903</v>
      </c>
      <c r="AB774" s="134">
        <v>798</v>
      </c>
      <c r="AC774" s="134">
        <v>71.661931818181827</v>
      </c>
      <c r="AD774" s="132" t="s">
        <v>2052</v>
      </c>
      <c r="AE774" s="123">
        <v>992.44859280000003</v>
      </c>
      <c r="AF774" s="123">
        <v>2046</v>
      </c>
      <c r="AG774" s="123">
        <v>27.23721590909091</v>
      </c>
      <c r="AH774" s="128"/>
      <c r="AI774" s="123"/>
      <c r="AJ774" s="123"/>
      <c r="AK774" s="123"/>
      <c r="AL774" s="123"/>
      <c r="AM774" s="123"/>
      <c r="AN774" s="123"/>
      <c r="AO774" s="123"/>
      <c r="AP774" s="13"/>
      <c r="AQ774" s="13"/>
    </row>
    <row r="775" spans="2:43" x14ac:dyDescent="0.3">
      <c r="B775" s="28">
        <v>765</v>
      </c>
      <c r="C775" s="39">
        <f t="shared" si="44"/>
        <v>0</v>
      </c>
      <c r="D775" s="40">
        <f t="shared" si="45"/>
        <v>0</v>
      </c>
      <c r="E775" s="41">
        <f t="shared" si="46"/>
        <v>0</v>
      </c>
      <c r="F775" s="40">
        <f t="shared" si="47"/>
        <v>0</v>
      </c>
      <c r="P775" s="13"/>
      <c r="Q775" s="28">
        <v>771</v>
      </c>
      <c r="R775" s="127"/>
      <c r="S775" s="123"/>
      <c r="T775" s="123"/>
      <c r="U775" s="123"/>
      <c r="V775" s="123"/>
      <c r="W775" s="123"/>
      <c r="X775" s="123"/>
      <c r="Y775" s="123"/>
      <c r="Z775" s="132" t="s">
        <v>504</v>
      </c>
      <c r="AA775" s="133">
        <v>994.27927929999998</v>
      </c>
      <c r="AB775" s="134">
        <v>2020</v>
      </c>
      <c r="AC775" s="134">
        <v>28.302556818181817</v>
      </c>
      <c r="AD775" s="132" t="s">
        <v>1511</v>
      </c>
      <c r="AE775" s="123">
        <v>992.44859280000003</v>
      </c>
      <c r="AF775" s="123">
        <v>2046</v>
      </c>
      <c r="AG775" s="123">
        <v>27.23721590909091</v>
      </c>
      <c r="AH775" s="128"/>
      <c r="AI775" s="123"/>
      <c r="AJ775" s="123"/>
      <c r="AK775" s="123"/>
      <c r="AL775" s="123"/>
      <c r="AM775" s="123"/>
      <c r="AN775" s="123"/>
      <c r="AO775" s="123"/>
      <c r="AP775" s="13"/>
      <c r="AQ775" s="13"/>
    </row>
    <row r="776" spans="2:43" x14ac:dyDescent="0.3">
      <c r="B776" s="28">
        <v>766</v>
      </c>
      <c r="C776" s="39">
        <f t="shared" si="44"/>
        <v>0</v>
      </c>
      <c r="D776" s="40">
        <f t="shared" si="45"/>
        <v>0</v>
      </c>
      <c r="E776" s="41">
        <f t="shared" si="46"/>
        <v>0</v>
      </c>
      <c r="F776" s="40">
        <f t="shared" si="47"/>
        <v>0</v>
      </c>
      <c r="P776" s="13"/>
      <c r="Q776" s="28">
        <v>772</v>
      </c>
      <c r="R776" s="127"/>
      <c r="S776" s="123"/>
      <c r="T776" s="123"/>
      <c r="U776" s="123"/>
      <c r="V776" s="123"/>
      <c r="W776" s="123"/>
      <c r="X776" s="123"/>
      <c r="Y776" s="123"/>
      <c r="Z776" s="132" t="s">
        <v>1982</v>
      </c>
      <c r="AA776" s="133">
        <v>1022.4004169999999</v>
      </c>
      <c r="AB776" s="134">
        <v>1584</v>
      </c>
      <c r="AC776" s="134">
        <v>43.75</v>
      </c>
      <c r="AD776" s="132" t="s">
        <v>334</v>
      </c>
      <c r="AE776" s="123">
        <v>992.5182873</v>
      </c>
      <c r="AF776" s="123">
        <v>2040</v>
      </c>
      <c r="AG776" s="123">
        <v>27.41477272727273</v>
      </c>
      <c r="AH776" s="128"/>
      <c r="AI776" s="123"/>
      <c r="AJ776" s="123"/>
      <c r="AK776" s="123"/>
      <c r="AL776" s="123"/>
      <c r="AM776" s="123"/>
      <c r="AN776" s="123"/>
      <c r="AO776" s="123"/>
      <c r="AP776" s="13"/>
      <c r="AQ776" s="13"/>
    </row>
    <row r="777" spans="2:43" x14ac:dyDescent="0.3">
      <c r="B777" s="28">
        <v>767</v>
      </c>
      <c r="C777" s="39">
        <f t="shared" si="44"/>
        <v>0</v>
      </c>
      <c r="D777" s="40">
        <f t="shared" si="45"/>
        <v>0</v>
      </c>
      <c r="E777" s="41">
        <f t="shared" si="46"/>
        <v>0</v>
      </c>
      <c r="F777" s="40">
        <f t="shared" si="47"/>
        <v>0</v>
      </c>
      <c r="P777" s="13"/>
      <c r="Q777" s="28">
        <v>773</v>
      </c>
      <c r="R777" s="127"/>
      <c r="S777" s="123"/>
      <c r="T777" s="123"/>
      <c r="U777" s="123"/>
      <c r="V777" s="123"/>
      <c r="W777" s="123"/>
      <c r="X777" s="123"/>
      <c r="Y777" s="123"/>
      <c r="Z777" s="132" t="s">
        <v>1983</v>
      </c>
      <c r="AA777" s="133">
        <v>1018.04822</v>
      </c>
      <c r="AB777" s="134">
        <v>1631</v>
      </c>
      <c r="AC777" s="134">
        <v>41.867897727272727</v>
      </c>
      <c r="AD777" s="132" t="s">
        <v>1858</v>
      </c>
      <c r="AE777" s="123">
        <v>992.5182873</v>
      </c>
      <c r="AF777" s="123">
        <v>2040</v>
      </c>
      <c r="AG777" s="123">
        <v>27.41477272727273</v>
      </c>
      <c r="AH777" s="128"/>
      <c r="AI777" s="123"/>
      <c r="AJ777" s="123"/>
      <c r="AK777" s="123"/>
      <c r="AL777" s="123"/>
      <c r="AM777" s="123"/>
      <c r="AN777" s="123"/>
      <c r="AO777" s="123"/>
      <c r="AP777" s="13"/>
      <c r="AQ777" s="13"/>
    </row>
    <row r="778" spans="2:43" x14ac:dyDescent="0.3">
      <c r="B778" s="28">
        <v>768</v>
      </c>
      <c r="C778" s="39">
        <f t="shared" si="44"/>
        <v>0</v>
      </c>
      <c r="D778" s="40">
        <f t="shared" si="45"/>
        <v>0</v>
      </c>
      <c r="E778" s="41">
        <f t="shared" si="46"/>
        <v>0</v>
      </c>
      <c r="F778" s="40">
        <f t="shared" si="47"/>
        <v>0</v>
      </c>
      <c r="P778" s="13"/>
      <c r="Q778" s="28">
        <v>774</v>
      </c>
      <c r="R778" s="127"/>
      <c r="S778" s="123"/>
      <c r="T778" s="123"/>
      <c r="U778" s="123"/>
      <c r="V778" s="123"/>
      <c r="W778" s="123"/>
      <c r="X778" s="123"/>
      <c r="Y778" s="123"/>
      <c r="Z778" s="132" t="s">
        <v>1984</v>
      </c>
      <c r="AA778" s="133">
        <v>941.65597230000003</v>
      </c>
      <c r="AB778" s="134">
        <v>2563</v>
      </c>
      <c r="AC778" s="134">
        <v>9.0198863636363633</v>
      </c>
      <c r="AD778" s="132" t="s">
        <v>2221</v>
      </c>
      <c r="AE778" s="123">
        <v>992.5182873</v>
      </c>
      <c r="AF778" s="123">
        <v>2040</v>
      </c>
      <c r="AG778" s="123">
        <v>27.41477272727273</v>
      </c>
      <c r="AH778" s="128"/>
      <c r="AI778" s="123"/>
      <c r="AJ778" s="123"/>
      <c r="AK778" s="123"/>
      <c r="AL778" s="123"/>
      <c r="AM778" s="123"/>
      <c r="AN778" s="123"/>
      <c r="AO778" s="123"/>
      <c r="AP778" s="13"/>
      <c r="AQ778" s="13"/>
    </row>
    <row r="779" spans="2:43" x14ac:dyDescent="0.3">
      <c r="B779" s="28">
        <v>769</v>
      </c>
      <c r="C779" s="39">
        <f t="shared" si="44"/>
        <v>0</v>
      </c>
      <c r="D779" s="40">
        <f t="shared" si="45"/>
        <v>0</v>
      </c>
      <c r="E779" s="41">
        <f t="shared" si="46"/>
        <v>0</v>
      </c>
      <c r="F779" s="40">
        <f t="shared" si="47"/>
        <v>0</v>
      </c>
      <c r="P779" s="13"/>
      <c r="Q779" s="28">
        <v>775</v>
      </c>
      <c r="R779" s="127"/>
      <c r="S779" s="123"/>
      <c r="T779" s="123"/>
      <c r="U779" s="123"/>
      <c r="V779" s="123"/>
      <c r="W779" s="123"/>
      <c r="X779" s="123"/>
      <c r="Y779" s="123"/>
      <c r="Z779" s="132" t="s">
        <v>1985</v>
      </c>
      <c r="AA779" s="133">
        <v>1001.084324</v>
      </c>
      <c r="AB779" s="134">
        <v>1913</v>
      </c>
      <c r="AC779" s="134">
        <v>32.102272727272727</v>
      </c>
      <c r="AD779" s="132" t="s">
        <v>2397</v>
      </c>
      <c r="AE779" s="123">
        <v>992.5182873</v>
      </c>
      <c r="AF779" s="123">
        <v>2040</v>
      </c>
      <c r="AG779" s="123">
        <v>27.41477272727273</v>
      </c>
      <c r="AH779" s="128"/>
      <c r="AI779" s="123"/>
      <c r="AJ779" s="123"/>
      <c r="AK779" s="123"/>
      <c r="AL779" s="123"/>
      <c r="AM779" s="123"/>
      <c r="AN779" s="123"/>
      <c r="AO779" s="123"/>
      <c r="AP779" s="13"/>
      <c r="AQ779" s="13"/>
    </row>
    <row r="780" spans="2:43" x14ac:dyDescent="0.3">
      <c r="B780" s="28">
        <v>770</v>
      </c>
      <c r="C780" s="39">
        <f t="shared" ref="C780:C843" si="48">VLOOKUP($B780,$Q$5:$AO$2676,2+$C$4*8-8+$F$4*4-4)</f>
        <v>0</v>
      </c>
      <c r="D780" s="40">
        <f t="shared" ref="D780:D843" si="49">VLOOKUP($B780,$Q$5:$AO$2676,3+$C$4*8-8+$F$4*4-4)</f>
        <v>0</v>
      </c>
      <c r="E780" s="41">
        <f t="shared" ref="E780:E843" si="50">VLOOKUP($B780,$Q$5:$AO$2676,4+$C$4*8-8+$F$4*4-4)</f>
        <v>0</v>
      </c>
      <c r="F780" s="40">
        <f t="shared" ref="F780:F843" si="51">VLOOKUP($B780,$Q$5:$AO$2676,5+$C$4*8-8+$F$4*4-4)</f>
        <v>0</v>
      </c>
      <c r="P780" s="13"/>
      <c r="Q780" s="28">
        <v>776</v>
      </c>
      <c r="R780" s="127"/>
      <c r="S780" s="123"/>
      <c r="T780" s="123"/>
      <c r="U780" s="123"/>
      <c r="V780" s="123"/>
      <c r="W780" s="123"/>
      <c r="X780" s="123"/>
      <c r="Y780" s="123"/>
      <c r="Z780" s="132" t="s">
        <v>505</v>
      </c>
      <c r="AA780" s="133">
        <v>1030.7846320000001</v>
      </c>
      <c r="AB780" s="134">
        <v>1374</v>
      </c>
      <c r="AC780" s="134">
        <v>51.242897727272727</v>
      </c>
      <c r="AD780" s="132" t="s">
        <v>2581</v>
      </c>
      <c r="AE780" s="123">
        <v>992.5182873</v>
      </c>
      <c r="AF780" s="123">
        <v>2040</v>
      </c>
      <c r="AG780" s="123">
        <v>27.41477272727273</v>
      </c>
      <c r="AH780" s="128"/>
      <c r="AI780" s="123"/>
      <c r="AJ780" s="123"/>
      <c r="AK780" s="123"/>
      <c r="AL780" s="123"/>
      <c r="AM780" s="123"/>
      <c r="AN780" s="123"/>
      <c r="AO780" s="123"/>
      <c r="AP780" s="13"/>
      <c r="AQ780" s="13"/>
    </row>
    <row r="781" spans="2:43" x14ac:dyDescent="0.3">
      <c r="B781" s="28">
        <v>771</v>
      </c>
      <c r="C781" s="39">
        <f t="shared" si="48"/>
        <v>0</v>
      </c>
      <c r="D781" s="40">
        <f t="shared" si="49"/>
        <v>0</v>
      </c>
      <c r="E781" s="41">
        <f t="shared" si="50"/>
        <v>0</v>
      </c>
      <c r="F781" s="40">
        <f t="shared" si="51"/>
        <v>0</v>
      </c>
      <c r="P781" s="13"/>
      <c r="Q781" s="28">
        <v>777</v>
      </c>
      <c r="R781" s="127"/>
      <c r="S781" s="123"/>
      <c r="T781" s="123"/>
      <c r="U781" s="123"/>
      <c r="V781" s="123"/>
      <c r="W781" s="123"/>
      <c r="X781" s="123"/>
      <c r="Y781" s="123"/>
      <c r="Z781" s="132" t="s">
        <v>1986</v>
      </c>
      <c r="AA781" s="133">
        <v>879.01795689999994</v>
      </c>
      <c r="AB781" s="134">
        <v>2759</v>
      </c>
      <c r="AC781" s="134">
        <v>1.953125</v>
      </c>
      <c r="AD781" s="132" t="s">
        <v>2603</v>
      </c>
      <c r="AE781" s="123">
        <v>992.5182873</v>
      </c>
      <c r="AF781" s="123">
        <v>2040</v>
      </c>
      <c r="AG781" s="123">
        <v>27.41477272727273</v>
      </c>
      <c r="AH781" s="128"/>
      <c r="AI781" s="123"/>
      <c r="AJ781" s="123"/>
      <c r="AK781" s="123"/>
      <c r="AL781" s="123"/>
      <c r="AM781" s="123"/>
      <c r="AN781" s="123"/>
      <c r="AO781" s="123"/>
      <c r="AP781" s="13"/>
      <c r="AQ781" s="13"/>
    </row>
    <row r="782" spans="2:43" x14ac:dyDescent="0.3">
      <c r="B782" s="28">
        <v>772</v>
      </c>
      <c r="C782" s="39">
        <f t="shared" si="48"/>
        <v>0</v>
      </c>
      <c r="D782" s="40">
        <f t="shared" si="49"/>
        <v>0</v>
      </c>
      <c r="E782" s="41">
        <f t="shared" si="50"/>
        <v>0</v>
      </c>
      <c r="F782" s="40">
        <f t="shared" si="51"/>
        <v>0</v>
      </c>
      <c r="P782" s="13"/>
      <c r="Q782" s="28">
        <v>778</v>
      </c>
      <c r="R782" s="127"/>
      <c r="S782" s="123"/>
      <c r="T782" s="123"/>
      <c r="U782" s="123"/>
      <c r="V782" s="123"/>
      <c r="W782" s="123"/>
      <c r="X782" s="123"/>
      <c r="Y782" s="123"/>
      <c r="Z782" s="132" t="s">
        <v>1987</v>
      </c>
      <c r="AA782" s="133">
        <v>975.80349339999998</v>
      </c>
      <c r="AB782" s="134">
        <v>2248</v>
      </c>
      <c r="AC782" s="134">
        <v>19.992897727272727</v>
      </c>
      <c r="AD782" s="132" t="s">
        <v>433</v>
      </c>
      <c r="AE782" s="123">
        <v>992.57460809999998</v>
      </c>
      <c r="AF782" s="123">
        <v>2039</v>
      </c>
      <c r="AG782" s="123">
        <v>27.62784090909091</v>
      </c>
      <c r="AH782" s="128"/>
      <c r="AI782" s="123"/>
      <c r="AJ782" s="123"/>
      <c r="AK782" s="123"/>
      <c r="AL782" s="123"/>
      <c r="AM782" s="123"/>
      <c r="AN782" s="123"/>
      <c r="AO782" s="123"/>
      <c r="AP782" s="13"/>
      <c r="AQ782" s="13"/>
    </row>
    <row r="783" spans="2:43" x14ac:dyDescent="0.3">
      <c r="B783" s="28">
        <v>773</v>
      </c>
      <c r="C783" s="39">
        <f t="shared" si="48"/>
        <v>0</v>
      </c>
      <c r="D783" s="40">
        <f t="shared" si="49"/>
        <v>0</v>
      </c>
      <c r="E783" s="41">
        <f t="shared" si="50"/>
        <v>0</v>
      </c>
      <c r="F783" s="40">
        <f t="shared" si="51"/>
        <v>0</v>
      </c>
      <c r="P783" s="13"/>
      <c r="Q783" s="28">
        <v>779</v>
      </c>
      <c r="R783" s="127"/>
      <c r="S783" s="123"/>
      <c r="T783" s="123"/>
      <c r="U783" s="123"/>
      <c r="V783" s="123"/>
      <c r="W783" s="123"/>
      <c r="X783" s="123"/>
      <c r="Y783" s="123"/>
      <c r="Z783" s="132" t="s">
        <v>506</v>
      </c>
      <c r="AA783" s="133">
        <v>1027.493714</v>
      </c>
      <c r="AB783" s="134">
        <v>1451</v>
      </c>
      <c r="AC783" s="134">
        <v>48.508522727272727</v>
      </c>
      <c r="AD783" s="132" t="s">
        <v>1569</v>
      </c>
      <c r="AE783" s="123">
        <v>992.80855759999997</v>
      </c>
      <c r="AF783" s="123">
        <v>2038</v>
      </c>
      <c r="AG783" s="123">
        <v>27.66335227272727</v>
      </c>
      <c r="AH783" s="128"/>
      <c r="AI783" s="123"/>
      <c r="AJ783" s="123"/>
      <c r="AK783" s="123"/>
      <c r="AL783" s="123"/>
      <c r="AM783" s="123"/>
      <c r="AN783" s="123"/>
      <c r="AO783" s="123"/>
      <c r="AP783" s="13"/>
      <c r="AQ783" s="13"/>
    </row>
    <row r="784" spans="2:43" x14ac:dyDescent="0.3">
      <c r="B784" s="28">
        <v>774</v>
      </c>
      <c r="C784" s="39">
        <f t="shared" si="48"/>
        <v>0</v>
      </c>
      <c r="D784" s="40">
        <f t="shared" si="49"/>
        <v>0</v>
      </c>
      <c r="E784" s="41">
        <f t="shared" si="50"/>
        <v>0</v>
      </c>
      <c r="F784" s="40">
        <f t="shared" si="51"/>
        <v>0</v>
      </c>
      <c r="P784" s="13"/>
      <c r="Q784" s="28">
        <v>780</v>
      </c>
      <c r="R784" s="127"/>
      <c r="S784" s="123"/>
      <c r="T784" s="123"/>
      <c r="U784" s="123"/>
      <c r="V784" s="123"/>
      <c r="W784" s="123"/>
      <c r="X784" s="123"/>
      <c r="Y784" s="123"/>
      <c r="Z784" s="132" t="s">
        <v>507</v>
      </c>
      <c r="AA784" s="133">
        <v>828.88744359999998</v>
      </c>
      <c r="AB784" s="134">
        <v>2792</v>
      </c>
      <c r="AC784" s="134">
        <v>0.88778409090909094</v>
      </c>
      <c r="AD784" s="132" t="s">
        <v>1061</v>
      </c>
      <c r="AE784" s="123">
        <v>992.81972559999997</v>
      </c>
      <c r="AF784" s="123">
        <v>2037</v>
      </c>
      <c r="AG784" s="123">
        <v>27.698863636363637</v>
      </c>
      <c r="AH784" s="128"/>
      <c r="AI784" s="123"/>
      <c r="AJ784" s="123"/>
      <c r="AK784" s="123"/>
      <c r="AL784" s="123"/>
      <c r="AM784" s="123"/>
      <c r="AN784" s="123"/>
      <c r="AO784" s="123"/>
      <c r="AP784" s="13"/>
      <c r="AQ784" s="13"/>
    </row>
    <row r="785" spans="2:43" x14ac:dyDescent="0.3">
      <c r="B785" s="28">
        <v>775</v>
      </c>
      <c r="C785" s="39">
        <f t="shared" si="48"/>
        <v>0</v>
      </c>
      <c r="D785" s="40">
        <f t="shared" si="49"/>
        <v>0</v>
      </c>
      <c r="E785" s="41">
        <f t="shared" si="50"/>
        <v>0</v>
      </c>
      <c r="F785" s="40">
        <f t="shared" si="51"/>
        <v>0</v>
      </c>
      <c r="P785" s="13"/>
      <c r="Q785" s="28">
        <v>781</v>
      </c>
      <c r="R785" s="127"/>
      <c r="S785" s="123"/>
      <c r="T785" s="123"/>
      <c r="U785" s="123"/>
      <c r="V785" s="123"/>
      <c r="W785" s="123"/>
      <c r="X785" s="123"/>
      <c r="Y785" s="123"/>
      <c r="Z785" s="132" t="s">
        <v>2900</v>
      </c>
      <c r="AA785" s="133">
        <v>1073.2885429999999</v>
      </c>
      <c r="AB785" s="134">
        <v>412</v>
      </c>
      <c r="AC785" s="134">
        <v>85.19176136363636</v>
      </c>
      <c r="AD785" s="132" t="s">
        <v>542</v>
      </c>
      <c r="AE785" s="123">
        <v>992.9644892</v>
      </c>
      <c r="AF785" s="123">
        <v>2036</v>
      </c>
      <c r="AG785" s="123">
        <v>27.734375</v>
      </c>
      <c r="AH785" s="128"/>
      <c r="AI785" s="123"/>
      <c r="AJ785" s="123"/>
      <c r="AK785" s="123"/>
      <c r="AL785" s="123"/>
      <c r="AM785" s="123"/>
      <c r="AN785" s="123"/>
      <c r="AO785" s="123"/>
      <c r="AP785" s="13"/>
      <c r="AQ785" s="13"/>
    </row>
    <row r="786" spans="2:43" x14ac:dyDescent="0.3">
      <c r="B786" s="28">
        <v>776</v>
      </c>
      <c r="C786" s="39">
        <f t="shared" si="48"/>
        <v>0</v>
      </c>
      <c r="D786" s="40">
        <f t="shared" si="49"/>
        <v>0</v>
      </c>
      <c r="E786" s="41">
        <f t="shared" si="50"/>
        <v>0</v>
      </c>
      <c r="F786" s="40">
        <f t="shared" si="51"/>
        <v>0</v>
      </c>
      <c r="P786" s="13"/>
      <c r="Q786" s="28">
        <v>782</v>
      </c>
      <c r="R786" s="127"/>
      <c r="S786" s="123"/>
      <c r="T786" s="123"/>
      <c r="U786" s="123"/>
      <c r="V786" s="123"/>
      <c r="W786" s="123"/>
      <c r="X786" s="123"/>
      <c r="Y786" s="123"/>
      <c r="Z786" s="132" t="s">
        <v>2901</v>
      </c>
      <c r="AA786" s="133">
        <v>1068.0394349999999</v>
      </c>
      <c r="AB786" s="134">
        <v>516</v>
      </c>
      <c r="AC786" s="134">
        <v>81.640625</v>
      </c>
      <c r="AD786" s="132" t="s">
        <v>793</v>
      </c>
      <c r="AE786" s="123">
        <v>993.03197439999997</v>
      </c>
      <c r="AF786" s="123">
        <v>2035</v>
      </c>
      <c r="AG786" s="123">
        <v>27.769886363636363</v>
      </c>
      <c r="AH786" s="128"/>
      <c r="AI786" s="123"/>
      <c r="AJ786" s="123"/>
      <c r="AK786" s="123"/>
      <c r="AL786" s="123"/>
      <c r="AM786" s="123"/>
      <c r="AN786" s="123"/>
      <c r="AO786" s="123"/>
      <c r="AP786" s="13"/>
      <c r="AQ786" s="13"/>
    </row>
    <row r="787" spans="2:43" x14ac:dyDescent="0.3">
      <c r="B787" s="28">
        <v>777</v>
      </c>
      <c r="C787" s="39">
        <f t="shared" si="48"/>
        <v>0</v>
      </c>
      <c r="D787" s="40">
        <f t="shared" si="49"/>
        <v>0</v>
      </c>
      <c r="E787" s="41">
        <f t="shared" si="50"/>
        <v>0</v>
      </c>
      <c r="F787" s="40">
        <f t="shared" si="51"/>
        <v>0</v>
      </c>
      <c r="P787" s="13"/>
      <c r="Q787" s="28">
        <v>783</v>
      </c>
      <c r="R787" s="127"/>
      <c r="S787" s="123"/>
      <c r="T787" s="123"/>
      <c r="U787" s="123"/>
      <c r="V787" s="123"/>
      <c r="W787" s="123"/>
      <c r="X787" s="123"/>
      <c r="Y787" s="123"/>
      <c r="Z787" s="132" t="s">
        <v>508</v>
      </c>
      <c r="AA787" s="133">
        <v>1045.409917</v>
      </c>
      <c r="AB787" s="134">
        <v>1030</v>
      </c>
      <c r="AC787" s="134">
        <v>63.45880681818182</v>
      </c>
      <c r="AD787" s="132" t="s">
        <v>1435</v>
      </c>
      <c r="AE787" s="123">
        <v>993.32351340000002</v>
      </c>
      <c r="AF787" s="123">
        <v>2034</v>
      </c>
      <c r="AG787" s="123">
        <v>27.80539772727273</v>
      </c>
      <c r="AH787" s="128"/>
      <c r="AI787" s="123"/>
      <c r="AJ787" s="123"/>
      <c r="AK787" s="123"/>
      <c r="AL787" s="123"/>
      <c r="AM787" s="123"/>
      <c r="AN787" s="123"/>
      <c r="AO787" s="123"/>
      <c r="AP787" s="13"/>
      <c r="AQ787" s="13"/>
    </row>
    <row r="788" spans="2:43" x14ac:dyDescent="0.3">
      <c r="B788" s="28">
        <v>778</v>
      </c>
      <c r="C788" s="39">
        <f t="shared" si="48"/>
        <v>0</v>
      </c>
      <c r="D788" s="40">
        <f t="shared" si="49"/>
        <v>0</v>
      </c>
      <c r="E788" s="41">
        <f t="shared" si="50"/>
        <v>0</v>
      </c>
      <c r="F788" s="40">
        <f t="shared" si="51"/>
        <v>0</v>
      </c>
      <c r="P788" s="13"/>
      <c r="Q788" s="28">
        <v>784</v>
      </c>
      <c r="R788" s="127"/>
      <c r="S788" s="123"/>
      <c r="T788" s="123"/>
      <c r="U788" s="123"/>
      <c r="V788" s="123"/>
      <c r="W788" s="123"/>
      <c r="X788" s="123"/>
      <c r="Y788" s="123"/>
      <c r="Z788" s="132" t="s">
        <v>1988</v>
      </c>
      <c r="AA788" s="133">
        <v>1003.312762</v>
      </c>
      <c r="AB788" s="134">
        <v>1873</v>
      </c>
      <c r="AC788" s="134">
        <v>33.309659090909086</v>
      </c>
      <c r="AD788" s="132" t="s">
        <v>945</v>
      </c>
      <c r="AE788" s="123">
        <v>993.60967909999999</v>
      </c>
      <c r="AF788" s="123">
        <v>2033</v>
      </c>
      <c r="AG788" s="123">
        <v>27.84090909090909</v>
      </c>
      <c r="AH788" s="128"/>
      <c r="AI788" s="123"/>
      <c r="AJ788" s="123"/>
      <c r="AK788" s="123"/>
      <c r="AL788" s="123"/>
      <c r="AM788" s="123"/>
      <c r="AN788" s="123"/>
      <c r="AO788" s="123"/>
      <c r="AP788" s="13"/>
      <c r="AQ788" s="13"/>
    </row>
    <row r="789" spans="2:43" x14ac:dyDescent="0.3">
      <c r="B789" s="28">
        <v>779</v>
      </c>
      <c r="C789" s="39">
        <f t="shared" si="48"/>
        <v>0</v>
      </c>
      <c r="D789" s="40">
        <f t="shared" si="49"/>
        <v>0</v>
      </c>
      <c r="E789" s="41">
        <f t="shared" si="50"/>
        <v>0</v>
      </c>
      <c r="F789" s="40">
        <f t="shared" si="51"/>
        <v>0</v>
      </c>
      <c r="P789" s="13"/>
      <c r="Q789" s="28">
        <v>785</v>
      </c>
      <c r="R789" s="127"/>
      <c r="S789" s="123"/>
      <c r="T789" s="123"/>
      <c r="U789" s="123"/>
      <c r="V789" s="123"/>
      <c r="W789" s="123"/>
      <c r="X789" s="123"/>
      <c r="Y789" s="123"/>
      <c r="Z789" s="132" t="s">
        <v>1989</v>
      </c>
      <c r="AA789" s="133">
        <v>998.95091690000004</v>
      </c>
      <c r="AB789" s="134">
        <v>1948</v>
      </c>
      <c r="AC789" s="134">
        <v>30.78835227272727</v>
      </c>
      <c r="AD789" s="132" t="s">
        <v>1856</v>
      </c>
      <c r="AE789" s="123">
        <v>993.66031720000001</v>
      </c>
      <c r="AF789" s="123">
        <v>2030</v>
      </c>
      <c r="AG789" s="123">
        <v>27.876420454545453</v>
      </c>
      <c r="AH789" s="128"/>
      <c r="AI789" s="123"/>
      <c r="AJ789" s="123"/>
      <c r="AK789" s="123"/>
      <c r="AL789" s="123"/>
      <c r="AM789" s="123"/>
      <c r="AN789" s="123"/>
      <c r="AO789" s="123"/>
      <c r="AP789" s="13"/>
      <c r="AQ789" s="13"/>
    </row>
    <row r="790" spans="2:43" x14ac:dyDescent="0.3">
      <c r="B790" s="28">
        <v>780</v>
      </c>
      <c r="C790" s="39">
        <f t="shared" si="48"/>
        <v>0</v>
      </c>
      <c r="D790" s="40">
        <f t="shared" si="49"/>
        <v>0</v>
      </c>
      <c r="E790" s="41">
        <f t="shared" si="50"/>
        <v>0</v>
      </c>
      <c r="F790" s="40">
        <f t="shared" si="51"/>
        <v>0</v>
      </c>
      <c r="P790" s="13"/>
      <c r="Q790" s="28">
        <v>786</v>
      </c>
      <c r="R790" s="127"/>
      <c r="S790" s="123"/>
      <c r="T790" s="123"/>
      <c r="U790" s="123"/>
      <c r="V790" s="123"/>
      <c r="W790" s="123"/>
      <c r="X790" s="123"/>
      <c r="Y790" s="123"/>
      <c r="Z790" s="132" t="s">
        <v>1990</v>
      </c>
      <c r="AA790" s="133">
        <v>963.09379990000002</v>
      </c>
      <c r="AB790" s="134">
        <v>2409</v>
      </c>
      <c r="AC790" s="134">
        <v>14.453125</v>
      </c>
      <c r="AD790" s="132" t="s">
        <v>2415</v>
      </c>
      <c r="AE790" s="123">
        <v>993.66031720000001</v>
      </c>
      <c r="AF790" s="123">
        <v>2030</v>
      </c>
      <c r="AG790" s="123">
        <v>27.876420454545453</v>
      </c>
      <c r="AH790" s="128"/>
      <c r="AI790" s="123"/>
      <c r="AJ790" s="123"/>
      <c r="AK790" s="123"/>
      <c r="AL790" s="123"/>
      <c r="AM790" s="123"/>
      <c r="AN790" s="123"/>
      <c r="AO790" s="123"/>
      <c r="AP790" s="13"/>
      <c r="AQ790" s="13"/>
    </row>
    <row r="791" spans="2:43" x14ac:dyDescent="0.3">
      <c r="B791" s="28">
        <v>781</v>
      </c>
      <c r="C791" s="39">
        <f t="shared" si="48"/>
        <v>0</v>
      </c>
      <c r="D791" s="40">
        <f t="shared" si="49"/>
        <v>0</v>
      </c>
      <c r="E791" s="41">
        <f t="shared" si="50"/>
        <v>0</v>
      </c>
      <c r="F791" s="40">
        <f t="shared" si="51"/>
        <v>0</v>
      </c>
      <c r="P791" s="13"/>
      <c r="Q791" s="28">
        <v>787</v>
      </c>
      <c r="R791" s="127"/>
      <c r="S791" s="123"/>
      <c r="T791" s="123"/>
      <c r="U791" s="123"/>
      <c r="V791" s="123"/>
      <c r="W791" s="123"/>
      <c r="X791" s="123"/>
      <c r="Y791" s="123"/>
      <c r="Z791" s="132" t="s">
        <v>1991</v>
      </c>
      <c r="AA791" s="133">
        <v>1003.32643</v>
      </c>
      <c r="AB791" s="134">
        <v>1870</v>
      </c>
      <c r="AC791" s="134">
        <v>33.558238636363633</v>
      </c>
      <c r="AD791" s="132" t="s">
        <v>2756</v>
      </c>
      <c r="AE791" s="123">
        <v>993.66031720000001</v>
      </c>
      <c r="AF791" s="123">
        <v>2030</v>
      </c>
      <c r="AG791" s="123">
        <v>27.876420454545453</v>
      </c>
      <c r="AH791" s="128"/>
      <c r="AI791" s="123"/>
      <c r="AJ791" s="123"/>
      <c r="AK791" s="123"/>
      <c r="AL791" s="123"/>
      <c r="AM791" s="123"/>
      <c r="AN791" s="123"/>
      <c r="AO791" s="123"/>
      <c r="AP791" s="13"/>
      <c r="AQ791" s="13"/>
    </row>
    <row r="792" spans="2:43" x14ac:dyDescent="0.3">
      <c r="B792" s="28">
        <v>782</v>
      </c>
      <c r="C792" s="39">
        <f t="shared" si="48"/>
        <v>0</v>
      </c>
      <c r="D792" s="40">
        <f t="shared" si="49"/>
        <v>0</v>
      </c>
      <c r="E792" s="41">
        <f t="shared" si="50"/>
        <v>0</v>
      </c>
      <c r="F792" s="40">
        <f t="shared" si="51"/>
        <v>0</v>
      </c>
      <c r="P792" s="13"/>
      <c r="Q792" s="28">
        <v>788</v>
      </c>
      <c r="R792" s="127"/>
      <c r="S792" s="123"/>
      <c r="T792" s="123"/>
      <c r="U792" s="123"/>
      <c r="V792" s="123"/>
      <c r="W792" s="123"/>
      <c r="X792" s="123"/>
      <c r="Y792" s="123"/>
      <c r="Z792" s="132" t="s">
        <v>509</v>
      </c>
      <c r="AA792" s="133">
        <v>991.74526430000003</v>
      </c>
      <c r="AB792" s="134">
        <v>2061</v>
      </c>
      <c r="AC792" s="134">
        <v>26.84659090909091</v>
      </c>
      <c r="AD792" s="132" t="s">
        <v>1300</v>
      </c>
      <c r="AE792" s="123">
        <v>993.66716680000002</v>
      </c>
      <c r="AF792" s="123">
        <v>2029</v>
      </c>
      <c r="AG792" s="123">
        <v>27.982954545454547</v>
      </c>
      <c r="AH792" s="128"/>
      <c r="AI792" s="123"/>
      <c r="AJ792" s="123"/>
      <c r="AK792" s="123"/>
      <c r="AL792" s="123"/>
      <c r="AM792" s="123"/>
      <c r="AN792" s="123"/>
      <c r="AO792" s="123"/>
      <c r="AP792" s="13"/>
      <c r="AQ792" s="13"/>
    </row>
    <row r="793" spans="2:43" x14ac:dyDescent="0.3">
      <c r="B793" s="28">
        <v>783</v>
      </c>
      <c r="C793" s="39">
        <f t="shared" si="48"/>
        <v>0</v>
      </c>
      <c r="D793" s="40">
        <f t="shared" si="49"/>
        <v>0</v>
      </c>
      <c r="E793" s="41">
        <f t="shared" si="50"/>
        <v>0</v>
      </c>
      <c r="F793" s="40">
        <f t="shared" si="51"/>
        <v>0</v>
      </c>
      <c r="P793" s="13"/>
      <c r="Q793" s="28">
        <v>789</v>
      </c>
      <c r="R793" s="127"/>
      <c r="S793" s="123"/>
      <c r="T793" s="123"/>
      <c r="U793" s="123"/>
      <c r="V793" s="123"/>
      <c r="W793" s="123"/>
      <c r="X793" s="123"/>
      <c r="Y793" s="123"/>
      <c r="Z793" s="132" t="s">
        <v>510</v>
      </c>
      <c r="AA793" s="133">
        <v>925.00068490000001</v>
      </c>
      <c r="AB793" s="134">
        <v>2664</v>
      </c>
      <c r="AC793" s="134">
        <v>5.4332386363636358</v>
      </c>
      <c r="AD793" s="132" t="s">
        <v>114</v>
      </c>
      <c r="AE793" s="123">
        <v>993.72158290000004</v>
      </c>
      <c r="AF793" s="123">
        <v>2028</v>
      </c>
      <c r="AG793" s="123">
        <v>28.01846590909091</v>
      </c>
      <c r="AH793" s="128"/>
      <c r="AI793" s="123"/>
      <c r="AJ793" s="123"/>
      <c r="AK793" s="123"/>
      <c r="AL793" s="123"/>
      <c r="AM793" s="123"/>
      <c r="AN793" s="123"/>
      <c r="AO793" s="123"/>
      <c r="AP793" s="13"/>
      <c r="AQ793" s="13"/>
    </row>
    <row r="794" spans="2:43" x14ac:dyDescent="0.3">
      <c r="B794" s="28">
        <v>784</v>
      </c>
      <c r="C794" s="39">
        <f t="shared" si="48"/>
        <v>0</v>
      </c>
      <c r="D794" s="40">
        <f t="shared" si="49"/>
        <v>0</v>
      </c>
      <c r="E794" s="41">
        <f t="shared" si="50"/>
        <v>0</v>
      </c>
      <c r="F794" s="40">
        <f t="shared" si="51"/>
        <v>0</v>
      </c>
      <c r="P794" s="13"/>
      <c r="Q794" s="28">
        <v>790</v>
      </c>
      <c r="R794" s="127"/>
      <c r="S794" s="123"/>
      <c r="T794" s="123"/>
      <c r="U794" s="123"/>
      <c r="V794" s="123"/>
      <c r="W794" s="123"/>
      <c r="X794" s="123"/>
      <c r="Y794" s="123"/>
      <c r="Z794" s="132" t="s">
        <v>2902</v>
      </c>
      <c r="AA794" s="133">
        <v>991.84642550000001</v>
      </c>
      <c r="AB794" s="134">
        <v>2056</v>
      </c>
      <c r="AC794" s="134">
        <v>27.02414772727273</v>
      </c>
      <c r="AD794" s="132" t="s">
        <v>2422</v>
      </c>
      <c r="AE794" s="123">
        <v>993.73324539999999</v>
      </c>
      <c r="AF794" s="123">
        <v>2026</v>
      </c>
      <c r="AG794" s="123">
        <v>28.05397727272727</v>
      </c>
      <c r="AH794" s="128"/>
      <c r="AI794" s="123"/>
      <c r="AJ794" s="123"/>
      <c r="AK794" s="123"/>
      <c r="AL794" s="123"/>
      <c r="AM794" s="123"/>
      <c r="AN794" s="123"/>
      <c r="AO794" s="123"/>
      <c r="AP794" s="13"/>
      <c r="AQ794" s="13"/>
    </row>
    <row r="795" spans="2:43" x14ac:dyDescent="0.3">
      <c r="B795" s="28">
        <v>785</v>
      </c>
      <c r="C795" s="39">
        <f t="shared" si="48"/>
        <v>0</v>
      </c>
      <c r="D795" s="40">
        <f t="shared" si="49"/>
        <v>0</v>
      </c>
      <c r="E795" s="41">
        <f t="shared" si="50"/>
        <v>0</v>
      </c>
      <c r="F795" s="40">
        <f t="shared" si="51"/>
        <v>0</v>
      </c>
      <c r="P795" s="13"/>
      <c r="Q795" s="28">
        <v>791</v>
      </c>
      <c r="R795" s="127"/>
      <c r="S795" s="123"/>
      <c r="T795" s="123"/>
      <c r="U795" s="123"/>
      <c r="V795" s="123"/>
      <c r="W795" s="123"/>
      <c r="X795" s="123"/>
      <c r="Y795" s="123"/>
      <c r="Z795" s="132" t="s">
        <v>511</v>
      </c>
      <c r="AA795" s="133">
        <v>1115.5194200000001</v>
      </c>
      <c r="AB795" s="134">
        <v>26</v>
      </c>
      <c r="AC795" s="134">
        <v>99.112215909090907</v>
      </c>
      <c r="AD795" s="132" t="s">
        <v>2696</v>
      </c>
      <c r="AE795" s="123">
        <v>993.73324539999999</v>
      </c>
      <c r="AF795" s="123">
        <v>2026</v>
      </c>
      <c r="AG795" s="123">
        <v>28.05397727272727</v>
      </c>
      <c r="AH795" s="128"/>
      <c r="AI795" s="123"/>
      <c r="AJ795" s="123"/>
      <c r="AK795" s="123"/>
      <c r="AL795" s="123"/>
      <c r="AM795" s="123"/>
      <c r="AN795" s="123"/>
      <c r="AO795" s="123"/>
      <c r="AP795" s="13"/>
      <c r="AQ795" s="13"/>
    </row>
    <row r="796" spans="2:43" x14ac:dyDescent="0.3">
      <c r="B796" s="28">
        <v>786</v>
      </c>
      <c r="C796" s="39">
        <f t="shared" si="48"/>
        <v>0</v>
      </c>
      <c r="D796" s="40">
        <f t="shared" si="49"/>
        <v>0</v>
      </c>
      <c r="E796" s="41">
        <f t="shared" si="50"/>
        <v>0</v>
      </c>
      <c r="F796" s="40">
        <f t="shared" si="51"/>
        <v>0</v>
      </c>
      <c r="P796" s="13"/>
      <c r="Q796" s="28">
        <v>792</v>
      </c>
      <c r="R796" s="127"/>
      <c r="S796" s="123"/>
      <c r="T796" s="123"/>
      <c r="U796" s="123"/>
      <c r="V796" s="123"/>
      <c r="W796" s="123"/>
      <c r="X796" s="123"/>
      <c r="Y796" s="123"/>
      <c r="Z796" s="132" t="s">
        <v>1992</v>
      </c>
      <c r="AA796" s="133">
        <v>1041.8081810000001</v>
      </c>
      <c r="AB796" s="134">
        <v>1109</v>
      </c>
      <c r="AC796" s="134">
        <v>60.546875</v>
      </c>
      <c r="AD796" s="132" t="s">
        <v>1074</v>
      </c>
      <c r="AE796" s="123">
        <v>993.8807104</v>
      </c>
      <c r="AF796" s="123">
        <v>2025</v>
      </c>
      <c r="AG796" s="123">
        <v>28.125</v>
      </c>
      <c r="AH796" s="128"/>
      <c r="AI796" s="123"/>
      <c r="AJ796" s="123"/>
      <c r="AK796" s="123"/>
      <c r="AL796" s="123"/>
      <c r="AM796" s="123"/>
      <c r="AN796" s="123"/>
      <c r="AO796" s="123"/>
      <c r="AP796" s="13"/>
      <c r="AQ796" s="13"/>
    </row>
    <row r="797" spans="2:43" x14ac:dyDescent="0.3">
      <c r="B797" s="28">
        <v>787</v>
      </c>
      <c r="C797" s="39">
        <f t="shared" si="48"/>
        <v>0</v>
      </c>
      <c r="D797" s="40">
        <f t="shared" si="49"/>
        <v>0</v>
      </c>
      <c r="E797" s="41">
        <f t="shared" si="50"/>
        <v>0</v>
      </c>
      <c r="F797" s="40">
        <f t="shared" si="51"/>
        <v>0</v>
      </c>
      <c r="P797" s="13"/>
      <c r="Q797" s="28">
        <v>793</v>
      </c>
      <c r="R797" s="127"/>
      <c r="S797" s="123"/>
      <c r="T797" s="123"/>
      <c r="U797" s="123"/>
      <c r="V797" s="123"/>
      <c r="W797" s="123"/>
      <c r="X797" s="123"/>
      <c r="Y797" s="123"/>
      <c r="Z797" s="132" t="s">
        <v>512</v>
      </c>
      <c r="AA797" s="133">
        <v>815.78744440000003</v>
      </c>
      <c r="AB797" s="134">
        <v>2802</v>
      </c>
      <c r="AC797" s="134">
        <v>0.53267045454545447</v>
      </c>
      <c r="AD797" s="132" t="s">
        <v>1825</v>
      </c>
      <c r="AE797" s="123">
        <v>993.92641760000004</v>
      </c>
      <c r="AF797" s="123">
        <v>2023</v>
      </c>
      <c r="AG797" s="123">
        <v>28.160511363636363</v>
      </c>
      <c r="AH797" s="128"/>
      <c r="AI797" s="123"/>
      <c r="AJ797" s="123"/>
      <c r="AK797" s="123"/>
      <c r="AL797" s="123"/>
      <c r="AM797" s="123"/>
      <c r="AN797" s="123"/>
      <c r="AO797" s="123"/>
      <c r="AP797" s="13"/>
      <c r="AQ797" s="13"/>
    </row>
    <row r="798" spans="2:43" x14ac:dyDescent="0.3">
      <c r="B798" s="28">
        <v>788</v>
      </c>
      <c r="C798" s="39">
        <f t="shared" si="48"/>
        <v>0</v>
      </c>
      <c r="D798" s="40">
        <f t="shared" si="49"/>
        <v>0</v>
      </c>
      <c r="E798" s="41">
        <f t="shared" si="50"/>
        <v>0</v>
      </c>
      <c r="F798" s="40">
        <f t="shared" si="51"/>
        <v>0</v>
      </c>
      <c r="P798" s="13"/>
      <c r="Q798" s="28">
        <v>794</v>
      </c>
      <c r="R798" s="127"/>
      <c r="S798" s="123"/>
      <c r="T798" s="123"/>
      <c r="U798" s="123"/>
      <c r="V798" s="123"/>
      <c r="W798" s="123"/>
      <c r="X798" s="123"/>
      <c r="Y798" s="123"/>
      <c r="Z798" s="132" t="s">
        <v>513</v>
      </c>
      <c r="AA798" s="133">
        <v>978.40045669999995</v>
      </c>
      <c r="AB798" s="134">
        <v>2229</v>
      </c>
      <c r="AC798" s="134">
        <v>20.880681818181817</v>
      </c>
      <c r="AD798" s="132" t="s">
        <v>980</v>
      </c>
      <c r="AE798" s="123">
        <v>993.92641760000004</v>
      </c>
      <c r="AF798" s="123">
        <v>2023</v>
      </c>
      <c r="AG798" s="123">
        <v>28.160511363636363</v>
      </c>
      <c r="AH798" s="128"/>
      <c r="AI798" s="123"/>
      <c r="AJ798" s="123"/>
      <c r="AK798" s="123"/>
      <c r="AL798" s="123"/>
      <c r="AM798" s="123"/>
      <c r="AN798" s="123"/>
      <c r="AO798" s="123"/>
      <c r="AP798" s="13"/>
      <c r="AQ798" s="13"/>
    </row>
    <row r="799" spans="2:43" x14ac:dyDescent="0.3">
      <c r="B799" s="28">
        <v>789</v>
      </c>
      <c r="C799" s="39">
        <f t="shared" si="48"/>
        <v>0</v>
      </c>
      <c r="D799" s="40">
        <f t="shared" si="49"/>
        <v>0</v>
      </c>
      <c r="E799" s="41">
        <f t="shared" si="50"/>
        <v>0</v>
      </c>
      <c r="F799" s="40">
        <f t="shared" si="51"/>
        <v>0</v>
      </c>
      <c r="P799" s="13"/>
      <c r="Q799" s="28">
        <v>795</v>
      </c>
      <c r="R799" s="127"/>
      <c r="S799" s="123"/>
      <c r="T799" s="123"/>
      <c r="U799" s="123"/>
      <c r="V799" s="123"/>
      <c r="W799" s="123"/>
      <c r="X799" s="123"/>
      <c r="Y799" s="123"/>
      <c r="Z799" s="132" t="s">
        <v>514</v>
      </c>
      <c r="AA799" s="133">
        <v>1045.119614</v>
      </c>
      <c r="AB799" s="134">
        <v>1037</v>
      </c>
      <c r="AC799" s="134">
        <v>63.210227272727273</v>
      </c>
      <c r="AD799" s="132" t="s">
        <v>1881</v>
      </c>
      <c r="AE799" s="123">
        <v>994.09141729999999</v>
      </c>
      <c r="AF799" s="123">
        <v>2022</v>
      </c>
      <c r="AG799" s="123">
        <v>28.23153409090909</v>
      </c>
      <c r="AH799" s="128"/>
      <c r="AI799" s="123"/>
      <c r="AJ799" s="123"/>
      <c r="AK799" s="123"/>
      <c r="AL799" s="123"/>
      <c r="AM799" s="123"/>
      <c r="AN799" s="123"/>
      <c r="AO799" s="123"/>
      <c r="AP799" s="13"/>
      <c r="AQ799" s="13"/>
    </row>
    <row r="800" spans="2:43" x14ac:dyDescent="0.3">
      <c r="B800" s="28">
        <v>790</v>
      </c>
      <c r="C800" s="39">
        <f t="shared" si="48"/>
        <v>0</v>
      </c>
      <c r="D800" s="40">
        <f t="shared" si="49"/>
        <v>0</v>
      </c>
      <c r="E800" s="41">
        <f t="shared" si="50"/>
        <v>0</v>
      </c>
      <c r="F800" s="40">
        <f t="shared" si="51"/>
        <v>0</v>
      </c>
      <c r="P800" s="13"/>
      <c r="Q800" s="28">
        <v>796</v>
      </c>
      <c r="R800" s="127"/>
      <c r="S800" s="123"/>
      <c r="T800" s="123"/>
      <c r="U800" s="123"/>
      <c r="V800" s="123"/>
      <c r="W800" s="123"/>
      <c r="X800" s="123"/>
      <c r="Y800" s="123"/>
      <c r="Z800" s="132" t="s">
        <v>515</v>
      </c>
      <c r="AA800" s="133">
        <v>1107.378731</v>
      </c>
      <c r="AB800" s="134">
        <v>48</v>
      </c>
      <c r="AC800" s="134">
        <v>98.330965909090907</v>
      </c>
      <c r="AD800" s="132" t="s">
        <v>871</v>
      </c>
      <c r="AE800" s="123">
        <v>994.27748380000003</v>
      </c>
      <c r="AF800" s="123">
        <v>2021</v>
      </c>
      <c r="AG800" s="123">
        <v>28.267045454545453</v>
      </c>
      <c r="AH800" s="128"/>
      <c r="AI800" s="123"/>
      <c r="AJ800" s="123"/>
      <c r="AK800" s="123"/>
      <c r="AL800" s="123"/>
      <c r="AM800" s="123"/>
      <c r="AN800" s="123"/>
      <c r="AO800" s="123"/>
      <c r="AP800" s="13"/>
      <c r="AQ800" s="13"/>
    </row>
    <row r="801" spans="2:43" x14ac:dyDescent="0.3">
      <c r="B801" s="28">
        <v>791</v>
      </c>
      <c r="C801" s="39">
        <f t="shared" si="48"/>
        <v>0</v>
      </c>
      <c r="D801" s="40">
        <f t="shared" si="49"/>
        <v>0</v>
      </c>
      <c r="E801" s="41">
        <f t="shared" si="50"/>
        <v>0</v>
      </c>
      <c r="F801" s="40">
        <f t="shared" si="51"/>
        <v>0</v>
      </c>
      <c r="P801" s="13"/>
      <c r="Q801" s="28">
        <v>797</v>
      </c>
      <c r="R801" s="127"/>
      <c r="S801" s="123"/>
      <c r="T801" s="123"/>
      <c r="U801" s="123"/>
      <c r="V801" s="123"/>
      <c r="W801" s="123"/>
      <c r="X801" s="123"/>
      <c r="Y801" s="123"/>
      <c r="Z801" s="132" t="s">
        <v>516</v>
      </c>
      <c r="AA801" s="133">
        <v>1080.6658130000001</v>
      </c>
      <c r="AB801" s="134">
        <v>284</v>
      </c>
      <c r="AC801" s="134">
        <v>89.914772727272734</v>
      </c>
      <c r="AD801" s="132" t="s">
        <v>504</v>
      </c>
      <c r="AE801" s="123">
        <v>994.27927929999998</v>
      </c>
      <c r="AF801" s="123">
        <v>2020</v>
      </c>
      <c r="AG801" s="123">
        <v>28.302556818181817</v>
      </c>
      <c r="AH801" s="128"/>
      <c r="AI801" s="123"/>
      <c r="AJ801" s="123"/>
      <c r="AK801" s="123"/>
      <c r="AL801" s="123"/>
      <c r="AM801" s="123"/>
      <c r="AN801" s="123"/>
      <c r="AO801" s="123"/>
      <c r="AP801" s="13"/>
      <c r="AQ801" s="13"/>
    </row>
    <row r="802" spans="2:43" x14ac:dyDescent="0.3">
      <c r="B802" s="28">
        <v>792</v>
      </c>
      <c r="C802" s="39">
        <f t="shared" si="48"/>
        <v>0</v>
      </c>
      <c r="D802" s="40">
        <f t="shared" si="49"/>
        <v>0</v>
      </c>
      <c r="E802" s="41">
        <f t="shared" si="50"/>
        <v>0</v>
      </c>
      <c r="F802" s="40">
        <f t="shared" si="51"/>
        <v>0</v>
      </c>
      <c r="P802" s="13"/>
      <c r="Q802" s="28">
        <v>798</v>
      </c>
      <c r="R802" s="127"/>
      <c r="S802" s="123"/>
      <c r="T802" s="123"/>
      <c r="U802" s="123"/>
      <c r="V802" s="123"/>
      <c r="W802" s="123"/>
      <c r="X802" s="123"/>
      <c r="Y802" s="123"/>
      <c r="Z802" s="132" t="s">
        <v>517</v>
      </c>
      <c r="AA802" s="133">
        <v>973.13600480000002</v>
      </c>
      <c r="AB802" s="134">
        <v>2279</v>
      </c>
      <c r="AC802" s="134">
        <v>19.105113636363637</v>
      </c>
      <c r="AD802" s="132" t="s">
        <v>1893</v>
      </c>
      <c r="AE802" s="123">
        <v>994.79082359999995</v>
      </c>
      <c r="AF802" s="123">
        <v>2016</v>
      </c>
      <c r="AG802" s="123">
        <v>28.338068181818183</v>
      </c>
      <c r="AH802" s="128"/>
      <c r="AI802" s="123"/>
      <c r="AJ802" s="123"/>
      <c r="AK802" s="123"/>
      <c r="AL802" s="123"/>
      <c r="AM802" s="123"/>
      <c r="AN802" s="123"/>
      <c r="AO802" s="123"/>
      <c r="AP802" s="13"/>
      <c r="AQ802" s="13"/>
    </row>
    <row r="803" spans="2:43" x14ac:dyDescent="0.3">
      <c r="B803" s="28">
        <v>793</v>
      </c>
      <c r="C803" s="39">
        <f t="shared" si="48"/>
        <v>0</v>
      </c>
      <c r="D803" s="40">
        <f t="shared" si="49"/>
        <v>0</v>
      </c>
      <c r="E803" s="41">
        <f t="shared" si="50"/>
        <v>0</v>
      </c>
      <c r="F803" s="40">
        <f t="shared" si="51"/>
        <v>0</v>
      </c>
      <c r="P803" s="13"/>
      <c r="Q803" s="28">
        <v>799</v>
      </c>
      <c r="R803" s="127"/>
      <c r="S803" s="123"/>
      <c r="T803" s="123"/>
      <c r="U803" s="123"/>
      <c r="V803" s="123"/>
      <c r="W803" s="123"/>
      <c r="X803" s="123"/>
      <c r="Y803" s="123"/>
      <c r="Z803" s="132" t="s">
        <v>1993</v>
      </c>
      <c r="AA803" s="133">
        <v>1089.505801</v>
      </c>
      <c r="AB803" s="134">
        <v>159</v>
      </c>
      <c r="AC803" s="134">
        <v>94.247159090909093</v>
      </c>
      <c r="AD803" s="132" t="s">
        <v>2457</v>
      </c>
      <c r="AE803" s="123">
        <v>994.79082359999995</v>
      </c>
      <c r="AF803" s="123">
        <v>2016</v>
      </c>
      <c r="AG803" s="123">
        <v>28.338068181818183</v>
      </c>
      <c r="AH803" s="128"/>
      <c r="AI803" s="123"/>
      <c r="AJ803" s="123"/>
      <c r="AK803" s="123"/>
      <c r="AL803" s="123"/>
      <c r="AM803" s="123"/>
      <c r="AN803" s="123"/>
      <c r="AO803" s="123"/>
      <c r="AP803" s="13"/>
      <c r="AQ803" s="13"/>
    </row>
    <row r="804" spans="2:43" x14ac:dyDescent="0.3">
      <c r="B804" s="28">
        <v>794</v>
      </c>
      <c r="C804" s="39">
        <f t="shared" si="48"/>
        <v>0</v>
      </c>
      <c r="D804" s="40">
        <f t="shared" si="49"/>
        <v>0</v>
      </c>
      <c r="E804" s="41">
        <f t="shared" si="50"/>
        <v>0</v>
      </c>
      <c r="F804" s="40">
        <f t="shared" si="51"/>
        <v>0</v>
      </c>
      <c r="P804" s="13"/>
      <c r="Q804" s="28">
        <v>800</v>
      </c>
      <c r="R804" s="127"/>
      <c r="S804" s="123"/>
      <c r="T804" s="123"/>
      <c r="U804" s="123"/>
      <c r="V804" s="123"/>
      <c r="W804" s="123"/>
      <c r="X804" s="123"/>
      <c r="Y804" s="123"/>
      <c r="Z804" s="132" t="s">
        <v>1994</v>
      </c>
      <c r="AA804" s="133">
        <v>1033.9983790000001</v>
      </c>
      <c r="AB804" s="134">
        <v>1314</v>
      </c>
      <c r="AC804" s="134">
        <v>53.231534090909093</v>
      </c>
      <c r="AD804" s="132" t="s">
        <v>2669</v>
      </c>
      <c r="AE804" s="123">
        <v>994.79082359999995</v>
      </c>
      <c r="AF804" s="123">
        <v>2016</v>
      </c>
      <c r="AG804" s="123">
        <v>28.338068181818183</v>
      </c>
      <c r="AH804" s="128"/>
      <c r="AI804" s="123"/>
      <c r="AJ804" s="123"/>
      <c r="AK804" s="123"/>
      <c r="AL804" s="123"/>
      <c r="AM804" s="123"/>
      <c r="AN804" s="123"/>
      <c r="AO804" s="123"/>
      <c r="AP804" s="13"/>
      <c r="AQ804" s="13"/>
    </row>
    <row r="805" spans="2:43" x14ac:dyDescent="0.3">
      <c r="B805" s="28">
        <v>795</v>
      </c>
      <c r="C805" s="39">
        <f t="shared" si="48"/>
        <v>0</v>
      </c>
      <c r="D805" s="40">
        <f t="shared" si="49"/>
        <v>0</v>
      </c>
      <c r="E805" s="41">
        <f t="shared" si="50"/>
        <v>0</v>
      </c>
      <c r="F805" s="40">
        <f t="shared" si="51"/>
        <v>0</v>
      </c>
      <c r="P805" s="13"/>
      <c r="Q805" s="28">
        <v>801</v>
      </c>
      <c r="R805" s="127"/>
      <c r="S805" s="123"/>
      <c r="T805" s="123"/>
      <c r="U805" s="123"/>
      <c r="V805" s="123"/>
      <c r="W805" s="123"/>
      <c r="X805" s="123"/>
      <c r="Y805" s="123"/>
      <c r="Z805" s="132" t="s">
        <v>518</v>
      </c>
      <c r="AA805" s="133">
        <v>1008.213078</v>
      </c>
      <c r="AB805" s="134">
        <v>1803</v>
      </c>
      <c r="AC805" s="134">
        <v>36.008522727272727</v>
      </c>
      <c r="AD805" s="132" t="s">
        <v>1386</v>
      </c>
      <c r="AE805" s="123">
        <v>994.79082359999995</v>
      </c>
      <c r="AF805" s="123">
        <v>2016</v>
      </c>
      <c r="AG805" s="123">
        <v>28.338068181818183</v>
      </c>
      <c r="AH805" s="128"/>
      <c r="AI805" s="123"/>
      <c r="AJ805" s="123"/>
      <c r="AK805" s="123"/>
      <c r="AL805" s="123"/>
      <c r="AM805" s="123"/>
      <c r="AN805" s="123"/>
      <c r="AO805" s="123"/>
      <c r="AP805" s="13"/>
      <c r="AQ805" s="13"/>
    </row>
    <row r="806" spans="2:43" x14ac:dyDescent="0.3">
      <c r="B806" s="28">
        <v>796</v>
      </c>
      <c r="C806" s="39">
        <f t="shared" si="48"/>
        <v>0</v>
      </c>
      <c r="D806" s="40">
        <f t="shared" si="49"/>
        <v>0</v>
      </c>
      <c r="E806" s="41">
        <f t="shared" si="50"/>
        <v>0</v>
      </c>
      <c r="F806" s="40">
        <f t="shared" si="51"/>
        <v>0</v>
      </c>
      <c r="P806" s="13"/>
      <c r="Q806" s="28">
        <v>802</v>
      </c>
      <c r="R806" s="127"/>
      <c r="S806" s="123"/>
      <c r="T806" s="123"/>
      <c r="U806" s="123"/>
      <c r="V806" s="123"/>
      <c r="W806" s="123"/>
      <c r="X806" s="123"/>
      <c r="Y806" s="123"/>
      <c r="Z806" s="132" t="s">
        <v>1995</v>
      </c>
      <c r="AA806" s="133">
        <v>1094.409635</v>
      </c>
      <c r="AB806" s="134">
        <v>117</v>
      </c>
      <c r="AC806" s="134">
        <v>95.880681818181827</v>
      </c>
      <c r="AD806" s="132" t="s">
        <v>1052</v>
      </c>
      <c r="AE806" s="123">
        <v>994.80422290000001</v>
      </c>
      <c r="AF806" s="123">
        <v>2013</v>
      </c>
      <c r="AG806" s="123">
        <v>28.480113636363637</v>
      </c>
      <c r="AH806" s="128"/>
      <c r="AI806" s="123"/>
      <c r="AJ806" s="123"/>
      <c r="AK806" s="123"/>
      <c r="AL806" s="123"/>
      <c r="AM806" s="123"/>
      <c r="AN806" s="123"/>
      <c r="AO806" s="123"/>
      <c r="AP806" s="13"/>
      <c r="AQ806" s="13"/>
    </row>
    <row r="807" spans="2:43" x14ac:dyDescent="0.3">
      <c r="B807" s="28">
        <v>797</v>
      </c>
      <c r="C807" s="39">
        <f t="shared" si="48"/>
        <v>0</v>
      </c>
      <c r="D807" s="40">
        <f t="shared" si="49"/>
        <v>0</v>
      </c>
      <c r="E807" s="41">
        <f t="shared" si="50"/>
        <v>0</v>
      </c>
      <c r="F807" s="40">
        <f t="shared" si="51"/>
        <v>0</v>
      </c>
      <c r="P807" s="13"/>
      <c r="Q807" s="28">
        <v>803</v>
      </c>
      <c r="R807" s="127"/>
      <c r="S807" s="123"/>
      <c r="T807" s="123"/>
      <c r="U807" s="123"/>
      <c r="V807" s="123"/>
      <c r="W807" s="123"/>
      <c r="X807" s="123"/>
      <c r="Y807" s="123"/>
      <c r="Z807" s="132" t="s">
        <v>519</v>
      </c>
      <c r="AA807" s="133">
        <v>967.08043620000001</v>
      </c>
      <c r="AB807" s="134">
        <v>2361</v>
      </c>
      <c r="AC807" s="134">
        <v>16.193181818181817</v>
      </c>
      <c r="AD807" s="132" t="s">
        <v>2792</v>
      </c>
      <c r="AE807" s="123">
        <v>994.80422290000001</v>
      </c>
      <c r="AF807" s="123">
        <v>2013</v>
      </c>
      <c r="AG807" s="123">
        <v>28.480113636363637</v>
      </c>
      <c r="AH807" s="128"/>
      <c r="AI807" s="123"/>
      <c r="AJ807" s="123"/>
      <c r="AK807" s="123"/>
      <c r="AL807" s="123"/>
      <c r="AM807" s="123"/>
      <c r="AN807" s="123"/>
      <c r="AO807" s="123"/>
      <c r="AP807" s="13"/>
      <c r="AQ807" s="13"/>
    </row>
    <row r="808" spans="2:43" x14ac:dyDescent="0.3">
      <c r="B808" s="28">
        <v>798</v>
      </c>
      <c r="C808" s="39">
        <f t="shared" si="48"/>
        <v>0</v>
      </c>
      <c r="D808" s="40">
        <f t="shared" si="49"/>
        <v>0</v>
      </c>
      <c r="E808" s="41">
        <f t="shared" si="50"/>
        <v>0</v>
      </c>
      <c r="F808" s="40">
        <f t="shared" si="51"/>
        <v>0</v>
      </c>
      <c r="P808" s="13"/>
      <c r="Q808" s="28">
        <v>804</v>
      </c>
      <c r="R808" s="127"/>
      <c r="S808" s="123"/>
      <c r="T808" s="123"/>
      <c r="U808" s="123"/>
      <c r="V808" s="123"/>
      <c r="W808" s="123"/>
      <c r="X808" s="123"/>
      <c r="Y808" s="123"/>
      <c r="Z808" s="132" t="s">
        <v>520</v>
      </c>
      <c r="AA808" s="133">
        <v>1061.2262479999999</v>
      </c>
      <c r="AB808" s="134">
        <v>670</v>
      </c>
      <c r="AC808" s="134">
        <v>76.242897727272734</v>
      </c>
      <c r="AD808" s="132" t="s">
        <v>2793</v>
      </c>
      <c r="AE808" s="123">
        <v>994.80422290000001</v>
      </c>
      <c r="AF808" s="123">
        <v>2013</v>
      </c>
      <c r="AG808" s="123">
        <v>28.480113636363637</v>
      </c>
      <c r="AH808" s="128"/>
      <c r="AI808" s="123"/>
      <c r="AJ808" s="123"/>
      <c r="AK808" s="123"/>
      <c r="AL808" s="123"/>
      <c r="AM808" s="123"/>
      <c r="AN808" s="123"/>
      <c r="AO808" s="123"/>
      <c r="AP808" s="13"/>
      <c r="AQ808" s="13"/>
    </row>
    <row r="809" spans="2:43" x14ac:dyDescent="0.3">
      <c r="B809" s="28">
        <v>799</v>
      </c>
      <c r="C809" s="39">
        <f t="shared" si="48"/>
        <v>0</v>
      </c>
      <c r="D809" s="40">
        <f t="shared" si="49"/>
        <v>0</v>
      </c>
      <c r="E809" s="41">
        <f t="shared" si="50"/>
        <v>0</v>
      </c>
      <c r="F809" s="40">
        <f t="shared" si="51"/>
        <v>0</v>
      </c>
      <c r="P809" s="13"/>
      <c r="Q809" s="28">
        <v>805</v>
      </c>
      <c r="R809" s="127"/>
      <c r="S809" s="123"/>
      <c r="T809" s="123"/>
      <c r="U809" s="123"/>
      <c r="V809" s="123"/>
      <c r="W809" s="123"/>
      <c r="X809" s="123"/>
      <c r="Y809" s="123"/>
      <c r="Z809" s="132" t="s">
        <v>521</v>
      </c>
      <c r="AA809" s="133">
        <v>1012.477665</v>
      </c>
      <c r="AB809" s="134">
        <v>1757</v>
      </c>
      <c r="AC809" s="134">
        <v>37.642045454545453</v>
      </c>
      <c r="AD809" s="132" t="s">
        <v>2398</v>
      </c>
      <c r="AE809" s="123">
        <v>994.96622520000005</v>
      </c>
      <c r="AF809" s="123">
        <v>2012</v>
      </c>
      <c r="AG809" s="123">
        <v>28.58664772727273</v>
      </c>
      <c r="AH809" s="128"/>
      <c r="AI809" s="123"/>
      <c r="AJ809" s="123"/>
      <c r="AK809" s="123"/>
      <c r="AL809" s="123"/>
      <c r="AM809" s="123"/>
      <c r="AN809" s="123"/>
      <c r="AO809" s="123"/>
      <c r="AP809" s="13"/>
      <c r="AQ809" s="13"/>
    </row>
    <row r="810" spans="2:43" x14ac:dyDescent="0.3">
      <c r="B810" s="28">
        <v>800</v>
      </c>
      <c r="C810" s="39">
        <f t="shared" si="48"/>
        <v>0</v>
      </c>
      <c r="D810" s="40">
        <f t="shared" si="49"/>
        <v>0</v>
      </c>
      <c r="E810" s="41">
        <f t="shared" si="50"/>
        <v>0</v>
      </c>
      <c r="F810" s="40">
        <f t="shared" si="51"/>
        <v>0</v>
      </c>
      <c r="P810" s="13"/>
      <c r="Q810" s="28">
        <v>806</v>
      </c>
      <c r="R810" s="127"/>
      <c r="S810" s="123"/>
      <c r="T810" s="123"/>
      <c r="U810" s="123"/>
      <c r="V810" s="123"/>
      <c r="W810" s="123"/>
      <c r="X810" s="123"/>
      <c r="Y810" s="123"/>
      <c r="Z810" s="132" t="s">
        <v>522</v>
      </c>
      <c r="AA810" s="133">
        <v>1031.362001</v>
      </c>
      <c r="AB810" s="134">
        <v>1358</v>
      </c>
      <c r="AC810" s="134">
        <v>51.77556818181818</v>
      </c>
      <c r="AD810" s="132" t="s">
        <v>1154</v>
      </c>
      <c r="AE810" s="123">
        <v>995.04462639999997</v>
      </c>
      <c r="AF810" s="123">
        <v>2011</v>
      </c>
      <c r="AG810" s="123">
        <v>28.62215909090909</v>
      </c>
      <c r="AH810" s="128"/>
      <c r="AI810" s="123"/>
      <c r="AJ810" s="123"/>
      <c r="AK810" s="123"/>
      <c r="AL810" s="123"/>
      <c r="AM810" s="123"/>
      <c r="AN810" s="123"/>
      <c r="AO810" s="123"/>
      <c r="AP810" s="13"/>
      <c r="AQ810" s="13"/>
    </row>
    <row r="811" spans="2:43" x14ac:dyDescent="0.3">
      <c r="B811" s="28">
        <v>801</v>
      </c>
      <c r="C811" s="39">
        <f t="shared" si="48"/>
        <v>0</v>
      </c>
      <c r="D811" s="40">
        <f t="shared" si="49"/>
        <v>0</v>
      </c>
      <c r="E811" s="41">
        <f t="shared" si="50"/>
        <v>0</v>
      </c>
      <c r="F811" s="40">
        <f t="shared" si="51"/>
        <v>0</v>
      </c>
      <c r="P811" s="13"/>
      <c r="Q811" s="28">
        <v>807</v>
      </c>
      <c r="R811" s="127"/>
      <c r="S811" s="123"/>
      <c r="T811" s="123"/>
      <c r="U811" s="123"/>
      <c r="V811" s="123"/>
      <c r="W811" s="123"/>
      <c r="X811" s="123"/>
      <c r="Y811" s="123"/>
      <c r="Z811" s="132" t="s">
        <v>1996</v>
      </c>
      <c r="AA811" s="133">
        <v>966.77508929999999</v>
      </c>
      <c r="AB811" s="134">
        <v>2364</v>
      </c>
      <c r="AC811" s="134">
        <v>16.086647727272727</v>
      </c>
      <c r="AD811" s="132" t="s">
        <v>1114</v>
      </c>
      <c r="AE811" s="123">
        <v>995.17051600000002</v>
      </c>
      <c r="AF811" s="123">
        <v>2010</v>
      </c>
      <c r="AG811" s="123">
        <v>28.657670454545453</v>
      </c>
      <c r="AH811" s="128"/>
      <c r="AI811" s="123"/>
      <c r="AJ811" s="123"/>
      <c r="AK811" s="123"/>
      <c r="AL811" s="123"/>
      <c r="AM811" s="123"/>
      <c r="AN811" s="123"/>
      <c r="AO811" s="123"/>
      <c r="AP811" s="13"/>
      <c r="AQ811" s="13"/>
    </row>
    <row r="812" spans="2:43" x14ac:dyDescent="0.3">
      <c r="B812" s="28">
        <v>802</v>
      </c>
      <c r="C812" s="39">
        <f t="shared" si="48"/>
        <v>0</v>
      </c>
      <c r="D812" s="40">
        <f t="shared" si="49"/>
        <v>0</v>
      </c>
      <c r="E812" s="41">
        <f t="shared" si="50"/>
        <v>0</v>
      </c>
      <c r="F812" s="40">
        <f t="shared" si="51"/>
        <v>0</v>
      </c>
      <c r="P812" s="13"/>
      <c r="Q812" s="28">
        <v>808</v>
      </c>
      <c r="R812" s="127"/>
      <c r="S812" s="123"/>
      <c r="T812" s="123"/>
      <c r="U812" s="123"/>
      <c r="V812" s="123"/>
      <c r="W812" s="123"/>
      <c r="X812" s="123"/>
      <c r="Y812" s="123"/>
      <c r="Z812" s="132" t="s">
        <v>523</v>
      </c>
      <c r="AA812" s="133">
        <v>1061.3169640000001</v>
      </c>
      <c r="AB812" s="134">
        <v>668</v>
      </c>
      <c r="AC812" s="134">
        <v>76.313920454545453</v>
      </c>
      <c r="AD812" s="132" t="s">
        <v>1375</v>
      </c>
      <c r="AE812" s="123">
        <v>995.49667079999995</v>
      </c>
      <c r="AF812" s="123">
        <v>2009</v>
      </c>
      <c r="AG812" s="123">
        <v>28.693181818181817</v>
      </c>
      <c r="AH812" s="128"/>
      <c r="AI812" s="123"/>
      <c r="AJ812" s="123"/>
      <c r="AK812" s="123"/>
      <c r="AL812" s="123"/>
      <c r="AM812" s="123"/>
      <c r="AN812" s="123"/>
      <c r="AO812" s="123"/>
      <c r="AP812" s="13"/>
      <c r="AQ812" s="13"/>
    </row>
    <row r="813" spans="2:43" x14ac:dyDescent="0.3">
      <c r="B813" s="28">
        <v>803</v>
      </c>
      <c r="C813" s="39">
        <f t="shared" si="48"/>
        <v>0</v>
      </c>
      <c r="D813" s="40">
        <f t="shared" si="49"/>
        <v>0</v>
      </c>
      <c r="E813" s="41">
        <f t="shared" si="50"/>
        <v>0</v>
      </c>
      <c r="F813" s="40">
        <f t="shared" si="51"/>
        <v>0</v>
      </c>
      <c r="P813" s="13"/>
      <c r="Q813" s="28">
        <v>809</v>
      </c>
      <c r="R813" s="127"/>
      <c r="S813" s="123"/>
      <c r="T813" s="123"/>
      <c r="U813" s="123"/>
      <c r="V813" s="123"/>
      <c r="W813" s="123"/>
      <c r="X813" s="123"/>
      <c r="Y813" s="123"/>
      <c r="Z813" s="132" t="s">
        <v>524</v>
      </c>
      <c r="AA813" s="133">
        <v>950.62818340000001</v>
      </c>
      <c r="AB813" s="134">
        <v>2516</v>
      </c>
      <c r="AC813" s="134">
        <v>10.688920454545455</v>
      </c>
      <c r="AD813" s="132" t="s">
        <v>2283</v>
      </c>
      <c r="AE813" s="123">
        <v>995.55344609999997</v>
      </c>
      <c r="AF813" s="123">
        <v>2008</v>
      </c>
      <c r="AG813" s="123">
        <v>28.728693181818183</v>
      </c>
      <c r="AH813" s="128"/>
      <c r="AI813" s="123"/>
      <c r="AJ813" s="123"/>
      <c r="AK813" s="123"/>
      <c r="AL813" s="123"/>
      <c r="AM813" s="123"/>
      <c r="AN813" s="123"/>
      <c r="AO813" s="123"/>
      <c r="AP813" s="13"/>
      <c r="AQ813" s="13"/>
    </row>
    <row r="814" spans="2:43" x14ac:dyDescent="0.3">
      <c r="B814" s="28">
        <v>804</v>
      </c>
      <c r="C814" s="39">
        <f t="shared" si="48"/>
        <v>0</v>
      </c>
      <c r="D814" s="40">
        <f t="shared" si="49"/>
        <v>0</v>
      </c>
      <c r="E814" s="41">
        <f t="shared" si="50"/>
        <v>0</v>
      </c>
      <c r="F814" s="40">
        <f t="shared" si="51"/>
        <v>0</v>
      </c>
      <c r="P814" s="13"/>
      <c r="Q814" s="28">
        <v>810</v>
      </c>
      <c r="R814" s="127"/>
      <c r="S814" s="123"/>
      <c r="T814" s="123"/>
      <c r="U814" s="123"/>
      <c r="V814" s="123"/>
      <c r="W814" s="123"/>
      <c r="X814" s="123"/>
      <c r="Y814" s="123"/>
      <c r="Z814" s="132" t="s">
        <v>1997</v>
      </c>
      <c r="AA814" s="133">
        <v>1066.510923</v>
      </c>
      <c r="AB814" s="134">
        <v>549</v>
      </c>
      <c r="AC814" s="134">
        <v>80.539772727272734</v>
      </c>
      <c r="AD814" s="132" t="s">
        <v>890</v>
      </c>
      <c r="AE814" s="123">
        <v>995.75306430000001</v>
      </c>
      <c r="AF814" s="123">
        <v>2007</v>
      </c>
      <c r="AG814" s="123">
        <v>28.764204545454547</v>
      </c>
      <c r="AH814" s="128"/>
      <c r="AI814" s="123"/>
      <c r="AJ814" s="123"/>
      <c r="AK814" s="123"/>
      <c r="AL814" s="123"/>
      <c r="AM814" s="123"/>
      <c r="AN814" s="123"/>
      <c r="AO814" s="123"/>
      <c r="AP814" s="13"/>
      <c r="AQ814" s="13"/>
    </row>
    <row r="815" spans="2:43" x14ac:dyDescent="0.3">
      <c r="B815" s="28">
        <v>805</v>
      </c>
      <c r="C815" s="39">
        <f t="shared" si="48"/>
        <v>0</v>
      </c>
      <c r="D815" s="40">
        <f t="shared" si="49"/>
        <v>0</v>
      </c>
      <c r="E815" s="41">
        <f t="shared" si="50"/>
        <v>0</v>
      </c>
      <c r="F815" s="40">
        <f t="shared" si="51"/>
        <v>0</v>
      </c>
      <c r="P815" s="13"/>
      <c r="Q815" s="28">
        <v>811</v>
      </c>
      <c r="R815" s="127"/>
      <c r="S815" s="123"/>
      <c r="T815" s="123"/>
      <c r="U815" s="123"/>
      <c r="V815" s="123"/>
      <c r="W815" s="123"/>
      <c r="X815" s="123"/>
      <c r="Y815" s="123"/>
      <c r="Z815" s="132" t="s">
        <v>1998</v>
      </c>
      <c r="AA815" s="133">
        <v>1036.3012570000001</v>
      </c>
      <c r="AB815" s="134">
        <v>1261</v>
      </c>
      <c r="AC815" s="134">
        <v>55.184659090909093</v>
      </c>
      <c r="AD815" s="132" t="s">
        <v>2229</v>
      </c>
      <c r="AE815" s="123">
        <v>995.97158890000003</v>
      </c>
      <c r="AF815" s="123">
        <v>2004</v>
      </c>
      <c r="AG815" s="123">
        <v>28.79971590909091</v>
      </c>
      <c r="AH815" s="128"/>
      <c r="AI815" s="123"/>
      <c r="AJ815" s="123"/>
      <c r="AK815" s="123"/>
      <c r="AL815" s="123"/>
      <c r="AM815" s="123"/>
      <c r="AN815" s="123"/>
      <c r="AO815" s="123"/>
      <c r="AP815" s="13"/>
      <c r="AQ815" s="13"/>
    </row>
    <row r="816" spans="2:43" x14ac:dyDescent="0.3">
      <c r="B816" s="28">
        <v>806</v>
      </c>
      <c r="C816" s="39">
        <f t="shared" si="48"/>
        <v>0</v>
      </c>
      <c r="D816" s="40">
        <f t="shared" si="49"/>
        <v>0</v>
      </c>
      <c r="E816" s="41">
        <f t="shared" si="50"/>
        <v>0</v>
      </c>
      <c r="F816" s="40">
        <f t="shared" si="51"/>
        <v>0</v>
      </c>
      <c r="P816" s="13"/>
      <c r="Q816" s="28">
        <v>812</v>
      </c>
      <c r="R816" s="127"/>
      <c r="S816" s="123"/>
      <c r="T816" s="123"/>
      <c r="U816" s="123"/>
      <c r="V816" s="123"/>
      <c r="W816" s="123"/>
      <c r="X816" s="123"/>
      <c r="Y816" s="123"/>
      <c r="Z816" s="132" t="s">
        <v>1999</v>
      </c>
      <c r="AA816" s="133">
        <v>1036.3012570000001</v>
      </c>
      <c r="AB816" s="134">
        <v>1261</v>
      </c>
      <c r="AC816" s="134">
        <v>55.184659090909093</v>
      </c>
      <c r="AD816" s="132" t="s">
        <v>2348</v>
      </c>
      <c r="AE816" s="123">
        <v>995.97158890000003</v>
      </c>
      <c r="AF816" s="123">
        <v>2004</v>
      </c>
      <c r="AG816" s="123">
        <v>28.79971590909091</v>
      </c>
      <c r="AH816" s="128"/>
      <c r="AI816" s="123"/>
      <c r="AJ816" s="123"/>
      <c r="AK816" s="123"/>
      <c r="AL816" s="123"/>
      <c r="AM816" s="123"/>
      <c r="AN816" s="123"/>
      <c r="AO816" s="123"/>
      <c r="AP816" s="13"/>
      <c r="AQ816" s="13"/>
    </row>
    <row r="817" spans="2:43" x14ac:dyDescent="0.3">
      <c r="B817" s="28">
        <v>807</v>
      </c>
      <c r="C817" s="39">
        <f t="shared" si="48"/>
        <v>0</v>
      </c>
      <c r="D817" s="40">
        <f t="shared" si="49"/>
        <v>0</v>
      </c>
      <c r="E817" s="41">
        <f t="shared" si="50"/>
        <v>0</v>
      </c>
      <c r="F817" s="40">
        <f t="shared" si="51"/>
        <v>0</v>
      </c>
      <c r="P817" s="13"/>
      <c r="Q817" s="28">
        <v>813</v>
      </c>
      <c r="R817" s="127"/>
      <c r="S817" s="123"/>
      <c r="T817" s="123"/>
      <c r="U817" s="123"/>
      <c r="V817" s="123"/>
      <c r="W817" s="123"/>
      <c r="X817" s="123"/>
      <c r="Y817" s="123"/>
      <c r="Z817" s="132" t="s">
        <v>525</v>
      </c>
      <c r="AA817" s="133">
        <v>1063.397195</v>
      </c>
      <c r="AB817" s="134">
        <v>621</v>
      </c>
      <c r="AC817" s="134">
        <v>77.982954545454547</v>
      </c>
      <c r="AD817" s="132" t="s">
        <v>1443</v>
      </c>
      <c r="AE817" s="123">
        <v>995.97158890000003</v>
      </c>
      <c r="AF817" s="123">
        <v>2004</v>
      </c>
      <c r="AG817" s="123">
        <v>28.79971590909091</v>
      </c>
      <c r="AH817" s="128"/>
      <c r="AI817" s="123"/>
      <c r="AJ817" s="123"/>
      <c r="AK817" s="123"/>
      <c r="AL817" s="123"/>
      <c r="AM817" s="123"/>
      <c r="AN817" s="123"/>
      <c r="AO817" s="123"/>
      <c r="AP817" s="13"/>
      <c r="AQ817" s="13"/>
    </row>
    <row r="818" spans="2:43" x14ac:dyDescent="0.3">
      <c r="B818" s="28">
        <v>808</v>
      </c>
      <c r="C818" s="39">
        <f t="shared" si="48"/>
        <v>0</v>
      </c>
      <c r="D818" s="40">
        <f t="shared" si="49"/>
        <v>0</v>
      </c>
      <c r="E818" s="41">
        <f t="shared" si="50"/>
        <v>0</v>
      </c>
      <c r="F818" s="40">
        <f t="shared" si="51"/>
        <v>0</v>
      </c>
      <c r="P818" s="13"/>
      <c r="Q818" s="28">
        <v>814</v>
      </c>
      <c r="R818" s="127"/>
      <c r="S818" s="123"/>
      <c r="T818" s="123"/>
      <c r="U818" s="123"/>
      <c r="V818" s="123"/>
      <c r="W818" s="123"/>
      <c r="X818" s="123"/>
      <c r="Y818" s="123"/>
      <c r="Z818" s="132" t="s">
        <v>526</v>
      </c>
      <c r="AA818" s="133">
        <v>1027.072825</v>
      </c>
      <c r="AB818" s="134">
        <v>1465</v>
      </c>
      <c r="AC818" s="134">
        <v>47.975852272727273</v>
      </c>
      <c r="AD818" s="132" t="s">
        <v>1748</v>
      </c>
      <c r="AE818" s="123">
        <v>996.27272019999998</v>
      </c>
      <c r="AF818" s="123">
        <v>1995</v>
      </c>
      <c r="AG818" s="123">
        <v>28.90625</v>
      </c>
      <c r="AH818" s="128"/>
      <c r="AI818" s="123"/>
      <c r="AJ818" s="123"/>
      <c r="AK818" s="123"/>
      <c r="AL818" s="123"/>
      <c r="AM818" s="123"/>
      <c r="AN818" s="123"/>
      <c r="AO818" s="123"/>
      <c r="AP818" s="13"/>
      <c r="AQ818" s="13"/>
    </row>
    <row r="819" spans="2:43" x14ac:dyDescent="0.3">
      <c r="B819" s="28">
        <v>809</v>
      </c>
      <c r="C819" s="39">
        <f t="shared" si="48"/>
        <v>0</v>
      </c>
      <c r="D819" s="40">
        <f t="shared" si="49"/>
        <v>0</v>
      </c>
      <c r="E819" s="41">
        <f t="shared" si="50"/>
        <v>0</v>
      </c>
      <c r="F819" s="40">
        <f t="shared" si="51"/>
        <v>0</v>
      </c>
      <c r="Q819" s="107">
        <v>815</v>
      </c>
      <c r="R819" s="108"/>
      <c r="S819" s="92"/>
      <c r="T819" s="92"/>
      <c r="U819" s="92"/>
      <c r="V819" s="92"/>
      <c r="W819" s="92"/>
      <c r="X819" s="92"/>
      <c r="Y819" s="92"/>
      <c r="Z819" s="103" t="s">
        <v>527</v>
      </c>
      <c r="AA819" s="104">
        <v>930.50131339999996</v>
      </c>
      <c r="AB819" s="105">
        <v>2647</v>
      </c>
      <c r="AC819" s="105">
        <v>6.0369318181818183</v>
      </c>
      <c r="AD819" s="103" t="s">
        <v>1796</v>
      </c>
      <c r="AE819" s="92">
        <v>996.27272019999998</v>
      </c>
      <c r="AF819" s="92">
        <v>1995</v>
      </c>
      <c r="AG819" s="92">
        <v>28.90625</v>
      </c>
      <c r="AH819" s="109"/>
      <c r="AI819" s="92"/>
      <c r="AJ819" s="92"/>
      <c r="AK819" s="92"/>
      <c r="AL819" s="92"/>
      <c r="AM819" s="92"/>
      <c r="AN819" s="92"/>
      <c r="AO819" s="92"/>
    </row>
    <row r="820" spans="2:43" x14ac:dyDescent="0.3">
      <c r="B820" s="28">
        <v>810</v>
      </c>
      <c r="C820" s="39">
        <f t="shared" si="48"/>
        <v>0</v>
      </c>
      <c r="D820" s="40">
        <f t="shared" si="49"/>
        <v>0</v>
      </c>
      <c r="E820" s="41">
        <f t="shared" si="50"/>
        <v>0</v>
      </c>
      <c r="F820" s="40">
        <f t="shared" si="51"/>
        <v>0</v>
      </c>
      <c r="Q820" s="107">
        <v>816</v>
      </c>
      <c r="R820" s="108"/>
      <c r="S820" s="92"/>
      <c r="T820" s="92"/>
      <c r="U820" s="92"/>
      <c r="V820" s="92"/>
      <c r="W820" s="92"/>
      <c r="X820" s="92"/>
      <c r="Y820" s="92"/>
      <c r="Z820" s="103" t="s">
        <v>528</v>
      </c>
      <c r="AA820" s="104">
        <v>1014.227836</v>
      </c>
      <c r="AB820" s="105">
        <v>1718</v>
      </c>
      <c r="AC820" s="105">
        <v>38.991477272727273</v>
      </c>
      <c r="AD820" s="103" t="s">
        <v>1832</v>
      </c>
      <c r="AE820" s="92">
        <v>996.27272019999998</v>
      </c>
      <c r="AF820" s="92">
        <v>1995</v>
      </c>
      <c r="AG820" s="92">
        <v>28.90625</v>
      </c>
      <c r="AH820" s="109"/>
      <c r="AI820" s="92"/>
      <c r="AJ820" s="92"/>
      <c r="AK820" s="92"/>
      <c r="AL820" s="92"/>
      <c r="AM820" s="92"/>
      <c r="AN820" s="92"/>
      <c r="AO820" s="92"/>
    </row>
    <row r="821" spans="2:43" x14ac:dyDescent="0.3">
      <c r="B821" s="28">
        <v>811</v>
      </c>
      <c r="C821" s="39">
        <f t="shared" si="48"/>
        <v>0</v>
      </c>
      <c r="D821" s="40">
        <f t="shared" si="49"/>
        <v>0</v>
      </c>
      <c r="E821" s="41">
        <f t="shared" si="50"/>
        <v>0</v>
      </c>
      <c r="F821" s="40">
        <f t="shared" si="51"/>
        <v>0</v>
      </c>
      <c r="Q821" s="107">
        <v>817</v>
      </c>
      <c r="R821" s="108"/>
      <c r="S821" s="92"/>
      <c r="T821" s="92"/>
      <c r="U821" s="92"/>
      <c r="V821" s="92"/>
      <c r="W821" s="92"/>
      <c r="X821" s="92"/>
      <c r="Y821" s="92"/>
      <c r="Z821" s="103" t="s">
        <v>529</v>
      </c>
      <c r="AA821" s="104">
        <v>1017.205202</v>
      </c>
      <c r="AB821" s="105">
        <v>1648</v>
      </c>
      <c r="AC821" s="105">
        <v>41.512784090909086</v>
      </c>
      <c r="AD821" s="103" t="s">
        <v>2891</v>
      </c>
      <c r="AE821" s="92">
        <v>996.27272019999998</v>
      </c>
      <c r="AF821" s="92">
        <v>1995</v>
      </c>
      <c r="AG821" s="92">
        <v>28.90625</v>
      </c>
      <c r="AH821" s="109"/>
      <c r="AI821" s="92"/>
      <c r="AJ821" s="92"/>
      <c r="AK821" s="92"/>
      <c r="AL821" s="92"/>
      <c r="AM821" s="92"/>
      <c r="AN821" s="92"/>
      <c r="AO821" s="92"/>
    </row>
    <row r="822" spans="2:43" x14ac:dyDescent="0.3">
      <c r="B822" s="28">
        <v>812</v>
      </c>
      <c r="C822" s="39">
        <f t="shared" si="48"/>
        <v>0</v>
      </c>
      <c r="D822" s="40">
        <f t="shared" si="49"/>
        <v>0</v>
      </c>
      <c r="E822" s="41">
        <f t="shared" si="50"/>
        <v>0</v>
      </c>
      <c r="F822" s="40">
        <f t="shared" si="51"/>
        <v>0</v>
      </c>
      <c r="Q822" s="107">
        <v>818</v>
      </c>
      <c r="R822" s="108"/>
      <c r="S822" s="92"/>
      <c r="T822" s="92"/>
      <c r="U822" s="92"/>
      <c r="V822" s="92"/>
      <c r="W822" s="92"/>
      <c r="X822" s="92"/>
      <c r="Y822" s="92"/>
      <c r="Z822" s="103" t="s">
        <v>2000</v>
      </c>
      <c r="AA822" s="104">
        <v>1052.653511</v>
      </c>
      <c r="AB822" s="105">
        <v>856</v>
      </c>
      <c r="AC822" s="105">
        <v>69.460227272727266</v>
      </c>
      <c r="AD822" s="103" t="s">
        <v>2018</v>
      </c>
      <c r="AE822" s="92">
        <v>996.27272019999998</v>
      </c>
      <c r="AF822" s="92">
        <v>1995</v>
      </c>
      <c r="AG822" s="92">
        <v>28.90625</v>
      </c>
      <c r="AH822" s="109"/>
      <c r="AI822" s="92"/>
      <c r="AJ822" s="92"/>
      <c r="AK822" s="92"/>
      <c r="AL822" s="92"/>
      <c r="AM822" s="92"/>
      <c r="AN822" s="92"/>
      <c r="AO822" s="92"/>
    </row>
    <row r="823" spans="2:43" x14ac:dyDescent="0.3">
      <c r="B823" s="28">
        <v>813</v>
      </c>
      <c r="C823" s="39">
        <f t="shared" si="48"/>
        <v>0</v>
      </c>
      <c r="D823" s="40">
        <f t="shared" si="49"/>
        <v>0</v>
      </c>
      <c r="E823" s="41">
        <f t="shared" si="50"/>
        <v>0</v>
      </c>
      <c r="F823" s="40">
        <f t="shared" si="51"/>
        <v>0</v>
      </c>
      <c r="Q823" s="107">
        <v>819</v>
      </c>
      <c r="R823" s="108"/>
      <c r="S823" s="92"/>
      <c r="T823" s="92"/>
      <c r="U823" s="92"/>
      <c r="V823" s="92"/>
      <c r="W823" s="92"/>
      <c r="X823" s="92"/>
      <c r="Y823" s="92"/>
      <c r="Z823" s="103" t="s">
        <v>2001</v>
      </c>
      <c r="AA823" s="104">
        <v>1077.120981</v>
      </c>
      <c r="AB823" s="105">
        <v>357</v>
      </c>
      <c r="AC823" s="105">
        <v>87.322443181818173</v>
      </c>
      <c r="AD823" s="103" t="s">
        <v>2924</v>
      </c>
      <c r="AE823" s="92">
        <v>996.27272019999998</v>
      </c>
      <c r="AF823" s="92">
        <v>1995</v>
      </c>
      <c r="AG823" s="92">
        <v>28.90625</v>
      </c>
      <c r="AH823" s="109"/>
      <c r="AI823" s="92"/>
      <c r="AJ823" s="92"/>
      <c r="AK823" s="92"/>
      <c r="AL823" s="92"/>
      <c r="AM823" s="92"/>
      <c r="AN823" s="92"/>
      <c r="AO823" s="92"/>
    </row>
    <row r="824" spans="2:43" x14ac:dyDescent="0.3">
      <c r="B824" s="28">
        <v>814</v>
      </c>
      <c r="C824" s="39">
        <f t="shared" si="48"/>
        <v>0</v>
      </c>
      <c r="D824" s="40">
        <f t="shared" si="49"/>
        <v>0</v>
      </c>
      <c r="E824" s="41">
        <f t="shared" si="50"/>
        <v>0</v>
      </c>
      <c r="F824" s="40">
        <f t="shared" si="51"/>
        <v>0</v>
      </c>
      <c r="Q824" s="107">
        <v>820</v>
      </c>
      <c r="R824" s="108"/>
      <c r="S824" s="92"/>
      <c r="T824" s="92"/>
      <c r="U824" s="92"/>
      <c r="V824" s="92"/>
      <c r="W824" s="92"/>
      <c r="X824" s="92"/>
      <c r="Y824" s="92"/>
      <c r="Z824" s="103" t="s">
        <v>2002</v>
      </c>
      <c r="AA824" s="104">
        <v>1047.9683399999999</v>
      </c>
      <c r="AB824" s="105">
        <v>978</v>
      </c>
      <c r="AC824" s="105">
        <v>65.19886363636364</v>
      </c>
      <c r="AD824" s="103" t="s">
        <v>2313</v>
      </c>
      <c r="AE824" s="92">
        <v>996.27272019999998</v>
      </c>
      <c r="AF824" s="92">
        <v>1995</v>
      </c>
      <c r="AG824" s="92">
        <v>28.90625</v>
      </c>
      <c r="AH824" s="109"/>
      <c r="AI824" s="92"/>
      <c r="AJ824" s="92"/>
      <c r="AK824" s="92"/>
      <c r="AL824" s="92"/>
      <c r="AM824" s="92"/>
      <c r="AN824" s="92"/>
      <c r="AO824" s="92"/>
    </row>
    <row r="825" spans="2:43" x14ac:dyDescent="0.3">
      <c r="B825" s="28">
        <v>815</v>
      </c>
      <c r="C825" s="39">
        <f t="shared" si="48"/>
        <v>0</v>
      </c>
      <c r="D825" s="40">
        <f t="shared" si="49"/>
        <v>0</v>
      </c>
      <c r="E825" s="41">
        <f t="shared" si="50"/>
        <v>0</v>
      </c>
      <c r="F825" s="40">
        <f t="shared" si="51"/>
        <v>0</v>
      </c>
      <c r="Q825" s="107">
        <v>821</v>
      </c>
      <c r="R825" s="108"/>
      <c r="S825" s="92"/>
      <c r="T825" s="92"/>
      <c r="U825" s="92"/>
      <c r="V825" s="92"/>
      <c r="W825" s="92"/>
      <c r="X825" s="92"/>
      <c r="Y825" s="92"/>
      <c r="Z825" s="103" t="s">
        <v>2003</v>
      </c>
      <c r="AA825" s="104">
        <v>1064.295699</v>
      </c>
      <c r="AB825" s="105">
        <v>603</v>
      </c>
      <c r="AC825" s="105">
        <v>78.622159090909093</v>
      </c>
      <c r="AD825" s="103" t="s">
        <v>1187</v>
      </c>
      <c r="AE825" s="92">
        <v>996.27272019999998</v>
      </c>
      <c r="AF825" s="92">
        <v>1995</v>
      </c>
      <c r="AG825" s="92">
        <v>28.90625</v>
      </c>
      <c r="AH825" s="109"/>
      <c r="AI825" s="92"/>
      <c r="AJ825" s="92"/>
      <c r="AK825" s="92"/>
      <c r="AL825" s="92"/>
      <c r="AM825" s="92"/>
      <c r="AN825" s="92"/>
      <c r="AO825" s="92"/>
    </row>
    <row r="826" spans="2:43" x14ac:dyDescent="0.3">
      <c r="B826" s="28">
        <v>816</v>
      </c>
      <c r="C826" s="39">
        <f t="shared" si="48"/>
        <v>0</v>
      </c>
      <c r="D826" s="40">
        <f t="shared" si="49"/>
        <v>0</v>
      </c>
      <c r="E826" s="41">
        <f t="shared" si="50"/>
        <v>0</v>
      </c>
      <c r="F826" s="40">
        <f t="shared" si="51"/>
        <v>0</v>
      </c>
      <c r="Q826" s="107">
        <v>822</v>
      </c>
      <c r="R826" s="108"/>
      <c r="S826" s="92"/>
      <c r="T826" s="92"/>
      <c r="U826" s="92"/>
      <c r="V826" s="92"/>
      <c r="W826" s="92"/>
      <c r="X826" s="92"/>
      <c r="Y826" s="92"/>
      <c r="Z826" s="103" t="s">
        <v>530</v>
      </c>
      <c r="AA826" s="104">
        <v>1065.657835</v>
      </c>
      <c r="AB826" s="105">
        <v>573</v>
      </c>
      <c r="AC826" s="105">
        <v>79.616477272727266</v>
      </c>
      <c r="AD826" s="103" t="s">
        <v>2750</v>
      </c>
      <c r="AE826" s="92">
        <v>996.27272019999998</v>
      </c>
      <c r="AF826" s="92">
        <v>1995</v>
      </c>
      <c r="AG826" s="92">
        <v>28.90625</v>
      </c>
      <c r="AH826" s="109"/>
      <c r="AI826" s="92"/>
      <c r="AJ826" s="92"/>
      <c r="AK826" s="92"/>
      <c r="AL826" s="92"/>
      <c r="AM826" s="92"/>
      <c r="AN826" s="92"/>
      <c r="AO826" s="92"/>
    </row>
    <row r="827" spans="2:43" x14ac:dyDescent="0.3">
      <c r="B827" s="28">
        <v>817</v>
      </c>
      <c r="C827" s="39">
        <f t="shared" si="48"/>
        <v>0</v>
      </c>
      <c r="D827" s="40">
        <f t="shared" si="49"/>
        <v>0</v>
      </c>
      <c r="E827" s="41">
        <f t="shared" si="50"/>
        <v>0</v>
      </c>
      <c r="F827" s="40">
        <f t="shared" si="51"/>
        <v>0</v>
      </c>
      <c r="Q827" s="107">
        <v>823</v>
      </c>
      <c r="R827" s="108"/>
      <c r="S827" s="92"/>
      <c r="T827" s="92"/>
      <c r="U827" s="92"/>
      <c r="V827" s="92"/>
      <c r="W827" s="92"/>
      <c r="X827" s="92"/>
      <c r="Y827" s="92"/>
      <c r="Z827" s="103" t="s">
        <v>531</v>
      </c>
      <c r="AA827" s="104">
        <v>1031.036519</v>
      </c>
      <c r="AB827" s="105">
        <v>1368</v>
      </c>
      <c r="AC827" s="105">
        <v>51.455965909090907</v>
      </c>
      <c r="AD827" s="103" t="s">
        <v>1133</v>
      </c>
      <c r="AE827" s="92">
        <v>996.29406600000004</v>
      </c>
      <c r="AF827" s="92">
        <v>1993</v>
      </c>
      <c r="AG827" s="92">
        <v>29.22585227272727</v>
      </c>
      <c r="AH827" s="109"/>
      <c r="AI827" s="92"/>
      <c r="AJ827" s="92"/>
      <c r="AK827" s="92"/>
      <c r="AL827" s="92"/>
      <c r="AM827" s="92"/>
      <c r="AN827" s="92"/>
      <c r="AO827" s="92"/>
    </row>
    <row r="828" spans="2:43" x14ac:dyDescent="0.3">
      <c r="B828" s="28">
        <v>818</v>
      </c>
      <c r="C828" s="39">
        <f t="shared" si="48"/>
        <v>0</v>
      </c>
      <c r="D828" s="40">
        <f t="shared" si="49"/>
        <v>0</v>
      </c>
      <c r="E828" s="41">
        <f t="shared" si="50"/>
        <v>0</v>
      </c>
      <c r="F828" s="40">
        <f t="shared" si="51"/>
        <v>0</v>
      </c>
      <c r="Q828" s="107">
        <v>824</v>
      </c>
      <c r="R828" s="108"/>
      <c r="S828" s="92"/>
      <c r="T828" s="92"/>
      <c r="U828" s="92"/>
      <c r="V828" s="92"/>
      <c r="W828" s="92"/>
      <c r="X828" s="92"/>
      <c r="Y828" s="92"/>
      <c r="Z828" s="103" t="s">
        <v>532</v>
      </c>
      <c r="AA828" s="104">
        <v>1046.002199</v>
      </c>
      <c r="AB828" s="105">
        <v>1021</v>
      </c>
      <c r="AC828" s="105">
        <v>63.707386363636367</v>
      </c>
      <c r="AD828" s="103" t="s">
        <v>2961</v>
      </c>
      <c r="AE828" s="92">
        <v>996.29406600000004</v>
      </c>
      <c r="AF828" s="92">
        <v>1993</v>
      </c>
      <c r="AG828" s="92">
        <v>29.22585227272727</v>
      </c>
      <c r="AH828" s="109"/>
      <c r="AI828" s="92"/>
      <c r="AJ828" s="92"/>
      <c r="AK828" s="92"/>
      <c r="AL828" s="92"/>
      <c r="AM828" s="92"/>
      <c r="AN828" s="92"/>
      <c r="AO828" s="92"/>
    </row>
    <row r="829" spans="2:43" x14ac:dyDescent="0.3">
      <c r="B829" s="28">
        <v>819</v>
      </c>
      <c r="C829" s="39">
        <f t="shared" si="48"/>
        <v>0</v>
      </c>
      <c r="D829" s="40">
        <f t="shared" si="49"/>
        <v>0</v>
      </c>
      <c r="E829" s="41">
        <f t="shared" si="50"/>
        <v>0</v>
      </c>
      <c r="F829" s="40">
        <f t="shared" si="51"/>
        <v>0</v>
      </c>
      <c r="Q829" s="107">
        <v>825</v>
      </c>
      <c r="R829" s="108"/>
      <c r="S829" s="92"/>
      <c r="T829" s="92"/>
      <c r="U829" s="92"/>
      <c r="V829" s="92"/>
      <c r="W829" s="92"/>
      <c r="X829" s="92"/>
      <c r="Y829" s="92"/>
      <c r="Z829" s="103" t="s">
        <v>533</v>
      </c>
      <c r="AA829" s="104">
        <v>967.94092030000002</v>
      </c>
      <c r="AB829" s="105">
        <v>2339</v>
      </c>
      <c r="AC829" s="105">
        <v>16.761363636363637</v>
      </c>
      <c r="AD829" s="103" t="s">
        <v>414</v>
      </c>
      <c r="AE829" s="92">
        <v>996.32819400000005</v>
      </c>
      <c r="AF829" s="92">
        <v>1991</v>
      </c>
      <c r="AG829" s="92">
        <v>29.296875</v>
      </c>
      <c r="AH829" s="109"/>
      <c r="AI829" s="92"/>
      <c r="AJ829" s="92"/>
      <c r="AK829" s="92"/>
      <c r="AL829" s="92"/>
      <c r="AM829" s="92"/>
      <c r="AN829" s="92"/>
      <c r="AO829" s="92"/>
    </row>
    <row r="830" spans="2:43" x14ac:dyDescent="0.3">
      <c r="B830" s="28">
        <v>820</v>
      </c>
      <c r="C830" s="39">
        <f t="shared" si="48"/>
        <v>0</v>
      </c>
      <c r="D830" s="40">
        <f t="shared" si="49"/>
        <v>0</v>
      </c>
      <c r="E830" s="41">
        <f t="shared" si="50"/>
        <v>0</v>
      </c>
      <c r="F830" s="40">
        <f t="shared" si="51"/>
        <v>0</v>
      </c>
      <c r="Q830" s="107">
        <v>826</v>
      </c>
      <c r="R830" s="108"/>
      <c r="S830" s="92"/>
      <c r="T830" s="92"/>
      <c r="U830" s="92"/>
      <c r="V830" s="92"/>
      <c r="W830" s="92"/>
      <c r="X830" s="92"/>
      <c r="Y830" s="92"/>
      <c r="Z830" s="103" t="s">
        <v>534</v>
      </c>
      <c r="AA830" s="104">
        <v>914.81513580000001</v>
      </c>
      <c r="AB830" s="105">
        <v>2711</v>
      </c>
      <c r="AC830" s="105">
        <v>3.7642045454545454</v>
      </c>
      <c r="AD830" s="103" t="s">
        <v>1923</v>
      </c>
      <c r="AE830" s="92">
        <v>996.32819400000005</v>
      </c>
      <c r="AF830" s="92">
        <v>1991</v>
      </c>
      <c r="AG830" s="92">
        <v>29.296875</v>
      </c>
      <c r="AH830" s="109"/>
      <c r="AI830" s="92"/>
      <c r="AJ830" s="92"/>
      <c r="AK830" s="92"/>
      <c r="AL830" s="92"/>
      <c r="AM830" s="92"/>
      <c r="AN830" s="92"/>
      <c r="AO830" s="92"/>
    </row>
    <row r="831" spans="2:43" x14ac:dyDescent="0.3">
      <c r="B831" s="28">
        <v>821</v>
      </c>
      <c r="C831" s="39">
        <f t="shared" si="48"/>
        <v>0</v>
      </c>
      <c r="D831" s="40">
        <f t="shared" si="49"/>
        <v>0</v>
      </c>
      <c r="E831" s="41">
        <f t="shared" si="50"/>
        <v>0</v>
      </c>
      <c r="F831" s="40">
        <f t="shared" si="51"/>
        <v>0</v>
      </c>
      <c r="Q831" s="107">
        <v>827</v>
      </c>
      <c r="R831" s="108"/>
      <c r="S831" s="92"/>
      <c r="T831" s="92"/>
      <c r="U831" s="92"/>
      <c r="V831" s="92"/>
      <c r="W831" s="92"/>
      <c r="X831" s="92"/>
      <c r="Y831" s="92"/>
      <c r="Z831" s="103" t="s">
        <v>535</v>
      </c>
      <c r="AA831" s="104">
        <v>1027.479552</v>
      </c>
      <c r="AB831" s="105">
        <v>1452</v>
      </c>
      <c r="AC831" s="105">
        <v>48.473011363636367</v>
      </c>
      <c r="AD831" s="103" t="s">
        <v>1062</v>
      </c>
      <c r="AE831" s="92">
        <v>997.02994209999997</v>
      </c>
      <c r="AF831" s="92">
        <v>1990</v>
      </c>
      <c r="AG831" s="92">
        <v>29.36789772727273</v>
      </c>
      <c r="AH831" s="109"/>
      <c r="AI831" s="92"/>
      <c r="AJ831" s="92"/>
      <c r="AK831" s="92"/>
      <c r="AL831" s="92"/>
      <c r="AM831" s="92"/>
      <c r="AN831" s="92"/>
      <c r="AO831" s="92"/>
    </row>
    <row r="832" spans="2:43" x14ac:dyDescent="0.3">
      <c r="B832" s="28">
        <v>822</v>
      </c>
      <c r="C832" s="39">
        <f t="shared" si="48"/>
        <v>0</v>
      </c>
      <c r="D832" s="40">
        <f t="shared" si="49"/>
        <v>0</v>
      </c>
      <c r="E832" s="41">
        <f t="shared" si="50"/>
        <v>0</v>
      </c>
      <c r="F832" s="40">
        <f t="shared" si="51"/>
        <v>0</v>
      </c>
      <c r="Q832" s="107">
        <v>828</v>
      </c>
      <c r="R832" s="108"/>
      <c r="S832" s="92"/>
      <c r="T832" s="92"/>
      <c r="U832" s="92"/>
      <c r="V832" s="92"/>
      <c r="W832" s="92"/>
      <c r="X832" s="92"/>
      <c r="Y832" s="92"/>
      <c r="Z832" s="103" t="s">
        <v>536</v>
      </c>
      <c r="AA832" s="104">
        <v>1087.5698609999999</v>
      </c>
      <c r="AB832" s="105">
        <v>178</v>
      </c>
      <c r="AC832" s="105">
        <v>93.71448863636364</v>
      </c>
      <c r="AD832" s="103" t="s">
        <v>2130</v>
      </c>
      <c r="AE832" s="92">
        <v>997.03387009999994</v>
      </c>
      <c r="AF832" s="92">
        <v>1986</v>
      </c>
      <c r="AG832" s="92">
        <v>29.40340909090909</v>
      </c>
      <c r="AH832" s="109"/>
      <c r="AI832" s="92"/>
      <c r="AJ832" s="92"/>
      <c r="AK832" s="92"/>
      <c r="AL832" s="92"/>
      <c r="AM832" s="92"/>
      <c r="AN832" s="92"/>
      <c r="AO832" s="92"/>
    </row>
    <row r="833" spans="2:41" x14ac:dyDescent="0.3">
      <c r="B833" s="28">
        <v>823</v>
      </c>
      <c r="C833" s="39">
        <f t="shared" si="48"/>
        <v>0</v>
      </c>
      <c r="D833" s="40">
        <f t="shared" si="49"/>
        <v>0</v>
      </c>
      <c r="E833" s="41">
        <f t="shared" si="50"/>
        <v>0</v>
      </c>
      <c r="F833" s="40">
        <f t="shared" si="51"/>
        <v>0</v>
      </c>
      <c r="Q833" s="107">
        <v>829</v>
      </c>
      <c r="R833" s="108"/>
      <c r="S833" s="92"/>
      <c r="T833" s="92"/>
      <c r="U833" s="92"/>
      <c r="V833" s="92"/>
      <c r="W833" s="92"/>
      <c r="X833" s="92"/>
      <c r="Y833" s="92"/>
      <c r="Z833" s="103" t="s">
        <v>537</v>
      </c>
      <c r="AA833" s="104">
        <v>1093.783574</v>
      </c>
      <c r="AB833" s="105">
        <v>121</v>
      </c>
      <c r="AC833" s="105">
        <v>95.73863636363636</v>
      </c>
      <c r="AD833" s="103" t="s">
        <v>2297</v>
      </c>
      <c r="AE833" s="92">
        <v>997.03387009999994</v>
      </c>
      <c r="AF833" s="92">
        <v>1986</v>
      </c>
      <c r="AG833" s="92">
        <v>29.40340909090909</v>
      </c>
      <c r="AH833" s="109"/>
      <c r="AI833" s="92"/>
      <c r="AJ833" s="92"/>
      <c r="AK833" s="92"/>
      <c r="AL833" s="92"/>
      <c r="AM833" s="92"/>
      <c r="AN833" s="92"/>
      <c r="AO833" s="92"/>
    </row>
    <row r="834" spans="2:41" x14ac:dyDescent="0.3">
      <c r="B834" s="28">
        <v>824</v>
      </c>
      <c r="C834" s="39">
        <f t="shared" si="48"/>
        <v>0</v>
      </c>
      <c r="D834" s="40">
        <f t="shared" si="49"/>
        <v>0</v>
      </c>
      <c r="E834" s="41">
        <f t="shared" si="50"/>
        <v>0</v>
      </c>
      <c r="F834" s="40">
        <f t="shared" si="51"/>
        <v>0</v>
      </c>
      <c r="Q834" s="107">
        <v>830</v>
      </c>
      <c r="R834" s="108"/>
      <c r="S834" s="92"/>
      <c r="T834" s="92"/>
      <c r="U834" s="92"/>
      <c r="V834" s="92"/>
      <c r="W834" s="92"/>
      <c r="X834" s="92"/>
      <c r="Y834" s="92"/>
      <c r="Z834" s="103" t="s">
        <v>538</v>
      </c>
      <c r="AA834" s="104">
        <v>1111.3638490000001</v>
      </c>
      <c r="AB834" s="105">
        <v>34</v>
      </c>
      <c r="AC834" s="105">
        <v>98.828125</v>
      </c>
      <c r="AD834" s="103" t="s">
        <v>2587</v>
      </c>
      <c r="AE834" s="92">
        <v>997.03387009999994</v>
      </c>
      <c r="AF834" s="92">
        <v>1986</v>
      </c>
      <c r="AG834" s="92">
        <v>29.40340909090909</v>
      </c>
      <c r="AH834" s="109"/>
      <c r="AI834" s="92"/>
      <c r="AJ834" s="92"/>
      <c r="AK834" s="92"/>
      <c r="AL834" s="92"/>
      <c r="AM834" s="92"/>
      <c r="AN834" s="92"/>
      <c r="AO834" s="92"/>
    </row>
    <row r="835" spans="2:41" x14ac:dyDescent="0.3">
      <c r="B835" s="28">
        <v>825</v>
      </c>
      <c r="C835" s="39">
        <f t="shared" si="48"/>
        <v>0</v>
      </c>
      <c r="D835" s="40">
        <f t="shared" si="49"/>
        <v>0</v>
      </c>
      <c r="E835" s="41">
        <f t="shared" si="50"/>
        <v>0</v>
      </c>
      <c r="F835" s="40">
        <f t="shared" si="51"/>
        <v>0</v>
      </c>
      <c r="Q835" s="107">
        <v>831</v>
      </c>
      <c r="R835" s="108"/>
      <c r="S835" s="92"/>
      <c r="T835" s="92"/>
      <c r="U835" s="92"/>
      <c r="V835" s="92"/>
      <c r="W835" s="92"/>
      <c r="X835" s="92"/>
      <c r="Y835" s="92"/>
      <c r="Z835" s="103" t="s">
        <v>539</v>
      </c>
      <c r="AA835" s="104">
        <v>1082.7194030000001</v>
      </c>
      <c r="AB835" s="105">
        <v>243</v>
      </c>
      <c r="AC835" s="105">
        <v>91.40625</v>
      </c>
      <c r="AD835" s="103" t="s">
        <v>2785</v>
      </c>
      <c r="AE835" s="92">
        <v>997.03387009999994</v>
      </c>
      <c r="AF835" s="92">
        <v>1986</v>
      </c>
      <c r="AG835" s="92">
        <v>29.40340909090909</v>
      </c>
      <c r="AH835" s="109"/>
      <c r="AI835" s="92"/>
      <c r="AJ835" s="92"/>
      <c r="AK835" s="92"/>
      <c r="AL835" s="92"/>
      <c r="AM835" s="92"/>
      <c r="AN835" s="92"/>
      <c r="AO835" s="92"/>
    </row>
    <row r="836" spans="2:41" x14ac:dyDescent="0.3">
      <c r="B836" s="28">
        <v>826</v>
      </c>
      <c r="C836" s="39">
        <f t="shared" si="48"/>
        <v>0</v>
      </c>
      <c r="D836" s="40">
        <f t="shared" si="49"/>
        <v>0</v>
      </c>
      <c r="E836" s="41">
        <f t="shared" si="50"/>
        <v>0</v>
      </c>
      <c r="F836" s="40">
        <f t="shared" si="51"/>
        <v>0</v>
      </c>
      <c r="Q836" s="107">
        <v>832</v>
      </c>
      <c r="R836" s="108"/>
      <c r="S836" s="92"/>
      <c r="T836" s="92"/>
      <c r="U836" s="92"/>
      <c r="V836" s="92"/>
      <c r="W836" s="92"/>
      <c r="X836" s="92"/>
      <c r="Y836" s="92"/>
      <c r="Z836" s="103" t="s">
        <v>540</v>
      </c>
      <c r="AA836" s="104">
        <v>1065.3472400000001</v>
      </c>
      <c r="AB836" s="105">
        <v>578</v>
      </c>
      <c r="AC836" s="105">
        <v>79.509943181818173</v>
      </c>
      <c r="AD836" s="103" t="s">
        <v>2160</v>
      </c>
      <c r="AE836" s="92">
        <v>997.11815950000005</v>
      </c>
      <c r="AF836" s="92">
        <v>1985</v>
      </c>
      <c r="AG836" s="92">
        <v>29.545454545454547</v>
      </c>
      <c r="AH836" s="109"/>
      <c r="AI836" s="92"/>
      <c r="AJ836" s="92"/>
      <c r="AK836" s="92"/>
      <c r="AL836" s="92"/>
      <c r="AM836" s="92"/>
      <c r="AN836" s="92"/>
      <c r="AO836" s="92"/>
    </row>
    <row r="837" spans="2:41" x14ac:dyDescent="0.3">
      <c r="B837" s="28">
        <v>827</v>
      </c>
      <c r="C837" s="39">
        <f t="shared" si="48"/>
        <v>0</v>
      </c>
      <c r="D837" s="40">
        <f t="shared" si="49"/>
        <v>0</v>
      </c>
      <c r="E837" s="41">
        <f t="shared" si="50"/>
        <v>0</v>
      </c>
      <c r="F837" s="40">
        <f t="shared" si="51"/>
        <v>0</v>
      </c>
      <c r="Q837" s="107">
        <v>833</v>
      </c>
      <c r="R837" s="108"/>
      <c r="S837" s="92"/>
      <c r="T837" s="92"/>
      <c r="U837" s="92"/>
      <c r="V837" s="92"/>
      <c r="W837" s="92"/>
      <c r="X837" s="92"/>
      <c r="Y837" s="92"/>
      <c r="Z837" s="103" t="s">
        <v>2004</v>
      </c>
      <c r="AA837" s="104">
        <v>982.7869326</v>
      </c>
      <c r="AB837" s="105">
        <v>2178</v>
      </c>
      <c r="AC837" s="105">
        <v>22.691761363636363</v>
      </c>
      <c r="AD837" s="103" t="s">
        <v>1236</v>
      </c>
      <c r="AE837" s="92">
        <v>997.17318420000004</v>
      </c>
      <c r="AF837" s="92">
        <v>1984</v>
      </c>
      <c r="AG837" s="92">
        <v>29.58096590909091</v>
      </c>
      <c r="AH837" s="109"/>
      <c r="AI837" s="92"/>
      <c r="AJ837" s="92"/>
      <c r="AK837" s="92"/>
      <c r="AL837" s="92"/>
      <c r="AM837" s="92"/>
      <c r="AN837" s="92"/>
      <c r="AO837" s="92"/>
    </row>
    <row r="838" spans="2:41" x14ac:dyDescent="0.3">
      <c r="B838" s="28">
        <v>828</v>
      </c>
      <c r="C838" s="39">
        <f t="shared" si="48"/>
        <v>0</v>
      </c>
      <c r="D838" s="40">
        <f t="shared" si="49"/>
        <v>0</v>
      </c>
      <c r="E838" s="41">
        <f t="shared" si="50"/>
        <v>0</v>
      </c>
      <c r="F838" s="40">
        <f t="shared" si="51"/>
        <v>0</v>
      </c>
      <c r="Q838" s="107">
        <v>834</v>
      </c>
      <c r="R838" s="108"/>
      <c r="S838" s="92"/>
      <c r="T838" s="92"/>
      <c r="U838" s="92"/>
      <c r="V838" s="92"/>
      <c r="W838" s="92"/>
      <c r="X838" s="92"/>
      <c r="Y838" s="92"/>
      <c r="Z838" s="103" t="s">
        <v>541</v>
      </c>
      <c r="AA838" s="104">
        <v>1103.9529669999999</v>
      </c>
      <c r="AB838" s="105">
        <v>58</v>
      </c>
      <c r="AC838" s="105">
        <v>97.975852272727266</v>
      </c>
      <c r="AD838" s="103" t="s">
        <v>1757</v>
      </c>
      <c r="AE838" s="92">
        <v>997.20272709999995</v>
      </c>
      <c r="AF838" s="92">
        <v>1979</v>
      </c>
      <c r="AG838" s="92">
        <v>29.61647727272727</v>
      </c>
      <c r="AH838" s="109"/>
      <c r="AI838" s="92"/>
      <c r="AJ838" s="92"/>
      <c r="AK838" s="92"/>
      <c r="AL838" s="92"/>
      <c r="AM838" s="92"/>
      <c r="AN838" s="92"/>
      <c r="AO838" s="92"/>
    </row>
    <row r="839" spans="2:41" x14ac:dyDescent="0.3">
      <c r="B839" s="28">
        <v>829</v>
      </c>
      <c r="C839" s="39">
        <f t="shared" si="48"/>
        <v>0</v>
      </c>
      <c r="D839" s="40">
        <f t="shared" si="49"/>
        <v>0</v>
      </c>
      <c r="E839" s="41">
        <f t="shared" si="50"/>
        <v>0</v>
      </c>
      <c r="F839" s="40">
        <f t="shared" si="51"/>
        <v>0</v>
      </c>
      <c r="Q839" s="107">
        <v>835</v>
      </c>
      <c r="R839" s="108"/>
      <c r="S839" s="92"/>
      <c r="T839" s="92"/>
      <c r="U839" s="92"/>
      <c r="V839" s="92"/>
      <c r="W839" s="92"/>
      <c r="X839" s="92"/>
      <c r="Y839" s="92"/>
      <c r="Z839" s="103" t="s">
        <v>542</v>
      </c>
      <c r="AA839" s="104">
        <v>992.9644892</v>
      </c>
      <c r="AB839" s="105">
        <v>2036</v>
      </c>
      <c r="AC839" s="105">
        <v>27.734375</v>
      </c>
      <c r="AD839" s="103" t="s">
        <v>1872</v>
      </c>
      <c r="AE839" s="92">
        <v>997.20272709999995</v>
      </c>
      <c r="AF839" s="92">
        <v>1979</v>
      </c>
      <c r="AG839" s="92">
        <v>29.61647727272727</v>
      </c>
      <c r="AH839" s="109"/>
      <c r="AI839" s="92"/>
      <c r="AJ839" s="92"/>
      <c r="AK839" s="92"/>
      <c r="AL839" s="92"/>
      <c r="AM839" s="92"/>
      <c r="AN839" s="92"/>
      <c r="AO839" s="92"/>
    </row>
    <row r="840" spans="2:41" x14ac:dyDescent="0.3">
      <c r="B840" s="28">
        <v>830</v>
      </c>
      <c r="C840" s="39">
        <f t="shared" si="48"/>
        <v>0</v>
      </c>
      <c r="D840" s="40">
        <f t="shared" si="49"/>
        <v>0</v>
      </c>
      <c r="E840" s="41">
        <f t="shared" si="50"/>
        <v>0</v>
      </c>
      <c r="F840" s="40">
        <f t="shared" si="51"/>
        <v>0</v>
      </c>
      <c r="Q840" s="107">
        <v>836</v>
      </c>
      <c r="R840" s="108"/>
      <c r="S840" s="92"/>
      <c r="T840" s="92"/>
      <c r="U840" s="92"/>
      <c r="V840" s="92"/>
      <c r="W840" s="92"/>
      <c r="X840" s="92"/>
      <c r="Y840" s="92"/>
      <c r="Z840" s="103" t="s">
        <v>543</v>
      </c>
      <c r="AA840" s="104">
        <v>1015.761291</v>
      </c>
      <c r="AB840" s="105">
        <v>1685</v>
      </c>
      <c r="AC840" s="105">
        <v>40.198863636363633</v>
      </c>
      <c r="AD840" s="103" t="s">
        <v>1968</v>
      </c>
      <c r="AE840" s="92">
        <v>997.20272709999995</v>
      </c>
      <c r="AF840" s="92">
        <v>1979</v>
      </c>
      <c r="AG840" s="92">
        <v>29.61647727272727</v>
      </c>
      <c r="AH840" s="109"/>
      <c r="AI840" s="92"/>
      <c r="AJ840" s="92"/>
      <c r="AK840" s="92"/>
      <c r="AL840" s="92"/>
      <c r="AM840" s="92"/>
      <c r="AN840" s="92"/>
      <c r="AO840" s="92"/>
    </row>
    <row r="841" spans="2:41" x14ac:dyDescent="0.3">
      <c r="B841" s="28">
        <v>831</v>
      </c>
      <c r="C841" s="39">
        <f t="shared" si="48"/>
        <v>0</v>
      </c>
      <c r="D841" s="40">
        <f t="shared" si="49"/>
        <v>0</v>
      </c>
      <c r="E841" s="41">
        <f t="shared" si="50"/>
        <v>0</v>
      </c>
      <c r="F841" s="40">
        <f t="shared" si="51"/>
        <v>0</v>
      </c>
      <c r="Q841" s="107">
        <v>837</v>
      </c>
      <c r="R841" s="108"/>
      <c r="S841" s="92"/>
      <c r="T841" s="92"/>
      <c r="U841" s="92"/>
      <c r="V841" s="92"/>
      <c r="W841" s="92"/>
      <c r="X841" s="92"/>
      <c r="Y841" s="92"/>
      <c r="Z841" s="103" t="s">
        <v>2005</v>
      </c>
      <c r="AA841" s="104">
        <v>1066.7358489999999</v>
      </c>
      <c r="AB841" s="105">
        <v>540</v>
      </c>
      <c r="AC841" s="105">
        <v>80.717329545454547</v>
      </c>
      <c r="AD841" s="103" t="s">
        <v>1330</v>
      </c>
      <c r="AE841" s="92">
        <v>997.20272709999995</v>
      </c>
      <c r="AF841" s="92">
        <v>1979</v>
      </c>
      <c r="AG841" s="92">
        <v>29.61647727272727</v>
      </c>
      <c r="AH841" s="109"/>
      <c r="AI841" s="92"/>
      <c r="AJ841" s="92"/>
      <c r="AK841" s="92"/>
      <c r="AL841" s="92"/>
      <c r="AM841" s="92"/>
      <c r="AN841" s="92"/>
      <c r="AO841" s="92"/>
    </row>
    <row r="842" spans="2:41" x14ac:dyDescent="0.3">
      <c r="B842" s="28">
        <v>832</v>
      </c>
      <c r="C842" s="39">
        <f t="shared" si="48"/>
        <v>0</v>
      </c>
      <c r="D842" s="40">
        <f t="shared" si="49"/>
        <v>0</v>
      </c>
      <c r="E842" s="41">
        <f t="shared" si="50"/>
        <v>0</v>
      </c>
      <c r="F842" s="40">
        <f t="shared" si="51"/>
        <v>0</v>
      </c>
      <c r="Q842" s="107">
        <v>838</v>
      </c>
      <c r="R842" s="108"/>
      <c r="S842" s="92"/>
      <c r="T842" s="92"/>
      <c r="U842" s="92"/>
      <c r="V842" s="92"/>
      <c r="W842" s="92"/>
      <c r="X842" s="92"/>
      <c r="Y842" s="92"/>
      <c r="Z842" s="103" t="s">
        <v>2903</v>
      </c>
      <c r="AA842" s="104">
        <v>961.94547369999998</v>
      </c>
      <c r="AB842" s="105">
        <v>2429</v>
      </c>
      <c r="AC842" s="105">
        <v>13.636363636363635</v>
      </c>
      <c r="AD842" s="103" t="s">
        <v>2668</v>
      </c>
      <c r="AE842" s="92">
        <v>997.20272709999995</v>
      </c>
      <c r="AF842" s="92">
        <v>1979</v>
      </c>
      <c r="AG842" s="92">
        <v>29.61647727272727</v>
      </c>
      <c r="AH842" s="109"/>
      <c r="AI842" s="92"/>
      <c r="AJ842" s="92"/>
      <c r="AK842" s="92"/>
      <c r="AL842" s="92"/>
      <c r="AM842" s="92"/>
      <c r="AN842" s="92"/>
      <c r="AO842" s="92"/>
    </row>
    <row r="843" spans="2:41" x14ac:dyDescent="0.3">
      <c r="B843" s="28">
        <v>833</v>
      </c>
      <c r="C843" s="39">
        <f t="shared" si="48"/>
        <v>0</v>
      </c>
      <c r="D843" s="40">
        <f t="shared" si="49"/>
        <v>0</v>
      </c>
      <c r="E843" s="41">
        <f t="shared" si="50"/>
        <v>0</v>
      </c>
      <c r="F843" s="40">
        <f t="shared" si="51"/>
        <v>0</v>
      </c>
      <c r="Q843" s="107">
        <v>839</v>
      </c>
      <c r="R843" s="108"/>
      <c r="S843" s="92"/>
      <c r="T843" s="92"/>
      <c r="U843" s="92"/>
      <c r="V843" s="92"/>
      <c r="W843" s="92"/>
      <c r="X843" s="92"/>
      <c r="Y843" s="92"/>
      <c r="Z843" s="103" t="s">
        <v>2006</v>
      </c>
      <c r="AA843" s="104">
        <v>984.23230009999997</v>
      </c>
      <c r="AB843" s="105">
        <v>2153</v>
      </c>
      <c r="AC843" s="105">
        <v>23.473011363636363</v>
      </c>
      <c r="AD843" s="103" t="s">
        <v>662</v>
      </c>
      <c r="AE843" s="92">
        <v>997.20725930000003</v>
      </c>
      <c r="AF843" s="92">
        <v>1978</v>
      </c>
      <c r="AG843" s="92">
        <v>29.79403409090909</v>
      </c>
      <c r="AH843" s="109"/>
      <c r="AI843" s="92"/>
      <c r="AJ843" s="92"/>
      <c r="AK843" s="92"/>
      <c r="AL843" s="92"/>
      <c r="AM843" s="92"/>
      <c r="AN843" s="92"/>
      <c r="AO843" s="92"/>
    </row>
    <row r="844" spans="2:41" x14ac:dyDescent="0.3">
      <c r="B844" s="28">
        <v>834</v>
      </c>
      <c r="C844" s="39">
        <f t="shared" ref="C844:C907" si="52">VLOOKUP($B844,$Q$5:$AO$2676,2+$C$4*8-8+$F$4*4-4)</f>
        <v>0</v>
      </c>
      <c r="D844" s="40">
        <f t="shared" ref="D844:D907" si="53">VLOOKUP($B844,$Q$5:$AO$2676,3+$C$4*8-8+$F$4*4-4)</f>
        <v>0</v>
      </c>
      <c r="E844" s="41">
        <f t="shared" ref="E844:E907" si="54">VLOOKUP($B844,$Q$5:$AO$2676,4+$C$4*8-8+$F$4*4-4)</f>
        <v>0</v>
      </c>
      <c r="F844" s="40">
        <f t="shared" ref="F844:F907" si="55">VLOOKUP($B844,$Q$5:$AO$2676,5+$C$4*8-8+$F$4*4-4)</f>
        <v>0</v>
      </c>
      <c r="Q844" s="107">
        <v>840</v>
      </c>
      <c r="R844" s="108"/>
      <c r="S844" s="92"/>
      <c r="T844" s="92"/>
      <c r="U844" s="92"/>
      <c r="V844" s="92"/>
      <c r="W844" s="92"/>
      <c r="X844" s="92"/>
      <c r="Y844" s="92"/>
      <c r="Z844" s="103" t="s">
        <v>2007</v>
      </c>
      <c r="AA844" s="104">
        <v>984.23230009999997</v>
      </c>
      <c r="AB844" s="105">
        <v>2153</v>
      </c>
      <c r="AC844" s="105">
        <v>23.473011363636363</v>
      </c>
      <c r="AD844" s="103" t="s">
        <v>1037</v>
      </c>
      <c r="AE844" s="92">
        <v>997.23339989999999</v>
      </c>
      <c r="AF844" s="92">
        <v>1977</v>
      </c>
      <c r="AG844" s="92">
        <v>29.829545454545453</v>
      </c>
      <c r="AH844" s="109"/>
      <c r="AI844" s="92"/>
      <c r="AJ844" s="92"/>
      <c r="AK844" s="92"/>
      <c r="AL844" s="92"/>
      <c r="AM844" s="92"/>
      <c r="AN844" s="92"/>
      <c r="AO844" s="92"/>
    </row>
    <row r="845" spans="2:41" x14ac:dyDescent="0.3">
      <c r="B845" s="28">
        <v>835</v>
      </c>
      <c r="C845" s="39">
        <f t="shared" si="52"/>
        <v>0</v>
      </c>
      <c r="D845" s="40">
        <f t="shared" si="53"/>
        <v>0</v>
      </c>
      <c r="E845" s="41">
        <f t="shared" si="54"/>
        <v>0</v>
      </c>
      <c r="F845" s="40">
        <f t="shared" si="55"/>
        <v>0</v>
      </c>
      <c r="Q845" s="107">
        <v>841</v>
      </c>
      <c r="R845" s="108"/>
      <c r="S845" s="92"/>
      <c r="T845" s="92"/>
      <c r="U845" s="92"/>
      <c r="V845" s="92"/>
      <c r="W845" s="92"/>
      <c r="X845" s="92"/>
      <c r="Y845" s="92"/>
      <c r="Z845" s="103" t="s">
        <v>544</v>
      </c>
      <c r="AA845" s="104">
        <v>1056.4564009999999</v>
      </c>
      <c r="AB845" s="105">
        <v>760</v>
      </c>
      <c r="AC845" s="105">
        <v>73.046875</v>
      </c>
      <c r="AD845" s="103" t="s">
        <v>632</v>
      </c>
      <c r="AE845" s="92">
        <v>997.31704160000004</v>
      </c>
      <c r="AF845" s="92">
        <v>1973</v>
      </c>
      <c r="AG845" s="92">
        <v>29.865056818181817</v>
      </c>
      <c r="AH845" s="109"/>
      <c r="AI845" s="92"/>
      <c r="AJ845" s="92"/>
      <c r="AK845" s="92"/>
      <c r="AL845" s="92"/>
      <c r="AM845" s="92"/>
      <c r="AN845" s="92"/>
      <c r="AO845" s="92"/>
    </row>
    <row r="846" spans="2:41" x14ac:dyDescent="0.3">
      <c r="B846" s="28">
        <v>836</v>
      </c>
      <c r="C846" s="39">
        <f t="shared" si="52"/>
        <v>0</v>
      </c>
      <c r="D846" s="40">
        <f t="shared" si="53"/>
        <v>0</v>
      </c>
      <c r="E846" s="41">
        <f t="shared" si="54"/>
        <v>0</v>
      </c>
      <c r="F846" s="40">
        <f t="shared" si="55"/>
        <v>0</v>
      </c>
      <c r="Q846" s="107">
        <v>842</v>
      </c>
      <c r="R846" s="108"/>
      <c r="S846" s="92"/>
      <c r="T846" s="92"/>
      <c r="U846" s="92"/>
      <c r="V846" s="92"/>
      <c r="W846" s="92"/>
      <c r="X846" s="92"/>
      <c r="Y846" s="92"/>
      <c r="Z846" s="103" t="s">
        <v>545</v>
      </c>
      <c r="AA846" s="104">
        <v>963.66970140000001</v>
      </c>
      <c r="AB846" s="105">
        <v>2397</v>
      </c>
      <c r="AC846" s="105">
        <v>14.914772727272727</v>
      </c>
      <c r="AD846" s="103" t="s">
        <v>2143</v>
      </c>
      <c r="AE846" s="92">
        <v>997.31704160000004</v>
      </c>
      <c r="AF846" s="92">
        <v>1973</v>
      </c>
      <c r="AG846" s="92">
        <v>29.865056818181817</v>
      </c>
      <c r="AH846" s="109"/>
      <c r="AI846" s="92"/>
      <c r="AJ846" s="92"/>
      <c r="AK846" s="92"/>
      <c r="AL846" s="92"/>
      <c r="AM846" s="92"/>
      <c r="AN846" s="92"/>
      <c r="AO846" s="92"/>
    </row>
    <row r="847" spans="2:41" x14ac:dyDescent="0.3">
      <c r="B847" s="28">
        <v>837</v>
      </c>
      <c r="C847" s="39">
        <f t="shared" si="52"/>
        <v>0</v>
      </c>
      <c r="D847" s="40">
        <f t="shared" si="53"/>
        <v>0</v>
      </c>
      <c r="E847" s="41">
        <f t="shared" si="54"/>
        <v>0</v>
      </c>
      <c r="F847" s="40">
        <f t="shared" si="55"/>
        <v>0</v>
      </c>
      <c r="Q847" s="107">
        <v>843</v>
      </c>
      <c r="R847" s="108"/>
      <c r="S847" s="92"/>
      <c r="T847" s="92"/>
      <c r="U847" s="92"/>
      <c r="V847" s="92"/>
      <c r="W847" s="92"/>
      <c r="X847" s="92"/>
      <c r="Y847" s="92"/>
      <c r="Z847" s="103" t="s">
        <v>546</v>
      </c>
      <c r="AA847" s="104">
        <v>992.19487670000001</v>
      </c>
      <c r="AB847" s="105">
        <v>2053</v>
      </c>
      <c r="AC847" s="105">
        <v>27.130681818181817</v>
      </c>
      <c r="AD847" s="103" t="s">
        <v>2927</v>
      </c>
      <c r="AE847" s="92">
        <v>997.31704160000004</v>
      </c>
      <c r="AF847" s="92">
        <v>1973</v>
      </c>
      <c r="AG847" s="92">
        <v>29.865056818181817</v>
      </c>
      <c r="AH847" s="109"/>
      <c r="AI847" s="92"/>
      <c r="AJ847" s="92"/>
      <c r="AK847" s="92"/>
      <c r="AL847" s="92"/>
      <c r="AM847" s="92"/>
      <c r="AN847" s="92"/>
      <c r="AO847" s="92"/>
    </row>
    <row r="848" spans="2:41" x14ac:dyDescent="0.3">
      <c r="B848" s="28">
        <v>838</v>
      </c>
      <c r="C848" s="39">
        <f t="shared" si="52"/>
        <v>0</v>
      </c>
      <c r="D848" s="40">
        <f t="shared" si="53"/>
        <v>0</v>
      </c>
      <c r="E848" s="41">
        <f t="shared" si="54"/>
        <v>0</v>
      </c>
      <c r="F848" s="40">
        <f t="shared" si="55"/>
        <v>0</v>
      </c>
      <c r="Q848" s="107">
        <v>844</v>
      </c>
      <c r="R848" s="108"/>
      <c r="S848" s="92"/>
      <c r="T848" s="92"/>
      <c r="U848" s="92"/>
      <c r="V848" s="92"/>
      <c r="W848" s="92"/>
      <c r="X848" s="92"/>
      <c r="Y848" s="92"/>
      <c r="Z848" s="103" t="s">
        <v>2008</v>
      </c>
      <c r="AA848" s="104">
        <v>1005.959521</v>
      </c>
      <c r="AB848" s="105">
        <v>1837</v>
      </c>
      <c r="AC848" s="105">
        <v>34.659090909090914</v>
      </c>
      <c r="AD848" s="103" t="s">
        <v>2395</v>
      </c>
      <c r="AE848" s="92">
        <v>997.31704160000004</v>
      </c>
      <c r="AF848" s="92">
        <v>1973</v>
      </c>
      <c r="AG848" s="92">
        <v>29.865056818181817</v>
      </c>
      <c r="AH848" s="109"/>
      <c r="AI848" s="92"/>
      <c r="AJ848" s="92"/>
      <c r="AK848" s="92"/>
      <c r="AL848" s="92"/>
      <c r="AM848" s="92"/>
      <c r="AN848" s="92"/>
      <c r="AO848" s="92"/>
    </row>
    <row r="849" spans="2:41" x14ac:dyDescent="0.3">
      <c r="B849" s="28">
        <v>839</v>
      </c>
      <c r="C849" s="39">
        <f t="shared" si="52"/>
        <v>0</v>
      </c>
      <c r="D849" s="40">
        <f t="shared" si="53"/>
        <v>0</v>
      </c>
      <c r="E849" s="41">
        <f t="shared" si="54"/>
        <v>0</v>
      </c>
      <c r="F849" s="40">
        <f t="shared" si="55"/>
        <v>0</v>
      </c>
      <c r="Q849" s="107">
        <v>845</v>
      </c>
      <c r="R849" s="108"/>
      <c r="S849" s="92"/>
      <c r="T849" s="92"/>
      <c r="U849" s="92"/>
      <c r="V849" s="92"/>
      <c r="W849" s="92"/>
      <c r="X849" s="92"/>
      <c r="Y849" s="92"/>
      <c r="Z849" s="103" t="s">
        <v>547</v>
      </c>
      <c r="AA849" s="104">
        <v>979.26892769999995</v>
      </c>
      <c r="AB849" s="105">
        <v>2206</v>
      </c>
      <c r="AC849" s="105">
        <v>21.519886363636363</v>
      </c>
      <c r="AD849" s="103" t="s">
        <v>2423</v>
      </c>
      <c r="AE849" s="92">
        <v>997.42207970000004</v>
      </c>
      <c r="AF849" s="92">
        <v>1972</v>
      </c>
      <c r="AG849" s="92">
        <v>30.00710227272727</v>
      </c>
      <c r="AH849" s="109"/>
      <c r="AI849" s="92"/>
      <c r="AJ849" s="92"/>
      <c r="AK849" s="92"/>
      <c r="AL849" s="92"/>
      <c r="AM849" s="92"/>
      <c r="AN849" s="92"/>
      <c r="AO849" s="92"/>
    </row>
    <row r="850" spans="2:41" x14ac:dyDescent="0.3">
      <c r="B850" s="28">
        <v>840</v>
      </c>
      <c r="C850" s="39">
        <f t="shared" si="52"/>
        <v>0</v>
      </c>
      <c r="D850" s="40">
        <f t="shared" si="53"/>
        <v>0</v>
      </c>
      <c r="E850" s="41">
        <f t="shared" si="54"/>
        <v>0</v>
      </c>
      <c r="F850" s="40">
        <f t="shared" si="55"/>
        <v>0</v>
      </c>
      <c r="Q850" s="107">
        <v>846</v>
      </c>
      <c r="R850" s="108"/>
      <c r="S850" s="92"/>
      <c r="T850" s="92"/>
      <c r="U850" s="92"/>
      <c r="V850" s="92"/>
      <c r="W850" s="92"/>
      <c r="X850" s="92"/>
      <c r="Y850" s="92"/>
      <c r="Z850" s="103" t="s">
        <v>548</v>
      </c>
      <c r="AA850" s="104">
        <v>1002.441066</v>
      </c>
      <c r="AB850" s="105">
        <v>1890</v>
      </c>
      <c r="AC850" s="105">
        <v>32.883522727272727</v>
      </c>
      <c r="AD850" s="103" t="s">
        <v>820</v>
      </c>
      <c r="AE850" s="92">
        <v>997.43120269999997</v>
      </c>
      <c r="AF850" s="92">
        <v>1971</v>
      </c>
      <c r="AG850" s="92">
        <v>30.042613636363637</v>
      </c>
      <c r="AH850" s="109"/>
      <c r="AI850" s="92"/>
      <c r="AJ850" s="92"/>
      <c r="AK850" s="92"/>
      <c r="AL850" s="92"/>
      <c r="AM850" s="92"/>
      <c r="AN850" s="92"/>
      <c r="AO850" s="92"/>
    </row>
    <row r="851" spans="2:41" x14ac:dyDescent="0.3">
      <c r="B851" s="28">
        <v>841</v>
      </c>
      <c r="C851" s="39">
        <f t="shared" si="52"/>
        <v>0</v>
      </c>
      <c r="D851" s="40">
        <f t="shared" si="53"/>
        <v>0</v>
      </c>
      <c r="E851" s="41">
        <f t="shared" si="54"/>
        <v>0</v>
      </c>
      <c r="F851" s="40">
        <f t="shared" si="55"/>
        <v>0</v>
      </c>
      <c r="Q851" s="107">
        <v>847</v>
      </c>
      <c r="R851" s="108"/>
      <c r="S851" s="92"/>
      <c r="T851" s="92"/>
      <c r="U851" s="92"/>
      <c r="V851" s="92"/>
      <c r="W851" s="92"/>
      <c r="X851" s="92"/>
      <c r="Y851" s="92"/>
      <c r="Z851" s="103" t="s">
        <v>2904</v>
      </c>
      <c r="AA851" s="104">
        <v>1091.3182260000001</v>
      </c>
      <c r="AB851" s="105">
        <v>140</v>
      </c>
      <c r="AC851" s="105">
        <v>94.992897727272734</v>
      </c>
      <c r="AD851" s="103" t="s">
        <v>4</v>
      </c>
      <c r="AE851" s="92">
        <v>997.44199079999999</v>
      </c>
      <c r="AF851" s="92">
        <v>1970</v>
      </c>
      <c r="AG851" s="92">
        <v>30.078125</v>
      </c>
      <c r="AH851" s="109"/>
      <c r="AI851" s="92"/>
      <c r="AJ851" s="92"/>
      <c r="AK851" s="92"/>
      <c r="AL851" s="92"/>
      <c r="AM851" s="92"/>
      <c r="AN851" s="92"/>
      <c r="AO851" s="92"/>
    </row>
    <row r="852" spans="2:41" x14ac:dyDescent="0.3">
      <c r="B852" s="28">
        <v>842</v>
      </c>
      <c r="C852" s="39">
        <f t="shared" si="52"/>
        <v>0</v>
      </c>
      <c r="D852" s="40">
        <f t="shared" si="53"/>
        <v>0</v>
      </c>
      <c r="E852" s="41">
        <f t="shared" si="54"/>
        <v>0</v>
      </c>
      <c r="F852" s="40">
        <f t="shared" si="55"/>
        <v>0</v>
      </c>
      <c r="Q852" s="107">
        <v>848</v>
      </c>
      <c r="R852" s="108"/>
      <c r="S852" s="92"/>
      <c r="T852" s="92"/>
      <c r="U852" s="92"/>
      <c r="V852" s="92"/>
      <c r="W852" s="92"/>
      <c r="X852" s="92"/>
      <c r="Y852" s="92"/>
      <c r="Z852" s="103" t="s">
        <v>549</v>
      </c>
      <c r="AA852" s="104">
        <v>1074.4687469999999</v>
      </c>
      <c r="AB852" s="105">
        <v>388</v>
      </c>
      <c r="AC852" s="105">
        <v>86.257102272727266</v>
      </c>
      <c r="AD852" s="103" t="s">
        <v>1103</v>
      </c>
      <c r="AE852" s="92">
        <v>997.52244199999996</v>
      </c>
      <c r="AF852" s="92">
        <v>1969</v>
      </c>
      <c r="AG852" s="92">
        <v>30.113636363636363</v>
      </c>
      <c r="AH852" s="109"/>
      <c r="AI852" s="92"/>
      <c r="AJ852" s="92"/>
      <c r="AK852" s="92"/>
      <c r="AL852" s="92"/>
      <c r="AM852" s="92"/>
      <c r="AN852" s="92"/>
      <c r="AO852" s="92"/>
    </row>
    <row r="853" spans="2:41" x14ac:dyDescent="0.3">
      <c r="B853" s="28">
        <v>843</v>
      </c>
      <c r="C853" s="39">
        <f t="shared" si="52"/>
        <v>0</v>
      </c>
      <c r="D853" s="40">
        <f t="shared" si="53"/>
        <v>0</v>
      </c>
      <c r="E853" s="41">
        <f t="shared" si="54"/>
        <v>0</v>
      </c>
      <c r="F853" s="40">
        <f t="shared" si="55"/>
        <v>0</v>
      </c>
      <c r="Q853" s="107">
        <v>849</v>
      </c>
      <c r="R853" s="108"/>
      <c r="S853" s="92"/>
      <c r="T853" s="92"/>
      <c r="U853" s="92"/>
      <c r="V853" s="92"/>
      <c r="W853" s="92"/>
      <c r="X853" s="92"/>
      <c r="Y853" s="92"/>
      <c r="Z853" s="103" t="s">
        <v>550</v>
      </c>
      <c r="AA853" s="104">
        <v>1040.882245</v>
      </c>
      <c r="AB853" s="105">
        <v>1136</v>
      </c>
      <c r="AC853" s="105">
        <v>59.694602272727273</v>
      </c>
      <c r="AD853" s="103" t="s">
        <v>2370</v>
      </c>
      <c r="AE853" s="92">
        <v>997.56319840000003</v>
      </c>
      <c r="AF853" s="92">
        <v>1968</v>
      </c>
      <c r="AG853" s="92">
        <v>30.14914772727273</v>
      </c>
      <c r="AH853" s="109"/>
      <c r="AI853" s="92"/>
      <c r="AJ853" s="92"/>
      <c r="AK853" s="92"/>
      <c r="AL853" s="92"/>
      <c r="AM853" s="92"/>
      <c r="AN853" s="92"/>
      <c r="AO853" s="92"/>
    </row>
    <row r="854" spans="2:41" x14ac:dyDescent="0.3">
      <c r="B854" s="28">
        <v>844</v>
      </c>
      <c r="C854" s="39">
        <f t="shared" si="52"/>
        <v>0</v>
      </c>
      <c r="D854" s="40">
        <f t="shared" si="53"/>
        <v>0</v>
      </c>
      <c r="E854" s="41">
        <f t="shared" si="54"/>
        <v>0</v>
      </c>
      <c r="F854" s="40">
        <f t="shared" si="55"/>
        <v>0</v>
      </c>
      <c r="Q854" s="107">
        <v>850</v>
      </c>
      <c r="R854" s="108"/>
      <c r="S854" s="92"/>
      <c r="T854" s="92"/>
      <c r="U854" s="92"/>
      <c r="V854" s="92"/>
      <c r="W854" s="92"/>
      <c r="X854" s="92"/>
      <c r="Y854" s="92"/>
      <c r="Z854" s="103" t="s">
        <v>551</v>
      </c>
      <c r="AA854" s="104">
        <v>1079.7150160000001</v>
      </c>
      <c r="AB854" s="105">
        <v>300</v>
      </c>
      <c r="AC854" s="105">
        <v>89.382102272727266</v>
      </c>
      <c r="AD854" s="103" t="s">
        <v>984</v>
      </c>
      <c r="AE854" s="92">
        <v>997.69042520000005</v>
      </c>
      <c r="AF854" s="92">
        <v>1967</v>
      </c>
      <c r="AG854" s="92">
        <v>30.18465909090909</v>
      </c>
      <c r="AH854" s="109"/>
      <c r="AI854" s="92"/>
      <c r="AJ854" s="92"/>
      <c r="AK854" s="92"/>
      <c r="AL854" s="92"/>
      <c r="AM854" s="92"/>
      <c r="AN854" s="92"/>
      <c r="AO854" s="92"/>
    </row>
    <row r="855" spans="2:41" x14ac:dyDescent="0.3">
      <c r="B855" s="28">
        <v>845</v>
      </c>
      <c r="C855" s="39">
        <f t="shared" si="52"/>
        <v>0</v>
      </c>
      <c r="D855" s="40">
        <f t="shared" si="53"/>
        <v>0</v>
      </c>
      <c r="E855" s="41">
        <f t="shared" si="54"/>
        <v>0</v>
      </c>
      <c r="F855" s="40">
        <f t="shared" si="55"/>
        <v>0</v>
      </c>
      <c r="Q855" s="107">
        <v>851</v>
      </c>
      <c r="R855" s="108"/>
      <c r="S855" s="92"/>
      <c r="T855" s="92"/>
      <c r="U855" s="92"/>
      <c r="V855" s="92"/>
      <c r="W855" s="92"/>
      <c r="X855" s="92"/>
      <c r="Y855" s="92"/>
      <c r="Z855" s="103" t="s">
        <v>552</v>
      </c>
      <c r="AA855" s="104">
        <v>855.97185660000002</v>
      </c>
      <c r="AB855" s="105">
        <v>2781</v>
      </c>
      <c r="AC855" s="105">
        <v>1.2784090909090911</v>
      </c>
      <c r="AD855" s="103" t="s">
        <v>312</v>
      </c>
      <c r="AE855" s="92">
        <v>997.84603489999995</v>
      </c>
      <c r="AF855" s="92">
        <v>1964</v>
      </c>
      <c r="AG855" s="92">
        <v>30.220170454545453</v>
      </c>
      <c r="AH855" s="109"/>
      <c r="AI855" s="92"/>
      <c r="AJ855" s="92"/>
      <c r="AK855" s="92"/>
      <c r="AL855" s="92"/>
      <c r="AM855" s="92"/>
      <c r="AN855" s="92"/>
      <c r="AO855" s="92"/>
    </row>
    <row r="856" spans="2:41" x14ac:dyDescent="0.3">
      <c r="B856" s="28">
        <v>846</v>
      </c>
      <c r="C856" s="39">
        <f t="shared" si="52"/>
        <v>0</v>
      </c>
      <c r="D856" s="40">
        <f t="shared" si="53"/>
        <v>0</v>
      </c>
      <c r="E856" s="41">
        <f t="shared" si="54"/>
        <v>0</v>
      </c>
      <c r="F856" s="40">
        <f t="shared" si="55"/>
        <v>0</v>
      </c>
      <c r="Q856" s="107">
        <v>852</v>
      </c>
      <c r="R856" s="108"/>
      <c r="S856" s="92"/>
      <c r="T856" s="92"/>
      <c r="U856" s="92"/>
      <c r="V856" s="92"/>
      <c r="W856" s="92"/>
      <c r="X856" s="92"/>
      <c r="Y856" s="92"/>
      <c r="Z856" s="103" t="s">
        <v>2009</v>
      </c>
      <c r="AA856" s="104">
        <v>1000.138518</v>
      </c>
      <c r="AB856" s="105">
        <v>1923</v>
      </c>
      <c r="AC856" s="105">
        <v>31.605113636363637</v>
      </c>
      <c r="AD856" s="103" t="s">
        <v>1909</v>
      </c>
      <c r="AE856" s="92">
        <v>997.84603489999995</v>
      </c>
      <c r="AF856" s="92">
        <v>1964</v>
      </c>
      <c r="AG856" s="92">
        <v>30.220170454545453</v>
      </c>
      <c r="AH856" s="109"/>
      <c r="AI856" s="92"/>
      <c r="AJ856" s="92"/>
      <c r="AK856" s="92"/>
      <c r="AL856" s="92"/>
      <c r="AM856" s="92"/>
      <c r="AN856" s="92"/>
      <c r="AO856" s="92"/>
    </row>
    <row r="857" spans="2:41" x14ac:dyDescent="0.3">
      <c r="B857" s="28">
        <v>847</v>
      </c>
      <c r="C857" s="39">
        <f t="shared" si="52"/>
        <v>0</v>
      </c>
      <c r="D857" s="40">
        <f t="shared" si="53"/>
        <v>0</v>
      </c>
      <c r="E857" s="41">
        <f t="shared" si="54"/>
        <v>0</v>
      </c>
      <c r="F857" s="40">
        <f t="shared" si="55"/>
        <v>0</v>
      </c>
      <c r="Q857" s="107">
        <v>853</v>
      </c>
      <c r="R857" s="108"/>
      <c r="S857" s="92"/>
      <c r="T857" s="92"/>
      <c r="U857" s="92"/>
      <c r="V857" s="92"/>
      <c r="W857" s="92"/>
      <c r="X857" s="92"/>
      <c r="Y857" s="92"/>
      <c r="Z857" s="103" t="s">
        <v>553</v>
      </c>
      <c r="AA857" s="104">
        <v>941.44961869999997</v>
      </c>
      <c r="AB857" s="105">
        <v>2564</v>
      </c>
      <c r="AC857" s="105">
        <v>8.984375</v>
      </c>
      <c r="AD857" s="103" t="s">
        <v>2232</v>
      </c>
      <c r="AE857" s="92">
        <v>997.84603489999995</v>
      </c>
      <c r="AF857" s="92">
        <v>1964</v>
      </c>
      <c r="AG857" s="92">
        <v>30.220170454545453</v>
      </c>
      <c r="AH857" s="109"/>
      <c r="AI857" s="92"/>
      <c r="AJ857" s="92"/>
      <c r="AK857" s="92"/>
      <c r="AL857" s="92"/>
      <c r="AM857" s="92"/>
      <c r="AN857" s="92"/>
      <c r="AO857" s="92"/>
    </row>
    <row r="858" spans="2:41" x14ac:dyDescent="0.3">
      <c r="B858" s="28">
        <v>848</v>
      </c>
      <c r="C858" s="39">
        <f t="shared" si="52"/>
        <v>0</v>
      </c>
      <c r="D858" s="40">
        <f t="shared" si="53"/>
        <v>0</v>
      </c>
      <c r="E858" s="41">
        <f t="shared" si="54"/>
        <v>0</v>
      </c>
      <c r="F858" s="40">
        <f t="shared" si="55"/>
        <v>0</v>
      </c>
      <c r="Q858" s="107">
        <v>854</v>
      </c>
      <c r="R858" s="108"/>
      <c r="S858" s="92"/>
      <c r="T858" s="92"/>
      <c r="U858" s="92"/>
      <c r="V858" s="92"/>
      <c r="W858" s="92"/>
      <c r="X858" s="92"/>
      <c r="Y858" s="92"/>
      <c r="Z858" s="103" t="s">
        <v>554</v>
      </c>
      <c r="AA858" s="104">
        <v>952.60285769999996</v>
      </c>
      <c r="AB858" s="105">
        <v>2499</v>
      </c>
      <c r="AC858" s="105">
        <v>11.292613636363637</v>
      </c>
      <c r="AD858" s="103" t="s">
        <v>1713</v>
      </c>
      <c r="AE858" s="92">
        <v>997.98315000000002</v>
      </c>
      <c r="AF858" s="92">
        <v>1962</v>
      </c>
      <c r="AG858" s="92">
        <v>30.326704545454547</v>
      </c>
      <c r="AH858" s="109"/>
      <c r="AI858" s="92"/>
      <c r="AJ858" s="92"/>
      <c r="AK858" s="92"/>
      <c r="AL858" s="92"/>
      <c r="AM858" s="92"/>
      <c r="AN858" s="92"/>
      <c r="AO858" s="92"/>
    </row>
    <row r="859" spans="2:41" x14ac:dyDescent="0.3">
      <c r="B859" s="28">
        <v>849</v>
      </c>
      <c r="C859" s="39">
        <f t="shared" si="52"/>
        <v>0</v>
      </c>
      <c r="D859" s="40">
        <f t="shared" si="53"/>
        <v>0</v>
      </c>
      <c r="E859" s="41">
        <f t="shared" si="54"/>
        <v>0</v>
      </c>
      <c r="F859" s="40">
        <f t="shared" si="55"/>
        <v>0</v>
      </c>
      <c r="Q859" s="107">
        <v>855</v>
      </c>
      <c r="R859" s="108"/>
      <c r="S859" s="92"/>
      <c r="T859" s="92"/>
      <c r="U859" s="92"/>
      <c r="V859" s="92"/>
      <c r="W859" s="92"/>
      <c r="X859" s="92"/>
      <c r="Y859" s="92"/>
      <c r="Z859" s="103" t="s">
        <v>555</v>
      </c>
      <c r="AA859" s="104">
        <v>985.55282869999996</v>
      </c>
      <c r="AB859" s="105">
        <v>2133</v>
      </c>
      <c r="AC859" s="105">
        <v>24.254261363636363</v>
      </c>
      <c r="AD859" s="103" t="s">
        <v>419</v>
      </c>
      <c r="AE859" s="92">
        <v>997.98315000000002</v>
      </c>
      <c r="AF859" s="92">
        <v>1962</v>
      </c>
      <c r="AG859" s="92">
        <v>30.326704545454547</v>
      </c>
      <c r="AH859" s="109"/>
      <c r="AI859" s="92"/>
      <c r="AJ859" s="92"/>
      <c r="AK859" s="92"/>
      <c r="AL859" s="92"/>
      <c r="AM859" s="92"/>
      <c r="AN859" s="92"/>
      <c r="AO859" s="92"/>
    </row>
    <row r="860" spans="2:41" x14ac:dyDescent="0.3">
      <c r="B860" s="28">
        <v>850</v>
      </c>
      <c r="C860" s="39">
        <f t="shared" si="52"/>
        <v>0</v>
      </c>
      <c r="D860" s="40">
        <f t="shared" si="53"/>
        <v>0</v>
      </c>
      <c r="E860" s="41">
        <f t="shared" si="54"/>
        <v>0</v>
      </c>
      <c r="F860" s="40">
        <f t="shared" si="55"/>
        <v>0</v>
      </c>
      <c r="Q860" s="107">
        <v>856</v>
      </c>
      <c r="R860" s="108"/>
      <c r="S860" s="92"/>
      <c r="T860" s="92"/>
      <c r="U860" s="92"/>
      <c r="V860" s="92"/>
      <c r="W860" s="92"/>
      <c r="X860" s="92"/>
      <c r="Y860" s="92"/>
      <c r="Z860" s="103" t="s">
        <v>2010</v>
      </c>
      <c r="AA860" s="104">
        <v>964.06572700000004</v>
      </c>
      <c r="AB860" s="105">
        <v>2388</v>
      </c>
      <c r="AC860" s="105">
        <v>15.127840909090908</v>
      </c>
      <c r="AD860" s="103" t="s">
        <v>1696</v>
      </c>
      <c r="AE860" s="92">
        <v>998.17728690000001</v>
      </c>
      <c r="AF860" s="92">
        <v>1957</v>
      </c>
      <c r="AG860" s="92">
        <v>30.39772727272727</v>
      </c>
      <c r="AH860" s="109"/>
      <c r="AI860" s="92"/>
      <c r="AJ860" s="92"/>
      <c r="AK860" s="92"/>
      <c r="AL860" s="92"/>
      <c r="AM860" s="92"/>
      <c r="AN860" s="92"/>
      <c r="AO860" s="92"/>
    </row>
    <row r="861" spans="2:41" x14ac:dyDescent="0.3">
      <c r="B861" s="28">
        <v>851</v>
      </c>
      <c r="C861" s="39">
        <f t="shared" si="52"/>
        <v>0</v>
      </c>
      <c r="D861" s="40">
        <f t="shared" si="53"/>
        <v>0</v>
      </c>
      <c r="E861" s="41">
        <f t="shared" si="54"/>
        <v>0</v>
      </c>
      <c r="F861" s="40">
        <f t="shared" si="55"/>
        <v>0</v>
      </c>
      <c r="Q861" s="107">
        <v>857</v>
      </c>
      <c r="R861" s="108"/>
      <c r="S861" s="92"/>
      <c r="T861" s="92"/>
      <c r="U861" s="92"/>
      <c r="V861" s="92"/>
      <c r="W861" s="92"/>
      <c r="X861" s="92"/>
      <c r="Y861" s="92"/>
      <c r="Z861" s="103" t="s">
        <v>2905</v>
      </c>
      <c r="AA861" s="104">
        <v>967.94092030000002</v>
      </c>
      <c r="AB861" s="105">
        <v>2339</v>
      </c>
      <c r="AC861" s="105">
        <v>16.761363636363637</v>
      </c>
      <c r="AD861" s="103" t="s">
        <v>947</v>
      </c>
      <c r="AE861" s="92">
        <v>998.17728690000001</v>
      </c>
      <c r="AF861" s="92">
        <v>1957</v>
      </c>
      <c r="AG861" s="92">
        <v>30.39772727272727</v>
      </c>
      <c r="AH861" s="109"/>
      <c r="AI861" s="92"/>
      <c r="AJ861" s="92"/>
      <c r="AK861" s="92"/>
      <c r="AL861" s="92"/>
      <c r="AM861" s="92"/>
      <c r="AN861" s="92"/>
      <c r="AO861" s="92"/>
    </row>
    <row r="862" spans="2:41" x14ac:dyDescent="0.3">
      <c r="B862" s="28">
        <v>852</v>
      </c>
      <c r="C862" s="39">
        <f t="shared" si="52"/>
        <v>0</v>
      </c>
      <c r="D862" s="40">
        <f t="shared" si="53"/>
        <v>0</v>
      </c>
      <c r="E862" s="41">
        <f t="shared" si="54"/>
        <v>0</v>
      </c>
      <c r="F862" s="40">
        <f t="shared" si="55"/>
        <v>0</v>
      </c>
      <c r="Q862" s="107">
        <v>858</v>
      </c>
      <c r="R862" s="108"/>
      <c r="S862" s="92"/>
      <c r="T862" s="92"/>
      <c r="U862" s="92"/>
      <c r="V862" s="92"/>
      <c r="W862" s="92"/>
      <c r="X862" s="92"/>
      <c r="Y862" s="92"/>
      <c r="Z862" s="103" t="s">
        <v>556</v>
      </c>
      <c r="AA862" s="104">
        <v>1036.098495</v>
      </c>
      <c r="AB862" s="105">
        <v>1267</v>
      </c>
      <c r="AC862" s="105">
        <v>54.971590909090907</v>
      </c>
      <c r="AD862" s="103" t="s">
        <v>2352</v>
      </c>
      <c r="AE862" s="92">
        <v>998.17728690000001</v>
      </c>
      <c r="AF862" s="92">
        <v>1957</v>
      </c>
      <c r="AG862" s="92">
        <v>30.39772727272727</v>
      </c>
      <c r="AH862" s="109"/>
      <c r="AI862" s="92"/>
      <c r="AJ862" s="92"/>
      <c r="AK862" s="92"/>
      <c r="AL862" s="92"/>
      <c r="AM862" s="92"/>
      <c r="AN862" s="92"/>
      <c r="AO862" s="92"/>
    </row>
    <row r="863" spans="2:41" x14ac:dyDescent="0.3">
      <c r="B863" s="28">
        <v>853</v>
      </c>
      <c r="C863" s="39">
        <f t="shared" si="52"/>
        <v>0</v>
      </c>
      <c r="D863" s="40">
        <f t="shared" si="53"/>
        <v>0</v>
      </c>
      <c r="E863" s="41">
        <f t="shared" si="54"/>
        <v>0</v>
      </c>
      <c r="F863" s="40">
        <f t="shared" si="55"/>
        <v>0</v>
      </c>
      <c r="Q863" s="107">
        <v>859</v>
      </c>
      <c r="R863" s="108"/>
      <c r="S863" s="92"/>
      <c r="T863" s="92"/>
      <c r="U863" s="92"/>
      <c r="V863" s="92"/>
      <c r="W863" s="92"/>
      <c r="X863" s="92"/>
      <c r="Y863" s="92"/>
      <c r="Z863" s="103" t="s">
        <v>2011</v>
      </c>
      <c r="AA863" s="104">
        <v>1068.574032</v>
      </c>
      <c r="AB863" s="105">
        <v>487</v>
      </c>
      <c r="AC863" s="105">
        <v>82.705965909090907</v>
      </c>
      <c r="AD863" s="103" t="s">
        <v>2535</v>
      </c>
      <c r="AE863" s="92">
        <v>998.17728690000001</v>
      </c>
      <c r="AF863" s="92">
        <v>1957</v>
      </c>
      <c r="AG863" s="92">
        <v>30.39772727272727</v>
      </c>
      <c r="AH863" s="109"/>
      <c r="AI863" s="92"/>
      <c r="AJ863" s="92"/>
      <c r="AK863" s="92"/>
      <c r="AL863" s="92"/>
      <c r="AM863" s="92"/>
      <c r="AN863" s="92"/>
      <c r="AO863" s="92"/>
    </row>
    <row r="864" spans="2:41" x14ac:dyDescent="0.3">
      <c r="B864" s="28">
        <v>854</v>
      </c>
      <c r="C864" s="39">
        <f t="shared" si="52"/>
        <v>0</v>
      </c>
      <c r="D864" s="40">
        <f t="shared" si="53"/>
        <v>0</v>
      </c>
      <c r="E864" s="41">
        <f t="shared" si="54"/>
        <v>0</v>
      </c>
      <c r="F864" s="40">
        <f t="shared" si="55"/>
        <v>0</v>
      </c>
      <c r="Q864" s="107">
        <v>860</v>
      </c>
      <c r="R864" s="108"/>
      <c r="S864" s="92"/>
      <c r="T864" s="92"/>
      <c r="U864" s="92"/>
      <c r="V864" s="92"/>
      <c r="W864" s="92"/>
      <c r="X864" s="92"/>
      <c r="Y864" s="92"/>
      <c r="Z864" s="103" t="s">
        <v>2012</v>
      </c>
      <c r="AA864" s="104">
        <v>1032.736069</v>
      </c>
      <c r="AB864" s="105">
        <v>1334</v>
      </c>
      <c r="AC864" s="105">
        <v>52.663352272727273</v>
      </c>
      <c r="AD864" s="103" t="s">
        <v>2623</v>
      </c>
      <c r="AE864" s="92">
        <v>998.17728690000001</v>
      </c>
      <c r="AF864" s="92">
        <v>1957</v>
      </c>
      <c r="AG864" s="92">
        <v>30.39772727272727</v>
      </c>
      <c r="AH864" s="109"/>
      <c r="AI864" s="92"/>
      <c r="AJ864" s="92"/>
      <c r="AK864" s="92"/>
      <c r="AL864" s="92"/>
      <c r="AM864" s="92"/>
      <c r="AN864" s="92"/>
      <c r="AO864" s="92"/>
    </row>
    <row r="865" spans="2:41" x14ac:dyDescent="0.3">
      <c r="B865" s="28">
        <v>855</v>
      </c>
      <c r="C865" s="39">
        <f t="shared" si="52"/>
        <v>0</v>
      </c>
      <c r="D865" s="40">
        <f t="shared" si="53"/>
        <v>0</v>
      </c>
      <c r="E865" s="41">
        <f t="shared" si="54"/>
        <v>0</v>
      </c>
      <c r="F865" s="40">
        <f t="shared" si="55"/>
        <v>0</v>
      </c>
      <c r="Q865" s="107">
        <v>861</v>
      </c>
      <c r="R865" s="108"/>
      <c r="S865" s="92"/>
      <c r="T865" s="92"/>
      <c r="U865" s="92"/>
      <c r="V865" s="92"/>
      <c r="W865" s="92"/>
      <c r="X865" s="92"/>
      <c r="Y865" s="92"/>
      <c r="Z865" s="103" t="s">
        <v>557</v>
      </c>
      <c r="AA865" s="104">
        <v>1092.8541869999999</v>
      </c>
      <c r="AB865" s="105">
        <v>129</v>
      </c>
      <c r="AC865" s="105">
        <v>95.454545454545453</v>
      </c>
      <c r="AD865" s="103" t="s">
        <v>1698</v>
      </c>
      <c r="AE865" s="92">
        <v>998.18440299999997</v>
      </c>
      <c r="AF865" s="92">
        <v>1956</v>
      </c>
      <c r="AG865" s="92">
        <v>30.57528409090909</v>
      </c>
      <c r="AH865" s="109"/>
      <c r="AI865" s="92"/>
      <c r="AJ865" s="92"/>
      <c r="AK865" s="92"/>
      <c r="AL865" s="92"/>
      <c r="AM865" s="92"/>
      <c r="AN865" s="92"/>
      <c r="AO865" s="92"/>
    </row>
    <row r="866" spans="2:41" x14ac:dyDescent="0.3">
      <c r="B866" s="28">
        <v>856</v>
      </c>
      <c r="C866" s="39">
        <f t="shared" si="52"/>
        <v>0</v>
      </c>
      <c r="D866" s="40">
        <f t="shared" si="53"/>
        <v>0</v>
      </c>
      <c r="E866" s="41">
        <f t="shared" si="54"/>
        <v>0</v>
      </c>
      <c r="F866" s="40">
        <f t="shared" si="55"/>
        <v>0</v>
      </c>
      <c r="Q866" s="107">
        <v>862</v>
      </c>
      <c r="R866" s="108"/>
      <c r="S866" s="92"/>
      <c r="T866" s="92"/>
      <c r="U866" s="92"/>
      <c r="V866" s="92"/>
      <c r="W866" s="92"/>
      <c r="X866" s="92"/>
      <c r="Y866" s="92"/>
      <c r="Z866" s="103" t="s">
        <v>2013</v>
      </c>
      <c r="AA866" s="104">
        <v>1080.2540240000001</v>
      </c>
      <c r="AB866" s="105">
        <v>295</v>
      </c>
      <c r="AC866" s="105">
        <v>89.453125</v>
      </c>
      <c r="AD866" s="103" t="s">
        <v>2545</v>
      </c>
      <c r="AE866" s="92">
        <v>998.22273819999998</v>
      </c>
      <c r="AF866" s="92">
        <v>1954</v>
      </c>
      <c r="AG866" s="92">
        <v>30.610795454545453</v>
      </c>
      <c r="AH866" s="109"/>
      <c r="AI866" s="92"/>
      <c r="AJ866" s="92"/>
      <c r="AK866" s="92"/>
      <c r="AL866" s="92"/>
      <c r="AM866" s="92"/>
      <c r="AN866" s="92"/>
      <c r="AO866" s="92"/>
    </row>
    <row r="867" spans="2:41" x14ac:dyDescent="0.3">
      <c r="B867" s="28">
        <v>857</v>
      </c>
      <c r="C867" s="39">
        <f t="shared" si="52"/>
        <v>0</v>
      </c>
      <c r="D867" s="40">
        <f t="shared" si="53"/>
        <v>0</v>
      </c>
      <c r="E867" s="41">
        <f t="shared" si="54"/>
        <v>0</v>
      </c>
      <c r="F867" s="40">
        <f t="shared" si="55"/>
        <v>0</v>
      </c>
      <c r="Q867" s="107">
        <v>863</v>
      </c>
      <c r="R867" s="108"/>
      <c r="S867" s="92"/>
      <c r="T867" s="92"/>
      <c r="U867" s="92"/>
      <c r="V867" s="92"/>
      <c r="W867" s="92"/>
      <c r="X867" s="92"/>
      <c r="Y867" s="92"/>
      <c r="Z867" s="103" t="s">
        <v>558</v>
      </c>
      <c r="AA867" s="104">
        <v>1066.0487740000001</v>
      </c>
      <c r="AB867" s="105">
        <v>564</v>
      </c>
      <c r="AC867" s="105">
        <v>80.007102272727266</v>
      </c>
      <c r="AD867" s="103" t="s">
        <v>1372</v>
      </c>
      <c r="AE867" s="92">
        <v>998.22273819999998</v>
      </c>
      <c r="AF867" s="92">
        <v>1954</v>
      </c>
      <c r="AG867" s="92">
        <v>30.610795454545453</v>
      </c>
      <c r="AH867" s="109"/>
      <c r="AI867" s="92"/>
      <c r="AJ867" s="92"/>
      <c r="AK867" s="92"/>
      <c r="AL867" s="92"/>
      <c r="AM867" s="92"/>
      <c r="AN867" s="92"/>
      <c r="AO867" s="92"/>
    </row>
    <row r="868" spans="2:41" x14ac:dyDescent="0.3">
      <c r="B868" s="28">
        <v>858</v>
      </c>
      <c r="C868" s="39">
        <f t="shared" si="52"/>
        <v>0</v>
      </c>
      <c r="D868" s="40">
        <f t="shared" si="53"/>
        <v>0</v>
      </c>
      <c r="E868" s="41">
        <f t="shared" si="54"/>
        <v>0</v>
      </c>
      <c r="F868" s="40">
        <f t="shared" si="55"/>
        <v>0</v>
      </c>
      <c r="Q868" s="107">
        <v>864</v>
      </c>
      <c r="R868" s="108"/>
      <c r="S868" s="92"/>
      <c r="T868" s="92"/>
      <c r="U868" s="92"/>
      <c r="V868" s="92"/>
      <c r="W868" s="92"/>
      <c r="X868" s="92"/>
      <c r="Y868" s="92"/>
      <c r="Z868" s="103" t="s">
        <v>559</v>
      </c>
      <c r="AA868" s="104">
        <v>1117.252266</v>
      </c>
      <c r="AB868" s="105">
        <v>22</v>
      </c>
      <c r="AC868" s="105">
        <v>99.25426136363636</v>
      </c>
      <c r="AD868" s="103" t="s">
        <v>1176</v>
      </c>
      <c r="AE868" s="92">
        <v>998.23386029999995</v>
      </c>
      <c r="AF868" s="92">
        <v>1953</v>
      </c>
      <c r="AG868" s="92">
        <v>30.681818181818183</v>
      </c>
      <c r="AH868" s="109"/>
      <c r="AI868" s="92"/>
      <c r="AJ868" s="92"/>
      <c r="AK868" s="92"/>
      <c r="AL868" s="92"/>
      <c r="AM868" s="92"/>
      <c r="AN868" s="92"/>
      <c r="AO868" s="92"/>
    </row>
    <row r="869" spans="2:41" x14ac:dyDescent="0.3">
      <c r="B869" s="28">
        <v>859</v>
      </c>
      <c r="C869" s="39">
        <f t="shared" si="52"/>
        <v>0</v>
      </c>
      <c r="D869" s="40">
        <f t="shared" si="53"/>
        <v>0</v>
      </c>
      <c r="E869" s="41">
        <f t="shared" si="54"/>
        <v>0</v>
      </c>
      <c r="F869" s="40">
        <f t="shared" si="55"/>
        <v>0</v>
      </c>
      <c r="Q869" s="107">
        <v>865</v>
      </c>
      <c r="R869" s="108"/>
      <c r="S869" s="92"/>
      <c r="T869" s="92"/>
      <c r="U869" s="92"/>
      <c r="V869" s="92"/>
      <c r="W869" s="92"/>
      <c r="X869" s="92"/>
      <c r="Y869" s="92"/>
      <c r="Z869" s="103" t="s">
        <v>2014</v>
      </c>
      <c r="AA869" s="104">
        <v>1025.755926</v>
      </c>
      <c r="AB869" s="105">
        <v>1495</v>
      </c>
      <c r="AC869" s="105">
        <v>46.803977272727273</v>
      </c>
      <c r="AD869" s="103" t="s">
        <v>140</v>
      </c>
      <c r="AE869" s="92">
        <v>998.28918729999998</v>
      </c>
      <c r="AF869" s="92">
        <v>1952</v>
      </c>
      <c r="AG869" s="92">
        <v>30.717329545454547</v>
      </c>
      <c r="AH869" s="109"/>
      <c r="AI869" s="92"/>
      <c r="AJ869" s="92"/>
      <c r="AK869" s="92"/>
      <c r="AL869" s="92"/>
      <c r="AM869" s="92"/>
      <c r="AN869" s="92"/>
      <c r="AO869" s="92"/>
    </row>
    <row r="870" spans="2:41" x14ac:dyDescent="0.3">
      <c r="B870" s="28">
        <v>860</v>
      </c>
      <c r="C870" s="39">
        <f t="shared" si="52"/>
        <v>0</v>
      </c>
      <c r="D870" s="40">
        <f t="shared" si="53"/>
        <v>0</v>
      </c>
      <c r="E870" s="41">
        <f t="shared" si="54"/>
        <v>0</v>
      </c>
      <c r="F870" s="40">
        <f t="shared" si="55"/>
        <v>0</v>
      </c>
      <c r="Q870" s="107">
        <v>866</v>
      </c>
      <c r="R870" s="108"/>
      <c r="S870" s="92"/>
      <c r="T870" s="92"/>
      <c r="U870" s="92"/>
      <c r="V870" s="92"/>
      <c r="W870" s="92"/>
      <c r="X870" s="92"/>
      <c r="Y870" s="92"/>
      <c r="Z870" s="103" t="s">
        <v>2015</v>
      </c>
      <c r="AA870" s="104">
        <v>1038.3818080000001</v>
      </c>
      <c r="AB870" s="105">
        <v>1210</v>
      </c>
      <c r="AC870" s="105">
        <v>57.03125</v>
      </c>
      <c r="AD870" s="103" t="s">
        <v>1066</v>
      </c>
      <c r="AE870" s="92">
        <v>998.88800279999998</v>
      </c>
      <c r="AF870" s="92">
        <v>1951</v>
      </c>
      <c r="AG870" s="92">
        <v>30.75284090909091</v>
      </c>
      <c r="AH870" s="109"/>
      <c r="AI870" s="92"/>
      <c r="AJ870" s="92"/>
      <c r="AK870" s="92"/>
      <c r="AL870" s="92"/>
      <c r="AM870" s="92"/>
      <c r="AN870" s="92"/>
      <c r="AO870" s="92"/>
    </row>
    <row r="871" spans="2:41" x14ac:dyDescent="0.3">
      <c r="B871" s="28">
        <v>861</v>
      </c>
      <c r="C871" s="39">
        <f t="shared" si="52"/>
        <v>0</v>
      </c>
      <c r="D871" s="40">
        <f t="shared" si="53"/>
        <v>0</v>
      </c>
      <c r="E871" s="41">
        <f t="shared" si="54"/>
        <v>0</v>
      </c>
      <c r="F871" s="40">
        <f t="shared" si="55"/>
        <v>0</v>
      </c>
      <c r="Q871" s="107">
        <v>867</v>
      </c>
      <c r="R871" s="108"/>
      <c r="S871" s="92"/>
      <c r="T871" s="92"/>
      <c r="U871" s="92"/>
      <c r="V871" s="92"/>
      <c r="W871" s="92"/>
      <c r="X871" s="92"/>
      <c r="Y871" s="92"/>
      <c r="Z871" s="103" t="s">
        <v>2016</v>
      </c>
      <c r="AA871" s="104">
        <v>985.50418879999995</v>
      </c>
      <c r="AB871" s="105">
        <v>2135</v>
      </c>
      <c r="AC871" s="105">
        <v>24.21875</v>
      </c>
      <c r="AD871" s="103" t="s">
        <v>1989</v>
      </c>
      <c r="AE871" s="92">
        <v>998.95091690000004</v>
      </c>
      <c r="AF871" s="92">
        <v>1948</v>
      </c>
      <c r="AG871" s="92">
        <v>30.78835227272727</v>
      </c>
      <c r="AH871" s="109"/>
      <c r="AI871" s="92"/>
      <c r="AJ871" s="92"/>
      <c r="AK871" s="92"/>
      <c r="AL871" s="92"/>
      <c r="AM871" s="92"/>
      <c r="AN871" s="92"/>
      <c r="AO871" s="92"/>
    </row>
    <row r="872" spans="2:41" x14ac:dyDescent="0.3">
      <c r="B872" s="28">
        <v>862</v>
      </c>
      <c r="C872" s="39">
        <f t="shared" si="52"/>
        <v>0</v>
      </c>
      <c r="D872" s="40">
        <f t="shared" si="53"/>
        <v>0</v>
      </c>
      <c r="E872" s="41">
        <f t="shared" si="54"/>
        <v>0</v>
      </c>
      <c r="F872" s="40">
        <f t="shared" si="55"/>
        <v>0</v>
      </c>
      <c r="Q872" s="107">
        <v>868</v>
      </c>
      <c r="R872" s="108"/>
      <c r="S872" s="92"/>
      <c r="T872" s="92"/>
      <c r="U872" s="92"/>
      <c r="V872" s="92"/>
      <c r="W872" s="92"/>
      <c r="X872" s="92"/>
      <c r="Y872" s="92"/>
      <c r="Z872" s="103" t="s">
        <v>560</v>
      </c>
      <c r="AA872" s="104">
        <v>1033.733731</v>
      </c>
      <c r="AB872" s="105">
        <v>1323</v>
      </c>
      <c r="AC872" s="105">
        <v>53.053977272727273</v>
      </c>
      <c r="AD872" s="103" t="s">
        <v>2913</v>
      </c>
      <c r="AE872" s="92">
        <v>998.95091690000004</v>
      </c>
      <c r="AF872" s="92">
        <v>1948</v>
      </c>
      <c r="AG872" s="92">
        <v>30.78835227272727</v>
      </c>
      <c r="AH872" s="109"/>
      <c r="AI872" s="92"/>
      <c r="AJ872" s="92"/>
      <c r="AK872" s="92"/>
      <c r="AL872" s="92"/>
      <c r="AM872" s="92"/>
      <c r="AN872" s="92"/>
      <c r="AO872" s="92"/>
    </row>
    <row r="873" spans="2:41" x14ac:dyDescent="0.3">
      <c r="B873" s="28">
        <v>863</v>
      </c>
      <c r="C873" s="39">
        <f t="shared" si="52"/>
        <v>0</v>
      </c>
      <c r="D873" s="40">
        <f t="shared" si="53"/>
        <v>0</v>
      </c>
      <c r="E873" s="41">
        <f t="shared" si="54"/>
        <v>0</v>
      </c>
      <c r="F873" s="40">
        <f t="shared" si="55"/>
        <v>0</v>
      </c>
      <c r="Q873" s="107">
        <v>869</v>
      </c>
      <c r="R873" s="108"/>
      <c r="S873" s="92"/>
      <c r="T873" s="92"/>
      <c r="U873" s="92"/>
      <c r="V873" s="92"/>
      <c r="W873" s="92"/>
      <c r="X873" s="92"/>
      <c r="Y873" s="92"/>
      <c r="Z873" s="103" t="s">
        <v>2017</v>
      </c>
      <c r="AA873" s="104">
        <v>1015.387287</v>
      </c>
      <c r="AB873" s="105">
        <v>1694</v>
      </c>
      <c r="AC873" s="105">
        <v>39.66619318181818</v>
      </c>
      <c r="AD873" s="103" t="s">
        <v>2655</v>
      </c>
      <c r="AE873" s="92">
        <v>998.95091690000004</v>
      </c>
      <c r="AF873" s="92">
        <v>1948</v>
      </c>
      <c r="AG873" s="92">
        <v>30.78835227272727</v>
      </c>
      <c r="AH873" s="109"/>
      <c r="AI873" s="92"/>
      <c r="AJ873" s="92"/>
      <c r="AK873" s="92"/>
      <c r="AL873" s="92"/>
      <c r="AM873" s="92"/>
      <c r="AN873" s="92"/>
      <c r="AO873" s="92"/>
    </row>
    <row r="874" spans="2:41" x14ac:dyDescent="0.3">
      <c r="B874" s="28">
        <v>864</v>
      </c>
      <c r="C874" s="39">
        <f t="shared" si="52"/>
        <v>0</v>
      </c>
      <c r="D874" s="40">
        <f t="shared" si="53"/>
        <v>0</v>
      </c>
      <c r="E874" s="41">
        <f t="shared" si="54"/>
        <v>0</v>
      </c>
      <c r="F874" s="40">
        <f t="shared" si="55"/>
        <v>0</v>
      </c>
      <c r="Q874" s="107">
        <v>870</v>
      </c>
      <c r="R874" s="108"/>
      <c r="S874" s="92"/>
      <c r="T874" s="92"/>
      <c r="U874" s="92"/>
      <c r="V874" s="92"/>
      <c r="W874" s="92"/>
      <c r="X874" s="92"/>
      <c r="Y874" s="92"/>
      <c r="Z874" s="103" t="s">
        <v>561</v>
      </c>
      <c r="AA874" s="104">
        <v>934.01650519999998</v>
      </c>
      <c r="AB874" s="105">
        <v>2628</v>
      </c>
      <c r="AC874" s="105">
        <v>6.7116477272727275</v>
      </c>
      <c r="AD874" s="103" t="s">
        <v>426</v>
      </c>
      <c r="AE874" s="92">
        <v>999.18008339999994</v>
      </c>
      <c r="AF874" s="92">
        <v>1947</v>
      </c>
      <c r="AG874" s="92">
        <v>30.894886363636363</v>
      </c>
      <c r="AH874" s="109"/>
      <c r="AI874" s="92"/>
      <c r="AJ874" s="92"/>
      <c r="AK874" s="92"/>
      <c r="AL874" s="92"/>
      <c r="AM874" s="92"/>
      <c r="AN874" s="92"/>
      <c r="AO874" s="92"/>
    </row>
    <row r="875" spans="2:41" x14ac:dyDescent="0.3">
      <c r="B875" s="28">
        <v>865</v>
      </c>
      <c r="C875" s="39">
        <f t="shared" si="52"/>
        <v>0</v>
      </c>
      <c r="D875" s="40">
        <f t="shared" si="53"/>
        <v>0</v>
      </c>
      <c r="E875" s="41">
        <f t="shared" si="54"/>
        <v>0</v>
      </c>
      <c r="F875" s="40">
        <f t="shared" si="55"/>
        <v>0</v>
      </c>
      <c r="Q875" s="107">
        <v>871</v>
      </c>
      <c r="R875" s="108"/>
      <c r="S875" s="92"/>
      <c r="T875" s="92"/>
      <c r="U875" s="92"/>
      <c r="V875" s="92"/>
      <c r="W875" s="92"/>
      <c r="X875" s="92"/>
      <c r="Y875" s="92"/>
      <c r="Z875" s="103" t="s">
        <v>2018</v>
      </c>
      <c r="AA875" s="104">
        <v>996.27272019999998</v>
      </c>
      <c r="AB875" s="105">
        <v>1995</v>
      </c>
      <c r="AC875" s="105">
        <v>28.90625</v>
      </c>
      <c r="AD875" s="103" t="s">
        <v>667</v>
      </c>
      <c r="AE875" s="92">
        <v>999.34601850000001</v>
      </c>
      <c r="AF875" s="92">
        <v>1946</v>
      </c>
      <c r="AG875" s="92">
        <v>30.93039772727273</v>
      </c>
      <c r="AH875" s="109"/>
      <c r="AI875" s="92"/>
      <c r="AJ875" s="92"/>
      <c r="AK875" s="92"/>
      <c r="AL875" s="92"/>
      <c r="AM875" s="92"/>
      <c r="AN875" s="92"/>
      <c r="AO875" s="92"/>
    </row>
    <row r="876" spans="2:41" x14ac:dyDescent="0.3">
      <c r="B876" s="28">
        <v>866</v>
      </c>
      <c r="C876" s="39">
        <f t="shared" si="52"/>
        <v>0</v>
      </c>
      <c r="D876" s="40">
        <f t="shared" si="53"/>
        <v>0</v>
      </c>
      <c r="E876" s="41">
        <f t="shared" si="54"/>
        <v>0</v>
      </c>
      <c r="F876" s="40">
        <f t="shared" si="55"/>
        <v>0</v>
      </c>
      <c r="Q876" s="107">
        <v>872</v>
      </c>
      <c r="R876" s="108"/>
      <c r="S876" s="92"/>
      <c r="T876" s="92"/>
      <c r="U876" s="92"/>
      <c r="V876" s="92"/>
      <c r="W876" s="92"/>
      <c r="X876" s="92"/>
      <c r="Y876" s="92"/>
      <c r="Z876" s="103" t="s">
        <v>2019</v>
      </c>
      <c r="AA876" s="104">
        <v>972.24462970000002</v>
      </c>
      <c r="AB876" s="105">
        <v>2287</v>
      </c>
      <c r="AC876" s="105">
        <v>18.572443181818183</v>
      </c>
      <c r="AD876" s="103" t="s">
        <v>823</v>
      </c>
      <c r="AE876" s="92">
        <v>999.40115890000004</v>
      </c>
      <c r="AF876" s="92">
        <v>1945</v>
      </c>
      <c r="AG876" s="92">
        <v>30.96590909090909</v>
      </c>
      <c r="AH876" s="109"/>
      <c r="AI876" s="92"/>
      <c r="AJ876" s="92"/>
      <c r="AK876" s="92"/>
      <c r="AL876" s="92"/>
      <c r="AM876" s="92"/>
      <c r="AN876" s="92"/>
      <c r="AO876" s="92"/>
    </row>
    <row r="877" spans="2:41" x14ac:dyDescent="0.3">
      <c r="B877" s="28">
        <v>867</v>
      </c>
      <c r="C877" s="39">
        <f t="shared" si="52"/>
        <v>0</v>
      </c>
      <c r="D877" s="40">
        <f t="shared" si="53"/>
        <v>0</v>
      </c>
      <c r="E877" s="41">
        <f t="shared" si="54"/>
        <v>0</v>
      </c>
      <c r="F877" s="40">
        <f t="shared" si="55"/>
        <v>0</v>
      </c>
      <c r="Q877" s="107">
        <v>873</v>
      </c>
      <c r="R877" s="108"/>
      <c r="S877" s="92"/>
      <c r="T877" s="92"/>
      <c r="U877" s="92"/>
      <c r="V877" s="92"/>
      <c r="W877" s="92"/>
      <c r="X877" s="92"/>
      <c r="Y877" s="92"/>
      <c r="Z877" s="103" t="s">
        <v>2020</v>
      </c>
      <c r="AA877" s="104">
        <v>1106.2816270000001</v>
      </c>
      <c r="AB877" s="105">
        <v>53</v>
      </c>
      <c r="AC877" s="105">
        <v>98.153409090909093</v>
      </c>
      <c r="AD877" s="103" t="s">
        <v>484</v>
      </c>
      <c r="AE877" s="92">
        <v>999.48803099999998</v>
      </c>
      <c r="AF877" s="92">
        <v>1944</v>
      </c>
      <c r="AG877" s="92">
        <v>31.001420454545453</v>
      </c>
      <c r="AH877" s="109"/>
      <c r="AI877" s="92"/>
      <c r="AJ877" s="92"/>
      <c r="AK877" s="92"/>
      <c r="AL877" s="92"/>
      <c r="AM877" s="92"/>
      <c r="AN877" s="92"/>
      <c r="AO877" s="92"/>
    </row>
    <row r="878" spans="2:41" x14ac:dyDescent="0.3">
      <c r="B878" s="28">
        <v>868</v>
      </c>
      <c r="C878" s="39">
        <f t="shared" si="52"/>
        <v>0</v>
      </c>
      <c r="D878" s="40">
        <f t="shared" si="53"/>
        <v>0</v>
      </c>
      <c r="E878" s="41">
        <f t="shared" si="54"/>
        <v>0</v>
      </c>
      <c r="F878" s="40">
        <f t="shared" si="55"/>
        <v>0</v>
      </c>
      <c r="Q878" s="107">
        <v>874</v>
      </c>
      <c r="R878" s="108"/>
      <c r="S878" s="92"/>
      <c r="T878" s="92"/>
      <c r="U878" s="92"/>
      <c r="V878" s="92"/>
      <c r="W878" s="92"/>
      <c r="X878" s="92"/>
      <c r="Y878" s="92"/>
      <c r="Z878" s="103" t="s">
        <v>562</v>
      </c>
      <c r="AA878" s="104">
        <v>939.65677000000005</v>
      </c>
      <c r="AB878" s="105">
        <v>2579</v>
      </c>
      <c r="AC878" s="105">
        <v>8.345170454545455</v>
      </c>
      <c r="AD878" s="103" t="s">
        <v>2886</v>
      </c>
      <c r="AE878" s="92">
        <v>999.6384534</v>
      </c>
      <c r="AF878" s="92">
        <v>1934</v>
      </c>
      <c r="AG878" s="92">
        <v>31.036931818181817</v>
      </c>
      <c r="AH878" s="109"/>
      <c r="AI878" s="92"/>
      <c r="AJ878" s="92"/>
      <c r="AK878" s="92"/>
      <c r="AL878" s="92"/>
      <c r="AM878" s="92"/>
      <c r="AN878" s="92"/>
      <c r="AO878" s="92"/>
    </row>
    <row r="879" spans="2:41" x14ac:dyDescent="0.3">
      <c r="B879" s="28">
        <v>869</v>
      </c>
      <c r="C879" s="39">
        <f t="shared" si="52"/>
        <v>0</v>
      </c>
      <c r="D879" s="40">
        <f t="shared" si="53"/>
        <v>0</v>
      </c>
      <c r="E879" s="41">
        <f t="shared" si="54"/>
        <v>0</v>
      </c>
      <c r="F879" s="40">
        <f t="shared" si="55"/>
        <v>0</v>
      </c>
      <c r="Q879" s="107">
        <v>875</v>
      </c>
      <c r="R879" s="108"/>
      <c r="S879" s="92"/>
      <c r="T879" s="92"/>
      <c r="U879" s="92"/>
      <c r="V879" s="92"/>
      <c r="W879" s="92"/>
      <c r="X879" s="92"/>
      <c r="Y879" s="92"/>
      <c r="Z879" s="103" t="s">
        <v>2021</v>
      </c>
      <c r="AA879" s="104">
        <v>1046.002199</v>
      </c>
      <c r="AB879" s="105">
        <v>1021</v>
      </c>
      <c r="AC879" s="105">
        <v>63.707386363636367</v>
      </c>
      <c r="AD879" s="103" t="s">
        <v>2887</v>
      </c>
      <c r="AE879" s="92">
        <v>999.6384534</v>
      </c>
      <c r="AF879" s="92">
        <v>1934</v>
      </c>
      <c r="AG879" s="92">
        <v>31.036931818181817</v>
      </c>
      <c r="AH879" s="109"/>
      <c r="AI879" s="92"/>
      <c r="AJ879" s="92"/>
      <c r="AK879" s="92"/>
      <c r="AL879" s="92"/>
      <c r="AM879" s="92"/>
      <c r="AN879" s="92"/>
      <c r="AO879" s="92"/>
    </row>
    <row r="880" spans="2:41" x14ac:dyDescent="0.3">
      <c r="B880" s="28">
        <v>870</v>
      </c>
      <c r="C880" s="39">
        <f t="shared" si="52"/>
        <v>0</v>
      </c>
      <c r="D880" s="40">
        <f t="shared" si="53"/>
        <v>0</v>
      </c>
      <c r="E880" s="41">
        <f t="shared" si="54"/>
        <v>0</v>
      </c>
      <c r="F880" s="40">
        <f t="shared" si="55"/>
        <v>0</v>
      </c>
      <c r="Q880" s="107">
        <v>876</v>
      </c>
      <c r="R880" s="108"/>
      <c r="S880" s="92"/>
      <c r="T880" s="92"/>
      <c r="U880" s="92"/>
      <c r="V880" s="92"/>
      <c r="W880" s="92"/>
      <c r="X880" s="92"/>
      <c r="Y880" s="92"/>
      <c r="Z880" s="103" t="s">
        <v>2022</v>
      </c>
      <c r="AA880" s="104">
        <v>1078.7527540000001</v>
      </c>
      <c r="AB880" s="105">
        <v>317</v>
      </c>
      <c r="AC880" s="105">
        <v>88.423295454545453</v>
      </c>
      <c r="AD880" s="103" t="s">
        <v>2915</v>
      </c>
      <c r="AE880" s="92">
        <v>999.6384534</v>
      </c>
      <c r="AF880" s="92">
        <v>1934</v>
      </c>
      <c r="AG880" s="92">
        <v>31.036931818181817</v>
      </c>
      <c r="AH880" s="109"/>
      <c r="AI880" s="92"/>
      <c r="AJ880" s="92"/>
      <c r="AK880" s="92"/>
      <c r="AL880" s="92"/>
      <c r="AM880" s="92"/>
      <c r="AN880" s="92"/>
      <c r="AO880" s="92"/>
    </row>
    <row r="881" spans="2:41" x14ac:dyDescent="0.3">
      <c r="B881" s="28">
        <v>871</v>
      </c>
      <c r="C881" s="39">
        <f t="shared" si="52"/>
        <v>0</v>
      </c>
      <c r="D881" s="40">
        <f t="shared" si="53"/>
        <v>0</v>
      </c>
      <c r="E881" s="41">
        <f t="shared" si="54"/>
        <v>0</v>
      </c>
      <c r="F881" s="40">
        <f t="shared" si="55"/>
        <v>0</v>
      </c>
      <c r="Q881" s="107">
        <v>877</v>
      </c>
      <c r="R881" s="108"/>
      <c r="S881" s="92"/>
      <c r="T881" s="92"/>
      <c r="U881" s="92"/>
      <c r="V881" s="92"/>
      <c r="W881" s="92"/>
      <c r="X881" s="92"/>
      <c r="Y881" s="92"/>
      <c r="Z881" s="103" t="s">
        <v>563</v>
      </c>
      <c r="AA881" s="104">
        <v>1028.3825360000001</v>
      </c>
      <c r="AB881" s="105">
        <v>1427</v>
      </c>
      <c r="AC881" s="105">
        <v>49.360795454545453</v>
      </c>
      <c r="AD881" s="103" t="s">
        <v>2316</v>
      </c>
      <c r="AE881" s="92">
        <v>999.6384534</v>
      </c>
      <c r="AF881" s="92">
        <v>1934</v>
      </c>
      <c r="AG881" s="92">
        <v>31.036931818181817</v>
      </c>
      <c r="AH881" s="109"/>
      <c r="AI881" s="92"/>
      <c r="AJ881" s="92"/>
      <c r="AK881" s="92"/>
      <c r="AL881" s="92"/>
      <c r="AM881" s="92"/>
      <c r="AN881" s="92"/>
      <c r="AO881" s="92"/>
    </row>
    <row r="882" spans="2:41" x14ac:dyDescent="0.3">
      <c r="B882" s="28">
        <v>872</v>
      </c>
      <c r="C882" s="39">
        <f t="shared" si="52"/>
        <v>0</v>
      </c>
      <c r="D882" s="40">
        <f t="shared" si="53"/>
        <v>0</v>
      </c>
      <c r="E882" s="41">
        <f t="shared" si="54"/>
        <v>0</v>
      </c>
      <c r="F882" s="40">
        <f t="shared" si="55"/>
        <v>0</v>
      </c>
      <c r="Q882" s="107">
        <v>878</v>
      </c>
      <c r="R882" s="108"/>
      <c r="S882" s="92"/>
      <c r="T882" s="92"/>
      <c r="U882" s="92"/>
      <c r="V882" s="92"/>
      <c r="W882" s="92"/>
      <c r="X882" s="92"/>
      <c r="Y882" s="92"/>
      <c r="Z882" s="103" t="s">
        <v>564</v>
      </c>
      <c r="AA882" s="104">
        <v>1090.939392</v>
      </c>
      <c r="AB882" s="105">
        <v>147</v>
      </c>
      <c r="AC882" s="105">
        <v>94.815340909090907</v>
      </c>
      <c r="AD882" s="103" t="s">
        <v>2405</v>
      </c>
      <c r="AE882" s="92">
        <v>999.6384534</v>
      </c>
      <c r="AF882" s="92">
        <v>1934</v>
      </c>
      <c r="AG882" s="92">
        <v>31.036931818181817</v>
      </c>
      <c r="AH882" s="109"/>
      <c r="AI882" s="92"/>
      <c r="AJ882" s="92"/>
      <c r="AK882" s="92"/>
      <c r="AL882" s="92"/>
      <c r="AM882" s="92"/>
      <c r="AN882" s="92"/>
      <c r="AO882" s="92"/>
    </row>
    <row r="883" spans="2:41" x14ac:dyDescent="0.3">
      <c r="B883" s="28">
        <v>873</v>
      </c>
      <c r="C883" s="39">
        <f t="shared" si="52"/>
        <v>0</v>
      </c>
      <c r="D883" s="40">
        <f t="shared" si="53"/>
        <v>0</v>
      </c>
      <c r="E883" s="41">
        <f t="shared" si="54"/>
        <v>0</v>
      </c>
      <c r="F883" s="40">
        <f t="shared" si="55"/>
        <v>0</v>
      </c>
      <c r="Q883" s="107">
        <v>879</v>
      </c>
      <c r="R883" s="108"/>
      <c r="S883" s="92"/>
      <c r="T883" s="92"/>
      <c r="U883" s="92"/>
      <c r="V883" s="92"/>
      <c r="W883" s="92"/>
      <c r="X883" s="92"/>
      <c r="Y883" s="92"/>
      <c r="Z883" s="103" t="s">
        <v>2023</v>
      </c>
      <c r="AA883" s="104">
        <v>966.22694260000003</v>
      </c>
      <c r="AB883" s="105">
        <v>2368</v>
      </c>
      <c r="AC883" s="105">
        <v>15.802556818181818</v>
      </c>
      <c r="AD883" s="103" t="s">
        <v>2463</v>
      </c>
      <c r="AE883" s="92">
        <v>999.6384534</v>
      </c>
      <c r="AF883" s="92">
        <v>1934</v>
      </c>
      <c r="AG883" s="92">
        <v>31.036931818181817</v>
      </c>
      <c r="AH883" s="109"/>
      <c r="AI883" s="92"/>
      <c r="AJ883" s="92"/>
      <c r="AK883" s="92"/>
      <c r="AL883" s="92"/>
      <c r="AM883" s="92"/>
      <c r="AN883" s="92"/>
      <c r="AO883" s="92"/>
    </row>
    <row r="884" spans="2:41" x14ac:dyDescent="0.3">
      <c r="B884" s="28">
        <v>874</v>
      </c>
      <c r="C884" s="39">
        <f t="shared" si="52"/>
        <v>0</v>
      </c>
      <c r="D884" s="40">
        <f t="shared" si="53"/>
        <v>0</v>
      </c>
      <c r="E884" s="41">
        <f t="shared" si="54"/>
        <v>0</v>
      </c>
      <c r="F884" s="40">
        <f t="shared" si="55"/>
        <v>0</v>
      </c>
      <c r="Q884" s="107">
        <v>880</v>
      </c>
      <c r="R884" s="108"/>
      <c r="S884" s="92"/>
      <c r="T884" s="92"/>
      <c r="U884" s="92"/>
      <c r="V884" s="92"/>
      <c r="W884" s="92"/>
      <c r="X884" s="92"/>
      <c r="Y884" s="92"/>
      <c r="Z884" s="103" t="s">
        <v>565</v>
      </c>
      <c r="AA884" s="104">
        <v>1067.0802120000001</v>
      </c>
      <c r="AB884" s="105">
        <v>535</v>
      </c>
      <c r="AC884" s="105">
        <v>81.036931818181827</v>
      </c>
      <c r="AD884" s="103" t="s">
        <v>2472</v>
      </c>
      <c r="AE884" s="92">
        <v>999.6384534</v>
      </c>
      <c r="AF884" s="92">
        <v>1934</v>
      </c>
      <c r="AG884" s="92">
        <v>31.036931818181817</v>
      </c>
      <c r="AH884" s="109"/>
      <c r="AI884" s="92"/>
      <c r="AJ884" s="92"/>
      <c r="AK884" s="92"/>
      <c r="AL884" s="92"/>
      <c r="AM884" s="92"/>
      <c r="AN884" s="92"/>
      <c r="AO884" s="92"/>
    </row>
    <row r="885" spans="2:41" x14ac:dyDescent="0.3">
      <c r="B885" s="28">
        <v>875</v>
      </c>
      <c r="C885" s="39">
        <f t="shared" si="52"/>
        <v>0</v>
      </c>
      <c r="D885" s="40">
        <f t="shared" si="53"/>
        <v>0</v>
      </c>
      <c r="E885" s="41">
        <f t="shared" si="54"/>
        <v>0</v>
      </c>
      <c r="F885" s="40">
        <f t="shared" si="55"/>
        <v>0</v>
      </c>
      <c r="Q885" s="107">
        <v>881</v>
      </c>
      <c r="R885" s="108"/>
      <c r="S885" s="92"/>
      <c r="T885" s="92"/>
      <c r="U885" s="92"/>
      <c r="V885" s="92"/>
      <c r="W885" s="92"/>
      <c r="X885" s="92"/>
      <c r="Y885" s="92"/>
      <c r="Z885" s="103" t="s">
        <v>566</v>
      </c>
      <c r="AA885" s="104">
        <v>1056.484324</v>
      </c>
      <c r="AB885" s="105">
        <v>757</v>
      </c>
      <c r="AC885" s="105">
        <v>73.153409090909093</v>
      </c>
      <c r="AD885" s="103" t="s">
        <v>2965</v>
      </c>
      <c r="AE885" s="92">
        <v>999.6384534</v>
      </c>
      <c r="AF885" s="92">
        <v>1934</v>
      </c>
      <c r="AG885" s="92">
        <v>31.036931818181817</v>
      </c>
      <c r="AH885" s="109"/>
      <c r="AI885" s="92"/>
      <c r="AJ885" s="92"/>
      <c r="AK885" s="92"/>
      <c r="AL885" s="92"/>
      <c r="AM885" s="92"/>
      <c r="AN885" s="92"/>
      <c r="AO885" s="92"/>
    </row>
    <row r="886" spans="2:41" x14ac:dyDescent="0.3">
      <c r="B886" s="28">
        <v>876</v>
      </c>
      <c r="C886" s="39">
        <f t="shared" si="52"/>
        <v>0</v>
      </c>
      <c r="D886" s="40">
        <f t="shared" si="53"/>
        <v>0</v>
      </c>
      <c r="E886" s="41">
        <f t="shared" si="54"/>
        <v>0</v>
      </c>
      <c r="F886" s="40">
        <f t="shared" si="55"/>
        <v>0</v>
      </c>
      <c r="Q886" s="107">
        <v>882</v>
      </c>
      <c r="R886" s="108"/>
      <c r="S886" s="92"/>
      <c r="T886" s="92"/>
      <c r="U886" s="92"/>
      <c r="V886" s="92"/>
      <c r="W886" s="92"/>
      <c r="X886" s="92"/>
      <c r="Y886" s="92"/>
      <c r="Z886" s="103" t="s">
        <v>2024</v>
      </c>
      <c r="AA886" s="104">
        <v>1002.6676200000001</v>
      </c>
      <c r="AB886" s="105">
        <v>1883</v>
      </c>
      <c r="AC886" s="105">
        <v>33.096590909090914</v>
      </c>
      <c r="AD886" s="103" t="s">
        <v>1419</v>
      </c>
      <c r="AE886" s="92">
        <v>999.6384534</v>
      </c>
      <c r="AF886" s="92">
        <v>1934</v>
      </c>
      <c r="AG886" s="92">
        <v>31.036931818181817</v>
      </c>
      <c r="AH886" s="109"/>
      <c r="AI886" s="92"/>
      <c r="AJ886" s="92"/>
      <c r="AK886" s="92"/>
      <c r="AL886" s="92"/>
      <c r="AM886" s="92"/>
      <c r="AN886" s="92"/>
      <c r="AO886" s="92"/>
    </row>
    <row r="887" spans="2:41" x14ac:dyDescent="0.3">
      <c r="B887" s="28">
        <v>877</v>
      </c>
      <c r="C887" s="39">
        <f t="shared" si="52"/>
        <v>0</v>
      </c>
      <c r="D887" s="40">
        <f t="shared" si="53"/>
        <v>0</v>
      </c>
      <c r="E887" s="41">
        <f t="shared" si="54"/>
        <v>0</v>
      </c>
      <c r="F887" s="40">
        <f t="shared" si="55"/>
        <v>0</v>
      </c>
      <c r="Q887" s="107">
        <v>883</v>
      </c>
      <c r="R887" s="108"/>
      <c r="S887" s="92"/>
      <c r="T887" s="92"/>
      <c r="U887" s="92"/>
      <c r="V887" s="92"/>
      <c r="W887" s="92"/>
      <c r="X887" s="92"/>
      <c r="Y887" s="92"/>
      <c r="Z887" s="103" t="s">
        <v>2025</v>
      </c>
      <c r="AA887" s="104">
        <v>1029.400496</v>
      </c>
      <c r="AB887" s="105">
        <v>1406</v>
      </c>
      <c r="AC887" s="105">
        <v>50</v>
      </c>
      <c r="AD887" s="103" t="s">
        <v>2715</v>
      </c>
      <c r="AE887" s="92">
        <v>999.6384534</v>
      </c>
      <c r="AF887" s="92">
        <v>1934</v>
      </c>
      <c r="AG887" s="92">
        <v>31.036931818181817</v>
      </c>
      <c r="AH887" s="109"/>
      <c r="AI887" s="92"/>
      <c r="AJ887" s="92"/>
      <c r="AK887" s="92"/>
      <c r="AL887" s="92"/>
      <c r="AM887" s="92"/>
      <c r="AN887" s="92"/>
      <c r="AO887" s="92"/>
    </row>
    <row r="888" spans="2:41" x14ac:dyDescent="0.3">
      <c r="B888" s="28">
        <v>878</v>
      </c>
      <c r="C888" s="39">
        <f t="shared" si="52"/>
        <v>0</v>
      </c>
      <c r="D888" s="40">
        <f t="shared" si="53"/>
        <v>0</v>
      </c>
      <c r="E888" s="41">
        <f t="shared" si="54"/>
        <v>0</v>
      </c>
      <c r="F888" s="40">
        <f t="shared" si="55"/>
        <v>0</v>
      </c>
      <c r="Q888" s="107">
        <v>884</v>
      </c>
      <c r="R888" s="108"/>
      <c r="S888" s="92"/>
      <c r="T888" s="92"/>
      <c r="U888" s="92"/>
      <c r="V888" s="92"/>
      <c r="W888" s="92"/>
      <c r="X888" s="92"/>
      <c r="Y888" s="92"/>
      <c r="Z888" s="103" t="s">
        <v>567</v>
      </c>
      <c r="AA888" s="104">
        <v>978.83068730000002</v>
      </c>
      <c r="AB888" s="105">
        <v>2214</v>
      </c>
      <c r="AC888" s="105">
        <v>21.413352272727273</v>
      </c>
      <c r="AD888" s="103" t="s">
        <v>1112</v>
      </c>
      <c r="AE888" s="92">
        <v>999.66822749999994</v>
      </c>
      <c r="AF888" s="92">
        <v>1932</v>
      </c>
      <c r="AG888" s="92">
        <v>31.392045454545453</v>
      </c>
      <c r="AH888" s="109"/>
      <c r="AI888" s="92"/>
      <c r="AJ888" s="92"/>
      <c r="AK888" s="92"/>
      <c r="AL888" s="92"/>
      <c r="AM888" s="92"/>
      <c r="AN888" s="92"/>
      <c r="AO888" s="92"/>
    </row>
    <row r="889" spans="2:41" x14ac:dyDescent="0.3">
      <c r="B889" s="28">
        <v>879</v>
      </c>
      <c r="C889" s="39">
        <f t="shared" si="52"/>
        <v>0</v>
      </c>
      <c r="D889" s="40">
        <f t="shared" si="53"/>
        <v>0</v>
      </c>
      <c r="E889" s="41">
        <f t="shared" si="54"/>
        <v>0</v>
      </c>
      <c r="F889" s="40">
        <f t="shared" si="55"/>
        <v>0</v>
      </c>
      <c r="Q889" s="107">
        <v>885</v>
      </c>
      <c r="R889" s="108"/>
      <c r="S889" s="92"/>
      <c r="T889" s="92"/>
      <c r="U889" s="92"/>
      <c r="V889" s="92"/>
      <c r="W889" s="92"/>
      <c r="X889" s="92"/>
      <c r="Y889" s="92"/>
      <c r="Z889" s="103" t="s">
        <v>568</v>
      </c>
      <c r="AA889" s="104">
        <v>1066.2953970000001</v>
      </c>
      <c r="AB889" s="105">
        <v>556</v>
      </c>
      <c r="AC889" s="105">
        <v>80.291193181818173</v>
      </c>
      <c r="AD889" s="103" t="s">
        <v>2550</v>
      </c>
      <c r="AE889" s="92">
        <v>999.66822749999994</v>
      </c>
      <c r="AF889" s="92">
        <v>1932</v>
      </c>
      <c r="AG889" s="92">
        <v>31.392045454545453</v>
      </c>
      <c r="AH889" s="109"/>
      <c r="AI889" s="92"/>
      <c r="AJ889" s="92"/>
      <c r="AK889" s="92"/>
      <c r="AL889" s="92"/>
      <c r="AM889" s="92"/>
      <c r="AN889" s="92"/>
      <c r="AO889" s="92"/>
    </row>
    <row r="890" spans="2:41" x14ac:dyDescent="0.3">
      <c r="B890" s="28">
        <v>880</v>
      </c>
      <c r="C890" s="39">
        <f t="shared" si="52"/>
        <v>0</v>
      </c>
      <c r="D890" s="40">
        <f t="shared" si="53"/>
        <v>0</v>
      </c>
      <c r="E890" s="41">
        <f t="shared" si="54"/>
        <v>0</v>
      </c>
      <c r="F890" s="40">
        <f t="shared" si="55"/>
        <v>0</v>
      </c>
      <c r="Q890" s="107">
        <v>886</v>
      </c>
      <c r="R890" s="108"/>
      <c r="S890" s="92"/>
      <c r="T890" s="92"/>
      <c r="U890" s="92"/>
      <c r="V890" s="92"/>
      <c r="W890" s="92"/>
      <c r="X890" s="92"/>
      <c r="Y890" s="92"/>
      <c r="Z890" s="103" t="s">
        <v>2026</v>
      </c>
      <c r="AA890" s="104">
        <v>1007.021567</v>
      </c>
      <c r="AB890" s="105">
        <v>1828</v>
      </c>
      <c r="AC890" s="105">
        <v>35.049715909090914</v>
      </c>
      <c r="AD890" s="103" t="s">
        <v>144</v>
      </c>
      <c r="AE890" s="92">
        <v>999.81686620000005</v>
      </c>
      <c r="AF890" s="92">
        <v>1931</v>
      </c>
      <c r="AG890" s="92">
        <v>31.463068181818183</v>
      </c>
      <c r="AH890" s="109"/>
      <c r="AI890" s="92"/>
      <c r="AJ890" s="92"/>
      <c r="AK890" s="92"/>
      <c r="AL890" s="92"/>
      <c r="AM890" s="92"/>
      <c r="AN890" s="92"/>
      <c r="AO890" s="92"/>
    </row>
    <row r="891" spans="2:41" x14ac:dyDescent="0.3">
      <c r="B891" s="28">
        <v>881</v>
      </c>
      <c r="C891" s="39">
        <f t="shared" si="52"/>
        <v>0</v>
      </c>
      <c r="D891" s="40">
        <f t="shared" si="53"/>
        <v>0</v>
      </c>
      <c r="E891" s="41">
        <f t="shared" si="54"/>
        <v>0</v>
      </c>
      <c r="F891" s="40">
        <f t="shared" si="55"/>
        <v>0</v>
      </c>
      <c r="Q891" s="107">
        <v>887</v>
      </c>
      <c r="R891" s="108"/>
      <c r="S891" s="92"/>
      <c r="T891" s="92"/>
      <c r="U891" s="92"/>
      <c r="V891" s="92"/>
      <c r="W891" s="92"/>
      <c r="X891" s="92"/>
      <c r="Y891" s="92"/>
      <c r="Z891" s="103" t="s">
        <v>2027</v>
      </c>
      <c r="AA891" s="104">
        <v>983.95806979999998</v>
      </c>
      <c r="AB891" s="105">
        <v>2160</v>
      </c>
      <c r="AC891" s="105">
        <v>23.295454545454543</v>
      </c>
      <c r="AD891" s="103" t="s">
        <v>1718</v>
      </c>
      <c r="AE891" s="92">
        <v>999.96367669999995</v>
      </c>
      <c r="AF891" s="92">
        <v>1929</v>
      </c>
      <c r="AG891" s="92">
        <v>31.498579545454547</v>
      </c>
      <c r="AH891" s="109"/>
      <c r="AI891" s="92"/>
      <c r="AJ891" s="92"/>
      <c r="AK891" s="92"/>
      <c r="AL891" s="92"/>
      <c r="AM891" s="92"/>
      <c r="AN891" s="92"/>
      <c r="AO891" s="92"/>
    </row>
    <row r="892" spans="2:41" x14ac:dyDescent="0.3">
      <c r="B892" s="28">
        <v>882</v>
      </c>
      <c r="C892" s="39">
        <f t="shared" si="52"/>
        <v>0</v>
      </c>
      <c r="D892" s="40">
        <f t="shared" si="53"/>
        <v>0</v>
      </c>
      <c r="E892" s="41">
        <f t="shared" si="54"/>
        <v>0</v>
      </c>
      <c r="F892" s="40">
        <f t="shared" si="55"/>
        <v>0</v>
      </c>
      <c r="Q892" s="107">
        <v>888</v>
      </c>
      <c r="R892" s="108"/>
      <c r="S892" s="92"/>
      <c r="T892" s="92"/>
      <c r="U892" s="92"/>
      <c r="V892" s="92"/>
      <c r="W892" s="92"/>
      <c r="X892" s="92"/>
      <c r="Y892" s="92"/>
      <c r="Z892" s="103" t="s">
        <v>569</v>
      </c>
      <c r="AA892" s="104">
        <v>895.64451880000001</v>
      </c>
      <c r="AB892" s="105">
        <v>2745</v>
      </c>
      <c r="AC892" s="105">
        <v>2.5568181818181821</v>
      </c>
      <c r="AD892" s="103" t="s">
        <v>1253</v>
      </c>
      <c r="AE892" s="92">
        <v>999.96367669999995</v>
      </c>
      <c r="AF892" s="92">
        <v>1929</v>
      </c>
      <c r="AG892" s="92">
        <v>31.498579545454547</v>
      </c>
      <c r="AH892" s="109"/>
      <c r="AI892" s="92"/>
      <c r="AJ892" s="92"/>
      <c r="AK892" s="92"/>
      <c r="AL892" s="92"/>
      <c r="AM892" s="92"/>
      <c r="AN892" s="92"/>
      <c r="AO892" s="92"/>
    </row>
    <row r="893" spans="2:41" x14ac:dyDescent="0.3">
      <c r="B893" s="28">
        <v>883</v>
      </c>
      <c r="C893" s="39">
        <f t="shared" si="52"/>
        <v>0</v>
      </c>
      <c r="D893" s="40">
        <f t="shared" si="53"/>
        <v>0</v>
      </c>
      <c r="E893" s="41">
        <f t="shared" si="54"/>
        <v>0</v>
      </c>
      <c r="F893" s="40">
        <f t="shared" si="55"/>
        <v>0</v>
      </c>
      <c r="Q893" s="107">
        <v>889</v>
      </c>
      <c r="R893" s="108"/>
      <c r="S893" s="92"/>
      <c r="T893" s="92"/>
      <c r="U893" s="92"/>
      <c r="V893" s="92"/>
      <c r="W893" s="92"/>
      <c r="X893" s="92"/>
      <c r="Y893" s="92"/>
      <c r="Z893" s="103" t="s">
        <v>570</v>
      </c>
      <c r="AA893" s="104">
        <v>1106.2737400000001</v>
      </c>
      <c r="AB893" s="105">
        <v>54</v>
      </c>
      <c r="AC893" s="105">
        <v>98.117897727272734</v>
      </c>
      <c r="AD893" s="103" t="s">
        <v>36</v>
      </c>
      <c r="AE893" s="92">
        <v>1000.0983</v>
      </c>
      <c r="AF893" s="92">
        <v>1928</v>
      </c>
      <c r="AG893" s="92">
        <v>31.56960227272727</v>
      </c>
      <c r="AH893" s="109"/>
      <c r="AI893" s="92"/>
      <c r="AJ893" s="92"/>
      <c r="AK893" s="92"/>
      <c r="AL893" s="92"/>
      <c r="AM893" s="92"/>
      <c r="AN893" s="92"/>
      <c r="AO893" s="92"/>
    </row>
    <row r="894" spans="2:41" x14ac:dyDescent="0.3">
      <c r="B894" s="28">
        <v>884</v>
      </c>
      <c r="C894" s="39">
        <f t="shared" si="52"/>
        <v>0</v>
      </c>
      <c r="D894" s="40">
        <f t="shared" si="53"/>
        <v>0</v>
      </c>
      <c r="E894" s="41">
        <f t="shared" si="54"/>
        <v>0</v>
      </c>
      <c r="F894" s="40">
        <f t="shared" si="55"/>
        <v>0</v>
      </c>
      <c r="Q894" s="107">
        <v>890</v>
      </c>
      <c r="R894" s="108"/>
      <c r="S894" s="92"/>
      <c r="T894" s="92"/>
      <c r="U894" s="92"/>
      <c r="V894" s="92"/>
      <c r="W894" s="92"/>
      <c r="X894" s="92"/>
      <c r="Y894" s="92"/>
      <c r="Z894" s="103" t="s">
        <v>571</v>
      </c>
      <c r="AA894" s="104">
        <v>951.06565660000001</v>
      </c>
      <c r="AB894" s="105">
        <v>2512</v>
      </c>
      <c r="AC894" s="105">
        <v>10.830965909090908</v>
      </c>
      <c r="AD894" s="103" t="s">
        <v>2863</v>
      </c>
      <c r="AE894" s="92">
        <v>1000.138518</v>
      </c>
      <c r="AF894" s="92">
        <v>1923</v>
      </c>
      <c r="AG894" s="92">
        <v>31.605113636363637</v>
      </c>
      <c r="AH894" s="109"/>
      <c r="AI894" s="92"/>
      <c r="AJ894" s="92"/>
      <c r="AK894" s="92"/>
      <c r="AL894" s="92"/>
      <c r="AM894" s="92"/>
      <c r="AN894" s="92"/>
      <c r="AO894" s="92"/>
    </row>
    <row r="895" spans="2:41" x14ac:dyDescent="0.3">
      <c r="B895" s="28">
        <v>885</v>
      </c>
      <c r="C895" s="39">
        <f t="shared" si="52"/>
        <v>0</v>
      </c>
      <c r="D895" s="40">
        <f t="shared" si="53"/>
        <v>0</v>
      </c>
      <c r="E895" s="41">
        <f t="shared" si="54"/>
        <v>0</v>
      </c>
      <c r="F895" s="40">
        <f t="shared" si="55"/>
        <v>0</v>
      </c>
      <c r="Q895" s="107">
        <v>891</v>
      </c>
      <c r="R895" s="108"/>
      <c r="S895" s="92"/>
      <c r="T895" s="92"/>
      <c r="U895" s="92"/>
      <c r="V895" s="92"/>
      <c r="W895" s="92"/>
      <c r="X895" s="92"/>
      <c r="Y895" s="92"/>
      <c r="Z895" s="103" t="s">
        <v>572</v>
      </c>
      <c r="AA895" s="104">
        <v>957.34685720000004</v>
      </c>
      <c r="AB895" s="105">
        <v>2467</v>
      </c>
      <c r="AC895" s="105">
        <v>12.428977272727272</v>
      </c>
      <c r="AD895" s="103" t="s">
        <v>1942</v>
      </c>
      <c r="AE895" s="92">
        <v>1000.138518</v>
      </c>
      <c r="AF895" s="92">
        <v>1923</v>
      </c>
      <c r="AG895" s="92">
        <v>31.605113636363637</v>
      </c>
      <c r="AH895" s="109"/>
      <c r="AI895" s="92"/>
      <c r="AJ895" s="92"/>
      <c r="AK895" s="92"/>
      <c r="AL895" s="92"/>
      <c r="AM895" s="92"/>
      <c r="AN895" s="92"/>
      <c r="AO895" s="92"/>
    </row>
    <row r="896" spans="2:41" x14ac:dyDescent="0.3">
      <c r="B896" s="28">
        <v>886</v>
      </c>
      <c r="C896" s="39">
        <f t="shared" si="52"/>
        <v>0</v>
      </c>
      <c r="D896" s="40">
        <f t="shared" si="53"/>
        <v>0</v>
      </c>
      <c r="E896" s="41">
        <f t="shared" si="54"/>
        <v>0</v>
      </c>
      <c r="F896" s="40">
        <f t="shared" si="55"/>
        <v>0</v>
      </c>
      <c r="Q896" s="107">
        <v>892</v>
      </c>
      <c r="R896" s="108"/>
      <c r="S896" s="92"/>
      <c r="T896" s="92"/>
      <c r="U896" s="92"/>
      <c r="V896" s="92"/>
      <c r="W896" s="92"/>
      <c r="X896" s="92"/>
      <c r="Y896" s="92"/>
      <c r="Z896" s="103" t="s">
        <v>2028</v>
      </c>
      <c r="AA896" s="104">
        <v>1055.6657929999999</v>
      </c>
      <c r="AB896" s="105">
        <v>773</v>
      </c>
      <c r="AC896" s="105">
        <v>72.585227272727266</v>
      </c>
      <c r="AD896" s="103" t="s">
        <v>2894</v>
      </c>
      <c r="AE896" s="92">
        <v>1000.138518</v>
      </c>
      <c r="AF896" s="92">
        <v>1923</v>
      </c>
      <c r="AG896" s="92">
        <v>31.605113636363637</v>
      </c>
      <c r="AH896" s="109"/>
      <c r="AI896" s="92"/>
      <c r="AJ896" s="92"/>
      <c r="AK896" s="92"/>
      <c r="AL896" s="92"/>
      <c r="AM896" s="92"/>
      <c r="AN896" s="92"/>
      <c r="AO896" s="92"/>
    </row>
    <row r="897" spans="2:41" x14ac:dyDescent="0.3">
      <c r="B897" s="28">
        <v>887</v>
      </c>
      <c r="C897" s="39">
        <f t="shared" si="52"/>
        <v>0</v>
      </c>
      <c r="D897" s="40">
        <f t="shared" si="53"/>
        <v>0</v>
      </c>
      <c r="E897" s="41">
        <f t="shared" si="54"/>
        <v>0</v>
      </c>
      <c r="F897" s="40">
        <f t="shared" si="55"/>
        <v>0</v>
      </c>
      <c r="Q897" s="107">
        <v>893</v>
      </c>
      <c r="R897" s="108"/>
      <c r="S897" s="92"/>
      <c r="T897" s="92"/>
      <c r="U897" s="92"/>
      <c r="V897" s="92"/>
      <c r="W897" s="92"/>
      <c r="X897" s="92"/>
      <c r="Y897" s="92"/>
      <c r="Z897" s="103" t="s">
        <v>2906</v>
      </c>
      <c r="AA897" s="104">
        <v>1025.0539670000001</v>
      </c>
      <c r="AB897" s="105">
        <v>1520</v>
      </c>
      <c r="AC897" s="105">
        <v>45.987215909090914</v>
      </c>
      <c r="AD897" s="103" t="s">
        <v>2009</v>
      </c>
      <c r="AE897" s="92">
        <v>1000.138518</v>
      </c>
      <c r="AF897" s="92">
        <v>1923</v>
      </c>
      <c r="AG897" s="92">
        <v>31.605113636363637</v>
      </c>
      <c r="AH897" s="109"/>
      <c r="AI897" s="92"/>
      <c r="AJ897" s="92"/>
      <c r="AK897" s="92"/>
      <c r="AL897" s="92"/>
      <c r="AM897" s="92"/>
      <c r="AN897" s="92"/>
      <c r="AO897" s="92"/>
    </row>
    <row r="898" spans="2:41" x14ac:dyDescent="0.3">
      <c r="B898" s="28">
        <v>888</v>
      </c>
      <c r="C898" s="39">
        <f t="shared" si="52"/>
        <v>0</v>
      </c>
      <c r="D898" s="40">
        <f t="shared" si="53"/>
        <v>0</v>
      </c>
      <c r="E898" s="41">
        <f t="shared" si="54"/>
        <v>0</v>
      </c>
      <c r="F898" s="40">
        <f t="shared" si="55"/>
        <v>0</v>
      </c>
      <c r="Q898" s="107">
        <v>894</v>
      </c>
      <c r="R898" s="108"/>
      <c r="S898" s="92"/>
      <c r="T898" s="92"/>
      <c r="U898" s="92"/>
      <c r="V898" s="92"/>
      <c r="W898" s="92"/>
      <c r="X898" s="92"/>
      <c r="Y898" s="92"/>
      <c r="Z898" s="103" t="s">
        <v>573</v>
      </c>
      <c r="AA898" s="104">
        <v>986.62559020000003</v>
      </c>
      <c r="AB898" s="105">
        <v>2119</v>
      </c>
      <c r="AC898" s="105">
        <v>24.786931818181817</v>
      </c>
      <c r="AD898" s="103" t="s">
        <v>2748</v>
      </c>
      <c r="AE898" s="92">
        <v>1000.138518</v>
      </c>
      <c r="AF898" s="92">
        <v>1923</v>
      </c>
      <c r="AG898" s="92">
        <v>31.605113636363637</v>
      </c>
      <c r="AH898" s="109"/>
      <c r="AI898" s="92"/>
      <c r="AJ898" s="92"/>
      <c r="AK898" s="92"/>
      <c r="AL898" s="92"/>
      <c r="AM898" s="92"/>
      <c r="AN898" s="92"/>
      <c r="AO898" s="92"/>
    </row>
    <row r="899" spans="2:41" x14ac:dyDescent="0.3">
      <c r="B899" s="28">
        <v>889</v>
      </c>
      <c r="C899" s="39">
        <f t="shared" si="52"/>
        <v>0</v>
      </c>
      <c r="D899" s="40">
        <f t="shared" si="53"/>
        <v>0</v>
      </c>
      <c r="E899" s="41">
        <f t="shared" si="54"/>
        <v>0</v>
      </c>
      <c r="F899" s="40">
        <f t="shared" si="55"/>
        <v>0</v>
      </c>
      <c r="Q899" s="107">
        <v>895</v>
      </c>
      <c r="R899" s="108"/>
      <c r="S899" s="92"/>
      <c r="T899" s="92"/>
      <c r="U899" s="92"/>
      <c r="V899" s="92"/>
      <c r="W899" s="92"/>
      <c r="X899" s="92"/>
      <c r="Y899" s="92"/>
      <c r="Z899" s="103" t="s">
        <v>2029</v>
      </c>
      <c r="AA899" s="104">
        <v>1032.983303</v>
      </c>
      <c r="AB899" s="105">
        <v>1331</v>
      </c>
      <c r="AC899" s="105">
        <v>52.769886363636367</v>
      </c>
      <c r="AD899" s="103" t="s">
        <v>222</v>
      </c>
      <c r="AE899" s="92">
        <v>1000.3089210000001</v>
      </c>
      <c r="AF899" s="92">
        <v>1922</v>
      </c>
      <c r="AG899" s="92">
        <v>31.782670454545453</v>
      </c>
      <c r="AH899" s="109"/>
      <c r="AI899" s="92"/>
      <c r="AJ899" s="92"/>
      <c r="AK899" s="92"/>
      <c r="AL899" s="92"/>
      <c r="AM899" s="92"/>
      <c r="AN899" s="92"/>
      <c r="AO899" s="92"/>
    </row>
    <row r="900" spans="2:41" x14ac:dyDescent="0.3">
      <c r="B900" s="28">
        <v>890</v>
      </c>
      <c r="C900" s="39">
        <f t="shared" si="52"/>
        <v>0</v>
      </c>
      <c r="D900" s="40">
        <f t="shared" si="53"/>
        <v>0</v>
      </c>
      <c r="E900" s="41">
        <f t="shared" si="54"/>
        <v>0</v>
      </c>
      <c r="F900" s="40">
        <f t="shared" si="55"/>
        <v>0</v>
      </c>
      <c r="Q900" s="107">
        <v>896</v>
      </c>
      <c r="R900" s="108"/>
      <c r="S900" s="92"/>
      <c r="T900" s="92"/>
      <c r="U900" s="92"/>
      <c r="V900" s="92"/>
      <c r="W900" s="92"/>
      <c r="X900" s="92"/>
      <c r="Y900" s="92"/>
      <c r="Z900" s="103" t="s">
        <v>574</v>
      </c>
      <c r="AA900" s="104">
        <v>1021.469554</v>
      </c>
      <c r="AB900" s="105">
        <v>1595</v>
      </c>
      <c r="AC900" s="105">
        <v>43.394886363636367</v>
      </c>
      <c r="AD900" s="103" t="s">
        <v>762</v>
      </c>
      <c r="AE900" s="92">
        <v>1000.428974</v>
      </c>
      <c r="AF900" s="92">
        <v>1921</v>
      </c>
      <c r="AG900" s="92">
        <v>31.818181818181817</v>
      </c>
      <c r="AH900" s="109"/>
      <c r="AI900" s="92"/>
      <c r="AJ900" s="92"/>
      <c r="AK900" s="92"/>
      <c r="AL900" s="92"/>
      <c r="AM900" s="92"/>
      <c r="AN900" s="92"/>
      <c r="AO900" s="92"/>
    </row>
    <row r="901" spans="2:41" x14ac:dyDescent="0.3">
      <c r="B901" s="28">
        <v>891</v>
      </c>
      <c r="C901" s="39">
        <f t="shared" si="52"/>
        <v>0</v>
      </c>
      <c r="D901" s="40">
        <f t="shared" si="53"/>
        <v>0</v>
      </c>
      <c r="E901" s="41">
        <f t="shared" si="54"/>
        <v>0</v>
      </c>
      <c r="F901" s="40">
        <f t="shared" si="55"/>
        <v>0</v>
      </c>
      <c r="Q901" s="107">
        <v>897</v>
      </c>
      <c r="R901" s="108"/>
      <c r="S901" s="92"/>
      <c r="T901" s="92"/>
      <c r="U901" s="92"/>
      <c r="V901" s="92"/>
      <c r="W901" s="92"/>
      <c r="X901" s="92"/>
      <c r="Y901" s="92"/>
      <c r="Z901" s="103" t="s">
        <v>575</v>
      </c>
      <c r="AA901" s="104">
        <v>1013.1167840000001</v>
      </c>
      <c r="AB901" s="105">
        <v>1747</v>
      </c>
      <c r="AC901" s="105">
        <v>37.997159090909086</v>
      </c>
      <c r="AD901" s="103" t="s">
        <v>431</v>
      </c>
      <c r="AE901" s="92">
        <v>1000.446174</v>
      </c>
      <c r="AF901" s="92">
        <v>1920</v>
      </c>
      <c r="AG901" s="92">
        <v>31.853693181818183</v>
      </c>
      <c r="AH901" s="109"/>
      <c r="AI901" s="92"/>
      <c r="AJ901" s="92"/>
      <c r="AK901" s="92"/>
      <c r="AL901" s="92"/>
      <c r="AM901" s="92"/>
      <c r="AN901" s="92"/>
      <c r="AO901" s="92"/>
    </row>
    <row r="902" spans="2:41" x14ac:dyDescent="0.3">
      <c r="B902" s="28">
        <v>892</v>
      </c>
      <c r="C902" s="39">
        <f t="shared" si="52"/>
        <v>0</v>
      </c>
      <c r="D902" s="40">
        <f t="shared" si="53"/>
        <v>0</v>
      </c>
      <c r="E902" s="41">
        <f t="shared" si="54"/>
        <v>0</v>
      </c>
      <c r="F902" s="40">
        <f t="shared" si="55"/>
        <v>0</v>
      </c>
      <c r="Q902" s="107">
        <v>898</v>
      </c>
      <c r="R902" s="108"/>
      <c r="S902" s="92"/>
      <c r="T902" s="92"/>
      <c r="U902" s="92"/>
      <c r="V902" s="92"/>
      <c r="W902" s="92"/>
      <c r="X902" s="92"/>
      <c r="Y902" s="92"/>
      <c r="Z902" s="103" t="s">
        <v>576</v>
      </c>
      <c r="AA902" s="104">
        <v>1004.714172</v>
      </c>
      <c r="AB902" s="105">
        <v>1852</v>
      </c>
      <c r="AC902" s="105">
        <v>34.268465909090914</v>
      </c>
      <c r="AD902" s="103" t="s">
        <v>1732</v>
      </c>
      <c r="AE902" s="92">
        <v>1000.469932</v>
      </c>
      <c r="AF902" s="92">
        <v>1916</v>
      </c>
      <c r="AG902" s="92">
        <v>31.889204545454547</v>
      </c>
      <c r="AH902" s="109"/>
      <c r="AI902" s="92"/>
      <c r="AJ902" s="92"/>
      <c r="AK902" s="92"/>
      <c r="AL902" s="92"/>
      <c r="AM902" s="92"/>
      <c r="AN902" s="92"/>
      <c r="AO902" s="92"/>
    </row>
    <row r="903" spans="2:41" x14ac:dyDescent="0.3">
      <c r="B903" s="28">
        <v>893</v>
      </c>
      <c r="C903" s="39">
        <f t="shared" si="52"/>
        <v>0</v>
      </c>
      <c r="D903" s="40">
        <f t="shared" si="53"/>
        <v>0</v>
      </c>
      <c r="E903" s="41">
        <f t="shared" si="54"/>
        <v>0</v>
      </c>
      <c r="F903" s="40">
        <f t="shared" si="55"/>
        <v>0</v>
      </c>
      <c r="Q903" s="107">
        <v>899</v>
      </c>
      <c r="R903" s="108"/>
      <c r="S903" s="92"/>
      <c r="T903" s="92"/>
      <c r="U903" s="92"/>
      <c r="V903" s="92"/>
      <c r="W903" s="92"/>
      <c r="X903" s="92"/>
      <c r="Y903" s="92"/>
      <c r="Z903" s="103" t="s">
        <v>577</v>
      </c>
      <c r="AA903" s="104">
        <v>973.99983199999997</v>
      </c>
      <c r="AB903" s="105">
        <v>2272</v>
      </c>
      <c r="AC903" s="105">
        <v>19.353693181818183</v>
      </c>
      <c r="AD903" s="103" t="s">
        <v>1918</v>
      </c>
      <c r="AE903" s="92">
        <v>1000.469932</v>
      </c>
      <c r="AF903" s="92">
        <v>1916</v>
      </c>
      <c r="AG903" s="92">
        <v>31.889204545454547</v>
      </c>
      <c r="AH903" s="109"/>
      <c r="AI903" s="92"/>
      <c r="AJ903" s="92"/>
      <c r="AK903" s="92"/>
      <c r="AL903" s="92"/>
      <c r="AM903" s="92"/>
      <c r="AN903" s="92"/>
      <c r="AO903" s="92"/>
    </row>
    <row r="904" spans="2:41" x14ac:dyDescent="0.3">
      <c r="B904" s="28">
        <v>894</v>
      </c>
      <c r="C904" s="39">
        <f t="shared" si="52"/>
        <v>0</v>
      </c>
      <c r="D904" s="40">
        <f t="shared" si="53"/>
        <v>0</v>
      </c>
      <c r="E904" s="41">
        <f t="shared" si="54"/>
        <v>0</v>
      </c>
      <c r="F904" s="40">
        <f t="shared" si="55"/>
        <v>0</v>
      </c>
      <c r="Q904" s="107">
        <v>900</v>
      </c>
      <c r="R904" s="108"/>
      <c r="S904" s="92"/>
      <c r="T904" s="92"/>
      <c r="U904" s="92"/>
      <c r="V904" s="92"/>
      <c r="W904" s="92"/>
      <c r="X904" s="92"/>
      <c r="Y904" s="92"/>
      <c r="Z904" s="103" t="s">
        <v>2030</v>
      </c>
      <c r="AA904" s="104">
        <v>1039.5627380000001</v>
      </c>
      <c r="AB904" s="105">
        <v>1183</v>
      </c>
      <c r="AC904" s="105">
        <v>57.99005681818182</v>
      </c>
      <c r="AD904" s="103" t="s">
        <v>1203</v>
      </c>
      <c r="AE904" s="92">
        <v>1000.469932</v>
      </c>
      <c r="AF904" s="92">
        <v>1916</v>
      </c>
      <c r="AG904" s="92">
        <v>31.889204545454547</v>
      </c>
      <c r="AH904" s="109"/>
      <c r="AI904" s="92"/>
      <c r="AJ904" s="92"/>
      <c r="AK904" s="92"/>
      <c r="AL904" s="92"/>
      <c r="AM904" s="92"/>
      <c r="AN904" s="92"/>
      <c r="AO904" s="92"/>
    </row>
    <row r="905" spans="2:41" x14ac:dyDescent="0.3">
      <c r="B905" s="28">
        <v>895</v>
      </c>
      <c r="C905" s="39">
        <f t="shared" si="52"/>
        <v>0</v>
      </c>
      <c r="D905" s="40">
        <f t="shared" si="53"/>
        <v>0</v>
      </c>
      <c r="E905" s="41">
        <f t="shared" si="54"/>
        <v>0</v>
      </c>
      <c r="F905" s="40">
        <f t="shared" si="55"/>
        <v>0</v>
      </c>
      <c r="Q905" s="107">
        <v>901</v>
      </c>
      <c r="R905" s="108"/>
      <c r="S905" s="92"/>
      <c r="T905" s="92"/>
      <c r="U905" s="92"/>
      <c r="V905" s="92"/>
      <c r="W905" s="92"/>
      <c r="X905" s="92"/>
      <c r="Y905" s="92"/>
      <c r="Z905" s="103" t="s">
        <v>2031</v>
      </c>
      <c r="AA905" s="104">
        <v>1035.080197</v>
      </c>
      <c r="AB905" s="105">
        <v>1300</v>
      </c>
      <c r="AC905" s="105">
        <v>53.870738636363633</v>
      </c>
      <c r="AD905" s="103" t="s">
        <v>2540</v>
      </c>
      <c r="AE905" s="92">
        <v>1000.469932</v>
      </c>
      <c r="AF905" s="92">
        <v>1916</v>
      </c>
      <c r="AG905" s="92">
        <v>31.889204545454547</v>
      </c>
      <c r="AH905" s="109"/>
      <c r="AI905" s="92"/>
      <c r="AJ905" s="92"/>
      <c r="AK905" s="92"/>
      <c r="AL905" s="92"/>
      <c r="AM905" s="92"/>
      <c r="AN905" s="92"/>
      <c r="AO905" s="92"/>
    </row>
    <row r="906" spans="2:41" x14ac:dyDescent="0.3">
      <c r="B906" s="28">
        <v>896</v>
      </c>
      <c r="C906" s="39">
        <f t="shared" si="52"/>
        <v>0</v>
      </c>
      <c r="D906" s="40">
        <f t="shared" si="53"/>
        <v>0</v>
      </c>
      <c r="E906" s="41">
        <f t="shared" si="54"/>
        <v>0</v>
      </c>
      <c r="F906" s="40">
        <f t="shared" si="55"/>
        <v>0</v>
      </c>
      <c r="Q906" s="107">
        <v>902</v>
      </c>
      <c r="R906" s="108"/>
      <c r="S906" s="92"/>
      <c r="T906" s="92"/>
      <c r="U906" s="92"/>
      <c r="V906" s="92"/>
      <c r="W906" s="92"/>
      <c r="X906" s="92"/>
      <c r="Y906" s="92"/>
      <c r="Z906" s="103" t="s">
        <v>2032</v>
      </c>
      <c r="AA906" s="104">
        <v>1003.32643</v>
      </c>
      <c r="AB906" s="105">
        <v>1870</v>
      </c>
      <c r="AC906" s="105">
        <v>33.558238636363633</v>
      </c>
      <c r="AD906" s="103" t="s">
        <v>2312</v>
      </c>
      <c r="AE906" s="92">
        <v>1000.5847220000001</v>
      </c>
      <c r="AF906" s="92">
        <v>1915</v>
      </c>
      <c r="AG906" s="92">
        <v>32.03125</v>
      </c>
      <c r="AH906" s="109"/>
      <c r="AI906" s="92"/>
      <c r="AJ906" s="92"/>
      <c r="AK906" s="92"/>
      <c r="AL906" s="92"/>
      <c r="AM906" s="92"/>
      <c r="AN906" s="92"/>
      <c r="AO906" s="92"/>
    </row>
    <row r="907" spans="2:41" x14ac:dyDescent="0.3">
      <c r="B907" s="28">
        <v>897</v>
      </c>
      <c r="C907" s="39">
        <f t="shared" si="52"/>
        <v>0</v>
      </c>
      <c r="D907" s="40">
        <f t="shared" si="53"/>
        <v>0</v>
      </c>
      <c r="E907" s="41">
        <f t="shared" si="54"/>
        <v>0</v>
      </c>
      <c r="F907" s="40">
        <f t="shared" si="55"/>
        <v>0</v>
      </c>
      <c r="Q907" s="107">
        <v>903</v>
      </c>
      <c r="R907" s="108"/>
      <c r="S907" s="92"/>
      <c r="T907" s="92"/>
      <c r="U907" s="92"/>
      <c r="V907" s="92"/>
      <c r="W907" s="92"/>
      <c r="X907" s="92"/>
      <c r="Y907" s="92"/>
      <c r="Z907" s="103" t="s">
        <v>578</v>
      </c>
      <c r="AA907" s="104">
        <v>925.08763469999997</v>
      </c>
      <c r="AB907" s="105">
        <v>2663</v>
      </c>
      <c r="AC907" s="105">
        <v>5.46875</v>
      </c>
      <c r="AD907" s="103" t="s">
        <v>1487</v>
      </c>
      <c r="AE907" s="92">
        <v>1000.87372</v>
      </c>
      <c r="AF907" s="92">
        <v>1914</v>
      </c>
      <c r="AG907" s="92">
        <v>32.066761363636367</v>
      </c>
      <c r="AH907" s="109"/>
      <c r="AI907" s="92"/>
      <c r="AJ907" s="92"/>
      <c r="AK907" s="92"/>
      <c r="AL907" s="92"/>
      <c r="AM907" s="92"/>
      <c r="AN907" s="92"/>
      <c r="AO907" s="92"/>
    </row>
    <row r="908" spans="2:41" x14ac:dyDescent="0.3">
      <c r="B908" s="28">
        <v>898</v>
      </c>
      <c r="C908" s="39">
        <f t="shared" ref="C908:C971" si="56">VLOOKUP($B908,$Q$5:$AO$2676,2+$C$4*8-8+$F$4*4-4)</f>
        <v>0</v>
      </c>
      <c r="D908" s="40">
        <f t="shared" ref="D908:D971" si="57">VLOOKUP($B908,$Q$5:$AO$2676,3+$C$4*8-8+$F$4*4-4)</f>
        <v>0</v>
      </c>
      <c r="E908" s="41">
        <f t="shared" ref="E908:E971" si="58">VLOOKUP($B908,$Q$5:$AO$2676,4+$C$4*8-8+$F$4*4-4)</f>
        <v>0</v>
      </c>
      <c r="F908" s="40">
        <f t="shared" ref="F908:F971" si="59">VLOOKUP($B908,$Q$5:$AO$2676,5+$C$4*8-8+$F$4*4-4)</f>
        <v>0</v>
      </c>
      <c r="Q908" s="107">
        <v>904</v>
      </c>
      <c r="R908" s="108"/>
      <c r="S908" s="92"/>
      <c r="T908" s="92"/>
      <c r="U908" s="92"/>
      <c r="V908" s="92"/>
      <c r="W908" s="92"/>
      <c r="X908" s="92"/>
      <c r="Y908" s="92"/>
      <c r="Z908" s="103" t="s">
        <v>2033</v>
      </c>
      <c r="AA908" s="104">
        <v>1065.657835</v>
      </c>
      <c r="AB908" s="105">
        <v>573</v>
      </c>
      <c r="AC908" s="105">
        <v>79.616477272727266</v>
      </c>
      <c r="AD908" s="103" t="s">
        <v>1985</v>
      </c>
      <c r="AE908" s="92">
        <v>1001.084324</v>
      </c>
      <c r="AF908" s="92">
        <v>1913</v>
      </c>
      <c r="AG908" s="92">
        <v>32.102272727272727</v>
      </c>
      <c r="AH908" s="109"/>
      <c r="AI908" s="92"/>
      <c r="AJ908" s="92"/>
      <c r="AK908" s="92"/>
      <c r="AL908" s="92"/>
      <c r="AM908" s="92"/>
      <c r="AN908" s="92"/>
      <c r="AO908" s="92"/>
    </row>
    <row r="909" spans="2:41" x14ac:dyDescent="0.3">
      <c r="B909" s="28">
        <v>899</v>
      </c>
      <c r="C909" s="39">
        <f t="shared" si="56"/>
        <v>0</v>
      </c>
      <c r="D909" s="40">
        <f t="shared" si="57"/>
        <v>0</v>
      </c>
      <c r="E909" s="41">
        <f t="shared" si="58"/>
        <v>0</v>
      </c>
      <c r="F909" s="40">
        <f t="shared" si="59"/>
        <v>0</v>
      </c>
      <c r="Q909" s="107">
        <v>905</v>
      </c>
      <c r="R909" s="108"/>
      <c r="S909" s="92"/>
      <c r="T909" s="92"/>
      <c r="U909" s="92"/>
      <c r="V909" s="92"/>
      <c r="W909" s="92"/>
      <c r="X909" s="92"/>
      <c r="Y909" s="92"/>
      <c r="Z909" s="103" t="s">
        <v>2034</v>
      </c>
      <c r="AA909" s="104">
        <v>1022.990663</v>
      </c>
      <c r="AB909" s="105">
        <v>1572</v>
      </c>
      <c r="AC909" s="105">
        <v>44.140625</v>
      </c>
      <c r="AD909" s="103" t="s">
        <v>455</v>
      </c>
      <c r="AE909" s="92">
        <v>1001.767687</v>
      </c>
      <c r="AF909" s="92">
        <v>1912</v>
      </c>
      <c r="AG909" s="92">
        <v>32.137784090909086</v>
      </c>
      <c r="AH909" s="109"/>
      <c r="AI909" s="92"/>
      <c r="AJ909" s="92"/>
      <c r="AK909" s="92"/>
      <c r="AL909" s="92"/>
      <c r="AM909" s="92"/>
      <c r="AN909" s="92"/>
      <c r="AO909" s="92"/>
    </row>
    <row r="910" spans="2:41" x14ac:dyDescent="0.3">
      <c r="B910" s="28">
        <v>900</v>
      </c>
      <c r="C910" s="39">
        <f t="shared" si="56"/>
        <v>0</v>
      </c>
      <c r="D910" s="40">
        <f t="shared" si="57"/>
        <v>0</v>
      </c>
      <c r="E910" s="41">
        <f t="shared" si="58"/>
        <v>0</v>
      </c>
      <c r="F910" s="40">
        <f t="shared" si="59"/>
        <v>0</v>
      </c>
      <c r="Q910" s="107">
        <v>906</v>
      </c>
      <c r="R910" s="108"/>
      <c r="S910" s="92"/>
      <c r="T910" s="92"/>
      <c r="U910" s="92"/>
      <c r="V910" s="92"/>
      <c r="W910" s="92"/>
      <c r="X910" s="92"/>
      <c r="Y910" s="92"/>
      <c r="Z910" s="103" t="s">
        <v>24</v>
      </c>
      <c r="AA910" s="104">
        <v>966.96724259999996</v>
      </c>
      <c r="AB910" s="105">
        <v>2362</v>
      </c>
      <c r="AC910" s="105">
        <v>16.157670454545457</v>
      </c>
      <c r="AD910" s="103" t="s">
        <v>1519</v>
      </c>
      <c r="AE910" s="92">
        <v>1001.788902</v>
      </c>
      <c r="AF910" s="92">
        <v>1911</v>
      </c>
      <c r="AG910" s="92">
        <v>32.173295454545453</v>
      </c>
      <c r="AH910" s="109"/>
      <c r="AI910" s="92"/>
      <c r="AJ910" s="92"/>
      <c r="AK910" s="92"/>
      <c r="AL910" s="92"/>
      <c r="AM910" s="92"/>
      <c r="AN910" s="92"/>
      <c r="AO910" s="92"/>
    </row>
    <row r="911" spans="2:41" x14ac:dyDescent="0.3">
      <c r="B911" s="28">
        <v>901</v>
      </c>
      <c r="C911" s="39">
        <f t="shared" si="56"/>
        <v>0</v>
      </c>
      <c r="D911" s="40">
        <f t="shared" si="57"/>
        <v>0</v>
      </c>
      <c r="E911" s="41">
        <f t="shared" si="58"/>
        <v>0</v>
      </c>
      <c r="F911" s="40">
        <f t="shared" si="59"/>
        <v>0</v>
      </c>
      <c r="Q911" s="107">
        <v>907</v>
      </c>
      <c r="R911" s="108"/>
      <c r="S911" s="92"/>
      <c r="T911" s="92"/>
      <c r="U911" s="92"/>
      <c r="V911" s="92"/>
      <c r="W911" s="92"/>
      <c r="X911" s="92"/>
      <c r="Y911" s="92"/>
      <c r="Z911" s="103" t="s">
        <v>579</v>
      </c>
      <c r="AA911" s="104">
        <v>845.09373800000003</v>
      </c>
      <c r="AB911" s="105">
        <v>2787</v>
      </c>
      <c r="AC911" s="105">
        <v>1.0653409090909089</v>
      </c>
      <c r="AD911" s="103" t="s">
        <v>1715</v>
      </c>
      <c r="AE911" s="92">
        <v>1001.817849</v>
      </c>
      <c r="AF911" s="92">
        <v>1910</v>
      </c>
      <c r="AG911" s="92">
        <v>32.20880681818182</v>
      </c>
      <c r="AH911" s="109"/>
      <c r="AI911" s="92"/>
      <c r="AJ911" s="92"/>
      <c r="AK911" s="92"/>
      <c r="AL911" s="92"/>
      <c r="AM911" s="92"/>
      <c r="AN911" s="92"/>
      <c r="AO911" s="92"/>
    </row>
    <row r="912" spans="2:41" x14ac:dyDescent="0.3">
      <c r="B912" s="28">
        <v>902</v>
      </c>
      <c r="C912" s="39">
        <f t="shared" si="56"/>
        <v>0</v>
      </c>
      <c r="D912" s="40">
        <f t="shared" si="57"/>
        <v>0</v>
      </c>
      <c r="E912" s="41">
        <f t="shared" si="58"/>
        <v>0</v>
      </c>
      <c r="F912" s="40">
        <f t="shared" si="59"/>
        <v>0</v>
      </c>
      <c r="Q912" s="107">
        <v>908</v>
      </c>
      <c r="R912" s="108"/>
      <c r="S912" s="92"/>
      <c r="T912" s="92"/>
      <c r="U912" s="92"/>
      <c r="V912" s="92"/>
      <c r="W912" s="92"/>
      <c r="X912" s="92"/>
      <c r="Y912" s="92"/>
      <c r="Z912" s="103" t="s">
        <v>580</v>
      </c>
      <c r="AA912" s="104">
        <v>1069.497335</v>
      </c>
      <c r="AB912" s="105">
        <v>473</v>
      </c>
      <c r="AC912" s="105">
        <v>83.23863636363636</v>
      </c>
      <c r="AD912" s="103" t="s">
        <v>949</v>
      </c>
      <c r="AE912" s="92">
        <v>1001.945833</v>
      </c>
      <c r="AF912" s="92">
        <v>1909</v>
      </c>
      <c r="AG912" s="92">
        <v>32.24431818181818</v>
      </c>
      <c r="AH912" s="109"/>
      <c r="AI912" s="92"/>
      <c r="AJ912" s="92"/>
      <c r="AK912" s="92"/>
      <c r="AL912" s="92"/>
      <c r="AM912" s="92"/>
      <c r="AN912" s="92"/>
      <c r="AO912" s="92"/>
    </row>
    <row r="913" spans="2:41" x14ac:dyDescent="0.3">
      <c r="B913" s="28">
        <v>903</v>
      </c>
      <c r="C913" s="39">
        <f t="shared" si="56"/>
        <v>0</v>
      </c>
      <c r="D913" s="40">
        <f t="shared" si="57"/>
        <v>0</v>
      </c>
      <c r="E913" s="41">
        <f t="shared" si="58"/>
        <v>0</v>
      </c>
      <c r="F913" s="40">
        <f t="shared" si="59"/>
        <v>0</v>
      </c>
      <c r="Q913" s="107">
        <v>909</v>
      </c>
      <c r="R913" s="108"/>
      <c r="S913" s="92"/>
      <c r="T913" s="92"/>
      <c r="U913" s="92"/>
      <c r="V913" s="92"/>
      <c r="W913" s="92"/>
      <c r="X913" s="92"/>
      <c r="Y913" s="92"/>
      <c r="Z913" s="103" t="s">
        <v>2907</v>
      </c>
      <c r="AA913" s="104">
        <v>1050.0230140000001</v>
      </c>
      <c r="AB913" s="105">
        <v>909</v>
      </c>
      <c r="AC913" s="105">
        <v>67.755681818181827</v>
      </c>
      <c r="AD913" s="103" t="s">
        <v>2210</v>
      </c>
      <c r="AE913" s="92">
        <v>1001.97397</v>
      </c>
      <c r="AF913" s="92">
        <v>1907</v>
      </c>
      <c r="AG913" s="92">
        <v>32.279829545454547</v>
      </c>
      <c r="AH913" s="109"/>
      <c r="AI913" s="92"/>
      <c r="AJ913" s="92"/>
      <c r="AK913" s="92"/>
      <c r="AL913" s="92"/>
      <c r="AM913" s="92"/>
      <c r="AN913" s="92"/>
      <c r="AO913" s="92"/>
    </row>
    <row r="914" spans="2:41" x14ac:dyDescent="0.3">
      <c r="B914" s="28">
        <v>904</v>
      </c>
      <c r="C914" s="39">
        <f t="shared" si="56"/>
        <v>0</v>
      </c>
      <c r="D914" s="40">
        <f t="shared" si="57"/>
        <v>0</v>
      </c>
      <c r="E914" s="41">
        <f t="shared" si="58"/>
        <v>0</v>
      </c>
      <c r="F914" s="40">
        <f t="shared" si="59"/>
        <v>0</v>
      </c>
      <c r="Q914" s="107">
        <v>910</v>
      </c>
      <c r="R914" s="108"/>
      <c r="S914" s="92"/>
      <c r="T914" s="92"/>
      <c r="U914" s="92"/>
      <c r="V914" s="92"/>
      <c r="W914" s="92"/>
      <c r="X914" s="92"/>
      <c r="Y914" s="92"/>
      <c r="Z914" s="103" t="s">
        <v>581</v>
      </c>
      <c r="AA914" s="104">
        <v>1063.4736499999999</v>
      </c>
      <c r="AB914" s="105">
        <v>618</v>
      </c>
      <c r="AC914" s="105">
        <v>78.08948863636364</v>
      </c>
      <c r="AD914" s="103" t="s">
        <v>2419</v>
      </c>
      <c r="AE914" s="92">
        <v>1001.97397</v>
      </c>
      <c r="AF914" s="92">
        <v>1907</v>
      </c>
      <c r="AG914" s="92">
        <v>32.279829545454547</v>
      </c>
      <c r="AH914" s="109"/>
      <c r="AI914" s="92"/>
      <c r="AJ914" s="92"/>
      <c r="AK914" s="92"/>
      <c r="AL914" s="92"/>
      <c r="AM914" s="92"/>
      <c r="AN914" s="92"/>
      <c r="AO914" s="92"/>
    </row>
    <row r="915" spans="2:41" x14ac:dyDescent="0.3">
      <c r="B915" s="28">
        <v>905</v>
      </c>
      <c r="C915" s="39">
        <f t="shared" si="56"/>
        <v>0</v>
      </c>
      <c r="D915" s="40">
        <f t="shared" si="57"/>
        <v>0</v>
      </c>
      <c r="E915" s="41">
        <f t="shared" si="58"/>
        <v>0</v>
      </c>
      <c r="F915" s="40">
        <f t="shared" si="59"/>
        <v>0</v>
      </c>
      <c r="Q915" s="107">
        <v>911</v>
      </c>
      <c r="R915" s="108"/>
      <c r="S915" s="92"/>
      <c r="T915" s="92"/>
      <c r="U915" s="92"/>
      <c r="V915" s="92"/>
      <c r="W915" s="92"/>
      <c r="X915" s="92"/>
      <c r="Y915" s="92"/>
      <c r="Z915" s="103" t="s">
        <v>4</v>
      </c>
      <c r="AA915" s="104">
        <v>997.44199079999999</v>
      </c>
      <c r="AB915" s="105">
        <v>1970</v>
      </c>
      <c r="AC915" s="105">
        <v>30.078125</v>
      </c>
      <c r="AD915" s="103" t="s">
        <v>177</v>
      </c>
      <c r="AE915" s="92">
        <v>1002.088335</v>
      </c>
      <c r="AF915" s="92">
        <v>1906</v>
      </c>
      <c r="AG915" s="92">
        <v>32.350852272727273</v>
      </c>
      <c r="AH915" s="109"/>
      <c r="AI915" s="92"/>
      <c r="AJ915" s="92"/>
      <c r="AK915" s="92"/>
      <c r="AL915" s="92"/>
      <c r="AM915" s="92"/>
      <c r="AN915" s="92"/>
      <c r="AO915" s="92"/>
    </row>
    <row r="916" spans="2:41" x14ac:dyDescent="0.3">
      <c r="B916" s="28">
        <v>906</v>
      </c>
      <c r="C916" s="39">
        <f t="shared" si="56"/>
        <v>0</v>
      </c>
      <c r="D916" s="40">
        <f t="shared" si="57"/>
        <v>0</v>
      </c>
      <c r="E916" s="41">
        <f t="shared" si="58"/>
        <v>0</v>
      </c>
      <c r="F916" s="40">
        <f t="shared" si="59"/>
        <v>0</v>
      </c>
      <c r="Q916" s="107">
        <v>912</v>
      </c>
      <c r="R916" s="108"/>
      <c r="S916" s="92"/>
      <c r="T916" s="92"/>
      <c r="U916" s="92"/>
      <c r="V916" s="92"/>
      <c r="W916" s="92"/>
      <c r="X916" s="92"/>
      <c r="Y916" s="92"/>
      <c r="Z916" s="103" t="s">
        <v>2035</v>
      </c>
      <c r="AA916" s="104">
        <v>931.79800650000004</v>
      </c>
      <c r="AB916" s="105">
        <v>2641</v>
      </c>
      <c r="AC916" s="105">
        <v>6.1789772727272725</v>
      </c>
      <c r="AD916" s="103" t="s">
        <v>1489</v>
      </c>
      <c r="AE916" s="92">
        <v>1002.110576</v>
      </c>
      <c r="AF916" s="92">
        <v>1905</v>
      </c>
      <c r="AG916" s="92">
        <v>32.386363636363633</v>
      </c>
      <c r="AH916" s="109"/>
      <c r="AI916" s="92"/>
      <c r="AJ916" s="92"/>
      <c r="AK916" s="92"/>
      <c r="AL916" s="92"/>
      <c r="AM916" s="92"/>
      <c r="AN916" s="92"/>
      <c r="AO916" s="92"/>
    </row>
    <row r="917" spans="2:41" x14ac:dyDescent="0.3">
      <c r="B917" s="28">
        <v>907</v>
      </c>
      <c r="C917" s="39">
        <f t="shared" si="56"/>
        <v>0</v>
      </c>
      <c r="D917" s="40">
        <f t="shared" si="57"/>
        <v>0</v>
      </c>
      <c r="E917" s="41">
        <f t="shared" si="58"/>
        <v>0</v>
      </c>
      <c r="F917" s="40">
        <f t="shared" si="59"/>
        <v>0</v>
      </c>
      <c r="Q917" s="107">
        <v>913</v>
      </c>
      <c r="R917" s="108"/>
      <c r="S917" s="92"/>
      <c r="T917" s="92"/>
      <c r="U917" s="92"/>
      <c r="V917" s="92"/>
      <c r="W917" s="92"/>
      <c r="X917" s="92"/>
      <c r="Y917" s="92"/>
      <c r="Z917" s="103" t="s">
        <v>582</v>
      </c>
      <c r="AA917" s="104">
        <v>1058.5922459999999</v>
      </c>
      <c r="AB917" s="105">
        <v>729</v>
      </c>
      <c r="AC917" s="105">
        <v>74.147727272727266</v>
      </c>
      <c r="AD917" s="103" t="s">
        <v>211</v>
      </c>
      <c r="AE917" s="92">
        <v>1002.179937</v>
      </c>
      <c r="AF917" s="92">
        <v>1898</v>
      </c>
      <c r="AG917" s="92">
        <v>32.421875</v>
      </c>
      <c r="AH917" s="109"/>
      <c r="AI917" s="92"/>
      <c r="AJ917" s="92"/>
      <c r="AK917" s="92"/>
      <c r="AL917" s="92"/>
      <c r="AM917" s="92"/>
      <c r="AN917" s="92"/>
      <c r="AO917" s="92"/>
    </row>
    <row r="918" spans="2:41" x14ac:dyDescent="0.3">
      <c r="B918" s="28">
        <v>908</v>
      </c>
      <c r="C918" s="39">
        <f t="shared" si="56"/>
        <v>0</v>
      </c>
      <c r="D918" s="40">
        <f t="shared" si="57"/>
        <v>0</v>
      </c>
      <c r="E918" s="41">
        <f t="shared" si="58"/>
        <v>0</v>
      </c>
      <c r="F918" s="40">
        <f t="shared" si="59"/>
        <v>0</v>
      </c>
      <c r="Q918" s="107">
        <v>914</v>
      </c>
      <c r="R918" s="108"/>
      <c r="S918" s="92"/>
      <c r="T918" s="92"/>
      <c r="U918" s="92"/>
      <c r="V918" s="92"/>
      <c r="W918" s="92"/>
      <c r="X918" s="92"/>
      <c r="Y918" s="92"/>
      <c r="Z918" s="103" t="s">
        <v>583</v>
      </c>
      <c r="AA918" s="104">
        <v>1043.035547</v>
      </c>
      <c r="AB918" s="105">
        <v>1079</v>
      </c>
      <c r="AC918" s="105">
        <v>61.612215909090907</v>
      </c>
      <c r="AD918" s="103" t="s">
        <v>1945</v>
      </c>
      <c r="AE918" s="92">
        <v>1002.179937</v>
      </c>
      <c r="AF918" s="92">
        <v>1898</v>
      </c>
      <c r="AG918" s="92">
        <v>32.421875</v>
      </c>
      <c r="AH918" s="109"/>
      <c r="AI918" s="92"/>
      <c r="AJ918" s="92"/>
      <c r="AK918" s="92"/>
      <c r="AL918" s="92"/>
      <c r="AM918" s="92"/>
      <c r="AN918" s="92"/>
      <c r="AO918" s="92"/>
    </row>
    <row r="919" spans="2:41" x14ac:dyDescent="0.3">
      <c r="B919" s="28">
        <v>909</v>
      </c>
      <c r="C919" s="39">
        <f t="shared" si="56"/>
        <v>0</v>
      </c>
      <c r="D919" s="40">
        <f t="shared" si="57"/>
        <v>0</v>
      </c>
      <c r="E919" s="41">
        <f t="shared" si="58"/>
        <v>0</v>
      </c>
      <c r="F919" s="40">
        <f t="shared" si="59"/>
        <v>0</v>
      </c>
      <c r="Q919" s="107">
        <v>915</v>
      </c>
      <c r="R919" s="108"/>
      <c r="S919" s="92"/>
      <c r="T919" s="92"/>
      <c r="U919" s="92"/>
      <c r="V919" s="92"/>
      <c r="W919" s="92"/>
      <c r="X919" s="92"/>
      <c r="Y919" s="92"/>
      <c r="Z919" s="103" t="s">
        <v>584</v>
      </c>
      <c r="AA919" s="104">
        <v>1043.6843120000001</v>
      </c>
      <c r="AB919" s="105">
        <v>1066</v>
      </c>
      <c r="AC919" s="105">
        <v>62.144886363636367</v>
      </c>
      <c r="AD919" s="103" t="s">
        <v>2166</v>
      </c>
      <c r="AE919" s="92">
        <v>1002.179937</v>
      </c>
      <c r="AF919" s="92">
        <v>1898</v>
      </c>
      <c r="AG919" s="92">
        <v>32.421875</v>
      </c>
      <c r="AH919" s="109"/>
      <c r="AI919" s="92"/>
      <c r="AJ919" s="92"/>
      <c r="AK919" s="92"/>
      <c r="AL919" s="92"/>
      <c r="AM919" s="92"/>
      <c r="AN919" s="92"/>
      <c r="AO919" s="92"/>
    </row>
    <row r="920" spans="2:41" x14ac:dyDescent="0.3">
      <c r="B920" s="28">
        <v>910</v>
      </c>
      <c r="C920" s="39">
        <f t="shared" si="56"/>
        <v>0</v>
      </c>
      <c r="D920" s="40">
        <f t="shared" si="57"/>
        <v>0</v>
      </c>
      <c r="E920" s="41">
        <f t="shared" si="58"/>
        <v>0</v>
      </c>
      <c r="F920" s="40">
        <f t="shared" si="59"/>
        <v>0</v>
      </c>
      <c r="Q920" s="107">
        <v>916</v>
      </c>
      <c r="R920" s="108"/>
      <c r="S920" s="92"/>
      <c r="T920" s="92"/>
      <c r="U920" s="92"/>
      <c r="V920" s="92"/>
      <c r="W920" s="92"/>
      <c r="X920" s="92"/>
      <c r="Y920" s="92"/>
      <c r="Z920" s="103" t="s">
        <v>2036</v>
      </c>
      <c r="AA920" s="104">
        <v>1010.4967329999999</v>
      </c>
      <c r="AB920" s="105">
        <v>1782</v>
      </c>
      <c r="AC920" s="105">
        <v>36.647727272727273</v>
      </c>
      <c r="AD920" s="103" t="s">
        <v>2939</v>
      </c>
      <c r="AE920" s="92">
        <v>1002.179937</v>
      </c>
      <c r="AF920" s="92">
        <v>1898</v>
      </c>
      <c r="AG920" s="92">
        <v>32.421875</v>
      </c>
      <c r="AH920" s="109"/>
      <c r="AI920" s="92"/>
      <c r="AJ920" s="92"/>
      <c r="AK920" s="92"/>
      <c r="AL920" s="92"/>
      <c r="AM920" s="92"/>
      <c r="AN920" s="92"/>
      <c r="AO920" s="92"/>
    </row>
    <row r="921" spans="2:41" x14ac:dyDescent="0.3">
      <c r="B921" s="28">
        <v>911</v>
      </c>
      <c r="C921" s="39">
        <f t="shared" si="56"/>
        <v>0</v>
      </c>
      <c r="D921" s="40">
        <f t="shared" si="57"/>
        <v>0</v>
      </c>
      <c r="E921" s="41">
        <f t="shared" si="58"/>
        <v>0</v>
      </c>
      <c r="F921" s="40">
        <f t="shared" si="59"/>
        <v>0</v>
      </c>
      <c r="Q921" s="107">
        <v>917</v>
      </c>
      <c r="R921" s="108"/>
      <c r="S921" s="92"/>
      <c r="T921" s="92"/>
      <c r="U921" s="92"/>
      <c r="V921" s="92"/>
      <c r="W921" s="92"/>
      <c r="X921" s="92"/>
      <c r="Y921" s="92"/>
      <c r="Z921" s="103" t="s">
        <v>2037</v>
      </c>
      <c r="AA921" s="104">
        <v>1010.4967329999999</v>
      </c>
      <c r="AB921" s="105">
        <v>1782</v>
      </c>
      <c r="AC921" s="105">
        <v>36.647727272727273</v>
      </c>
      <c r="AD921" s="103" t="s">
        <v>2980</v>
      </c>
      <c r="AE921" s="92">
        <v>1002.179937</v>
      </c>
      <c r="AF921" s="92">
        <v>1898</v>
      </c>
      <c r="AG921" s="92">
        <v>32.421875</v>
      </c>
      <c r="AH921" s="109"/>
      <c r="AI921" s="92"/>
      <c r="AJ921" s="92"/>
      <c r="AK921" s="92"/>
      <c r="AL921" s="92"/>
      <c r="AM921" s="92"/>
      <c r="AN921" s="92"/>
      <c r="AO921" s="92"/>
    </row>
    <row r="922" spans="2:41" x14ac:dyDescent="0.3">
      <c r="B922" s="28">
        <v>912</v>
      </c>
      <c r="C922" s="39">
        <f t="shared" si="56"/>
        <v>0</v>
      </c>
      <c r="D922" s="40">
        <f t="shared" si="57"/>
        <v>0</v>
      </c>
      <c r="E922" s="41">
        <f t="shared" si="58"/>
        <v>0</v>
      </c>
      <c r="F922" s="40">
        <f t="shared" si="59"/>
        <v>0</v>
      </c>
      <c r="Q922" s="107">
        <v>918</v>
      </c>
      <c r="R922" s="108"/>
      <c r="S922" s="92"/>
      <c r="T922" s="92"/>
      <c r="U922" s="92"/>
      <c r="V922" s="92"/>
      <c r="W922" s="92"/>
      <c r="X922" s="92"/>
      <c r="Y922" s="92"/>
      <c r="Z922" s="103" t="s">
        <v>2038</v>
      </c>
      <c r="AA922" s="104">
        <v>1016.492822</v>
      </c>
      <c r="AB922" s="105">
        <v>1665</v>
      </c>
      <c r="AC922" s="105">
        <v>40.660511363636367</v>
      </c>
      <c r="AD922" s="103" t="s">
        <v>2738</v>
      </c>
      <c r="AE922" s="92">
        <v>1002.179937</v>
      </c>
      <c r="AF922" s="92">
        <v>1898</v>
      </c>
      <c r="AG922" s="92">
        <v>32.421875</v>
      </c>
      <c r="AH922" s="109"/>
      <c r="AI922" s="92"/>
      <c r="AJ922" s="92"/>
      <c r="AK922" s="92"/>
      <c r="AL922" s="92"/>
      <c r="AM922" s="92"/>
      <c r="AN922" s="92"/>
      <c r="AO922" s="92"/>
    </row>
    <row r="923" spans="2:41" x14ac:dyDescent="0.3">
      <c r="B923" s="28">
        <v>913</v>
      </c>
      <c r="C923" s="39">
        <f t="shared" si="56"/>
        <v>0</v>
      </c>
      <c r="D923" s="40">
        <f t="shared" si="57"/>
        <v>0</v>
      </c>
      <c r="E923" s="41">
        <f t="shared" si="58"/>
        <v>0</v>
      </c>
      <c r="F923" s="40">
        <f t="shared" si="59"/>
        <v>0</v>
      </c>
      <c r="Q923" s="107">
        <v>919</v>
      </c>
      <c r="R923" s="108"/>
      <c r="S923" s="92"/>
      <c r="T923" s="92"/>
      <c r="U923" s="92"/>
      <c r="V923" s="92"/>
      <c r="W923" s="92"/>
      <c r="X923" s="92"/>
      <c r="Y923" s="92"/>
      <c r="Z923" s="103" t="s">
        <v>585</v>
      </c>
      <c r="AA923" s="104">
        <v>1106.655677</v>
      </c>
      <c r="AB923" s="105">
        <v>51</v>
      </c>
      <c r="AC923" s="105">
        <v>98.224431818181827</v>
      </c>
      <c r="AD923" s="103" t="s">
        <v>2769</v>
      </c>
      <c r="AE923" s="92">
        <v>1002.179937</v>
      </c>
      <c r="AF923" s="92">
        <v>1898</v>
      </c>
      <c r="AG923" s="92">
        <v>32.421875</v>
      </c>
      <c r="AH923" s="109"/>
      <c r="AI923" s="92"/>
      <c r="AJ923" s="92"/>
      <c r="AK923" s="92"/>
      <c r="AL923" s="92"/>
      <c r="AM923" s="92"/>
      <c r="AN923" s="92"/>
      <c r="AO923" s="92"/>
    </row>
    <row r="924" spans="2:41" x14ac:dyDescent="0.3">
      <c r="B924" s="28">
        <v>914</v>
      </c>
      <c r="C924" s="39">
        <f t="shared" si="56"/>
        <v>0</v>
      </c>
      <c r="D924" s="40">
        <f t="shared" si="57"/>
        <v>0</v>
      </c>
      <c r="E924" s="41">
        <f t="shared" si="58"/>
        <v>0</v>
      </c>
      <c r="F924" s="40">
        <f t="shared" si="59"/>
        <v>0</v>
      </c>
      <c r="Q924" s="107">
        <v>920</v>
      </c>
      <c r="R924" s="108"/>
      <c r="S924" s="92"/>
      <c r="T924" s="92"/>
      <c r="U924" s="92"/>
      <c r="V924" s="92"/>
      <c r="W924" s="92"/>
      <c r="X924" s="92"/>
      <c r="Y924" s="92"/>
      <c r="Z924" s="103" t="s">
        <v>2908</v>
      </c>
      <c r="AA924" s="104">
        <v>961.94547369999998</v>
      </c>
      <c r="AB924" s="105">
        <v>2429</v>
      </c>
      <c r="AC924" s="105">
        <v>13.636363636363635</v>
      </c>
      <c r="AD924" s="103" t="s">
        <v>983</v>
      </c>
      <c r="AE924" s="92">
        <v>1002.193387</v>
      </c>
      <c r="AF924" s="92">
        <v>1896</v>
      </c>
      <c r="AG924" s="92">
        <v>32.670454545454547</v>
      </c>
      <c r="AH924" s="109"/>
      <c r="AI924" s="92"/>
      <c r="AJ924" s="92"/>
      <c r="AK924" s="92"/>
      <c r="AL924" s="92"/>
      <c r="AM924" s="92"/>
      <c r="AN924" s="92"/>
      <c r="AO924" s="92"/>
    </row>
    <row r="925" spans="2:41" x14ac:dyDescent="0.3">
      <c r="B925" s="28">
        <v>915</v>
      </c>
      <c r="C925" s="39">
        <f t="shared" si="56"/>
        <v>0</v>
      </c>
      <c r="D925" s="40">
        <f t="shared" si="57"/>
        <v>0</v>
      </c>
      <c r="E925" s="41">
        <f t="shared" si="58"/>
        <v>0</v>
      </c>
      <c r="F925" s="40">
        <f t="shared" si="59"/>
        <v>0</v>
      </c>
      <c r="Q925" s="107">
        <v>921</v>
      </c>
      <c r="R925" s="108"/>
      <c r="S925" s="92"/>
      <c r="T925" s="92"/>
      <c r="U925" s="92"/>
      <c r="V925" s="92"/>
      <c r="W925" s="92"/>
      <c r="X925" s="92"/>
      <c r="Y925" s="92"/>
      <c r="Z925" s="103" t="s">
        <v>2039</v>
      </c>
      <c r="AA925" s="104">
        <v>1067.744068</v>
      </c>
      <c r="AB925" s="105">
        <v>521</v>
      </c>
      <c r="AC925" s="105">
        <v>81.463068181818173</v>
      </c>
      <c r="AD925" s="103" t="s">
        <v>2779</v>
      </c>
      <c r="AE925" s="92">
        <v>1002.193387</v>
      </c>
      <c r="AF925" s="92">
        <v>1896</v>
      </c>
      <c r="AG925" s="92">
        <v>32.670454545454547</v>
      </c>
      <c r="AH925" s="109"/>
      <c r="AI925" s="92"/>
      <c r="AJ925" s="92"/>
      <c r="AK925" s="92"/>
      <c r="AL925" s="92"/>
      <c r="AM925" s="92"/>
      <c r="AN925" s="92"/>
      <c r="AO925" s="92"/>
    </row>
    <row r="926" spans="2:41" x14ac:dyDescent="0.3">
      <c r="B926" s="28">
        <v>916</v>
      </c>
      <c r="C926" s="39">
        <f t="shared" si="56"/>
        <v>0</v>
      </c>
      <c r="D926" s="40">
        <f t="shared" si="57"/>
        <v>0</v>
      </c>
      <c r="E926" s="41">
        <f t="shared" si="58"/>
        <v>0</v>
      </c>
      <c r="F926" s="40">
        <f t="shared" si="59"/>
        <v>0</v>
      </c>
      <c r="Q926" s="107">
        <v>922</v>
      </c>
      <c r="R926" s="108"/>
      <c r="S926" s="92"/>
      <c r="T926" s="92"/>
      <c r="U926" s="92"/>
      <c r="V926" s="92"/>
      <c r="W926" s="92"/>
      <c r="X926" s="92"/>
      <c r="Y926" s="92"/>
      <c r="Z926" s="103" t="s">
        <v>64</v>
      </c>
      <c r="AA926" s="104">
        <v>1031.9032400000001</v>
      </c>
      <c r="AB926" s="105">
        <v>1351</v>
      </c>
      <c r="AC926" s="105">
        <v>51.988636363636367</v>
      </c>
      <c r="AD926" s="103" t="s">
        <v>2218</v>
      </c>
      <c r="AE926" s="92">
        <v>1002.224844</v>
      </c>
      <c r="AF926" s="92">
        <v>1895</v>
      </c>
      <c r="AG926" s="92">
        <v>32.741477272727273</v>
      </c>
      <c r="AH926" s="109"/>
      <c r="AI926" s="92"/>
      <c r="AJ926" s="92"/>
      <c r="AK926" s="92"/>
      <c r="AL926" s="92"/>
      <c r="AM926" s="92"/>
      <c r="AN926" s="92"/>
      <c r="AO926" s="92"/>
    </row>
    <row r="927" spans="2:41" x14ac:dyDescent="0.3">
      <c r="B927" s="28">
        <v>917</v>
      </c>
      <c r="C927" s="39">
        <f t="shared" si="56"/>
        <v>0</v>
      </c>
      <c r="D927" s="40">
        <f t="shared" si="57"/>
        <v>0</v>
      </c>
      <c r="E927" s="41">
        <f t="shared" si="58"/>
        <v>0</v>
      </c>
      <c r="F927" s="40">
        <f t="shared" si="59"/>
        <v>0</v>
      </c>
      <c r="Q927" s="107">
        <v>923</v>
      </c>
      <c r="R927" s="108"/>
      <c r="S927" s="92"/>
      <c r="T927" s="92"/>
      <c r="U927" s="92"/>
      <c r="V927" s="92"/>
      <c r="W927" s="92"/>
      <c r="X927" s="92"/>
      <c r="Y927" s="92"/>
      <c r="Z927" s="103" t="s">
        <v>586</v>
      </c>
      <c r="AA927" s="104">
        <v>1032.147285</v>
      </c>
      <c r="AB927" s="105">
        <v>1342</v>
      </c>
      <c r="AC927" s="105">
        <v>52.379261363636367</v>
      </c>
      <c r="AD927" s="103" t="s">
        <v>2437</v>
      </c>
      <c r="AE927" s="92">
        <v>1002.236007</v>
      </c>
      <c r="AF927" s="92">
        <v>1892</v>
      </c>
      <c r="AG927" s="92">
        <v>32.776988636363633</v>
      </c>
      <c r="AH927" s="109"/>
      <c r="AI927" s="92"/>
      <c r="AJ927" s="92"/>
      <c r="AK927" s="92"/>
      <c r="AL927" s="92"/>
      <c r="AM927" s="92"/>
      <c r="AN927" s="92"/>
      <c r="AO927" s="92"/>
    </row>
    <row r="928" spans="2:41" x14ac:dyDescent="0.3">
      <c r="B928" s="28">
        <v>918</v>
      </c>
      <c r="C928" s="39">
        <f t="shared" si="56"/>
        <v>0</v>
      </c>
      <c r="D928" s="40">
        <f t="shared" si="57"/>
        <v>0</v>
      </c>
      <c r="E928" s="41">
        <f t="shared" si="58"/>
        <v>0</v>
      </c>
      <c r="F928" s="40">
        <f t="shared" si="59"/>
        <v>0</v>
      </c>
      <c r="Q928" s="107">
        <v>924</v>
      </c>
      <c r="R928" s="108"/>
      <c r="S928" s="92"/>
      <c r="T928" s="92"/>
      <c r="U928" s="92"/>
      <c r="V928" s="92"/>
      <c r="W928" s="92"/>
      <c r="X928" s="92"/>
      <c r="Y928" s="92"/>
      <c r="Z928" s="103" t="s">
        <v>587</v>
      </c>
      <c r="AA928" s="104">
        <v>1061.236492</v>
      </c>
      <c r="AB928" s="105">
        <v>669</v>
      </c>
      <c r="AC928" s="105">
        <v>76.278409090909093</v>
      </c>
      <c r="AD928" s="103" t="s">
        <v>1042</v>
      </c>
      <c r="AE928" s="92">
        <v>1002.236007</v>
      </c>
      <c r="AF928" s="92">
        <v>1892</v>
      </c>
      <c r="AG928" s="92">
        <v>32.776988636363633</v>
      </c>
      <c r="AH928" s="109"/>
      <c r="AI928" s="92"/>
      <c r="AJ928" s="92"/>
      <c r="AK928" s="92"/>
      <c r="AL928" s="92"/>
      <c r="AM928" s="92"/>
      <c r="AN928" s="92"/>
      <c r="AO928" s="92"/>
    </row>
    <row r="929" spans="2:41" x14ac:dyDescent="0.3">
      <c r="B929" s="28">
        <v>919</v>
      </c>
      <c r="C929" s="39">
        <f t="shared" si="56"/>
        <v>0</v>
      </c>
      <c r="D929" s="40">
        <f t="shared" si="57"/>
        <v>0</v>
      </c>
      <c r="E929" s="41">
        <f t="shared" si="58"/>
        <v>0</v>
      </c>
      <c r="F929" s="40">
        <f t="shared" si="59"/>
        <v>0</v>
      </c>
      <c r="Q929" s="107">
        <v>925</v>
      </c>
      <c r="R929" s="108"/>
      <c r="S929" s="92"/>
      <c r="T929" s="92"/>
      <c r="U929" s="92"/>
      <c r="V929" s="92"/>
      <c r="W929" s="92"/>
      <c r="X929" s="92"/>
      <c r="Y929" s="92"/>
      <c r="Z929" s="103" t="s">
        <v>2909</v>
      </c>
      <c r="AA929" s="104">
        <v>1032.644542</v>
      </c>
      <c r="AB929" s="105">
        <v>1335</v>
      </c>
      <c r="AC929" s="105">
        <v>52.627840909090907</v>
      </c>
      <c r="AD929" s="103" t="s">
        <v>2439</v>
      </c>
      <c r="AE929" s="92">
        <v>1002.236007</v>
      </c>
      <c r="AF929" s="92">
        <v>1892</v>
      </c>
      <c r="AG929" s="92">
        <v>32.776988636363633</v>
      </c>
      <c r="AH929" s="109"/>
      <c r="AI929" s="92"/>
      <c r="AJ929" s="92"/>
      <c r="AK929" s="92"/>
      <c r="AL929" s="92"/>
      <c r="AM929" s="92"/>
      <c r="AN929" s="92"/>
      <c r="AO929" s="92"/>
    </row>
    <row r="930" spans="2:41" x14ac:dyDescent="0.3">
      <c r="B930" s="28">
        <v>920</v>
      </c>
      <c r="C930" s="39">
        <f t="shared" si="56"/>
        <v>0</v>
      </c>
      <c r="D930" s="40">
        <f t="shared" si="57"/>
        <v>0</v>
      </c>
      <c r="E930" s="41">
        <f t="shared" si="58"/>
        <v>0</v>
      </c>
      <c r="F930" s="40">
        <f t="shared" si="59"/>
        <v>0</v>
      </c>
      <c r="Q930" s="107">
        <v>926</v>
      </c>
      <c r="R930" s="108"/>
      <c r="S930" s="92"/>
      <c r="T930" s="92"/>
      <c r="U930" s="92"/>
      <c r="V930" s="92"/>
      <c r="W930" s="92"/>
      <c r="X930" s="92"/>
      <c r="Y930" s="92"/>
      <c r="Z930" s="103" t="s">
        <v>588</v>
      </c>
      <c r="AA930" s="104">
        <v>1081.4720870000001</v>
      </c>
      <c r="AB930" s="105">
        <v>266</v>
      </c>
      <c r="AC930" s="105">
        <v>90.58948863636364</v>
      </c>
      <c r="AD930" s="103" t="s">
        <v>548</v>
      </c>
      <c r="AE930" s="92">
        <v>1002.441066</v>
      </c>
      <c r="AF930" s="92">
        <v>1890</v>
      </c>
      <c r="AG930" s="92">
        <v>32.883522727272727</v>
      </c>
      <c r="AH930" s="109"/>
      <c r="AI930" s="92"/>
      <c r="AJ930" s="92"/>
      <c r="AK930" s="92"/>
      <c r="AL930" s="92"/>
      <c r="AM930" s="92"/>
      <c r="AN930" s="92"/>
      <c r="AO930" s="92"/>
    </row>
    <row r="931" spans="2:41" x14ac:dyDescent="0.3">
      <c r="B931" s="28">
        <v>921</v>
      </c>
      <c r="C931" s="39">
        <f t="shared" si="56"/>
        <v>0</v>
      </c>
      <c r="D931" s="40">
        <f t="shared" si="57"/>
        <v>0</v>
      </c>
      <c r="E931" s="41">
        <f t="shared" si="58"/>
        <v>0</v>
      </c>
      <c r="F931" s="40">
        <f t="shared" si="59"/>
        <v>0</v>
      </c>
      <c r="Q931" s="107">
        <v>927</v>
      </c>
      <c r="R931" s="108"/>
      <c r="S931" s="92"/>
      <c r="T931" s="92"/>
      <c r="U931" s="92"/>
      <c r="V931" s="92"/>
      <c r="W931" s="92"/>
      <c r="X931" s="92"/>
      <c r="Y931" s="92"/>
      <c r="Z931" s="103" t="s">
        <v>589</v>
      </c>
      <c r="AA931" s="104">
        <v>1027.551972</v>
      </c>
      <c r="AB931" s="105">
        <v>1450</v>
      </c>
      <c r="AC931" s="105">
        <v>48.544034090909086</v>
      </c>
      <c r="AD931" s="103" t="s">
        <v>2619</v>
      </c>
      <c r="AE931" s="92">
        <v>1002.441066</v>
      </c>
      <c r="AF931" s="92">
        <v>1890</v>
      </c>
      <c r="AG931" s="92">
        <v>32.883522727272727</v>
      </c>
      <c r="AH931" s="109"/>
      <c r="AI931" s="92"/>
      <c r="AJ931" s="92"/>
      <c r="AK931" s="92"/>
      <c r="AL931" s="92"/>
      <c r="AM931" s="92"/>
      <c r="AN931" s="92"/>
      <c r="AO931" s="92"/>
    </row>
    <row r="932" spans="2:41" x14ac:dyDescent="0.3">
      <c r="B932" s="28">
        <v>922</v>
      </c>
      <c r="C932" s="39">
        <f t="shared" si="56"/>
        <v>0</v>
      </c>
      <c r="D932" s="40">
        <f t="shared" si="57"/>
        <v>0</v>
      </c>
      <c r="E932" s="41">
        <f t="shared" si="58"/>
        <v>0</v>
      </c>
      <c r="F932" s="40">
        <f t="shared" si="59"/>
        <v>0</v>
      </c>
      <c r="Q932" s="107">
        <v>928</v>
      </c>
      <c r="R932" s="108"/>
      <c r="S932" s="92"/>
      <c r="T932" s="92"/>
      <c r="U932" s="92"/>
      <c r="V932" s="92"/>
      <c r="W932" s="92"/>
      <c r="X932" s="92"/>
      <c r="Y932" s="92"/>
      <c r="Z932" s="103" t="s">
        <v>590</v>
      </c>
      <c r="AA932" s="104">
        <v>1021.481499</v>
      </c>
      <c r="AB932" s="105">
        <v>1594</v>
      </c>
      <c r="AC932" s="105">
        <v>43.430397727272727</v>
      </c>
      <c r="AD932" s="103" t="s">
        <v>180</v>
      </c>
      <c r="AE932" s="92">
        <v>1002.538777</v>
      </c>
      <c r="AF932" s="92">
        <v>1889</v>
      </c>
      <c r="AG932" s="92">
        <v>32.954545454545453</v>
      </c>
      <c r="AH932" s="109"/>
      <c r="AI932" s="92"/>
      <c r="AJ932" s="92"/>
      <c r="AK932" s="92"/>
      <c r="AL932" s="92"/>
      <c r="AM932" s="92"/>
      <c r="AN932" s="92"/>
      <c r="AO932" s="92"/>
    </row>
    <row r="933" spans="2:41" x14ac:dyDescent="0.3">
      <c r="B933" s="28">
        <v>923</v>
      </c>
      <c r="C933" s="39">
        <f t="shared" si="56"/>
        <v>0</v>
      </c>
      <c r="D933" s="40">
        <f t="shared" si="57"/>
        <v>0</v>
      </c>
      <c r="E933" s="41">
        <f t="shared" si="58"/>
        <v>0</v>
      </c>
      <c r="F933" s="40">
        <f t="shared" si="59"/>
        <v>0</v>
      </c>
      <c r="Q933" s="107">
        <v>929</v>
      </c>
      <c r="R933" s="108"/>
      <c r="S933" s="92"/>
      <c r="T933" s="92"/>
      <c r="U933" s="92"/>
      <c r="V933" s="92"/>
      <c r="W933" s="92"/>
      <c r="X933" s="92"/>
      <c r="Y933" s="92"/>
      <c r="Z933" s="103" t="s">
        <v>2910</v>
      </c>
      <c r="AA933" s="104" t="s">
        <v>2876</v>
      </c>
      <c r="AB933" s="105" t="e">
        <v>#VALUE!</v>
      </c>
      <c r="AC933" s="105" t="e">
        <v>#VALUE!</v>
      </c>
      <c r="AD933" s="103" t="s">
        <v>1889</v>
      </c>
      <c r="AE933" s="92">
        <v>1002.5775</v>
      </c>
      <c r="AF933" s="92">
        <v>1887</v>
      </c>
      <c r="AG933" s="92">
        <v>32.99005681818182</v>
      </c>
      <c r="AH933" s="109"/>
      <c r="AI933" s="92"/>
      <c r="AJ933" s="92"/>
      <c r="AK933" s="92"/>
      <c r="AL933" s="92"/>
      <c r="AM933" s="92"/>
      <c r="AN933" s="92"/>
      <c r="AO933" s="92"/>
    </row>
    <row r="934" spans="2:41" x14ac:dyDescent="0.3">
      <c r="B934" s="28">
        <v>924</v>
      </c>
      <c r="C934" s="39">
        <f t="shared" si="56"/>
        <v>0</v>
      </c>
      <c r="D934" s="40">
        <f t="shared" si="57"/>
        <v>0</v>
      </c>
      <c r="E934" s="41">
        <f t="shared" si="58"/>
        <v>0</v>
      </c>
      <c r="F934" s="40">
        <f t="shared" si="59"/>
        <v>0</v>
      </c>
      <c r="Q934" s="107">
        <v>930</v>
      </c>
      <c r="R934" s="108"/>
      <c r="S934" s="92"/>
      <c r="T934" s="92"/>
      <c r="U934" s="92"/>
      <c r="V934" s="92"/>
      <c r="W934" s="92"/>
      <c r="X934" s="92"/>
      <c r="Y934" s="92"/>
      <c r="Z934" s="103" t="s">
        <v>2040</v>
      </c>
      <c r="AA934" s="104">
        <v>1085.344531</v>
      </c>
      <c r="AB934" s="105">
        <v>205</v>
      </c>
      <c r="AC934" s="105">
        <v>92.578125</v>
      </c>
      <c r="AD934" s="103" t="s">
        <v>2569</v>
      </c>
      <c r="AE934" s="92">
        <v>1002.5775</v>
      </c>
      <c r="AF934" s="92">
        <v>1887</v>
      </c>
      <c r="AG934" s="92">
        <v>32.99005681818182</v>
      </c>
      <c r="AH934" s="109"/>
      <c r="AI934" s="92"/>
      <c r="AJ934" s="92"/>
      <c r="AK934" s="92"/>
      <c r="AL934" s="92"/>
      <c r="AM934" s="92"/>
      <c r="AN934" s="92"/>
      <c r="AO934" s="92"/>
    </row>
    <row r="935" spans="2:41" x14ac:dyDescent="0.3">
      <c r="B935" s="28">
        <v>925</v>
      </c>
      <c r="C935" s="39">
        <f t="shared" si="56"/>
        <v>0</v>
      </c>
      <c r="D935" s="40">
        <f t="shared" si="57"/>
        <v>0</v>
      </c>
      <c r="E935" s="41">
        <f t="shared" si="58"/>
        <v>0</v>
      </c>
      <c r="F935" s="40">
        <f t="shared" si="59"/>
        <v>0</v>
      </c>
      <c r="Q935" s="107">
        <v>931</v>
      </c>
      <c r="R935" s="108"/>
      <c r="S935" s="92"/>
      <c r="T935" s="92"/>
      <c r="U935" s="92"/>
      <c r="V935" s="92"/>
      <c r="W935" s="92"/>
      <c r="X935" s="92"/>
      <c r="Y935" s="92"/>
      <c r="Z935" s="103" t="s">
        <v>2041</v>
      </c>
      <c r="AA935" s="104">
        <v>1079.5631860000001</v>
      </c>
      <c r="AB935" s="105">
        <v>301</v>
      </c>
      <c r="AC935" s="105">
        <v>89.204545454545453</v>
      </c>
      <c r="AD935" s="103" t="s">
        <v>1439</v>
      </c>
      <c r="AE935" s="92">
        <v>1002.579161</v>
      </c>
      <c r="AF935" s="92">
        <v>1886</v>
      </c>
      <c r="AG935" s="92">
        <v>33.061079545454547</v>
      </c>
      <c r="AH935" s="109"/>
      <c r="AI935" s="92"/>
      <c r="AJ935" s="92"/>
      <c r="AK935" s="92"/>
      <c r="AL935" s="92"/>
      <c r="AM935" s="92"/>
      <c r="AN935" s="92"/>
      <c r="AO935" s="92"/>
    </row>
    <row r="936" spans="2:41" x14ac:dyDescent="0.3">
      <c r="B936" s="28">
        <v>926</v>
      </c>
      <c r="C936" s="39">
        <f t="shared" si="56"/>
        <v>0</v>
      </c>
      <c r="D936" s="40">
        <f t="shared" si="57"/>
        <v>0</v>
      </c>
      <c r="E936" s="41">
        <f t="shared" si="58"/>
        <v>0</v>
      </c>
      <c r="F936" s="40">
        <f t="shared" si="59"/>
        <v>0</v>
      </c>
      <c r="Q936" s="107">
        <v>932</v>
      </c>
      <c r="R936" s="108"/>
      <c r="S936" s="92"/>
      <c r="T936" s="92"/>
      <c r="U936" s="92"/>
      <c r="V936" s="92"/>
      <c r="W936" s="92"/>
      <c r="X936" s="92"/>
      <c r="Y936" s="92"/>
      <c r="Z936" s="103" t="s">
        <v>2</v>
      </c>
      <c r="AA936" s="104">
        <v>1037.660715</v>
      </c>
      <c r="AB936" s="105">
        <v>1233</v>
      </c>
      <c r="AC936" s="105">
        <v>56.25</v>
      </c>
      <c r="AD936" s="103" t="s">
        <v>2024</v>
      </c>
      <c r="AE936" s="92">
        <v>1002.6676200000001</v>
      </c>
      <c r="AF936" s="92">
        <v>1883</v>
      </c>
      <c r="AG936" s="92">
        <v>33.096590909090914</v>
      </c>
      <c r="AH936" s="109"/>
      <c r="AI936" s="92"/>
      <c r="AJ936" s="92"/>
      <c r="AK936" s="92"/>
      <c r="AL936" s="92"/>
      <c r="AM936" s="92"/>
      <c r="AN936" s="92"/>
      <c r="AO936" s="92"/>
    </row>
    <row r="937" spans="2:41" x14ac:dyDescent="0.3">
      <c r="B937" s="28">
        <v>927</v>
      </c>
      <c r="C937" s="39">
        <f t="shared" si="56"/>
        <v>0</v>
      </c>
      <c r="D937" s="40">
        <f t="shared" si="57"/>
        <v>0</v>
      </c>
      <c r="E937" s="41">
        <f t="shared" si="58"/>
        <v>0</v>
      </c>
      <c r="F937" s="40">
        <f t="shared" si="59"/>
        <v>0</v>
      </c>
      <c r="Q937" s="107">
        <v>933</v>
      </c>
      <c r="R937" s="108"/>
      <c r="S937" s="92"/>
      <c r="T937" s="92"/>
      <c r="U937" s="92"/>
      <c r="V937" s="92"/>
      <c r="W937" s="92"/>
      <c r="X937" s="92"/>
      <c r="Y937" s="92"/>
      <c r="Z937" s="103" t="s">
        <v>3</v>
      </c>
      <c r="AA937" s="104">
        <v>1033.760229</v>
      </c>
      <c r="AB937" s="105">
        <v>1319</v>
      </c>
      <c r="AC937" s="105">
        <v>53.196022727272727</v>
      </c>
      <c r="AD937" s="103" t="s">
        <v>1406</v>
      </c>
      <c r="AE937" s="92">
        <v>1002.6676200000001</v>
      </c>
      <c r="AF937" s="92">
        <v>1883</v>
      </c>
      <c r="AG937" s="92">
        <v>33.096590909090914</v>
      </c>
      <c r="AH937" s="109"/>
      <c r="AI937" s="92"/>
      <c r="AJ937" s="92"/>
      <c r="AK937" s="92"/>
      <c r="AL937" s="92"/>
      <c r="AM937" s="92"/>
      <c r="AN937" s="92"/>
      <c r="AO937" s="92"/>
    </row>
    <row r="938" spans="2:41" x14ac:dyDescent="0.3">
      <c r="B938" s="28">
        <v>928</v>
      </c>
      <c r="C938" s="39">
        <f t="shared" si="56"/>
        <v>0</v>
      </c>
      <c r="D938" s="40">
        <f t="shared" si="57"/>
        <v>0</v>
      </c>
      <c r="E938" s="41">
        <f t="shared" si="58"/>
        <v>0</v>
      </c>
      <c r="F938" s="40">
        <f t="shared" si="59"/>
        <v>0</v>
      </c>
      <c r="Q938" s="107">
        <v>934</v>
      </c>
      <c r="R938" s="108"/>
      <c r="S938" s="92"/>
      <c r="T938" s="92"/>
      <c r="U938" s="92"/>
      <c r="V938" s="92"/>
      <c r="W938" s="92"/>
      <c r="X938" s="92"/>
      <c r="Y938" s="92"/>
      <c r="Z938" s="103" t="s">
        <v>2042</v>
      </c>
      <c r="AA938" s="104">
        <v>935.09250870000005</v>
      </c>
      <c r="AB938" s="105">
        <v>2611</v>
      </c>
      <c r="AC938" s="105">
        <v>6.9247159090909092</v>
      </c>
      <c r="AD938" s="103" t="s">
        <v>2684</v>
      </c>
      <c r="AE938" s="92">
        <v>1002.6676200000001</v>
      </c>
      <c r="AF938" s="92">
        <v>1883</v>
      </c>
      <c r="AG938" s="92">
        <v>33.096590909090914</v>
      </c>
      <c r="AH938" s="109"/>
      <c r="AI938" s="92"/>
      <c r="AJ938" s="92"/>
      <c r="AK938" s="92"/>
      <c r="AL938" s="92"/>
      <c r="AM938" s="92"/>
      <c r="AN938" s="92"/>
      <c r="AO938" s="92"/>
    </row>
    <row r="939" spans="2:41" x14ac:dyDescent="0.3">
      <c r="B939" s="28">
        <v>929</v>
      </c>
      <c r="C939" s="39">
        <f t="shared" si="56"/>
        <v>0</v>
      </c>
      <c r="D939" s="40">
        <f t="shared" si="57"/>
        <v>0</v>
      </c>
      <c r="E939" s="41">
        <f t="shared" si="58"/>
        <v>0</v>
      </c>
      <c r="F939" s="40">
        <f t="shared" si="59"/>
        <v>0</v>
      </c>
      <c r="Q939" s="107">
        <v>935</v>
      </c>
      <c r="R939" s="108"/>
      <c r="S939" s="92"/>
      <c r="T939" s="92"/>
      <c r="U939" s="92"/>
      <c r="V939" s="92"/>
      <c r="W939" s="92"/>
      <c r="X939" s="92"/>
      <c r="Y939" s="92"/>
      <c r="Z939" s="103" t="s">
        <v>591</v>
      </c>
      <c r="AA939" s="104">
        <v>976.29379640000002</v>
      </c>
      <c r="AB939" s="105">
        <v>2244</v>
      </c>
      <c r="AC939" s="105">
        <v>20.3125</v>
      </c>
      <c r="AD939" s="103" t="s">
        <v>1138</v>
      </c>
      <c r="AE939" s="92">
        <v>1002.842931</v>
      </c>
      <c r="AF939" s="92">
        <v>1882</v>
      </c>
      <c r="AG939" s="92">
        <v>33.203125</v>
      </c>
      <c r="AH939" s="109"/>
      <c r="AI939" s="92"/>
      <c r="AJ939" s="92"/>
      <c r="AK939" s="92"/>
      <c r="AL939" s="92"/>
      <c r="AM939" s="92"/>
      <c r="AN939" s="92"/>
      <c r="AO939" s="92"/>
    </row>
    <row r="940" spans="2:41" x14ac:dyDescent="0.3">
      <c r="B940" s="28">
        <v>930</v>
      </c>
      <c r="C940" s="39">
        <f t="shared" si="56"/>
        <v>0</v>
      </c>
      <c r="D940" s="40">
        <f t="shared" si="57"/>
        <v>0</v>
      </c>
      <c r="E940" s="41">
        <f t="shared" si="58"/>
        <v>0</v>
      </c>
      <c r="F940" s="40">
        <f t="shared" si="59"/>
        <v>0</v>
      </c>
      <c r="Q940" s="107">
        <v>936</v>
      </c>
      <c r="R940" s="108"/>
      <c r="S940" s="92"/>
      <c r="T940" s="92"/>
      <c r="U940" s="92"/>
      <c r="V940" s="92"/>
      <c r="W940" s="92"/>
      <c r="X940" s="92"/>
      <c r="Y940" s="92"/>
      <c r="Z940" s="103" t="s">
        <v>2043</v>
      </c>
      <c r="AA940" s="104">
        <v>1041.3028420000001</v>
      </c>
      <c r="AB940" s="105">
        <v>1123</v>
      </c>
      <c r="AC940" s="105">
        <v>60.049715909090907</v>
      </c>
      <c r="AD940" s="103" t="s">
        <v>2585</v>
      </c>
      <c r="AE940" s="92">
        <v>1003.018599</v>
      </c>
      <c r="AF940" s="92">
        <v>1880</v>
      </c>
      <c r="AG940" s="92">
        <v>33.238636363636367</v>
      </c>
      <c r="AH940" s="109"/>
      <c r="AI940" s="92"/>
      <c r="AJ940" s="92"/>
      <c r="AK940" s="92"/>
      <c r="AL940" s="92"/>
      <c r="AM940" s="92"/>
      <c r="AN940" s="92"/>
      <c r="AO940" s="92"/>
    </row>
    <row r="941" spans="2:41" x14ac:dyDescent="0.3">
      <c r="B941" s="28">
        <v>931</v>
      </c>
      <c r="C941" s="39">
        <f t="shared" si="56"/>
        <v>0</v>
      </c>
      <c r="D941" s="40">
        <f t="shared" si="57"/>
        <v>0</v>
      </c>
      <c r="E941" s="41">
        <f t="shared" si="58"/>
        <v>0</v>
      </c>
      <c r="F941" s="40">
        <f t="shared" si="59"/>
        <v>0</v>
      </c>
      <c r="Q941" s="107">
        <v>937</v>
      </c>
      <c r="R941" s="108"/>
      <c r="S941" s="92"/>
      <c r="T941" s="92"/>
      <c r="U941" s="92"/>
      <c r="V941" s="92"/>
      <c r="W941" s="92"/>
      <c r="X941" s="92"/>
      <c r="Y941" s="92"/>
      <c r="Z941" s="103" t="s">
        <v>2044</v>
      </c>
      <c r="AA941" s="104">
        <v>962.12437320000004</v>
      </c>
      <c r="AB941" s="105">
        <v>2420</v>
      </c>
      <c r="AC941" s="105">
        <v>14.026988636363635</v>
      </c>
      <c r="AD941" s="103" t="s">
        <v>1551</v>
      </c>
      <c r="AE941" s="92">
        <v>1003.018599</v>
      </c>
      <c r="AF941" s="92">
        <v>1880</v>
      </c>
      <c r="AG941" s="92">
        <v>33.238636363636367</v>
      </c>
      <c r="AH941" s="109"/>
      <c r="AI941" s="92"/>
      <c r="AJ941" s="92"/>
      <c r="AK941" s="92"/>
      <c r="AL941" s="92"/>
      <c r="AM941" s="92"/>
      <c r="AN941" s="92"/>
      <c r="AO941" s="92"/>
    </row>
    <row r="942" spans="2:41" x14ac:dyDescent="0.3">
      <c r="B942" s="28">
        <v>932</v>
      </c>
      <c r="C942" s="39">
        <f t="shared" si="56"/>
        <v>0</v>
      </c>
      <c r="D942" s="40">
        <f t="shared" si="57"/>
        <v>0</v>
      </c>
      <c r="E942" s="41">
        <f t="shared" si="58"/>
        <v>0</v>
      </c>
      <c r="F942" s="40">
        <f t="shared" si="59"/>
        <v>0</v>
      </c>
      <c r="Q942" s="107">
        <v>938</v>
      </c>
      <c r="R942" s="108"/>
      <c r="S942" s="92"/>
      <c r="T942" s="92"/>
      <c r="U942" s="92"/>
      <c r="V942" s="92"/>
      <c r="W942" s="92"/>
      <c r="X942" s="92"/>
      <c r="Y942" s="92"/>
      <c r="Z942" s="103" t="s">
        <v>592</v>
      </c>
      <c r="AA942" s="104">
        <v>1047.0240530000001</v>
      </c>
      <c r="AB942" s="105">
        <v>997</v>
      </c>
      <c r="AC942" s="105">
        <v>64.630681818181827</v>
      </c>
      <c r="AD942" s="103" t="s">
        <v>2881</v>
      </c>
      <c r="AE942" s="92">
        <v>1003.312762</v>
      </c>
      <c r="AF942" s="92">
        <v>1873</v>
      </c>
      <c r="AG942" s="92">
        <v>33.309659090909086</v>
      </c>
      <c r="AH942" s="109"/>
      <c r="AI942" s="92"/>
      <c r="AJ942" s="92"/>
      <c r="AK942" s="92"/>
      <c r="AL942" s="92"/>
      <c r="AM942" s="92"/>
      <c r="AN942" s="92"/>
      <c r="AO942" s="92"/>
    </row>
    <row r="943" spans="2:41" x14ac:dyDescent="0.3">
      <c r="B943" s="28">
        <v>933</v>
      </c>
      <c r="C943" s="39">
        <f t="shared" si="56"/>
        <v>0</v>
      </c>
      <c r="D943" s="40">
        <f t="shared" si="57"/>
        <v>0</v>
      </c>
      <c r="E943" s="41">
        <f t="shared" si="58"/>
        <v>0</v>
      </c>
      <c r="F943" s="40">
        <f t="shared" si="59"/>
        <v>0</v>
      </c>
      <c r="Q943" s="107">
        <v>939</v>
      </c>
      <c r="R943" s="108"/>
      <c r="S943" s="92"/>
      <c r="T943" s="92"/>
      <c r="U943" s="92"/>
      <c r="V943" s="92"/>
      <c r="W943" s="92"/>
      <c r="X943" s="92"/>
      <c r="Y943" s="92"/>
      <c r="Z943" s="103" t="s">
        <v>593</v>
      </c>
      <c r="AA943" s="104">
        <v>1019.239005</v>
      </c>
      <c r="AB943" s="105">
        <v>1614</v>
      </c>
      <c r="AC943" s="105">
        <v>42.578125</v>
      </c>
      <c r="AD943" s="103" t="s">
        <v>1988</v>
      </c>
      <c r="AE943" s="92">
        <v>1003.312762</v>
      </c>
      <c r="AF943" s="92">
        <v>1873</v>
      </c>
      <c r="AG943" s="92">
        <v>33.309659090909086</v>
      </c>
      <c r="AH943" s="109"/>
      <c r="AI943" s="92"/>
      <c r="AJ943" s="92"/>
      <c r="AK943" s="92"/>
      <c r="AL943" s="92"/>
      <c r="AM943" s="92"/>
      <c r="AN943" s="92"/>
      <c r="AO943" s="92"/>
    </row>
    <row r="944" spans="2:41" x14ac:dyDescent="0.3">
      <c r="B944" s="28">
        <v>934</v>
      </c>
      <c r="C944" s="39">
        <f t="shared" si="56"/>
        <v>0</v>
      </c>
      <c r="D944" s="40">
        <f t="shared" si="57"/>
        <v>0</v>
      </c>
      <c r="E944" s="41">
        <f t="shared" si="58"/>
        <v>0</v>
      </c>
      <c r="F944" s="40">
        <f t="shared" si="59"/>
        <v>0</v>
      </c>
      <c r="Q944" s="107">
        <v>940</v>
      </c>
      <c r="R944" s="108"/>
      <c r="S944" s="92"/>
      <c r="T944" s="92"/>
      <c r="U944" s="92"/>
      <c r="V944" s="92"/>
      <c r="W944" s="92"/>
      <c r="X944" s="92"/>
      <c r="Y944" s="92"/>
      <c r="Z944" s="103" t="s">
        <v>2045</v>
      </c>
      <c r="AA944" s="104">
        <v>1080.673673</v>
      </c>
      <c r="AB944" s="105">
        <v>282</v>
      </c>
      <c r="AC944" s="105">
        <v>89.985795454545453</v>
      </c>
      <c r="AD944" s="103" t="s">
        <v>2058</v>
      </c>
      <c r="AE944" s="92">
        <v>1003.312762</v>
      </c>
      <c r="AF944" s="92">
        <v>1873</v>
      </c>
      <c r="AG944" s="92">
        <v>33.309659090909086</v>
      </c>
      <c r="AH944" s="109"/>
      <c r="AI944" s="92"/>
      <c r="AJ944" s="92"/>
      <c r="AK944" s="92"/>
      <c r="AL944" s="92"/>
      <c r="AM944" s="92"/>
      <c r="AN944" s="92"/>
      <c r="AO944" s="92"/>
    </row>
    <row r="945" spans="2:41" x14ac:dyDescent="0.3">
      <c r="B945" s="28">
        <v>935</v>
      </c>
      <c r="C945" s="39">
        <f t="shared" si="56"/>
        <v>0</v>
      </c>
      <c r="D945" s="40">
        <f t="shared" si="57"/>
        <v>0</v>
      </c>
      <c r="E945" s="41">
        <f t="shared" si="58"/>
        <v>0</v>
      </c>
      <c r="F945" s="40">
        <f t="shared" si="59"/>
        <v>0</v>
      </c>
      <c r="Q945" s="107">
        <v>941</v>
      </c>
      <c r="R945" s="108"/>
      <c r="S945" s="92"/>
      <c r="T945" s="92"/>
      <c r="U945" s="92"/>
      <c r="V945" s="92"/>
      <c r="W945" s="92"/>
      <c r="X945" s="92"/>
      <c r="Y945" s="92"/>
      <c r="Z945" s="103" t="s">
        <v>2046</v>
      </c>
      <c r="AA945" s="104">
        <v>1059.1224950000001</v>
      </c>
      <c r="AB945" s="105">
        <v>712</v>
      </c>
      <c r="AC945" s="105">
        <v>74.57386363636364</v>
      </c>
      <c r="AD945" s="103" t="s">
        <v>2282</v>
      </c>
      <c r="AE945" s="92">
        <v>1003.312762</v>
      </c>
      <c r="AF945" s="92">
        <v>1873</v>
      </c>
      <c r="AG945" s="92">
        <v>33.309659090909086</v>
      </c>
      <c r="AH945" s="109"/>
      <c r="AI945" s="92"/>
      <c r="AJ945" s="92"/>
      <c r="AK945" s="92"/>
      <c r="AL945" s="92"/>
      <c r="AM945" s="92"/>
      <c r="AN945" s="92"/>
      <c r="AO945" s="92"/>
    </row>
    <row r="946" spans="2:41" x14ac:dyDescent="0.3">
      <c r="B946" s="28">
        <v>936</v>
      </c>
      <c r="C946" s="39">
        <f t="shared" si="56"/>
        <v>0</v>
      </c>
      <c r="D946" s="40">
        <f t="shared" si="57"/>
        <v>0</v>
      </c>
      <c r="E946" s="41">
        <f t="shared" si="58"/>
        <v>0</v>
      </c>
      <c r="F946" s="40">
        <f t="shared" si="59"/>
        <v>0</v>
      </c>
      <c r="Q946" s="107">
        <v>942</v>
      </c>
      <c r="R946" s="108"/>
      <c r="S946" s="92"/>
      <c r="T946" s="92"/>
      <c r="U946" s="92"/>
      <c r="V946" s="92"/>
      <c r="W946" s="92"/>
      <c r="X946" s="92"/>
      <c r="Y946" s="92"/>
      <c r="Z946" s="103" t="s">
        <v>594</v>
      </c>
      <c r="AA946" s="104">
        <v>1031.200456</v>
      </c>
      <c r="AB946" s="105">
        <v>1361</v>
      </c>
      <c r="AC946" s="105">
        <v>51.633522727272727</v>
      </c>
      <c r="AD946" s="103" t="s">
        <v>2336</v>
      </c>
      <c r="AE946" s="92">
        <v>1003.312762</v>
      </c>
      <c r="AF946" s="92">
        <v>1873</v>
      </c>
      <c r="AG946" s="92">
        <v>33.309659090909086</v>
      </c>
      <c r="AH946" s="109"/>
      <c r="AI946" s="92"/>
      <c r="AJ946" s="92"/>
      <c r="AK946" s="92"/>
      <c r="AL946" s="92"/>
      <c r="AM946" s="92"/>
      <c r="AN946" s="92"/>
      <c r="AO946" s="92"/>
    </row>
    <row r="947" spans="2:41" x14ac:dyDescent="0.3">
      <c r="B947" s="28">
        <v>937</v>
      </c>
      <c r="C947" s="39">
        <f t="shared" si="56"/>
        <v>0</v>
      </c>
      <c r="D947" s="40">
        <f t="shared" si="57"/>
        <v>0</v>
      </c>
      <c r="E947" s="41">
        <f t="shared" si="58"/>
        <v>0</v>
      </c>
      <c r="F947" s="40">
        <f t="shared" si="59"/>
        <v>0</v>
      </c>
      <c r="Q947" s="107">
        <v>943</v>
      </c>
      <c r="R947" s="108"/>
      <c r="S947" s="92"/>
      <c r="T947" s="92"/>
      <c r="U947" s="92"/>
      <c r="V947" s="92"/>
      <c r="W947" s="92"/>
      <c r="X947" s="92"/>
      <c r="Y947" s="92"/>
      <c r="Z947" s="103" t="s">
        <v>2047</v>
      </c>
      <c r="AA947" s="104">
        <v>1040.2183640000001</v>
      </c>
      <c r="AB947" s="105">
        <v>1164</v>
      </c>
      <c r="AC947" s="105">
        <v>58.629261363636367</v>
      </c>
      <c r="AD947" s="103" t="s">
        <v>2613</v>
      </c>
      <c r="AE947" s="92">
        <v>1003.312762</v>
      </c>
      <c r="AF947" s="92">
        <v>1873</v>
      </c>
      <c r="AG947" s="92">
        <v>33.309659090909086</v>
      </c>
      <c r="AH947" s="109"/>
      <c r="AI947" s="92"/>
      <c r="AJ947" s="92"/>
      <c r="AK947" s="92"/>
      <c r="AL947" s="92"/>
      <c r="AM947" s="92"/>
      <c r="AN947" s="92"/>
      <c r="AO947" s="92"/>
    </row>
    <row r="948" spans="2:41" x14ac:dyDescent="0.3">
      <c r="B948" s="28">
        <v>938</v>
      </c>
      <c r="C948" s="39">
        <f t="shared" si="56"/>
        <v>0</v>
      </c>
      <c r="D948" s="40">
        <f t="shared" si="57"/>
        <v>0</v>
      </c>
      <c r="E948" s="41">
        <f t="shared" si="58"/>
        <v>0</v>
      </c>
      <c r="F948" s="40">
        <f t="shared" si="59"/>
        <v>0</v>
      </c>
      <c r="Q948" s="107">
        <v>944</v>
      </c>
      <c r="R948" s="108"/>
      <c r="S948" s="92"/>
      <c r="T948" s="92"/>
      <c r="U948" s="92"/>
      <c r="V948" s="92"/>
      <c r="W948" s="92"/>
      <c r="X948" s="92"/>
      <c r="Y948" s="92"/>
      <c r="Z948" s="103" t="s">
        <v>2048</v>
      </c>
      <c r="AA948" s="104">
        <v>1046.149559</v>
      </c>
      <c r="AB948" s="105">
        <v>1018</v>
      </c>
      <c r="AC948" s="105">
        <v>63.84943181818182</v>
      </c>
      <c r="AD948" s="103" t="s">
        <v>2819</v>
      </c>
      <c r="AE948" s="92">
        <v>1003.312762</v>
      </c>
      <c r="AF948" s="92">
        <v>1873</v>
      </c>
      <c r="AG948" s="92">
        <v>33.309659090909086</v>
      </c>
      <c r="AH948" s="109"/>
      <c r="AI948" s="92"/>
      <c r="AJ948" s="92"/>
      <c r="AK948" s="92"/>
      <c r="AL948" s="92"/>
      <c r="AM948" s="92"/>
      <c r="AN948" s="92"/>
      <c r="AO948" s="92"/>
    </row>
    <row r="949" spans="2:41" x14ac:dyDescent="0.3">
      <c r="B949" s="28">
        <v>939</v>
      </c>
      <c r="C949" s="39">
        <f t="shared" si="56"/>
        <v>0</v>
      </c>
      <c r="D949" s="40">
        <f t="shared" si="57"/>
        <v>0</v>
      </c>
      <c r="E949" s="41">
        <f t="shared" si="58"/>
        <v>0</v>
      </c>
      <c r="F949" s="40">
        <f t="shared" si="59"/>
        <v>0</v>
      </c>
      <c r="Q949" s="107">
        <v>945</v>
      </c>
      <c r="R949" s="108"/>
      <c r="S949" s="92"/>
      <c r="T949" s="92"/>
      <c r="U949" s="92"/>
      <c r="V949" s="92"/>
      <c r="W949" s="92"/>
      <c r="X949" s="92"/>
      <c r="Y949" s="92"/>
      <c r="Z949" s="103" t="s">
        <v>2049</v>
      </c>
      <c r="AA949" s="104">
        <v>1068.043267</v>
      </c>
      <c r="AB949" s="105">
        <v>513</v>
      </c>
      <c r="AC949" s="105">
        <v>81.747159090909093</v>
      </c>
      <c r="AD949" s="103" t="s">
        <v>1750</v>
      </c>
      <c r="AE949" s="92">
        <v>1003.32643</v>
      </c>
      <c r="AF949" s="92">
        <v>1870</v>
      </c>
      <c r="AG949" s="92">
        <v>33.558238636363633</v>
      </c>
      <c r="AH949" s="109"/>
      <c r="AI949" s="92"/>
      <c r="AJ949" s="92"/>
      <c r="AK949" s="92"/>
      <c r="AL949" s="92"/>
      <c r="AM949" s="92"/>
      <c r="AN949" s="92"/>
      <c r="AO949" s="92"/>
    </row>
    <row r="950" spans="2:41" x14ac:dyDescent="0.3">
      <c r="B950" s="28">
        <v>940</v>
      </c>
      <c r="C950" s="39">
        <f t="shared" si="56"/>
        <v>0</v>
      </c>
      <c r="D950" s="40">
        <f t="shared" si="57"/>
        <v>0</v>
      </c>
      <c r="E950" s="41">
        <f t="shared" si="58"/>
        <v>0</v>
      </c>
      <c r="F950" s="40">
        <f t="shared" si="59"/>
        <v>0</v>
      </c>
      <c r="Q950" s="107">
        <v>946</v>
      </c>
      <c r="R950" s="108"/>
      <c r="S950" s="92"/>
      <c r="T950" s="92"/>
      <c r="U950" s="92"/>
      <c r="V950" s="92"/>
      <c r="W950" s="92"/>
      <c r="X950" s="92"/>
      <c r="Y950" s="92"/>
      <c r="Z950" s="103" t="s">
        <v>595</v>
      </c>
      <c r="AA950" s="104">
        <v>1084.7974469999999</v>
      </c>
      <c r="AB950" s="105">
        <v>212</v>
      </c>
      <c r="AC950" s="105">
        <v>92.507102272727266</v>
      </c>
      <c r="AD950" s="103" t="s">
        <v>1991</v>
      </c>
      <c r="AE950" s="92">
        <v>1003.32643</v>
      </c>
      <c r="AF950" s="92">
        <v>1870</v>
      </c>
      <c r="AG950" s="92">
        <v>33.558238636363633</v>
      </c>
      <c r="AH950" s="109"/>
      <c r="AI950" s="92"/>
      <c r="AJ950" s="92"/>
      <c r="AK950" s="92"/>
      <c r="AL950" s="92"/>
      <c r="AM950" s="92"/>
      <c r="AN950" s="92"/>
      <c r="AO950" s="92"/>
    </row>
    <row r="951" spans="2:41" x14ac:dyDescent="0.3">
      <c r="B951" s="28">
        <v>941</v>
      </c>
      <c r="C951" s="39">
        <f t="shared" si="56"/>
        <v>0</v>
      </c>
      <c r="D951" s="40">
        <f t="shared" si="57"/>
        <v>0</v>
      </c>
      <c r="E951" s="41">
        <f t="shared" si="58"/>
        <v>0</v>
      </c>
      <c r="F951" s="40">
        <f t="shared" si="59"/>
        <v>0</v>
      </c>
      <c r="Q951" s="107">
        <v>947</v>
      </c>
      <c r="R951" s="108"/>
      <c r="S951" s="92"/>
      <c r="T951" s="92"/>
      <c r="U951" s="92"/>
      <c r="V951" s="92"/>
      <c r="W951" s="92"/>
      <c r="X951" s="92"/>
      <c r="Y951" s="92"/>
      <c r="Z951" s="103" t="s">
        <v>596</v>
      </c>
      <c r="AA951" s="104">
        <v>1065.139283</v>
      </c>
      <c r="AB951" s="105">
        <v>581</v>
      </c>
      <c r="AC951" s="105">
        <v>79.367897727272734</v>
      </c>
      <c r="AD951" s="103" t="s">
        <v>2032</v>
      </c>
      <c r="AE951" s="92">
        <v>1003.32643</v>
      </c>
      <c r="AF951" s="92">
        <v>1870</v>
      </c>
      <c r="AG951" s="92">
        <v>33.558238636363633</v>
      </c>
      <c r="AH951" s="109"/>
      <c r="AI951" s="92"/>
      <c r="AJ951" s="92"/>
      <c r="AK951" s="92"/>
      <c r="AL951" s="92"/>
      <c r="AM951" s="92"/>
      <c r="AN951" s="92"/>
      <c r="AO951" s="92"/>
    </row>
    <row r="952" spans="2:41" x14ac:dyDescent="0.3">
      <c r="B952" s="28">
        <v>942</v>
      </c>
      <c r="C952" s="39">
        <f t="shared" si="56"/>
        <v>0</v>
      </c>
      <c r="D952" s="40">
        <f t="shared" si="57"/>
        <v>0</v>
      </c>
      <c r="E952" s="41">
        <f t="shared" si="58"/>
        <v>0</v>
      </c>
      <c r="F952" s="40">
        <f t="shared" si="59"/>
        <v>0</v>
      </c>
      <c r="Q952" s="107">
        <v>948</v>
      </c>
      <c r="R952" s="108"/>
      <c r="S952" s="92"/>
      <c r="T952" s="92"/>
      <c r="U952" s="92"/>
      <c r="V952" s="92"/>
      <c r="W952" s="92"/>
      <c r="X952" s="92"/>
      <c r="Y952" s="92"/>
      <c r="Z952" s="103" t="s">
        <v>2050</v>
      </c>
      <c r="AA952" s="104">
        <v>1062.4008040000001</v>
      </c>
      <c r="AB952" s="105">
        <v>651</v>
      </c>
      <c r="AC952" s="105">
        <v>76.811079545454547</v>
      </c>
      <c r="AD952" s="103" t="s">
        <v>1461</v>
      </c>
      <c r="AE952" s="92">
        <v>1003.442903</v>
      </c>
      <c r="AF952" s="92">
        <v>1869</v>
      </c>
      <c r="AG952" s="92">
        <v>33.664772727272727</v>
      </c>
      <c r="AH952" s="109"/>
      <c r="AI952" s="92"/>
      <c r="AJ952" s="92"/>
      <c r="AK952" s="92"/>
      <c r="AL952" s="92"/>
      <c r="AM952" s="92"/>
      <c r="AN952" s="92"/>
      <c r="AO952" s="92"/>
    </row>
    <row r="953" spans="2:41" x14ac:dyDescent="0.3">
      <c r="B953" s="28">
        <v>943</v>
      </c>
      <c r="C953" s="39">
        <f t="shared" si="56"/>
        <v>0</v>
      </c>
      <c r="D953" s="40">
        <f t="shared" si="57"/>
        <v>0</v>
      </c>
      <c r="E953" s="41">
        <f t="shared" si="58"/>
        <v>0</v>
      </c>
      <c r="F953" s="40">
        <f t="shared" si="59"/>
        <v>0</v>
      </c>
      <c r="Q953" s="107">
        <v>949</v>
      </c>
      <c r="R953" s="108"/>
      <c r="S953" s="92"/>
      <c r="T953" s="92"/>
      <c r="U953" s="92"/>
      <c r="V953" s="92"/>
      <c r="W953" s="92"/>
      <c r="X953" s="92"/>
      <c r="Y953" s="92"/>
      <c r="Z953" s="103" t="s">
        <v>2051</v>
      </c>
      <c r="AA953" s="104">
        <v>992.44859280000003</v>
      </c>
      <c r="AB953" s="105">
        <v>2046</v>
      </c>
      <c r="AC953" s="105">
        <v>27.23721590909091</v>
      </c>
      <c r="AD953" s="103" t="s">
        <v>645</v>
      </c>
      <c r="AE953" s="92">
        <v>1003.598027</v>
      </c>
      <c r="AF953" s="92">
        <v>1868</v>
      </c>
      <c r="AG953" s="92">
        <v>33.700284090909086</v>
      </c>
      <c r="AH953" s="109"/>
      <c r="AI953" s="92"/>
      <c r="AJ953" s="92"/>
      <c r="AK953" s="92"/>
      <c r="AL953" s="92"/>
      <c r="AM953" s="92"/>
      <c r="AN953" s="92"/>
      <c r="AO953" s="92"/>
    </row>
    <row r="954" spans="2:41" x14ac:dyDescent="0.3">
      <c r="B954" s="28">
        <v>944</v>
      </c>
      <c r="C954" s="39">
        <f t="shared" si="56"/>
        <v>0</v>
      </c>
      <c r="D954" s="40">
        <f t="shared" si="57"/>
        <v>0</v>
      </c>
      <c r="E954" s="41">
        <f t="shared" si="58"/>
        <v>0</v>
      </c>
      <c r="F954" s="40">
        <f t="shared" si="59"/>
        <v>0</v>
      </c>
      <c r="Q954" s="107">
        <v>950</v>
      </c>
      <c r="R954" s="108"/>
      <c r="S954" s="92"/>
      <c r="T954" s="92"/>
      <c r="U954" s="92"/>
      <c r="V954" s="92"/>
      <c r="W954" s="92"/>
      <c r="X954" s="92"/>
      <c r="Y954" s="92"/>
      <c r="Z954" s="103" t="s">
        <v>2052</v>
      </c>
      <c r="AA954" s="104">
        <v>992.44859280000003</v>
      </c>
      <c r="AB954" s="105">
        <v>2046</v>
      </c>
      <c r="AC954" s="105">
        <v>27.23721590909091</v>
      </c>
      <c r="AD954" s="103" t="s">
        <v>1027</v>
      </c>
      <c r="AE954" s="92">
        <v>1003.654002</v>
      </c>
      <c r="AF954" s="92">
        <v>1867</v>
      </c>
      <c r="AG954" s="92">
        <v>33.735795454545453</v>
      </c>
      <c r="AH954" s="109"/>
      <c r="AI954" s="92"/>
      <c r="AJ954" s="92"/>
      <c r="AK954" s="92"/>
      <c r="AL954" s="92"/>
      <c r="AM954" s="92"/>
      <c r="AN954" s="92"/>
      <c r="AO954" s="92"/>
    </row>
    <row r="955" spans="2:41" x14ac:dyDescent="0.3">
      <c r="B955" s="28">
        <v>945</v>
      </c>
      <c r="C955" s="39">
        <f t="shared" si="56"/>
        <v>0</v>
      </c>
      <c r="D955" s="40">
        <f t="shared" si="57"/>
        <v>0</v>
      </c>
      <c r="E955" s="41">
        <f t="shared" si="58"/>
        <v>0</v>
      </c>
      <c r="F955" s="40">
        <f t="shared" si="59"/>
        <v>0</v>
      </c>
      <c r="Q955" s="107">
        <v>951</v>
      </c>
      <c r="R955" s="108"/>
      <c r="S955" s="92"/>
      <c r="T955" s="92"/>
      <c r="U955" s="92"/>
      <c r="V955" s="92"/>
      <c r="W955" s="92"/>
      <c r="X955" s="92"/>
      <c r="Y955" s="92"/>
      <c r="Z955" s="103" t="s">
        <v>2053</v>
      </c>
      <c r="AA955" s="104">
        <v>1049.6035449999999</v>
      </c>
      <c r="AB955" s="105">
        <v>931</v>
      </c>
      <c r="AC955" s="105">
        <v>66.654829545454547</v>
      </c>
      <c r="AD955" s="103" t="s">
        <v>383</v>
      </c>
      <c r="AE955" s="92">
        <v>1004.061902</v>
      </c>
      <c r="AF955" s="92">
        <v>1866</v>
      </c>
      <c r="AG955" s="92">
        <v>33.77130681818182</v>
      </c>
      <c r="AH955" s="109"/>
      <c r="AI955" s="92"/>
      <c r="AJ955" s="92"/>
      <c r="AK955" s="92"/>
      <c r="AL955" s="92"/>
      <c r="AM955" s="92"/>
      <c r="AN955" s="92"/>
      <c r="AO955" s="92"/>
    </row>
    <row r="956" spans="2:41" x14ac:dyDescent="0.3">
      <c r="B956" s="28">
        <v>946</v>
      </c>
      <c r="C956" s="39">
        <f t="shared" si="56"/>
        <v>0</v>
      </c>
      <c r="D956" s="40">
        <f t="shared" si="57"/>
        <v>0</v>
      </c>
      <c r="E956" s="41">
        <f t="shared" si="58"/>
        <v>0</v>
      </c>
      <c r="F956" s="40">
        <f t="shared" si="59"/>
        <v>0</v>
      </c>
      <c r="Q956" s="107">
        <v>952</v>
      </c>
      <c r="R956" s="108"/>
      <c r="S956" s="92"/>
      <c r="T956" s="92"/>
      <c r="U956" s="92"/>
      <c r="V956" s="92"/>
      <c r="W956" s="92"/>
      <c r="X956" s="92"/>
      <c r="Y956" s="92"/>
      <c r="Z956" s="103" t="s">
        <v>2054</v>
      </c>
      <c r="AA956" s="104">
        <v>1023.348114</v>
      </c>
      <c r="AB956" s="105">
        <v>1561</v>
      </c>
      <c r="AC956" s="105">
        <v>44.566761363636367</v>
      </c>
      <c r="AD956" s="103" t="s">
        <v>1940</v>
      </c>
      <c r="AE956" s="92">
        <v>1004.1497890000001</v>
      </c>
      <c r="AF956" s="92">
        <v>1862</v>
      </c>
      <c r="AG956" s="92">
        <v>33.80681818181818</v>
      </c>
      <c r="AH956" s="109"/>
      <c r="AI956" s="92"/>
      <c r="AJ956" s="92"/>
      <c r="AK956" s="92"/>
      <c r="AL956" s="92"/>
      <c r="AM956" s="92"/>
      <c r="AN956" s="92"/>
      <c r="AO956" s="92"/>
    </row>
    <row r="957" spans="2:41" x14ac:dyDescent="0.3">
      <c r="B957" s="28">
        <v>947</v>
      </c>
      <c r="C957" s="39">
        <f t="shared" si="56"/>
        <v>0</v>
      </c>
      <c r="D957" s="40">
        <f t="shared" si="57"/>
        <v>0</v>
      </c>
      <c r="E957" s="41">
        <f t="shared" si="58"/>
        <v>0</v>
      </c>
      <c r="F957" s="40">
        <f t="shared" si="59"/>
        <v>0</v>
      </c>
      <c r="Q957" s="107">
        <v>953</v>
      </c>
      <c r="R957" s="108"/>
      <c r="S957" s="92"/>
      <c r="T957" s="92"/>
      <c r="U957" s="92"/>
      <c r="V957" s="92"/>
      <c r="W957" s="92"/>
      <c r="X957" s="92"/>
      <c r="Y957" s="92"/>
      <c r="Z957" s="103" t="s">
        <v>2055</v>
      </c>
      <c r="AA957" s="104">
        <v>1009.590961</v>
      </c>
      <c r="AB957" s="105">
        <v>1788</v>
      </c>
      <c r="AC957" s="105">
        <v>36.50568181818182</v>
      </c>
      <c r="AD957" s="103" t="s">
        <v>2295</v>
      </c>
      <c r="AE957" s="92">
        <v>1004.1497890000001</v>
      </c>
      <c r="AF957" s="92">
        <v>1862</v>
      </c>
      <c r="AG957" s="92">
        <v>33.80681818181818</v>
      </c>
      <c r="AH957" s="109"/>
      <c r="AI957" s="92"/>
      <c r="AJ957" s="92"/>
      <c r="AK957" s="92"/>
      <c r="AL957" s="92"/>
      <c r="AM957" s="92"/>
      <c r="AN957" s="92"/>
      <c r="AO957" s="92"/>
    </row>
    <row r="958" spans="2:41" x14ac:dyDescent="0.3">
      <c r="B958" s="28">
        <v>948</v>
      </c>
      <c r="C958" s="39">
        <f t="shared" si="56"/>
        <v>0</v>
      </c>
      <c r="D958" s="40">
        <f t="shared" si="57"/>
        <v>0</v>
      </c>
      <c r="E958" s="41">
        <f t="shared" si="58"/>
        <v>0</v>
      </c>
      <c r="F958" s="40">
        <f t="shared" si="59"/>
        <v>0</v>
      </c>
      <c r="Q958" s="107">
        <v>954</v>
      </c>
      <c r="R958" s="108"/>
      <c r="S958" s="92"/>
      <c r="T958" s="92"/>
      <c r="U958" s="92"/>
      <c r="V958" s="92"/>
      <c r="W958" s="92"/>
      <c r="X958" s="92"/>
      <c r="Y958" s="92"/>
      <c r="Z958" s="103" t="s">
        <v>2056</v>
      </c>
      <c r="AA958" s="104">
        <v>1019.239005</v>
      </c>
      <c r="AB958" s="105">
        <v>1614</v>
      </c>
      <c r="AC958" s="105">
        <v>42.578125</v>
      </c>
      <c r="AD958" s="103" t="s">
        <v>920</v>
      </c>
      <c r="AE958" s="92">
        <v>1004.1497890000001</v>
      </c>
      <c r="AF958" s="92">
        <v>1862</v>
      </c>
      <c r="AG958" s="92">
        <v>33.80681818181818</v>
      </c>
      <c r="AH958" s="109"/>
      <c r="AI958" s="92"/>
      <c r="AJ958" s="92"/>
      <c r="AK958" s="92"/>
      <c r="AL958" s="92"/>
      <c r="AM958" s="92"/>
      <c r="AN958" s="92"/>
      <c r="AO958" s="92"/>
    </row>
    <row r="959" spans="2:41" x14ac:dyDescent="0.3">
      <c r="B959" s="28">
        <v>949</v>
      </c>
      <c r="C959" s="39">
        <f t="shared" si="56"/>
        <v>0</v>
      </c>
      <c r="D959" s="40">
        <f t="shared" si="57"/>
        <v>0</v>
      </c>
      <c r="E959" s="41">
        <f t="shared" si="58"/>
        <v>0</v>
      </c>
      <c r="F959" s="40">
        <f t="shared" si="59"/>
        <v>0</v>
      </c>
      <c r="Q959" s="107">
        <v>955</v>
      </c>
      <c r="R959" s="108"/>
      <c r="S959" s="92"/>
      <c r="T959" s="92"/>
      <c r="U959" s="92"/>
      <c r="V959" s="92"/>
      <c r="W959" s="92"/>
      <c r="X959" s="92"/>
      <c r="Y959" s="92"/>
      <c r="Z959" s="103" t="s">
        <v>597</v>
      </c>
      <c r="AA959" s="104">
        <v>932.34344840000006</v>
      </c>
      <c r="AB959" s="105">
        <v>2638</v>
      </c>
      <c r="AC959" s="105">
        <v>6.3565340909090908</v>
      </c>
      <c r="AD959" s="103" t="s">
        <v>2335</v>
      </c>
      <c r="AE959" s="92">
        <v>1004.1497890000001</v>
      </c>
      <c r="AF959" s="92">
        <v>1862</v>
      </c>
      <c r="AG959" s="92">
        <v>33.80681818181818</v>
      </c>
      <c r="AH959" s="109"/>
      <c r="AI959" s="92"/>
      <c r="AJ959" s="92"/>
      <c r="AK959" s="92"/>
      <c r="AL959" s="92"/>
      <c r="AM959" s="92"/>
      <c r="AN959" s="92"/>
      <c r="AO959" s="92"/>
    </row>
    <row r="960" spans="2:41" x14ac:dyDescent="0.3">
      <c r="B960" s="28">
        <v>950</v>
      </c>
      <c r="C960" s="39">
        <f t="shared" si="56"/>
        <v>0</v>
      </c>
      <c r="D960" s="40">
        <f t="shared" si="57"/>
        <v>0</v>
      </c>
      <c r="E960" s="41">
        <f t="shared" si="58"/>
        <v>0</v>
      </c>
      <c r="F960" s="40">
        <f t="shared" si="59"/>
        <v>0</v>
      </c>
      <c r="Q960" s="107">
        <v>956</v>
      </c>
      <c r="R960" s="108"/>
      <c r="S960" s="92"/>
      <c r="T960" s="92"/>
      <c r="U960" s="92"/>
      <c r="V960" s="92"/>
      <c r="W960" s="92"/>
      <c r="X960" s="92"/>
      <c r="Y960" s="92"/>
      <c r="Z960" s="103" t="s">
        <v>2057</v>
      </c>
      <c r="AA960" s="104">
        <v>1037.2611850000001</v>
      </c>
      <c r="AB960" s="105">
        <v>1246</v>
      </c>
      <c r="AC960" s="105">
        <v>55.752840909090907</v>
      </c>
      <c r="AD960" s="103" t="s">
        <v>1166</v>
      </c>
      <c r="AE960" s="92">
        <v>1004.319489</v>
      </c>
      <c r="AF960" s="92">
        <v>1861</v>
      </c>
      <c r="AG960" s="92">
        <v>33.948863636363633</v>
      </c>
      <c r="AH960" s="109"/>
      <c r="AI960" s="92"/>
      <c r="AJ960" s="92"/>
      <c r="AK960" s="92"/>
      <c r="AL960" s="92"/>
      <c r="AM960" s="92"/>
      <c r="AN960" s="92"/>
      <c r="AO960" s="92"/>
    </row>
    <row r="961" spans="2:41" x14ac:dyDescent="0.3">
      <c r="B961" s="28">
        <v>951</v>
      </c>
      <c r="C961" s="39">
        <f t="shared" si="56"/>
        <v>0</v>
      </c>
      <c r="D961" s="40">
        <f t="shared" si="57"/>
        <v>0</v>
      </c>
      <c r="E961" s="41">
        <f t="shared" si="58"/>
        <v>0</v>
      </c>
      <c r="F961" s="40">
        <f t="shared" si="59"/>
        <v>0</v>
      </c>
      <c r="Q961" s="107">
        <v>957</v>
      </c>
      <c r="R961" s="108"/>
      <c r="S961" s="92"/>
      <c r="T961" s="92"/>
      <c r="U961" s="92"/>
      <c r="V961" s="92"/>
      <c r="W961" s="92"/>
      <c r="X961" s="92"/>
      <c r="Y961" s="92"/>
      <c r="Z961" s="103" t="s">
        <v>598</v>
      </c>
      <c r="AA961" s="104">
        <v>1078.4229170000001</v>
      </c>
      <c r="AB961" s="105">
        <v>335</v>
      </c>
      <c r="AC961" s="105">
        <v>88.139204545454547</v>
      </c>
      <c r="AD961" s="103" t="s">
        <v>1930</v>
      </c>
      <c r="AE961" s="92">
        <v>1004.378955</v>
      </c>
      <c r="AF961" s="92">
        <v>1859</v>
      </c>
      <c r="AG961" s="92">
        <v>33.984375</v>
      </c>
      <c r="AH961" s="109"/>
      <c r="AI961" s="92"/>
      <c r="AJ961" s="92"/>
      <c r="AK961" s="92"/>
      <c r="AL961" s="92"/>
      <c r="AM961" s="92"/>
      <c r="AN961" s="92"/>
      <c r="AO961" s="92"/>
    </row>
    <row r="962" spans="2:41" x14ac:dyDescent="0.3">
      <c r="B962" s="28">
        <v>952</v>
      </c>
      <c r="C962" s="39">
        <f t="shared" si="56"/>
        <v>0</v>
      </c>
      <c r="D962" s="40">
        <f t="shared" si="57"/>
        <v>0</v>
      </c>
      <c r="E962" s="41">
        <f t="shared" si="58"/>
        <v>0</v>
      </c>
      <c r="F962" s="40">
        <f t="shared" si="59"/>
        <v>0</v>
      </c>
      <c r="Q962" s="107">
        <v>958</v>
      </c>
      <c r="R962" s="108"/>
      <c r="S962" s="92"/>
      <c r="T962" s="92"/>
      <c r="U962" s="92"/>
      <c r="V962" s="92"/>
      <c r="W962" s="92"/>
      <c r="X962" s="92"/>
      <c r="Y962" s="92"/>
      <c r="Z962" s="103" t="s">
        <v>599</v>
      </c>
      <c r="AA962" s="104">
        <v>1092.940556</v>
      </c>
      <c r="AB962" s="105">
        <v>128</v>
      </c>
      <c r="AC962" s="105">
        <v>95.490056818181827</v>
      </c>
      <c r="AD962" s="103" t="s">
        <v>443</v>
      </c>
      <c r="AE962" s="92">
        <v>1004.378955</v>
      </c>
      <c r="AF962" s="92">
        <v>1859</v>
      </c>
      <c r="AG962" s="92">
        <v>33.984375</v>
      </c>
      <c r="AH962" s="109"/>
      <c r="AI962" s="92"/>
      <c r="AJ962" s="92"/>
      <c r="AK962" s="92"/>
      <c r="AL962" s="92"/>
      <c r="AM962" s="92"/>
      <c r="AN962" s="92"/>
      <c r="AO962" s="92"/>
    </row>
    <row r="963" spans="2:41" x14ac:dyDescent="0.3">
      <c r="B963" s="28">
        <v>953</v>
      </c>
      <c r="C963" s="39">
        <f t="shared" si="56"/>
        <v>0</v>
      </c>
      <c r="D963" s="40">
        <f t="shared" si="57"/>
        <v>0</v>
      </c>
      <c r="E963" s="41">
        <f t="shared" si="58"/>
        <v>0</v>
      </c>
      <c r="F963" s="40">
        <f t="shared" si="59"/>
        <v>0</v>
      </c>
      <c r="Q963" s="107">
        <v>959</v>
      </c>
      <c r="R963" s="108"/>
      <c r="S963" s="92"/>
      <c r="T963" s="92"/>
      <c r="U963" s="92"/>
      <c r="V963" s="92"/>
      <c r="W963" s="92"/>
      <c r="X963" s="92"/>
      <c r="Y963" s="92"/>
      <c r="Z963" s="103" t="s">
        <v>2058</v>
      </c>
      <c r="AA963" s="104">
        <v>1003.312762</v>
      </c>
      <c r="AB963" s="105">
        <v>1873</v>
      </c>
      <c r="AC963" s="105">
        <v>33.309659090909086</v>
      </c>
      <c r="AD963" s="103" t="s">
        <v>1681</v>
      </c>
      <c r="AE963" s="92">
        <v>1004.433215</v>
      </c>
      <c r="AF963" s="92">
        <v>1854</v>
      </c>
      <c r="AG963" s="92">
        <v>34.055397727272727</v>
      </c>
      <c r="AH963" s="109"/>
      <c r="AI963" s="92"/>
      <c r="AJ963" s="92"/>
      <c r="AK963" s="92"/>
      <c r="AL963" s="92"/>
      <c r="AM963" s="92"/>
      <c r="AN963" s="92"/>
      <c r="AO963" s="92"/>
    </row>
    <row r="964" spans="2:41" x14ac:dyDescent="0.3">
      <c r="B964" s="28">
        <v>954</v>
      </c>
      <c r="C964" s="39">
        <f t="shared" si="56"/>
        <v>0</v>
      </c>
      <c r="D964" s="40">
        <f t="shared" si="57"/>
        <v>0</v>
      </c>
      <c r="E964" s="41">
        <f t="shared" si="58"/>
        <v>0</v>
      </c>
      <c r="F964" s="40">
        <f t="shared" si="59"/>
        <v>0</v>
      </c>
      <c r="Q964" s="107">
        <v>960</v>
      </c>
      <c r="R964" s="108"/>
      <c r="S964" s="92"/>
      <c r="T964" s="92"/>
      <c r="U964" s="92"/>
      <c r="V964" s="92"/>
      <c r="W964" s="92"/>
      <c r="X964" s="92"/>
      <c r="Y964" s="92"/>
      <c r="Z964" s="103" t="s">
        <v>600</v>
      </c>
      <c r="AA964" s="104">
        <v>965.74673389999998</v>
      </c>
      <c r="AB964" s="105">
        <v>2377</v>
      </c>
      <c r="AC964" s="105">
        <v>15.625</v>
      </c>
      <c r="AD964" s="103" t="s">
        <v>656</v>
      </c>
      <c r="AE964" s="92">
        <v>1004.433215</v>
      </c>
      <c r="AF964" s="92">
        <v>1854</v>
      </c>
      <c r="AG964" s="92">
        <v>34.055397727272727</v>
      </c>
      <c r="AH964" s="109"/>
      <c r="AI964" s="92"/>
      <c r="AJ964" s="92"/>
      <c r="AK964" s="92"/>
      <c r="AL964" s="92"/>
      <c r="AM964" s="92"/>
      <c r="AN964" s="92"/>
      <c r="AO964" s="92"/>
    </row>
    <row r="965" spans="2:41" x14ac:dyDescent="0.3">
      <c r="B965" s="28">
        <v>955</v>
      </c>
      <c r="C965" s="39">
        <f t="shared" si="56"/>
        <v>0</v>
      </c>
      <c r="D965" s="40">
        <f t="shared" si="57"/>
        <v>0</v>
      </c>
      <c r="E965" s="41">
        <f t="shared" si="58"/>
        <v>0</v>
      </c>
      <c r="F965" s="40">
        <f t="shared" si="59"/>
        <v>0</v>
      </c>
      <c r="Q965" s="107">
        <v>961</v>
      </c>
      <c r="R965" s="108"/>
      <c r="S965" s="92"/>
      <c r="T965" s="92"/>
      <c r="U965" s="92"/>
      <c r="V965" s="92"/>
      <c r="W965" s="92"/>
      <c r="X965" s="92"/>
      <c r="Y965" s="92"/>
      <c r="Z965" s="103" t="s">
        <v>601</v>
      </c>
      <c r="AA965" s="104">
        <v>1016.618047</v>
      </c>
      <c r="AB965" s="105">
        <v>1655</v>
      </c>
      <c r="AC965" s="105">
        <v>41.264204545454547</v>
      </c>
      <c r="AD965" s="103" t="s">
        <v>2384</v>
      </c>
      <c r="AE965" s="92">
        <v>1004.433215</v>
      </c>
      <c r="AF965" s="92">
        <v>1854</v>
      </c>
      <c r="AG965" s="92">
        <v>34.055397727272727</v>
      </c>
      <c r="AH965" s="109"/>
      <c r="AI965" s="92"/>
      <c r="AJ965" s="92"/>
      <c r="AK965" s="92"/>
      <c r="AL965" s="92"/>
      <c r="AM965" s="92"/>
      <c r="AN965" s="92"/>
      <c r="AO965" s="92"/>
    </row>
    <row r="966" spans="2:41" x14ac:dyDescent="0.3">
      <c r="B966" s="28">
        <v>956</v>
      </c>
      <c r="C966" s="39">
        <f t="shared" si="56"/>
        <v>0</v>
      </c>
      <c r="D966" s="40">
        <f t="shared" si="57"/>
        <v>0</v>
      </c>
      <c r="E966" s="41">
        <f t="shared" si="58"/>
        <v>0</v>
      </c>
      <c r="F966" s="40">
        <f t="shared" si="59"/>
        <v>0</v>
      </c>
      <c r="Q966" s="107">
        <v>962</v>
      </c>
      <c r="R966" s="108"/>
      <c r="S966" s="92"/>
      <c r="T966" s="92"/>
      <c r="U966" s="92"/>
      <c r="V966" s="92"/>
      <c r="W966" s="92"/>
      <c r="X966" s="92"/>
      <c r="Y966" s="92"/>
      <c r="Z966" s="103" t="s">
        <v>602</v>
      </c>
      <c r="AA966" s="104">
        <v>1053.1015</v>
      </c>
      <c r="AB966" s="105">
        <v>839</v>
      </c>
      <c r="AC966" s="105">
        <v>70.205965909090907</v>
      </c>
      <c r="AD966" s="103" t="s">
        <v>2685</v>
      </c>
      <c r="AE966" s="92">
        <v>1004.433215</v>
      </c>
      <c r="AF966" s="92">
        <v>1854</v>
      </c>
      <c r="AG966" s="92">
        <v>34.055397727272727</v>
      </c>
      <c r="AH966" s="109"/>
      <c r="AI966" s="92"/>
      <c r="AJ966" s="92"/>
      <c r="AK966" s="92"/>
      <c r="AL966" s="92"/>
      <c r="AM966" s="92"/>
      <c r="AN966" s="92"/>
      <c r="AO966" s="92"/>
    </row>
    <row r="967" spans="2:41" x14ac:dyDescent="0.3">
      <c r="B967" s="28">
        <v>957</v>
      </c>
      <c r="C967" s="39">
        <f t="shared" si="56"/>
        <v>0</v>
      </c>
      <c r="D967" s="40">
        <f t="shared" si="57"/>
        <v>0</v>
      </c>
      <c r="E967" s="41">
        <f t="shared" si="58"/>
        <v>0</v>
      </c>
      <c r="F967" s="40">
        <f t="shared" si="59"/>
        <v>0</v>
      </c>
      <c r="Q967" s="107">
        <v>963</v>
      </c>
      <c r="R967" s="108"/>
      <c r="S967" s="92"/>
      <c r="T967" s="92"/>
      <c r="U967" s="92"/>
      <c r="V967" s="92"/>
      <c r="W967" s="92"/>
      <c r="X967" s="92"/>
      <c r="Y967" s="92"/>
      <c r="Z967" s="103" t="s">
        <v>2059</v>
      </c>
      <c r="AA967" s="104">
        <v>1048.685201</v>
      </c>
      <c r="AB967" s="105">
        <v>954</v>
      </c>
      <c r="AC967" s="105">
        <v>66.086647727272734</v>
      </c>
      <c r="AD967" s="103" t="s">
        <v>2767</v>
      </c>
      <c r="AE967" s="92">
        <v>1004.433215</v>
      </c>
      <c r="AF967" s="92">
        <v>1854</v>
      </c>
      <c r="AG967" s="92">
        <v>34.055397727272727</v>
      </c>
      <c r="AH967" s="109"/>
      <c r="AI967" s="92"/>
      <c r="AJ967" s="92"/>
      <c r="AK967" s="92"/>
      <c r="AL967" s="92"/>
      <c r="AM967" s="92"/>
      <c r="AN967" s="92"/>
      <c r="AO967" s="92"/>
    </row>
    <row r="968" spans="2:41" x14ac:dyDescent="0.3">
      <c r="B968" s="28">
        <v>958</v>
      </c>
      <c r="C968" s="39">
        <f t="shared" si="56"/>
        <v>0</v>
      </c>
      <c r="D968" s="40">
        <f t="shared" si="57"/>
        <v>0</v>
      </c>
      <c r="E968" s="41">
        <f t="shared" si="58"/>
        <v>0</v>
      </c>
      <c r="F968" s="40">
        <f t="shared" si="59"/>
        <v>0</v>
      </c>
      <c r="Q968" s="107">
        <v>964</v>
      </c>
      <c r="R968" s="108"/>
      <c r="S968" s="92"/>
      <c r="T968" s="92"/>
      <c r="U968" s="92"/>
      <c r="V968" s="92"/>
      <c r="W968" s="92"/>
      <c r="X968" s="92"/>
      <c r="Y968" s="92"/>
      <c r="Z968" s="103" t="s">
        <v>2060</v>
      </c>
      <c r="AA968" s="104">
        <v>985.81622530000004</v>
      </c>
      <c r="AB968" s="105">
        <v>2123</v>
      </c>
      <c r="AC968" s="105">
        <v>24.609375</v>
      </c>
      <c r="AD968" s="103" t="s">
        <v>327</v>
      </c>
      <c r="AE968" s="92">
        <v>1004.708162</v>
      </c>
      <c r="AF968" s="92">
        <v>1853</v>
      </c>
      <c r="AG968" s="92">
        <v>34.232954545454547</v>
      </c>
      <c r="AH968" s="109"/>
      <c r="AI968" s="92"/>
      <c r="AJ968" s="92"/>
      <c r="AK968" s="92"/>
      <c r="AL968" s="92"/>
      <c r="AM968" s="92"/>
      <c r="AN968" s="92"/>
      <c r="AO968" s="92"/>
    </row>
    <row r="969" spans="2:41" x14ac:dyDescent="0.3">
      <c r="B969" s="28">
        <v>959</v>
      </c>
      <c r="C969" s="39">
        <f t="shared" si="56"/>
        <v>0</v>
      </c>
      <c r="D969" s="40">
        <f t="shared" si="57"/>
        <v>0</v>
      </c>
      <c r="E969" s="41">
        <f t="shared" si="58"/>
        <v>0</v>
      </c>
      <c r="F969" s="40">
        <f t="shared" si="59"/>
        <v>0</v>
      </c>
      <c r="Q969" s="107">
        <v>965</v>
      </c>
      <c r="R969" s="108"/>
      <c r="S969" s="92"/>
      <c r="T969" s="92"/>
      <c r="U969" s="92"/>
      <c r="V969" s="92"/>
      <c r="W969" s="92"/>
      <c r="X969" s="92"/>
      <c r="Y969" s="92"/>
      <c r="Z969" s="103" t="s">
        <v>603</v>
      </c>
      <c r="AA969" s="104">
        <v>1056.2062980000001</v>
      </c>
      <c r="AB969" s="105">
        <v>764</v>
      </c>
      <c r="AC969" s="105">
        <v>72.904829545454547</v>
      </c>
      <c r="AD969" s="103" t="s">
        <v>576</v>
      </c>
      <c r="AE969" s="92">
        <v>1004.714172</v>
      </c>
      <c r="AF969" s="92">
        <v>1852</v>
      </c>
      <c r="AG969" s="92">
        <v>34.268465909090914</v>
      </c>
      <c r="AH969" s="109"/>
      <c r="AI969" s="92"/>
      <c r="AJ969" s="92"/>
      <c r="AK969" s="92"/>
      <c r="AL969" s="92"/>
      <c r="AM969" s="92"/>
      <c r="AN969" s="92"/>
      <c r="AO969" s="92"/>
    </row>
    <row r="970" spans="2:41" x14ac:dyDescent="0.3">
      <c r="B970" s="28">
        <v>960</v>
      </c>
      <c r="C970" s="39">
        <f t="shared" si="56"/>
        <v>0</v>
      </c>
      <c r="D970" s="40">
        <f t="shared" si="57"/>
        <v>0</v>
      </c>
      <c r="E970" s="41">
        <f t="shared" si="58"/>
        <v>0</v>
      </c>
      <c r="F970" s="40">
        <f t="shared" si="59"/>
        <v>0</v>
      </c>
      <c r="Q970" s="107">
        <v>966</v>
      </c>
      <c r="R970" s="108"/>
      <c r="S970" s="92"/>
      <c r="T970" s="92"/>
      <c r="U970" s="92"/>
      <c r="V970" s="92"/>
      <c r="W970" s="92"/>
      <c r="X970" s="92"/>
      <c r="Y970" s="92"/>
      <c r="Z970" s="103" t="s">
        <v>604</v>
      </c>
      <c r="AA970" s="104">
        <v>1107.3337939999999</v>
      </c>
      <c r="AB970" s="105">
        <v>49</v>
      </c>
      <c r="AC970" s="105">
        <v>98.295454545454547</v>
      </c>
      <c r="AD970" s="103" t="s">
        <v>1442</v>
      </c>
      <c r="AE970" s="92">
        <v>1004.801573</v>
      </c>
      <c r="AF970" s="92">
        <v>1851</v>
      </c>
      <c r="AG970" s="92">
        <v>34.303977272727273</v>
      </c>
      <c r="AH970" s="109"/>
      <c r="AI970" s="92"/>
      <c r="AJ970" s="92"/>
      <c r="AK970" s="92"/>
      <c r="AL970" s="92"/>
      <c r="AM970" s="92"/>
      <c r="AN970" s="92"/>
      <c r="AO970" s="92"/>
    </row>
    <row r="971" spans="2:41" x14ac:dyDescent="0.3">
      <c r="B971" s="28">
        <v>961</v>
      </c>
      <c r="C971" s="39">
        <f t="shared" si="56"/>
        <v>0</v>
      </c>
      <c r="D971" s="40">
        <f t="shared" si="57"/>
        <v>0</v>
      </c>
      <c r="E971" s="41">
        <f t="shared" si="58"/>
        <v>0</v>
      </c>
      <c r="F971" s="40">
        <f t="shared" si="59"/>
        <v>0</v>
      </c>
      <c r="Q971" s="107">
        <v>967</v>
      </c>
      <c r="R971" s="108"/>
      <c r="S971" s="92"/>
      <c r="T971" s="92"/>
      <c r="U971" s="92"/>
      <c r="V971" s="92"/>
      <c r="W971" s="92"/>
      <c r="X971" s="92"/>
      <c r="Y971" s="92"/>
      <c r="Z971" s="103" t="s">
        <v>2061</v>
      </c>
      <c r="AA971" s="104">
        <v>1113.6699739999999</v>
      </c>
      <c r="AB971" s="105">
        <v>29</v>
      </c>
      <c r="AC971" s="105">
        <v>98.970170454545453</v>
      </c>
      <c r="AD971" s="103" t="s">
        <v>810</v>
      </c>
      <c r="AE971" s="92">
        <v>1005.047422</v>
      </c>
      <c r="AF971" s="92">
        <v>1850</v>
      </c>
      <c r="AG971" s="92">
        <v>34.339488636363633</v>
      </c>
      <c r="AH971" s="109"/>
      <c r="AI971" s="92"/>
      <c r="AJ971" s="92"/>
      <c r="AK971" s="92"/>
      <c r="AL971" s="92"/>
      <c r="AM971" s="92"/>
      <c r="AN971" s="92"/>
      <c r="AO971" s="92"/>
    </row>
    <row r="972" spans="2:41" x14ac:dyDescent="0.3">
      <c r="B972" s="28">
        <v>962</v>
      </c>
      <c r="C972" s="39">
        <f t="shared" ref="C972:C1035" si="60">VLOOKUP($B972,$Q$5:$AO$2676,2+$C$4*8-8+$F$4*4-4)</f>
        <v>0</v>
      </c>
      <c r="D972" s="40">
        <f t="shared" ref="D972:D1035" si="61">VLOOKUP($B972,$Q$5:$AO$2676,3+$C$4*8-8+$F$4*4-4)</f>
        <v>0</v>
      </c>
      <c r="E972" s="41">
        <f t="shared" ref="E972:E1035" si="62">VLOOKUP($B972,$Q$5:$AO$2676,4+$C$4*8-8+$F$4*4-4)</f>
        <v>0</v>
      </c>
      <c r="F972" s="40">
        <f t="shared" ref="F972:F1035" si="63">VLOOKUP($B972,$Q$5:$AO$2676,5+$C$4*8-8+$F$4*4-4)</f>
        <v>0</v>
      </c>
      <c r="Q972" s="107">
        <v>968</v>
      </c>
      <c r="R972" s="108"/>
      <c r="S972" s="92"/>
      <c r="T972" s="92"/>
      <c r="U972" s="92"/>
      <c r="V972" s="92"/>
      <c r="W972" s="92"/>
      <c r="X972" s="92"/>
      <c r="Y972" s="92"/>
      <c r="Z972" s="103" t="s">
        <v>2062</v>
      </c>
      <c r="AA972" s="104">
        <v>967.48299099999997</v>
      </c>
      <c r="AB972" s="105">
        <v>2349</v>
      </c>
      <c r="AC972" s="105">
        <v>16.40625</v>
      </c>
      <c r="AD972" s="103" t="s">
        <v>1513</v>
      </c>
      <c r="AE972" s="92">
        <v>1005.0595479999999</v>
      </c>
      <c r="AF972" s="92">
        <v>1849</v>
      </c>
      <c r="AG972" s="92">
        <v>34.375</v>
      </c>
      <c r="AH972" s="109"/>
      <c r="AI972" s="92"/>
      <c r="AJ972" s="92"/>
      <c r="AK972" s="92"/>
      <c r="AL972" s="92"/>
      <c r="AM972" s="92"/>
      <c r="AN972" s="92"/>
      <c r="AO972" s="92"/>
    </row>
    <row r="973" spans="2:41" x14ac:dyDescent="0.3">
      <c r="B973" s="28">
        <v>963</v>
      </c>
      <c r="C973" s="39">
        <f t="shared" si="60"/>
        <v>0</v>
      </c>
      <c r="D973" s="40">
        <f t="shared" si="61"/>
        <v>0</v>
      </c>
      <c r="E973" s="41">
        <f t="shared" si="62"/>
        <v>0</v>
      </c>
      <c r="F973" s="40">
        <f t="shared" si="63"/>
        <v>0</v>
      </c>
      <c r="Q973" s="107">
        <v>969</v>
      </c>
      <c r="R973" s="108"/>
      <c r="S973" s="92"/>
      <c r="T973" s="92"/>
      <c r="U973" s="92"/>
      <c r="V973" s="92"/>
      <c r="W973" s="92"/>
      <c r="X973" s="92"/>
      <c r="Y973" s="92"/>
      <c r="Z973" s="103" t="s">
        <v>605</v>
      </c>
      <c r="AA973" s="104">
        <v>1047.0081729999999</v>
      </c>
      <c r="AB973" s="105">
        <v>998</v>
      </c>
      <c r="AC973" s="105">
        <v>64.595170454545453</v>
      </c>
      <c r="AD973" s="103" t="s">
        <v>775</v>
      </c>
      <c r="AE973" s="92">
        <v>1005.447122</v>
      </c>
      <c r="AF973" s="92">
        <v>1848</v>
      </c>
      <c r="AG973" s="92">
        <v>34.410511363636367</v>
      </c>
      <c r="AH973" s="109"/>
      <c r="AI973" s="92"/>
      <c r="AJ973" s="92"/>
      <c r="AK973" s="92"/>
      <c r="AL973" s="92"/>
      <c r="AM973" s="92"/>
      <c r="AN973" s="92"/>
      <c r="AO973" s="92"/>
    </row>
    <row r="974" spans="2:41" x14ac:dyDescent="0.3">
      <c r="B974" s="28">
        <v>964</v>
      </c>
      <c r="C974" s="39">
        <f t="shared" si="60"/>
        <v>0</v>
      </c>
      <c r="D974" s="40">
        <f t="shared" si="61"/>
        <v>0</v>
      </c>
      <c r="E974" s="41">
        <f t="shared" si="62"/>
        <v>0</v>
      </c>
      <c r="F974" s="40">
        <f t="shared" si="63"/>
        <v>0</v>
      </c>
      <c r="Q974" s="107">
        <v>970</v>
      </c>
      <c r="R974" s="108"/>
      <c r="S974" s="92"/>
      <c r="T974" s="92"/>
      <c r="U974" s="92"/>
      <c r="V974" s="92"/>
      <c r="W974" s="92"/>
      <c r="X974" s="92"/>
      <c r="Y974" s="92"/>
      <c r="Z974" s="103" t="s">
        <v>2911</v>
      </c>
      <c r="AA974" s="104">
        <v>967.48299099999997</v>
      </c>
      <c r="AB974" s="105">
        <v>2349</v>
      </c>
      <c r="AC974" s="105">
        <v>16.40625</v>
      </c>
      <c r="AD974" s="103" t="s">
        <v>2873</v>
      </c>
      <c r="AE974" s="92">
        <v>1005.469468</v>
      </c>
      <c r="AF974" s="92">
        <v>1847</v>
      </c>
      <c r="AG974" s="92">
        <v>34.446022727272727</v>
      </c>
      <c r="AH974" s="109"/>
      <c r="AI974" s="92"/>
      <c r="AJ974" s="92"/>
      <c r="AK974" s="92"/>
      <c r="AL974" s="92"/>
      <c r="AM974" s="92"/>
      <c r="AN974" s="92"/>
      <c r="AO974" s="92"/>
    </row>
    <row r="975" spans="2:41" x14ac:dyDescent="0.3">
      <c r="B975" s="28">
        <v>965</v>
      </c>
      <c r="C975" s="39">
        <f t="shared" si="60"/>
        <v>0</v>
      </c>
      <c r="D975" s="40">
        <f t="shared" si="61"/>
        <v>0</v>
      </c>
      <c r="E975" s="41">
        <f t="shared" si="62"/>
        <v>0</v>
      </c>
      <c r="F975" s="40">
        <f t="shared" si="63"/>
        <v>0</v>
      </c>
      <c r="Q975" s="107">
        <v>971</v>
      </c>
      <c r="R975" s="108"/>
      <c r="S975" s="92"/>
      <c r="T975" s="92"/>
      <c r="U975" s="92"/>
      <c r="V975" s="92"/>
      <c r="W975" s="92"/>
      <c r="X975" s="92"/>
      <c r="Y975" s="92"/>
      <c r="Z975" s="103" t="s">
        <v>2063</v>
      </c>
      <c r="AA975" s="104">
        <v>1023.078157</v>
      </c>
      <c r="AB975" s="105">
        <v>1567</v>
      </c>
      <c r="AC975" s="105">
        <v>44.282670454545453</v>
      </c>
      <c r="AD975" s="103" t="s">
        <v>1395</v>
      </c>
      <c r="AE975" s="92">
        <v>1005.55722</v>
      </c>
      <c r="AF975" s="92">
        <v>1846</v>
      </c>
      <c r="AG975" s="92">
        <v>34.481534090909086</v>
      </c>
      <c r="AH975" s="109"/>
      <c r="AI975" s="92"/>
      <c r="AJ975" s="92"/>
      <c r="AK975" s="92"/>
      <c r="AL975" s="92"/>
      <c r="AM975" s="92"/>
      <c r="AN975" s="92"/>
      <c r="AO975" s="92"/>
    </row>
    <row r="976" spans="2:41" x14ac:dyDescent="0.3">
      <c r="B976" s="28">
        <v>966</v>
      </c>
      <c r="C976" s="39">
        <f t="shared" si="60"/>
        <v>0</v>
      </c>
      <c r="D976" s="40">
        <f t="shared" si="61"/>
        <v>0</v>
      </c>
      <c r="E976" s="41">
        <f t="shared" si="62"/>
        <v>0</v>
      </c>
      <c r="F976" s="40">
        <f t="shared" si="63"/>
        <v>0</v>
      </c>
      <c r="Q976" s="107">
        <v>972</v>
      </c>
      <c r="R976" s="108"/>
      <c r="S976" s="92"/>
      <c r="T976" s="92"/>
      <c r="U976" s="92"/>
      <c r="V976" s="92"/>
      <c r="W976" s="92"/>
      <c r="X976" s="92"/>
      <c r="Y976" s="92"/>
      <c r="Z976" s="103" t="s">
        <v>2064</v>
      </c>
      <c r="AA976" s="104">
        <v>939.65677000000005</v>
      </c>
      <c r="AB976" s="105">
        <v>2579</v>
      </c>
      <c r="AC976" s="105">
        <v>8.345170454545455</v>
      </c>
      <c r="AD976" s="103" t="s">
        <v>1538</v>
      </c>
      <c r="AE976" s="92">
        <v>1005.752955</v>
      </c>
      <c r="AF976" s="92">
        <v>1845</v>
      </c>
      <c r="AG976" s="92">
        <v>34.517045454545453</v>
      </c>
      <c r="AH976" s="109"/>
      <c r="AI976" s="92"/>
      <c r="AJ976" s="92"/>
      <c r="AK976" s="92"/>
      <c r="AL976" s="92"/>
      <c r="AM976" s="92"/>
      <c r="AN976" s="92"/>
      <c r="AO976" s="92"/>
    </row>
    <row r="977" spans="2:41" x14ac:dyDescent="0.3">
      <c r="B977" s="28">
        <v>967</v>
      </c>
      <c r="C977" s="39">
        <f t="shared" si="60"/>
        <v>0</v>
      </c>
      <c r="D977" s="40">
        <f t="shared" si="61"/>
        <v>0</v>
      </c>
      <c r="E977" s="41">
        <f t="shared" si="62"/>
        <v>0</v>
      </c>
      <c r="F977" s="40">
        <f t="shared" si="63"/>
        <v>0</v>
      </c>
      <c r="Q977" s="107">
        <v>973</v>
      </c>
      <c r="R977" s="108"/>
      <c r="S977" s="92"/>
      <c r="T977" s="92"/>
      <c r="U977" s="92"/>
      <c r="V977" s="92"/>
      <c r="W977" s="92"/>
      <c r="X977" s="92"/>
      <c r="Y977" s="92"/>
      <c r="Z977" s="103" t="s">
        <v>606</v>
      </c>
      <c r="AA977" s="104">
        <v>966.22694260000003</v>
      </c>
      <c r="AB977" s="105">
        <v>2368</v>
      </c>
      <c r="AC977" s="105">
        <v>15.802556818181818</v>
      </c>
      <c r="AD977" s="103" t="s">
        <v>240</v>
      </c>
      <c r="AE977" s="92">
        <v>1005.786513</v>
      </c>
      <c r="AF977" s="92">
        <v>1844</v>
      </c>
      <c r="AG977" s="92">
        <v>34.55255681818182</v>
      </c>
      <c r="AH977" s="109"/>
      <c r="AI977" s="92"/>
      <c r="AJ977" s="92"/>
      <c r="AK977" s="92"/>
      <c r="AL977" s="92"/>
      <c r="AM977" s="92"/>
      <c r="AN977" s="92"/>
      <c r="AO977" s="92"/>
    </row>
    <row r="978" spans="2:41" x14ac:dyDescent="0.3">
      <c r="B978" s="28">
        <v>968</v>
      </c>
      <c r="C978" s="39">
        <f t="shared" si="60"/>
        <v>0</v>
      </c>
      <c r="D978" s="40">
        <f t="shared" si="61"/>
        <v>0</v>
      </c>
      <c r="E978" s="41">
        <f t="shared" si="62"/>
        <v>0</v>
      </c>
      <c r="F978" s="40">
        <f t="shared" si="63"/>
        <v>0</v>
      </c>
      <c r="Q978" s="107">
        <v>974</v>
      </c>
      <c r="R978" s="108"/>
      <c r="S978" s="92"/>
      <c r="T978" s="92"/>
      <c r="U978" s="92"/>
      <c r="V978" s="92"/>
      <c r="W978" s="92"/>
      <c r="X978" s="92"/>
      <c r="Y978" s="92"/>
      <c r="Z978" s="103" t="s">
        <v>2065</v>
      </c>
      <c r="AA978" s="104">
        <v>1050.570479</v>
      </c>
      <c r="AB978" s="105">
        <v>890</v>
      </c>
      <c r="AC978" s="105">
        <v>68.39488636363636</v>
      </c>
      <c r="AD978" s="103" t="s">
        <v>1120</v>
      </c>
      <c r="AE978" s="92">
        <v>1005.821467</v>
      </c>
      <c r="AF978" s="92">
        <v>1843</v>
      </c>
      <c r="AG978" s="92">
        <v>34.58806818181818</v>
      </c>
      <c r="AH978" s="109"/>
      <c r="AI978" s="92"/>
      <c r="AJ978" s="92"/>
      <c r="AK978" s="92"/>
      <c r="AL978" s="92"/>
      <c r="AM978" s="92"/>
      <c r="AN978" s="92"/>
      <c r="AO978" s="92"/>
    </row>
    <row r="979" spans="2:41" x14ac:dyDescent="0.3">
      <c r="B979" s="28">
        <v>969</v>
      </c>
      <c r="C979" s="39">
        <f t="shared" si="60"/>
        <v>0</v>
      </c>
      <c r="D979" s="40">
        <f t="shared" si="61"/>
        <v>0</v>
      </c>
      <c r="E979" s="41">
        <f t="shared" si="62"/>
        <v>0</v>
      </c>
      <c r="F979" s="40">
        <f t="shared" si="63"/>
        <v>0</v>
      </c>
      <c r="Q979" s="107">
        <v>975</v>
      </c>
      <c r="R979" s="108"/>
      <c r="S979" s="92"/>
      <c r="T979" s="92"/>
      <c r="U979" s="92"/>
      <c r="V979" s="92"/>
      <c r="W979" s="92"/>
      <c r="X979" s="92"/>
      <c r="Y979" s="92"/>
      <c r="Z979" s="103" t="s">
        <v>2066</v>
      </c>
      <c r="AA979" s="104">
        <v>964.06572700000004</v>
      </c>
      <c r="AB979" s="105">
        <v>2388</v>
      </c>
      <c r="AC979" s="105">
        <v>15.127840909090908</v>
      </c>
      <c r="AD979" s="103" t="s">
        <v>933</v>
      </c>
      <c r="AE979" s="92">
        <v>1005.951698</v>
      </c>
      <c r="AF979" s="92">
        <v>1842</v>
      </c>
      <c r="AG979" s="92">
        <v>34.623579545454547</v>
      </c>
      <c r="AH979" s="109"/>
      <c r="AI979" s="92"/>
      <c r="AJ979" s="92"/>
      <c r="AK979" s="92"/>
      <c r="AL979" s="92"/>
      <c r="AM979" s="92"/>
      <c r="AN979" s="92"/>
      <c r="AO979" s="92"/>
    </row>
    <row r="980" spans="2:41" x14ac:dyDescent="0.3">
      <c r="B980" s="28">
        <v>970</v>
      </c>
      <c r="C980" s="39">
        <f t="shared" si="60"/>
        <v>0</v>
      </c>
      <c r="D980" s="40">
        <f t="shared" si="61"/>
        <v>0</v>
      </c>
      <c r="E980" s="41">
        <f t="shared" si="62"/>
        <v>0</v>
      </c>
      <c r="F980" s="40">
        <f t="shared" si="63"/>
        <v>0</v>
      </c>
      <c r="Q980" s="107">
        <v>976</v>
      </c>
      <c r="R980" s="108"/>
      <c r="S980" s="92"/>
      <c r="T980" s="92"/>
      <c r="U980" s="92"/>
      <c r="V980" s="92"/>
      <c r="W980" s="92"/>
      <c r="X980" s="92"/>
      <c r="Y980" s="92"/>
      <c r="Z980" s="103" t="s">
        <v>607</v>
      </c>
      <c r="AA980" s="104">
        <v>1024.90533</v>
      </c>
      <c r="AB980" s="105">
        <v>1528</v>
      </c>
      <c r="AC980" s="105">
        <v>45.774147727272727</v>
      </c>
      <c r="AD980" s="103" t="s">
        <v>1797</v>
      </c>
      <c r="AE980" s="92">
        <v>1005.959521</v>
      </c>
      <c r="AF980" s="92">
        <v>1837</v>
      </c>
      <c r="AG980" s="92">
        <v>34.659090909090914</v>
      </c>
      <c r="AH980" s="109"/>
      <c r="AI980" s="92"/>
      <c r="AJ980" s="92"/>
      <c r="AK980" s="92"/>
      <c r="AL980" s="92"/>
      <c r="AM980" s="92"/>
      <c r="AN980" s="92"/>
      <c r="AO980" s="92"/>
    </row>
    <row r="981" spans="2:41" x14ac:dyDescent="0.3">
      <c r="B981" s="28">
        <v>971</v>
      </c>
      <c r="C981" s="39">
        <f t="shared" si="60"/>
        <v>0</v>
      </c>
      <c r="D981" s="40">
        <f t="shared" si="61"/>
        <v>0</v>
      </c>
      <c r="E981" s="41">
        <f t="shared" si="62"/>
        <v>0</v>
      </c>
      <c r="F981" s="40">
        <f t="shared" si="63"/>
        <v>0</v>
      </c>
      <c r="Q981" s="107">
        <v>977</v>
      </c>
      <c r="R981" s="108"/>
      <c r="S981" s="92"/>
      <c r="T981" s="92"/>
      <c r="U981" s="92"/>
      <c r="V981" s="92"/>
      <c r="W981" s="92"/>
      <c r="X981" s="92"/>
      <c r="Y981" s="92"/>
      <c r="Z981" s="103" t="s">
        <v>2067</v>
      </c>
      <c r="AA981" s="104">
        <v>1049.7930260000001</v>
      </c>
      <c r="AB981" s="105">
        <v>915</v>
      </c>
      <c r="AC981" s="105">
        <v>67.365056818181827</v>
      </c>
      <c r="AD981" s="103" t="s">
        <v>2008</v>
      </c>
      <c r="AE981" s="92">
        <v>1005.959521</v>
      </c>
      <c r="AF981" s="92">
        <v>1837</v>
      </c>
      <c r="AG981" s="92">
        <v>34.659090909090914</v>
      </c>
      <c r="AH981" s="109"/>
      <c r="AI981" s="92"/>
      <c r="AJ981" s="92"/>
      <c r="AK981" s="92"/>
      <c r="AL981" s="92"/>
      <c r="AM981" s="92"/>
      <c r="AN981" s="92"/>
      <c r="AO981" s="92"/>
    </row>
    <row r="982" spans="2:41" x14ac:dyDescent="0.3">
      <c r="B982" s="28">
        <v>972</v>
      </c>
      <c r="C982" s="39">
        <f t="shared" si="60"/>
        <v>0</v>
      </c>
      <c r="D982" s="40">
        <f t="shared" si="61"/>
        <v>0</v>
      </c>
      <c r="E982" s="41">
        <f t="shared" si="62"/>
        <v>0</v>
      </c>
      <c r="F982" s="40">
        <f t="shared" si="63"/>
        <v>0</v>
      </c>
      <c r="Q982" s="107">
        <v>978</v>
      </c>
      <c r="R982" s="108"/>
      <c r="S982" s="92"/>
      <c r="T982" s="92"/>
      <c r="U982" s="92"/>
      <c r="V982" s="92"/>
      <c r="W982" s="92"/>
      <c r="X982" s="92"/>
      <c r="Y982" s="92"/>
      <c r="Z982" s="103" t="s">
        <v>2068</v>
      </c>
      <c r="AA982" s="104">
        <v>1049.7930260000001</v>
      </c>
      <c r="AB982" s="105">
        <v>915</v>
      </c>
      <c r="AC982" s="105">
        <v>67.365056818181827</v>
      </c>
      <c r="AD982" s="103" t="s">
        <v>2252</v>
      </c>
      <c r="AE982" s="92">
        <v>1005.959521</v>
      </c>
      <c r="AF982" s="92">
        <v>1837</v>
      </c>
      <c r="AG982" s="92">
        <v>34.659090909090914</v>
      </c>
      <c r="AH982" s="109"/>
      <c r="AI982" s="92"/>
      <c r="AJ982" s="92"/>
      <c r="AK982" s="92"/>
      <c r="AL982" s="92"/>
      <c r="AM982" s="92"/>
      <c r="AN982" s="92"/>
      <c r="AO982" s="92"/>
    </row>
    <row r="983" spans="2:41" x14ac:dyDescent="0.3">
      <c r="B983" s="28">
        <v>973</v>
      </c>
      <c r="C983" s="39">
        <f t="shared" si="60"/>
        <v>0</v>
      </c>
      <c r="D983" s="40">
        <f t="shared" si="61"/>
        <v>0</v>
      </c>
      <c r="E983" s="41">
        <f t="shared" si="62"/>
        <v>0</v>
      </c>
      <c r="F983" s="40">
        <f t="shared" si="63"/>
        <v>0</v>
      </c>
      <c r="Q983" s="107">
        <v>979</v>
      </c>
      <c r="R983" s="108"/>
      <c r="S983" s="92"/>
      <c r="T983" s="92"/>
      <c r="U983" s="92"/>
      <c r="V983" s="92"/>
      <c r="W983" s="92"/>
      <c r="X983" s="92"/>
      <c r="Y983" s="92"/>
      <c r="Z983" s="103" t="s">
        <v>608</v>
      </c>
      <c r="AA983" s="104">
        <v>1077.120981</v>
      </c>
      <c r="AB983" s="105">
        <v>357</v>
      </c>
      <c r="AC983" s="105">
        <v>87.322443181818173</v>
      </c>
      <c r="AD983" s="103" t="s">
        <v>2442</v>
      </c>
      <c r="AE983" s="92">
        <v>1005.959521</v>
      </c>
      <c r="AF983" s="92">
        <v>1837</v>
      </c>
      <c r="AG983" s="92">
        <v>34.659090909090914</v>
      </c>
      <c r="AH983" s="109"/>
      <c r="AI983" s="92"/>
      <c r="AJ983" s="92"/>
      <c r="AK983" s="92"/>
      <c r="AL983" s="92"/>
      <c r="AM983" s="92"/>
      <c r="AN983" s="92"/>
      <c r="AO983" s="92"/>
    </row>
    <row r="984" spans="2:41" x14ac:dyDescent="0.3">
      <c r="B984" s="28">
        <v>974</v>
      </c>
      <c r="C984" s="39">
        <f t="shared" si="60"/>
        <v>0</v>
      </c>
      <c r="D984" s="40">
        <f t="shared" si="61"/>
        <v>0</v>
      </c>
      <c r="E984" s="41">
        <f t="shared" si="62"/>
        <v>0</v>
      </c>
      <c r="F984" s="40">
        <f t="shared" si="63"/>
        <v>0</v>
      </c>
      <c r="Q984" s="107">
        <v>980</v>
      </c>
      <c r="R984" s="108"/>
      <c r="S984" s="92"/>
      <c r="T984" s="92"/>
      <c r="U984" s="92"/>
      <c r="V984" s="92"/>
      <c r="W984" s="92"/>
      <c r="X984" s="92"/>
      <c r="Y984" s="92"/>
      <c r="Z984" s="103" t="s">
        <v>609</v>
      </c>
      <c r="AA984" s="104">
        <v>1039.873171</v>
      </c>
      <c r="AB984" s="105">
        <v>1171</v>
      </c>
      <c r="AC984" s="105">
        <v>58.45170454545454</v>
      </c>
      <c r="AD984" s="103" t="s">
        <v>1404</v>
      </c>
      <c r="AE984" s="92">
        <v>1005.959521</v>
      </c>
      <c r="AF984" s="92">
        <v>1837</v>
      </c>
      <c r="AG984" s="92">
        <v>34.659090909090914</v>
      </c>
      <c r="AH984" s="109"/>
      <c r="AI984" s="92"/>
      <c r="AJ984" s="92"/>
      <c r="AK984" s="92"/>
      <c r="AL984" s="92"/>
      <c r="AM984" s="92"/>
      <c r="AN984" s="92"/>
      <c r="AO984" s="92"/>
    </row>
    <row r="985" spans="2:41" x14ac:dyDescent="0.3">
      <c r="B985" s="28">
        <v>975</v>
      </c>
      <c r="C985" s="39">
        <f t="shared" si="60"/>
        <v>0</v>
      </c>
      <c r="D985" s="40">
        <f t="shared" si="61"/>
        <v>0</v>
      </c>
      <c r="E985" s="41">
        <f t="shared" si="62"/>
        <v>0</v>
      </c>
      <c r="F985" s="40">
        <f t="shared" si="63"/>
        <v>0</v>
      </c>
      <c r="Q985" s="107">
        <v>981</v>
      </c>
      <c r="R985" s="108"/>
      <c r="S985" s="92"/>
      <c r="T985" s="92"/>
      <c r="U985" s="92"/>
      <c r="V985" s="92"/>
      <c r="W985" s="92"/>
      <c r="X985" s="92"/>
      <c r="Y985" s="92"/>
      <c r="Z985" s="103" t="s">
        <v>610</v>
      </c>
      <c r="AA985" s="104">
        <v>1011.856926</v>
      </c>
      <c r="AB985" s="105">
        <v>1764</v>
      </c>
      <c r="AC985" s="105">
        <v>37.393465909090914</v>
      </c>
      <c r="AD985" s="103" t="s">
        <v>303</v>
      </c>
      <c r="AE985" s="92">
        <v>1006.290976</v>
      </c>
      <c r="AF985" s="92">
        <v>1836</v>
      </c>
      <c r="AG985" s="92">
        <v>34.836647727272727</v>
      </c>
      <c r="AH985" s="109"/>
      <c r="AI985" s="92"/>
      <c r="AJ985" s="92"/>
      <c r="AK985" s="92"/>
      <c r="AL985" s="92"/>
      <c r="AM985" s="92"/>
      <c r="AN985" s="92"/>
      <c r="AO985" s="92"/>
    </row>
    <row r="986" spans="2:41" x14ac:dyDescent="0.3">
      <c r="B986" s="28">
        <v>976</v>
      </c>
      <c r="C986" s="39">
        <f t="shared" si="60"/>
        <v>0</v>
      </c>
      <c r="D986" s="40">
        <f t="shared" si="61"/>
        <v>0</v>
      </c>
      <c r="E986" s="41">
        <f t="shared" si="62"/>
        <v>0</v>
      </c>
      <c r="F986" s="40">
        <f t="shared" si="63"/>
        <v>0</v>
      </c>
      <c r="Q986" s="107">
        <v>982</v>
      </c>
      <c r="R986" s="108"/>
      <c r="S986" s="92"/>
      <c r="T986" s="92"/>
      <c r="U986" s="92"/>
      <c r="V986" s="92"/>
      <c r="W986" s="92"/>
      <c r="X986" s="92"/>
      <c r="Y986" s="92"/>
      <c r="Z986" s="103" t="s">
        <v>2069</v>
      </c>
      <c r="AA986" s="104">
        <v>1043.555605</v>
      </c>
      <c r="AB986" s="105">
        <v>1068</v>
      </c>
      <c r="AC986" s="105">
        <v>62.109375</v>
      </c>
      <c r="AD986" s="103" t="s">
        <v>150</v>
      </c>
      <c r="AE986" s="92">
        <v>1006.383679</v>
      </c>
      <c r="AF986" s="92">
        <v>1834</v>
      </c>
      <c r="AG986" s="92">
        <v>34.872159090909086</v>
      </c>
      <c r="AH986" s="109"/>
      <c r="AI986" s="92"/>
      <c r="AJ986" s="92"/>
      <c r="AK986" s="92"/>
      <c r="AL986" s="92"/>
      <c r="AM986" s="92"/>
      <c r="AN986" s="92"/>
      <c r="AO986" s="92"/>
    </row>
    <row r="987" spans="2:41" x14ac:dyDescent="0.3">
      <c r="B987" s="28">
        <v>977</v>
      </c>
      <c r="C987" s="39">
        <f t="shared" si="60"/>
        <v>0</v>
      </c>
      <c r="D987" s="40">
        <f t="shared" si="61"/>
        <v>0</v>
      </c>
      <c r="E987" s="41">
        <f t="shared" si="62"/>
        <v>0</v>
      </c>
      <c r="F987" s="40">
        <f t="shared" si="63"/>
        <v>0</v>
      </c>
      <c r="Q987" s="107">
        <v>983</v>
      </c>
      <c r="R987" s="108"/>
      <c r="S987" s="92"/>
      <c r="T987" s="92"/>
      <c r="U987" s="92"/>
      <c r="V987" s="92"/>
      <c r="W987" s="92"/>
      <c r="X987" s="92"/>
      <c r="Y987" s="92"/>
      <c r="Z987" s="103" t="s">
        <v>2070</v>
      </c>
      <c r="AA987" s="104">
        <v>979.02588119999996</v>
      </c>
      <c r="AB987" s="105">
        <v>2213</v>
      </c>
      <c r="AC987" s="105">
        <v>21.448863636363637</v>
      </c>
      <c r="AD987" s="103" t="s">
        <v>2600</v>
      </c>
      <c r="AE987" s="92">
        <v>1006.383679</v>
      </c>
      <c r="AF987" s="92">
        <v>1834</v>
      </c>
      <c r="AG987" s="92">
        <v>34.872159090909086</v>
      </c>
      <c r="AH987" s="109"/>
      <c r="AI987" s="92"/>
      <c r="AJ987" s="92"/>
      <c r="AK987" s="92"/>
      <c r="AL987" s="92"/>
      <c r="AM987" s="92"/>
      <c r="AN987" s="92"/>
      <c r="AO987" s="92"/>
    </row>
    <row r="988" spans="2:41" x14ac:dyDescent="0.3">
      <c r="B988" s="28">
        <v>978</v>
      </c>
      <c r="C988" s="39">
        <f t="shared" si="60"/>
        <v>0</v>
      </c>
      <c r="D988" s="40">
        <f t="shared" si="61"/>
        <v>0</v>
      </c>
      <c r="E988" s="41">
        <f t="shared" si="62"/>
        <v>0</v>
      </c>
      <c r="F988" s="40">
        <f t="shared" si="63"/>
        <v>0</v>
      </c>
      <c r="Q988" s="107">
        <v>984</v>
      </c>
      <c r="R988" s="108"/>
      <c r="S988" s="92"/>
      <c r="T988" s="92"/>
      <c r="U988" s="92"/>
      <c r="V988" s="92"/>
      <c r="W988" s="92"/>
      <c r="X988" s="92"/>
      <c r="Y988" s="92"/>
      <c r="Z988" s="103" t="s">
        <v>2071</v>
      </c>
      <c r="AA988" s="104">
        <v>1010.7123759999999</v>
      </c>
      <c r="AB988" s="105">
        <v>1773</v>
      </c>
      <c r="AC988" s="105">
        <v>36.967329545454547</v>
      </c>
      <c r="AD988" s="103" t="s">
        <v>2097</v>
      </c>
      <c r="AE988" s="92">
        <v>1006.737635</v>
      </c>
      <c r="AF988" s="92">
        <v>1833</v>
      </c>
      <c r="AG988" s="92">
        <v>34.94318181818182</v>
      </c>
      <c r="AH988" s="109"/>
      <c r="AI988" s="92"/>
      <c r="AJ988" s="92"/>
      <c r="AK988" s="92"/>
      <c r="AL988" s="92"/>
      <c r="AM988" s="92"/>
      <c r="AN988" s="92"/>
      <c r="AO988" s="92"/>
    </row>
    <row r="989" spans="2:41" x14ac:dyDescent="0.3">
      <c r="B989" s="28">
        <v>979</v>
      </c>
      <c r="C989" s="39">
        <f t="shared" si="60"/>
        <v>0</v>
      </c>
      <c r="D989" s="40">
        <f t="shared" si="61"/>
        <v>0</v>
      </c>
      <c r="E989" s="41">
        <f t="shared" si="62"/>
        <v>0</v>
      </c>
      <c r="F989" s="40">
        <f t="shared" si="63"/>
        <v>0</v>
      </c>
      <c r="Q989" s="107">
        <v>985</v>
      </c>
      <c r="R989" s="108"/>
      <c r="S989" s="92"/>
      <c r="T989" s="92"/>
      <c r="U989" s="92"/>
      <c r="V989" s="92"/>
      <c r="W989" s="92"/>
      <c r="X989" s="92"/>
      <c r="Y989" s="92"/>
      <c r="Z989" s="103" t="s">
        <v>2072</v>
      </c>
      <c r="AA989" s="104">
        <v>1010.7123759999999</v>
      </c>
      <c r="AB989" s="105">
        <v>1773</v>
      </c>
      <c r="AC989" s="105">
        <v>36.967329545454547</v>
      </c>
      <c r="AD989" s="103" t="s">
        <v>2400</v>
      </c>
      <c r="AE989" s="92">
        <v>1006.791829</v>
      </c>
      <c r="AF989" s="92">
        <v>1831</v>
      </c>
      <c r="AG989" s="92">
        <v>34.97869318181818</v>
      </c>
      <c r="AH989" s="109"/>
      <c r="AI989" s="92"/>
      <c r="AJ989" s="92"/>
      <c r="AK989" s="92"/>
      <c r="AL989" s="92"/>
      <c r="AM989" s="92"/>
      <c r="AN989" s="92"/>
      <c r="AO989" s="92"/>
    </row>
    <row r="990" spans="2:41" x14ac:dyDescent="0.3">
      <c r="B990" s="28">
        <v>980</v>
      </c>
      <c r="C990" s="39">
        <f t="shared" si="60"/>
        <v>0</v>
      </c>
      <c r="D990" s="40">
        <f t="shared" si="61"/>
        <v>0</v>
      </c>
      <c r="E990" s="41">
        <f t="shared" si="62"/>
        <v>0</v>
      </c>
      <c r="F990" s="40">
        <f t="shared" si="63"/>
        <v>0</v>
      </c>
      <c r="Q990" s="107">
        <v>986</v>
      </c>
      <c r="R990" s="108"/>
      <c r="S990" s="92"/>
      <c r="T990" s="92"/>
      <c r="U990" s="92"/>
      <c r="V990" s="92"/>
      <c r="W990" s="92"/>
      <c r="X990" s="92"/>
      <c r="Y990" s="92"/>
      <c r="Z990" s="103" t="s">
        <v>611</v>
      </c>
      <c r="AA990" s="104">
        <v>1085.344531</v>
      </c>
      <c r="AB990" s="105">
        <v>205</v>
      </c>
      <c r="AC990" s="105">
        <v>92.578125</v>
      </c>
      <c r="AD990" s="103" t="s">
        <v>1046</v>
      </c>
      <c r="AE990" s="92">
        <v>1006.791829</v>
      </c>
      <c r="AF990" s="92">
        <v>1831</v>
      </c>
      <c r="AG990" s="92">
        <v>34.97869318181818</v>
      </c>
      <c r="AH990" s="109"/>
      <c r="AI990" s="92"/>
      <c r="AJ990" s="92"/>
      <c r="AK990" s="92"/>
      <c r="AL990" s="92"/>
      <c r="AM990" s="92"/>
      <c r="AN990" s="92"/>
      <c r="AO990" s="92"/>
    </row>
    <row r="991" spans="2:41" x14ac:dyDescent="0.3">
      <c r="B991" s="28">
        <v>981</v>
      </c>
      <c r="C991" s="39">
        <f t="shared" si="60"/>
        <v>0</v>
      </c>
      <c r="D991" s="40">
        <f t="shared" si="61"/>
        <v>0</v>
      </c>
      <c r="E991" s="41">
        <f t="shared" si="62"/>
        <v>0</v>
      </c>
      <c r="F991" s="40">
        <f t="shared" si="63"/>
        <v>0</v>
      </c>
      <c r="Q991" s="107">
        <v>987</v>
      </c>
      <c r="R991" s="108"/>
      <c r="S991" s="92"/>
      <c r="T991" s="92"/>
      <c r="U991" s="92"/>
      <c r="V991" s="92"/>
      <c r="W991" s="92"/>
      <c r="X991" s="92"/>
      <c r="Y991" s="92"/>
      <c r="Z991" s="103" t="s">
        <v>2073</v>
      </c>
      <c r="AA991" s="104">
        <v>1031.200456</v>
      </c>
      <c r="AB991" s="105">
        <v>1361</v>
      </c>
      <c r="AC991" s="105">
        <v>51.633522727272727</v>
      </c>
      <c r="AD991" s="103" t="s">
        <v>319</v>
      </c>
      <c r="AE991" s="92">
        <v>1007.021567</v>
      </c>
      <c r="AF991" s="92">
        <v>1828</v>
      </c>
      <c r="AG991" s="92">
        <v>35.049715909090914</v>
      </c>
      <c r="AH991" s="109"/>
      <c r="AI991" s="92"/>
      <c r="AJ991" s="92"/>
      <c r="AK991" s="92"/>
      <c r="AL991" s="92"/>
      <c r="AM991" s="92"/>
      <c r="AN991" s="92"/>
      <c r="AO991" s="92"/>
    </row>
    <row r="992" spans="2:41" x14ac:dyDescent="0.3">
      <c r="B992" s="28">
        <v>982</v>
      </c>
      <c r="C992" s="39">
        <f t="shared" si="60"/>
        <v>0</v>
      </c>
      <c r="D992" s="40">
        <f t="shared" si="61"/>
        <v>0</v>
      </c>
      <c r="E992" s="41">
        <f t="shared" si="62"/>
        <v>0</v>
      </c>
      <c r="F992" s="40">
        <f t="shared" si="63"/>
        <v>0</v>
      </c>
      <c r="Q992" s="107">
        <v>988</v>
      </c>
      <c r="R992" s="108"/>
      <c r="S992" s="92"/>
      <c r="T992" s="92"/>
      <c r="U992" s="92"/>
      <c r="V992" s="92"/>
      <c r="W992" s="92"/>
      <c r="X992" s="92"/>
      <c r="Y992" s="92"/>
      <c r="Z992" s="103" t="s">
        <v>2074</v>
      </c>
      <c r="AA992" s="104">
        <v>967.94092030000002</v>
      </c>
      <c r="AB992" s="105">
        <v>2339</v>
      </c>
      <c r="AC992" s="105">
        <v>16.761363636363637</v>
      </c>
      <c r="AD992" s="103" t="s">
        <v>2026</v>
      </c>
      <c r="AE992" s="92">
        <v>1007.021567</v>
      </c>
      <c r="AF992" s="92">
        <v>1828</v>
      </c>
      <c r="AG992" s="92">
        <v>35.049715909090914</v>
      </c>
      <c r="AH992" s="109"/>
      <c r="AI992" s="92"/>
      <c r="AJ992" s="92"/>
      <c r="AK992" s="92"/>
      <c r="AL992" s="92"/>
      <c r="AM992" s="92"/>
      <c r="AN992" s="92"/>
      <c r="AO992" s="92"/>
    </row>
    <row r="993" spans="2:41" x14ac:dyDescent="0.3">
      <c r="B993" s="28">
        <v>983</v>
      </c>
      <c r="C993" s="39">
        <f t="shared" si="60"/>
        <v>0</v>
      </c>
      <c r="D993" s="40">
        <f t="shared" si="61"/>
        <v>0</v>
      </c>
      <c r="E993" s="41">
        <f t="shared" si="62"/>
        <v>0</v>
      </c>
      <c r="F993" s="40">
        <f t="shared" si="63"/>
        <v>0</v>
      </c>
      <c r="Q993" s="107">
        <v>989</v>
      </c>
      <c r="R993" s="108"/>
      <c r="S993" s="92"/>
      <c r="T993" s="92"/>
      <c r="U993" s="92"/>
      <c r="V993" s="92"/>
      <c r="W993" s="92"/>
      <c r="X993" s="92"/>
      <c r="Y993" s="92"/>
      <c r="Z993" s="103" t="s">
        <v>2075</v>
      </c>
      <c r="AA993" s="104">
        <v>963.31842140000003</v>
      </c>
      <c r="AB993" s="105">
        <v>2401</v>
      </c>
      <c r="AC993" s="105">
        <v>14.559659090909092</v>
      </c>
      <c r="AD993" s="103" t="s">
        <v>2801</v>
      </c>
      <c r="AE993" s="92">
        <v>1007.021567</v>
      </c>
      <c r="AF993" s="92">
        <v>1828</v>
      </c>
      <c r="AG993" s="92">
        <v>35.049715909090914</v>
      </c>
      <c r="AH993" s="109"/>
      <c r="AI993" s="92"/>
      <c r="AJ993" s="92"/>
      <c r="AK993" s="92"/>
      <c r="AL993" s="92"/>
      <c r="AM993" s="92"/>
      <c r="AN993" s="92"/>
      <c r="AO993" s="92"/>
    </row>
    <row r="994" spans="2:41" x14ac:dyDescent="0.3">
      <c r="B994" s="28">
        <v>984</v>
      </c>
      <c r="C994" s="39">
        <f t="shared" si="60"/>
        <v>0</v>
      </c>
      <c r="D994" s="40">
        <f t="shared" si="61"/>
        <v>0</v>
      </c>
      <c r="E994" s="41">
        <f t="shared" si="62"/>
        <v>0</v>
      </c>
      <c r="F994" s="40">
        <f t="shared" si="63"/>
        <v>0</v>
      </c>
      <c r="Q994" s="107">
        <v>990</v>
      </c>
      <c r="R994" s="108"/>
      <c r="S994" s="92"/>
      <c r="T994" s="92"/>
      <c r="U994" s="92"/>
      <c r="V994" s="92"/>
      <c r="W994" s="92"/>
      <c r="X994" s="92"/>
      <c r="Y994" s="92"/>
      <c r="Z994" s="103" t="s">
        <v>2912</v>
      </c>
      <c r="AA994" s="104">
        <v>1027.1241749999999</v>
      </c>
      <c r="AB994" s="105">
        <v>1458</v>
      </c>
      <c r="AC994" s="105">
        <v>48.046875</v>
      </c>
      <c r="AD994" s="103" t="s">
        <v>1535</v>
      </c>
      <c r="AE994" s="92">
        <v>1007.08266</v>
      </c>
      <c r="AF994" s="92">
        <v>1827</v>
      </c>
      <c r="AG994" s="92">
        <v>35.15625</v>
      </c>
      <c r="AH994" s="109"/>
      <c r="AI994" s="92"/>
      <c r="AJ994" s="92"/>
      <c r="AK994" s="92"/>
      <c r="AL994" s="92"/>
      <c r="AM994" s="92"/>
      <c r="AN994" s="92"/>
      <c r="AO994" s="92"/>
    </row>
    <row r="995" spans="2:41" x14ac:dyDescent="0.3">
      <c r="B995" s="28">
        <v>985</v>
      </c>
      <c r="C995" s="39">
        <f t="shared" si="60"/>
        <v>0</v>
      </c>
      <c r="D995" s="40">
        <f t="shared" si="61"/>
        <v>0</v>
      </c>
      <c r="E995" s="41">
        <f t="shared" si="62"/>
        <v>0</v>
      </c>
      <c r="F995" s="40">
        <f t="shared" si="63"/>
        <v>0</v>
      </c>
      <c r="Q995" s="107">
        <v>991</v>
      </c>
      <c r="R995" s="108"/>
      <c r="S995" s="92"/>
      <c r="T995" s="92"/>
      <c r="U995" s="92"/>
      <c r="V995" s="92"/>
      <c r="W995" s="92"/>
      <c r="X995" s="92"/>
      <c r="Y995" s="92"/>
      <c r="Z995" s="103" t="s">
        <v>2076</v>
      </c>
      <c r="AA995" s="104">
        <v>1050.7759470000001</v>
      </c>
      <c r="AB995" s="105">
        <v>889</v>
      </c>
      <c r="AC995" s="105">
        <v>68.465909090909093</v>
      </c>
      <c r="AD995" s="103" t="s">
        <v>105</v>
      </c>
      <c r="AE995" s="92">
        <v>1007.2015699999999</v>
      </c>
      <c r="AF995" s="92">
        <v>1824</v>
      </c>
      <c r="AG995" s="92">
        <v>35.191761363636367</v>
      </c>
      <c r="AH995" s="109"/>
      <c r="AI995" s="92"/>
      <c r="AJ995" s="92"/>
      <c r="AK995" s="92"/>
      <c r="AL995" s="92"/>
      <c r="AM995" s="92"/>
      <c r="AN995" s="92"/>
      <c r="AO995" s="92"/>
    </row>
    <row r="996" spans="2:41" x14ac:dyDescent="0.3">
      <c r="B996" s="28">
        <v>986</v>
      </c>
      <c r="C996" s="39">
        <f t="shared" si="60"/>
        <v>0</v>
      </c>
      <c r="D996" s="40">
        <f t="shared" si="61"/>
        <v>0</v>
      </c>
      <c r="E996" s="41">
        <f t="shared" si="62"/>
        <v>0</v>
      </c>
      <c r="F996" s="40">
        <f t="shared" si="63"/>
        <v>0</v>
      </c>
      <c r="Q996" s="107">
        <v>992</v>
      </c>
      <c r="R996" s="108"/>
      <c r="S996" s="92"/>
      <c r="T996" s="92"/>
      <c r="U996" s="92"/>
      <c r="V996" s="92"/>
      <c r="W996" s="92"/>
      <c r="X996" s="92"/>
      <c r="Y996" s="92"/>
      <c r="Z996" s="103" t="s">
        <v>2077</v>
      </c>
      <c r="AA996" s="104">
        <v>1043.035547</v>
      </c>
      <c r="AB996" s="105">
        <v>1079</v>
      </c>
      <c r="AC996" s="105">
        <v>61.612215909090907</v>
      </c>
      <c r="AD996" s="103" t="s">
        <v>1933</v>
      </c>
      <c r="AE996" s="92">
        <v>1007.2015699999999</v>
      </c>
      <c r="AF996" s="92">
        <v>1824</v>
      </c>
      <c r="AG996" s="92">
        <v>35.191761363636367</v>
      </c>
      <c r="AH996" s="109"/>
      <c r="AI996" s="92"/>
      <c r="AJ996" s="92"/>
      <c r="AK996" s="92"/>
      <c r="AL996" s="92"/>
      <c r="AM996" s="92"/>
      <c r="AN996" s="92"/>
      <c r="AO996" s="92"/>
    </row>
    <row r="997" spans="2:41" x14ac:dyDescent="0.3">
      <c r="B997" s="28">
        <v>987</v>
      </c>
      <c r="C997" s="39">
        <f t="shared" si="60"/>
        <v>0</v>
      </c>
      <c r="D997" s="40">
        <f t="shared" si="61"/>
        <v>0</v>
      </c>
      <c r="E997" s="41">
        <f t="shared" si="62"/>
        <v>0</v>
      </c>
      <c r="F997" s="40">
        <f t="shared" si="63"/>
        <v>0</v>
      </c>
      <c r="Q997" s="107">
        <v>993</v>
      </c>
      <c r="R997" s="108"/>
      <c r="S997" s="92"/>
      <c r="T997" s="92"/>
      <c r="U997" s="92"/>
      <c r="V997" s="92"/>
      <c r="W997" s="92"/>
      <c r="X997" s="92"/>
      <c r="Y997" s="92"/>
      <c r="Z997" s="103" t="s">
        <v>612</v>
      </c>
      <c r="AA997" s="104">
        <v>1053.9190759999999</v>
      </c>
      <c r="AB997" s="105">
        <v>829</v>
      </c>
      <c r="AC997" s="105">
        <v>70.596590909090907</v>
      </c>
      <c r="AD997" s="103" t="s">
        <v>2261</v>
      </c>
      <c r="AE997" s="92">
        <v>1007.2015699999999</v>
      </c>
      <c r="AF997" s="92">
        <v>1824</v>
      </c>
      <c r="AG997" s="92">
        <v>35.191761363636367</v>
      </c>
      <c r="AH997" s="109"/>
      <c r="AI997" s="92"/>
      <c r="AJ997" s="92"/>
      <c r="AK997" s="92"/>
      <c r="AL997" s="92"/>
      <c r="AM997" s="92"/>
      <c r="AN997" s="92"/>
      <c r="AO997" s="92"/>
    </row>
    <row r="998" spans="2:41" x14ac:dyDescent="0.3">
      <c r="B998" s="28">
        <v>988</v>
      </c>
      <c r="C998" s="39">
        <f t="shared" si="60"/>
        <v>0</v>
      </c>
      <c r="D998" s="40">
        <f t="shared" si="61"/>
        <v>0</v>
      </c>
      <c r="E998" s="41">
        <f t="shared" si="62"/>
        <v>0</v>
      </c>
      <c r="F998" s="40">
        <f t="shared" si="63"/>
        <v>0</v>
      </c>
      <c r="Q998" s="107">
        <v>994</v>
      </c>
      <c r="R998" s="108"/>
      <c r="S998" s="92"/>
      <c r="T998" s="92"/>
      <c r="U998" s="92"/>
      <c r="V998" s="92"/>
      <c r="W998" s="92"/>
      <c r="X998" s="92"/>
      <c r="Y998" s="92"/>
      <c r="Z998" s="103" t="s">
        <v>613</v>
      </c>
      <c r="AA998" s="104">
        <v>1011.0240250000001</v>
      </c>
      <c r="AB998" s="105">
        <v>1767</v>
      </c>
      <c r="AC998" s="105">
        <v>37.28693181818182</v>
      </c>
      <c r="AD998" s="103" t="s">
        <v>812</v>
      </c>
      <c r="AE998" s="92">
        <v>1007.257845</v>
      </c>
      <c r="AF998" s="92">
        <v>1823</v>
      </c>
      <c r="AG998" s="92">
        <v>35.298295454545453</v>
      </c>
      <c r="AH998" s="109"/>
      <c r="AI998" s="92"/>
      <c r="AJ998" s="92"/>
      <c r="AK998" s="92"/>
      <c r="AL998" s="92"/>
      <c r="AM998" s="92"/>
      <c r="AN998" s="92"/>
      <c r="AO998" s="92"/>
    </row>
    <row r="999" spans="2:41" x14ac:dyDescent="0.3">
      <c r="B999" s="28">
        <v>989</v>
      </c>
      <c r="C999" s="39">
        <f t="shared" si="60"/>
        <v>0</v>
      </c>
      <c r="D999" s="40">
        <f t="shared" si="61"/>
        <v>0</v>
      </c>
      <c r="E999" s="41">
        <f t="shared" si="62"/>
        <v>0</v>
      </c>
      <c r="F999" s="40">
        <f t="shared" si="63"/>
        <v>0</v>
      </c>
      <c r="Q999" s="107">
        <v>995</v>
      </c>
      <c r="R999" s="108"/>
      <c r="S999" s="92"/>
      <c r="T999" s="92"/>
      <c r="U999" s="92"/>
      <c r="V999" s="92"/>
      <c r="W999" s="92"/>
      <c r="X999" s="92"/>
      <c r="Y999" s="92"/>
      <c r="Z999" s="103" t="s">
        <v>2078</v>
      </c>
      <c r="AA999" s="104">
        <v>1029.400496</v>
      </c>
      <c r="AB999" s="105">
        <v>1406</v>
      </c>
      <c r="AC999" s="105">
        <v>50</v>
      </c>
      <c r="AD999" s="103" t="s">
        <v>146</v>
      </c>
      <c r="AE999" s="92">
        <v>1007.483507</v>
      </c>
      <c r="AF999" s="92">
        <v>1822</v>
      </c>
      <c r="AG999" s="92">
        <v>35.33380681818182</v>
      </c>
      <c r="AH999" s="109"/>
      <c r="AI999" s="92"/>
      <c r="AJ999" s="92"/>
      <c r="AK999" s="92"/>
      <c r="AL999" s="92"/>
      <c r="AM999" s="92"/>
      <c r="AN999" s="92"/>
      <c r="AO999" s="92"/>
    </row>
    <row r="1000" spans="2:41" x14ac:dyDescent="0.3">
      <c r="B1000" s="28">
        <v>990</v>
      </c>
      <c r="C1000" s="39">
        <f t="shared" si="60"/>
        <v>0</v>
      </c>
      <c r="D1000" s="40">
        <f t="shared" si="61"/>
        <v>0</v>
      </c>
      <c r="E1000" s="41">
        <f t="shared" si="62"/>
        <v>0</v>
      </c>
      <c r="F1000" s="40">
        <f t="shared" si="63"/>
        <v>0</v>
      </c>
      <c r="Q1000" s="107">
        <v>996</v>
      </c>
      <c r="R1000" s="108"/>
      <c r="S1000" s="92"/>
      <c r="T1000" s="92"/>
      <c r="U1000" s="92"/>
      <c r="V1000" s="92"/>
      <c r="W1000" s="92"/>
      <c r="X1000" s="92"/>
      <c r="Y1000" s="92"/>
      <c r="Z1000" s="103" t="s">
        <v>614</v>
      </c>
      <c r="AA1000" s="104">
        <v>1010.790091</v>
      </c>
      <c r="AB1000" s="105">
        <v>1768</v>
      </c>
      <c r="AC1000" s="105">
        <v>37.109375</v>
      </c>
      <c r="AD1000" s="103" t="s">
        <v>906</v>
      </c>
      <c r="AE1000" s="92">
        <v>1007.553891</v>
      </c>
      <c r="AF1000" s="92">
        <v>1821</v>
      </c>
      <c r="AG1000" s="92">
        <v>35.36931818181818</v>
      </c>
      <c r="AH1000" s="109"/>
      <c r="AI1000" s="92"/>
      <c r="AJ1000" s="92"/>
      <c r="AK1000" s="92"/>
      <c r="AL1000" s="92"/>
      <c r="AM1000" s="92"/>
      <c r="AN1000" s="92"/>
      <c r="AO1000" s="92"/>
    </row>
    <row r="1001" spans="2:41" x14ac:dyDescent="0.3">
      <c r="B1001" s="28">
        <v>991</v>
      </c>
      <c r="C1001" s="39">
        <f t="shared" si="60"/>
        <v>0</v>
      </c>
      <c r="D1001" s="40">
        <f t="shared" si="61"/>
        <v>0</v>
      </c>
      <c r="E1001" s="41">
        <f t="shared" si="62"/>
        <v>0</v>
      </c>
      <c r="F1001" s="40">
        <f t="shared" si="63"/>
        <v>0</v>
      </c>
      <c r="Q1001" s="107">
        <v>997</v>
      </c>
      <c r="R1001" s="108"/>
      <c r="S1001" s="92"/>
      <c r="T1001" s="92"/>
      <c r="U1001" s="92"/>
      <c r="V1001" s="92"/>
      <c r="W1001" s="92"/>
      <c r="X1001" s="92"/>
      <c r="Y1001" s="92"/>
      <c r="Z1001" s="103" t="s">
        <v>2079</v>
      </c>
      <c r="AA1001" s="104">
        <v>1008.014334</v>
      </c>
      <c r="AB1001" s="105">
        <v>1809</v>
      </c>
      <c r="AC1001" s="105">
        <v>35.72443181818182</v>
      </c>
      <c r="AD1001" s="103" t="s">
        <v>682</v>
      </c>
      <c r="AE1001" s="92">
        <v>1007.595397</v>
      </c>
      <c r="AF1001" s="92">
        <v>1820</v>
      </c>
      <c r="AG1001" s="92">
        <v>35.404829545454547</v>
      </c>
      <c r="AH1001" s="109"/>
      <c r="AI1001" s="92"/>
      <c r="AJ1001" s="92"/>
      <c r="AK1001" s="92"/>
      <c r="AL1001" s="92"/>
      <c r="AM1001" s="92"/>
      <c r="AN1001" s="92"/>
      <c r="AO1001" s="92"/>
    </row>
    <row r="1002" spans="2:41" x14ac:dyDescent="0.3">
      <c r="B1002" s="28">
        <v>992</v>
      </c>
      <c r="C1002" s="39">
        <f t="shared" si="60"/>
        <v>0</v>
      </c>
      <c r="D1002" s="40">
        <f t="shared" si="61"/>
        <v>0</v>
      </c>
      <c r="E1002" s="41">
        <f t="shared" si="62"/>
        <v>0</v>
      </c>
      <c r="F1002" s="40">
        <f t="shared" si="63"/>
        <v>0</v>
      </c>
      <c r="Q1002" s="107">
        <v>998</v>
      </c>
      <c r="R1002" s="108"/>
      <c r="S1002" s="92"/>
      <c r="T1002" s="92"/>
      <c r="U1002" s="92"/>
      <c r="V1002" s="92"/>
      <c r="W1002" s="92"/>
      <c r="X1002" s="92"/>
      <c r="Y1002" s="92"/>
      <c r="Z1002" s="103" t="s">
        <v>615</v>
      </c>
      <c r="AA1002" s="104">
        <v>1008.014334</v>
      </c>
      <c r="AB1002" s="105">
        <v>1809</v>
      </c>
      <c r="AC1002" s="105">
        <v>35.72443181818182</v>
      </c>
      <c r="AD1002" s="103" t="s">
        <v>1790</v>
      </c>
      <c r="AE1002" s="92">
        <v>1007.647375</v>
      </c>
      <c r="AF1002" s="92">
        <v>1816</v>
      </c>
      <c r="AG1002" s="92">
        <v>35.440340909090914</v>
      </c>
      <c r="AH1002" s="109"/>
      <c r="AI1002" s="92"/>
      <c r="AJ1002" s="92"/>
      <c r="AK1002" s="92"/>
      <c r="AL1002" s="92"/>
      <c r="AM1002" s="92"/>
      <c r="AN1002" s="92"/>
      <c r="AO1002" s="92"/>
    </row>
    <row r="1003" spans="2:41" x14ac:dyDescent="0.3">
      <c r="B1003" s="28">
        <v>993</v>
      </c>
      <c r="C1003" s="39">
        <f t="shared" si="60"/>
        <v>0</v>
      </c>
      <c r="D1003" s="40">
        <f t="shared" si="61"/>
        <v>0</v>
      </c>
      <c r="E1003" s="41">
        <f t="shared" si="62"/>
        <v>0</v>
      </c>
      <c r="F1003" s="40">
        <f t="shared" si="63"/>
        <v>0</v>
      </c>
      <c r="Q1003" s="107">
        <v>999</v>
      </c>
      <c r="R1003" s="108"/>
      <c r="S1003" s="92"/>
      <c r="T1003" s="92"/>
      <c r="U1003" s="92"/>
      <c r="V1003" s="92"/>
      <c r="W1003" s="92"/>
      <c r="X1003" s="92"/>
      <c r="Y1003" s="92"/>
      <c r="Z1003" s="103" t="s">
        <v>2080</v>
      </c>
      <c r="AA1003" s="104">
        <v>967.94092030000002</v>
      </c>
      <c r="AB1003" s="105">
        <v>2339</v>
      </c>
      <c r="AC1003" s="105">
        <v>16.761363636363637</v>
      </c>
      <c r="AD1003" s="103" t="s">
        <v>469</v>
      </c>
      <c r="AE1003" s="92">
        <v>1007.647375</v>
      </c>
      <c r="AF1003" s="92">
        <v>1816</v>
      </c>
      <c r="AG1003" s="92">
        <v>35.440340909090914</v>
      </c>
      <c r="AH1003" s="109"/>
      <c r="AI1003" s="92"/>
      <c r="AJ1003" s="92"/>
      <c r="AK1003" s="92"/>
      <c r="AL1003" s="92"/>
      <c r="AM1003" s="92"/>
      <c r="AN1003" s="92"/>
      <c r="AO1003" s="92"/>
    </row>
    <row r="1004" spans="2:41" x14ac:dyDescent="0.3">
      <c r="B1004" s="28">
        <v>994</v>
      </c>
      <c r="C1004" s="39">
        <f t="shared" si="60"/>
        <v>0</v>
      </c>
      <c r="D1004" s="40">
        <f t="shared" si="61"/>
        <v>0</v>
      </c>
      <c r="E1004" s="41">
        <f t="shared" si="62"/>
        <v>0</v>
      </c>
      <c r="F1004" s="40">
        <f t="shared" si="63"/>
        <v>0</v>
      </c>
      <c r="Q1004" s="107">
        <v>1000</v>
      </c>
      <c r="R1004" s="108"/>
      <c r="S1004" s="92"/>
      <c r="T1004" s="92"/>
      <c r="U1004" s="92"/>
      <c r="V1004" s="92"/>
      <c r="W1004" s="92"/>
      <c r="X1004" s="92"/>
      <c r="Y1004" s="92"/>
      <c r="Z1004" s="103" t="s">
        <v>616</v>
      </c>
      <c r="AA1004" s="104">
        <v>1040.298953</v>
      </c>
      <c r="AB1004" s="105">
        <v>1158</v>
      </c>
      <c r="AC1004" s="105">
        <v>58.913352272727273</v>
      </c>
      <c r="AD1004" s="103" t="s">
        <v>2303</v>
      </c>
      <c r="AE1004" s="92">
        <v>1007.647375</v>
      </c>
      <c r="AF1004" s="92">
        <v>1816</v>
      </c>
      <c r="AG1004" s="92">
        <v>35.440340909090914</v>
      </c>
      <c r="AH1004" s="109"/>
      <c r="AI1004" s="92"/>
      <c r="AJ1004" s="92"/>
      <c r="AK1004" s="92"/>
      <c r="AL1004" s="92"/>
      <c r="AM1004" s="92"/>
      <c r="AN1004" s="92"/>
      <c r="AO1004" s="92"/>
    </row>
    <row r="1005" spans="2:41" x14ac:dyDescent="0.3">
      <c r="B1005" s="28">
        <v>995</v>
      </c>
      <c r="C1005" s="39">
        <f t="shared" si="60"/>
        <v>0</v>
      </c>
      <c r="D1005" s="40">
        <f t="shared" si="61"/>
        <v>0</v>
      </c>
      <c r="E1005" s="41">
        <f t="shared" si="62"/>
        <v>0</v>
      </c>
      <c r="F1005" s="40">
        <f t="shared" si="63"/>
        <v>0</v>
      </c>
      <c r="Q1005" s="107">
        <v>1001</v>
      </c>
      <c r="R1005" s="108"/>
      <c r="S1005" s="92"/>
      <c r="T1005" s="92"/>
      <c r="U1005" s="92"/>
      <c r="V1005" s="92"/>
      <c r="W1005" s="92"/>
      <c r="X1005" s="92"/>
      <c r="Y1005" s="92"/>
      <c r="Z1005" s="103" t="s">
        <v>2081</v>
      </c>
      <c r="AA1005" s="104">
        <v>1057.309154</v>
      </c>
      <c r="AB1005" s="105">
        <v>747</v>
      </c>
      <c r="AC1005" s="105">
        <v>73.47301136363636</v>
      </c>
      <c r="AD1005" s="103" t="s">
        <v>2592</v>
      </c>
      <c r="AE1005" s="92">
        <v>1007.647375</v>
      </c>
      <c r="AF1005" s="92">
        <v>1816</v>
      </c>
      <c r="AG1005" s="92">
        <v>35.440340909090914</v>
      </c>
      <c r="AH1005" s="109"/>
      <c r="AI1005" s="92"/>
      <c r="AJ1005" s="92"/>
      <c r="AK1005" s="92"/>
      <c r="AL1005" s="92"/>
      <c r="AM1005" s="92"/>
      <c r="AN1005" s="92"/>
      <c r="AO1005" s="92"/>
    </row>
    <row r="1006" spans="2:41" x14ac:dyDescent="0.3">
      <c r="B1006" s="28">
        <v>996</v>
      </c>
      <c r="C1006" s="39">
        <f t="shared" si="60"/>
        <v>0</v>
      </c>
      <c r="D1006" s="40">
        <f t="shared" si="61"/>
        <v>0</v>
      </c>
      <c r="E1006" s="41">
        <f t="shared" si="62"/>
        <v>0</v>
      </c>
      <c r="F1006" s="40">
        <f t="shared" si="63"/>
        <v>0</v>
      </c>
      <c r="Q1006" s="107">
        <v>1002</v>
      </c>
      <c r="R1006" s="108"/>
      <c r="S1006" s="92"/>
      <c r="T1006" s="92"/>
      <c r="U1006" s="92"/>
      <c r="V1006" s="92"/>
      <c r="W1006" s="92"/>
      <c r="X1006" s="92"/>
      <c r="Y1006" s="92"/>
      <c r="Z1006" s="103" t="s">
        <v>617</v>
      </c>
      <c r="AA1006" s="104">
        <v>964.37300089999997</v>
      </c>
      <c r="AB1006" s="105">
        <v>2387</v>
      </c>
      <c r="AC1006" s="105">
        <v>15.269886363636365</v>
      </c>
      <c r="AD1006" s="103" t="s">
        <v>368</v>
      </c>
      <c r="AE1006" s="92">
        <v>1007.737316</v>
      </c>
      <c r="AF1006" s="92">
        <v>1815</v>
      </c>
      <c r="AG1006" s="92">
        <v>35.582386363636367</v>
      </c>
      <c r="AH1006" s="109"/>
      <c r="AI1006" s="92"/>
      <c r="AJ1006" s="92"/>
      <c r="AK1006" s="92"/>
      <c r="AL1006" s="92"/>
      <c r="AM1006" s="92"/>
      <c r="AN1006" s="92"/>
      <c r="AO1006" s="92"/>
    </row>
    <row r="1007" spans="2:41" x14ac:dyDescent="0.3">
      <c r="B1007" s="28">
        <v>997</v>
      </c>
      <c r="C1007" s="39">
        <f t="shared" si="60"/>
        <v>0</v>
      </c>
      <c r="D1007" s="40">
        <f t="shared" si="61"/>
        <v>0</v>
      </c>
      <c r="E1007" s="41">
        <f t="shared" si="62"/>
        <v>0</v>
      </c>
      <c r="F1007" s="40">
        <f t="shared" si="63"/>
        <v>0</v>
      </c>
      <c r="Q1007" s="107">
        <v>1003</v>
      </c>
      <c r="R1007" s="108"/>
      <c r="S1007" s="92"/>
      <c r="T1007" s="92"/>
      <c r="U1007" s="92"/>
      <c r="V1007" s="92"/>
      <c r="W1007" s="92"/>
      <c r="X1007" s="92"/>
      <c r="Y1007" s="92"/>
      <c r="Z1007" s="103" t="s">
        <v>618</v>
      </c>
      <c r="AA1007" s="104">
        <v>955.85045030000003</v>
      </c>
      <c r="AB1007" s="105">
        <v>2474</v>
      </c>
      <c r="AC1007" s="105">
        <v>12.180397727272728</v>
      </c>
      <c r="AD1007" s="103" t="s">
        <v>688</v>
      </c>
      <c r="AE1007" s="92">
        <v>1007.737434</v>
      </c>
      <c r="AF1007" s="92">
        <v>1814</v>
      </c>
      <c r="AG1007" s="92">
        <v>35.617897727272727</v>
      </c>
      <c r="AH1007" s="109"/>
      <c r="AI1007" s="92"/>
      <c r="AJ1007" s="92"/>
      <c r="AK1007" s="92"/>
      <c r="AL1007" s="92"/>
      <c r="AM1007" s="92"/>
      <c r="AN1007" s="92"/>
      <c r="AO1007" s="92"/>
    </row>
    <row r="1008" spans="2:41" x14ac:dyDescent="0.3">
      <c r="B1008" s="28">
        <v>998</v>
      </c>
      <c r="C1008" s="39">
        <f t="shared" si="60"/>
        <v>0</v>
      </c>
      <c r="D1008" s="40">
        <f t="shared" si="61"/>
        <v>0</v>
      </c>
      <c r="E1008" s="41">
        <f t="shared" si="62"/>
        <v>0</v>
      </c>
      <c r="F1008" s="40">
        <f t="shared" si="63"/>
        <v>0</v>
      </c>
      <c r="Q1008" s="107">
        <v>1004</v>
      </c>
      <c r="R1008" s="108"/>
      <c r="S1008" s="92"/>
      <c r="T1008" s="92"/>
      <c r="U1008" s="92"/>
      <c r="V1008" s="92"/>
      <c r="W1008" s="92"/>
      <c r="X1008" s="92"/>
      <c r="Y1008" s="92"/>
      <c r="Z1008" s="103" t="s">
        <v>2913</v>
      </c>
      <c r="AA1008" s="104">
        <v>998.95091690000004</v>
      </c>
      <c r="AB1008" s="105">
        <v>1948</v>
      </c>
      <c r="AC1008" s="105">
        <v>30.78835227272727</v>
      </c>
      <c r="AD1008" s="103" t="s">
        <v>218</v>
      </c>
      <c r="AE1008" s="92">
        <v>1007.745243</v>
      </c>
      <c r="AF1008" s="92">
        <v>1813</v>
      </c>
      <c r="AG1008" s="92">
        <v>35.653409090909086</v>
      </c>
      <c r="AH1008" s="109"/>
      <c r="AI1008" s="92"/>
      <c r="AJ1008" s="92"/>
      <c r="AK1008" s="92"/>
      <c r="AL1008" s="92"/>
      <c r="AM1008" s="92"/>
      <c r="AN1008" s="92"/>
      <c r="AO1008" s="92"/>
    </row>
    <row r="1009" spans="2:41" x14ac:dyDescent="0.3">
      <c r="B1009" s="28">
        <v>999</v>
      </c>
      <c r="C1009" s="39">
        <f t="shared" si="60"/>
        <v>0</v>
      </c>
      <c r="D1009" s="40">
        <f t="shared" si="61"/>
        <v>0</v>
      </c>
      <c r="E1009" s="41">
        <f t="shared" si="62"/>
        <v>0</v>
      </c>
      <c r="F1009" s="40">
        <f t="shared" si="63"/>
        <v>0</v>
      </c>
      <c r="Q1009" s="107">
        <v>1005</v>
      </c>
      <c r="R1009" s="108"/>
      <c r="S1009" s="92"/>
      <c r="T1009" s="92"/>
      <c r="U1009" s="92"/>
      <c r="V1009" s="92"/>
      <c r="W1009" s="92"/>
      <c r="X1009" s="92"/>
      <c r="Y1009" s="92"/>
      <c r="Z1009" s="103" t="s">
        <v>619</v>
      </c>
      <c r="AA1009" s="104">
        <v>1062.2497719999999</v>
      </c>
      <c r="AB1009" s="105">
        <v>656</v>
      </c>
      <c r="AC1009" s="105">
        <v>76.740056818181827</v>
      </c>
      <c r="AD1009" s="103" t="s">
        <v>969</v>
      </c>
      <c r="AE1009" s="92">
        <v>1007.9407200000001</v>
      </c>
      <c r="AF1009" s="92">
        <v>1812</v>
      </c>
      <c r="AG1009" s="92">
        <v>35.688920454545453</v>
      </c>
      <c r="AH1009" s="109"/>
      <c r="AI1009" s="92"/>
      <c r="AJ1009" s="92"/>
      <c r="AK1009" s="92"/>
      <c r="AL1009" s="92"/>
      <c r="AM1009" s="92"/>
      <c r="AN1009" s="92"/>
      <c r="AO1009" s="92"/>
    </row>
    <row r="1010" spans="2:41" x14ac:dyDescent="0.3">
      <c r="B1010" s="28">
        <v>1000</v>
      </c>
      <c r="C1010" s="39">
        <f t="shared" si="60"/>
        <v>0</v>
      </c>
      <c r="D1010" s="40">
        <f t="shared" si="61"/>
        <v>0</v>
      </c>
      <c r="E1010" s="41">
        <f t="shared" si="62"/>
        <v>0</v>
      </c>
      <c r="F1010" s="40">
        <f t="shared" si="63"/>
        <v>0</v>
      </c>
      <c r="Q1010" s="107">
        <v>1006</v>
      </c>
      <c r="R1010" s="108"/>
      <c r="S1010" s="92"/>
      <c r="T1010" s="92"/>
      <c r="U1010" s="92"/>
      <c r="V1010" s="92"/>
      <c r="W1010" s="92"/>
      <c r="X1010" s="92"/>
      <c r="Y1010" s="92"/>
      <c r="Z1010" s="103" t="s">
        <v>2082</v>
      </c>
      <c r="AA1010" s="104">
        <v>1043.8439599999999</v>
      </c>
      <c r="AB1010" s="105">
        <v>1063</v>
      </c>
      <c r="AC1010" s="105">
        <v>62.215909090909093</v>
      </c>
      <c r="AD1010" s="103" t="s">
        <v>2079</v>
      </c>
      <c r="AE1010" s="92">
        <v>1008.014334</v>
      </c>
      <c r="AF1010" s="92">
        <v>1809</v>
      </c>
      <c r="AG1010" s="92">
        <v>35.72443181818182</v>
      </c>
      <c r="AH1010" s="109"/>
      <c r="AI1010" s="92"/>
      <c r="AJ1010" s="92"/>
      <c r="AK1010" s="92"/>
      <c r="AL1010" s="92"/>
      <c r="AM1010" s="92"/>
      <c r="AN1010" s="92"/>
      <c r="AO1010" s="92"/>
    </row>
    <row r="1011" spans="2:41" x14ac:dyDescent="0.3">
      <c r="B1011" s="28">
        <v>1001</v>
      </c>
      <c r="C1011" s="39">
        <f t="shared" si="60"/>
        <v>0</v>
      </c>
      <c r="D1011" s="40">
        <f t="shared" si="61"/>
        <v>0</v>
      </c>
      <c r="E1011" s="41">
        <f t="shared" si="62"/>
        <v>0</v>
      </c>
      <c r="F1011" s="40">
        <f t="shared" si="63"/>
        <v>0</v>
      </c>
      <c r="Q1011" s="107">
        <v>1007</v>
      </c>
      <c r="R1011" s="108"/>
      <c r="S1011" s="92"/>
      <c r="T1011" s="92"/>
      <c r="U1011" s="92"/>
      <c r="V1011" s="92"/>
      <c r="W1011" s="92"/>
      <c r="X1011" s="92"/>
      <c r="Y1011" s="92"/>
      <c r="Z1011" s="103" t="s">
        <v>2083</v>
      </c>
      <c r="AA1011" s="104">
        <v>1028.8483220000001</v>
      </c>
      <c r="AB1011" s="105">
        <v>1418</v>
      </c>
      <c r="AC1011" s="105">
        <v>49.538352272727273</v>
      </c>
      <c r="AD1011" s="103" t="s">
        <v>615</v>
      </c>
      <c r="AE1011" s="92">
        <v>1008.014334</v>
      </c>
      <c r="AF1011" s="92">
        <v>1809</v>
      </c>
      <c r="AG1011" s="92">
        <v>35.72443181818182</v>
      </c>
      <c r="AH1011" s="109"/>
      <c r="AI1011" s="92"/>
      <c r="AJ1011" s="92"/>
      <c r="AK1011" s="92"/>
      <c r="AL1011" s="92"/>
      <c r="AM1011" s="92"/>
      <c r="AN1011" s="92"/>
      <c r="AO1011" s="92"/>
    </row>
    <row r="1012" spans="2:41" x14ac:dyDescent="0.3">
      <c r="B1012" s="28">
        <v>1002</v>
      </c>
      <c r="C1012" s="39">
        <f t="shared" si="60"/>
        <v>0</v>
      </c>
      <c r="D1012" s="40">
        <f t="shared" si="61"/>
        <v>0</v>
      </c>
      <c r="E1012" s="41">
        <f t="shared" si="62"/>
        <v>0</v>
      </c>
      <c r="F1012" s="40">
        <f t="shared" si="63"/>
        <v>0</v>
      </c>
      <c r="Q1012" s="107">
        <v>1008</v>
      </c>
      <c r="R1012" s="108"/>
      <c r="S1012" s="92"/>
      <c r="T1012" s="92"/>
      <c r="U1012" s="92"/>
      <c r="V1012" s="92"/>
      <c r="W1012" s="92"/>
      <c r="X1012" s="92"/>
      <c r="Y1012" s="92"/>
      <c r="Z1012" s="103" t="s">
        <v>2084</v>
      </c>
      <c r="AA1012" s="104">
        <v>1015.387287</v>
      </c>
      <c r="AB1012" s="105">
        <v>1694</v>
      </c>
      <c r="AC1012" s="105">
        <v>39.66619318181818</v>
      </c>
      <c r="AD1012" s="103" t="s">
        <v>2454</v>
      </c>
      <c r="AE1012" s="92">
        <v>1008.014334</v>
      </c>
      <c r="AF1012" s="92">
        <v>1809</v>
      </c>
      <c r="AG1012" s="92">
        <v>35.72443181818182</v>
      </c>
      <c r="AH1012" s="109"/>
      <c r="AI1012" s="92"/>
      <c r="AJ1012" s="92"/>
      <c r="AK1012" s="92"/>
      <c r="AL1012" s="92"/>
      <c r="AM1012" s="92"/>
      <c r="AN1012" s="92"/>
      <c r="AO1012" s="92"/>
    </row>
    <row r="1013" spans="2:41" x14ac:dyDescent="0.3">
      <c r="B1013" s="28">
        <v>1003</v>
      </c>
      <c r="C1013" s="39">
        <f t="shared" si="60"/>
        <v>0</v>
      </c>
      <c r="D1013" s="40">
        <f t="shared" si="61"/>
        <v>0</v>
      </c>
      <c r="E1013" s="41">
        <f t="shared" si="62"/>
        <v>0</v>
      </c>
      <c r="F1013" s="40">
        <f t="shared" si="63"/>
        <v>0</v>
      </c>
      <c r="Q1013" s="107">
        <v>1009</v>
      </c>
      <c r="R1013" s="108"/>
      <c r="S1013" s="92"/>
      <c r="T1013" s="92"/>
      <c r="U1013" s="92"/>
      <c r="V1013" s="92"/>
      <c r="W1013" s="92"/>
      <c r="X1013" s="92"/>
      <c r="Y1013" s="92"/>
      <c r="Z1013" s="103" t="s">
        <v>620</v>
      </c>
      <c r="AA1013" s="104">
        <v>882.18336190000002</v>
      </c>
      <c r="AB1013" s="105">
        <v>2756</v>
      </c>
      <c r="AC1013" s="105">
        <v>2.1661931818181821</v>
      </c>
      <c r="AD1013" s="103" t="s">
        <v>867</v>
      </c>
      <c r="AE1013" s="92">
        <v>1008.087042</v>
      </c>
      <c r="AF1013" s="92">
        <v>1805</v>
      </c>
      <c r="AG1013" s="92">
        <v>35.830965909090914</v>
      </c>
      <c r="AH1013" s="109"/>
      <c r="AI1013" s="92"/>
      <c r="AJ1013" s="92"/>
      <c r="AK1013" s="92"/>
      <c r="AL1013" s="92"/>
      <c r="AM1013" s="92"/>
      <c r="AN1013" s="92"/>
      <c r="AO1013" s="92"/>
    </row>
    <row r="1014" spans="2:41" x14ac:dyDescent="0.3">
      <c r="B1014" s="28">
        <v>1004</v>
      </c>
      <c r="C1014" s="39">
        <f t="shared" si="60"/>
        <v>0</v>
      </c>
      <c r="D1014" s="40">
        <f t="shared" si="61"/>
        <v>0</v>
      </c>
      <c r="E1014" s="41">
        <f t="shared" si="62"/>
        <v>0</v>
      </c>
      <c r="F1014" s="40">
        <f t="shared" si="63"/>
        <v>0</v>
      </c>
      <c r="Q1014" s="107">
        <v>1010</v>
      </c>
      <c r="R1014" s="108"/>
      <c r="S1014" s="92"/>
      <c r="T1014" s="92"/>
      <c r="U1014" s="92"/>
      <c r="V1014" s="92"/>
      <c r="W1014" s="92"/>
      <c r="X1014" s="92"/>
      <c r="Y1014" s="92"/>
      <c r="Z1014" s="103" t="s">
        <v>621</v>
      </c>
      <c r="AA1014" s="104">
        <v>976.13306050000006</v>
      </c>
      <c r="AB1014" s="105">
        <v>2246</v>
      </c>
      <c r="AC1014" s="105">
        <v>20.276988636363637</v>
      </c>
      <c r="AD1014" s="103" t="s">
        <v>2286</v>
      </c>
      <c r="AE1014" s="92">
        <v>1008.087042</v>
      </c>
      <c r="AF1014" s="92">
        <v>1805</v>
      </c>
      <c r="AG1014" s="92">
        <v>35.830965909090914</v>
      </c>
      <c r="AH1014" s="109"/>
      <c r="AI1014" s="92"/>
      <c r="AJ1014" s="92"/>
      <c r="AK1014" s="92"/>
      <c r="AL1014" s="92"/>
      <c r="AM1014" s="92"/>
      <c r="AN1014" s="92"/>
      <c r="AO1014" s="92"/>
    </row>
    <row r="1015" spans="2:41" x14ac:dyDescent="0.3">
      <c r="B1015" s="28">
        <v>1005</v>
      </c>
      <c r="C1015" s="39">
        <f t="shared" si="60"/>
        <v>0</v>
      </c>
      <c r="D1015" s="40">
        <f t="shared" si="61"/>
        <v>0</v>
      </c>
      <c r="E1015" s="41">
        <f t="shared" si="62"/>
        <v>0</v>
      </c>
      <c r="F1015" s="40">
        <f t="shared" si="63"/>
        <v>0</v>
      </c>
      <c r="Q1015" s="107">
        <v>1011</v>
      </c>
      <c r="R1015" s="108"/>
      <c r="S1015" s="92"/>
      <c r="T1015" s="92"/>
      <c r="U1015" s="92"/>
      <c r="V1015" s="92"/>
      <c r="W1015" s="92"/>
      <c r="X1015" s="92"/>
      <c r="Y1015" s="92"/>
      <c r="Z1015" s="103" t="s">
        <v>622</v>
      </c>
      <c r="AA1015" s="104">
        <v>975.7162227</v>
      </c>
      <c r="AB1015" s="105">
        <v>2255</v>
      </c>
      <c r="AC1015" s="105">
        <v>19.957386363636363</v>
      </c>
      <c r="AD1015" s="103" t="s">
        <v>2356</v>
      </c>
      <c r="AE1015" s="92">
        <v>1008.087042</v>
      </c>
      <c r="AF1015" s="92">
        <v>1805</v>
      </c>
      <c r="AG1015" s="92">
        <v>35.830965909090914</v>
      </c>
      <c r="AH1015" s="109"/>
      <c r="AI1015" s="92"/>
      <c r="AJ1015" s="92"/>
      <c r="AK1015" s="92"/>
      <c r="AL1015" s="92"/>
      <c r="AM1015" s="92"/>
      <c r="AN1015" s="92"/>
      <c r="AO1015" s="92"/>
    </row>
    <row r="1016" spans="2:41" x14ac:dyDescent="0.3">
      <c r="B1016" s="28">
        <v>1006</v>
      </c>
      <c r="C1016" s="39">
        <f t="shared" si="60"/>
        <v>0</v>
      </c>
      <c r="D1016" s="40">
        <f t="shared" si="61"/>
        <v>0</v>
      </c>
      <c r="E1016" s="41">
        <f t="shared" si="62"/>
        <v>0</v>
      </c>
      <c r="F1016" s="40">
        <f t="shared" si="63"/>
        <v>0</v>
      </c>
      <c r="Q1016" s="107">
        <v>1012</v>
      </c>
      <c r="R1016" s="108"/>
      <c r="S1016" s="92"/>
      <c r="T1016" s="92"/>
      <c r="U1016" s="92"/>
      <c r="V1016" s="92"/>
      <c r="W1016" s="92"/>
      <c r="X1016" s="92"/>
      <c r="Y1016" s="92"/>
      <c r="Z1016" s="103" t="s">
        <v>2085</v>
      </c>
      <c r="AA1016" s="104">
        <v>1037.989325</v>
      </c>
      <c r="AB1016" s="105">
        <v>1225</v>
      </c>
      <c r="AC1016" s="105">
        <v>56.46306818181818</v>
      </c>
      <c r="AD1016" s="103" t="s">
        <v>2519</v>
      </c>
      <c r="AE1016" s="92">
        <v>1008.087042</v>
      </c>
      <c r="AF1016" s="92">
        <v>1805</v>
      </c>
      <c r="AG1016" s="92">
        <v>35.830965909090914</v>
      </c>
      <c r="AH1016" s="109"/>
      <c r="AI1016" s="92"/>
      <c r="AJ1016" s="92"/>
      <c r="AK1016" s="92"/>
      <c r="AL1016" s="92"/>
      <c r="AM1016" s="92"/>
      <c r="AN1016" s="92"/>
      <c r="AO1016" s="92"/>
    </row>
    <row r="1017" spans="2:41" x14ac:dyDescent="0.3">
      <c r="B1017" s="28">
        <v>1007</v>
      </c>
      <c r="C1017" s="39">
        <f t="shared" si="60"/>
        <v>0</v>
      </c>
      <c r="D1017" s="40">
        <f t="shared" si="61"/>
        <v>0</v>
      </c>
      <c r="E1017" s="41">
        <f t="shared" si="62"/>
        <v>0</v>
      </c>
      <c r="F1017" s="40">
        <f t="shared" si="63"/>
        <v>0</v>
      </c>
      <c r="Q1017" s="107">
        <v>1013</v>
      </c>
      <c r="R1017" s="108"/>
      <c r="S1017" s="92"/>
      <c r="T1017" s="92"/>
      <c r="U1017" s="92"/>
      <c r="V1017" s="92"/>
      <c r="W1017" s="92"/>
      <c r="X1017" s="92"/>
      <c r="Y1017" s="92"/>
      <c r="Z1017" s="103" t="s">
        <v>623</v>
      </c>
      <c r="AA1017" s="104">
        <v>973.88469399999997</v>
      </c>
      <c r="AB1017" s="105">
        <v>2274</v>
      </c>
      <c r="AC1017" s="105">
        <v>19.282670454545457</v>
      </c>
      <c r="AD1017" s="103" t="s">
        <v>134</v>
      </c>
      <c r="AE1017" s="92">
        <v>1008.140083</v>
      </c>
      <c r="AF1017" s="92">
        <v>1804</v>
      </c>
      <c r="AG1017" s="92">
        <v>35.973011363636367</v>
      </c>
      <c r="AH1017" s="109"/>
      <c r="AI1017" s="92"/>
      <c r="AJ1017" s="92"/>
      <c r="AK1017" s="92"/>
      <c r="AL1017" s="92"/>
      <c r="AM1017" s="92"/>
      <c r="AN1017" s="92"/>
      <c r="AO1017" s="92"/>
    </row>
    <row r="1018" spans="2:41" x14ac:dyDescent="0.3">
      <c r="B1018" s="28">
        <v>1008</v>
      </c>
      <c r="C1018" s="39">
        <f t="shared" si="60"/>
        <v>0</v>
      </c>
      <c r="D1018" s="40">
        <f t="shared" si="61"/>
        <v>0</v>
      </c>
      <c r="E1018" s="41">
        <f t="shared" si="62"/>
        <v>0</v>
      </c>
      <c r="F1018" s="40">
        <f t="shared" si="63"/>
        <v>0</v>
      </c>
      <c r="Q1018" s="107">
        <v>1014</v>
      </c>
      <c r="R1018" s="108"/>
      <c r="S1018" s="92"/>
      <c r="T1018" s="92"/>
      <c r="U1018" s="92"/>
      <c r="V1018" s="92"/>
      <c r="W1018" s="92"/>
      <c r="X1018" s="92"/>
      <c r="Y1018" s="92"/>
      <c r="Z1018" s="103" t="s">
        <v>624</v>
      </c>
      <c r="AA1018" s="104">
        <v>1094.1600249999999</v>
      </c>
      <c r="AB1018" s="105">
        <v>118</v>
      </c>
      <c r="AC1018" s="105">
        <v>95.809659090909093</v>
      </c>
      <c r="AD1018" s="103" t="s">
        <v>518</v>
      </c>
      <c r="AE1018" s="92">
        <v>1008.213078</v>
      </c>
      <c r="AF1018" s="92">
        <v>1803</v>
      </c>
      <c r="AG1018" s="92">
        <v>36.008522727272727</v>
      </c>
      <c r="AH1018" s="109"/>
      <c r="AI1018" s="92"/>
      <c r="AJ1018" s="92"/>
      <c r="AK1018" s="92"/>
      <c r="AL1018" s="92"/>
      <c r="AM1018" s="92"/>
      <c r="AN1018" s="92"/>
      <c r="AO1018" s="92"/>
    </row>
    <row r="1019" spans="2:41" x14ac:dyDescent="0.3">
      <c r="B1019" s="28">
        <v>1009</v>
      </c>
      <c r="C1019" s="39">
        <f t="shared" si="60"/>
        <v>0</v>
      </c>
      <c r="D1019" s="40">
        <f t="shared" si="61"/>
        <v>0</v>
      </c>
      <c r="E1019" s="41">
        <f t="shared" si="62"/>
        <v>0</v>
      </c>
      <c r="F1019" s="40">
        <f t="shared" si="63"/>
        <v>0</v>
      </c>
      <c r="Q1019" s="107">
        <v>1015</v>
      </c>
      <c r="R1019" s="108"/>
      <c r="S1019" s="92"/>
      <c r="T1019" s="92"/>
      <c r="U1019" s="92"/>
      <c r="V1019" s="92"/>
      <c r="W1019" s="92"/>
      <c r="X1019" s="92"/>
      <c r="Y1019" s="92"/>
      <c r="Z1019" s="103" t="s">
        <v>2086</v>
      </c>
      <c r="AA1019" s="104">
        <v>857.99036420000004</v>
      </c>
      <c r="AB1019" s="105">
        <v>2777</v>
      </c>
      <c r="AC1019" s="105">
        <v>1.3494318181818181</v>
      </c>
      <c r="AD1019" s="103" t="s">
        <v>494</v>
      </c>
      <c r="AE1019" s="92">
        <v>1008.235129</v>
      </c>
      <c r="AF1019" s="92">
        <v>1802</v>
      </c>
      <c r="AG1019" s="92">
        <v>36.044034090909086</v>
      </c>
      <c r="AH1019" s="109"/>
      <c r="AI1019" s="92"/>
      <c r="AJ1019" s="92"/>
      <c r="AK1019" s="92"/>
      <c r="AL1019" s="92"/>
      <c r="AM1019" s="92"/>
      <c r="AN1019" s="92"/>
      <c r="AO1019" s="92"/>
    </row>
    <row r="1020" spans="2:41" x14ac:dyDescent="0.3">
      <c r="B1020" s="28">
        <v>1010</v>
      </c>
      <c r="C1020" s="39">
        <f t="shared" si="60"/>
        <v>0</v>
      </c>
      <c r="D1020" s="40">
        <f t="shared" si="61"/>
        <v>0</v>
      </c>
      <c r="E1020" s="41">
        <f t="shared" si="62"/>
        <v>0</v>
      </c>
      <c r="F1020" s="40">
        <f t="shared" si="63"/>
        <v>0</v>
      </c>
      <c r="Q1020" s="107">
        <v>1016</v>
      </c>
      <c r="R1020" s="108"/>
      <c r="S1020" s="92"/>
      <c r="T1020" s="92"/>
      <c r="U1020" s="92"/>
      <c r="V1020" s="92"/>
      <c r="W1020" s="92"/>
      <c r="X1020" s="92"/>
      <c r="Y1020" s="92"/>
      <c r="Z1020" s="103" t="s">
        <v>2914</v>
      </c>
      <c r="AA1020" s="104">
        <v>1113.6699739999999</v>
      </c>
      <c r="AB1020" s="105">
        <v>29</v>
      </c>
      <c r="AC1020" s="105">
        <v>98.970170454545453</v>
      </c>
      <c r="AD1020" s="103" t="s">
        <v>1307</v>
      </c>
      <c r="AE1020" s="92">
        <v>1008.388043</v>
      </c>
      <c r="AF1020" s="92">
        <v>1801</v>
      </c>
      <c r="AG1020" s="92">
        <v>36.079545454545453</v>
      </c>
      <c r="AH1020" s="109"/>
      <c r="AI1020" s="92"/>
      <c r="AJ1020" s="92"/>
      <c r="AK1020" s="92"/>
      <c r="AL1020" s="92"/>
      <c r="AM1020" s="92"/>
      <c r="AN1020" s="92"/>
      <c r="AO1020" s="92"/>
    </row>
    <row r="1021" spans="2:41" x14ac:dyDescent="0.3">
      <c r="B1021" s="28">
        <v>1011</v>
      </c>
      <c r="C1021" s="39">
        <f t="shared" si="60"/>
        <v>0</v>
      </c>
      <c r="D1021" s="40">
        <f t="shared" si="61"/>
        <v>0</v>
      </c>
      <c r="E1021" s="41">
        <f t="shared" si="62"/>
        <v>0</v>
      </c>
      <c r="F1021" s="40">
        <f t="shared" si="63"/>
        <v>0</v>
      </c>
      <c r="Q1021" s="107">
        <v>1017</v>
      </c>
      <c r="R1021" s="108"/>
      <c r="S1021" s="92"/>
      <c r="T1021" s="92"/>
      <c r="U1021" s="92"/>
      <c r="V1021" s="92"/>
      <c r="W1021" s="92"/>
      <c r="X1021" s="92"/>
      <c r="Y1021" s="92"/>
      <c r="Z1021" s="103" t="s">
        <v>2087</v>
      </c>
      <c r="AA1021" s="104">
        <v>959.00642749999997</v>
      </c>
      <c r="AB1021" s="105">
        <v>2451</v>
      </c>
      <c r="AC1021" s="105">
        <v>12.890625</v>
      </c>
      <c r="AD1021" s="103" t="s">
        <v>856</v>
      </c>
      <c r="AE1021" s="92">
        <v>1008.445146</v>
      </c>
      <c r="AF1021" s="92">
        <v>1800</v>
      </c>
      <c r="AG1021" s="92">
        <v>36.11505681818182</v>
      </c>
      <c r="AH1021" s="109"/>
      <c r="AI1021" s="92"/>
      <c r="AJ1021" s="92"/>
      <c r="AK1021" s="92"/>
      <c r="AL1021" s="92"/>
      <c r="AM1021" s="92"/>
      <c r="AN1021" s="92"/>
      <c r="AO1021" s="92"/>
    </row>
    <row r="1022" spans="2:41" x14ac:dyDescent="0.3">
      <c r="B1022" s="28">
        <v>1012</v>
      </c>
      <c r="C1022" s="39">
        <f t="shared" si="60"/>
        <v>0</v>
      </c>
      <c r="D1022" s="40">
        <f t="shared" si="61"/>
        <v>0</v>
      </c>
      <c r="E1022" s="41">
        <f t="shared" si="62"/>
        <v>0</v>
      </c>
      <c r="F1022" s="40">
        <f t="shared" si="63"/>
        <v>0</v>
      </c>
      <c r="Q1022" s="107">
        <v>1018</v>
      </c>
      <c r="R1022" s="108"/>
      <c r="S1022" s="92"/>
      <c r="T1022" s="92"/>
      <c r="U1022" s="92"/>
      <c r="V1022" s="92"/>
      <c r="W1022" s="92"/>
      <c r="X1022" s="92"/>
      <c r="Y1022" s="92"/>
      <c r="Z1022" s="103" t="s">
        <v>2088</v>
      </c>
      <c r="AA1022" s="104">
        <v>990.03968259999999</v>
      </c>
      <c r="AB1022" s="105">
        <v>2074</v>
      </c>
      <c r="AC1022" s="105">
        <v>26.313920454545453</v>
      </c>
      <c r="AD1022" s="103" t="s">
        <v>44</v>
      </c>
      <c r="AE1022" s="92">
        <v>1008.647005</v>
      </c>
      <c r="AF1022" s="92">
        <v>1799</v>
      </c>
      <c r="AG1022" s="92">
        <v>36.15056818181818</v>
      </c>
      <c r="AH1022" s="109"/>
      <c r="AI1022" s="92"/>
      <c r="AJ1022" s="92"/>
      <c r="AK1022" s="92"/>
      <c r="AL1022" s="92"/>
      <c r="AM1022" s="92"/>
      <c r="AN1022" s="92"/>
      <c r="AO1022" s="92"/>
    </row>
    <row r="1023" spans="2:41" x14ac:dyDescent="0.3">
      <c r="B1023" s="28">
        <v>1013</v>
      </c>
      <c r="C1023" s="39">
        <f t="shared" si="60"/>
        <v>0</v>
      </c>
      <c r="D1023" s="40">
        <f t="shared" si="61"/>
        <v>0</v>
      </c>
      <c r="E1023" s="41">
        <f t="shared" si="62"/>
        <v>0</v>
      </c>
      <c r="F1023" s="40">
        <f t="shared" si="63"/>
        <v>0</v>
      </c>
      <c r="Q1023" s="107">
        <v>1019</v>
      </c>
      <c r="R1023" s="108"/>
      <c r="S1023" s="92"/>
      <c r="T1023" s="92"/>
      <c r="U1023" s="92"/>
      <c r="V1023" s="92"/>
      <c r="W1023" s="92"/>
      <c r="X1023" s="92"/>
      <c r="Y1023" s="92"/>
      <c r="Z1023" s="103" t="s">
        <v>625</v>
      </c>
      <c r="AA1023" s="104">
        <v>1054.9846460000001</v>
      </c>
      <c r="AB1023" s="105">
        <v>781</v>
      </c>
      <c r="AC1023" s="105">
        <v>72.265625</v>
      </c>
      <c r="AD1023" s="103" t="s">
        <v>1901</v>
      </c>
      <c r="AE1023" s="92">
        <v>1008.832716</v>
      </c>
      <c r="AF1023" s="92">
        <v>1798</v>
      </c>
      <c r="AG1023" s="92">
        <v>36.186079545454547</v>
      </c>
      <c r="AH1023" s="109"/>
      <c r="AI1023" s="92"/>
      <c r="AJ1023" s="92"/>
      <c r="AK1023" s="92"/>
      <c r="AL1023" s="92"/>
      <c r="AM1023" s="92"/>
      <c r="AN1023" s="92"/>
      <c r="AO1023" s="92"/>
    </row>
    <row r="1024" spans="2:41" x14ac:dyDescent="0.3">
      <c r="B1024" s="28">
        <v>1014</v>
      </c>
      <c r="C1024" s="39">
        <f t="shared" si="60"/>
        <v>0</v>
      </c>
      <c r="D1024" s="40">
        <f t="shared" si="61"/>
        <v>0</v>
      </c>
      <c r="E1024" s="41">
        <f t="shared" si="62"/>
        <v>0</v>
      </c>
      <c r="F1024" s="40">
        <f t="shared" si="63"/>
        <v>0</v>
      </c>
      <c r="Q1024" s="107">
        <v>1020</v>
      </c>
      <c r="R1024" s="108"/>
      <c r="S1024" s="92"/>
      <c r="T1024" s="92"/>
      <c r="U1024" s="92"/>
      <c r="V1024" s="92"/>
      <c r="W1024" s="92"/>
      <c r="X1024" s="92"/>
      <c r="Y1024" s="92"/>
      <c r="Z1024" s="103" t="s">
        <v>2089</v>
      </c>
      <c r="AA1024" s="104">
        <v>935.09250870000005</v>
      </c>
      <c r="AB1024" s="105">
        <v>2611</v>
      </c>
      <c r="AC1024" s="105">
        <v>6.9247159090909092</v>
      </c>
      <c r="AD1024" s="103" t="s">
        <v>1004</v>
      </c>
      <c r="AE1024" s="92">
        <v>1008.870984</v>
      </c>
      <c r="AF1024" s="92">
        <v>1797</v>
      </c>
      <c r="AG1024" s="92">
        <v>36.221590909090914</v>
      </c>
      <c r="AH1024" s="109"/>
      <c r="AI1024" s="92"/>
      <c r="AJ1024" s="92"/>
      <c r="AK1024" s="92"/>
      <c r="AL1024" s="92"/>
      <c r="AM1024" s="92"/>
      <c r="AN1024" s="92"/>
      <c r="AO1024" s="92"/>
    </row>
    <row r="1025" spans="2:41" x14ac:dyDescent="0.3">
      <c r="B1025" s="28">
        <v>1015</v>
      </c>
      <c r="C1025" s="39">
        <f t="shared" si="60"/>
        <v>0</v>
      </c>
      <c r="D1025" s="40">
        <f t="shared" si="61"/>
        <v>0</v>
      </c>
      <c r="E1025" s="41">
        <f t="shared" si="62"/>
        <v>0</v>
      </c>
      <c r="F1025" s="40">
        <f t="shared" si="63"/>
        <v>0</v>
      </c>
      <c r="Q1025" s="107">
        <v>1021</v>
      </c>
      <c r="R1025" s="108"/>
      <c r="S1025" s="92"/>
      <c r="T1025" s="92"/>
      <c r="U1025" s="92"/>
      <c r="V1025" s="92"/>
      <c r="W1025" s="92"/>
      <c r="X1025" s="92"/>
      <c r="Y1025" s="92"/>
      <c r="Z1025" s="103" t="s">
        <v>2090</v>
      </c>
      <c r="AA1025" s="104">
        <v>1080.861091</v>
      </c>
      <c r="AB1025" s="105">
        <v>278</v>
      </c>
      <c r="AC1025" s="105">
        <v>90.092329545454547</v>
      </c>
      <c r="AD1025" s="103" t="s">
        <v>1947</v>
      </c>
      <c r="AE1025" s="92">
        <v>1008.9125309999999</v>
      </c>
      <c r="AF1025" s="92">
        <v>1796</v>
      </c>
      <c r="AG1025" s="92">
        <v>36.257102272727273</v>
      </c>
      <c r="AH1025" s="109"/>
      <c r="AI1025" s="92"/>
      <c r="AJ1025" s="92"/>
      <c r="AK1025" s="92"/>
      <c r="AL1025" s="92"/>
      <c r="AM1025" s="92"/>
      <c r="AN1025" s="92"/>
      <c r="AO1025" s="92"/>
    </row>
    <row r="1026" spans="2:41" x14ac:dyDescent="0.3">
      <c r="B1026" s="28">
        <v>1016</v>
      </c>
      <c r="C1026" s="39">
        <f t="shared" si="60"/>
        <v>0</v>
      </c>
      <c r="D1026" s="40">
        <f t="shared" si="61"/>
        <v>0</v>
      </c>
      <c r="E1026" s="41">
        <f t="shared" si="62"/>
        <v>0</v>
      </c>
      <c r="F1026" s="40">
        <f t="shared" si="63"/>
        <v>0</v>
      </c>
      <c r="Q1026" s="107">
        <v>1022</v>
      </c>
      <c r="R1026" s="108"/>
      <c r="S1026" s="92"/>
      <c r="T1026" s="92"/>
      <c r="U1026" s="92"/>
      <c r="V1026" s="92"/>
      <c r="W1026" s="92"/>
      <c r="X1026" s="92"/>
      <c r="Y1026" s="92"/>
      <c r="Z1026" s="103" t="s">
        <v>2091</v>
      </c>
      <c r="AA1026" s="104">
        <v>1063.713898</v>
      </c>
      <c r="AB1026" s="105">
        <v>614</v>
      </c>
      <c r="AC1026" s="105">
        <v>78.196022727272734</v>
      </c>
      <c r="AD1026" s="103" t="s">
        <v>1502</v>
      </c>
      <c r="AE1026" s="92">
        <v>1009.093911</v>
      </c>
      <c r="AF1026" s="92">
        <v>1795</v>
      </c>
      <c r="AG1026" s="92">
        <v>36.292613636363633</v>
      </c>
      <c r="AH1026" s="109"/>
      <c r="AI1026" s="92"/>
      <c r="AJ1026" s="92"/>
      <c r="AK1026" s="92"/>
      <c r="AL1026" s="92"/>
      <c r="AM1026" s="92"/>
      <c r="AN1026" s="92"/>
      <c r="AO1026" s="92"/>
    </row>
    <row r="1027" spans="2:41" x14ac:dyDescent="0.3">
      <c r="B1027" s="28">
        <v>1017</v>
      </c>
      <c r="C1027" s="39">
        <f t="shared" si="60"/>
        <v>0</v>
      </c>
      <c r="D1027" s="40">
        <f t="shared" si="61"/>
        <v>0</v>
      </c>
      <c r="E1027" s="41">
        <f t="shared" si="62"/>
        <v>0</v>
      </c>
      <c r="F1027" s="40">
        <f t="shared" si="63"/>
        <v>0</v>
      </c>
      <c r="Q1027" s="107">
        <v>1023</v>
      </c>
      <c r="R1027" s="108"/>
      <c r="S1027" s="92"/>
      <c r="T1027" s="92"/>
      <c r="U1027" s="92"/>
      <c r="V1027" s="92"/>
      <c r="W1027" s="92"/>
      <c r="X1027" s="92"/>
      <c r="Y1027" s="92"/>
      <c r="Z1027" s="103" t="s">
        <v>626</v>
      </c>
      <c r="AA1027" s="104">
        <v>1040.2403220000001</v>
      </c>
      <c r="AB1027" s="105">
        <v>1162</v>
      </c>
      <c r="AC1027" s="105">
        <v>58.73579545454546</v>
      </c>
      <c r="AD1027" s="103" t="s">
        <v>2852</v>
      </c>
      <c r="AE1027" s="92">
        <v>1009.115917</v>
      </c>
      <c r="AF1027" s="92">
        <v>1791</v>
      </c>
      <c r="AG1027" s="92">
        <v>36.328125</v>
      </c>
      <c r="AH1027" s="109"/>
      <c r="AI1027" s="92"/>
      <c r="AJ1027" s="92"/>
      <c r="AK1027" s="92"/>
      <c r="AL1027" s="92"/>
      <c r="AM1027" s="92"/>
      <c r="AN1027" s="92"/>
      <c r="AO1027" s="92"/>
    </row>
    <row r="1028" spans="2:41" x14ac:dyDescent="0.3">
      <c r="B1028" s="28">
        <v>1018</v>
      </c>
      <c r="C1028" s="39">
        <f t="shared" si="60"/>
        <v>0</v>
      </c>
      <c r="D1028" s="40">
        <f t="shared" si="61"/>
        <v>0</v>
      </c>
      <c r="E1028" s="41">
        <f t="shared" si="62"/>
        <v>0</v>
      </c>
      <c r="F1028" s="40">
        <f t="shared" si="63"/>
        <v>0</v>
      </c>
      <c r="Q1028" s="107">
        <v>1024</v>
      </c>
      <c r="R1028" s="108"/>
      <c r="S1028" s="92"/>
      <c r="T1028" s="92"/>
      <c r="U1028" s="92"/>
      <c r="V1028" s="92"/>
      <c r="W1028" s="92"/>
      <c r="X1028" s="92"/>
      <c r="Y1028" s="92"/>
      <c r="Z1028" s="103" t="s">
        <v>627</v>
      </c>
      <c r="AA1028" s="104">
        <v>1020.191524</v>
      </c>
      <c r="AB1028" s="105">
        <v>1607</v>
      </c>
      <c r="AC1028" s="105">
        <v>42.96875</v>
      </c>
      <c r="AD1028" s="103" t="s">
        <v>2895</v>
      </c>
      <c r="AE1028" s="92">
        <v>1009.115917</v>
      </c>
      <c r="AF1028" s="92">
        <v>1791</v>
      </c>
      <c r="AG1028" s="92">
        <v>36.328125</v>
      </c>
      <c r="AH1028" s="109"/>
      <c r="AI1028" s="92"/>
      <c r="AJ1028" s="92"/>
      <c r="AK1028" s="92"/>
      <c r="AL1028" s="92"/>
      <c r="AM1028" s="92"/>
      <c r="AN1028" s="92"/>
      <c r="AO1028" s="92"/>
    </row>
    <row r="1029" spans="2:41" x14ac:dyDescent="0.3">
      <c r="B1029" s="28">
        <v>1019</v>
      </c>
      <c r="C1029" s="39">
        <f t="shared" si="60"/>
        <v>0</v>
      </c>
      <c r="D1029" s="40">
        <f t="shared" si="61"/>
        <v>0</v>
      </c>
      <c r="E1029" s="41">
        <f t="shared" si="62"/>
        <v>0</v>
      </c>
      <c r="F1029" s="40">
        <f t="shared" si="63"/>
        <v>0</v>
      </c>
      <c r="Q1029" s="107">
        <v>1025</v>
      </c>
      <c r="R1029" s="108"/>
      <c r="S1029" s="92"/>
      <c r="T1029" s="92"/>
      <c r="U1029" s="92"/>
      <c r="V1029" s="92"/>
      <c r="W1029" s="92"/>
      <c r="X1029" s="92"/>
      <c r="Y1029" s="92"/>
      <c r="Z1029" s="103" t="s">
        <v>2092</v>
      </c>
      <c r="AA1029" s="104">
        <v>1014.025358</v>
      </c>
      <c r="AB1029" s="105">
        <v>1722</v>
      </c>
      <c r="AC1029" s="105">
        <v>38.636363636363633</v>
      </c>
      <c r="AD1029" s="103" t="s">
        <v>2946</v>
      </c>
      <c r="AE1029" s="92">
        <v>1009.115917</v>
      </c>
      <c r="AF1029" s="92">
        <v>1791</v>
      </c>
      <c r="AG1029" s="92">
        <v>36.328125</v>
      </c>
      <c r="AH1029" s="109"/>
      <c r="AI1029" s="92"/>
      <c r="AJ1029" s="92"/>
      <c r="AK1029" s="92"/>
      <c r="AL1029" s="92"/>
      <c r="AM1029" s="92"/>
      <c r="AN1029" s="92"/>
      <c r="AO1029" s="92"/>
    </row>
    <row r="1030" spans="2:41" x14ac:dyDescent="0.3">
      <c r="B1030" s="28">
        <v>1020</v>
      </c>
      <c r="C1030" s="39">
        <f t="shared" si="60"/>
        <v>0</v>
      </c>
      <c r="D1030" s="40">
        <f t="shared" si="61"/>
        <v>0</v>
      </c>
      <c r="E1030" s="41">
        <f t="shared" si="62"/>
        <v>0</v>
      </c>
      <c r="F1030" s="40">
        <f t="shared" si="63"/>
        <v>0</v>
      </c>
      <c r="Q1030" s="107">
        <v>1026</v>
      </c>
      <c r="R1030" s="108"/>
      <c r="S1030" s="92"/>
      <c r="T1030" s="92"/>
      <c r="U1030" s="92"/>
      <c r="V1030" s="92"/>
      <c r="W1030" s="92"/>
      <c r="X1030" s="92"/>
      <c r="Y1030" s="92"/>
      <c r="Z1030" s="103" t="s">
        <v>2093</v>
      </c>
      <c r="AA1030" s="104">
        <v>1020.323683</v>
      </c>
      <c r="AB1030" s="105">
        <v>1603</v>
      </c>
      <c r="AC1030" s="105">
        <v>43.075284090909086</v>
      </c>
      <c r="AD1030" s="103" t="s">
        <v>2464</v>
      </c>
      <c r="AE1030" s="92">
        <v>1009.115917</v>
      </c>
      <c r="AF1030" s="92">
        <v>1791</v>
      </c>
      <c r="AG1030" s="92">
        <v>36.328125</v>
      </c>
      <c r="AH1030" s="109"/>
      <c r="AI1030" s="92"/>
      <c r="AJ1030" s="92"/>
      <c r="AK1030" s="92"/>
      <c r="AL1030" s="92"/>
      <c r="AM1030" s="92"/>
      <c r="AN1030" s="92"/>
      <c r="AO1030" s="92"/>
    </row>
    <row r="1031" spans="2:41" x14ac:dyDescent="0.3">
      <c r="B1031" s="28">
        <v>1021</v>
      </c>
      <c r="C1031" s="39">
        <f t="shared" si="60"/>
        <v>0</v>
      </c>
      <c r="D1031" s="40">
        <f t="shared" si="61"/>
        <v>0</v>
      </c>
      <c r="E1031" s="41">
        <f t="shared" si="62"/>
        <v>0</v>
      </c>
      <c r="F1031" s="40">
        <f t="shared" si="63"/>
        <v>0</v>
      </c>
      <c r="Q1031" s="107">
        <v>1027</v>
      </c>
      <c r="R1031" s="108"/>
      <c r="S1031" s="92"/>
      <c r="T1031" s="92"/>
      <c r="U1031" s="92"/>
      <c r="V1031" s="92"/>
      <c r="W1031" s="92"/>
      <c r="X1031" s="92"/>
      <c r="Y1031" s="92"/>
      <c r="Z1031" s="103" t="s">
        <v>628</v>
      </c>
      <c r="AA1031" s="104">
        <v>1020.323683</v>
      </c>
      <c r="AB1031" s="105">
        <v>1603</v>
      </c>
      <c r="AC1031" s="105">
        <v>43.075284090909086</v>
      </c>
      <c r="AD1031" s="103" t="s">
        <v>132</v>
      </c>
      <c r="AE1031" s="92">
        <v>1009.147193</v>
      </c>
      <c r="AF1031" s="92">
        <v>1790</v>
      </c>
      <c r="AG1031" s="92">
        <v>36.470170454545453</v>
      </c>
      <c r="AH1031" s="109"/>
      <c r="AI1031" s="92"/>
      <c r="AJ1031" s="92"/>
      <c r="AK1031" s="92"/>
      <c r="AL1031" s="92"/>
      <c r="AM1031" s="92"/>
      <c r="AN1031" s="92"/>
      <c r="AO1031" s="92"/>
    </row>
    <row r="1032" spans="2:41" x14ac:dyDescent="0.3">
      <c r="B1032" s="28">
        <v>1022</v>
      </c>
      <c r="C1032" s="39">
        <f t="shared" si="60"/>
        <v>0</v>
      </c>
      <c r="D1032" s="40">
        <f t="shared" si="61"/>
        <v>0</v>
      </c>
      <c r="E1032" s="41">
        <f t="shared" si="62"/>
        <v>0</v>
      </c>
      <c r="F1032" s="40">
        <f t="shared" si="63"/>
        <v>0</v>
      </c>
      <c r="Q1032" s="107">
        <v>1028</v>
      </c>
      <c r="R1032" s="108"/>
      <c r="S1032" s="92"/>
      <c r="T1032" s="92"/>
      <c r="U1032" s="92"/>
      <c r="V1032" s="92"/>
      <c r="W1032" s="92"/>
      <c r="X1032" s="92"/>
      <c r="Y1032" s="92"/>
      <c r="Z1032" s="103" t="s">
        <v>629</v>
      </c>
      <c r="AA1032" s="104">
        <v>1045.0892530000001</v>
      </c>
      <c r="AB1032" s="105">
        <v>1038</v>
      </c>
      <c r="AC1032" s="105">
        <v>63.174715909090907</v>
      </c>
      <c r="AD1032" s="103" t="s">
        <v>2055</v>
      </c>
      <c r="AE1032" s="92">
        <v>1009.590961</v>
      </c>
      <c r="AF1032" s="92">
        <v>1788</v>
      </c>
      <c r="AG1032" s="92">
        <v>36.50568181818182</v>
      </c>
      <c r="AH1032" s="109"/>
      <c r="AI1032" s="92"/>
      <c r="AJ1032" s="92"/>
      <c r="AK1032" s="92"/>
      <c r="AL1032" s="92"/>
      <c r="AM1032" s="92"/>
      <c r="AN1032" s="92"/>
      <c r="AO1032" s="92"/>
    </row>
    <row r="1033" spans="2:41" x14ac:dyDescent="0.3">
      <c r="B1033" s="28">
        <v>1023</v>
      </c>
      <c r="C1033" s="39">
        <f t="shared" si="60"/>
        <v>0</v>
      </c>
      <c r="D1033" s="40">
        <f t="shared" si="61"/>
        <v>0</v>
      </c>
      <c r="E1033" s="41">
        <f t="shared" si="62"/>
        <v>0</v>
      </c>
      <c r="F1033" s="40">
        <f t="shared" si="63"/>
        <v>0</v>
      </c>
      <c r="Q1033" s="107">
        <v>1029</v>
      </c>
      <c r="R1033" s="108"/>
      <c r="S1033" s="92"/>
      <c r="T1033" s="92"/>
      <c r="U1033" s="92"/>
      <c r="V1033" s="92"/>
      <c r="W1033" s="92"/>
      <c r="X1033" s="92"/>
      <c r="Y1033" s="92"/>
      <c r="Z1033" s="103" t="s">
        <v>630</v>
      </c>
      <c r="AA1033" s="104">
        <v>989.12670119999996</v>
      </c>
      <c r="AB1033" s="105">
        <v>2080</v>
      </c>
      <c r="AC1033" s="105">
        <v>26.06534090909091</v>
      </c>
      <c r="AD1033" s="103" t="s">
        <v>2373</v>
      </c>
      <c r="AE1033" s="92">
        <v>1009.590961</v>
      </c>
      <c r="AF1033" s="92">
        <v>1788</v>
      </c>
      <c r="AG1033" s="92">
        <v>36.50568181818182</v>
      </c>
      <c r="AH1033" s="109"/>
      <c r="AI1033" s="92"/>
      <c r="AJ1033" s="92"/>
      <c r="AK1033" s="92"/>
      <c r="AL1033" s="92"/>
      <c r="AM1033" s="92"/>
      <c r="AN1033" s="92"/>
      <c r="AO1033" s="92"/>
    </row>
    <row r="1034" spans="2:41" x14ac:dyDescent="0.3">
      <c r="B1034" s="28">
        <v>1024</v>
      </c>
      <c r="C1034" s="39">
        <f t="shared" si="60"/>
        <v>0</v>
      </c>
      <c r="D1034" s="40">
        <f t="shared" si="61"/>
        <v>0</v>
      </c>
      <c r="E1034" s="41">
        <f t="shared" si="62"/>
        <v>0</v>
      </c>
      <c r="F1034" s="40">
        <f t="shared" si="63"/>
        <v>0</v>
      </c>
      <c r="Q1034" s="107">
        <v>1030</v>
      </c>
      <c r="R1034" s="108"/>
      <c r="S1034" s="92"/>
      <c r="T1034" s="92"/>
      <c r="U1034" s="92"/>
      <c r="V1034" s="92"/>
      <c r="W1034" s="92"/>
      <c r="X1034" s="92"/>
      <c r="Y1034" s="92"/>
      <c r="Z1034" s="103" t="s">
        <v>631</v>
      </c>
      <c r="AA1034" s="104">
        <v>915.17995710000002</v>
      </c>
      <c r="AB1034" s="105">
        <v>2708</v>
      </c>
      <c r="AC1034" s="105">
        <v>3.8707386363636362</v>
      </c>
      <c r="AD1034" s="103" t="s">
        <v>777</v>
      </c>
      <c r="AE1034" s="92">
        <v>1010.467486</v>
      </c>
      <c r="AF1034" s="92">
        <v>1787</v>
      </c>
      <c r="AG1034" s="92">
        <v>36.576704545454547</v>
      </c>
      <c r="AH1034" s="109"/>
      <c r="AI1034" s="92"/>
      <c r="AJ1034" s="92"/>
      <c r="AK1034" s="92"/>
      <c r="AL1034" s="92"/>
      <c r="AM1034" s="92"/>
      <c r="AN1034" s="92"/>
      <c r="AO1034" s="92"/>
    </row>
    <row r="1035" spans="2:41" x14ac:dyDescent="0.3">
      <c r="B1035" s="28">
        <v>1025</v>
      </c>
      <c r="C1035" s="39">
        <f t="shared" si="60"/>
        <v>0</v>
      </c>
      <c r="D1035" s="40">
        <f t="shared" si="61"/>
        <v>0</v>
      </c>
      <c r="E1035" s="41">
        <f t="shared" si="62"/>
        <v>0</v>
      </c>
      <c r="F1035" s="40">
        <f t="shared" si="63"/>
        <v>0</v>
      </c>
      <c r="Q1035" s="107">
        <v>1031</v>
      </c>
      <c r="R1035" s="108"/>
      <c r="S1035" s="92"/>
      <c r="T1035" s="92"/>
      <c r="U1035" s="92"/>
      <c r="V1035" s="92"/>
      <c r="W1035" s="92"/>
      <c r="X1035" s="92"/>
      <c r="Y1035" s="92"/>
      <c r="Z1035" s="103" t="s">
        <v>2094</v>
      </c>
      <c r="AA1035" s="104">
        <v>1071.8236649999999</v>
      </c>
      <c r="AB1035" s="105">
        <v>435</v>
      </c>
      <c r="AC1035" s="105">
        <v>84.481534090909093</v>
      </c>
      <c r="AD1035" s="103" t="s">
        <v>1531</v>
      </c>
      <c r="AE1035" s="92">
        <v>1010.493791</v>
      </c>
      <c r="AF1035" s="92">
        <v>1786</v>
      </c>
      <c r="AG1035" s="92">
        <v>36.612215909090914</v>
      </c>
      <c r="AH1035" s="109"/>
      <c r="AI1035" s="92"/>
      <c r="AJ1035" s="92"/>
      <c r="AK1035" s="92"/>
      <c r="AL1035" s="92"/>
      <c r="AM1035" s="92"/>
      <c r="AN1035" s="92"/>
      <c r="AO1035" s="92"/>
    </row>
    <row r="1036" spans="2:41" x14ac:dyDescent="0.3">
      <c r="B1036" s="28">
        <v>1026</v>
      </c>
      <c r="C1036" s="39">
        <f t="shared" ref="C1036:C1099" si="64">VLOOKUP($B1036,$Q$5:$AO$2676,2+$C$4*8-8+$F$4*4-4)</f>
        <v>0</v>
      </c>
      <c r="D1036" s="40">
        <f t="shared" ref="D1036:D1099" si="65">VLOOKUP($B1036,$Q$5:$AO$2676,3+$C$4*8-8+$F$4*4-4)</f>
        <v>0</v>
      </c>
      <c r="E1036" s="41">
        <f t="shared" ref="E1036:E1099" si="66">VLOOKUP($B1036,$Q$5:$AO$2676,4+$C$4*8-8+$F$4*4-4)</f>
        <v>0</v>
      </c>
      <c r="F1036" s="40">
        <f t="shared" ref="F1036:F1099" si="67">VLOOKUP($B1036,$Q$5:$AO$2676,5+$C$4*8-8+$F$4*4-4)</f>
        <v>0</v>
      </c>
      <c r="Q1036" s="107">
        <v>1032</v>
      </c>
      <c r="R1036" s="108"/>
      <c r="S1036" s="92"/>
      <c r="T1036" s="92"/>
      <c r="U1036" s="92"/>
      <c r="V1036" s="92"/>
      <c r="W1036" s="92"/>
      <c r="X1036" s="92"/>
      <c r="Y1036" s="92"/>
      <c r="Z1036" s="103" t="s">
        <v>632</v>
      </c>
      <c r="AA1036" s="104">
        <v>997.31704160000004</v>
      </c>
      <c r="AB1036" s="105">
        <v>1973</v>
      </c>
      <c r="AC1036" s="105">
        <v>29.865056818181817</v>
      </c>
      <c r="AD1036" s="103" t="s">
        <v>2036</v>
      </c>
      <c r="AE1036" s="92">
        <v>1010.4967329999999</v>
      </c>
      <c r="AF1036" s="92">
        <v>1782</v>
      </c>
      <c r="AG1036" s="92">
        <v>36.647727272727273</v>
      </c>
      <c r="AH1036" s="109"/>
      <c r="AI1036" s="92"/>
      <c r="AJ1036" s="92"/>
      <c r="AK1036" s="92"/>
      <c r="AL1036" s="92"/>
      <c r="AM1036" s="92"/>
      <c r="AN1036" s="92"/>
      <c r="AO1036" s="92"/>
    </row>
    <row r="1037" spans="2:41" x14ac:dyDescent="0.3">
      <c r="B1037" s="28">
        <v>1027</v>
      </c>
      <c r="C1037" s="39">
        <f t="shared" si="64"/>
        <v>0</v>
      </c>
      <c r="D1037" s="40">
        <f t="shared" si="65"/>
        <v>0</v>
      </c>
      <c r="E1037" s="41">
        <f t="shared" si="66"/>
        <v>0</v>
      </c>
      <c r="F1037" s="40">
        <f t="shared" si="67"/>
        <v>0</v>
      </c>
      <c r="Q1037" s="107">
        <v>1033</v>
      </c>
      <c r="R1037" s="108"/>
      <c r="S1037" s="92"/>
      <c r="T1037" s="92"/>
      <c r="U1037" s="92"/>
      <c r="V1037" s="92"/>
      <c r="W1037" s="92"/>
      <c r="X1037" s="92"/>
      <c r="Y1037" s="92"/>
      <c r="Z1037" s="103" t="s">
        <v>2095</v>
      </c>
      <c r="AA1037" s="104">
        <v>1023.2797880000001</v>
      </c>
      <c r="AB1037" s="105">
        <v>1563</v>
      </c>
      <c r="AC1037" s="105">
        <v>44.495738636363633</v>
      </c>
      <c r="AD1037" s="103" t="s">
        <v>2037</v>
      </c>
      <c r="AE1037" s="92">
        <v>1010.4967329999999</v>
      </c>
      <c r="AF1037" s="92">
        <v>1782</v>
      </c>
      <c r="AG1037" s="92">
        <v>36.647727272727273</v>
      </c>
      <c r="AH1037" s="109"/>
      <c r="AI1037" s="92"/>
      <c r="AJ1037" s="92"/>
      <c r="AK1037" s="92"/>
      <c r="AL1037" s="92"/>
      <c r="AM1037" s="92"/>
      <c r="AN1037" s="92"/>
      <c r="AO1037" s="92"/>
    </row>
    <row r="1038" spans="2:41" x14ac:dyDescent="0.3">
      <c r="B1038" s="28">
        <v>1028</v>
      </c>
      <c r="C1038" s="39">
        <f t="shared" si="64"/>
        <v>0</v>
      </c>
      <c r="D1038" s="40">
        <f t="shared" si="65"/>
        <v>0</v>
      </c>
      <c r="E1038" s="41">
        <f t="shared" si="66"/>
        <v>0</v>
      </c>
      <c r="F1038" s="40">
        <f t="shared" si="67"/>
        <v>0</v>
      </c>
      <c r="Q1038" s="107">
        <v>1034</v>
      </c>
      <c r="R1038" s="108"/>
      <c r="S1038" s="92"/>
      <c r="T1038" s="92"/>
      <c r="U1038" s="92"/>
      <c r="V1038" s="92"/>
      <c r="W1038" s="92"/>
      <c r="X1038" s="92"/>
      <c r="Y1038" s="92"/>
      <c r="Z1038" s="103" t="s">
        <v>633</v>
      </c>
      <c r="AA1038" s="104">
        <v>1073.731632</v>
      </c>
      <c r="AB1038" s="105">
        <v>407</v>
      </c>
      <c r="AC1038" s="105">
        <v>85.58238636363636</v>
      </c>
      <c r="AD1038" s="103" t="s">
        <v>697</v>
      </c>
      <c r="AE1038" s="92">
        <v>1010.4967329999999</v>
      </c>
      <c r="AF1038" s="92">
        <v>1782</v>
      </c>
      <c r="AG1038" s="92">
        <v>36.647727272727273</v>
      </c>
      <c r="AH1038" s="109"/>
      <c r="AI1038" s="92"/>
      <c r="AJ1038" s="92"/>
      <c r="AK1038" s="92"/>
      <c r="AL1038" s="92"/>
      <c r="AM1038" s="92"/>
      <c r="AN1038" s="92"/>
      <c r="AO1038" s="92"/>
    </row>
    <row r="1039" spans="2:41" x14ac:dyDescent="0.3">
      <c r="B1039" s="28">
        <v>1029</v>
      </c>
      <c r="C1039" s="39">
        <f t="shared" si="64"/>
        <v>0</v>
      </c>
      <c r="D1039" s="40">
        <f t="shared" si="65"/>
        <v>0</v>
      </c>
      <c r="E1039" s="41">
        <f t="shared" si="66"/>
        <v>0</v>
      </c>
      <c r="F1039" s="40">
        <f t="shared" si="67"/>
        <v>0</v>
      </c>
      <c r="Q1039" s="107">
        <v>1035</v>
      </c>
      <c r="R1039" s="108"/>
      <c r="S1039" s="92"/>
      <c r="T1039" s="92"/>
      <c r="U1039" s="92"/>
      <c r="V1039" s="92"/>
      <c r="W1039" s="92"/>
      <c r="X1039" s="92"/>
      <c r="Y1039" s="92"/>
      <c r="Z1039" s="103" t="s">
        <v>2915</v>
      </c>
      <c r="AA1039" s="104">
        <v>999.6384534</v>
      </c>
      <c r="AB1039" s="105">
        <v>1934</v>
      </c>
      <c r="AC1039" s="105">
        <v>31.036931818181817</v>
      </c>
      <c r="AD1039" s="103" t="s">
        <v>2147</v>
      </c>
      <c r="AE1039" s="92">
        <v>1010.4967329999999</v>
      </c>
      <c r="AF1039" s="92">
        <v>1782</v>
      </c>
      <c r="AG1039" s="92">
        <v>36.647727272727273</v>
      </c>
      <c r="AH1039" s="109"/>
      <c r="AI1039" s="92"/>
      <c r="AJ1039" s="92"/>
      <c r="AK1039" s="92"/>
      <c r="AL1039" s="92"/>
      <c r="AM1039" s="92"/>
      <c r="AN1039" s="92"/>
      <c r="AO1039" s="92"/>
    </row>
    <row r="1040" spans="2:41" x14ac:dyDescent="0.3">
      <c r="B1040" s="28">
        <v>1030</v>
      </c>
      <c r="C1040" s="39">
        <f t="shared" si="64"/>
        <v>0</v>
      </c>
      <c r="D1040" s="40">
        <f t="shared" si="65"/>
        <v>0</v>
      </c>
      <c r="E1040" s="41">
        <f t="shared" si="66"/>
        <v>0</v>
      </c>
      <c r="F1040" s="40">
        <f t="shared" si="67"/>
        <v>0</v>
      </c>
      <c r="Q1040" s="107">
        <v>1036</v>
      </c>
      <c r="R1040" s="108"/>
      <c r="S1040" s="92"/>
      <c r="T1040" s="92"/>
      <c r="U1040" s="92"/>
      <c r="V1040" s="92"/>
      <c r="W1040" s="92"/>
      <c r="X1040" s="92"/>
      <c r="Y1040" s="92"/>
      <c r="Z1040" s="103" t="s">
        <v>2096</v>
      </c>
      <c r="AA1040" s="104">
        <v>1077.3004430000001</v>
      </c>
      <c r="AB1040" s="105">
        <v>351</v>
      </c>
      <c r="AC1040" s="105">
        <v>87.46448863636364</v>
      </c>
      <c r="AD1040" s="103" t="s">
        <v>1976</v>
      </c>
      <c r="AE1040" s="92">
        <v>1010.610482</v>
      </c>
      <c r="AF1040" s="92">
        <v>1777</v>
      </c>
      <c r="AG1040" s="92">
        <v>36.789772727272727</v>
      </c>
      <c r="AH1040" s="109"/>
      <c r="AI1040" s="92"/>
      <c r="AJ1040" s="92"/>
      <c r="AK1040" s="92"/>
      <c r="AL1040" s="92"/>
      <c r="AM1040" s="92"/>
      <c r="AN1040" s="92"/>
      <c r="AO1040" s="92"/>
    </row>
    <row r="1041" spans="2:41" x14ac:dyDescent="0.3">
      <c r="B1041" s="28">
        <v>1031</v>
      </c>
      <c r="C1041" s="39">
        <f t="shared" si="64"/>
        <v>0</v>
      </c>
      <c r="D1041" s="40">
        <f t="shared" si="65"/>
        <v>0</v>
      </c>
      <c r="E1041" s="41">
        <f t="shared" si="66"/>
        <v>0</v>
      </c>
      <c r="F1041" s="40">
        <f t="shared" si="67"/>
        <v>0</v>
      </c>
      <c r="Q1041" s="107">
        <v>1037</v>
      </c>
      <c r="R1041" s="108"/>
      <c r="S1041" s="92"/>
      <c r="T1041" s="92"/>
      <c r="U1041" s="92"/>
      <c r="V1041" s="92"/>
      <c r="W1041" s="92"/>
      <c r="X1041" s="92"/>
      <c r="Y1041" s="92"/>
      <c r="Z1041" s="103" t="s">
        <v>2097</v>
      </c>
      <c r="AA1041" s="104">
        <v>1006.737635</v>
      </c>
      <c r="AB1041" s="105">
        <v>1833</v>
      </c>
      <c r="AC1041" s="105">
        <v>34.94318181818182</v>
      </c>
      <c r="AD1041" s="103" t="s">
        <v>499</v>
      </c>
      <c r="AE1041" s="92">
        <v>1010.610482</v>
      </c>
      <c r="AF1041" s="92">
        <v>1777</v>
      </c>
      <c r="AG1041" s="92">
        <v>36.789772727272727</v>
      </c>
      <c r="AH1041" s="109"/>
      <c r="AI1041" s="92"/>
      <c r="AJ1041" s="92"/>
      <c r="AK1041" s="92"/>
      <c r="AL1041" s="92"/>
      <c r="AM1041" s="92"/>
      <c r="AN1041" s="92"/>
      <c r="AO1041" s="92"/>
    </row>
    <row r="1042" spans="2:41" x14ac:dyDescent="0.3">
      <c r="B1042" s="28">
        <v>1032</v>
      </c>
      <c r="C1042" s="39">
        <f t="shared" si="64"/>
        <v>0</v>
      </c>
      <c r="D1042" s="40">
        <f t="shared" si="65"/>
        <v>0</v>
      </c>
      <c r="E1042" s="41">
        <f t="shared" si="66"/>
        <v>0</v>
      </c>
      <c r="F1042" s="40">
        <f t="shared" si="67"/>
        <v>0</v>
      </c>
      <c r="Q1042" s="107">
        <v>1038</v>
      </c>
      <c r="R1042" s="108"/>
      <c r="S1042" s="92"/>
      <c r="T1042" s="92"/>
      <c r="U1042" s="92"/>
      <c r="V1042" s="92"/>
      <c r="W1042" s="92"/>
      <c r="X1042" s="92"/>
      <c r="Y1042" s="92"/>
      <c r="Z1042" s="103" t="s">
        <v>2098</v>
      </c>
      <c r="AA1042" s="104">
        <v>1015.352293</v>
      </c>
      <c r="AB1042" s="105">
        <v>1702</v>
      </c>
      <c r="AC1042" s="105">
        <v>39.559659090909086</v>
      </c>
      <c r="AD1042" s="103" t="s">
        <v>2109</v>
      </c>
      <c r="AE1042" s="92">
        <v>1010.610482</v>
      </c>
      <c r="AF1042" s="92">
        <v>1777</v>
      </c>
      <c r="AG1042" s="92">
        <v>36.789772727272727</v>
      </c>
      <c r="AH1042" s="109"/>
      <c r="AI1042" s="92"/>
      <c r="AJ1042" s="92"/>
      <c r="AK1042" s="92"/>
      <c r="AL1042" s="92"/>
      <c r="AM1042" s="92"/>
      <c r="AN1042" s="92"/>
      <c r="AO1042" s="92"/>
    </row>
    <row r="1043" spans="2:41" x14ac:dyDescent="0.3">
      <c r="B1043" s="28">
        <v>1033</v>
      </c>
      <c r="C1043" s="39">
        <f t="shared" si="64"/>
        <v>0</v>
      </c>
      <c r="D1043" s="40">
        <f t="shared" si="65"/>
        <v>0</v>
      </c>
      <c r="E1043" s="41">
        <f t="shared" si="66"/>
        <v>0</v>
      </c>
      <c r="F1043" s="40">
        <f t="shared" si="67"/>
        <v>0</v>
      </c>
      <c r="Q1043" s="107">
        <v>1039</v>
      </c>
      <c r="R1043" s="108"/>
      <c r="S1043" s="92"/>
      <c r="T1043" s="92"/>
      <c r="U1043" s="92"/>
      <c r="V1043" s="92"/>
      <c r="W1043" s="92"/>
      <c r="X1043" s="92"/>
      <c r="Y1043" s="92"/>
      <c r="Z1043" s="103" t="s">
        <v>634</v>
      </c>
      <c r="AA1043" s="104">
        <v>1048.2557830000001</v>
      </c>
      <c r="AB1043" s="105">
        <v>971</v>
      </c>
      <c r="AC1043" s="105">
        <v>65.553977272727266</v>
      </c>
      <c r="AD1043" s="103" t="s">
        <v>2292</v>
      </c>
      <c r="AE1043" s="92">
        <v>1010.610482</v>
      </c>
      <c r="AF1043" s="92">
        <v>1777</v>
      </c>
      <c r="AG1043" s="92">
        <v>36.789772727272727</v>
      </c>
      <c r="AH1043" s="109"/>
      <c r="AI1043" s="92"/>
      <c r="AJ1043" s="92"/>
      <c r="AK1043" s="92"/>
      <c r="AL1043" s="92"/>
      <c r="AM1043" s="92"/>
      <c r="AN1043" s="92"/>
      <c r="AO1043" s="92"/>
    </row>
    <row r="1044" spans="2:41" x14ac:dyDescent="0.3">
      <c r="B1044" s="28">
        <v>1034</v>
      </c>
      <c r="C1044" s="39">
        <f t="shared" si="64"/>
        <v>0</v>
      </c>
      <c r="D1044" s="40">
        <f t="shared" si="65"/>
        <v>0</v>
      </c>
      <c r="E1044" s="41">
        <f t="shared" si="66"/>
        <v>0</v>
      </c>
      <c r="F1044" s="40">
        <f t="shared" si="67"/>
        <v>0</v>
      </c>
      <c r="Q1044" s="107">
        <v>1040</v>
      </c>
      <c r="R1044" s="108"/>
      <c r="S1044" s="92"/>
      <c r="T1044" s="92"/>
      <c r="U1044" s="92"/>
      <c r="V1044" s="92"/>
      <c r="W1044" s="92"/>
      <c r="X1044" s="92"/>
      <c r="Y1044" s="92"/>
      <c r="Z1044" s="103" t="s">
        <v>2099</v>
      </c>
      <c r="AA1044" s="104">
        <v>1030.617213</v>
      </c>
      <c r="AB1044" s="105">
        <v>1377</v>
      </c>
      <c r="AC1044" s="105">
        <v>51.136363636363633</v>
      </c>
      <c r="AD1044" s="103" t="s">
        <v>2392</v>
      </c>
      <c r="AE1044" s="92">
        <v>1010.610482</v>
      </c>
      <c r="AF1044" s="92">
        <v>1777</v>
      </c>
      <c r="AG1044" s="92">
        <v>36.789772727272727</v>
      </c>
      <c r="AH1044" s="109"/>
      <c r="AI1044" s="92"/>
      <c r="AJ1044" s="92"/>
      <c r="AK1044" s="92"/>
      <c r="AL1044" s="92"/>
      <c r="AM1044" s="92"/>
      <c r="AN1044" s="92"/>
      <c r="AO1044" s="92"/>
    </row>
    <row r="1045" spans="2:41" x14ac:dyDescent="0.3">
      <c r="B1045" s="28">
        <v>1035</v>
      </c>
      <c r="C1045" s="39">
        <f t="shared" si="64"/>
        <v>0</v>
      </c>
      <c r="D1045" s="40">
        <f t="shared" si="65"/>
        <v>0</v>
      </c>
      <c r="E1045" s="41">
        <f t="shared" si="66"/>
        <v>0</v>
      </c>
      <c r="F1045" s="40">
        <f t="shared" si="67"/>
        <v>0</v>
      </c>
      <c r="Q1045" s="107">
        <v>1041</v>
      </c>
      <c r="R1045" s="108"/>
      <c r="S1045" s="92"/>
      <c r="T1045" s="92"/>
      <c r="U1045" s="92"/>
      <c r="V1045" s="92"/>
      <c r="W1045" s="92"/>
      <c r="X1045" s="92"/>
      <c r="Y1045" s="92"/>
      <c r="Z1045" s="103" t="s">
        <v>2916</v>
      </c>
      <c r="AA1045" s="104">
        <v>943.59699179999996</v>
      </c>
      <c r="AB1045" s="105">
        <v>2554</v>
      </c>
      <c r="AC1045" s="105">
        <v>9.3394886363636367</v>
      </c>
      <c r="AD1045" s="103" t="s">
        <v>2071</v>
      </c>
      <c r="AE1045" s="92">
        <v>1010.7123759999999</v>
      </c>
      <c r="AF1045" s="92">
        <v>1773</v>
      </c>
      <c r="AG1045" s="92">
        <v>36.967329545454547</v>
      </c>
      <c r="AH1045" s="109"/>
      <c r="AI1045" s="92"/>
      <c r="AJ1045" s="92"/>
      <c r="AK1045" s="92"/>
      <c r="AL1045" s="92"/>
      <c r="AM1045" s="92"/>
      <c r="AN1045" s="92"/>
      <c r="AO1045" s="92"/>
    </row>
    <row r="1046" spans="2:41" x14ac:dyDescent="0.3">
      <c r="B1046" s="28">
        <v>1036</v>
      </c>
      <c r="C1046" s="39">
        <f t="shared" si="64"/>
        <v>0</v>
      </c>
      <c r="D1046" s="40">
        <f t="shared" si="65"/>
        <v>0</v>
      </c>
      <c r="E1046" s="41">
        <f t="shared" si="66"/>
        <v>0</v>
      </c>
      <c r="F1046" s="40">
        <f t="shared" si="67"/>
        <v>0</v>
      </c>
      <c r="Q1046" s="107">
        <v>1042</v>
      </c>
      <c r="R1046" s="108"/>
      <c r="S1046" s="92"/>
      <c r="T1046" s="92"/>
      <c r="U1046" s="92"/>
      <c r="V1046" s="92"/>
      <c r="W1046" s="92"/>
      <c r="X1046" s="92"/>
      <c r="Y1046" s="92"/>
      <c r="Z1046" s="103" t="s">
        <v>635</v>
      </c>
      <c r="AA1046" s="104">
        <v>1080.4097119999999</v>
      </c>
      <c r="AB1046" s="105">
        <v>291</v>
      </c>
      <c r="AC1046" s="105">
        <v>89.701704545454547</v>
      </c>
      <c r="AD1046" s="103" t="s">
        <v>2072</v>
      </c>
      <c r="AE1046" s="92">
        <v>1010.7123759999999</v>
      </c>
      <c r="AF1046" s="92">
        <v>1773</v>
      </c>
      <c r="AG1046" s="92">
        <v>36.967329545454547</v>
      </c>
      <c r="AH1046" s="109"/>
      <c r="AI1046" s="92"/>
      <c r="AJ1046" s="92"/>
      <c r="AK1046" s="92"/>
      <c r="AL1046" s="92"/>
      <c r="AM1046" s="92"/>
      <c r="AN1046" s="92"/>
      <c r="AO1046" s="92"/>
    </row>
    <row r="1047" spans="2:41" x14ac:dyDescent="0.3">
      <c r="B1047" s="28">
        <v>1037</v>
      </c>
      <c r="C1047" s="39">
        <f t="shared" si="64"/>
        <v>0</v>
      </c>
      <c r="D1047" s="40">
        <f t="shared" si="65"/>
        <v>0</v>
      </c>
      <c r="E1047" s="41">
        <f t="shared" si="66"/>
        <v>0</v>
      </c>
      <c r="F1047" s="40">
        <f t="shared" si="67"/>
        <v>0</v>
      </c>
      <c r="Q1047" s="107">
        <v>1043</v>
      </c>
      <c r="R1047" s="108"/>
      <c r="S1047" s="92"/>
      <c r="T1047" s="92"/>
      <c r="U1047" s="92"/>
      <c r="V1047" s="92"/>
      <c r="W1047" s="92"/>
      <c r="X1047" s="92"/>
      <c r="Y1047" s="92"/>
      <c r="Z1047" s="103" t="s">
        <v>636</v>
      </c>
      <c r="AA1047" s="104">
        <v>963.57281379999995</v>
      </c>
      <c r="AB1047" s="105">
        <v>2398</v>
      </c>
      <c r="AC1047" s="105">
        <v>14.879261363636365</v>
      </c>
      <c r="AD1047" s="103" t="s">
        <v>2123</v>
      </c>
      <c r="AE1047" s="92">
        <v>1010.7123759999999</v>
      </c>
      <c r="AF1047" s="92">
        <v>1773</v>
      </c>
      <c r="AG1047" s="92">
        <v>36.967329545454547</v>
      </c>
      <c r="AH1047" s="109"/>
      <c r="AI1047" s="92"/>
      <c r="AJ1047" s="92"/>
      <c r="AK1047" s="92"/>
      <c r="AL1047" s="92"/>
      <c r="AM1047" s="92"/>
      <c r="AN1047" s="92"/>
      <c r="AO1047" s="92"/>
    </row>
    <row r="1048" spans="2:41" x14ac:dyDescent="0.3">
      <c r="B1048" s="28">
        <v>1038</v>
      </c>
      <c r="C1048" s="39">
        <f t="shared" si="64"/>
        <v>0</v>
      </c>
      <c r="D1048" s="40">
        <f t="shared" si="65"/>
        <v>0</v>
      </c>
      <c r="E1048" s="41">
        <f t="shared" si="66"/>
        <v>0</v>
      </c>
      <c r="F1048" s="40">
        <f t="shared" si="67"/>
        <v>0</v>
      </c>
      <c r="Q1048" s="107">
        <v>1044</v>
      </c>
      <c r="R1048" s="108"/>
      <c r="S1048" s="92"/>
      <c r="T1048" s="92"/>
      <c r="U1048" s="92"/>
      <c r="V1048" s="92"/>
      <c r="W1048" s="92"/>
      <c r="X1048" s="92"/>
      <c r="Y1048" s="92"/>
      <c r="Z1048" s="103" t="s">
        <v>2100</v>
      </c>
      <c r="AA1048" s="104">
        <v>1042.8466659999999</v>
      </c>
      <c r="AB1048" s="105">
        <v>1084</v>
      </c>
      <c r="AC1048" s="105">
        <v>61.47017045454546</v>
      </c>
      <c r="AD1048" s="103" t="s">
        <v>1381</v>
      </c>
      <c r="AE1048" s="92">
        <v>1010.7123759999999</v>
      </c>
      <c r="AF1048" s="92">
        <v>1773</v>
      </c>
      <c r="AG1048" s="92">
        <v>36.967329545454547</v>
      </c>
      <c r="AH1048" s="109"/>
      <c r="AI1048" s="92"/>
      <c r="AJ1048" s="92"/>
      <c r="AK1048" s="92"/>
      <c r="AL1048" s="92"/>
      <c r="AM1048" s="92"/>
      <c r="AN1048" s="92"/>
      <c r="AO1048" s="92"/>
    </row>
    <row r="1049" spans="2:41" x14ac:dyDescent="0.3">
      <c r="B1049" s="28">
        <v>1039</v>
      </c>
      <c r="C1049" s="39">
        <f t="shared" si="64"/>
        <v>0</v>
      </c>
      <c r="D1049" s="40">
        <f t="shared" si="65"/>
        <v>0</v>
      </c>
      <c r="E1049" s="41">
        <f t="shared" si="66"/>
        <v>0</v>
      </c>
      <c r="F1049" s="40">
        <f t="shared" si="67"/>
        <v>0</v>
      </c>
      <c r="Q1049" s="107">
        <v>1045</v>
      </c>
      <c r="R1049" s="108"/>
      <c r="S1049" s="92"/>
      <c r="T1049" s="92"/>
      <c r="U1049" s="92"/>
      <c r="V1049" s="92"/>
      <c r="W1049" s="92"/>
      <c r="X1049" s="92"/>
      <c r="Y1049" s="92"/>
      <c r="Z1049" s="103" t="s">
        <v>637</v>
      </c>
      <c r="AA1049" s="104">
        <v>1082.923012</v>
      </c>
      <c r="AB1049" s="105">
        <v>236</v>
      </c>
      <c r="AC1049" s="105">
        <v>91.512784090909093</v>
      </c>
      <c r="AD1049" s="103" t="s">
        <v>1844</v>
      </c>
      <c r="AE1049" s="92">
        <v>1010.790091</v>
      </c>
      <c r="AF1049" s="92">
        <v>1768</v>
      </c>
      <c r="AG1049" s="92">
        <v>37.109375</v>
      </c>
      <c r="AH1049" s="109"/>
      <c r="AI1049" s="92"/>
      <c r="AJ1049" s="92"/>
      <c r="AK1049" s="92"/>
      <c r="AL1049" s="92"/>
      <c r="AM1049" s="92"/>
      <c r="AN1049" s="92"/>
      <c r="AO1049" s="92"/>
    </row>
    <row r="1050" spans="2:41" x14ac:dyDescent="0.3">
      <c r="B1050" s="28">
        <v>1040</v>
      </c>
      <c r="C1050" s="39">
        <f t="shared" si="64"/>
        <v>0</v>
      </c>
      <c r="D1050" s="40">
        <f t="shared" si="65"/>
        <v>0</v>
      </c>
      <c r="E1050" s="41">
        <f t="shared" si="66"/>
        <v>0</v>
      </c>
      <c r="F1050" s="40">
        <f t="shared" si="67"/>
        <v>0</v>
      </c>
      <c r="Q1050" s="107">
        <v>1046</v>
      </c>
      <c r="R1050" s="108"/>
      <c r="S1050" s="92"/>
      <c r="T1050" s="92"/>
      <c r="U1050" s="92"/>
      <c r="V1050" s="92"/>
      <c r="W1050" s="92"/>
      <c r="X1050" s="92"/>
      <c r="Y1050" s="92"/>
      <c r="Z1050" s="103" t="s">
        <v>638</v>
      </c>
      <c r="AA1050" s="104">
        <v>1078.1739230000001</v>
      </c>
      <c r="AB1050" s="105">
        <v>340</v>
      </c>
      <c r="AC1050" s="105">
        <v>87.92613636363636</v>
      </c>
      <c r="AD1050" s="103" t="s">
        <v>1848</v>
      </c>
      <c r="AE1050" s="92">
        <v>1010.790091</v>
      </c>
      <c r="AF1050" s="92">
        <v>1768</v>
      </c>
      <c r="AG1050" s="92">
        <v>37.109375</v>
      </c>
      <c r="AH1050" s="109"/>
      <c r="AI1050" s="92"/>
      <c r="AJ1050" s="92"/>
      <c r="AK1050" s="92"/>
      <c r="AL1050" s="92"/>
      <c r="AM1050" s="92"/>
      <c r="AN1050" s="92"/>
      <c r="AO1050" s="92"/>
    </row>
    <row r="1051" spans="2:41" x14ac:dyDescent="0.3">
      <c r="B1051" s="28">
        <v>1041</v>
      </c>
      <c r="C1051" s="39">
        <f t="shared" si="64"/>
        <v>0</v>
      </c>
      <c r="D1051" s="40">
        <f t="shared" si="65"/>
        <v>0</v>
      </c>
      <c r="E1051" s="41">
        <f t="shared" si="66"/>
        <v>0</v>
      </c>
      <c r="F1051" s="40">
        <f t="shared" si="67"/>
        <v>0</v>
      </c>
      <c r="Q1051" s="107">
        <v>1047</v>
      </c>
      <c r="R1051" s="108"/>
      <c r="S1051" s="92"/>
      <c r="T1051" s="92"/>
      <c r="U1051" s="92"/>
      <c r="V1051" s="92"/>
      <c r="W1051" s="92"/>
      <c r="X1051" s="92"/>
      <c r="Y1051" s="92"/>
      <c r="Z1051" s="103" t="s">
        <v>2101</v>
      </c>
      <c r="AA1051" s="104">
        <v>960.96612279999999</v>
      </c>
      <c r="AB1051" s="105">
        <v>2438</v>
      </c>
      <c r="AC1051" s="105">
        <v>13.316761363636365</v>
      </c>
      <c r="AD1051" s="103" t="s">
        <v>614</v>
      </c>
      <c r="AE1051" s="92">
        <v>1010.790091</v>
      </c>
      <c r="AF1051" s="92">
        <v>1768</v>
      </c>
      <c r="AG1051" s="92">
        <v>37.109375</v>
      </c>
      <c r="AH1051" s="109"/>
      <c r="AI1051" s="92"/>
      <c r="AJ1051" s="92"/>
      <c r="AK1051" s="92"/>
      <c r="AL1051" s="92"/>
      <c r="AM1051" s="92"/>
      <c r="AN1051" s="92"/>
      <c r="AO1051" s="92"/>
    </row>
    <row r="1052" spans="2:41" x14ac:dyDescent="0.3">
      <c r="B1052" s="28">
        <v>1042</v>
      </c>
      <c r="C1052" s="39">
        <f t="shared" si="64"/>
        <v>0</v>
      </c>
      <c r="D1052" s="40">
        <f t="shared" si="65"/>
        <v>0</v>
      </c>
      <c r="E1052" s="41">
        <f t="shared" si="66"/>
        <v>0</v>
      </c>
      <c r="F1052" s="40">
        <f t="shared" si="67"/>
        <v>0</v>
      </c>
      <c r="Q1052" s="107">
        <v>1048</v>
      </c>
      <c r="R1052" s="108"/>
      <c r="S1052" s="92"/>
      <c r="T1052" s="92"/>
      <c r="U1052" s="92"/>
      <c r="V1052" s="92"/>
      <c r="W1052" s="92"/>
      <c r="X1052" s="92"/>
      <c r="Y1052" s="92"/>
      <c r="Z1052" s="103" t="s">
        <v>2102</v>
      </c>
      <c r="AA1052" s="104">
        <v>984.57584320000001</v>
      </c>
      <c r="AB1052" s="105">
        <v>2143</v>
      </c>
      <c r="AC1052" s="105">
        <v>23.686079545454543</v>
      </c>
      <c r="AD1052" s="103" t="s">
        <v>2966</v>
      </c>
      <c r="AE1052" s="92">
        <v>1010.790091</v>
      </c>
      <c r="AF1052" s="92">
        <v>1768</v>
      </c>
      <c r="AG1052" s="92">
        <v>37.109375</v>
      </c>
      <c r="AH1052" s="109"/>
      <c r="AI1052" s="92"/>
      <c r="AJ1052" s="92"/>
      <c r="AK1052" s="92"/>
      <c r="AL1052" s="92"/>
      <c r="AM1052" s="92"/>
      <c r="AN1052" s="92"/>
      <c r="AO1052" s="92"/>
    </row>
    <row r="1053" spans="2:41" x14ac:dyDescent="0.3">
      <c r="B1053" s="28">
        <v>1043</v>
      </c>
      <c r="C1053" s="39">
        <f t="shared" si="64"/>
        <v>0</v>
      </c>
      <c r="D1053" s="40">
        <f t="shared" si="65"/>
        <v>0</v>
      </c>
      <c r="E1053" s="41">
        <f t="shared" si="66"/>
        <v>0</v>
      </c>
      <c r="F1053" s="40">
        <f t="shared" si="67"/>
        <v>0</v>
      </c>
      <c r="Q1053" s="107">
        <v>1049</v>
      </c>
      <c r="R1053" s="108"/>
      <c r="S1053" s="92"/>
      <c r="T1053" s="92"/>
      <c r="U1053" s="92"/>
      <c r="V1053" s="92"/>
      <c r="W1053" s="92"/>
      <c r="X1053" s="92"/>
      <c r="Y1053" s="92"/>
      <c r="Z1053" s="103" t="s">
        <v>2103</v>
      </c>
      <c r="AA1053" s="104">
        <v>1014.025358</v>
      </c>
      <c r="AB1053" s="105">
        <v>1722</v>
      </c>
      <c r="AC1053" s="105">
        <v>38.636363636363633</v>
      </c>
      <c r="AD1053" s="103" t="s">
        <v>2716</v>
      </c>
      <c r="AE1053" s="92">
        <v>1010.790091</v>
      </c>
      <c r="AF1053" s="92">
        <v>1768</v>
      </c>
      <c r="AG1053" s="92">
        <v>37.109375</v>
      </c>
      <c r="AH1053" s="109"/>
      <c r="AI1053" s="92"/>
      <c r="AJ1053" s="92"/>
      <c r="AK1053" s="92"/>
      <c r="AL1053" s="92"/>
      <c r="AM1053" s="92"/>
      <c r="AN1053" s="92"/>
      <c r="AO1053" s="92"/>
    </row>
    <row r="1054" spans="2:41" x14ac:dyDescent="0.3">
      <c r="B1054" s="28">
        <v>1044</v>
      </c>
      <c r="C1054" s="39">
        <f t="shared" si="64"/>
        <v>0</v>
      </c>
      <c r="D1054" s="40">
        <f t="shared" si="65"/>
        <v>0</v>
      </c>
      <c r="E1054" s="41">
        <f t="shared" si="66"/>
        <v>0</v>
      </c>
      <c r="F1054" s="40">
        <f t="shared" si="67"/>
        <v>0</v>
      </c>
      <c r="Q1054" s="107">
        <v>1050</v>
      </c>
      <c r="R1054" s="108"/>
      <c r="S1054" s="92"/>
      <c r="T1054" s="92"/>
      <c r="U1054" s="92"/>
      <c r="V1054" s="92"/>
      <c r="W1054" s="92"/>
      <c r="X1054" s="92"/>
      <c r="Y1054" s="92"/>
      <c r="Z1054" s="103" t="s">
        <v>2104</v>
      </c>
      <c r="AA1054" s="104">
        <v>1053.9945110000001</v>
      </c>
      <c r="AB1054" s="105">
        <v>808</v>
      </c>
      <c r="AC1054" s="105">
        <v>70.951704545454547</v>
      </c>
      <c r="AD1054" s="103" t="s">
        <v>613</v>
      </c>
      <c r="AE1054" s="92">
        <v>1011.0240250000001</v>
      </c>
      <c r="AF1054" s="92">
        <v>1767</v>
      </c>
      <c r="AG1054" s="92">
        <v>37.28693181818182</v>
      </c>
      <c r="AH1054" s="109"/>
      <c r="AI1054" s="92"/>
      <c r="AJ1054" s="92"/>
      <c r="AK1054" s="92"/>
      <c r="AL1054" s="92"/>
      <c r="AM1054" s="92"/>
      <c r="AN1054" s="92"/>
      <c r="AO1054" s="92"/>
    </row>
    <row r="1055" spans="2:41" x14ac:dyDescent="0.3">
      <c r="B1055" s="28">
        <v>1045</v>
      </c>
      <c r="C1055" s="39">
        <f t="shared" si="64"/>
        <v>0</v>
      </c>
      <c r="D1055" s="40">
        <f t="shared" si="65"/>
        <v>0</v>
      </c>
      <c r="E1055" s="41">
        <f t="shared" si="66"/>
        <v>0</v>
      </c>
      <c r="F1055" s="40">
        <f t="shared" si="67"/>
        <v>0</v>
      </c>
      <c r="Q1055" s="107">
        <v>1051</v>
      </c>
      <c r="R1055" s="108"/>
      <c r="S1055" s="92"/>
      <c r="T1055" s="92"/>
      <c r="U1055" s="92"/>
      <c r="V1055" s="92"/>
      <c r="W1055" s="92"/>
      <c r="X1055" s="92"/>
      <c r="Y1055" s="92"/>
      <c r="Z1055" s="103" t="s">
        <v>639</v>
      </c>
      <c r="AA1055" s="104">
        <v>1019.314092</v>
      </c>
      <c r="AB1055" s="105">
        <v>1613</v>
      </c>
      <c r="AC1055" s="105">
        <v>42.75568181818182</v>
      </c>
      <c r="AD1055" s="103" t="s">
        <v>2126</v>
      </c>
      <c r="AE1055" s="92">
        <v>1011.108762</v>
      </c>
      <c r="AF1055" s="92">
        <v>1766</v>
      </c>
      <c r="AG1055" s="92">
        <v>37.32244318181818</v>
      </c>
      <c r="AH1055" s="109"/>
      <c r="AI1055" s="92"/>
      <c r="AJ1055" s="92"/>
      <c r="AK1055" s="92"/>
      <c r="AL1055" s="92"/>
      <c r="AM1055" s="92"/>
      <c r="AN1055" s="92"/>
      <c r="AO1055" s="92"/>
    </row>
    <row r="1056" spans="2:41" x14ac:dyDescent="0.3">
      <c r="B1056" s="28">
        <v>1046</v>
      </c>
      <c r="C1056" s="39">
        <f t="shared" si="64"/>
        <v>0</v>
      </c>
      <c r="D1056" s="40">
        <f t="shared" si="65"/>
        <v>0</v>
      </c>
      <c r="E1056" s="41">
        <f t="shared" si="66"/>
        <v>0</v>
      </c>
      <c r="F1056" s="40">
        <f t="shared" si="67"/>
        <v>0</v>
      </c>
      <c r="Q1056" s="107">
        <v>1052</v>
      </c>
      <c r="R1056" s="108"/>
      <c r="S1056" s="92"/>
      <c r="T1056" s="92"/>
      <c r="U1056" s="92"/>
      <c r="V1056" s="92"/>
      <c r="W1056" s="92"/>
      <c r="X1056" s="92"/>
      <c r="Y1056" s="92"/>
      <c r="Z1056" s="103" t="s">
        <v>2105</v>
      </c>
      <c r="AA1056" s="104">
        <v>1078.9696779999999</v>
      </c>
      <c r="AB1056" s="105">
        <v>315</v>
      </c>
      <c r="AC1056" s="105">
        <v>88.849431818181827</v>
      </c>
      <c r="AD1056" s="103" t="s">
        <v>2413</v>
      </c>
      <c r="AE1056" s="92">
        <v>1011.562221</v>
      </c>
      <c r="AF1056" s="92">
        <v>1765</v>
      </c>
      <c r="AG1056" s="92">
        <v>37.357954545454547</v>
      </c>
      <c r="AH1056" s="109"/>
      <c r="AI1056" s="92"/>
      <c r="AJ1056" s="92"/>
      <c r="AK1056" s="92"/>
      <c r="AL1056" s="92"/>
      <c r="AM1056" s="92"/>
      <c r="AN1056" s="92"/>
      <c r="AO1056" s="92"/>
    </row>
    <row r="1057" spans="2:41" x14ac:dyDescent="0.3">
      <c r="B1057" s="28">
        <v>1047</v>
      </c>
      <c r="C1057" s="39">
        <f t="shared" si="64"/>
        <v>0</v>
      </c>
      <c r="D1057" s="40">
        <f t="shared" si="65"/>
        <v>0</v>
      </c>
      <c r="E1057" s="41">
        <f t="shared" si="66"/>
        <v>0</v>
      </c>
      <c r="F1057" s="40">
        <f t="shared" si="67"/>
        <v>0</v>
      </c>
      <c r="Q1057" s="107">
        <v>1053</v>
      </c>
      <c r="R1057" s="108"/>
      <c r="S1057" s="92"/>
      <c r="T1057" s="92"/>
      <c r="U1057" s="92"/>
      <c r="V1057" s="92"/>
      <c r="W1057" s="92"/>
      <c r="X1057" s="92"/>
      <c r="Y1057" s="92"/>
      <c r="Z1057" s="103" t="s">
        <v>2106</v>
      </c>
      <c r="AA1057" s="104">
        <v>1040.1425039999999</v>
      </c>
      <c r="AB1057" s="105">
        <v>1169</v>
      </c>
      <c r="AC1057" s="105">
        <v>58.487215909090907</v>
      </c>
      <c r="AD1057" s="103" t="s">
        <v>610</v>
      </c>
      <c r="AE1057" s="92">
        <v>1011.856926</v>
      </c>
      <c r="AF1057" s="92">
        <v>1764</v>
      </c>
      <c r="AG1057" s="92">
        <v>37.393465909090914</v>
      </c>
      <c r="AH1057" s="109"/>
      <c r="AI1057" s="92"/>
      <c r="AJ1057" s="92"/>
      <c r="AK1057" s="92"/>
      <c r="AL1057" s="92"/>
      <c r="AM1057" s="92"/>
      <c r="AN1057" s="92"/>
      <c r="AO1057" s="92"/>
    </row>
    <row r="1058" spans="2:41" x14ac:dyDescent="0.3">
      <c r="B1058" s="28">
        <v>1048</v>
      </c>
      <c r="C1058" s="39">
        <f t="shared" si="64"/>
        <v>0</v>
      </c>
      <c r="D1058" s="40">
        <f t="shared" si="65"/>
        <v>0</v>
      </c>
      <c r="E1058" s="41">
        <f t="shared" si="66"/>
        <v>0</v>
      </c>
      <c r="F1058" s="40">
        <f t="shared" si="67"/>
        <v>0</v>
      </c>
      <c r="Q1058" s="107">
        <v>1054</v>
      </c>
      <c r="R1058" s="108"/>
      <c r="S1058" s="92"/>
      <c r="T1058" s="92"/>
      <c r="U1058" s="92"/>
      <c r="V1058" s="92"/>
      <c r="W1058" s="92"/>
      <c r="X1058" s="92"/>
      <c r="Y1058" s="92"/>
      <c r="Z1058" s="103" t="s">
        <v>640</v>
      </c>
      <c r="AA1058" s="104">
        <v>1039.477543</v>
      </c>
      <c r="AB1058" s="105">
        <v>1186</v>
      </c>
      <c r="AC1058" s="105">
        <v>57.919034090909093</v>
      </c>
      <c r="AD1058" s="103" t="s">
        <v>287</v>
      </c>
      <c r="AE1058" s="92">
        <v>1011.913913</v>
      </c>
      <c r="AF1058" s="92">
        <v>1763</v>
      </c>
      <c r="AG1058" s="92">
        <v>37.428977272727273</v>
      </c>
      <c r="AH1058" s="109"/>
      <c r="AI1058" s="92"/>
      <c r="AJ1058" s="92"/>
      <c r="AK1058" s="92"/>
      <c r="AL1058" s="92"/>
      <c r="AM1058" s="92"/>
      <c r="AN1058" s="92"/>
      <c r="AO1058" s="92"/>
    </row>
    <row r="1059" spans="2:41" x14ac:dyDescent="0.3">
      <c r="B1059" s="28">
        <v>1049</v>
      </c>
      <c r="C1059" s="39">
        <f t="shared" si="64"/>
        <v>0</v>
      </c>
      <c r="D1059" s="40">
        <f t="shared" si="65"/>
        <v>0</v>
      </c>
      <c r="E1059" s="41">
        <f t="shared" si="66"/>
        <v>0</v>
      </c>
      <c r="F1059" s="40">
        <f t="shared" si="67"/>
        <v>0</v>
      </c>
      <c r="Q1059" s="107">
        <v>1055</v>
      </c>
      <c r="R1059" s="108"/>
      <c r="S1059" s="92"/>
      <c r="T1059" s="92"/>
      <c r="U1059" s="92"/>
      <c r="V1059" s="92"/>
      <c r="W1059" s="92"/>
      <c r="X1059" s="92"/>
      <c r="Y1059" s="92"/>
      <c r="Z1059" s="103" t="s">
        <v>2107</v>
      </c>
      <c r="AA1059" s="104">
        <v>1038.464817</v>
      </c>
      <c r="AB1059" s="105">
        <v>1206</v>
      </c>
      <c r="AC1059" s="105">
        <v>57.20880681818182</v>
      </c>
      <c r="AD1059" s="103" t="s">
        <v>677</v>
      </c>
      <c r="AE1059" s="92">
        <v>1011.969691</v>
      </c>
      <c r="AF1059" s="92">
        <v>1762</v>
      </c>
      <c r="AG1059" s="92">
        <v>37.464488636363633</v>
      </c>
      <c r="AH1059" s="109"/>
      <c r="AI1059" s="92"/>
      <c r="AJ1059" s="92"/>
      <c r="AK1059" s="92"/>
      <c r="AL1059" s="92"/>
      <c r="AM1059" s="92"/>
      <c r="AN1059" s="92"/>
      <c r="AO1059" s="92"/>
    </row>
    <row r="1060" spans="2:41" x14ac:dyDescent="0.3">
      <c r="B1060" s="28">
        <v>1050</v>
      </c>
      <c r="C1060" s="39">
        <f t="shared" si="64"/>
        <v>0</v>
      </c>
      <c r="D1060" s="40">
        <f t="shared" si="65"/>
        <v>0</v>
      </c>
      <c r="E1060" s="41">
        <f t="shared" si="66"/>
        <v>0</v>
      </c>
      <c r="F1060" s="40">
        <f t="shared" si="67"/>
        <v>0</v>
      </c>
      <c r="Q1060" s="107">
        <v>1056</v>
      </c>
      <c r="R1060" s="108"/>
      <c r="S1060" s="92"/>
      <c r="T1060" s="92"/>
      <c r="U1060" s="92"/>
      <c r="V1060" s="92"/>
      <c r="W1060" s="92"/>
      <c r="X1060" s="92"/>
      <c r="Y1060" s="92"/>
      <c r="Z1060" s="103" t="s">
        <v>2108</v>
      </c>
      <c r="AA1060" s="104">
        <v>1029.9373800000001</v>
      </c>
      <c r="AB1060" s="105">
        <v>1384</v>
      </c>
      <c r="AC1060" s="105">
        <v>50.63920454545454</v>
      </c>
      <c r="AD1060" s="103" t="s">
        <v>685</v>
      </c>
      <c r="AE1060" s="92">
        <v>1012.079657</v>
      </c>
      <c r="AF1060" s="92">
        <v>1761</v>
      </c>
      <c r="AG1060" s="92">
        <v>37.5</v>
      </c>
      <c r="AH1060" s="109"/>
      <c r="AI1060" s="92"/>
      <c r="AJ1060" s="92"/>
      <c r="AK1060" s="92"/>
      <c r="AL1060" s="92"/>
      <c r="AM1060" s="92"/>
      <c r="AN1060" s="92"/>
      <c r="AO1060" s="92"/>
    </row>
    <row r="1061" spans="2:41" x14ac:dyDescent="0.3">
      <c r="B1061" s="28">
        <v>1051</v>
      </c>
      <c r="C1061" s="39">
        <f t="shared" si="64"/>
        <v>0</v>
      </c>
      <c r="D1061" s="40">
        <f t="shared" si="65"/>
        <v>0</v>
      </c>
      <c r="E1061" s="41">
        <f t="shared" si="66"/>
        <v>0</v>
      </c>
      <c r="F1061" s="40">
        <f t="shared" si="67"/>
        <v>0</v>
      </c>
      <c r="Q1061" s="107">
        <v>1057</v>
      </c>
      <c r="R1061" s="108"/>
      <c r="S1061" s="92"/>
      <c r="T1061" s="92"/>
      <c r="U1061" s="92"/>
      <c r="V1061" s="92"/>
      <c r="W1061" s="92"/>
      <c r="X1061" s="92"/>
      <c r="Y1061" s="92"/>
      <c r="Z1061" s="103" t="s">
        <v>641</v>
      </c>
      <c r="AA1061" s="104">
        <v>1068.8923669999999</v>
      </c>
      <c r="AB1061" s="105">
        <v>482</v>
      </c>
      <c r="AC1061" s="105">
        <v>82.919034090909093</v>
      </c>
      <c r="AD1061" s="103" t="s">
        <v>273</v>
      </c>
      <c r="AE1061" s="92">
        <v>1012.365952</v>
      </c>
      <c r="AF1061" s="92">
        <v>1760</v>
      </c>
      <c r="AG1061" s="92">
        <v>37.535511363636367</v>
      </c>
      <c r="AH1061" s="109"/>
      <c r="AI1061" s="92"/>
      <c r="AJ1061" s="92"/>
      <c r="AK1061" s="92"/>
      <c r="AL1061" s="92"/>
      <c r="AM1061" s="92"/>
      <c r="AN1061" s="92"/>
      <c r="AO1061" s="92"/>
    </row>
    <row r="1062" spans="2:41" x14ac:dyDescent="0.3">
      <c r="B1062" s="28">
        <v>1052</v>
      </c>
      <c r="C1062" s="39">
        <f t="shared" si="64"/>
        <v>0</v>
      </c>
      <c r="D1062" s="40">
        <f t="shared" si="65"/>
        <v>0</v>
      </c>
      <c r="E1062" s="41">
        <f t="shared" si="66"/>
        <v>0</v>
      </c>
      <c r="F1062" s="40">
        <f t="shared" si="67"/>
        <v>0</v>
      </c>
      <c r="Q1062" s="107">
        <v>1058</v>
      </c>
      <c r="R1062" s="108"/>
      <c r="S1062" s="92"/>
      <c r="T1062" s="92"/>
      <c r="U1062" s="92"/>
      <c r="V1062" s="92"/>
      <c r="W1062" s="92"/>
      <c r="X1062" s="92"/>
      <c r="Y1062" s="92"/>
      <c r="Z1062" s="103" t="s">
        <v>642</v>
      </c>
      <c r="AA1062" s="104">
        <v>1032.8138269999999</v>
      </c>
      <c r="AB1062" s="105">
        <v>1333</v>
      </c>
      <c r="AC1062" s="105">
        <v>52.698863636363633</v>
      </c>
      <c r="AD1062" s="103" t="s">
        <v>1838</v>
      </c>
      <c r="AE1062" s="92">
        <v>1012.403495</v>
      </c>
      <c r="AF1062" s="92">
        <v>1758</v>
      </c>
      <c r="AG1062" s="92">
        <v>37.571022727272727</v>
      </c>
      <c r="AH1062" s="109"/>
      <c r="AI1062" s="92"/>
      <c r="AJ1062" s="92"/>
      <c r="AK1062" s="92"/>
      <c r="AL1062" s="92"/>
      <c r="AM1062" s="92"/>
      <c r="AN1062" s="92"/>
      <c r="AO1062" s="92"/>
    </row>
    <row r="1063" spans="2:41" x14ac:dyDescent="0.3">
      <c r="B1063" s="28">
        <v>1053</v>
      </c>
      <c r="C1063" s="39">
        <f t="shared" si="64"/>
        <v>0</v>
      </c>
      <c r="D1063" s="40">
        <f t="shared" si="65"/>
        <v>0</v>
      </c>
      <c r="E1063" s="41">
        <f t="shared" si="66"/>
        <v>0</v>
      </c>
      <c r="F1063" s="40">
        <f t="shared" si="67"/>
        <v>0</v>
      </c>
      <c r="Q1063" s="107">
        <v>1059</v>
      </c>
      <c r="R1063" s="108"/>
      <c r="S1063" s="92"/>
      <c r="T1063" s="92"/>
      <c r="U1063" s="92"/>
      <c r="V1063" s="92"/>
      <c r="W1063" s="92"/>
      <c r="X1063" s="92"/>
      <c r="Y1063" s="92"/>
      <c r="Z1063" s="103" t="s">
        <v>2109</v>
      </c>
      <c r="AA1063" s="104">
        <v>1010.610482</v>
      </c>
      <c r="AB1063" s="105">
        <v>1777</v>
      </c>
      <c r="AC1063" s="105">
        <v>36.789772727272727</v>
      </c>
      <c r="AD1063" s="103" t="s">
        <v>2280</v>
      </c>
      <c r="AE1063" s="92">
        <v>1012.403495</v>
      </c>
      <c r="AF1063" s="92">
        <v>1758</v>
      </c>
      <c r="AG1063" s="92">
        <v>37.571022727272727</v>
      </c>
      <c r="AH1063" s="109"/>
      <c r="AI1063" s="92"/>
      <c r="AJ1063" s="92"/>
      <c r="AK1063" s="92"/>
      <c r="AL1063" s="92"/>
      <c r="AM1063" s="92"/>
      <c r="AN1063" s="92"/>
      <c r="AO1063" s="92"/>
    </row>
    <row r="1064" spans="2:41" x14ac:dyDescent="0.3">
      <c r="B1064" s="28">
        <v>1054</v>
      </c>
      <c r="C1064" s="39">
        <f t="shared" si="64"/>
        <v>0</v>
      </c>
      <c r="D1064" s="40">
        <f t="shared" si="65"/>
        <v>0</v>
      </c>
      <c r="E1064" s="41">
        <f t="shared" si="66"/>
        <v>0</v>
      </c>
      <c r="F1064" s="40">
        <f t="shared" si="67"/>
        <v>0</v>
      </c>
      <c r="Q1064" s="107">
        <v>1060</v>
      </c>
      <c r="R1064" s="108"/>
      <c r="S1064" s="92"/>
      <c r="T1064" s="92"/>
      <c r="U1064" s="92"/>
      <c r="V1064" s="92"/>
      <c r="W1064" s="92"/>
      <c r="X1064" s="92"/>
      <c r="Y1064" s="92"/>
      <c r="Z1064" s="103" t="s">
        <v>2110</v>
      </c>
      <c r="AA1064" s="104">
        <v>1025.1731520000001</v>
      </c>
      <c r="AB1064" s="105">
        <v>1515</v>
      </c>
      <c r="AC1064" s="105">
        <v>46.235795454545453</v>
      </c>
      <c r="AD1064" s="103" t="s">
        <v>521</v>
      </c>
      <c r="AE1064" s="92">
        <v>1012.477665</v>
      </c>
      <c r="AF1064" s="92">
        <v>1757</v>
      </c>
      <c r="AG1064" s="92">
        <v>37.642045454545453</v>
      </c>
      <c r="AH1064" s="109"/>
      <c r="AI1064" s="92"/>
      <c r="AJ1064" s="92"/>
      <c r="AK1064" s="92"/>
      <c r="AL1064" s="92"/>
      <c r="AM1064" s="92"/>
      <c r="AN1064" s="92"/>
      <c r="AO1064" s="92"/>
    </row>
    <row r="1065" spans="2:41" x14ac:dyDescent="0.3">
      <c r="B1065" s="28">
        <v>1055</v>
      </c>
      <c r="C1065" s="39">
        <f t="shared" si="64"/>
        <v>0</v>
      </c>
      <c r="D1065" s="40">
        <f t="shared" si="65"/>
        <v>0</v>
      </c>
      <c r="E1065" s="41">
        <f t="shared" si="66"/>
        <v>0</v>
      </c>
      <c r="F1065" s="40">
        <f t="shared" si="67"/>
        <v>0</v>
      </c>
      <c r="Q1065" s="107">
        <v>1061</v>
      </c>
      <c r="R1065" s="108"/>
      <c r="S1065" s="92"/>
      <c r="T1065" s="92"/>
      <c r="U1065" s="92"/>
      <c r="V1065" s="92"/>
      <c r="W1065" s="92"/>
      <c r="X1065" s="92"/>
      <c r="Y1065" s="92"/>
      <c r="Z1065" s="103" t="s">
        <v>2111</v>
      </c>
      <c r="AA1065" s="104">
        <v>1049.718046</v>
      </c>
      <c r="AB1065" s="105">
        <v>922</v>
      </c>
      <c r="AC1065" s="105">
        <v>67.258522727272734</v>
      </c>
      <c r="AD1065" s="103" t="s">
        <v>1044</v>
      </c>
      <c r="AE1065" s="92">
        <v>1012.5307790000001</v>
      </c>
      <c r="AF1065" s="92">
        <v>1756</v>
      </c>
      <c r="AG1065" s="92">
        <v>37.67755681818182</v>
      </c>
      <c r="AH1065" s="109"/>
      <c r="AI1065" s="92"/>
      <c r="AJ1065" s="92"/>
      <c r="AK1065" s="92"/>
      <c r="AL1065" s="92"/>
      <c r="AM1065" s="92"/>
      <c r="AN1065" s="92"/>
      <c r="AO1065" s="92"/>
    </row>
    <row r="1066" spans="2:41" x14ac:dyDescent="0.3">
      <c r="B1066" s="28">
        <v>1056</v>
      </c>
      <c r="C1066" s="39">
        <f t="shared" si="64"/>
        <v>0</v>
      </c>
      <c r="D1066" s="40">
        <f t="shared" si="65"/>
        <v>0</v>
      </c>
      <c r="E1066" s="41">
        <f t="shared" si="66"/>
        <v>0</v>
      </c>
      <c r="F1066" s="40">
        <f t="shared" si="67"/>
        <v>0</v>
      </c>
      <c r="Q1066" s="107">
        <v>1062</v>
      </c>
      <c r="R1066" s="108"/>
      <c r="S1066" s="92"/>
      <c r="T1066" s="92"/>
      <c r="U1066" s="92"/>
      <c r="V1066" s="92"/>
      <c r="W1066" s="92"/>
      <c r="X1066" s="92"/>
      <c r="Y1066" s="92"/>
      <c r="Z1066" s="103" t="s">
        <v>643</v>
      </c>
      <c r="AA1066" s="104">
        <v>1016.921487</v>
      </c>
      <c r="AB1066" s="105">
        <v>1653</v>
      </c>
      <c r="AC1066" s="105">
        <v>41.299715909090914</v>
      </c>
      <c r="AD1066" s="103" t="s">
        <v>296</v>
      </c>
      <c r="AE1066" s="92">
        <v>1012.532045</v>
      </c>
      <c r="AF1066" s="92">
        <v>1755</v>
      </c>
      <c r="AG1066" s="92">
        <v>37.71306818181818</v>
      </c>
      <c r="AH1066" s="109"/>
      <c r="AI1066" s="92"/>
      <c r="AJ1066" s="92"/>
      <c r="AK1066" s="92"/>
      <c r="AL1066" s="92"/>
      <c r="AM1066" s="92"/>
      <c r="AN1066" s="92"/>
      <c r="AO1066" s="92"/>
    </row>
    <row r="1067" spans="2:41" x14ac:dyDescent="0.3">
      <c r="B1067" s="28">
        <v>1057</v>
      </c>
      <c r="C1067" s="39">
        <f t="shared" si="64"/>
        <v>0</v>
      </c>
      <c r="D1067" s="40">
        <f t="shared" si="65"/>
        <v>0</v>
      </c>
      <c r="E1067" s="41">
        <f t="shared" si="66"/>
        <v>0</v>
      </c>
      <c r="F1067" s="40">
        <f t="shared" si="67"/>
        <v>0</v>
      </c>
      <c r="Q1067" s="107">
        <v>1063</v>
      </c>
      <c r="R1067" s="108"/>
      <c r="S1067" s="92"/>
      <c r="T1067" s="92"/>
      <c r="U1067" s="92"/>
      <c r="V1067" s="92"/>
      <c r="W1067" s="92"/>
      <c r="X1067" s="92"/>
      <c r="Y1067" s="92"/>
      <c r="Z1067" s="103" t="s">
        <v>644</v>
      </c>
      <c r="AA1067" s="104">
        <v>1049.718046</v>
      </c>
      <c r="AB1067" s="105">
        <v>922</v>
      </c>
      <c r="AC1067" s="105">
        <v>67.258522727272734</v>
      </c>
      <c r="AD1067" s="103" t="s">
        <v>1571</v>
      </c>
      <c r="AE1067" s="92">
        <v>1012.54202</v>
      </c>
      <c r="AF1067" s="92">
        <v>1754</v>
      </c>
      <c r="AG1067" s="92">
        <v>37.748579545454547</v>
      </c>
      <c r="AH1067" s="109"/>
      <c r="AI1067" s="92"/>
      <c r="AJ1067" s="92"/>
      <c r="AK1067" s="92"/>
      <c r="AL1067" s="92"/>
      <c r="AM1067" s="92"/>
      <c r="AN1067" s="92"/>
      <c r="AO1067" s="92"/>
    </row>
    <row r="1068" spans="2:41" x14ac:dyDescent="0.3">
      <c r="B1068" s="28">
        <v>1058</v>
      </c>
      <c r="C1068" s="39">
        <f t="shared" si="64"/>
        <v>0</v>
      </c>
      <c r="D1068" s="40">
        <f t="shared" si="65"/>
        <v>0</v>
      </c>
      <c r="E1068" s="41">
        <f t="shared" si="66"/>
        <v>0</v>
      </c>
      <c r="F1068" s="40">
        <f t="shared" si="67"/>
        <v>0</v>
      </c>
      <c r="Q1068" s="107">
        <v>1064</v>
      </c>
      <c r="R1068" s="108"/>
      <c r="S1068" s="92"/>
      <c r="T1068" s="92"/>
      <c r="U1068" s="92"/>
      <c r="V1068" s="92"/>
      <c r="W1068" s="92"/>
      <c r="X1068" s="92"/>
      <c r="Y1068" s="92"/>
      <c r="Z1068" s="103" t="s">
        <v>2917</v>
      </c>
      <c r="AA1068" s="104">
        <v>1075.7452619999999</v>
      </c>
      <c r="AB1068" s="105">
        <v>371</v>
      </c>
      <c r="AC1068" s="105">
        <v>86.576704545454547</v>
      </c>
      <c r="AD1068" s="103" t="s">
        <v>1459</v>
      </c>
      <c r="AE1068" s="92">
        <v>1012.699468</v>
      </c>
      <c r="AF1068" s="92">
        <v>1753</v>
      </c>
      <c r="AG1068" s="92">
        <v>37.784090909090914</v>
      </c>
      <c r="AH1068" s="109"/>
      <c r="AI1068" s="92"/>
      <c r="AJ1068" s="92"/>
      <c r="AK1068" s="92"/>
      <c r="AL1068" s="92"/>
      <c r="AM1068" s="92"/>
      <c r="AN1068" s="92"/>
      <c r="AO1068" s="92"/>
    </row>
    <row r="1069" spans="2:41" x14ac:dyDescent="0.3">
      <c r="B1069" s="28">
        <v>1059</v>
      </c>
      <c r="C1069" s="39">
        <f t="shared" si="64"/>
        <v>0</v>
      </c>
      <c r="D1069" s="40">
        <f t="shared" si="65"/>
        <v>0</v>
      </c>
      <c r="E1069" s="41">
        <f t="shared" si="66"/>
        <v>0</v>
      </c>
      <c r="F1069" s="40">
        <f t="shared" si="67"/>
        <v>0</v>
      </c>
      <c r="Q1069" s="107">
        <v>1065</v>
      </c>
      <c r="R1069" s="108"/>
      <c r="S1069" s="92"/>
      <c r="T1069" s="92"/>
      <c r="U1069" s="92"/>
      <c r="V1069" s="92"/>
      <c r="W1069" s="92"/>
      <c r="X1069" s="92"/>
      <c r="Y1069" s="92"/>
      <c r="Z1069" s="103" t="s">
        <v>2112</v>
      </c>
      <c r="AA1069" s="104">
        <v>1066.7358489999999</v>
      </c>
      <c r="AB1069" s="105">
        <v>540</v>
      </c>
      <c r="AC1069" s="105">
        <v>80.717329545454547</v>
      </c>
      <c r="AD1069" s="103" t="s">
        <v>323</v>
      </c>
      <c r="AE1069" s="92">
        <v>1012.841862</v>
      </c>
      <c r="AF1069" s="92">
        <v>1752</v>
      </c>
      <c r="AG1069" s="92">
        <v>37.819602272727273</v>
      </c>
      <c r="AH1069" s="109"/>
      <c r="AI1069" s="92"/>
      <c r="AJ1069" s="92"/>
      <c r="AK1069" s="92"/>
      <c r="AL1069" s="92"/>
      <c r="AM1069" s="92"/>
      <c r="AN1069" s="92"/>
      <c r="AO1069" s="92"/>
    </row>
    <row r="1070" spans="2:41" x14ac:dyDescent="0.3">
      <c r="B1070" s="28">
        <v>1060</v>
      </c>
      <c r="C1070" s="39">
        <f t="shared" si="64"/>
        <v>0</v>
      </c>
      <c r="D1070" s="40">
        <f t="shared" si="65"/>
        <v>0</v>
      </c>
      <c r="E1070" s="41">
        <f t="shared" si="66"/>
        <v>0</v>
      </c>
      <c r="F1070" s="40">
        <f t="shared" si="67"/>
        <v>0</v>
      </c>
      <c r="Q1070" s="107">
        <v>1066</v>
      </c>
      <c r="R1070" s="108"/>
      <c r="S1070" s="92"/>
      <c r="T1070" s="92"/>
      <c r="U1070" s="92"/>
      <c r="V1070" s="92"/>
      <c r="W1070" s="92"/>
      <c r="X1070" s="92"/>
      <c r="Y1070" s="92"/>
      <c r="Z1070" s="103" t="s">
        <v>2113</v>
      </c>
      <c r="AA1070" s="104">
        <v>1071.8004169999999</v>
      </c>
      <c r="AB1070" s="105">
        <v>440</v>
      </c>
      <c r="AC1070" s="105">
        <v>84.33948863636364</v>
      </c>
      <c r="AD1070" s="103" t="s">
        <v>698</v>
      </c>
      <c r="AE1070" s="92">
        <v>1012.865001</v>
      </c>
      <c r="AF1070" s="92">
        <v>1750</v>
      </c>
      <c r="AG1070" s="92">
        <v>37.855113636363633</v>
      </c>
      <c r="AH1070" s="109"/>
      <c r="AI1070" s="92"/>
      <c r="AJ1070" s="92"/>
      <c r="AK1070" s="92"/>
      <c r="AL1070" s="92"/>
      <c r="AM1070" s="92"/>
      <c r="AN1070" s="92"/>
      <c r="AO1070" s="92"/>
    </row>
    <row r="1071" spans="2:41" x14ac:dyDescent="0.3">
      <c r="B1071" s="28">
        <v>1061</v>
      </c>
      <c r="C1071" s="39">
        <f t="shared" si="64"/>
        <v>0</v>
      </c>
      <c r="D1071" s="40">
        <f t="shared" si="65"/>
        <v>0</v>
      </c>
      <c r="E1071" s="41">
        <f t="shared" si="66"/>
        <v>0</v>
      </c>
      <c r="F1071" s="40">
        <f t="shared" si="67"/>
        <v>0</v>
      </c>
      <c r="Q1071" s="107">
        <v>1067</v>
      </c>
      <c r="R1071" s="108"/>
      <c r="S1071" s="92"/>
      <c r="T1071" s="92"/>
      <c r="U1071" s="92"/>
      <c r="V1071" s="92"/>
      <c r="W1071" s="92"/>
      <c r="X1071" s="92"/>
      <c r="Y1071" s="92"/>
      <c r="Z1071" s="103" t="s">
        <v>645</v>
      </c>
      <c r="AA1071" s="104">
        <v>1003.598027</v>
      </c>
      <c r="AB1071" s="105">
        <v>1868</v>
      </c>
      <c r="AC1071" s="105">
        <v>33.700284090909086</v>
      </c>
      <c r="AD1071" s="103" t="s">
        <v>2460</v>
      </c>
      <c r="AE1071" s="92">
        <v>1012.865001</v>
      </c>
      <c r="AF1071" s="92">
        <v>1750</v>
      </c>
      <c r="AG1071" s="92">
        <v>37.855113636363633</v>
      </c>
      <c r="AH1071" s="109"/>
      <c r="AI1071" s="92"/>
      <c r="AJ1071" s="92"/>
      <c r="AK1071" s="92"/>
      <c r="AL1071" s="92"/>
      <c r="AM1071" s="92"/>
      <c r="AN1071" s="92"/>
      <c r="AO1071" s="92"/>
    </row>
    <row r="1072" spans="2:41" x14ac:dyDescent="0.3">
      <c r="B1072" s="28">
        <v>1062</v>
      </c>
      <c r="C1072" s="39">
        <f t="shared" si="64"/>
        <v>0</v>
      </c>
      <c r="D1072" s="40">
        <f t="shared" si="65"/>
        <v>0</v>
      </c>
      <c r="E1072" s="41">
        <f t="shared" si="66"/>
        <v>0</v>
      </c>
      <c r="F1072" s="40">
        <f t="shared" si="67"/>
        <v>0</v>
      </c>
      <c r="Q1072" s="107">
        <v>1068</v>
      </c>
      <c r="R1072" s="108"/>
      <c r="S1072" s="92"/>
      <c r="T1072" s="92"/>
      <c r="U1072" s="92"/>
      <c r="V1072" s="92"/>
      <c r="W1072" s="92"/>
      <c r="X1072" s="92"/>
      <c r="Y1072" s="92"/>
      <c r="Z1072" s="103" t="s">
        <v>646</v>
      </c>
      <c r="AA1072" s="104">
        <v>1091.944755</v>
      </c>
      <c r="AB1072" s="105">
        <v>137</v>
      </c>
      <c r="AC1072" s="105">
        <v>95.170454545454547</v>
      </c>
      <c r="AD1072" s="103" t="s">
        <v>878</v>
      </c>
      <c r="AE1072" s="92">
        <v>1012.987358</v>
      </c>
      <c r="AF1072" s="92">
        <v>1749</v>
      </c>
      <c r="AG1072" s="92">
        <v>37.926136363636367</v>
      </c>
      <c r="AH1072" s="109"/>
      <c r="AI1072" s="92"/>
      <c r="AJ1072" s="92"/>
      <c r="AK1072" s="92"/>
      <c r="AL1072" s="92"/>
      <c r="AM1072" s="92"/>
      <c r="AN1072" s="92"/>
      <c r="AO1072" s="92"/>
    </row>
    <row r="1073" spans="2:41" x14ac:dyDescent="0.3">
      <c r="B1073" s="28">
        <v>1063</v>
      </c>
      <c r="C1073" s="39">
        <f t="shared" si="64"/>
        <v>0</v>
      </c>
      <c r="D1073" s="40">
        <f t="shared" si="65"/>
        <v>0</v>
      </c>
      <c r="E1073" s="41">
        <f t="shared" si="66"/>
        <v>0</v>
      </c>
      <c r="F1073" s="40">
        <f t="shared" si="67"/>
        <v>0</v>
      </c>
      <c r="Q1073" s="107">
        <v>1069</v>
      </c>
      <c r="R1073" s="108"/>
      <c r="S1073" s="92"/>
      <c r="T1073" s="92"/>
      <c r="U1073" s="92"/>
      <c r="V1073" s="92"/>
      <c r="W1073" s="92"/>
      <c r="X1073" s="92"/>
      <c r="Y1073" s="92"/>
      <c r="Z1073" s="103" t="s">
        <v>647</v>
      </c>
      <c r="AA1073" s="104">
        <v>986.20133490000001</v>
      </c>
      <c r="AB1073" s="105">
        <v>2121</v>
      </c>
      <c r="AC1073" s="105">
        <v>24.71590909090909</v>
      </c>
      <c r="AD1073" s="103" t="s">
        <v>1017</v>
      </c>
      <c r="AE1073" s="92">
        <v>1013.024227</v>
      </c>
      <c r="AF1073" s="92">
        <v>1748</v>
      </c>
      <c r="AG1073" s="92">
        <v>37.961647727272727</v>
      </c>
      <c r="AH1073" s="109"/>
      <c r="AI1073" s="92"/>
      <c r="AJ1073" s="92"/>
      <c r="AK1073" s="92"/>
      <c r="AL1073" s="92"/>
      <c r="AM1073" s="92"/>
      <c r="AN1073" s="92"/>
      <c r="AO1073" s="92"/>
    </row>
    <row r="1074" spans="2:41" x14ac:dyDescent="0.3">
      <c r="B1074" s="28">
        <v>1064</v>
      </c>
      <c r="C1074" s="39">
        <f t="shared" si="64"/>
        <v>0</v>
      </c>
      <c r="D1074" s="40">
        <f t="shared" si="65"/>
        <v>0</v>
      </c>
      <c r="E1074" s="41">
        <f t="shared" si="66"/>
        <v>0</v>
      </c>
      <c r="F1074" s="40">
        <f t="shared" si="67"/>
        <v>0</v>
      </c>
      <c r="Q1074" s="107">
        <v>1070</v>
      </c>
      <c r="R1074" s="108"/>
      <c r="S1074" s="92"/>
      <c r="T1074" s="92"/>
      <c r="U1074" s="92"/>
      <c r="V1074" s="92"/>
      <c r="W1074" s="92"/>
      <c r="X1074" s="92"/>
      <c r="Y1074" s="92"/>
      <c r="Z1074" s="103" t="s">
        <v>648</v>
      </c>
      <c r="AA1074" s="104">
        <v>956.10995249999996</v>
      </c>
      <c r="AB1074" s="105">
        <v>2473</v>
      </c>
      <c r="AC1074" s="105">
        <v>12.215909090909092</v>
      </c>
      <c r="AD1074" s="103" t="s">
        <v>575</v>
      </c>
      <c r="AE1074" s="92">
        <v>1013.1167840000001</v>
      </c>
      <c r="AF1074" s="92">
        <v>1747</v>
      </c>
      <c r="AG1074" s="92">
        <v>37.997159090909086</v>
      </c>
      <c r="AH1074" s="109"/>
      <c r="AI1074" s="92"/>
      <c r="AJ1074" s="92"/>
      <c r="AK1074" s="92"/>
      <c r="AL1074" s="92"/>
      <c r="AM1074" s="92"/>
      <c r="AN1074" s="92"/>
      <c r="AO1074" s="92"/>
    </row>
    <row r="1075" spans="2:41" x14ac:dyDescent="0.3">
      <c r="B1075" s="28">
        <v>1065</v>
      </c>
      <c r="C1075" s="39">
        <f t="shared" si="64"/>
        <v>0</v>
      </c>
      <c r="D1075" s="40">
        <f t="shared" si="65"/>
        <v>0</v>
      </c>
      <c r="E1075" s="41">
        <f t="shared" si="66"/>
        <v>0</v>
      </c>
      <c r="F1075" s="40">
        <f t="shared" si="67"/>
        <v>0</v>
      </c>
      <c r="Q1075" s="107">
        <v>1071</v>
      </c>
      <c r="R1075" s="108"/>
      <c r="S1075" s="92"/>
      <c r="T1075" s="92"/>
      <c r="U1075" s="92"/>
      <c r="V1075" s="92"/>
      <c r="W1075" s="92"/>
      <c r="X1075" s="92"/>
      <c r="Y1075" s="92"/>
      <c r="Z1075" s="103" t="s">
        <v>649</v>
      </c>
      <c r="AA1075" s="104">
        <v>1073.773367</v>
      </c>
      <c r="AB1075" s="105">
        <v>400</v>
      </c>
      <c r="AC1075" s="105">
        <v>85.759943181818173</v>
      </c>
      <c r="AD1075" s="103" t="s">
        <v>2536</v>
      </c>
      <c r="AE1075" s="92">
        <v>1013.11708</v>
      </c>
      <c r="AF1075" s="92">
        <v>1745</v>
      </c>
      <c r="AG1075" s="92">
        <v>38.032670454545453</v>
      </c>
      <c r="AH1075" s="109"/>
      <c r="AI1075" s="92"/>
      <c r="AJ1075" s="92"/>
      <c r="AK1075" s="92"/>
      <c r="AL1075" s="92"/>
      <c r="AM1075" s="92"/>
      <c r="AN1075" s="92"/>
      <c r="AO1075" s="92"/>
    </row>
    <row r="1076" spans="2:41" x14ac:dyDescent="0.3">
      <c r="B1076" s="28">
        <v>1066</v>
      </c>
      <c r="C1076" s="39">
        <f t="shared" si="64"/>
        <v>0</v>
      </c>
      <c r="D1076" s="40">
        <f t="shared" si="65"/>
        <v>0</v>
      </c>
      <c r="E1076" s="41">
        <f t="shared" si="66"/>
        <v>0</v>
      </c>
      <c r="F1076" s="40">
        <f t="shared" si="67"/>
        <v>0</v>
      </c>
      <c r="Q1076" s="107">
        <v>1072</v>
      </c>
      <c r="R1076" s="108"/>
      <c r="S1076" s="92"/>
      <c r="T1076" s="92"/>
      <c r="U1076" s="92"/>
      <c r="V1076" s="92"/>
      <c r="W1076" s="92"/>
      <c r="X1076" s="92"/>
      <c r="Y1076" s="92"/>
      <c r="Z1076" s="103" t="s">
        <v>2114</v>
      </c>
      <c r="AA1076" s="104">
        <v>1014.410905</v>
      </c>
      <c r="AB1076" s="105">
        <v>1712</v>
      </c>
      <c r="AC1076" s="105">
        <v>39.098011363636367</v>
      </c>
      <c r="AD1076" s="103" t="s">
        <v>1376</v>
      </c>
      <c r="AE1076" s="92">
        <v>1013.11708</v>
      </c>
      <c r="AF1076" s="92">
        <v>1745</v>
      </c>
      <c r="AG1076" s="92">
        <v>38.032670454545453</v>
      </c>
      <c r="AH1076" s="109"/>
      <c r="AI1076" s="92"/>
      <c r="AJ1076" s="92"/>
      <c r="AK1076" s="92"/>
      <c r="AL1076" s="92"/>
      <c r="AM1076" s="92"/>
      <c r="AN1076" s="92"/>
      <c r="AO1076" s="92"/>
    </row>
    <row r="1077" spans="2:41" x14ac:dyDescent="0.3">
      <c r="B1077" s="28">
        <v>1067</v>
      </c>
      <c r="C1077" s="39">
        <f t="shared" si="64"/>
        <v>0</v>
      </c>
      <c r="D1077" s="40">
        <f t="shared" si="65"/>
        <v>0</v>
      </c>
      <c r="E1077" s="41">
        <f t="shared" si="66"/>
        <v>0</v>
      </c>
      <c r="F1077" s="40">
        <f t="shared" si="67"/>
        <v>0</v>
      </c>
      <c r="Q1077" s="107">
        <v>1073</v>
      </c>
      <c r="R1077" s="108"/>
      <c r="S1077" s="92"/>
      <c r="T1077" s="92"/>
      <c r="U1077" s="92"/>
      <c r="V1077" s="92"/>
      <c r="W1077" s="92"/>
      <c r="X1077" s="92"/>
      <c r="Y1077" s="92"/>
      <c r="Z1077" s="103" t="s">
        <v>650</v>
      </c>
      <c r="AA1077" s="104">
        <v>1122.032594</v>
      </c>
      <c r="AB1077" s="105">
        <v>14</v>
      </c>
      <c r="AC1077" s="105">
        <v>99.538352272727266</v>
      </c>
      <c r="AD1077" s="103" t="s">
        <v>1910</v>
      </c>
      <c r="AE1077" s="92">
        <v>1013.331823</v>
      </c>
      <c r="AF1077" s="92">
        <v>1743</v>
      </c>
      <c r="AG1077" s="92">
        <v>38.10369318181818</v>
      </c>
      <c r="AH1077" s="109"/>
      <c r="AI1077" s="92"/>
      <c r="AJ1077" s="92"/>
      <c r="AK1077" s="92"/>
      <c r="AL1077" s="92"/>
      <c r="AM1077" s="92"/>
      <c r="AN1077" s="92"/>
      <c r="AO1077" s="92"/>
    </row>
    <row r="1078" spans="2:41" x14ac:dyDescent="0.3">
      <c r="B1078" s="28">
        <v>1068</v>
      </c>
      <c r="C1078" s="39">
        <f t="shared" si="64"/>
        <v>0</v>
      </c>
      <c r="D1078" s="40">
        <f t="shared" si="65"/>
        <v>0</v>
      </c>
      <c r="E1078" s="41">
        <f t="shared" si="66"/>
        <v>0</v>
      </c>
      <c r="F1078" s="40">
        <f t="shared" si="67"/>
        <v>0</v>
      </c>
      <c r="Q1078" s="107">
        <v>1074</v>
      </c>
      <c r="R1078" s="108"/>
      <c r="S1078" s="92"/>
      <c r="T1078" s="92"/>
      <c r="U1078" s="92"/>
      <c r="V1078" s="92"/>
      <c r="W1078" s="92"/>
      <c r="X1078" s="92"/>
      <c r="Y1078" s="92"/>
      <c r="Z1078" s="103" t="s">
        <v>2115</v>
      </c>
      <c r="AA1078" s="104">
        <v>1050.1301960000001</v>
      </c>
      <c r="AB1078" s="105">
        <v>902</v>
      </c>
      <c r="AC1078" s="105">
        <v>67.791193181818173</v>
      </c>
      <c r="AD1078" s="103" t="s">
        <v>976</v>
      </c>
      <c r="AE1078" s="92">
        <v>1013.331823</v>
      </c>
      <c r="AF1078" s="92">
        <v>1743</v>
      </c>
      <c r="AG1078" s="92">
        <v>38.10369318181818</v>
      </c>
      <c r="AH1078" s="109"/>
      <c r="AI1078" s="92"/>
      <c r="AJ1078" s="92"/>
      <c r="AK1078" s="92"/>
      <c r="AL1078" s="92"/>
      <c r="AM1078" s="92"/>
      <c r="AN1078" s="92"/>
      <c r="AO1078" s="92"/>
    </row>
    <row r="1079" spans="2:41" x14ac:dyDescent="0.3">
      <c r="B1079" s="28">
        <v>1069</v>
      </c>
      <c r="C1079" s="39">
        <f t="shared" si="64"/>
        <v>0</v>
      </c>
      <c r="D1079" s="40">
        <f t="shared" si="65"/>
        <v>0</v>
      </c>
      <c r="E1079" s="41">
        <f t="shared" si="66"/>
        <v>0</v>
      </c>
      <c r="F1079" s="40">
        <f t="shared" si="67"/>
        <v>0</v>
      </c>
      <c r="Q1079" s="107">
        <v>1075</v>
      </c>
      <c r="R1079" s="108"/>
      <c r="S1079" s="92"/>
      <c r="T1079" s="92"/>
      <c r="U1079" s="92"/>
      <c r="V1079" s="92"/>
      <c r="W1079" s="92"/>
      <c r="X1079" s="92"/>
      <c r="Y1079" s="92"/>
      <c r="Z1079" s="103" t="s">
        <v>651</v>
      </c>
      <c r="AA1079" s="104">
        <v>1031.2543049999999</v>
      </c>
      <c r="AB1079" s="105">
        <v>1360</v>
      </c>
      <c r="AC1079" s="105">
        <v>51.74005681818182</v>
      </c>
      <c r="AD1079" s="103" t="s">
        <v>283</v>
      </c>
      <c r="AE1079" s="92">
        <v>1013.402377</v>
      </c>
      <c r="AF1079" s="92">
        <v>1739</v>
      </c>
      <c r="AG1079" s="92">
        <v>38.174715909090914</v>
      </c>
      <c r="AH1079" s="109"/>
      <c r="AI1079" s="92"/>
      <c r="AJ1079" s="92"/>
      <c r="AK1079" s="92"/>
      <c r="AL1079" s="92"/>
      <c r="AM1079" s="92"/>
      <c r="AN1079" s="92"/>
      <c r="AO1079" s="92"/>
    </row>
    <row r="1080" spans="2:41" x14ac:dyDescent="0.3">
      <c r="B1080" s="28">
        <v>1070</v>
      </c>
      <c r="C1080" s="39">
        <f t="shared" si="64"/>
        <v>0</v>
      </c>
      <c r="D1080" s="40">
        <f t="shared" si="65"/>
        <v>0</v>
      </c>
      <c r="E1080" s="41">
        <f t="shared" si="66"/>
        <v>0</v>
      </c>
      <c r="F1080" s="40">
        <f t="shared" si="67"/>
        <v>0</v>
      </c>
      <c r="Q1080" s="107">
        <v>1076</v>
      </c>
      <c r="R1080" s="108"/>
      <c r="S1080" s="92"/>
      <c r="T1080" s="92"/>
      <c r="U1080" s="92"/>
      <c r="V1080" s="92"/>
      <c r="W1080" s="92"/>
      <c r="X1080" s="92"/>
      <c r="Y1080" s="92"/>
      <c r="Z1080" s="103" t="s">
        <v>652</v>
      </c>
      <c r="AA1080" s="104">
        <v>970.66983800000003</v>
      </c>
      <c r="AB1080" s="105">
        <v>2311</v>
      </c>
      <c r="AC1080" s="105">
        <v>17.96875</v>
      </c>
      <c r="AD1080" s="103" t="s">
        <v>2162</v>
      </c>
      <c r="AE1080" s="92">
        <v>1013.402377</v>
      </c>
      <c r="AF1080" s="92">
        <v>1739</v>
      </c>
      <c r="AG1080" s="92">
        <v>38.174715909090914</v>
      </c>
      <c r="AH1080" s="109"/>
      <c r="AI1080" s="92"/>
      <c r="AJ1080" s="92"/>
      <c r="AK1080" s="92"/>
      <c r="AL1080" s="92"/>
      <c r="AM1080" s="92"/>
      <c r="AN1080" s="92"/>
      <c r="AO1080" s="92"/>
    </row>
    <row r="1081" spans="2:41" x14ac:dyDescent="0.3">
      <c r="B1081" s="28">
        <v>1071</v>
      </c>
      <c r="C1081" s="39">
        <f t="shared" si="64"/>
        <v>0</v>
      </c>
      <c r="D1081" s="40">
        <f t="shared" si="65"/>
        <v>0</v>
      </c>
      <c r="E1081" s="41">
        <f t="shared" si="66"/>
        <v>0</v>
      </c>
      <c r="F1081" s="40">
        <f t="shared" si="67"/>
        <v>0</v>
      </c>
      <c r="Q1081" s="107">
        <v>1077</v>
      </c>
      <c r="R1081" s="108"/>
      <c r="S1081" s="92"/>
      <c r="T1081" s="92"/>
      <c r="U1081" s="92"/>
      <c r="V1081" s="92"/>
      <c r="W1081" s="92"/>
      <c r="X1081" s="92"/>
      <c r="Y1081" s="92"/>
      <c r="Z1081" s="103" t="s">
        <v>653</v>
      </c>
      <c r="AA1081" s="104">
        <v>917.78667459999997</v>
      </c>
      <c r="AB1081" s="105">
        <v>2704</v>
      </c>
      <c r="AC1081" s="105">
        <v>4.0127840909090908</v>
      </c>
      <c r="AD1081" s="103" t="s">
        <v>2170</v>
      </c>
      <c r="AE1081" s="92">
        <v>1013.402377</v>
      </c>
      <c r="AF1081" s="92">
        <v>1739</v>
      </c>
      <c r="AG1081" s="92">
        <v>38.174715909090914</v>
      </c>
      <c r="AH1081" s="109"/>
      <c r="AI1081" s="92"/>
      <c r="AJ1081" s="92"/>
      <c r="AK1081" s="92"/>
      <c r="AL1081" s="92"/>
      <c r="AM1081" s="92"/>
      <c r="AN1081" s="92"/>
      <c r="AO1081" s="92"/>
    </row>
    <row r="1082" spans="2:41" x14ac:dyDescent="0.3">
      <c r="B1082" s="28">
        <v>1072</v>
      </c>
      <c r="C1082" s="39">
        <f t="shared" si="64"/>
        <v>0</v>
      </c>
      <c r="D1082" s="40">
        <f t="shared" si="65"/>
        <v>0</v>
      </c>
      <c r="E1082" s="41">
        <f t="shared" si="66"/>
        <v>0</v>
      </c>
      <c r="F1082" s="40">
        <f t="shared" si="67"/>
        <v>0</v>
      </c>
      <c r="Q1082" s="107">
        <v>1078</v>
      </c>
      <c r="R1082" s="108"/>
      <c r="S1082" s="92"/>
      <c r="T1082" s="92"/>
      <c r="U1082" s="92"/>
      <c r="V1082" s="92"/>
      <c r="W1082" s="92"/>
      <c r="X1082" s="92"/>
      <c r="Y1082" s="92"/>
      <c r="Z1082" s="103" t="s">
        <v>654</v>
      </c>
      <c r="AA1082" s="104">
        <v>1036.9033750000001</v>
      </c>
      <c r="AB1082" s="105">
        <v>1250</v>
      </c>
      <c r="AC1082" s="105">
        <v>55.539772727272727</v>
      </c>
      <c r="AD1082" s="103" t="s">
        <v>2222</v>
      </c>
      <c r="AE1082" s="92">
        <v>1013.402377</v>
      </c>
      <c r="AF1082" s="92">
        <v>1739</v>
      </c>
      <c r="AG1082" s="92">
        <v>38.174715909090914</v>
      </c>
      <c r="AH1082" s="109"/>
      <c r="AI1082" s="92"/>
      <c r="AJ1082" s="92"/>
      <c r="AK1082" s="92"/>
      <c r="AL1082" s="92"/>
      <c r="AM1082" s="92"/>
      <c r="AN1082" s="92"/>
      <c r="AO1082" s="92"/>
    </row>
    <row r="1083" spans="2:41" x14ac:dyDescent="0.3">
      <c r="B1083" s="28">
        <v>1073</v>
      </c>
      <c r="C1083" s="39">
        <f t="shared" si="64"/>
        <v>0</v>
      </c>
      <c r="D1083" s="40">
        <f t="shared" si="65"/>
        <v>0</v>
      </c>
      <c r="E1083" s="41">
        <f t="shared" si="66"/>
        <v>0</v>
      </c>
      <c r="F1083" s="40">
        <f t="shared" si="67"/>
        <v>0</v>
      </c>
      <c r="Q1083" s="107">
        <v>1079</v>
      </c>
      <c r="R1083" s="108"/>
      <c r="S1083" s="92"/>
      <c r="T1083" s="92"/>
      <c r="U1083" s="92"/>
      <c r="V1083" s="92"/>
      <c r="W1083" s="92"/>
      <c r="X1083" s="92"/>
      <c r="Y1083" s="92"/>
      <c r="Z1083" s="103" t="s">
        <v>655</v>
      </c>
      <c r="AA1083" s="104">
        <v>1026.2300479999999</v>
      </c>
      <c r="AB1083" s="105">
        <v>1487</v>
      </c>
      <c r="AC1083" s="105">
        <v>47.230113636363633</v>
      </c>
      <c r="AD1083" s="103" t="s">
        <v>215</v>
      </c>
      <c r="AE1083" s="92">
        <v>1013.555356</v>
      </c>
      <c r="AF1083" s="92">
        <v>1734</v>
      </c>
      <c r="AG1083" s="92">
        <v>38.316761363636367</v>
      </c>
      <c r="AH1083" s="109"/>
      <c r="AI1083" s="92"/>
      <c r="AJ1083" s="92"/>
      <c r="AK1083" s="92"/>
      <c r="AL1083" s="92"/>
      <c r="AM1083" s="92"/>
      <c r="AN1083" s="92"/>
      <c r="AO1083" s="92"/>
    </row>
    <row r="1084" spans="2:41" x14ac:dyDescent="0.3">
      <c r="B1084" s="28">
        <v>1074</v>
      </c>
      <c r="C1084" s="39">
        <f t="shared" si="64"/>
        <v>0</v>
      </c>
      <c r="D1084" s="40">
        <f t="shared" si="65"/>
        <v>0</v>
      </c>
      <c r="E1084" s="41">
        <f t="shared" si="66"/>
        <v>0</v>
      </c>
      <c r="F1084" s="40">
        <f t="shared" si="67"/>
        <v>0</v>
      </c>
      <c r="Q1084" s="107">
        <v>1080</v>
      </c>
      <c r="R1084" s="108"/>
      <c r="S1084" s="92"/>
      <c r="T1084" s="92"/>
      <c r="U1084" s="92"/>
      <c r="V1084" s="92"/>
      <c r="W1084" s="92"/>
      <c r="X1084" s="92"/>
      <c r="Y1084" s="92"/>
      <c r="Z1084" s="103" t="s">
        <v>656</v>
      </c>
      <c r="AA1084" s="104">
        <v>1004.433215</v>
      </c>
      <c r="AB1084" s="105">
        <v>1854</v>
      </c>
      <c r="AC1084" s="105">
        <v>34.055397727272727</v>
      </c>
      <c r="AD1084" s="103" t="s">
        <v>2674</v>
      </c>
      <c r="AE1084" s="92">
        <v>1013.555356</v>
      </c>
      <c r="AF1084" s="92">
        <v>1734</v>
      </c>
      <c r="AG1084" s="92">
        <v>38.316761363636367</v>
      </c>
      <c r="AH1084" s="109"/>
      <c r="AI1084" s="92"/>
      <c r="AJ1084" s="92"/>
      <c r="AK1084" s="92"/>
      <c r="AL1084" s="92"/>
      <c r="AM1084" s="92"/>
      <c r="AN1084" s="92"/>
      <c r="AO1084" s="92"/>
    </row>
    <row r="1085" spans="2:41" x14ac:dyDescent="0.3">
      <c r="B1085" s="28">
        <v>1075</v>
      </c>
      <c r="C1085" s="39">
        <f t="shared" si="64"/>
        <v>0</v>
      </c>
      <c r="D1085" s="40">
        <f t="shared" si="65"/>
        <v>0</v>
      </c>
      <c r="E1085" s="41">
        <f t="shared" si="66"/>
        <v>0</v>
      </c>
      <c r="F1085" s="40">
        <f t="shared" si="67"/>
        <v>0</v>
      </c>
      <c r="Q1085" s="107">
        <v>1081</v>
      </c>
      <c r="R1085" s="108"/>
      <c r="S1085" s="92"/>
      <c r="T1085" s="92"/>
      <c r="U1085" s="92"/>
      <c r="V1085" s="92"/>
      <c r="W1085" s="92"/>
      <c r="X1085" s="92"/>
      <c r="Y1085" s="92"/>
      <c r="Z1085" s="103" t="s">
        <v>657</v>
      </c>
      <c r="AA1085" s="104">
        <v>983.62214619999997</v>
      </c>
      <c r="AB1085" s="105">
        <v>2163</v>
      </c>
      <c r="AC1085" s="105">
        <v>23.224431818181817</v>
      </c>
      <c r="AD1085" s="103" t="s">
        <v>2714</v>
      </c>
      <c r="AE1085" s="92">
        <v>1013.555356</v>
      </c>
      <c r="AF1085" s="92">
        <v>1734</v>
      </c>
      <c r="AG1085" s="92">
        <v>38.316761363636367</v>
      </c>
      <c r="AH1085" s="109"/>
      <c r="AI1085" s="92"/>
      <c r="AJ1085" s="92"/>
      <c r="AK1085" s="92"/>
      <c r="AL1085" s="92"/>
      <c r="AM1085" s="92"/>
      <c r="AN1085" s="92"/>
      <c r="AO1085" s="92"/>
    </row>
    <row r="1086" spans="2:41" x14ac:dyDescent="0.3">
      <c r="B1086" s="28">
        <v>1076</v>
      </c>
      <c r="C1086" s="39">
        <f t="shared" si="64"/>
        <v>0</v>
      </c>
      <c r="D1086" s="40">
        <f t="shared" si="65"/>
        <v>0</v>
      </c>
      <c r="E1086" s="41">
        <f t="shared" si="66"/>
        <v>0</v>
      </c>
      <c r="F1086" s="40">
        <f t="shared" si="67"/>
        <v>0</v>
      </c>
      <c r="Q1086" s="107">
        <v>1082</v>
      </c>
      <c r="R1086" s="108"/>
      <c r="S1086" s="92"/>
      <c r="T1086" s="92"/>
      <c r="U1086" s="92"/>
      <c r="V1086" s="92"/>
      <c r="W1086" s="92"/>
      <c r="X1086" s="92"/>
      <c r="Y1086" s="92"/>
      <c r="Z1086" s="103" t="s">
        <v>658</v>
      </c>
      <c r="AA1086" s="104">
        <v>1018.994308</v>
      </c>
      <c r="AB1086" s="105">
        <v>1621</v>
      </c>
      <c r="AC1086" s="105">
        <v>42.471590909090914</v>
      </c>
      <c r="AD1086" s="103" t="s">
        <v>2743</v>
      </c>
      <c r="AE1086" s="92">
        <v>1013.555356</v>
      </c>
      <c r="AF1086" s="92">
        <v>1734</v>
      </c>
      <c r="AG1086" s="92">
        <v>38.316761363636367</v>
      </c>
      <c r="AH1086" s="109"/>
      <c r="AI1086" s="92"/>
      <c r="AJ1086" s="92"/>
      <c r="AK1086" s="92"/>
      <c r="AL1086" s="92"/>
      <c r="AM1086" s="92"/>
      <c r="AN1086" s="92"/>
      <c r="AO1086" s="92"/>
    </row>
    <row r="1087" spans="2:41" x14ac:dyDescent="0.3">
      <c r="B1087" s="28">
        <v>1077</v>
      </c>
      <c r="C1087" s="39">
        <f t="shared" si="64"/>
        <v>0</v>
      </c>
      <c r="D1087" s="40">
        <f t="shared" si="65"/>
        <v>0</v>
      </c>
      <c r="E1087" s="41">
        <f t="shared" si="66"/>
        <v>0</v>
      </c>
      <c r="F1087" s="40">
        <f t="shared" si="67"/>
        <v>0</v>
      </c>
      <c r="Q1087" s="107">
        <v>1083</v>
      </c>
      <c r="R1087" s="108"/>
      <c r="S1087" s="92"/>
      <c r="T1087" s="92"/>
      <c r="U1087" s="92"/>
      <c r="V1087" s="92"/>
      <c r="W1087" s="92"/>
      <c r="X1087" s="92"/>
      <c r="Y1087" s="92"/>
      <c r="Z1087" s="103" t="s">
        <v>659</v>
      </c>
      <c r="AA1087" s="104">
        <v>1089.2082800000001</v>
      </c>
      <c r="AB1087" s="105">
        <v>164</v>
      </c>
      <c r="AC1087" s="105">
        <v>94.211647727272734</v>
      </c>
      <c r="AD1087" s="103" t="s">
        <v>2780</v>
      </c>
      <c r="AE1087" s="92">
        <v>1013.555356</v>
      </c>
      <c r="AF1087" s="92">
        <v>1734</v>
      </c>
      <c r="AG1087" s="92">
        <v>38.316761363636367</v>
      </c>
      <c r="AH1087" s="109"/>
      <c r="AI1087" s="92"/>
      <c r="AJ1087" s="92"/>
      <c r="AK1087" s="92"/>
      <c r="AL1087" s="92"/>
      <c r="AM1087" s="92"/>
      <c r="AN1087" s="92"/>
      <c r="AO1087" s="92"/>
    </row>
    <row r="1088" spans="2:41" x14ac:dyDescent="0.3">
      <c r="B1088" s="28">
        <v>1078</v>
      </c>
      <c r="C1088" s="39">
        <f t="shared" si="64"/>
        <v>0</v>
      </c>
      <c r="D1088" s="40">
        <f t="shared" si="65"/>
        <v>0</v>
      </c>
      <c r="E1088" s="41">
        <f t="shared" si="66"/>
        <v>0</v>
      </c>
      <c r="F1088" s="40">
        <f t="shared" si="67"/>
        <v>0</v>
      </c>
      <c r="Q1088" s="107">
        <v>1084</v>
      </c>
      <c r="R1088" s="108"/>
      <c r="S1088" s="92"/>
      <c r="T1088" s="92"/>
      <c r="U1088" s="92"/>
      <c r="V1088" s="92"/>
      <c r="W1088" s="92"/>
      <c r="X1088" s="92"/>
      <c r="Y1088" s="92"/>
      <c r="Z1088" s="103" t="s">
        <v>660</v>
      </c>
      <c r="AA1088" s="104">
        <v>1029.2651579999999</v>
      </c>
      <c r="AB1088" s="105">
        <v>1410</v>
      </c>
      <c r="AC1088" s="105">
        <v>49.964488636363633</v>
      </c>
      <c r="AD1088" s="103" t="s">
        <v>452</v>
      </c>
      <c r="AE1088" s="92">
        <v>1013.910854</v>
      </c>
      <c r="AF1088" s="92">
        <v>1733</v>
      </c>
      <c r="AG1088" s="92">
        <v>38.49431818181818</v>
      </c>
      <c r="AH1088" s="109"/>
      <c r="AI1088" s="92"/>
      <c r="AJ1088" s="92"/>
      <c r="AK1088" s="92"/>
      <c r="AL1088" s="92"/>
      <c r="AM1088" s="92"/>
      <c r="AN1088" s="92"/>
      <c r="AO1088" s="92"/>
    </row>
    <row r="1089" spans="2:41" x14ac:dyDescent="0.3">
      <c r="B1089" s="28">
        <v>1079</v>
      </c>
      <c r="C1089" s="39">
        <f t="shared" si="64"/>
        <v>0</v>
      </c>
      <c r="D1089" s="40">
        <f t="shared" si="65"/>
        <v>0</v>
      </c>
      <c r="E1089" s="41">
        <f t="shared" si="66"/>
        <v>0</v>
      </c>
      <c r="F1089" s="40">
        <f t="shared" si="67"/>
        <v>0</v>
      </c>
      <c r="Q1089" s="107">
        <v>1085</v>
      </c>
      <c r="R1089" s="108"/>
      <c r="S1089" s="92"/>
      <c r="T1089" s="92"/>
      <c r="U1089" s="92"/>
      <c r="V1089" s="92"/>
      <c r="W1089" s="92"/>
      <c r="X1089" s="92"/>
      <c r="Y1089" s="92"/>
      <c r="Z1089" s="103" t="s">
        <v>661</v>
      </c>
      <c r="AA1089" s="104">
        <v>904.33571189999998</v>
      </c>
      <c r="AB1089" s="105">
        <v>2728</v>
      </c>
      <c r="AC1089" s="105">
        <v>3.1605113636363638</v>
      </c>
      <c r="AD1089" s="103" t="s">
        <v>1161</v>
      </c>
      <c r="AE1089" s="92">
        <v>1013.967072</v>
      </c>
      <c r="AF1089" s="92">
        <v>1732</v>
      </c>
      <c r="AG1089" s="92">
        <v>38.529829545454547</v>
      </c>
      <c r="AH1089" s="109"/>
      <c r="AI1089" s="92"/>
      <c r="AJ1089" s="92"/>
      <c r="AK1089" s="92"/>
      <c r="AL1089" s="92"/>
      <c r="AM1089" s="92"/>
      <c r="AN1089" s="92"/>
      <c r="AO1089" s="92"/>
    </row>
    <row r="1090" spans="2:41" x14ac:dyDescent="0.3">
      <c r="B1090" s="28">
        <v>1080</v>
      </c>
      <c r="C1090" s="39">
        <f t="shared" si="64"/>
        <v>0</v>
      </c>
      <c r="D1090" s="40">
        <f t="shared" si="65"/>
        <v>0</v>
      </c>
      <c r="E1090" s="41">
        <f t="shared" si="66"/>
        <v>0</v>
      </c>
      <c r="F1090" s="40">
        <f t="shared" si="67"/>
        <v>0</v>
      </c>
      <c r="Q1090" s="107">
        <v>1086</v>
      </c>
      <c r="R1090" s="108"/>
      <c r="S1090" s="92"/>
      <c r="T1090" s="92"/>
      <c r="U1090" s="92"/>
      <c r="V1090" s="92"/>
      <c r="W1090" s="92"/>
      <c r="X1090" s="92"/>
      <c r="Y1090" s="92"/>
      <c r="Z1090" s="103" t="s">
        <v>2116</v>
      </c>
      <c r="AA1090" s="104">
        <v>1016.921487</v>
      </c>
      <c r="AB1090" s="105">
        <v>1653</v>
      </c>
      <c r="AC1090" s="105">
        <v>41.299715909090914</v>
      </c>
      <c r="AD1090" s="103" t="s">
        <v>451</v>
      </c>
      <c r="AE1090" s="92">
        <v>1013.992212</v>
      </c>
      <c r="AF1090" s="92">
        <v>1731</v>
      </c>
      <c r="AG1090" s="92">
        <v>38.565340909090914</v>
      </c>
      <c r="AH1090" s="109"/>
      <c r="AI1090" s="92"/>
      <c r="AJ1090" s="92"/>
      <c r="AK1090" s="92"/>
      <c r="AL1090" s="92"/>
      <c r="AM1090" s="92"/>
      <c r="AN1090" s="92"/>
      <c r="AO1090" s="92"/>
    </row>
    <row r="1091" spans="2:41" x14ac:dyDescent="0.3">
      <c r="B1091" s="28">
        <v>1081</v>
      </c>
      <c r="C1091" s="39">
        <f t="shared" si="64"/>
        <v>0</v>
      </c>
      <c r="D1091" s="40">
        <f t="shared" si="65"/>
        <v>0</v>
      </c>
      <c r="E1091" s="41">
        <f t="shared" si="66"/>
        <v>0</v>
      </c>
      <c r="F1091" s="40">
        <f t="shared" si="67"/>
        <v>0</v>
      </c>
      <c r="Q1091" s="107">
        <v>1087</v>
      </c>
      <c r="R1091" s="108"/>
      <c r="S1091" s="92"/>
      <c r="T1091" s="92"/>
      <c r="U1091" s="92"/>
      <c r="V1091" s="92"/>
      <c r="W1091" s="92"/>
      <c r="X1091" s="92"/>
      <c r="Y1091" s="92"/>
      <c r="Z1091" s="103" t="s">
        <v>2117</v>
      </c>
      <c r="AA1091" s="104">
        <v>948.76010169999995</v>
      </c>
      <c r="AB1091" s="105">
        <v>2529</v>
      </c>
      <c r="AC1091" s="105">
        <v>10.227272727272728</v>
      </c>
      <c r="AD1091" s="103" t="s">
        <v>200</v>
      </c>
      <c r="AE1091" s="92">
        <v>1013.992614</v>
      </c>
      <c r="AF1091" s="92">
        <v>1730</v>
      </c>
      <c r="AG1091" s="92">
        <v>38.600852272727273</v>
      </c>
      <c r="AH1091" s="109"/>
      <c r="AI1091" s="92"/>
      <c r="AJ1091" s="92"/>
      <c r="AK1091" s="92"/>
      <c r="AL1091" s="92"/>
      <c r="AM1091" s="92"/>
      <c r="AN1091" s="92"/>
      <c r="AO1091" s="92"/>
    </row>
    <row r="1092" spans="2:41" x14ac:dyDescent="0.3">
      <c r="B1092" s="28">
        <v>1082</v>
      </c>
      <c r="C1092" s="39">
        <f t="shared" si="64"/>
        <v>0</v>
      </c>
      <c r="D1092" s="40">
        <f t="shared" si="65"/>
        <v>0</v>
      </c>
      <c r="E1092" s="41">
        <f t="shared" si="66"/>
        <v>0</v>
      </c>
      <c r="F1092" s="40">
        <f t="shared" si="67"/>
        <v>0</v>
      </c>
      <c r="Q1092" s="107">
        <v>1088</v>
      </c>
      <c r="R1092" s="108"/>
      <c r="S1092" s="92"/>
      <c r="T1092" s="92"/>
      <c r="U1092" s="92"/>
      <c r="V1092" s="92"/>
      <c r="W1092" s="92"/>
      <c r="X1092" s="92"/>
      <c r="Y1092" s="92"/>
      <c r="Z1092" s="103" t="s">
        <v>2118</v>
      </c>
      <c r="AA1092" s="104">
        <v>963.56419519999997</v>
      </c>
      <c r="AB1092" s="105">
        <v>2399</v>
      </c>
      <c r="AC1092" s="105">
        <v>14.84375</v>
      </c>
      <c r="AD1092" s="103" t="s">
        <v>1913</v>
      </c>
      <c r="AE1092" s="92">
        <v>1014.025358</v>
      </c>
      <c r="AF1092" s="92">
        <v>1722</v>
      </c>
      <c r="AG1092" s="92">
        <v>38.636363636363633</v>
      </c>
      <c r="AH1092" s="109"/>
      <c r="AI1092" s="92"/>
      <c r="AJ1092" s="92"/>
      <c r="AK1092" s="92"/>
      <c r="AL1092" s="92"/>
      <c r="AM1092" s="92"/>
      <c r="AN1092" s="92"/>
      <c r="AO1092" s="92"/>
    </row>
    <row r="1093" spans="2:41" x14ac:dyDescent="0.3">
      <c r="B1093" s="28">
        <v>1083</v>
      </c>
      <c r="C1093" s="39">
        <f t="shared" si="64"/>
        <v>0</v>
      </c>
      <c r="D1093" s="40">
        <f t="shared" si="65"/>
        <v>0</v>
      </c>
      <c r="E1093" s="41">
        <f t="shared" si="66"/>
        <v>0</v>
      </c>
      <c r="F1093" s="40">
        <f t="shared" si="67"/>
        <v>0</v>
      </c>
      <c r="Q1093" s="107">
        <v>1089</v>
      </c>
      <c r="R1093" s="108"/>
      <c r="S1093" s="92"/>
      <c r="T1093" s="92"/>
      <c r="U1093" s="92"/>
      <c r="V1093" s="92"/>
      <c r="W1093" s="92"/>
      <c r="X1093" s="92"/>
      <c r="Y1093" s="92"/>
      <c r="Z1093" s="103" t="s">
        <v>662</v>
      </c>
      <c r="AA1093" s="104">
        <v>997.20725930000003</v>
      </c>
      <c r="AB1093" s="105">
        <v>1978</v>
      </c>
      <c r="AC1093" s="105">
        <v>29.79403409090909</v>
      </c>
      <c r="AD1093" s="103" t="s">
        <v>2092</v>
      </c>
      <c r="AE1093" s="92">
        <v>1014.025358</v>
      </c>
      <c r="AF1093" s="92">
        <v>1722</v>
      </c>
      <c r="AG1093" s="92">
        <v>38.636363636363633</v>
      </c>
      <c r="AH1093" s="109"/>
      <c r="AI1093" s="92"/>
      <c r="AJ1093" s="92"/>
      <c r="AK1093" s="92"/>
      <c r="AL1093" s="92"/>
      <c r="AM1093" s="92"/>
      <c r="AN1093" s="92"/>
      <c r="AO1093" s="92"/>
    </row>
    <row r="1094" spans="2:41" x14ac:dyDescent="0.3">
      <c r="B1094" s="28">
        <v>1084</v>
      </c>
      <c r="C1094" s="39">
        <f t="shared" si="64"/>
        <v>0</v>
      </c>
      <c r="D1094" s="40">
        <f t="shared" si="65"/>
        <v>0</v>
      </c>
      <c r="E1094" s="41">
        <f t="shared" si="66"/>
        <v>0</v>
      </c>
      <c r="F1094" s="40">
        <f t="shared" si="67"/>
        <v>0</v>
      </c>
      <c r="Q1094" s="107">
        <v>1090</v>
      </c>
      <c r="R1094" s="108"/>
      <c r="S1094" s="92"/>
      <c r="T1094" s="92"/>
      <c r="U1094" s="92"/>
      <c r="V1094" s="92"/>
      <c r="W1094" s="92"/>
      <c r="X1094" s="92"/>
      <c r="Y1094" s="92"/>
      <c r="Z1094" s="103" t="s">
        <v>663</v>
      </c>
      <c r="AA1094" s="104">
        <v>1098.476451</v>
      </c>
      <c r="AB1094" s="105">
        <v>86</v>
      </c>
      <c r="AC1094" s="105">
        <v>96.946022727272734</v>
      </c>
      <c r="AD1094" s="103" t="s">
        <v>2103</v>
      </c>
      <c r="AE1094" s="92">
        <v>1014.025358</v>
      </c>
      <c r="AF1094" s="92">
        <v>1722</v>
      </c>
      <c r="AG1094" s="92">
        <v>38.636363636363633</v>
      </c>
      <c r="AH1094" s="109"/>
      <c r="AI1094" s="92"/>
      <c r="AJ1094" s="92"/>
      <c r="AK1094" s="92"/>
      <c r="AL1094" s="92"/>
      <c r="AM1094" s="92"/>
      <c r="AN1094" s="92"/>
      <c r="AO1094" s="92"/>
    </row>
    <row r="1095" spans="2:41" x14ac:dyDescent="0.3">
      <c r="B1095" s="28">
        <v>1085</v>
      </c>
      <c r="C1095" s="39">
        <f t="shared" si="64"/>
        <v>0</v>
      </c>
      <c r="D1095" s="40">
        <f t="shared" si="65"/>
        <v>0</v>
      </c>
      <c r="E1095" s="41">
        <f t="shared" si="66"/>
        <v>0</v>
      </c>
      <c r="F1095" s="40">
        <f t="shared" si="67"/>
        <v>0</v>
      </c>
      <c r="Q1095" s="107">
        <v>1091</v>
      </c>
      <c r="R1095" s="108"/>
      <c r="S1095" s="92"/>
      <c r="T1095" s="92"/>
      <c r="U1095" s="92"/>
      <c r="V1095" s="92"/>
      <c r="W1095" s="92"/>
      <c r="X1095" s="92"/>
      <c r="Y1095" s="92"/>
      <c r="Z1095" s="103" t="s">
        <v>664</v>
      </c>
      <c r="AA1095" s="104">
        <v>1089.685185</v>
      </c>
      <c r="AB1095" s="105">
        <v>158</v>
      </c>
      <c r="AC1095" s="105">
        <v>94.424715909090907</v>
      </c>
      <c r="AD1095" s="103" t="s">
        <v>2363</v>
      </c>
      <c r="AE1095" s="92">
        <v>1014.025358</v>
      </c>
      <c r="AF1095" s="92">
        <v>1722</v>
      </c>
      <c r="AG1095" s="92">
        <v>38.636363636363633</v>
      </c>
      <c r="AH1095" s="109"/>
      <c r="AI1095" s="92"/>
      <c r="AJ1095" s="92"/>
      <c r="AK1095" s="92"/>
      <c r="AL1095" s="92"/>
      <c r="AM1095" s="92"/>
      <c r="AN1095" s="92"/>
      <c r="AO1095" s="92"/>
    </row>
    <row r="1096" spans="2:41" x14ac:dyDescent="0.3">
      <c r="B1096" s="28">
        <v>1086</v>
      </c>
      <c r="C1096" s="39">
        <f t="shared" si="64"/>
        <v>0</v>
      </c>
      <c r="D1096" s="40">
        <f t="shared" si="65"/>
        <v>0</v>
      </c>
      <c r="E1096" s="41">
        <f t="shared" si="66"/>
        <v>0</v>
      </c>
      <c r="F1096" s="40">
        <f t="shared" si="67"/>
        <v>0</v>
      </c>
      <c r="Q1096" s="107">
        <v>1092</v>
      </c>
      <c r="R1096" s="108"/>
      <c r="S1096" s="92"/>
      <c r="T1096" s="92"/>
      <c r="U1096" s="92"/>
      <c r="V1096" s="92"/>
      <c r="W1096" s="92"/>
      <c r="X1096" s="92"/>
      <c r="Y1096" s="92"/>
      <c r="Z1096" s="103" t="s">
        <v>2918</v>
      </c>
      <c r="AA1096" s="104">
        <v>952.08263650000004</v>
      </c>
      <c r="AB1096" s="105">
        <v>2503</v>
      </c>
      <c r="AC1096" s="105">
        <v>11.150568181818182</v>
      </c>
      <c r="AD1096" s="103" t="s">
        <v>2571</v>
      </c>
      <c r="AE1096" s="92">
        <v>1014.025358</v>
      </c>
      <c r="AF1096" s="92">
        <v>1722</v>
      </c>
      <c r="AG1096" s="92">
        <v>38.636363636363633</v>
      </c>
      <c r="AH1096" s="109"/>
      <c r="AI1096" s="92"/>
      <c r="AJ1096" s="92"/>
      <c r="AK1096" s="92"/>
      <c r="AL1096" s="92"/>
      <c r="AM1096" s="92"/>
      <c r="AN1096" s="92"/>
      <c r="AO1096" s="92"/>
    </row>
    <row r="1097" spans="2:41" x14ac:dyDescent="0.3">
      <c r="B1097" s="28">
        <v>1087</v>
      </c>
      <c r="C1097" s="39">
        <f t="shared" si="64"/>
        <v>0</v>
      </c>
      <c r="D1097" s="40">
        <f t="shared" si="65"/>
        <v>0</v>
      </c>
      <c r="E1097" s="41">
        <f t="shared" si="66"/>
        <v>0</v>
      </c>
      <c r="F1097" s="40">
        <f t="shared" si="67"/>
        <v>0</v>
      </c>
      <c r="Q1097" s="107">
        <v>1093</v>
      </c>
      <c r="R1097" s="108"/>
      <c r="S1097" s="92"/>
      <c r="T1097" s="92"/>
      <c r="U1097" s="92"/>
      <c r="V1097" s="92"/>
      <c r="W1097" s="92"/>
      <c r="X1097" s="92"/>
      <c r="Y1097" s="92"/>
      <c r="Z1097" s="103" t="s">
        <v>665</v>
      </c>
      <c r="AA1097" s="104">
        <v>1017.640313</v>
      </c>
      <c r="AB1097" s="105">
        <v>1641</v>
      </c>
      <c r="AC1097" s="105">
        <v>41.761363636363633</v>
      </c>
      <c r="AD1097" s="103" t="s">
        <v>2582</v>
      </c>
      <c r="AE1097" s="92">
        <v>1014.025358</v>
      </c>
      <c r="AF1097" s="92">
        <v>1722</v>
      </c>
      <c r="AG1097" s="92">
        <v>38.636363636363633</v>
      </c>
      <c r="AH1097" s="109"/>
      <c r="AI1097" s="92"/>
      <c r="AJ1097" s="92"/>
      <c r="AK1097" s="92"/>
      <c r="AL1097" s="92"/>
      <c r="AM1097" s="92"/>
      <c r="AN1097" s="92"/>
      <c r="AO1097" s="92"/>
    </row>
    <row r="1098" spans="2:41" x14ac:dyDescent="0.3">
      <c r="B1098" s="28">
        <v>1088</v>
      </c>
      <c r="C1098" s="39">
        <f t="shared" si="64"/>
        <v>0</v>
      </c>
      <c r="D1098" s="40">
        <f t="shared" si="65"/>
        <v>0</v>
      </c>
      <c r="E1098" s="41">
        <f t="shared" si="66"/>
        <v>0</v>
      </c>
      <c r="F1098" s="40">
        <f t="shared" si="67"/>
        <v>0</v>
      </c>
      <c r="Q1098" s="107">
        <v>1094</v>
      </c>
      <c r="R1098" s="108"/>
      <c r="S1098" s="92"/>
      <c r="T1098" s="92"/>
      <c r="U1098" s="92"/>
      <c r="V1098" s="92"/>
      <c r="W1098" s="92"/>
      <c r="X1098" s="92"/>
      <c r="Y1098" s="92"/>
      <c r="Z1098" s="103" t="s">
        <v>666</v>
      </c>
      <c r="AA1098" s="104">
        <v>1058.5253359999999</v>
      </c>
      <c r="AB1098" s="105">
        <v>733</v>
      </c>
      <c r="AC1098" s="105">
        <v>74.005681818181827</v>
      </c>
      <c r="AD1098" s="103" t="s">
        <v>2607</v>
      </c>
      <c r="AE1098" s="92">
        <v>1014.025358</v>
      </c>
      <c r="AF1098" s="92">
        <v>1722</v>
      </c>
      <c r="AG1098" s="92">
        <v>38.636363636363633</v>
      </c>
      <c r="AH1098" s="109"/>
      <c r="AI1098" s="92"/>
      <c r="AJ1098" s="92"/>
      <c r="AK1098" s="92"/>
      <c r="AL1098" s="92"/>
      <c r="AM1098" s="92"/>
      <c r="AN1098" s="92"/>
      <c r="AO1098" s="92"/>
    </row>
    <row r="1099" spans="2:41" x14ac:dyDescent="0.3">
      <c r="B1099" s="28">
        <v>1089</v>
      </c>
      <c r="C1099" s="39">
        <f t="shared" si="64"/>
        <v>0</v>
      </c>
      <c r="D1099" s="40">
        <f t="shared" si="65"/>
        <v>0</v>
      </c>
      <c r="E1099" s="41">
        <f t="shared" si="66"/>
        <v>0</v>
      </c>
      <c r="F1099" s="40">
        <f t="shared" si="67"/>
        <v>0</v>
      </c>
      <c r="Q1099" s="107">
        <v>1095</v>
      </c>
      <c r="R1099" s="108"/>
      <c r="S1099" s="92"/>
      <c r="T1099" s="92"/>
      <c r="U1099" s="92"/>
      <c r="V1099" s="92"/>
      <c r="W1099" s="92"/>
      <c r="X1099" s="92"/>
      <c r="Y1099" s="92"/>
      <c r="Z1099" s="103" t="s">
        <v>667</v>
      </c>
      <c r="AA1099" s="104">
        <v>999.34601850000001</v>
      </c>
      <c r="AB1099" s="105">
        <v>1946</v>
      </c>
      <c r="AC1099" s="105">
        <v>30.93039772727273</v>
      </c>
      <c r="AD1099" s="103" t="s">
        <v>2611</v>
      </c>
      <c r="AE1099" s="92">
        <v>1014.025358</v>
      </c>
      <c r="AF1099" s="92">
        <v>1722</v>
      </c>
      <c r="AG1099" s="92">
        <v>38.636363636363633</v>
      </c>
      <c r="AH1099" s="109"/>
      <c r="AI1099" s="92"/>
      <c r="AJ1099" s="92"/>
      <c r="AK1099" s="92"/>
      <c r="AL1099" s="92"/>
      <c r="AM1099" s="92"/>
      <c r="AN1099" s="92"/>
      <c r="AO1099" s="92"/>
    </row>
    <row r="1100" spans="2:41" x14ac:dyDescent="0.3">
      <c r="B1100" s="28">
        <v>1090</v>
      </c>
      <c r="C1100" s="39">
        <f t="shared" ref="C1100:C1163" si="68">VLOOKUP($B1100,$Q$5:$AO$2676,2+$C$4*8-8+$F$4*4-4)</f>
        <v>0</v>
      </c>
      <c r="D1100" s="40">
        <f t="shared" ref="D1100:D1163" si="69">VLOOKUP($B1100,$Q$5:$AO$2676,3+$C$4*8-8+$F$4*4-4)</f>
        <v>0</v>
      </c>
      <c r="E1100" s="41">
        <f t="shared" ref="E1100:E1163" si="70">VLOOKUP($B1100,$Q$5:$AO$2676,4+$C$4*8-8+$F$4*4-4)</f>
        <v>0</v>
      </c>
      <c r="F1100" s="40">
        <f t="shared" ref="F1100:F1163" si="71">VLOOKUP($B1100,$Q$5:$AO$2676,5+$C$4*8-8+$F$4*4-4)</f>
        <v>0</v>
      </c>
      <c r="Q1100" s="107">
        <v>1096</v>
      </c>
      <c r="R1100" s="108"/>
      <c r="S1100" s="92"/>
      <c r="T1100" s="92"/>
      <c r="U1100" s="92"/>
      <c r="V1100" s="92"/>
      <c r="W1100" s="92"/>
      <c r="X1100" s="92"/>
      <c r="Y1100" s="92"/>
      <c r="Z1100" s="103" t="s">
        <v>668</v>
      </c>
      <c r="AA1100" s="104">
        <v>1037.2611850000001</v>
      </c>
      <c r="AB1100" s="105">
        <v>1246</v>
      </c>
      <c r="AC1100" s="105">
        <v>55.752840909090907</v>
      </c>
      <c r="AD1100" s="103" t="s">
        <v>2529</v>
      </c>
      <c r="AE1100" s="92">
        <v>1014.176607</v>
      </c>
      <c r="AF1100" s="92">
        <v>1721</v>
      </c>
      <c r="AG1100" s="92">
        <v>38.920454545454547</v>
      </c>
      <c r="AH1100" s="109"/>
      <c r="AI1100" s="92"/>
      <c r="AJ1100" s="92"/>
      <c r="AK1100" s="92"/>
      <c r="AL1100" s="92"/>
      <c r="AM1100" s="92"/>
      <c r="AN1100" s="92"/>
      <c r="AO1100" s="92"/>
    </row>
    <row r="1101" spans="2:41" x14ac:dyDescent="0.3">
      <c r="B1101" s="28">
        <v>1091</v>
      </c>
      <c r="C1101" s="39">
        <f t="shared" si="68"/>
        <v>0</v>
      </c>
      <c r="D1101" s="40">
        <f t="shared" si="69"/>
        <v>0</v>
      </c>
      <c r="E1101" s="41">
        <f t="shared" si="70"/>
        <v>0</v>
      </c>
      <c r="F1101" s="40">
        <f t="shared" si="71"/>
        <v>0</v>
      </c>
      <c r="Q1101" s="107">
        <v>1097</v>
      </c>
      <c r="R1101" s="108"/>
      <c r="S1101" s="92"/>
      <c r="T1101" s="92"/>
      <c r="U1101" s="92"/>
      <c r="V1101" s="92"/>
      <c r="W1101" s="92"/>
      <c r="X1101" s="92"/>
      <c r="Y1101" s="92"/>
      <c r="Z1101" s="103" t="s">
        <v>669</v>
      </c>
      <c r="AA1101" s="104">
        <v>938.82931310000004</v>
      </c>
      <c r="AB1101" s="105">
        <v>2586</v>
      </c>
      <c r="AC1101" s="105">
        <v>8.203125</v>
      </c>
      <c r="AD1101" s="103" t="s">
        <v>1346</v>
      </c>
      <c r="AE1101" s="92">
        <v>1014.185194</v>
      </c>
      <c r="AF1101" s="92">
        <v>1720</v>
      </c>
      <c r="AG1101" s="92">
        <v>38.955965909090914</v>
      </c>
      <c r="AH1101" s="109"/>
      <c r="AI1101" s="92"/>
      <c r="AJ1101" s="92"/>
      <c r="AK1101" s="92"/>
      <c r="AL1101" s="92"/>
      <c r="AM1101" s="92"/>
      <c r="AN1101" s="92"/>
      <c r="AO1101" s="92"/>
    </row>
    <row r="1102" spans="2:41" x14ac:dyDescent="0.3">
      <c r="B1102" s="28">
        <v>1092</v>
      </c>
      <c r="C1102" s="39">
        <f t="shared" si="68"/>
        <v>0</v>
      </c>
      <c r="D1102" s="40">
        <f t="shared" si="69"/>
        <v>0</v>
      </c>
      <c r="E1102" s="41">
        <f t="shared" si="70"/>
        <v>0</v>
      </c>
      <c r="F1102" s="40">
        <f t="shared" si="71"/>
        <v>0</v>
      </c>
      <c r="Q1102" s="107">
        <v>1098</v>
      </c>
      <c r="R1102" s="108"/>
      <c r="S1102" s="92"/>
      <c r="T1102" s="92"/>
      <c r="U1102" s="92"/>
      <c r="V1102" s="92"/>
      <c r="W1102" s="92"/>
      <c r="X1102" s="92"/>
      <c r="Y1102" s="92"/>
      <c r="Z1102" s="103" t="s">
        <v>2119</v>
      </c>
      <c r="AA1102" s="104">
        <v>984.49544779999997</v>
      </c>
      <c r="AB1102" s="105">
        <v>2151</v>
      </c>
      <c r="AC1102" s="105">
        <v>23.650568181818183</v>
      </c>
      <c r="AD1102" s="103" t="s">
        <v>1860</v>
      </c>
      <c r="AE1102" s="92">
        <v>1014.227836</v>
      </c>
      <c r="AF1102" s="92">
        <v>1718</v>
      </c>
      <c r="AG1102" s="92">
        <v>38.991477272727273</v>
      </c>
      <c r="AH1102" s="109"/>
      <c r="AI1102" s="92"/>
      <c r="AJ1102" s="92"/>
      <c r="AK1102" s="92"/>
      <c r="AL1102" s="92"/>
      <c r="AM1102" s="92"/>
      <c r="AN1102" s="92"/>
      <c r="AO1102" s="92"/>
    </row>
    <row r="1103" spans="2:41" x14ac:dyDescent="0.3">
      <c r="B1103" s="28">
        <v>1093</v>
      </c>
      <c r="C1103" s="39">
        <f t="shared" si="68"/>
        <v>0</v>
      </c>
      <c r="D1103" s="40">
        <f t="shared" si="69"/>
        <v>0</v>
      </c>
      <c r="E1103" s="41">
        <f t="shared" si="70"/>
        <v>0</v>
      </c>
      <c r="F1103" s="40">
        <f t="shared" si="71"/>
        <v>0</v>
      </c>
      <c r="Q1103" s="107">
        <v>1099</v>
      </c>
      <c r="R1103" s="108"/>
      <c r="S1103" s="92"/>
      <c r="T1103" s="92"/>
      <c r="U1103" s="92"/>
      <c r="V1103" s="92"/>
      <c r="W1103" s="92"/>
      <c r="X1103" s="92"/>
      <c r="Y1103" s="92"/>
      <c r="Z1103" s="103" t="s">
        <v>2120</v>
      </c>
      <c r="AA1103" s="104">
        <v>948.20581179999999</v>
      </c>
      <c r="AB1103" s="105">
        <v>2531</v>
      </c>
      <c r="AC1103" s="105">
        <v>10.014204545454545</v>
      </c>
      <c r="AD1103" s="103" t="s">
        <v>528</v>
      </c>
      <c r="AE1103" s="92">
        <v>1014.227836</v>
      </c>
      <c r="AF1103" s="92">
        <v>1718</v>
      </c>
      <c r="AG1103" s="92">
        <v>38.991477272727273</v>
      </c>
      <c r="AH1103" s="109"/>
      <c r="AI1103" s="92"/>
      <c r="AJ1103" s="92"/>
      <c r="AK1103" s="92"/>
      <c r="AL1103" s="92"/>
      <c r="AM1103" s="92"/>
      <c r="AN1103" s="92"/>
      <c r="AO1103" s="92"/>
    </row>
    <row r="1104" spans="2:41" x14ac:dyDescent="0.3">
      <c r="B1104" s="28">
        <v>1094</v>
      </c>
      <c r="C1104" s="39">
        <f t="shared" si="68"/>
        <v>0</v>
      </c>
      <c r="D1104" s="40">
        <f t="shared" si="69"/>
        <v>0</v>
      </c>
      <c r="E1104" s="41">
        <f t="shared" si="70"/>
        <v>0</v>
      </c>
      <c r="F1104" s="40">
        <f t="shared" si="71"/>
        <v>0</v>
      </c>
      <c r="Q1104" s="107">
        <v>1100</v>
      </c>
      <c r="R1104" s="108"/>
      <c r="S1104" s="92"/>
      <c r="T1104" s="92"/>
      <c r="U1104" s="92"/>
      <c r="V1104" s="92"/>
      <c r="W1104" s="92"/>
      <c r="X1104" s="92"/>
      <c r="Y1104" s="92"/>
      <c r="Z1104" s="103" t="s">
        <v>670</v>
      </c>
      <c r="AA1104" s="104">
        <v>1074.1969859999999</v>
      </c>
      <c r="AB1104" s="105">
        <v>396</v>
      </c>
      <c r="AC1104" s="105">
        <v>85.97301136363636</v>
      </c>
      <c r="AD1104" s="103" t="s">
        <v>236</v>
      </c>
      <c r="AE1104" s="92">
        <v>1014.241238</v>
      </c>
      <c r="AF1104" s="92">
        <v>1717</v>
      </c>
      <c r="AG1104" s="92">
        <v>39.0625</v>
      </c>
      <c r="AH1104" s="109"/>
      <c r="AI1104" s="92"/>
      <c r="AJ1104" s="92"/>
      <c r="AK1104" s="92"/>
      <c r="AL1104" s="92"/>
      <c r="AM1104" s="92"/>
      <c r="AN1104" s="92"/>
      <c r="AO1104" s="92"/>
    </row>
    <row r="1105" spans="2:41" x14ac:dyDescent="0.3">
      <c r="B1105" s="28">
        <v>1095</v>
      </c>
      <c r="C1105" s="39">
        <f t="shared" si="68"/>
        <v>0</v>
      </c>
      <c r="D1105" s="40">
        <f t="shared" si="69"/>
        <v>0</v>
      </c>
      <c r="E1105" s="41">
        <f t="shared" si="70"/>
        <v>0</v>
      </c>
      <c r="F1105" s="40">
        <f t="shared" si="71"/>
        <v>0</v>
      </c>
      <c r="Q1105" s="107">
        <v>1101</v>
      </c>
      <c r="R1105" s="108"/>
      <c r="S1105" s="92"/>
      <c r="T1105" s="92"/>
      <c r="U1105" s="92"/>
      <c r="V1105" s="92"/>
      <c r="W1105" s="92"/>
      <c r="X1105" s="92"/>
      <c r="Y1105" s="92"/>
      <c r="Z1105" s="103" t="s">
        <v>2121</v>
      </c>
      <c r="AA1105" s="104">
        <v>1064.1998960000001</v>
      </c>
      <c r="AB1105" s="105">
        <v>606</v>
      </c>
      <c r="AC1105" s="105">
        <v>78.48011363636364</v>
      </c>
      <c r="AD1105" s="103" t="s">
        <v>1837</v>
      </c>
      <c r="AE1105" s="92">
        <v>1014.410905</v>
      </c>
      <c r="AF1105" s="92">
        <v>1712</v>
      </c>
      <c r="AG1105" s="92">
        <v>39.098011363636367</v>
      </c>
      <c r="AH1105" s="109"/>
      <c r="AI1105" s="92"/>
      <c r="AJ1105" s="92"/>
      <c r="AK1105" s="92"/>
      <c r="AL1105" s="92"/>
      <c r="AM1105" s="92"/>
      <c r="AN1105" s="92"/>
      <c r="AO1105" s="92"/>
    </row>
    <row r="1106" spans="2:41" x14ac:dyDescent="0.3">
      <c r="B1106" s="28">
        <v>1096</v>
      </c>
      <c r="C1106" s="39">
        <f t="shared" si="68"/>
        <v>0</v>
      </c>
      <c r="D1106" s="40">
        <f t="shared" si="69"/>
        <v>0</v>
      </c>
      <c r="E1106" s="41">
        <f t="shared" si="70"/>
        <v>0</v>
      </c>
      <c r="F1106" s="40">
        <f t="shared" si="71"/>
        <v>0</v>
      </c>
      <c r="Q1106" s="107">
        <v>1102</v>
      </c>
      <c r="R1106" s="108"/>
      <c r="S1106" s="92"/>
      <c r="T1106" s="92"/>
      <c r="U1106" s="92"/>
      <c r="V1106" s="92"/>
      <c r="W1106" s="92"/>
      <c r="X1106" s="92"/>
      <c r="Y1106" s="92"/>
      <c r="Z1106" s="103" t="s">
        <v>671</v>
      </c>
      <c r="AA1106" s="104">
        <v>1016.6167840000001</v>
      </c>
      <c r="AB1106" s="105">
        <v>1656</v>
      </c>
      <c r="AC1106" s="105">
        <v>41.19318181818182</v>
      </c>
      <c r="AD1106" s="103" t="s">
        <v>2114</v>
      </c>
      <c r="AE1106" s="92">
        <v>1014.410905</v>
      </c>
      <c r="AF1106" s="92">
        <v>1712</v>
      </c>
      <c r="AG1106" s="92">
        <v>39.098011363636367</v>
      </c>
      <c r="AH1106" s="109"/>
      <c r="AI1106" s="92"/>
      <c r="AJ1106" s="92"/>
      <c r="AK1106" s="92"/>
      <c r="AL1106" s="92"/>
      <c r="AM1106" s="92"/>
      <c r="AN1106" s="92"/>
      <c r="AO1106" s="92"/>
    </row>
    <row r="1107" spans="2:41" x14ac:dyDescent="0.3">
      <c r="B1107" s="28">
        <v>1097</v>
      </c>
      <c r="C1107" s="39">
        <f t="shared" si="68"/>
        <v>0</v>
      </c>
      <c r="D1107" s="40">
        <f t="shared" si="69"/>
        <v>0</v>
      </c>
      <c r="E1107" s="41">
        <f t="shared" si="70"/>
        <v>0</v>
      </c>
      <c r="F1107" s="40">
        <f t="shared" si="71"/>
        <v>0</v>
      </c>
      <c r="Q1107" s="107">
        <v>1103</v>
      </c>
      <c r="R1107" s="108"/>
      <c r="S1107" s="92"/>
      <c r="T1107" s="92"/>
      <c r="U1107" s="92"/>
      <c r="V1107" s="92"/>
      <c r="W1107" s="92"/>
      <c r="X1107" s="92"/>
      <c r="Y1107" s="92"/>
      <c r="Z1107" s="103" t="s">
        <v>2919</v>
      </c>
      <c r="AA1107" s="104">
        <v>953.25396020000005</v>
      </c>
      <c r="AB1107" s="105">
        <v>2486</v>
      </c>
      <c r="AC1107" s="105">
        <v>11.612215909090908</v>
      </c>
      <c r="AD1107" s="103" t="s">
        <v>2376</v>
      </c>
      <c r="AE1107" s="92">
        <v>1014.410905</v>
      </c>
      <c r="AF1107" s="92">
        <v>1712</v>
      </c>
      <c r="AG1107" s="92">
        <v>39.098011363636367</v>
      </c>
      <c r="AH1107" s="109"/>
      <c r="AI1107" s="92"/>
      <c r="AJ1107" s="92"/>
      <c r="AK1107" s="92"/>
      <c r="AL1107" s="92"/>
      <c r="AM1107" s="92"/>
      <c r="AN1107" s="92"/>
      <c r="AO1107" s="92"/>
    </row>
    <row r="1108" spans="2:41" x14ac:dyDescent="0.3">
      <c r="B1108" s="28">
        <v>1098</v>
      </c>
      <c r="C1108" s="39">
        <f t="shared" si="68"/>
        <v>0</v>
      </c>
      <c r="D1108" s="40">
        <f t="shared" si="69"/>
        <v>0</v>
      </c>
      <c r="E1108" s="41">
        <f t="shared" si="70"/>
        <v>0</v>
      </c>
      <c r="F1108" s="40">
        <f t="shared" si="71"/>
        <v>0</v>
      </c>
      <c r="Q1108" s="107">
        <v>1104</v>
      </c>
      <c r="R1108" s="108"/>
      <c r="S1108" s="92"/>
      <c r="T1108" s="92"/>
      <c r="U1108" s="92"/>
      <c r="V1108" s="92"/>
      <c r="W1108" s="92"/>
      <c r="X1108" s="92"/>
      <c r="Y1108" s="92"/>
      <c r="Z1108" s="103" t="s">
        <v>672</v>
      </c>
      <c r="AA1108" s="104">
        <v>1087.354243</v>
      </c>
      <c r="AB1108" s="105">
        <v>187</v>
      </c>
      <c r="AC1108" s="105">
        <v>93.39488636363636</v>
      </c>
      <c r="AD1108" s="103" t="s">
        <v>2502</v>
      </c>
      <c r="AE1108" s="92">
        <v>1014.410905</v>
      </c>
      <c r="AF1108" s="92">
        <v>1712</v>
      </c>
      <c r="AG1108" s="92">
        <v>39.098011363636367</v>
      </c>
      <c r="AH1108" s="109"/>
      <c r="AI1108" s="92"/>
      <c r="AJ1108" s="92"/>
      <c r="AK1108" s="92"/>
      <c r="AL1108" s="92"/>
      <c r="AM1108" s="92"/>
      <c r="AN1108" s="92"/>
      <c r="AO1108" s="92"/>
    </row>
    <row r="1109" spans="2:41" x14ac:dyDescent="0.3">
      <c r="B1109" s="28">
        <v>1099</v>
      </c>
      <c r="C1109" s="39">
        <f t="shared" si="68"/>
        <v>0</v>
      </c>
      <c r="D1109" s="40">
        <f t="shared" si="69"/>
        <v>0</v>
      </c>
      <c r="E1109" s="41">
        <f t="shared" si="70"/>
        <v>0</v>
      </c>
      <c r="F1109" s="40">
        <f t="shared" si="71"/>
        <v>0</v>
      </c>
      <c r="Q1109" s="107">
        <v>1105</v>
      </c>
      <c r="R1109" s="108"/>
      <c r="S1109" s="92"/>
      <c r="T1109" s="92"/>
      <c r="U1109" s="92"/>
      <c r="V1109" s="92"/>
      <c r="W1109" s="92"/>
      <c r="X1109" s="92"/>
      <c r="Y1109" s="92"/>
      <c r="Z1109" s="103" t="s">
        <v>673</v>
      </c>
      <c r="AA1109" s="104">
        <v>1091.5446099999999</v>
      </c>
      <c r="AB1109" s="105">
        <v>139</v>
      </c>
      <c r="AC1109" s="105">
        <v>95.099431818181827</v>
      </c>
      <c r="AD1109" s="103" t="s">
        <v>1444</v>
      </c>
      <c r="AE1109" s="92">
        <v>1014.410905</v>
      </c>
      <c r="AF1109" s="92">
        <v>1712</v>
      </c>
      <c r="AG1109" s="92">
        <v>39.098011363636367</v>
      </c>
      <c r="AH1109" s="109"/>
      <c r="AI1109" s="92"/>
      <c r="AJ1109" s="92"/>
      <c r="AK1109" s="92"/>
      <c r="AL1109" s="92"/>
      <c r="AM1109" s="92"/>
      <c r="AN1109" s="92"/>
      <c r="AO1109" s="92"/>
    </row>
    <row r="1110" spans="2:41" x14ac:dyDescent="0.3">
      <c r="B1110" s="28">
        <v>1100</v>
      </c>
      <c r="C1110" s="39">
        <f t="shared" si="68"/>
        <v>0</v>
      </c>
      <c r="D1110" s="40">
        <f t="shared" si="69"/>
        <v>0</v>
      </c>
      <c r="E1110" s="41">
        <f t="shared" si="70"/>
        <v>0</v>
      </c>
      <c r="F1110" s="40">
        <f t="shared" si="71"/>
        <v>0</v>
      </c>
      <c r="Q1110" s="107">
        <v>1106</v>
      </c>
      <c r="R1110" s="108"/>
      <c r="S1110" s="92"/>
      <c r="T1110" s="92"/>
      <c r="U1110" s="92"/>
      <c r="V1110" s="92"/>
      <c r="W1110" s="92"/>
      <c r="X1110" s="92"/>
      <c r="Y1110" s="92"/>
      <c r="Z1110" s="103" t="s">
        <v>2122</v>
      </c>
      <c r="AA1110" s="104">
        <v>1035.7880500000001</v>
      </c>
      <c r="AB1110" s="105">
        <v>1274</v>
      </c>
      <c r="AC1110" s="105">
        <v>54.651988636363633</v>
      </c>
      <c r="AD1110" s="103" t="s">
        <v>1191</v>
      </c>
      <c r="AE1110" s="92">
        <v>1014.516791</v>
      </c>
      <c r="AF1110" s="92">
        <v>1711</v>
      </c>
      <c r="AG1110" s="92">
        <v>39.27556818181818</v>
      </c>
      <c r="AH1110" s="109"/>
      <c r="AI1110" s="92"/>
      <c r="AJ1110" s="92"/>
      <c r="AK1110" s="92"/>
      <c r="AL1110" s="92"/>
      <c r="AM1110" s="92"/>
      <c r="AN1110" s="92"/>
      <c r="AO1110" s="92"/>
    </row>
    <row r="1111" spans="2:41" x14ac:dyDescent="0.3">
      <c r="B1111" s="28">
        <v>1101</v>
      </c>
      <c r="C1111" s="39">
        <f t="shared" si="68"/>
        <v>0</v>
      </c>
      <c r="D1111" s="40">
        <f t="shared" si="69"/>
        <v>0</v>
      </c>
      <c r="E1111" s="41">
        <f t="shared" si="70"/>
        <v>0</v>
      </c>
      <c r="F1111" s="40">
        <f t="shared" si="71"/>
        <v>0</v>
      </c>
      <c r="Q1111" s="107">
        <v>1107</v>
      </c>
      <c r="R1111" s="108"/>
      <c r="S1111" s="92"/>
      <c r="T1111" s="92"/>
      <c r="U1111" s="92"/>
      <c r="V1111" s="92"/>
      <c r="W1111" s="92"/>
      <c r="X1111" s="92"/>
      <c r="Y1111" s="92"/>
      <c r="Z1111" s="103" t="s">
        <v>674</v>
      </c>
      <c r="AA1111" s="104">
        <v>1033.1030029999999</v>
      </c>
      <c r="AB1111" s="105">
        <v>1327</v>
      </c>
      <c r="AC1111" s="105">
        <v>52.87642045454546</v>
      </c>
      <c r="AD1111" s="103" t="s">
        <v>882</v>
      </c>
      <c r="AE1111" s="92">
        <v>1014.9503110000001</v>
      </c>
      <c r="AF1111" s="92">
        <v>1710</v>
      </c>
      <c r="AG1111" s="92">
        <v>39.311079545454547</v>
      </c>
      <c r="AH1111" s="109"/>
      <c r="AI1111" s="92"/>
      <c r="AJ1111" s="92"/>
      <c r="AK1111" s="92"/>
      <c r="AL1111" s="92"/>
      <c r="AM1111" s="92"/>
      <c r="AN1111" s="92"/>
      <c r="AO1111" s="92"/>
    </row>
    <row r="1112" spans="2:41" x14ac:dyDescent="0.3">
      <c r="B1112" s="28">
        <v>1102</v>
      </c>
      <c r="C1112" s="39">
        <f t="shared" si="68"/>
        <v>0</v>
      </c>
      <c r="D1112" s="40">
        <f t="shared" si="69"/>
        <v>0</v>
      </c>
      <c r="E1112" s="41">
        <f t="shared" si="70"/>
        <v>0</v>
      </c>
      <c r="F1112" s="40">
        <f t="shared" si="71"/>
        <v>0</v>
      </c>
      <c r="Q1112" s="107">
        <v>1108</v>
      </c>
      <c r="R1112" s="108"/>
      <c r="S1112" s="92"/>
      <c r="T1112" s="92"/>
      <c r="U1112" s="92"/>
      <c r="V1112" s="92"/>
      <c r="W1112" s="92"/>
      <c r="X1112" s="92"/>
      <c r="Y1112" s="92"/>
      <c r="Z1112" s="103" t="s">
        <v>675</v>
      </c>
      <c r="AA1112" s="104">
        <v>1058.6109759999999</v>
      </c>
      <c r="AB1112" s="105">
        <v>728</v>
      </c>
      <c r="AC1112" s="105">
        <v>74.18323863636364</v>
      </c>
      <c r="AD1112" s="103" t="s">
        <v>489</v>
      </c>
      <c r="AE1112" s="92">
        <v>1014.965551</v>
      </c>
      <c r="AF1112" s="92">
        <v>1709</v>
      </c>
      <c r="AG1112" s="92">
        <v>39.346590909090914</v>
      </c>
      <c r="AH1112" s="109"/>
      <c r="AI1112" s="92"/>
      <c r="AJ1112" s="92"/>
      <c r="AK1112" s="92"/>
      <c r="AL1112" s="92"/>
      <c r="AM1112" s="92"/>
      <c r="AN1112" s="92"/>
      <c r="AO1112" s="92"/>
    </row>
    <row r="1113" spans="2:41" x14ac:dyDescent="0.3">
      <c r="B1113" s="28">
        <v>1103</v>
      </c>
      <c r="C1113" s="39">
        <f t="shared" si="68"/>
        <v>0</v>
      </c>
      <c r="D1113" s="40">
        <f t="shared" si="69"/>
        <v>0</v>
      </c>
      <c r="E1113" s="41">
        <f t="shared" si="70"/>
        <v>0</v>
      </c>
      <c r="F1113" s="40">
        <f t="shared" si="71"/>
        <v>0</v>
      </c>
      <c r="Q1113" s="107">
        <v>1109</v>
      </c>
      <c r="R1113" s="108"/>
      <c r="S1113" s="92"/>
      <c r="T1113" s="92"/>
      <c r="U1113" s="92"/>
      <c r="V1113" s="92"/>
      <c r="W1113" s="92"/>
      <c r="X1113" s="92"/>
      <c r="Y1113" s="92"/>
      <c r="Z1113" s="103" t="s">
        <v>676</v>
      </c>
      <c r="AA1113" s="104">
        <v>1042.1433489999999</v>
      </c>
      <c r="AB1113" s="105">
        <v>1105</v>
      </c>
      <c r="AC1113" s="105">
        <v>60.79545454545454</v>
      </c>
      <c r="AD1113" s="103" t="s">
        <v>1560</v>
      </c>
      <c r="AE1113" s="92">
        <v>1014.96613</v>
      </c>
      <c r="AF1113" s="92">
        <v>1708</v>
      </c>
      <c r="AG1113" s="92">
        <v>39.382102272727273</v>
      </c>
      <c r="AH1113" s="109"/>
      <c r="AI1113" s="92"/>
      <c r="AJ1113" s="92"/>
      <c r="AK1113" s="92"/>
      <c r="AL1113" s="92"/>
      <c r="AM1113" s="92"/>
      <c r="AN1113" s="92"/>
      <c r="AO1113" s="92"/>
    </row>
    <row r="1114" spans="2:41" x14ac:dyDescent="0.3">
      <c r="B1114" s="28">
        <v>1104</v>
      </c>
      <c r="C1114" s="39">
        <f t="shared" si="68"/>
        <v>0</v>
      </c>
      <c r="D1114" s="40">
        <f t="shared" si="69"/>
        <v>0</v>
      </c>
      <c r="E1114" s="41">
        <f t="shared" si="70"/>
        <v>0</v>
      </c>
      <c r="F1114" s="40">
        <f t="shared" si="71"/>
        <v>0</v>
      </c>
      <c r="Q1114" s="107">
        <v>1110</v>
      </c>
      <c r="R1114" s="108"/>
      <c r="S1114" s="92"/>
      <c r="T1114" s="92"/>
      <c r="U1114" s="92"/>
      <c r="V1114" s="92"/>
      <c r="W1114" s="92"/>
      <c r="X1114" s="92"/>
      <c r="Y1114" s="92"/>
      <c r="Z1114" s="103" t="s">
        <v>677</v>
      </c>
      <c r="AA1114" s="104">
        <v>1011.969691</v>
      </c>
      <c r="AB1114" s="105">
        <v>1762</v>
      </c>
      <c r="AC1114" s="105">
        <v>37.464488636363633</v>
      </c>
      <c r="AD1114" s="103" t="s">
        <v>124</v>
      </c>
      <c r="AE1114" s="92">
        <v>1015.125301</v>
      </c>
      <c r="AF1114" s="92">
        <v>1707</v>
      </c>
      <c r="AG1114" s="92">
        <v>39.417613636363633</v>
      </c>
      <c r="AH1114" s="109"/>
      <c r="AI1114" s="92"/>
      <c r="AJ1114" s="92"/>
      <c r="AK1114" s="92"/>
      <c r="AL1114" s="92"/>
      <c r="AM1114" s="92"/>
      <c r="AN1114" s="92"/>
      <c r="AO1114" s="92"/>
    </row>
    <row r="1115" spans="2:41" x14ac:dyDescent="0.3">
      <c r="B1115" s="28">
        <v>1105</v>
      </c>
      <c r="C1115" s="39">
        <f t="shared" si="68"/>
        <v>0</v>
      </c>
      <c r="D1115" s="40">
        <f t="shared" si="69"/>
        <v>0</v>
      </c>
      <c r="E1115" s="41">
        <f t="shared" si="70"/>
        <v>0</v>
      </c>
      <c r="F1115" s="40">
        <f t="shared" si="71"/>
        <v>0</v>
      </c>
      <c r="Q1115" s="107">
        <v>1111</v>
      </c>
      <c r="R1115" s="108"/>
      <c r="S1115" s="92"/>
      <c r="T1115" s="92"/>
      <c r="U1115" s="92"/>
      <c r="V1115" s="92"/>
      <c r="W1115" s="92"/>
      <c r="X1115" s="92"/>
      <c r="Y1115" s="92"/>
      <c r="Z1115" s="103" t="s">
        <v>678</v>
      </c>
      <c r="AA1115" s="104">
        <v>1041.2271929999999</v>
      </c>
      <c r="AB1115" s="105">
        <v>1127</v>
      </c>
      <c r="AC1115" s="105">
        <v>60.01420454545454</v>
      </c>
      <c r="AD1115" s="103" t="s">
        <v>816</v>
      </c>
      <c r="AE1115" s="92">
        <v>1015.169495</v>
      </c>
      <c r="AF1115" s="92">
        <v>1706</v>
      </c>
      <c r="AG1115" s="92">
        <v>39.453125</v>
      </c>
      <c r="AH1115" s="109"/>
      <c r="AI1115" s="92"/>
      <c r="AJ1115" s="92"/>
      <c r="AK1115" s="92"/>
      <c r="AL1115" s="92"/>
      <c r="AM1115" s="92"/>
      <c r="AN1115" s="92"/>
      <c r="AO1115" s="92"/>
    </row>
    <row r="1116" spans="2:41" x14ac:dyDescent="0.3">
      <c r="B1116" s="28">
        <v>1106</v>
      </c>
      <c r="C1116" s="39">
        <f t="shared" si="68"/>
        <v>0</v>
      </c>
      <c r="D1116" s="40">
        <f t="shared" si="69"/>
        <v>0</v>
      </c>
      <c r="E1116" s="41">
        <f t="shared" si="70"/>
        <v>0</v>
      </c>
      <c r="F1116" s="40">
        <f t="shared" si="71"/>
        <v>0</v>
      </c>
      <c r="Q1116" s="107">
        <v>1112</v>
      </c>
      <c r="R1116" s="108"/>
      <c r="S1116" s="92"/>
      <c r="T1116" s="92"/>
      <c r="U1116" s="92"/>
      <c r="V1116" s="92"/>
      <c r="W1116" s="92"/>
      <c r="X1116" s="92"/>
      <c r="Y1116" s="92"/>
      <c r="Z1116" s="103" t="s">
        <v>679</v>
      </c>
      <c r="AA1116" s="104">
        <v>938.38301739999997</v>
      </c>
      <c r="AB1116" s="105">
        <v>2589</v>
      </c>
      <c r="AC1116" s="105">
        <v>8.0965909090909083</v>
      </c>
      <c r="AD1116" s="103" t="s">
        <v>1441</v>
      </c>
      <c r="AE1116" s="92">
        <v>1015.2870370000001</v>
      </c>
      <c r="AF1116" s="92">
        <v>1705</v>
      </c>
      <c r="AG1116" s="92">
        <v>39.488636363636367</v>
      </c>
      <c r="AH1116" s="109"/>
      <c r="AI1116" s="92"/>
      <c r="AJ1116" s="92"/>
      <c r="AK1116" s="92"/>
      <c r="AL1116" s="92"/>
      <c r="AM1116" s="92"/>
      <c r="AN1116" s="92"/>
      <c r="AO1116" s="92"/>
    </row>
    <row r="1117" spans="2:41" x14ac:dyDescent="0.3">
      <c r="B1117" s="28">
        <v>1107</v>
      </c>
      <c r="C1117" s="39">
        <f t="shared" si="68"/>
        <v>0</v>
      </c>
      <c r="D1117" s="40">
        <f t="shared" si="69"/>
        <v>0</v>
      </c>
      <c r="E1117" s="41">
        <f t="shared" si="70"/>
        <v>0</v>
      </c>
      <c r="F1117" s="40">
        <f t="shared" si="71"/>
        <v>0</v>
      </c>
      <c r="Q1117" s="107">
        <v>1113</v>
      </c>
      <c r="R1117" s="108"/>
      <c r="S1117" s="92"/>
      <c r="T1117" s="92"/>
      <c r="U1117" s="92"/>
      <c r="V1117" s="92"/>
      <c r="W1117" s="92"/>
      <c r="X1117" s="92"/>
      <c r="Y1117" s="92"/>
      <c r="Z1117" s="103" t="s">
        <v>680</v>
      </c>
      <c r="AA1117" s="104">
        <v>1066.641126</v>
      </c>
      <c r="AB1117" s="105">
        <v>545</v>
      </c>
      <c r="AC1117" s="105">
        <v>80.681818181818173</v>
      </c>
      <c r="AD1117" s="103" t="s">
        <v>248</v>
      </c>
      <c r="AE1117" s="92">
        <v>1015.289626</v>
      </c>
      <c r="AF1117" s="92">
        <v>1704</v>
      </c>
      <c r="AG1117" s="92">
        <v>39.524147727272727</v>
      </c>
      <c r="AH1117" s="109"/>
      <c r="AI1117" s="92"/>
      <c r="AJ1117" s="92"/>
      <c r="AK1117" s="92"/>
      <c r="AL1117" s="92"/>
      <c r="AM1117" s="92"/>
      <c r="AN1117" s="92"/>
      <c r="AO1117" s="92"/>
    </row>
    <row r="1118" spans="2:41" x14ac:dyDescent="0.3">
      <c r="B1118" s="28">
        <v>1108</v>
      </c>
      <c r="C1118" s="39">
        <f t="shared" si="68"/>
        <v>0</v>
      </c>
      <c r="D1118" s="40">
        <f t="shared" si="69"/>
        <v>0</v>
      </c>
      <c r="E1118" s="41">
        <f t="shared" si="70"/>
        <v>0</v>
      </c>
      <c r="F1118" s="40">
        <f t="shared" si="71"/>
        <v>0</v>
      </c>
      <c r="Q1118" s="107">
        <v>1114</v>
      </c>
      <c r="R1118" s="108"/>
      <c r="S1118" s="92"/>
      <c r="T1118" s="92"/>
      <c r="U1118" s="92"/>
      <c r="V1118" s="92"/>
      <c r="W1118" s="92"/>
      <c r="X1118" s="92"/>
      <c r="Y1118" s="92"/>
      <c r="Z1118" s="103" t="s">
        <v>2123</v>
      </c>
      <c r="AA1118" s="104">
        <v>1010.7123759999999</v>
      </c>
      <c r="AB1118" s="105">
        <v>1773</v>
      </c>
      <c r="AC1118" s="105">
        <v>36.967329545454547</v>
      </c>
      <c r="AD1118" s="103" t="s">
        <v>2098</v>
      </c>
      <c r="AE1118" s="92">
        <v>1015.352293</v>
      </c>
      <c r="AF1118" s="92">
        <v>1702</v>
      </c>
      <c r="AG1118" s="92">
        <v>39.559659090909086</v>
      </c>
      <c r="AH1118" s="109"/>
      <c r="AI1118" s="92"/>
      <c r="AJ1118" s="92"/>
      <c r="AK1118" s="92"/>
      <c r="AL1118" s="92"/>
      <c r="AM1118" s="92"/>
      <c r="AN1118" s="92"/>
      <c r="AO1118" s="92"/>
    </row>
    <row r="1119" spans="2:41" x14ac:dyDescent="0.3">
      <c r="B1119" s="28">
        <v>1109</v>
      </c>
      <c r="C1119" s="39">
        <f t="shared" si="68"/>
        <v>0</v>
      </c>
      <c r="D1119" s="40">
        <f t="shared" si="69"/>
        <v>0</v>
      </c>
      <c r="E1119" s="41">
        <f t="shared" si="70"/>
        <v>0</v>
      </c>
      <c r="F1119" s="40">
        <f t="shared" si="71"/>
        <v>0</v>
      </c>
      <c r="Q1119" s="107">
        <v>1115</v>
      </c>
      <c r="R1119" s="108"/>
      <c r="S1119" s="92"/>
      <c r="T1119" s="92"/>
      <c r="U1119" s="92"/>
      <c r="V1119" s="92"/>
      <c r="W1119" s="92"/>
      <c r="X1119" s="92"/>
      <c r="Y1119" s="92"/>
      <c r="Z1119" s="103" t="s">
        <v>681</v>
      </c>
      <c r="AA1119" s="104">
        <v>1050.3162199999999</v>
      </c>
      <c r="AB1119" s="105">
        <v>894</v>
      </c>
      <c r="AC1119" s="105">
        <v>68.288352272727266</v>
      </c>
      <c r="AD1119" s="103" t="s">
        <v>1482</v>
      </c>
      <c r="AE1119" s="92">
        <v>1015.352293</v>
      </c>
      <c r="AF1119" s="92">
        <v>1702</v>
      </c>
      <c r="AG1119" s="92">
        <v>39.559659090909086</v>
      </c>
      <c r="AH1119" s="109"/>
      <c r="AI1119" s="92"/>
      <c r="AJ1119" s="92"/>
      <c r="AK1119" s="92"/>
      <c r="AL1119" s="92"/>
      <c r="AM1119" s="92"/>
      <c r="AN1119" s="92"/>
      <c r="AO1119" s="92"/>
    </row>
    <row r="1120" spans="2:41" x14ac:dyDescent="0.3">
      <c r="B1120" s="28">
        <v>1110</v>
      </c>
      <c r="C1120" s="39">
        <f t="shared" si="68"/>
        <v>0</v>
      </c>
      <c r="D1120" s="40">
        <f t="shared" si="69"/>
        <v>0</v>
      </c>
      <c r="E1120" s="41">
        <f t="shared" si="70"/>
        <v>0</v>
      </c>
      <c r="F1120" s="40">
        <f t="shared" si="71"/>
        <v>0</v>
      </c>
      <c r="Q1120" s="107">
        <v>1116</v>
      </c>
      <c r="R1120" s="108"/>
      <c r="S1120" s="92"/>
      <c r="T1120" s="92"/>
      <c r="U1120" s="92"/>
      <c r="V1120" s="92"/>
      <c r="W1120" s="92"/>
      <c r="X1120" s="92"/>
      <c r="Y1120" s="92"/>
      <c r="Z1120" s="103" t="s">
        <v>682</v>
      </c>
      <c r="AA1120" s="104">
        <v>1007.595397</v>
      </c>
      <c r="AB1120" s="105">
        <v>1820</v>
      </c>
      <c r="AC1120" s="105">
        <v>35.404829545454547</v>
      </c>
      <c r="AD1120" s="103" t="s">
        <v>815</v>
      </c>
      <c r="AE1120" s="92">
        <v>1015.366688</v>
      </c>
      <c r="AF1120" s="92">
        <v>1701</v>
      </c>
      <c r="AG1120" s="92">
        <v>39.63068181818182</v>
      </c>
      <c r="AH1120" s="109"/>
      <c r="AI1120" s="92"/>
      <c r="AJ1120" s="92"/>
      <c r="AK1120" s="92"/>
      <c r="AL1120" s="92"/>
      <c r="AM1120" s="92"/>
      <c r="AN1120" s="92"/>
      <c r="AO1120" s="92"/>
    </row>
    <row r="1121" spans="2:41" x14ac:dyDescent="0.3">
      <c r="B1121" s="28">
        <v>1111</v>
      </c>
      <c r="C1121" s="39">
        <f t="shared" si="68"/>
        <v>0</v>
      </c>
      <c r="D1121" s="40">
        <f t="shared" si="69"/>
        <v>0</v>
      </c>
      <c r="E1121" s="41">
        <f t="shared" si="70"/>
        <v>0</v>
      </c>
      <c r="F1121" s="40">
        <f t="shared" si="71"/>
        <v>0</v>
      </c>
      <c r="Q1121" s="107">
        <v>1117</v>
      </c>
      <c r="R1121" s="108"/>
      <c r="S1121" s="92"/>
      <c r="T1121" s="92"/>
      <c r="U1121" s="92"/>
      <c r="V1121" s="92"/>
      <c r="W1121" s="92"/>
      <c r="X1121" s="92"/>
      <c r="Y1121" s="92"/>
      <c r="Z1121" s="103" t="s">
        <v>683</v>
      </c>
      <c r="AA1121" s="104">
        <v>1071.704808</v>
      </c>
      <c r="AB1121" s="105">
        <v>444</v>
      </c>
      <c r="AC1121" s="105">
        <v>84.268465909090907</v>
      </c>
      <c r="AD1121" s="103" t="s">
        <v>1874</v>
      </c>
      <c r="AE1121" s="92">
        <v>1015.387287</v>
      </c>
      <c r="AF1121" s="92">
        <v>1694</v>
      </c>
      <c r="AG1121" s="92">
        <v>39.66619318181818</v>
      </c>
      <c r="AH1121" s="109"/>
      <c r="AI1121" s="92"/>
      <c r="AJ1121" s="92"/>
      <c r="AK1121" s="92"/>
      <c r="AL1121" s="92"/>
      <c r="AM1121" s="92"/>
      <c r="AN1121" s="92"/>
      <c r="AO1121" s="92"/>
    </row>
    <row r="1122" spans="2:41" x14ac:dyDescent="0.3">
      <c r="B1122" s="28">
        <v>1112</v>
      </c>
      <c r="C1122" s="39">
        <f t="shared" si="68"/>
        <v>0</v>
      </c>
      <c r="D1122" s="40">
        <f t="shared" si="69"/>
        <v>0</v>
      </c>
      <c r="E1122" s="41">
        <f t="shared" si="70"/>
        <v>0</v>
      </c>
      <c r="F1122" s="40">
        <f t="shared" si="71"/>
        <v>0</v>
      </c>
      <c r="Q1122" s="107">
        <v>1118</v>
      </c>
      <c r="R1122" s="108"/>
      <c r="S1122" s="92"/>
      <c r="T1122" s="92"/>
      <c r="U1122" s="92"/>
      <c r="V1122" s="92"/>
      <c r="W1122" s="92"/>
      <c r="X1122" s="92"/>
      <c r="Y1122" s="92"/>
      <c r="Z1122" s="103" t="s">
        <v>2124</v>
      </c>
      <c r="AA1122" s="104">
        <v>947.16754289999994</v>
      </c>
      <c r="AB1122" s="105">
        <v>2541</v>
      </c>
      <c r="AC1122" s="105">
        <v>9.8011363636363633</v>
      </c>
      <c r="AD1122" s="103" t="s">
        <v>2017</v>
      </c>
      <c r="AE1122" s="92">
        <v>1015.387287</v>
      </c>
      <c r="AF1122" s="92">
        <v>1694</v>
      </c>
      <c r="AG1122" s="92">
        <v>39.66619318181818</v>
      </c>
      <c r="AH1122" s="109"/>
      <c r="AI1122" s="92"/>
      <c r="AJ1122" s="92"/>
      <c r="AK1122" s="92"/>
      <c r="AL1122" s="92"/>
      <c r="AM1122" s="92"/>
      <c r="AN1122" s="92"/>
      <c r="AO1122" s="92"/>
    </row>
    <row r="1123" spans="2:41" x14ac:dyDescent="0.3">
      <c r="B1123" s="28">
        <v>1113</v>
      </c>
      <c r="C1123" s="39">
        <f t="shared" si="68"/>
        <v>0</v>
      </c>
      <c r="D1123" s="40">
        <f t="shared" si="69"/>
        <v>0</v>
      </c>
      <c r="E1123" s="41">
        <f t="shared" si="70"/>
        <v>0</v>
      </c>
      <c r="F1123" s="40">
        <f t="shared" si="71"/>
        <v>0</v>
      </c>
      <c r="Q1123" s="107">
        <v>1119</v>
      </c>
      <c r="R1123" s="108"/>
      <c r="S1123" s="92"/>
      <c r="T1123" s="92"/>
      <c r="U1123" s="92"/>
      <c r="V1123" s="92"/>
      <c r="W1123" s="92"/>
      <c r="X1123" s="92"/>
      <c r="Y1123" s="92"/>
      <c r="Z1123" s="103" t="s">
        <v>684</v>
      </c>
      <c r="AA1123" s="104">
        <v>1068.535232</v>
      </c>
      <c r="AB1123" s="105">
        <v>494</v>
      </c>
      <c r="AC1123" s="105">
        <v>82.492897727272734</v>
      </c>
      <c r="AD1123" s="103" t="s">
        <v>2084</v>
      </c>
      <c r="AE1123" s="92">
        <v>1015.387287</v>
      </c>
      <c r="AF1123" s="92">
        <v>1694</v>
      </c>
      <c r="AG1123" s="92">
        <v>39.66619318181818</v>
      </c>
      <c r="AH1123" s="109"/>
      <c r="AI1123" s="92"/>
      <c r="AJ1123" s="92"/>
      <c r="AK1123" s="92"/>
      <c r="AL1123" s="92"/>
      <c r="AM1123" s="92"/>
      <c r="AN1123" s="92"/>
      <c r="AO1123" s="92"/>
    </row>
    <row r="1124" spans="2:41" x14ac:dyDescent="0.3">
      <c r="B1124" s="28">
        <v>1114</v>
      </c>
      <c r="C1124" s="39">
        <f t="shared" si="68"/>
        <v>0</v>
      </c>
      <c r="D1124" s="40">
        <f t="shared" si="69"/>
        <v>0</v>
      </c>
      <c r="E1124" s="41">
        <f t="shared" si="70"/>
        <v>0</v>
      </c>
      <c r="F1124" s="40">
        <f t="shared" si="71"/>
        <v>0</v>
      </c>
      <c r="Q1124" s="107">
        <v>1120</v>
      </c>
      <c r="R1124" s="108"/>
      <c r="S1124" s="92"/>
      <c r="T1124" s="92"/>
      <c r="U1124" s="92"/>
      <c r="V1124" s="92"/>
      <c r="W1124" s="92"/>
      <c r="X1124" s="92"/>
      <c r="Y1124" s="92"/>
      <c r="Z1124" s="103" t="s">
        <v>685</v>
      </c>
      <c r="AA1124" s="104">
        <v>1012.079657</v>
      </c>
      <c r="AB1124" s="105">
        <v>1761</v>
      </c>
      <c r="AC1124" s="105">
        <v>37.5</v>
      </c>
      <c r="AD1124" s="103" t="s">
        <v>2181</v>
      </c>
      <c r="AE1124" s="92">
        <v>1015.387287</v>
      </c>
      <c r="AF1124" s="92">
        <v>1694</v>
      </c>
      <c r="AG1124" s="92">
        <v>39.66619318181818</v>
      </c>
      <c r="AH1124" s="109"/>
      <c r="AI1124" s="92"/>
      <c r="AJ1124" s="92"/>
      <c r="AK1124" s="92"/>
      <c r="AL1124" s="92"/>
      <c r="AM1124" s="92"/>
      <c r="AN1124" s="92"/>
      <c r="AO1124" s="92"/>
    </row>
    <row r="1125" spans="2:41" x14ac:dyDescent="0.3">
      <c r="B1125" s="28">
        <v>1115</v>
      </c>
      <c r="C1125" s="39">
        <f t="shared" si="68"/>
        <v>0</v>
      </c>
      <c r="D1125" s="40">
        <f t="shared" si="69"/>
        <v>0</v>
      </c>
      <c r="E1125" s="41">
        <f t="shared" si="70"/>
        <v>0</v>
      </c>
      <c r="F1125" s="40">
        <f t="shared" si="71"/>
        <v>0</v>
      </c>
      <c r="Q1125" s="107">
        <v>1121</v>
      </c>
      <c r="R1125" s="108"/>
      <c r="S1125" s="92"/>
      <c r="T1125" s="92"/>
      <c r="U1125" s="92"/>
      <c r="V1125" s="92"/>
      <c r="W1125" s="92"/>
      <c r="X1125" s="92"/>
      <c r="Y1125" s="92"/>
      <c r="Z1125" s="103" t="s">
        <v>686</v>
      </c>
      <c r="AA1125" s="104">
        <v>881.60686020000003</v>
      </c>
      <c r="AB1125" s="105">
        <v>2757</v>
      </c>
      <c r="AC1125" s="105">
        <v>2.1306818181818179</v>
      </c>
      <c r="AD1125" s="103" t="s">
        <v>2225</v>
      </c>
      <c r="AE1125" s="92">
        <v>1015.387287</v>
      </c>
      <c r="AF1125" s="92">
        <v>1694</v>
      </c>
      <c r="AG1125" s="92">
        <v>39.66619318181818</v>
      </c>
      <c r="AH1125" s="109"/>
      <c r="AI1125" s="92"/>
      <c r="AJ1125" s="92"/>
      <c r="AK1125" s="92"/>
      <c r="AL1125" s="92"/>
      <c r="AM1125" s="92"/>
      <c r="AN1125" s="92"/>
      <c r="AO1125" s="92"/>
    </row>
    <row r="1126" spans="2:41" x14ac:dyDescent="0.3">
      <c r="B1126" s="28">
        <v>1116</v>
      </c>
      <c r="C1126" s="39">
        <f t="shared" si="68"/>
        <v>0</v>
      </c>
      <c r="D1126" s="40">
        <f t="shared" si="69"/>
        <v>0</v>
      </c>
      <c r="E1126" s="41">
        <f t="shared" si="70"/>
        <v>0</v>
      </c>
      <c r="F1126" s="40">
        <f t="shared" si="71"/>
        <v>0</v>
      </c>
      <c r="Q1126" s="107">
        <v>1122</v>
      </c>
      <c r="R1126" s="108"/>
      <c r="S1126" s="92"/>
      <c r="T1126" s="92"/>
      <c r="U1126" s="92"/>
      <c r="V1126" s="92"/>
      <c r="W1126" s="92"/>
      <c r="X1126" s="92"/>
      <c r="Y1126" s="92"/>
      <c r="Z1126" s="103" t="s">
        <v>2125</v>
      </c>
      <c r="AA1126" s="104">
        <v>1053.9625980000001</v>
      </c>
      <c r="AB1126" s="105">
        <v>820</v>
      </c>
      <c r="AC1126" s="105">
        <v>70.774147727272734</v>
      </c>
      <c r="AD1126" s="103" t="s">
        <v>2649</v>
      </c>
      <c r="AE1126" s="92">
        <v>1015.387287</v>
      </c>
      <c r="AF1126" s="92">
        <v>1694</v>
      </c>
      <c r="AG1126" s="92">
        <v>39.66619318181818</v>
      </c>
      <c r="AH1126" s="109"/>
      <c r="AI1126" s="92"/>
      <c r="AJ1126" s="92"/>
      <c r="AK1126" s="92"/>
      <c r="AL1126" s="92"/>
      <c r="AM1126" s="92"/>
      <c r="AN1126" s="92"/>
      <c r="AO1126" s="92"/>
    </row>
    <row r="1127" spans="2:41" x14ac:dyDescent="0.3">
      <c r="B1127" s="28">
        <v>1117</v>
      </c>
      <c r="C1127" s="39">
        <f t="shared" si="68"/>
        <v>0</v>
      </c>
      <c r="D1127" s="40">
        <f t="shared" si="69"/>
        <v>0</v>
      </c>
      <c r="E1127" s="41">
        <f t="shared" si="70"/>
        <v>0</v>
      </c>
      <c r="F1127" s="40">
        <f t="shared" si="71"/>
        <v>0</v>
      </c>
      <c r="Q1127" s="107">
        <v>1123</v>
      </c>
      <c r="R1127" s="108"/>
      <c r="S1127" s="92"/>
      <c r="T1127" s="92"/>
      <c r="U1127" s="92"/>
      <c r="V1127" s="92"/>
      <c r="W1127" s="92"/>
      <c r="X1127" s="92"/>
      <c r="Y1127" s="92"/>
      <c r="Z1127" s="103" t="s">
        <v>2126</v>
      </c>
      <c r="AA1127" s="104">
        <v>1011.108762</v>
      </c>
      <c r="AB1127" s="105">
        <v>1766</v>
      </c>
      <c r="AC1127" s="105">
        <v>37.32244318181818</v>
      </c>
      <c r="AD1127" s="103" t="s">
        <v>1557</v>
      </c>
      <c r="AE1127" s="92">
        <v>1015.387287</v>
      </c>
      <c r="AF1127" s="92">
        <v>1694</v>
      </c>
      <c r="AG1127" s="92">
        <v>39.66619318181818</v>
      </c>
      <c r="AH1127" s="109"/>
      <c r="AI1127" s="92"/>
      <c r="AJ1127" s="92"/>
      <c r="AK1127" s="92"/>
      <c r="AL1127" s="92"/>
      <c r="AM1127" s="92"/>
      <c r="AN1127" s="92"/>
      <c r="AO1127" s="92"/>
    </row>
    <row r="1128" spans="2:41" x14ac:dyDescent="0.3">
      <c r="B1128" s="28">
        <v>1118</v>
      </c>
      <c r="C1128" s="39">
        <f t="shared" si="68"/>
        <v>0</v>
      </c>
      <c r="D1128" s="40">
        <f t="shared" si="69"/>
        <v>0</v>
      </c>
      <c r="E1128" s="41">
        <f t="shared" si="70"/>
        <v>0</v>
      </c>
      <c r="F1128" s="40">
        <f t="shared" si="71"/>
        <v>0</v>
      </c>
      <c r="Q1128" s="107">
        <v>1124</v>
      </c>
      <c r="R1128" s="108"/>
      <c r="S1128" s="92"/>
      <c r="T1128" s="92"/>
      <c r="U1128" s="92"/>
      <c r="V1128" s="92"/>
      <c r="W1128" s="92"/>
      <c r="X1128" s="92"/>
      <c r="Y1128" s="92"/>
      <c r="Z1128" s="103" t="s">
        <v>67</v>
      </c>
      <c r="AA1128" s="104">
        <v>979.74447829999997</v>
      </c>
      <c r="AB1128" s="105">
        <v>2201</v>
      </c>
      <c r="AC1128" s="105">
        <v>21.875</v>
      </c>
      <c r="AD1128" s="103" t="s">
        <v>1508</v>
      </c>
      <c r="AE1128" s="92">
        <v>1015.528185</v>
      </c>
      <c r="AF1128" s="92">
        <v>1693</v>
      </c>
      <c r="AG1128" s="92">
        <v>39.914772727272727</v>
      </c>
      <c r="AH1128" s="109"/>
      <c r="AI1128" s="92"/>
      <c r="AJ1128" s="92"/>
      <c r="AK1128" s="92"/>
      <c r="AL1128" s="92"/>
      <c r="AM1128" s="92"/>
      <c r="AN1128" s="92"/>
      <c r="AO1128" s="92"/>
    </row>
    <row r="1129" spans="2:41" x14ac:dyDescent="0.3">
      <c r="B1129" s="28">
        <v>1119</v>
      </c>
      <c r="C1129" s="39">
        <f t="shared" si="68"/>
        <v>0</v>
      </c>
      <c r="D1129" s="40">
        <f t="shared" si="69"/>
        <v>0</v>
      </c>
      <c r="E1129" s="41">
        <f t="shared" si="70"/>
        <v>0</v>
      </c>
      <c r="F1129" s="40">
        <f t="shared" si="71"/>
        <v>0</v>
      </c>
      <c r="Q1129" s="107">
        <v>1125</v>
      </c>
      <c r="R1129" s="108"/>
      <c r="S1129" s="92"/>
      <c r="T1129" s="92"/>
      <c r="U1129" s="92"/>
      <c r="V1129" s="92"/>
      <c r="W1129" s="92"/>
      <c r="X1129" s="92"/>
      <c r="Y1129" s="92"/>
      <c r="Z1129" s="103" t="s">
        <v>687</v>
      </c>
      <c r="AA1129" s="104">
        <v>1032.5644789999999</v>
      </c>
      <c r="AB1129" s="105">
        <v>1336</v>
      </c>
      <c r="AC1129" s="105">
        <v>52.59232954545454</v>
      </c>
      <c r="AD1129" s="103" t="s">
        <v>781</v>
      </c>
      <c r="AE1129" s="92">
        <v>1015.587632</v>
      </c>
      <c r="AF1129" s="92">
        <v>1692</v>
      </c>
      <c r="AG1129" s="92">
        <v>39.950284090909086</v>
      </c>
      <c r="AH1129" s="109"/>
      <c r="AI1129" s="92"/>
      <c r="AJ1129" s="92"/>
      <c r="AK1129" s="92"/>
      <c r="AL1129" s="92"/>
      <c r="AM1129" s="92"/>
      <c r="AN1129" s="92"/>
      <c r="AO1129" s="92"/>
    </row>
    <row r="1130" spans="2:41" x14ac:dyDescent="0.3">
      <c r="B1130" s="28">
        <v>1120</v>
      </c>
      <c r="C1130" s="39">
        <f t="shared" si="68"/>
        <v>0</v>
      </c>
      <c r="D1130" s="40">
        <f t="shared" si="69"/>
        <v>0</v>
      </c>
      <c r="E1130" s="41">
        <f t="shared" si="70"/>
        <v>0</v>
      </c>
      <c r="F1130" s="40">
        <f t="shared" si="71"/>
        <v>0</v>
      </c>
      <c r="Q1130" s="107">
        <v>1126</v>
      </c>
      <c r="R1130" s="108"/>
      <c r="S1130" s="92"/>
      <c r="T1130" s="92"/>
      <c r="U1130" s="92"/>
      <c r="V1130" s="92"/>
      <c r="W1130" s="92"/>
      <c r="X1130" s="92"/>
      <c r="Y1130" s="92"/>
      <c r="Z1130" s="103" t="s">
        <v>688</v>
      </c>
      <c r="AA1130" s="104">
        <v>1007.737434</v>
      </c>
      <c r="AB1130" s="105">
        <v>1814</v>
      </c>
      <c r="AC1130" s="105">
        <v>35.617897727272727</v>
      </c>
      <c r="AD1130" s="103" t="s">
        <v>830</v>
      </c>
      <c r="AE1130" s="92">
        <v>1015.625235</v>
      </c>
      <c r="AF1130" s="92">
        <v>1691</v>
      </c>
      <c r="AG1130" s="92">
        <v>39.985795454545453</v>
      </c>
      <c r="AH1130" s="109"/>
      <c r="AI1130" s="92"/>
      <c r="AJ1130" s="92"/>
      <c r="AK1130" s="92"/>
      <c r="AL1130" s="92"/>
      <c r="AM1130" s="92"/>
      <c r="AN1130" s="92"/>
      <c r="AO1130" s="92"/>
    </row>
    <row r="1131" spans="2:41" x14ac:dyDescent="0.3">
      <c r="B1131" s="28">
        <v>1121</v>
      </c>
      <c r="C1131" s="39">
        <f t="shared" si="68"/>
        <v>0</v>
      </c>
      <c r="D1131" s="40">
        <f t="shared" si="69"/>
        <v>0</v>
      </c>
      <c r="E1131" s="41">
        <f t="shared" si="70"/>
        <v>0</v>
      </c>
      <c r="F1131" s="40">
        <f t="shared" si="71"/>
        <v>0</v>
      </c>
      <c r="Q1131" s="107">
        <v>1127</v>
      </c>
      <c r="R1131" s="108"/>
      <c r="S1131" s="92"/>
      <c r="T1131" s="92"/>
      <c r="U1131" s="92"/>
      <c r="V1131" s="92"/>
      <c r="W1131" s="92"/>
      <c r="X1131" s="92"/>
      <c r="Y1131" s="92"/>
      <c r="Z1131" s="103" t="s">
        <v>689</v>
      </c>
      <c r="AA1131" s="104">
        <v>1052.167242</v>
      </c>
      <c r="AB1131" s="105">
        <v>868</v>
      </c>
      <c r="AC1131" s="105">
        <v>69.211647727272734</v>
      </c>
      <c r="AD1131" s="103" t="s">
        <v>711</v>
      </c>
      <c r="AE1131" s="92">
        <v>1015.637395</v>
      </c>
      <c r="AF1131" s="92">
        <v>1690</v>
      </c>
      <c r="AG1131" s="92">
        <v>40.02130681818182</v>
      </c>
      <c r="AH1131" s="109"/>
      <c r="AI1131" s="92"/>
      <c r="AJ1131" s="92"/>
      <c r="AK1131" s="92"/>
      <c r="AL1131" s="92"/>
      <c r="AM1131" s="92"/>
      <c r="AN1131" s="92"/>
      <c r="AO1131" s="92"/>
    </row>
    <row r="1132" spans="2:41" x14ac:dyDescent="0.3">
      <c r="B1132" s="28">
        <v>1122</v>
      </c>
      <c r="C1132" s="39">
        <f t="shared" si="68"/>
        <v>0</v>
      </c>
      <c r="D1132" s="40">
        <f t="shared" si="69"/>
        <v>0</v>
      </c>
      <c r="E1132" s="41">
        <f t="shared" si="70"/>
        <v>0</v>
      </c>
      <c r="F1132" s="40">
        <f t="shared" si="71"/>
        <v>0</v>
      </c>
      <c r="Q1132" s="107">
        <v>1128</v>
      </c>
      <c r="R1132" s="108"/>
      <c r="S1132" s="92"/>
      <c r="T1132" s="92"/>
      <c r="U1132" s="92"/>
      <c r="V1132" s="92"/>
      <c r="W1132" s="92"/>
      <c r="X1132" s="92"/>
      <c r="Y1132" s="92"/>
      <c r="Z1132" s="103" t="s">
        <v>690</v>
      </c>
      <c r="AA1132" s="104">
        <v>1074.307231</v>
      </c>
      <c r="AB1132" s="105">
        <v>391</v>
      </c>
      <c r="AC1132" s="105">
        <v>86.079545454545453</v>
      </c>
      <c r="AD1132" s="103" t="s">
        <v>719</v>
      </c>
      <c r="AE1132" s="92">
        <v>1015.6983279999999</v>
      </c>
      <c r="AF1132" s="92">
        <v>1689</v>
      </c>
      <c r="AG1132" s="92">
        <v>40.05681818181818</v>
      </c>
      <c r="AH1132" s="109"/>
      <c r="AI1132" s="92"/>
      <c r="AJ1132" s="92"/>
      <c r="AK1132" s="92"/>
      <c r="AL1132" s="92"/>
      <c r="AM1132" s="92"/>
      <c r="AN1132" s="92"/>
      <c r="AO1132" s="92"/>
    </row>
    <row r="1133" spans="2:41" x14ac:dyDescent="0.3">
      <c r="B1133" s="28">
        <v>1123</v>
      </c>
      <c r="C1133" s="39">
        <f t="shared" si="68"/>
        <v>0</v>
      </c>
      <c r="D1133" s="40">
        <f t="shared" si="69"/>
        <v>0</v>
      </c>
      <c r="E1133" s="41">
        <f t="shared" si="70"/>
        <v>0</v>
      </c>
      <c r="F1133" s="40">
        <f t="shared" si="71"/>
        <v>0</v>
      </c>
      <c r="Q1133" s="107">
        <v>1129</v>
      </c>
      <c r="R1133" s="108"/>
      <c r="S1133" s="92"/>
      <c r="T1133" s="92"/>
      <c r="U1133" s="92"/>
      <c r="V1133" s="92"/>
      <c r="W1133" s="92"/>
      <c r="X1133" s="92"/>
      <c r="Y1133" s="92"/>
      <c r="Z1133" s="103" t="s">
        <v>2127</v>
      </c>
      <c r="AA1133" s="104">
        <v>1094.834267</v>
      </c>
      <c r="AB1133" s="105">
        <v>111</v>
      </c>
      <c r="AC1133" s="105">
        <v>96.09375</v>
      </c>
      <c r="AD1133" s="103" t="s">
        <v>181</v>
      </c>
      <c r="AE1133" s="92">
        <v>1015.733106</v>
      </c>
      <c r="AF1133" s="92">
        <v>1688</v>
      </c>
      <c r="AG1133" s="92">
        <v>40.092329545454547</v>
      </c>
      <c r="AH1133" s="109"/>
      <c r="AI1133" s="92"/>
      <c r="AJ1133" s="92"/>
      <c r="AK1133" s="92"/>
      <c r="AL1133" s="92"/>
      <c r="AM1133" s="92"/>
      <c r="AN1133" s="92"/>
      <c r="AO1133" s="92"/>
    </row>
    <row r="1134" spans="2:41" x14ac:dyDescent="0.3">
      <c r="B1134" s="28">
        <v>1124</v>
      </c>
      <c r="C1134" s="39">
        <f t="shared" si="68"/>
        <v>0</v>
      </c>
      <c r="D1134" s="40">
        <f t="shared" si="69"/>
        <v>0</v>
      </c>
      <c r="E1134" s="41">
        <f t="shared" si="70"/>
        <v>0</v>
      </c>
      <c r="F1134" s="40">
        <f t="shared" si="71"/>
        <v>0</v>
      </c>
      <c r="Q1134" s="107">
        <v>1130</v>
      </c>
      <c r="R1134" s="108"/>
      <c r="S1134" s="92"/>
      <c r="T1134" s="92"/>
      <c r="U1134" s="92"/>
      <c r="V1134" s="92"/>
      <c r="W1134" s="92"/>
      <c r="X1134" s="92"/>
      <c r="Y1134" s="92"/>
      <c r="Z1134" s="103" t="s">
        <v>691</v>
      </c>
      <c r="AA1134" s="104">
        <v>1086.0706600000001</v>
      </c>
      <c r="AB1134" s="105">
        <v>192</v>
      </c>
      <c r="AC1134" s="105">
        <v>93.217329545454547</v>
      </c>
      <c r="AD1134" s="103" t="s">
        <v>2163</v>
      </c>
      <c r="AE1134" s="92">
        <v>1015.748515</v>
      </c>
      <c r="AF1134" s="92">
        <v>1686</v>
      </c>
      <c r="AG1134" s="92">
        <v>40.127840909090914</v>
      </c>
      <c r="AH1134" s="109"/>
      <c r="AI1134" s="92"/>
      <c r="AJ1134" s="92"/>
      <c r="AK1134" s="92"/>
      <c r="AL1134" s="92"/>
      <c r="AM1134" s="92"/>
      <c r="AN1134" s="92"/>
      <c r="AO1134" s="92"/>
    </row>
    <row r="1135" spans="2:41" x14ac:dyDescent="0.3">
      <c r="B1135" s="28">
        <v>1125</v>
      </c>
      <c r="C1135" s="39">
        <f t="shared" si="68"/>
        <v>0</v>
      </c>
      <c r="D1135" s="40">
        <f t="shared" si="69"/>
        <v>0</v>
      </c>
      <c r="E1135" s="41">
        <f t="shared" si="70"/>
        <v>0</v>
      </c>
      <c r="F1135" s="40">
        <f t="shared" si="71"/>
        <v>0</v>
      </c>
      <c r="Q1135" s="107">
        <v>1131</v>
      </c>
      <c r="R1135" s="108"/>
      <c r="S1135" s="92"/>
      <c r="T1135" s="92"/>
      <c r="U1135" s="92"/>
      <c r="V1135" s="92"/>
      <c r="W1135" s="92"/>
      <c r="X1135" s="92"/>
      <c r="Y1135" s="92"/>
      <c r="Z1135" s="103" t="s">
        <v>692</v>
      </c>
      <c r="AA1135" s="104">
        <v>922.50756990000002</v>
      </c>
      <c r="AB1135" s="105">
        <v>2682</v>
      </c>
      <c r="AC1135" s="105">
        <v>4.7940340909090908</v>
      </c>
      <c r="AD1135" s="103" t="s">
        <v>2760</v>
      </c>
      <c r="AE1135" s="92">
        <v>1015.748515</v>
      </c>
      <c r="AF1135" s="92">
        <v>1686</v>
      </c>
      <c r="AG1135" s="92">
        <v>40.127840909090914</v>
      </c>
      <c r="AH1135" s="109"/>
      <c r="AI1135" s="92"/>
      <c r="AJ1135" s="92"/>
      <c r="AK1135" s="92"/>
      <c r="AL1135" s="92"/>
      <c r="AM1135" s="92"/>
      <c r="AN1135" s="92"/>
      <c r="AO1135" s="92"/>
    </row>
    <row r="1136" spans="2:41" x14ac:dyDescent="0.3">
      <c r="B1136" s="28">
        <v>1126</v>
      </c>
      <c r="C1136" s="39">
        <f t="shared" si="68"/>
        <v>0</v>
      </c>
      <c r="D1136" s="40">
        <f t="shared" si="69"/>
        <v>0</v>
      </c>
      <c r="E1136" s="41">
        <f t="shared" si="70"/>
        <v>0</v>
      </c>
      <c r="F1136" s="40">
        <f t="shared" si="71"/>
        <v>0</v>
      </c>
      <c r="Q1136" s="107">
        <v>1132</v>
      </c>
      <c r="R1136" s="108"/>
      <c r="S1136" s="92"/>
      <c r="T1136" s="92"/>
      <c r="U1136" s="92"/>
      <c r="V1136" s="92"/>
      <c r="W1136" s="92"/>
      <c r="X1136" s="92"/>
      <c r="Y1136" s="92"/>
      <c r="Z1136" s="103" t="s">
        <v>2128</v>
      </c>
      <c r="AA1136" s="104">
        <v>1068.5707199999999</v>
      </c>
      <c r="AB1136" s="105">
        <v>489</v>
      </c>
      <c r="AC1136" s="105">
        <v>82.599431818181827</v>
      </c>
      <c r="AD1136" s="103" t="s">
        <v>543</v>
      </c>
      <c r="AE1136" s="92">
        <v>1015.761291</v>
      </c>
      <c r="AF1136" s="92">
        <v>1685</v>
      </c>
      <c r="AG1136" s="92">
        <v>40.198863636363633</v>
      </c>
      <c r="AH1136" s="109"/>
      <c r="AI1136" s="92"/>
      <c r="AJ1136" s="92"/>
      <c r="AK1136" s="92"/>
      <c r="AL1136" s="92"/>
      <c r="AM1136" s="92"/>
      <c r="AN1136" s="92"/>
      <c r="AO1136" s="92"/>
    </row>
    <row r="1137" spans="2:41" x14ac:dyDescent="0.3">
      <c r="B1137" s="28">
        <v>1127</v>
      </c>
      <c r="C1137" s="39">
        <f t="shared" si="68"/>
        <v>0</v>
      </c>
      <c r="D1137" s="40">
        <f t="shared" si="69"/>
        <v>0</v>
      </c>
      <c r="E1137" s="41">
        <f t="shared" si="70"/>
        <v>0</v>
      </c>
      <c r="F1137" s="40">
        <f t="shared" si="71"/>
        <v>0</v>
      </c>
      <c r="Q1137" s="107">
        <v>1133</v>
      </c>
      <c r="R1137" s="108"/>
      <c r="S1137" s="92"/>
      <c r="T1137" s="92"/>
      <c r="U1137" s="92"/>
      <c r="V1137" s="92"/>
      <c r="W1137" s="92"/>
      <c r="X1137" s="92"/>
      <c r="Y1137" s="92"/>
      <c r="Z1137" s="103" t="s">
        <v>693</v>
      </c>
      <c r="AA1137" s="104">
        <v>914.52955970000005</v>
      </c>
      <c r="AB1137" s="105">
        <v>2712</v>
      </c>
      <c r="AC1137" s="105">
        <v>3.7286931818181817</v>
      </c>
      <c r="AD1137" s="103" t="s">
        <v>1491</v>
      </c>
      <c r="AE1137" s="92">
        <v>1015.854005</v>
      </c>
      <c r="AF1137" s="92">
        <v>1684</v>
      </c>
      <c r="AG1137" s="92">
        <v>40.234375</v>
      </c>
      <c r="AH1137" s="109"/>
      <c r="AI1137" s="92"/>
      <c r="AJ1137" s="92"/>
      <c r="AK1137" s="92"/>
      <c r="AL1137" s="92"/>
      <c r="AM1137" s="92"/>
      <c r="AN1137" s="92"/>
      <c r="AO1137" s="92"/>
    </row>
    <row r="1138" spans="2:41" x14ac:dyDescent="0.3">
      <c r="B1138" s="28">
        <v>1128</v>
      </c>
      <c r="C1138" s="39">
        <f t="shared" si="68"/>
        <v>0</v>
      </c>
      <c r="D1138" s="40">
        <f t="shared" si="69"/>
        <v>0</v>
      </c>
      <c r="E1138" s="41">
        <f t="shared" si="70"/>
        <v>0</v>
      </c>
      <c r="F1138" s="40">
        <f t="shared" si="71"/>
        <v>0</v>
      </c>
      <c r="Q1138" s="107">
        <v>1134</v>
      </c>
      <c r="R1138" s="108"/>
      <c r="S1138" s="92"/>
      <c r="T1138" s="92"/>
      <c r="U1138" s="92"/>
      <c r="V1138" s="92"/>
      <c r="W1138" s="92"/>
      <c r="X1138" s="92"/>
      <c r="Y1138" s="92"/>
      <c r="Z1138" s="103" t="s">
        <v>2129</v>
      </c>
      <c r="AA1138" s="104">
        <v>989.12670119999996</v>
      </c>
      <c r="AB1138" s="105">
        <v>2080</v>
      </c>
      <c r="AC1138" s="105">
        <v>26.06534090909091</v>
      </c>
      <c r="AD1138" s="103" t="s">
        <v>1758</v>
      </c>
      <c r="AE1138" s="92">
        <v>1015.889874</v>
      </c>
      <c r="AF1138" s="92">
        <v>1683</v>
      </c>
      <c r="AG1138" s="92">
        <v>40.269886363636367</v>
      </c>
      <c r="AH1138" s="109"/>
      <c r="AI1138" s="92"/>
      <c r="AJ1138" s="92"/>
      <c r="AK1138" s="92"/>
      <c r="AL1138" s="92"/>
      <c r="AM1138" s="92"/>
      <c r="AN1138" s="92"/>
      <c r="AO1138" s="92"/>
    </row>
    <row r="1139" spans="2:41" x14ac:dyDescent="0.3">
      <c r="B1139" s="28">
        <v>1129</v>
      </c>
      <c r="C1139" s="39">
        <f t="shared" si="68"/>
        <v>0</v>
      </c>
      <c r="D1139" s="40">
        <f t="shared" si="69"/>
        <v>0</v>
      </c>
      <c r="E1139" s="41">
        <f t="shared" si="70"/>
        <v>0</v>
      </c>
      <c r="F1139" s="40">
        <f t="shared" si="71"/>
        <v>0</v>
      </c>
      <c r="Q1139" s="107">
        <v>1135</v>
      </c>
      <c r="R1139" s="108"/>
      <c r="S1139" s="92"/>
      <c r="T1139" s="92"/>
      <c r="U1139" s="92"/>
      <c r="V1139" s="92"/>
      <c r="W1139" s="92"/>
      <c r="X1139" s="92"/>
      <c r="Y1139" s="92"/>
      <c r="Z1139" s="103" t="s">
        <v>2130</v>
      </c>
      <c r="AA1139" s="104">
        <v>997.03387009999994</v>
      </c>
      <c r="AB1139" s="105">
        <v>1986</v>
      </c>
      <c r="AC1139" s="105">
        <v>29.40340909090909</v>
      </c>
      <c r="AD1139" s="103" t="s">
        <v>1269</v>
      </c>
      <c r="AE1139" s="92">
        <v>1016.267806</v>
      </c>
      <c r="AF1139" s="92">
        <v>1682</v>
      </c>
      <c r="AG1139" s="92">
        <v>40.305397727272727</v>
      </c>
      <c r="AH1139" s="109"/>
      <c r="AI1139" s="92"/>
      <c r="AJ1139" s="92"/>
      <c r="AK1139" s="92"/>
      <c r="AL1139" s="92"/>
      <c r="AM1139" s="92"/>
      <c r="AN1139" s="92"/>
      <c r="AO1139" s="92"/>
    </row>
    <row r="1140" spans="2:41" x14ac:dyDescent="0.3">
      <c r="B1140" s="28">
        <v>1130</v>
      </c>
      <c r="C1140" s="39">
        <f t="shared" si="68"/>
        <v>0</v>
      </c>
      <c r="D1140" s="40">
        <f t="shared" si="69"/>
        <v>0</v>
      </c>
      <c r="E1140" s="41">
        <f t="shared" si="70"/>
        <v>0</v>
      </c>
      <c r="F1140" s="40">
        <f t="shared" si="71"/>
        <v>0</v>
      </c>
      <c r="Q1140" s="107">
        <v>1136</v>
      </c>
      <c r="R1140" s="108"/>
      <c r="S1140" s="92"/>
      <c r="T1140" s="92"/>
      <c r="U1140" s="92"/>
      <c r="V1140" s="92"/>
      <c r="W1140" s="92"/>
      <c r="X1140" s="92"/>
      <c r="Y1140" s="92"/>
      <c r="Z1140" s="103" t="s">
        <v>2131</v>
      </c>
      <c r="AA1140" s="104">
        <v>1080.5089089999999</v>
      </c>
      <c r="AB1140" s="105">
        <v>287</v>
      </c>
      <c r="AC1140" s="105">
        <v>89.772727272727266</v>
      </c>
      <c r="AD1140" s="103" t="s">
        <v>345</v>
      </c>
      <c r="AE1140" s="92">
        <v>1016.3007689999999</v>
      </c>
      <c r="AF1140" s="92">
        <v>1681</v>
      </c>
      <c r="AG1140" s="92">
        <v>40.340909090909086</v>
      </c>
      <c r="AH1140" s="109"/>
      <c r="AI1140" s="92"/>
      <c r="AJ1140" s="92"/>
      <c r="AK1140" s="92"/>
      <c r="AL1140" s="92"/>
      <c r="AM1140" s="92"/>
      <c r="AN1140" s="92"/>
      <c r="AO1140" s="92"/>
    </row>
    <row r="1141" spans="2:41" x14ac:dyDescent="0.3">
      <c r="B1141" s="28">
        <v>1131</v>
      </c>
      <c r="C1141" s="39">
        <f t="shared" si="68"/>
        <v>0</v>
      </c>
      <c r="D1141" s="40">
        <f t="shared" si="69"/>
        <v>0</v>
      </c>
      <c r="E1141" s="41">
        <f t="shared" si="70"/>
        <v>0</v>
      </c>
      <c r="F1141" s="40">
        <f t="shared" si="71"/>
        <v>0</v>
      </c>
      <c r="Q1141" s="107">
        <v>1137</v>
      </c>
      <c r="R1141" s="108"/>
      <c r="S1141" s="92"/>
      <c r="T1141" s="92"/>
      <c r="U1141" s="92"/>
      <c r="V1141" s="92"/>
      <c r="W1141" s="92"/>
      <c r="X1141" s="92"/>
      <c r="Y1141" s="92"/>
      <c r="Z1141" s="103" t="s">
        <v>694</v>
      </c>
      <c r="AA1141" s="104">
        <v>1061.0648200000001</v>
      </c>
      <c r="AB1141" s="105">
        <v>671</v>
      </c>
      <c r="AC1141" s="105">
        <v>76.20738636363636</v>
      </c>
      <c r="AD1141" s="103" t="s">
        <v>1827</v>
      </c>
      <c r="AE1141" s="92">
        <v>1016.369522</v>
      </c>
      <c r="AF1141" s="92">
        <v>1674</v>
      </c>
      <c r="AG1141" s="92">
        <v>40.376420454545453</v>
      </c>
      <c r="AH1141" s="109"/>
      <c r="AI1141" s="92"/>
      <c r="AJ1141" s="92"/>
      <c r="AK1141" s="92"/>
      <c r="AL1141" s="92"/>
      <c r="AM1141" s="92"/>
      <c r="AN1141" s="92"/>
      <c r="AO1141" s="92"/>
    </row>
    <row r="1142" spans="2:41" x14ac:dyDescent="0.3">
      <c r="B1142" s="28">
        <v>1132</v>
      </c>
      <c r="C1142" s="39">
        <f t="shared" si="68"/>
        <v>0</v>
      </c>
      <c r="D1142" s="40">
        <f t="shared" si="69"/>
        <v>0</v>
      </c>
      <c r="E1142" s="41">
        <f t="shared" si="70"/>
        <v>0</v>
      </c>
      <c r="F1142" s="40">
        <f t="shared" si="71"/>
        <v>0</v>
      </c>
      <c r="Q1142" s="107">
        <v>1138</v>
      </c>
      <c r="R1142" s="108"/>
      <c r="S1142" s="92"/>
      <c r="T1142" s="92"/>
      <c r="U1142" s="92"/>
      <c r="V1142" s="92"/>
      <c r="W1142" s="92"/>
      <c r="X1142" s="92"/>
      <c r="Y1142" s="92"/>
      <c r="Z1142" s="103" t="s">
        <v>695</v>
      </c>
      <c r="AA1142" s="104">
        <v>1062.4008040000001</v>
      </c>
      <c r="AB1142" s="105">
        <v>651</v>
      </c>
      <c r="AC1142" s="105">
        <v>76.811079545454547</v>
      </c>
      <c r="AD1142" s="103" t="s">
        <v>1828</v>
      </c>
      <c r="AE1142" s="92">
        <v>1016.369522</v>
      </c>
      <c r="AF1142" s="92">
        <v>1674</v>
      </c>
      <c r="AG1142" s="92">
        <v>40.376420454545453</v>
      </c>
      <c r="AH1142" s="109"/>
      <c r="AI1142" s="92"/>
      <c r="AJ1142" s="92"/>
      <c r="AK1142" s="92"/>
      <c r="AL1142" s="92"/>
      <c r="AM1142" s="92"/>
      <c r="AN1142" s="92"/>
      <c r="AO1142" s="92"/>
    </row>
    <row r="1143" spans="2:41" x14ac:dyDescent="0.3">
      <c r="B1143" s="28">
        <v>1133</v>
      </c>
      <c r="C1143" s="39">
        <f t="shared" si="68"/>
        <v>0</v>
      </c>
      <c r="D1143" s="40">
        <f t="shared" si="69"/>
        <v>0</v>
      </c>
      <c r="E1143" s="41">
        <f t="shared" si="70"/>
        <v>0</v>
      </c>
      <c r="F1143" s="40">
        <f t="shared" si="71"/>
        <v>0</v>
      </c>
      <c r="Q1143" s="107">
        <v>1139</v>
      </c>
      <c r="R1143" s="108"/>
      <c r="S1143" s="92"/>
      <c r="T1143" s="92"/>
      <c r="U1143" s="92"/>
      <c r="V1143" s="92"/>
      <c r="W1143" s="92"/>
      <c r="X1143" s="92"/>
      <c r="Y1143" s="92"/>
      <c r="Z1143" s="103" t="s">
        <v>696</v>
      </c>
      <c r="AA1143" s="104">
        <v>1074.5067429999999</v>
      </c>
      <c r="AB1143" s="105">
        <v>387</v>
      </c>
      <c r="AC1143" s="105">
        <v>86.29261363636364</v>
      </c>
      <c r="AD1143" s="103" t="s">
        <v>1883</v>
      </c>
      <c r="AE1143" s="92">
        <v>1016.369522</v>
      </c>
      <c r="AF1143" s="92">
        <v>1674</v>
      </c>
      <c r="AG1143" s="92">
        <v>40.376420454545453</v>
      </c>
      <c r="AH1143" s="109"/>
      <c r="AI1143" s="92"/>
      <c r="AJ1143" s="92"/>
      <c r="AK1143" s="92"/>
      <c r="AL1143" s="92"/>
      <c r="AM1143" s="92"/>
      <c r="AN1143" s="92"/>
      <c r="AO1143" s="92"/>
    </row>
    <row r="1144" spans="2:41" x14ac:dyDescent="0.3">
      <c r="B1144" s="28">
        <v>1134</v>
      </c>
      <c r="C1144" s="39">
        <f t="shared" si="68"/>
        <v>0</v>
      </c>
      <c r="D1144" s="40">
        <f t="shared" si="69"/>
        <v>0</v>
      </c>
      <c r="E1144" s="41">
        <f t="shared" si="70"/>
        <v>0</v>
      </c>
      <c r="F1144" s="40">
        <f t="shared" si="71"/>
        <v>0</v>
      </c>
      <c r="Q1144" s="107">
        <v>1140</v>
      </c>
      <c r="R1144" s="108"/>
      <c r="S1144" s="92"/>
      <c r="T1144" s="92"/>
      <c r="U1144" s="92"/>
      <c r="V1144" s="92"/>
      <c r="W1144" s="92"/>
      <c r="X1144" s="92"/>
      <c r="Y1144" s="92"/>
      <c r="Z1144" s="103" t="s">
        <v>2132</v>
      </c>
      <c r="AA1144" s="104">
        <v>1028.364863</v>
      </c>
      <c r="AB1144" s="105">
        <v>1428</v>
      </c>
      <c r="AC1144" s="105">
        <v>49.183238636363633</v>
      </c>
      <c r="AD1144" s="103" t="s">
        <v>2379</v>
      </c>
      <c r="AE1144" s="92">
        <v>1016.369522</v>
      </c>
      <c r="AF1144" s="92">
        <v>1674</v>
      </c>
      <c r="AG1144" s="92">
        <v>40.376420454545453</v>
      </c>
      <c r="AH1144" s="109"/>
      <c r="AI1144" s="92"/>
      <c r="AJ1144" s="92"/>
      <c r="AK1144" s="92"/>
      <c r="AL1144" s="92"/>
      <c r="AM1144" s="92"/>
      <c r="AN1144" s="92"/>
      <c r="AO1144" s="92"/>
    </row>
    <row r="1145" spans="2:41" x14ac:dyDescent="0.3">
      <c r="B1145" s="28">
        <v>1135</v>
      </c>
      <c r="C1145" s="39">
        <f t="shared" si="68"/>
        <v>0</v>
      </c>
      <c r="D1145" s="40">
        <f t="shared" si="69"/>
        <v>0</v>
      </c>
      <c r="E1145" s="41">
        <f t="shared" si="70"/>
        <v>0</v>
      </c>
      <c r="F1145" s="40">
        <f t="shared" si="71"/>
        <v>0</v>
      </c>
      <c r="Q1145" s="107">
        <v>1141</v>
      </c>
      <c r="R1145" s="108"/>
      <c r="S1145" s="92"/>
      <c r="T1145" s="92"/>
      <c r="U1145" s="92"/>
      <c r="V1145" s="92"/>
      <c r="W1145" s="92"/>
      <c r="X1145" s="92"/>
      <c r="Y1145" s="92"/>
      <c r="Z1145" s="103" t="s">
        <v>697</v>
      </c>
      <c r="AA1145" s="104">
        <v>1010.4967329999999</v>
      </c>
      <c r="AB1145" s="105">
        <v>1782</v>
      </c>
      <c r="AC1145" s="105">
        <v>36.647727272727273</v>
      </c>
      <c r="AD1145" s="103" t="s">
        <v>1341</v>
      </c>
      <c r="AE1145" s="92">
        <v>1016.369522</v>
      </c>
      <c r="AF1145" s="92">
        <v>1674</v>
      </c>
      <c r="AG1145" s="92">
        <v>40.376420454545453</v>
      </c>
      <c r="AH1145" s="109"/>
      <c r="AI1145" s="92"/>
      <c r="AJ1145" s="92"/>
      <c r="AK1145" s="92"/>
      <c r="AL1145" s="92"/>
      <c r="AM1145" s="92"/>
      <c r="AN1145" s="92"/>
      <c r="AO1145" s="92"/>
    </row>
    <row r="1146" spans="2:41" x14ac:dyDescent="0.3">
      <c r="B1146" s="28">
        <v>1136</v>
      </c>
      <c r="C1146" s="39">
        <f t="shared" si="68"/>
        <v>0</v>
      </c>
      <c r="D1146" s="40">
        <f t="shared" si="69"/>
        <v>0</v>
      </c>
      <c r="E1146" s="41">
        <f t="shared" si="70"/>
        <v>0</v>
      </c>
      <c r="F1146" s="40">
        <f t="shared" si="71"/>
        <v>0</v>
      </c>
      <c r="Q1146" s="107">
        <v>1142</v>
      </c>
      <c r="R1146" s="108"/>
      <c r="S1146" s="92"/>
      <c r="T1146" s="92"/>
      <c r="U1146" s="92"/>
      <c r="V1146" s="92"/>
      <c r="W1146" s="92"/>
      <c r="X1146" s="92"/>
      <c r="Y1146" s="92"/>
      <c r="Z1146" s="103" t="s">
        <v>2133</v>
      </c>
      <c r="AA1146" s="104">
        <v>1017.111343</v>
      </c>
      <c r="AB1146" s="105">
        <v>1649</v>
      </c>
      <c r="AC1146" s="105">
        <v>41.441761363636367</v>
      </c>
      <c r="AD1146" s="103" t="s">
        <v>2658</v>
      </c>
      <c r="AE1146" s="92">
        <v>1016.369522</v>
      </c>
      <c r="AF1146" s="92">
        <v>1674</v>
      </c>
      <c r="AG1146" s="92">
        <v>40.376420454545453</v>
      </c>
      <c r="AH1146" s="109"/>
      <c r="AI1146" s="92"/>
      <c r="AJ1146" s="92"/>
      <c r="AK1146" s="92"/>
      <c r="AL1146" s="92"/>
      <c r="AM1146" s="92"/>
      <c r="AN1146" s="92"/>
      <c r="AO1146" s="92"/>
    </row>
    <row r="1147" spans="2:41" x14ac:dyDescent="0.3">
      <c r="B1147" s="28">
        <v>1137</v>
      </c>
      <c r="C1147" s="39">
        <f t="shared" si="68"/>
        <v>0</v>
      </c>
      <c r="D1147" s="40">
        <f t="shared" si="69"/>
        <v>0</v>
      </c>
      <c r="E1147" s="41">
        <f t="shared" si="70"/>
        <v>0</v>
      </c>
      <c r="F1147" s="40">
        <f t="shared" si="71"/>
        <v>0</v>
      </c>
      <c r="Q1147" s="107">
        <v>1143</v>
      </c>
      <c r="R1147" s="108"/>
      <c r="S1147" s="92"/>
      <c r="T1147" s="92"/>
      <c r="U1147" s="92"/>
      <c r="V1147" s="92"/>
      <c r="W1147" s="92"/>
      <c r="X1147" s="92"/>
      <c r="Y1147" s="92"/>
      <c r="Z1147" s="103" t="s">
        <v>698</v>
      </c>
      <c r="AA1147" s="104">
        <v>1012.865001</v>
      </c>
      <c r="AB1147" s="105">
        <v>1750</v>
      </c>
      <c r="AC1147" s="105">
        <v>37.855113636363633</v>
      </c>
      <c r="AD1147" s="103" t="s">
        <v>3007</v>
      </c>
      <c r="AE1147" s="92">
        <v>1016.369522</v>
      </c>
      <c r="AF1147" s="92">
        <v>1674</v>
      </c>
      <c r="AG1147" s="92">
        <v>40.376420454545453</v>
      </c>
      <c r="AH1147" s="109"/>
      <c r="AI1147" s="92"/>
      <c r="AJ1147" s="92"/>
      <c r="AK1147" s="92"/>
      <c r="AL1147" s="92"/>
      <c r="AM1147" s="92"/>
      <c r="AN1147" s="92"/>
      <c r="AO1147" s="92"/>
    </row>
    <row r="1148" spans="2:41" x14ac:dyDescent="0.3">
      <c r="B1148" s="28">
        <v>1138</v>
      </c>
      <c r="C1148" s="39">
        <f t="shared" si="68"/>
        <v>0</v>
      </c>
      <c r="D1148" s="40">
        <f t="shared" si="69"/>
        <v>0</v>
      </c>
      <c r="E1148" s="41">
        <f t="shared" si="70"/>
        <v>0</v>
      </c>
      <c r="F1148" s="40">
        <f t="shared" si="71"/>
        <v>0</v>
      </c>
      <c r="Q1148" s="107">
        <v>1144</v>
      </c>
      <c r="R1148" s="108"/>
      <c r="S1148" s="92"/>
      <c r="T1148" s="92"/>
      <c r="U1148" s="92"/>
      <c r="V1148" s="92"/>
      <c r="W1148" s="92"/>
      <c r="X1148" s="92"/>
      <c r="Y1148" s="92"/>
      <c r="Z1148" s="103" t="s">
        <v>2134</v>
      </c>
      <c r="AA1148" s="104">
        <v>1020.670375</v>
      </c>
      <c r="AB1148" s="105">
        <v>1601</v>
      </c>
      <c r="AC1148" s="105">
        <v>43.14630681818182</v>
      </c>
      <c r="AD1148" s="103" t="s">
        <v>1039</v>
      </c>
      <c r="AE1148" s="92">
        <v>1016.476818</v>
      </c>
      <c r="AF1148" s="92">
        <v>1673</v>
      </c>
      <c r="AG1148" s="92">
        <v>40.625</v>
      </c>
      <c r="AH1148" s="109"/>
      <c r="AI1148" s="92"/>
      <c r="AJ1148" s="92"/>
      <c r="AK1148" s="92"/>
      <c r="AL1148" s="92"/>
      <c r="AM1148" s="92"/>
      <c r="AN1148" s="92"/>
      <c r="AO1148" s="92"/>
    </row>
    <row r="1149" spans="2:41" x14ac:dyDescent="0.3">
      <c r="B1149" s="28">
        <v>1139</v>
      </c>
      <c r="C1149" s="39">
        <f t="shared" si="68"/>
        <v>0</v>
      </c>
      <c r="D1149" s="40">
        <f t="shared" si="69"/>
        <v>0</v>
      </c>
      <c r="E1149" s="41">
        <f t="shared" si="70"/>
        <v>0</v>
      </c>
      <c r="F1149" s="40">
        <f t="shared" si="71"/>
        <v>0</v>
      </c>
      <c r="Q1149" s="107">
        <v>1145</v>
      </c>
      <c r="R1149" s="108"/>
      <c r="S1149" s="92"/>
      <c r="T1149" s="92"/>
      <c r="U1149" s="92"/>
      <c r="V1149" s="92"/>
      <c r="W1149" s="92"/>
      <c r="X1149" s="92"/>
      <c r="Y1149" s="92"/>
      <c r="Z1149" s="103" t="s">
        <v>699</v>
      </c>
      <c r="AA1149" s="104">
        <v>1031.7615639999999</v>
      </c>
      <c r="AB1149" s="105">
        <v>1354</v>
      </c>
      <c r="AC1149" s="105">
        <v>51.953125</v>
      </c>
      <c r="AD1149" s="103" t="s">
        <v>1742</v>
      </c>
      <c r="AE1149" s="92">
        <v>1016.492822</v>
      </c>
      <c r="AF1149" s="92">
        <v>1665</v>
      </c>
      <c r="AG1149" s="92">
        <v>40.660511363636367</v>
      </c>
      <c r="AH1149" s="109"/>
      <c r="AI1149" s="92"/>
      <c r="AJ1149" s="92"/>
      <c r="AK1149" s="92"/>
      <c r="AL1149" s="92"/>
      <c r="AM1149" s="92"/>
      <c r="AN1149" s="92"/>
      <c r="AO1149" s="92"/>
    </row>
    <row r="1150" spans="2:41" x14ac:dyDescent="0.3">
      <c r="B1150" s="28">
        <v>1140</v>
      </c>
      <c r="C1150" s="39">
        <f t="shared" si="68"/>
        <v>0</v>
      </c>
      <c r="D1150" s="40">
        <f t="shared" si="69"/>
        <v>0</v>
      </c>
      <c r="E1150" s="41">
        <f t="shared" si="70"/>
        <v>0</v>
      </c>
      <c r="F1150" s="40">
        <f t="shared" si="71"/>
        <v>0</v>
      </c>
      <c r="Q1150" s="107">
        <v>1146</v>
      </c>
      <c r="R1150" s="108"/>
      <c r="S1150" s="92"/>
      <c r="T1150" s="92"/>
      <c r="U1150" s="92"/>
      <c r="V1150" s="92"/>
      <c r="W1150" s="92"/>
      <c r="X1150" s="92"/>
      <c r="Y1150" s="92"/>
      <c r="Z1150" s="103" t="s">
        <v>2135</v>
      </c>
      <c r="AA1150" s="104">
        <v>967.48299099999997</v>
      </c>
      <c r="AB1150" s="105">
        <v>2349</v>
      </c>
      <c r="AC1150" s="105">
        <v>16.40625</v>
      </c>
      <c r="AD1150" s="103" t="s">
        <v>2038</v>
      </c>
      <c r="AE1150" s="92">
        <v>1016.492822</v>
      </c>
      <c r="AF1150" s="92">
        <v>1665</v>
      </c>
      <c r="AG1150" s="92">
        <v>40.660511363636367</v>
      </c>
      <c r="AH1150" s="109"/>
      <c r="AI1150" s="92"/>
      <c r="AJ1150" s="92"/>
      <c r="AK1150" s="92"/>
      <c r="AL1150" s="92"/>
      <c r="AM1150" s="92"/>
      <c r="AN1150" s="92"/>
      <c r="AO1150" s="92"/>
    </row>
    <row r="1151" spans="2:41" x14ac:dyDescent="0.3">
      <c r="B1151" s="28">
        <v>1141</v>
      </c>
      <c r="C1151" s="39">
        <f t="shared" si="68"/>
        <v>0</v>
      </c>
      <c r="D1151" s="40">
        <f t="shared" si="69"/>
        <v>0</v>
      </c>
      <c r="E1151" s="41">
        <f t="shared" si="70"/>
        <v>0</v>
      </c>
      <c r="F1151" s="40">
        <f t="shared" si="71"/>
        <v>0</v>
      </c>
      <c r="Q1151" s="107">
        <v>1147</v>
      </c>
      <c r="R1151" s="108"/>
      <c r="S1151" s="92"/>
      <c r="T1151" s="92"/>
      <c r="U1151" s="92"/>
      <c r="V1151" s="92"/>
      <c r="W1151" s="92"/>
      <c r="X1151" s="92"/>
      <c r="Y1151" s="92"/>
      <c r="Z1151" s="103" t="s">
        <v>700</v>
      </c>
      <c r="AA1151" s="104">
        <v>1166.3710149999999</v>
      </c>
      <c r="AB1151" s="105">
        <v>1</v>
      </c>
      <c r="AC1151" s="105">
        <v>100</v>
      </c>
      <c r="AD1151" s="103" t="s">
        <v>2239</v>
      </c>
      <c r="AE1151" s="92">
        <v>1016.492822</v>
      </c>
      <c r="AF1151" s="92">
        <v>1665</v>
      </c>
      <c r="AG1151" s="92">
        <v>40.660511363636367</v>
      </c>
      <c r="AH1151" s="109"/>
      <c r="AI1151" s="92"/>
      <c r="AJ1151" s="92"/>
      <c r="AK1151" s="92"/>
      <c r="AL1151" s="92"/>
      <c r="AM1151" s="92"/>
      <c r="AN1151" s="92"/>
      <c r="AO1151" s="92"/>
    </row>
    <row r="1152" spans="2:41" x14ac:dyDescent="0.3">
      <c r="B1152" s="28">
        <v>1142</v>
      </c>
      <c r="C1152" s="39">
        <f t="shared" si="68"/>
        <v>0</v>
      </c>
      <c r="D1152" s="40">
        <f t="shared" si="69"/>
        <v>0</v>
      </c>
      <c r="E1152" s="41">
        <f t="shared" si="70"/>
        <v>0</v>
      </c>
      <c r="F1152" s="40">
        <f t="shared" si="71"/>
        <v>0</v>
      </c>
      <c r="Q1152" s="107">
        <v>1148</v>
      </c>
      <c r="R1152" s="108"/>
      <c r="S1152" s="92"/>
      <c r="T1152" s="92"/>
      <c r="U1152" s="92"/>
      <c r="V1152" s="92"/>
      <c r="W1152" s="92"/>
      <c r="X1152" s="92"/>
      <c r="Y1152" s="92"/>
      <c r="Z1152" s="103" t="s">
        <v>701</v>
      </c>
      <c r="AA1152" s="104">
        <v>1058.584296</v>
      </c>
      <c r="AB1152" s="105">
        <v>730</v>
      </c>
      <c r="AC1152" s="105">
        <v>74.112215909090907</v>
      </c>
      <c r="AD1152" s="103" t="s">
        <v>2241</v>
      </c>
      <c r="AE1152" s="92">
        <v>1016.492822</v>
      </c>
      <c r="AF1152" s="92">
        <v>1665</v>
      </c>
      <c r="AG1152" s="92">
        <v>40.660511363636367</v>
      </c>
      <c r="AH1152" s="109"/>
      <c r="AI1152" s="92"/>
      <c r="AJ1152" s="92"/>
      <c r="AK1152" s="92"/>
      <c r="AL1152" s="92"/>
      <c r="AM1152" s="92"/>
      <c r="AN1152" s="92"/>
      <c r="AO1152" s="92"/>
    </row>
    <row r="1153" spans="2:41" x14ac:dyDescent="0.3">
      <c r="B1153" s="28">
        <v>1143</v>
      </c>
      <c r="C1153" s="39">
        <f t="shared" si="68"/>
        <v>0</v>
      </c>
      <c r="D1153" s="40">
        <f t="shared" si="69"/>
        <v>0</v>
      </c>
      <c r="E1153" s="41">
        <f t="shared" si="70"/>
        <v>0</v>
      </c>
      <c r="F1153" s="40">
        <f t="shared" si="71"/>
        <v>0</v>
      </c>
      <c r="Q1153" s="107">
        <v>1149</v>
      </c>
      <c r="R1153" s="108"/>
      <c r="S1153" s="92"/>
      <c r="T1153" s="92"/>
      <c r="U1153" s="92"/>
      <c r="V1153" s="92"/>
      <c r="W1153" s="92"/>
      <c r="X1153" s="92"/>
      <c r="Y1153" s="92"/>
      <c r="Z1153" s="103" t="s">
        <v>2136</v>
      </c>
      <c r="AA1153" s="104">
        <v>953.82023749999996</v>
      </c>
      <c r="AB1153" s="105">
        <v>2483</v>
      </c>
      <c r="AC1153" s="105">
        <v>11.789772727272728</v>
      </c>
      <c r="AD1153" s="103" t="s">
        <v>2263</v>
      </c>
      <c r="AE1153" s="92">
        <v>1016.492822</v>
      </c>
      <c r="AF1153" s="92">
        <v>1665</v>
      </c>
      <c r="AG1153" s="92">
        <v>40.660511363636367</v>
      </c>
      <c r="AH1153" s="109"/>
      <c r="AI1153" s="92"/>
      <c r="AJ1153" s="92"/>
      <c r="AK1153" s="92"/>
      <c r="AL1153" s="92"/>
      <c r="AM1153" s="92"/>
      <c r="AN1153" s="92"/>
      <c r="AO1153" s="92"/>
    </row>
    <row r="1154" spans="2:41" x14ac:dyDescent="0.3">
      <c r="B1154" s="28">
        <v>1144</v>
      </c>
      <c r="C1154" s="39">
        <f t="shared" si="68"/>
        <v>0</v>
      </c>
      <c r="D1154" s="40">
        <f t="shared" si="69"/>
        <v>0</v>
      </c>
      <c r="E1154" s="41">
        <f t="shared" si="70"/>
        <v>0</v>
      </c>
      <c r="F1154" s="40">
        <f t="shared" si="71"/>
        <v>0</v>
      </c>
      <c r="Q1154" s="107">
        <v>1150</v>
      </c>
      <c r="R1154" s="108"/>
      <c r="S1154" s="92"/>
      <c r="T1154" s="92"/>
      <c r="U1154" s="92"/>
      <c r="V1154" s="92"/>
      <c r="W1154" s="92"/>
      <c r="X1154" s="92"/>
      <c r="Y1154" s="92"/>
      <c r="Z1154" s="103" t="s">
        <v>2137</v>
      </c>
      <c r="AA1154" s="104">
        <v>963.88662120000004</v>
      </c>
      <c r="AB1154" s="105">
        <v>2392</v>
      </c>
      <c r="AC1154" s="105">
        <v>14.950284090909092</v>
      </c>
      <c r="AD1154" s="103" t="s">
        <v>2353</v>
      </c>
      <c r="AE1154" s="92">
        <v>1016.492822</v>
      </c>
      <c r="AF1154" s="92">
        <v>1665</v>
      </c>
      <c r="AG1154" s="92">
        <v>40.660511363636367</v>
      </c>
      <c r="AH1154" s="109"/>
      <c r="AI1154" s="92"/>
      <c r="AJ1154" s="92"/>
      <c r="AK1154" s="92"/>
      <c r="AL1154" s="92"/>
      <c r="AM1154" s="92"/>
      <c r="AN1154" s="92"/>
      <c r="AO1154" s="92"/>
    </row>
    <row r="1155" spans="2:41" x14ac:dyDescent="0.3">
      <c r="B1155" s="28">
        <v>1145</v>
      </c>
      <c r="C1155" s="39">
        <f t="shared" si="68"/>
        <v>0</v>
      </c>
      <c r="D1155" s="40">
        <f t="shared" si="69"/>
        <v>0</v>
      </c>
      <c r="E1155" s="41">
        <f t="shared" si="70"/>
        <v>0</v>
      </c>
      <c r="F1155" s="40">
        <f t="shared" si="71"/>
        <v>0</v>
      </c>
      <c r="Q1155" s="107">
        <v>1151</v>
      </c>
      <c r="R1155" s="108"/>
      <c r="S1155" s="92"/>
      <c r="T1155" s="92"/>
      <c r="U1155" s="92"/>
      <c r="V1155" s="92"/>
      <c r="W1155" s="92"/>
      <c r="X1155" s="92"/>
      <c r="Y1155" s="92"/>
      <c r="Z1155" s="103" t="s">
        <v>2138</v>
      </c>
      <c r="AA1155" s="104">
        <v>1062.6694649999999</v>
      </c>
      <c r="AB1155" s="105">
        <v>646</v>
      </c>
      <c r="AC1155" s="105">
        <v>77.024147727272734</v>
      </c>
      <c r="AD1155" s="103" t="s">
        <v>2950</v>
      </c>
      <c r="AE1155" s="92">
        <v>1016.492822</v>
      </c>
      <c r="AF1155" s="92">
        <v>1665</v>
      </c>
      <c r="AG1155" s="92">
        <v>40.660511363636367</v>
      </c>
      <c r="AH1155" s="109"/>
      <c r="AI1155" s="92"/>
      <c r="AJ1155" s="92"/>
      <c r="AK1155" s="92"/>
      <c r="AL1155" s="92"/>
      <c r="AM1155" s="92"/>
      <c r="AN1155" s="92"/>
      <c r="AO1155" s="92"/>
    </row>
    <row r="1156" spans="2:41" x14ac:dyDescent="0.3">
      <c r="B1156" s="28">
        <v>1146</v>
      </c>
      <c r="C1156" s="39">
        <f t="shared" si="68"/>
        <v>0</v>
      </c>
      <c r="D1156" s="40">
        <f t="shared" si="69"/>
        <v>0</v>
      </c>
      <c r="E1156" s="41">
        <f t="shared" si="70"/>
        <v>0</v>
      </c>
      <c r="F1156" s="40">
        <f t="shared" si="71"/>
        <v>0</v>
      </c>
      <c r="Q1156" s="107">
        <v>1152</v>
      </c>
      <c r="R1156" s="108"/>
      <c r="S1156" s="92"/>
      <c r="T1156" s="92"/>
      <c r="U1156" s="92"/>
      <c r="V1156" s="92"/>
      <c r="W1156" s="92"/>
      <c r="X1156" s="92"/>
      <c r="Y1156" s="92"/>
      <c r="Z1156" s="103" t="s">
        <v>2139</v>
      </c>
      <c r="AA1156" s="104">
        <v>1027.86583</v>
      </c>
      <c r="AB1156" s="105">
        <v>1444</v>
      </c>
      <c r="AC1156" s="105">
        <v>48.686079545454547</v>
      </c>
      <c r="AD1156" s="103" t="s">
        <v>2971</v>
      </c>
      <c r="AE1156" s="92">
        <v>1016.492822</v>
      </c>
      <c r="AF1156" s="92">
        <v>1665</v>
      </c>
      <c r="AG1156" s="92">
        <v>40.660511363636367</v>
      </c>
      <c r="AH1156" s="109"/>
      <c r="AI1156" s="92"/>
      <c r="AJ1156" s="92"/>
      <c r="AK1156" s="92"/>
      <c r="AL1156" s="92"/>
      <c r="AM1156" s="92"/>
      <c r="AN1156" s="92"/>
      <c r="AO1156" s="92"/>
    </row>
    <row r="1157" spans="2:41" x14ac:dyDescent="0.3">
      <c r="B1157" s="28">
        <v>1147</v>
      </c>
      <c r="C1157" s="39">
        <f t="shared" si="68"/>
        <v>0</v>
      </c>
      <c r="D1157" s="40">
        <f t="shared" si="69"/>
        <v>0</v>
      </c>
      <c r="E1157" s="41">
        <f t="shared" si="70"/>
        <v>0</v>
      </c>
      <c r="F1157" s="40">
        <f t="shared" si="71"/>
        <v>0</v>
      </c>
      <c r="Q1157" s="107">
        <v>1153</v>
      </c>
      <c r="R1157" s="108"/>
      <c r="S1157" s="92"/>
      <c r="T1157" s="92"/>
      <c r="U1157" s="92"/>
      <c r="V1157" s="92"/>
      <c r="W1157" s="92"/>
      <c r="X1157" s="92"/>
      <c r="Y1157" s="92"/>
      <c r="Z1157" s="103" t="s">
        <v>702</v>
      </c>
      <c r="AA1157" s="104">
        <v>959.05053350000003</v>
      </c>
      <c r="AB1157" s="105">
        <v>2450</v>
      </c>
      <c r="AC1157" s="105">
        <v>13.032670454545455</v>
      </c>
      <c r="AD1157" s="103" t="s">
        <v>246</v>
      </c>
      <c r="AE1157" s="92">
        <v>1016.508593</v>
      </c>
      <c r="AF1157" s="92">
        <v>1661</v>
      </c>
      <c r="AG1157" s="92">
        <v>40.944602272727273</v>
      </c>
      <c r="AH1157" s="109"/>
      <c r="AI1157" s="92"/>
      <c r="AJ1157" s="92"/>
      <c r="AK1157" s="92"/>
      <c r="AL1157" s="92"/>
      <c r="AM1157" s="92"/>
      <c r="AN1157" s="92"/>
      <c r="AO1157" s="92"/>
    </row>
    <row r="1158" spans="2:41" x14ac:dyDescent="0.3">
      <c r="B1158" s="28">
        <v>1148</v>
      </c>
      <c r="C1158" s="39">
        <f t="shared" si="68"/>
        <v>0</v>
      </c>
      <c r="D1158" s="40">
        <f t="shared" si="69"/>
        <v>0</v>
      </c>
      <c r="E1158" s="41">
        <f t="shared" si="70"/>
        <v>0</v>
      </c>
      <c r="F1158" s="40">
        <f t="shared" si="71"/>
        <v>0</v>
      </c>
      <c r="Q1158" s="107">
        <v>1154</v>
      </c>
      <c r="R1158" s="108"/>
      <c r="S1158" s="92"/>
      <c r="T1158" s="92"/>
      <c r="U1158" s="92"/>
      <c r="V1158" s="92"/>
      <c r="W1158" s="92"/>
      <c r="X1158" s="92"/>
      <c r="Y1158" s="92"/>
      <c r="Z1158" s="103" t="s">
        <v>703</v>
      </c>
      <c r="AA1158" s="104">
        <v>1062.409997</v>
      </c>
      <c r="AB1158" s="105">
        <v>650</v>
      </c>
      <c r="AC1158" s="105">
        <v>76.953125</v>
      </c>
      <c r="AD1158" s="103" t="s">
        <v>1778</v>
      </c>
      <c r="AE1158" s="92">
        <v>1016.508593</v>
      </c>
      <c r="AF1158" s="92">
        <v>1661</v>
      </c>
      <c r="AG1158" s="92">
        <v>40.944602272727273</v>
      </c>
      <c r="AH1158" s="109"/>
      <c r="AI1158" s="92"/>
      <c r="AJ1158" s="92"/>
      <c r="AK1158" s="92"/>
      <c r="AL1158" s="92"/>
      <c r="AM1158" s="92"/>
      <c r="AN1158" s="92"/>
      <c r="AO1158" s="92"/>
    </row>
    <row r="1159" spans="2:41" x14ac:dyDescent="0.3">
      <c r="B1159" s="28">
        <v>1149</v>
      </c>
      <c r="C1159" s="39">
        <f t="shared" si="68"/>
        <v>0</v>
      </c>
      <c r="D1159" s="40">
        <f t="shared" si="69"/>
        <v>0</v>
      </c>
      <c r="E1159" s="41">
        <f t="shared" si="70"/>
        <v>0</v>
      </c>
      <c r="F1159" s="40">
        <f t="shared" si="71"/>
        <v>0</v>
      </c>
      <c r="Q1159" s="107">
        <v>1155</v>
      </c>
      <c r="R1159" s="108"/>
      <c r="S1159" s="92"/>
      <c r="T1159" s="92"/>
      <c r="U1159" s="92"/>
      <c r="V1159" s="92"/>
      <c r="W1159" s="92"/>
      <c r="X1159" s="92"/>
      <c r="Y1159" s="92"/>
      <c r="Z1159" s="103" t="s">
        <v>704</v>
      </c>
      <c r="AA1159" s="104">
        <v>956.92839709999998</v>
      </c>
      <c r="AB1159" s="105">
        <v>2469</v>
      </c>
      <c r="AC1159" s="105">
        <v>12.357954545454545</v>
      </c>
      <c r="AD1159" s="103" t="s">
        <v>1779</v>
      </c>
      <c r="AE1159" s="92">
        <v>1016.508593</v>
      </c>
      <c r="AF1159" s="92">
        <v>1661</v>
      </c>
      <c r="AG1159" s="92">
        <v>40.944602272727273</v>
      </c>
      <c r="AH1159" s="109"/>
      <c r="AI1159" s="92"/>
      <c r="AJ1159" s="92"/>
      <c r="AK1159" s="92"/>
      <c r="AL1159" s="92"/>
      <c r="AM1159" s="92"/>
      <c r="AN1159" s="92"/>
      <c r="AO1159" s="92"/>
    </row>
    <row r="1160" spans="2:41" x14ac:dyDescent="0.3">
      <c r="B1160" s="28">
        <v>1150</v>
      </c>
      <c r="C1160" s="39">
        <f t="shared" si="68"/>
        <v>0</v>
      </c>
      <c r="D1160" s="40">
        <f t="shared" si="69"/>
        <v>0</v>
      </c>
      <c r="E1160" s="41">
        <f t="shared" si="70"/>
        <v>0</v>
      </c>
      <c r="F1160" s="40">
        <f t="shared" si="71"/>
        <v>0</v>
      </c>
      <c r="Q1160" s="107">
        <v>1156</v>
      </c>
      <c r="R1160" s="108"/>
      <c r="S1160" s="92"/>
      <c r="T1160" s="92"/>
      <c r="U1160" s="92"/>
      <c r="V1160" s="92"/>
      <c r="W1160" s="92"/>
      <c r="X1160" s="92"/>
      <c r="Y1160" s="92"/>
      <c r="Z1160" s="103" t="s">
        <v>2140</v>
      </c>
      <c r="AA1160" s="104">
        <v>1023.078157</v>
      </c>
      <c r="AB1160" s="105">
        <v>1567</v>
      </c>
      <c r="AC1160" s="105">
        <v>44.282670454545453</v>
      </c>
      <c r="AD1160" s="103" t="s">
        <v>2492</v>
      </c>
      <c r="AE1160" s="92">
        <v>1016.508593</v>
      </c>
      <c r="AF1160" s="92">
        <v>1661</v>
      </c>
      <c r="AG1160" s="92">
        <v>40.944602272727273</v>
      </c>
      <c r="AH1160" s="109"/>
      <c r="AI1160" s="92"/>
      <c r="AJ1160" s="92"/>
      <c r="AK1160" s="92"/>
      <c r="AL1160" s="92"/>
      <c r="AM1160" s="92"/>
      <c r="AN1160" s="92"/>
      <c r="AO1160" s="92"/>
    </row>
    <row r="1161" spans="2:41" x14ac:dyDescent="0.3">
      <c r="B1161" s="28">
        <v>1151</v>
      </c>
      <c r="C1161" s="39">
        <f t="shared" si="68"/>
        <v>0</v>
      </c>
      <c r="D1161" s="40">
        <f t="shared" si="69"/>
        <v>0</v>
      </c>
      <c r="E1161" s="41">
        <f t="shared" si="70"/>
        <v>0</v>
      </c>
      <c r="F1161" s="40">
        <f t="shared" si="71"/>
        <v>0</v>
      </c>
      <c r="Q1161" s="107">
        <v>1157</v>
      </c>
      <c r="R1161" s="108"/>
      <c r="S1161" s="92"/>
      <c r="T1161" s="92"/>
      <c r="U1161" s="92"/>
      <c r="V1161" s="92"/>
      <c r="W1161" s="92"/>
      <c r="X1161" s="92"/>
      <c r="Y1161" s="92"/>
      <c r="Z1161" s="103" t="s">
        <v>2141</v>
      </c>
      <c r="AA1161" s="104">
        <v>980.21132250000005</v>
      </c>
      <c r="AB1161" s="105">
        <v>2195</v>
      </c>
      <c r="AC1161" s="105">
        <v>22.017045454545457</v>
      </c>
      <c r="AD1161" s="103" t="s">
        <v>2418</v>
      </c>
      <c r="AE1161" s="92">
        <v>1016.578335</v>
      </c>
      <c r="AF1161" s="92">
        <v>1658</v>
      </c>
      <c r="AG1161" s="92">
        <v>41.086647727272727</v>
      </c>
      <c r="AH1161" s="109"/>
      <c r="AI1161" s="92"/>
      <c r="AJ1161" s="92"/>
      <c r="AK1161" s="92"/>
      <c r="AL1161" s="92"/>
      <c r="AM1161" s="92"/>
      <c r="AN1161" s="92"/>
      <c r="AO1161" s="92"/>
    </row>
    <row r="1162" spans="2:41" x14ac:dyDescent="0.3">
      <c r="B1162" s="28">
        <v>1152</v>
      </c>
      <c r="C1162" s="39">
        <f t="shared" si="68"/>
        <v>0</v>
      </c>
      <c r="D1162" s="40">
        <f t="shared" si="69"/>
        <v>0</v>
      </c>
      <c r="E1162" s="41">
        <f t="shared" si="70"/>
        <v>0</v>
      </c>
      <c r="F1162" s="40">
        <f t="shared" si="71"/>
        <v>0</v>
      </c>
      <c r="Q1162" s="107">
        <v>1158</v>
      </c>
      <c r="R1162" s="108"/>
      <c r="S1162" s="92"/>
      <c r="T1162" s="92"/>
      <c r="U1162" s="92"/>
      <c r="V1162" s="92"/>
      <c r="W1162" s="92"/>
      <c r="X1162" s="92"/>
      <c r="Y1162" s="92"/>
      <c r="Z1162" s="103" t="s">
        <v>49</v>
      </c>
      <c r="AA1162" s="104">
        <v>966.60607589999995</v>
      </c>
      <c r="AB1162" s="105">
        <v>2365</v>
      </c>
      <c r="AC1162" s="105">
        <v>16.051136363636363</v>
      </c>
      <c r="AD1162" s="103" t="s">
        <v>1500</v>
      </c>
      <c r="AE1162" s="92">
        <v>1016.578335</v>
      </c>
      <c r="AF1162" s="92">
        <v>1658</v>
      </c>
      <c r="AG1162" s="92">
        <v>41.086647727272727</v>
      </c>
      <c r="AH1162" s="109"/>
      <c r="AI1162" s="92"/>
      <c r="AJ1162" s="92"/>
      <c r="AK1162" s="92"/>
      <c r="AL1162" s="92"/>
      <c r="AM1162" s="92"/>
      <c r="AN1162" s="92"/>
      <c r="AO1162" s="92"/>
    </row>
    <row r="1163" spans="2:41" x14ac:dyDescent="0.3">
      <c r="B1163" s="28">
        <v>1153</v>
      </c>
      <c r="C1163" s="39">
        <f t="shared" si="68"/>
        <v>0</v>
      </c>
      <c r="D1163" s="40">
        <f t="shared" si="69"/>
        <v>0</v>
      </c>
      <c r="E1163" s="41">
        <f t="shared" si="70"/>
        <v>0</v>
      </c>
      <c r="F1163" s="40">
        <f t="shared" si="71"/>
        <v>0</v>
      </c>
      <c r="Q1163" s="107">
        <v>1159</v>
      </c>
      <c r="R1163" s="108"/>
      <c r="S1163" s="92"/>
      <c r="T1163" s="92"/>
      <c r="U1163" s="92"/>
      <c r="V1163" s="92"/>
      <c r="W1163" s="92"/>
      <c r="X1163" s="92"/>
      <c r="Y1163" s="92"/>
      <c r="Z1163" s="103" t="s">
        <v>705</v>
      </c>
      <c r="AA1163" s="104">
        <v>1061.9588000000001</v>
      </c>
      <c r="AB1163" s="105">
        <v>662</v>
      </c>
      <c r="AC1163" s="105">
        <v>76.52698863636364</v>
      </c>
      <c r="AD1163" s="103" t="s">
        <v>2761</v>
      </c>
      <c r="AE1163" s="92">
        <v>1016.578335</v>
      </c>
      <c r="AF1163" s="92">
        <v>1658</v>
      </c>
      <c r="AG1163" s="92">
        <v>41.086647727272727</v>
      </c>
      <c r="AH1163" s="109"/>
      <c r="AI1163" s="92"/>
      <c r="AJ1163" s="92"/>
      <c r="AK1163" s="92"/>
      <c r="AL1163" s="92"/>
      <c r="AM1163" s="92"/>
      <c r="AN1163" s="92"/>
      <c r="AO1163" s="92"/>
    </row>
    <row r="1164" spans="2:41" x14ac:dyDescent="0.3">
      <c r="B1164" s="28">
        <v>1154</v>
      </c>
      <c r="C1164" s="39">
        <f t="shared" ref="C1164:C1227" si="72">VLOOKUP($B1164,$Q$5:$AO$2676,2+$C$4*8-8+$F$4*4-4)</f>
        <v>0</v>
      </c>
      <c r="D1164" s="40">
        <f t="shared" ref="D1164:D1227" si="73">VLOOKUP($B1164,$Q$5:$AO$2676,3+$C$4*8-8+$F$4*4-4)</f>
        <v>0</v>
      </c>
      <c r="E1164" s="41">
        <f t="shared" ref="E1164:E1227" si="74">VLOOKUP($B1164,$Q$5:$AO$2676,4+$C$4*8-8+$F$4*4-4)</f>
        <v>0</v>
      </c>
      <c r="F1164" s="40">
        <f t="shared" ref="F1164:F1227" si="75">VLOOKUP($B1164,$Q$5:$AO$2676,5+$C$4*8-8+$F$4*4-4)</f>
        <v>0</v>
      </c>
      <c r="Q1164" s="107">
        <v>1160</v>
      </c>
      <c r="R1164" s="108"/>
      <c r="S1164" s="92"/>
      <c r="T1164" s="92"/>
      <c r="U1164" s="92"/>
      <c r="V1164" s="92"/>
      <c r="W1164" s="92"/>
      <c r="X1164" s="92"/>
      <c r="Y1164" s="92"/>
      <c r="Z1164" s="103" t="s">
        <v>2142</v>
      </c>
      <c r="AA1164" s="104">
        <v>978.48587840000005</v>
      </c>
      <c r="AB1164" s="105">
        <v>2222</v>
      </c>
      <c r="AC1164" s="105">
        <v>20.951704545454543</v>
      </c>
      <c r="AD1164" s="103" t="s">
        <v>671</v>
      </c>
      <c r="AE1164" s="92">
        <v>1016.6167840000001</v>
      </c>
      <c r="AF1164" s="92">
        <v>1656</v>
      </c>
      <c r="AG1164" s="92">
        <v>41.19318181818182</v>
      </c>
      <c r="AH1164" s="109"/>
      <c r="AI1164" s="92"/>
      <c r="AJ1164" s="92"/>
      <c r="AK1164" s="92"/>
      <c r="AL1164" s="92"/>
      <c r="AM1164" s="92"/>
      <c r="AN1164" s="92"/>
      <c r="AO1164" s="92"/>
    </row>
    <row r="1165" spans="2:41" x14ac:dyDescent="0.3">
      <c r="B1165" s="28">
        <v>1155</v>
      </c>
      <c r="C1165" s="39">
        <f t="shared" si="72"/>
        <v>0</v>
      </c>
      <c r="D1165" s="40">
        <f t="shared" si="73"/>
        <v>0</v>
      </c>
      <c r="E1165" s="41">
        <f t="shared" si="74"/>
        <v>0</v>
      </c>
      <c r="F1165" s="40">
        <f t="shared" si="75"/>
        <v>0</v>
      </c>
      <c r="Q1165" s="107">
        <v>1161</v>
      </c>
      <c r="R1165" s="108"/>
      <c r="S1165" s="92"/>
      <c r="T1165" s="92"/>
      <c r="U1165" s="92"/>
      <c r="V1165" s="92"/>
      <c r="W1165" s="92"/>
      <c r="X1165" s="92"/>
      <c r="Y1165" s="92"/>
      <c r="Z1165" s="103" t="s">
        <v>2143</v>
      </c>
      <c r="AA1165" s="104">
        <v>997.31704160000004</v>
      </c>
      <c r="AB1165" s="105">
        <v>1973</v>
      </c>
      <c r="AC1165" s="105">
        <v>29.865056818181817</v>
      </c>
      <c r="AD1165" s="103" t="s">
        <v>2339</v>
      </c>
      <c r="AE1165" s="92">
        <v>1016.6167840000001</v>
      </c>
      <c r="AF1165" s="92">
        <v>1656</v>
      </c>
      <c r="AG1165" s="92">
        <v>41.19318181818182</v>
      </c>
      <c r="AH1165" s="109"/>
      <c r="AI1165" s="92"/>
      <c r="AJ1165" s="92"/>
      <c r="AK1165" s="92"/>
      <c r="AL1165" s="92"/>
      <c r="AM1165" s="92"/>
      <c r="AN1165" s="92"/>
      <c r="AO1165" s="92"/>
    </row>
    <row r="1166" spans="2:41" x14ac:dyDescent="0.3">
      <c r="B1166" s="28">
        <v>1156</v>
      </c>
      <c r="C1166" s="39">
        <f t="shared" si="72"/>
        <v>0</v>
      </c>
      <c r="D1166" s="40">
        <f t="shared" si="73"/>
        <v>0</v>
      </c>
      <c r="E1166" s="41">
        <f t="shared" si="74"/>
        <v>0</v>
      </c>
      <c r="F1166" s="40">
        <f t="shared" si="75"/>
        <v>0</v>
      </c>
      <c r="Q1166" s="107">
        <v>1162</v>
      </c>
      <c r="R1166" s="108"/>
      <c r="S1166" s="92"/>
      <c r="T1166" s="92"/>
      <c r="U1166" s="92"/>
      <c r="V1166" s="92"/>
      <c r="W1166" s="92"/>
      <c r="X1166" s="92"/>
      <c r="Y1166" s="92"/>
      <c r="Z1166" s="103" t="s">
        <v>2144</v>
      </c>
      <c r="AA1166" s="104">
        <v>1039.631701</v>
      </c>
      <c r="AB1166" s="105">
        <v>1176</v>
      </c>
      <c r="AC1166" s="105">
        <v>58.096590909090907</v>
      </c>
      <c r="AD1166" s="103" t="s">
        <v>601</v>
      </c>
      <c r="AE1166" s="92">
        <v>1016.618047</v>
      </c>
      <c r="AF1166" s="92">
        <v>1655</v>
      </c>
      <c r="AG1166" s="92">
        <v>41.264204545454547</v>
      </c>
      <c r="AH1166" s="109"/>
      <c r="AI1166" s="92"/>
      <c r="AJ1166" s="92"/>
      <c r="AK1166" s="92"/>
      <c r="AL1166" s="92"/>
      <c r="AM1166" s="92"/>
      <c r="AN1166" s="92"/>
      <c r="AO1166" s="92"/>
    </row>
    <row r="1167" spans="2:41" x14ac:dyDescent="0.3">
      <c r="B1167" s="28">
        <v>1157</v>
      </c>
      <c r="C1167" s="39">
        <f t="shared" si="72"/>
        <v>0</v>
      </c>
      <c r="D1167" s="40">
        <f t="shared" si="73"/>
        <v>0</v>
      </c>
      <c r="E1167" s="41">
        <f t="shared" si="74"/>
        <v>0</v>
      </c>
      <c r="F1167" s="40">
        <f t="shared" si="75"/>
        <v>0</v>
      </c>
      <c r="Q1167" s="107">
        <v>1163</v>
      </c>
      <c r="R1167" s="108"/>
      <c r="S1167" s="92"/>
      <c r="T1167" s="92"/>
      <c r="U1167" s="92"/>
      <c r="V1167" s="92"/>
      <c r="W1167" s="92"/>
      <c r="X1167" s="92"/>
      <c r="Y1167" s="92"/>
      <c r="Z1167" s="103" t="s">
        <v>706</v>
      </c>
      <c r="AA1167" s="104">
        <v>1039.631701</v>
      </c>
      <c r="AB1167" s="105">
        <v>1176</v>
      </c>
      <c r="AC1167" s="105">
        <v>58.096590909090907</v>
      </c>
      <c r="AD1167" s="103" t="s">
        <v>643</v>
      </c>
      <c r="AE1167" s="92">
        <v>1016.921487</v>
      </c>
      <c r="AF1167" s="92">
        <v>1653</v>
      </c>
      <c r="AG1167" s="92">
        <v>41.299715909090914</v>
      </c>
      <c r="AH1167" s="109"/>
      <c r="AI1167" s="92"/>
      <c r="AJ1167" s="92"/>
      <c r="AK1167" s="92"/>
      <c r="AL1167" s="92"/>
      <c r="AM1167" s="92"/>
      <c r="AN1167" s="92"/>
      <c r="AO1167" s="92"/>
    </row>
    <row r="1168" spans="2:41" x14ac:dyDescent="0.3">
      <c r="B1168" s="28">
        <v>1158</v>
      </c>
      <c r="C1168" s="39">
        <f t="shared" si="72"/>
        <v>0</v>
      </c>
      <c r="D1168" s="40">
        <f t="shared" si="73"/>
        <v>0</v>
      </c>
      <c r="E1168" s="41">
        <f t="shared" si="74"/>
        <v>0</v>
      </c>
      <c r="F1168" s="40">
        <f t="shared" si="75"/>
        <v>0</v>
      </c>
      <c r="Q1168" s="107">
        <v>1164</v>
      </c>
      <c r="R1168" s="108"/>
      <c r="S1168" s="92"/>
      <c r="T1168" s="92"/>
      <c r="U1168" s="92"/>
      <c r="V1168" s="92"/>
      <c r="W1168" s="92"/>
      <c r="X1168" s="92"/>
      <c r="Y1168" s="92"/>
      <c r="Z1168" s="103" t="s">
        <v>707</v>
      </c>
      <c r="AA1168" s="104">
        <v>1050.9052039999999</v>
      </c>
      <c r="AB1168" s="105">
        <v>886</v>
      </c>
      <c r="AC1168" s="105">
        <v>68.572443181818173</v>
      </c>
      <c r="AD1168" s="103" t="s">
        <v>2116</v>
      </c>
      <c r="AE1168" s="92">
        <v>1016.921487</v>
      </c>
      <c r="AF1168" s="92">
        <v>1653</v>
      </c>
      <c r="AG1168" s="92">
        <v>41.299715909090914</v>
      </c>
      <c r="AH1168" s="109"/>
      <c r="AI1168" s="92"/>
      <c r="AJ1168" s="92"/>
      <c r="AK1168" s="92"/>
      <c r="AL1168" s="92"/>
      <c r="AM1168" s="92"/>
      <c r="AN1168" s="92"/>
      <c r="AO1168" s="92"/>
    </row>
    <row r="1169" spans="2:41" x14ac:dyDescent="0.3">
      <c r="B1169" s="28">
        <v>1159</v>
      </c>
      <c r="C1169" s="39">
        <f t="shared" si="72"/>
        <v>0</v>
      </c>
      <c r="D1169" s="40">
        <f t="shared" si="73"/>
        <v>0</v>
      </c>
      <c r="E1169" s="41">
        <f t="shared" si="74"/>
        <v>0</v>
      </c>
      <c r="F1169" s="40">
        <f t="shared" si="75"/>
        <v>0</v>
      </c>
      <c r="Q1169" s="107">
        <v>1165</v>
      </c>
      <c r="R1169" s="108"/>
      <c r="S1169" s="92"/>
      <c r="T1169" s="92"/>
      <c r="U1169" s="92"/>
      <c r="V1169" s="92"/>
      <c r="W1169" s="92"/>
      <c r="X1169" s="92"/>
      <c r="Y1169" s="92"/>
      <c r="Z1169" s="103" t="s">
        <v>708</v>
      </c>
      <c r="AA1169" s="104">
        <v>1092.64031</v>
      </c>
      <c r="AB1169" s="105">
        <v>130</v>
      </c>
      <c r="AC1169" s="105">
        <v>95.419034090909093</v>
      </c>
      <c r="AD1169" s="103" t="s">
        <v>1407</v>
      </c>
      <c r="AE1169" s="92">
        <v>1016.955926</v>
      </c>
      <c r="AF1169" s="92">
        <v>1652</v>
      </c>
      <c r="AG1169" s="92">
        <v>41.370738636363633</v>
      </c>
      <c r="AH1169" s="109"/>
      <c r="AI1169" s="92"/>
      <c r="AJ1169" s="92"/>
      <c r="AK1169" s="92"/>
      <c r="AL1169" s="92"/>
      <c r="AM1169" s="92"/>
      <c r="AN1169" s="92"/>
      <c r="AO1169" s="92"/>
    </row>
    <row r="1170" spans="2:41" x14ac:dyDescent="0.3">
      <c r="B1170" s="28">
        <v>1160</v>
      </c>
      <c r="C1170" s="39">
        <f t="shared" si="72"/>
        <v>0</v>
      </c>
      <c r="D1170" s="40">
        <f t="shared" si="73"/>
        <v>0</v>
      </c>
      <c r="E1170" s="41">
        <f t="shared" si="74"/>
        <v>0</v>
      </c>
      <c r="F1170" s="40">
        <f t="shared" si="75"/>
        <v>0</v>
      </c>
      <c r="Q1170" s="107">
        <v>1166</v>
      </c>
      <c r="R1170" s="108"/>
      <c r="S1170" s="92"/>
      <c r="T1170" s="92"/>
      <c r="U1170" s="92"/>
      <c r="V1170" s="92"/>
      <c r="W1170" s="92"/>
      <c r="X1170" s="92"/>
      <c r="Y1170" s="92"/>
      <c r="Z1170" s="103" t="s">
        <v>709</v>
      </c>
      <c r="AA1170" s="104">
        <v>1048.890185</v>
      </c>
      <c r="AB1170" s="105">
        <v>946</v>
      </c>
      <c r="AC1170" s="105">
        <v>66.299715909090907</v>
      </c>
      <c r="AD1170" s="103" t="s">
        <v>1949</v>
      </c>
      <c r="AE1170" s="92">
        <v>1016.962546</v>
      </c>
      <c r="AF1170" s="92">
        <v>1651</v>
      </c>
      <c r="AG1170" s="92">
        <v>41.40625</v>
      </c>
      <c r="AH1170" s="109"/>
      <c r="AI1170" s="92"/>
      <c r="AJ1170" s="92"/>
      <c r="AK1170" s="92"/>
      <c r="AL1170" s="92"/>
      <c r="AM1170" s="92"/>
      <c r="AN1170" s="92"/>
      <c r="AO1170" s="92"/>
    </row>
    <row r="1171" spans="2:41" x14ac:dyDescent="0.3">
      <c r="B1171" s="28">
        <v>1161</v>
      </c>
      <c r="C1171" s="39">
        <f t="shared" si="72"/>
        <v>0</v>
      </c>
      <c r="D1171" s="40">
        <f t="shared" si="73"/>
        <v>0</v>
      </c>
      <c r="E1171" s="41">
        <f t="shared" si="74"/>
        <v>0</v>
      </c>
      <c r="F1171" s="40">
        <f t="shared" si="75"/>
        <v>0</v>
      </c>
      <c r="Q1171" s="107">
        <v>1167</v>
      </c>
      <c r="R1171" s="108"/>
      <c r="S1171" s="92"/>
      <c r="T1171" s="92"/>
      <c r="U1171" s="92"/>
      <c r="V1171" s="92"/>
      <c r="W1171" s="92"/>
      <c r="X1171" s="92"/>
      <c r="Y1171" s="92"/>
      <c r="Z1171" s="103" t="s">
        <v>2145</v>
      </c>
      <c r="AA1171" s="104">
        <v>932.53211999999996</v>
      </c>
      <c r="AB1171" s="105">
        <v>2632</v>
      </c>
      <c r="AC1171" s="105">
        <v>6.4275568181818175</v>
      </c>
      <c r="AD1171" s="103" t="s">
        <v>344</v>
      </c>
      <c r="AE1171" s="92">
        <v>1017.111343</v>
      </c>
      <c r="AF1171" s="92">
        <v>1649</v>
      </c>
      <c r="AG1171" s="92">
        <v>41.441761363636367</v>
      </c>
      <c r="AH1171" s="109"/>
      <c r="AI1171" s="92"/>
      <c r="AJ1171" s="92"/>
      <c r="AK1171" s="92"/>
      <c r="AL1171" s="92"/>
      <c r="AM1171" s="92"/>
      <c r="AN1171" s="92"/>
      <c r="AO1171" s="92"/>
    </row>
    <row r="1172" spans="2:41" x14ac:dyDescent="0.3">
      <c r="B1172" s="28">
        <v>1162</v>
      </c>
      <c r="C1172" s="39">
        <f t="shared" si="72"/>
        <v>0</v>
      </c>
      <c r="D1172" s="40">
        <f t="shared" si="73"/>
        <v>0</v>
      </c>
      <c r="E1172" s="41">
        <f t="shared" si="74"/>
        <v>0</v>
      </c>
      <c r="F1172" s="40">
        <f t="shared" si="75"/>
        <v>0</v>
      </c>
      <c r="Q1172" s="107">
        <v>1168</v>
      </c>
      <c r="R1172" s="108"/>
      <c r="S1172" s="92"/>
      <c r="T1172" s="92"/>
      <c r="U1172" s="92"/>
      <c r="V1172" s="92"/>
      <c r="W1172" s="92"/>
      <c r="X1172" s="92"/>
      <c r="Y1172" s="92"/>
      <c r="Z1172" s="103" t="s">
        <v>710</v>
      </c>
      <c r="AA1172" s="104">
        <v>1052.9464190000001</v>
      </c>
      <c r="AB1172" s="105">
        <v>848</v>
      </c>
      <c r="AC1172" s="105">
        <v>69.921875</v>
      </c>
      <c r="AD1172" s="103" t="s">
        <v>2133</v>
      </c>
      <c r="AE1172" s="92">
        <v>1017.111343</v>
      </c>
      <c r="AF1172" s="92">
        <v>1649</v>
      </c>
      <c r="AG1172" s="92">
        <v>41.441761363636367</v>
      </c>
      <c r="AH1172" s="109"/>
      <c r="AI1172" s="92"/>
      <c r="AJ1172" s="92"/>
      <c r="AK1172" s="92"/>
      <c r="AL1172" s="92"/>
      <c r="AM1172" s="92"/>
      <c r="AN1172" s="92"/>
      <c r="AO1172" s="92"/>
    </row>
    <row r="1173" spans="2:41" x14ac:dyDescent="0.3">
      <c r="B1173" s="28">
        <v>1163</v>
      </c>
      <c r="C1173" s="39">
        <f t="shared" si="72"/>
        <v>0</v>
      </c>
      <c r="D1173" s="40">
        <f t="shared" si="73"/>
        <v>0</v>
      </c>
      <c r="E1173" s="41">
        <f t="shared" si="74"/>
        <v>0</v>
      </c>
      <c r="F1173" s="40">
        <f t="shared" si="75"/>
        <v>0</v>
      </c>
      <c r="Q1173" s="107">
        <v>1169</v>
      </c>
      <c r="R1173" s="108"/>
      <c r="S1173" s="92"/>
      <c r="T1173" s="92"/>
      <c r="U1173" s="92"/>
      <c r="V1173" s="92"/>
      <c r="W1173" s="92"/>
      <c r="X1173" s="92"/>
      <c r="Y1173" s="92"/>
      <c r="Z1173" s="103" t="s">
        <v>711</v>
      </c>
      <c r="AA1173" s="104">
        <v>1015.637395</v>
      </c>
      <c r="AB1173" s="105">
        <v>1690</v>
      </c>
      <c r="AC1173" s="105">
        <v>40.02130681818182</v>
      </c>
      <c r="AD1173" s="103" t="s">
        <v>529</v>
      </c>
      <c r="AE1173" s="92">
        <v>1017.205202</v>
      </c>
      <c r="AF1173" s="92">
        <v>1648</v>
      </c>
      <c r="AG1173" s="92">
        <v>41.512784090909086</v>
      </c>
      <c r="AH1173" s="109"/>
      <c r="AI1173" s="92"/>
      <c r="AJ1173" s="92"/>
      <c r="AK1173" s="92"/>
      <c r="AL1173" s="92"/>
      <c r="AM1173" s="92"/>
      <c r="AN1173" s="92"/>
      <c r="AO1173" s="92"/>
    </row>
    <row r="1174" spans="2:41" x14ac:dyDescent="0.3">
      <c r="B1174" s="28">
        <v>1164</v>
      </c>
      <c r="C1174" s="39">
        <f t="shared" si="72"/>
        <v>0</v>
      </c>
      <c r="D1174" s="40">
        <f t="shared" si="73"/>
        <v>0</v>
      </c>
      <c r="E1174" s="41">
        <f t="shared" si="74"/>
        <v>0</v>
      </c>
      <c r="F1174" s="40">
        <f t="shared" si="75"/>
        <v>0</v>
      </c>
      <c r="Q1174" s="107">
        <v>1170</v>
      </c>
      <c r="R1174" s="108"/>
      <c r="S1174" s="92"/>
      <c r="T1174" s="92"/>
      <c r="U1174" s="92"/>
      <c r="V1174" s="92"/>
      <c r="W1174" s="92"/>
      <c r="X1174" s="92"/>
      <c r="Y1174" s="92"/>
      <c r="Z1174" s="103" t="s">
        <v>2146</v>
      </c>
      <c r="AA1174" s="104">
        <v>1040.245782</v>
      </c>
      <c r="AB1174" s="105">
        <v>1159</v>
      </c>
      <c r="AC1174" s="105">
        <v>58.80681818181818</v>
      </c>
      <c r="AD1174" s="103" t="s">
        <v>394</v>
      </c>
      <c r="AE1174" s="92">
        <v>1017.218391</v>
      </c>
      <c r="AF1174" s="92">
        <v>1647</v>
      </c>
      <c r="AG1174" s="92">
        <v>41.548295454545453</v>
      </c>
      <c r="AH1174" s="109"/>
      <c r="AI1174" s="92"/>
      <c r="AJ1174" s="92"/>
      <c r="AK1174" s="92"/>
      <c r="AL1174" s="92"/>
      <c r="AM1174" s="92"/>
      <c r="AN1174" s="92"/>
      <c r="AO1174" s="92"/>
    </row>
    <row r="1175" spans="2:41" x14ac:dyDescent="0.3">
      <c r="B1175" s="28">
        <v>1165</v>
      </c>
      <c r="C1175" s="39">
        <f t="shared" si="72"/>
        <v>0</v>
      </c>
      <c r="D1175" s="40">
        <f t="shared" si="73"/>
        <v>0</v>
      </c>
      <c r="E1175" s="41">
        <f t="shared" si="74"/>
        <v>0</v>
      </c>
      <c r="F1175" s="40">
        <f t="shared" si="75"/>
        <v>0</v>
      </c>
      <c r="Q1175" s="107">
        <v>1171</v>
      </c>
      <c r="R1175" s="108"/>
      <c r="S1175" s="92"/>
      <c r="T1175" s="92"/>
      <c r="U1175" s="92"/>
      <c r="V1175" s="92"/>
      <c r="W1175" s="92"/>
      <c r="X1175" s="92"/>
      <c r="Y1175" s="92"/>
      <c r="Z1175" s="103" t="s">
        <v>712</v>
      </c>
      <c r="AA1175" s="104">
        <v>1084.4661080000001</v>
      </c>
      <c r="AB1175" s="105">
        <v>213</v>
      </c>
      <c r="AC1175" s="105">
        <v>92.471590909090907</v>
      </c>
      <c r="AD1175" s="103" t="s">
        <v>435</v>
      </c>
      <c r="AE1175" s="92">
        <v>1017.301452</v>
      </c>
      <c r="AF1175" s="92">
        <v>1646</v>
      </c>
      <c r="AG1175" s="92">
        <v>41.58380681818182</v>
      </c>
      <c r="AH1175" s="109"/>
      <c r="AI1175" s="92"/>
      <c r="AJ1175" s="92"/>
      <c r="AK1175" s="92"/>
      <c r="AL1175" s="92"/>
      <c r="AM1175" s="92"/>
      <c r="AN1175" s="92"/>
      <c r="AO1175" s="92"/>
    </row>
    <row r="1176" spans="2:41" x14ac:dyDescent="0.3">
      <c r="B1176" s="28">
        <v>1166</v>
      </c>
      <c r="C1176" s="39">
        <f t="shared" si="72"/>
        <v>0</v>
      </c>
      <c r="D1176" s="40">
        <f t="shared" si="73"/>
        <v>0</v>
      </c>
      <c r="E1176" s="41">
        <f t="shared" si="74"/>
        <v>0</v>
      </c>
      <c r="F1176" s="40">
        <f t="shared" si="75"/>
        <v>0</v>
      </c>
      <c r="Q1176" s="107">
        <v>1172</v>
      </c>
      <c r="R1176" s="108"/>
      <c r="S1176" s="92"/>
      <c r="T1176" s="92"/>
      <c r="U1176" s="92"/>
      <c r="V1176" s="92"/>
      <c r="W1176" s="92"/>
      <c r="X1176" s="92"/>
      <c r="Y1176" s="92"/>
      <c r="Z1176" s="103" t="s">
        <v>713</v>
      </c>
      <c r="AA1176" s="104">
        <v>1108.2038150000001</v>
      </c>
      <c r="AB1176" s="105">
        <v>44</v>
      </c>
      <c r="AC1176" s="105">
        <v>98.4375</v>
      </c>
      <c r="AD1176" s="103" t="s">
        <v>256</v>
      </c>
      <c r="AE1176" s="92">
        <v>1017.318506</v>
      </c>
      <c r="AF1176" s="92">
        <v>1645</v>
      </c>
      <c r="AG1176" s="92">
        <v>41.61931818181818</v>
      </c>
      <c r="AH1176" s="109"/>
      <c r="AI1176" s="92"/>
      <c r="AJ1176" s="92"/>
      <c r="AK1176" s="92"/>
      <c r="AL1176" s="92"/>
      <c r="AM1176" s="92"/>
      <c r="AN1176" s="92"/>
      <c r="AO1176" s="92"/>
    </row>
    <row r="1177" spans="2:41" x14ac:dyDescent="0.3">
      <c r="B1177" s="28">
        <v>1167</v>
      </c>
      <c r="C1177" s="39">
        <f t="shared" si="72"/>
        <v>0</v>
      </c>
      <c r="D1177" s="40">
        <f t="shared" si="73"/>
        <v>0</v>
      </c>
      <c r="E1177" s="41">
        <f t="shared" si="74"/>
        <v>0</v>
      </c>
      <c r="F1177" s="40">
        <f t="shared" si="75"/>
        <v>0</v>
      </c>
      <c r="Q1177" s="107">
        <v>1173</v>
      </c>
      <c r="R1177" s="108"/>
      <c r="S1177" s="92"/>
      <c r="T1177" s="92"/>
      <c r="U1177" s="92"/>
      <c r="V1177" s="92"/>
      <c r="W1177" s="92"/>
      <c r="X1177" s="92"/>
      <c r="Y1177" s="92"/>
      <c r="Z1177" s="103" t="s">
        <v>714</v>
      </c>
      <c r="AA1177" s="104">
        <v>1068.054539</v>
      </c>
      <c r="AB1177" s="105">
        <v>499</v>
      </c>
      <c r="AC1177" s="105">
        <v>82.315340909090907</v>
      </c>
      <c r="AD1177" s="103" t="s">
        <v>123</v>
      </c>
      <c r="AE1177" s="92">
        <v>1017.324566</v>
      </c>
      <c r="AF1177" s="92">
        <v>1644</v>
      </c>
      <c r="AG1177" s="92">
        <v>41.654829545454547</v>
      </c>
      <c r="AH1177" s="109"/>
      <c r="AI1177" s="92"/>
      <c r="AJ1177" s="92"/>
      <c r="AK1177" s="92"/>
      <c r="AL1177" s="92"/>
      <c r="AM1177" s="92"/>
      <c r="AN1177" s="92"/>
      <c r="AO1177" s="92"/>
    </row>
    <row r="1178" spans="2:41" x14ac:dyDescent="0.3">
      <c r="B1178" s="28">
        <v>1168</v>
      </c>
      <c r="C1178" s="39">
        <f t="shared" si="72"/>
        <v>0</v>
      </c>
      <c r="D1178" s="40">
        <f t="shared" si="73"/>
        <v>0</v>
      </c>
      <c r="E1178" s="41">
        <f t="shared" si="74"/>
        <v>0</v>
      </c>
      <c r="F1178" s="40">
        <f t="shared" si="75"/>
        <v>0</v>
      </c>
      <c r="Q1178" s="107">
        <v>1174</v>
      </c>
      <c r="R1178" s="108"/>
      <c r="S1178" s="92"/>
      <c r="T1178" s="92"/>
      <c r="U1178" s="92"/>
      <c r="V1178" s="92"/>
      <c r="W1178" s="92"/>
      <c r="X1178" s="92"/>
      <c r="Y1178" s="92"/>
      <c r="Z1178" s="103" t="s">
        <v>2147</v>
      </c>
      <c r="AA1178" s="104">
        <v>1010.4967329999999</v>
      </c>
      <c r="AB1178" s="105">
        <v>1782</v>
      </c>
      <c r="AC1178" s="105">
        <v>36.647727272727273</v>
      </c>
      <c r="AD1178" s="103" t="s">
        <v>2429</v>
      </c>
      <c r="AE1178" s="92">
        <v>1017.393237</v>
      </c>
      <c r="AF1178" s="92">
        <v>1643</v>
      </c>
      <c r="AG1178" s="92">
        <v>41.690340909090914</v>
      </c>
      <c r="AH1178" s="109"/>
      <c r="AI1178" s="92"/>
      <c r="AJ1178" s="92"/>
      <c r="AK1178" s="92"/>
      <c r="AL1178" s="92"/>
      <c r="AM1178" s="92"/>
      <c r="AN1178" s="92"/>
      <c r="AO1178" s="92"/>
    </row>
    <row r="1179" spans="2:41" x14ac:dyDescent="0.3">
      <c r="B1179" s="28">
        <v>1169</v>
      </c>
      <c r="C1179" s="39">
        <f t="shared" si="72"/>
        <v>0</v>
      </c>
      <c r="D1179" s="40">
        <f t="shared" si="73"/>
        <v>0</v>
      </c>
      <c r="E1179" s="41">
        <f t="shared" si="74"/>
        <v>0</v>
      </c>
      <c r="F1179" s="40">
        <f t="shared" si="75"/>
        <v>0</v>
      </c>
      <c r="Q1179" s="107">
        <v>1175</v>
      </c>
      <c r="R1179" s="108"/>
      <c r="S1179" s="92"/>
      <c r="T1179" s="92"/>
      <c r="U1179" s="92"/>
      <c r="V1179" s="92"/>
      <c r="W1179" s="92"/>
      <c r="X1179" s="92"/>
      <c r="Y1179" s="92"/>
      <c r="Z1179" s="103" t="s">
        <v>2148</v>
      </c>
      <c r="AA1179" s="104">
        <v>939.65677000000005</v>
      </c>
      <c r="AB1179" s="105">
        <v>2579</v>
      </c>
      <c r="AC1179" s="105">
        <v>8.345170454545455</v>
      </c>
      <c r="AD1179" s="103" t="s">
        <v>835</v>
      </c>
      <c r="AE1179" s="92">
        <v>1017.407745</v>
      </c>
      <c r="AF1179" s="92">
        <v>1642</v>
      </c>
      <c r="AG1179" s="92">
        <v>41.725852272727273</v>
      </c>
      <c r="AH1179" s="109"/>
      <c r="AI1179" s="92"/>
      <c r="AJ1179" s="92"/>
      <c r="AK1179" s="92"/>
      <c r="AL1179" s="92"/>
      <c r="AM1179" s="92"/>
      <c r="AN1179" s="92"/>
      <c r="AO1179" s="92"/>
    </row>
    <row r="1180" spans="2:41" x14ac:dyDescent="0.3">
      <c r="B1180" s="28">
        <v>1170</v>
      </c>
      <c r="C1180" s="39">
        <f t="shared" si="72"/>
        <v>0</v>
      </c>
      <c r="D1180" s="40">
        <f t="shared" si="73"/>
        <v>0</v>
      </c>
      <c r="E1180" s="41">
        <f t="shared" si="74"/>
        <v>0</v>
      </c>
      <c r="F1180" s="40">
        <f t="shared" si="75"/>
        <v>0</v>
      </c>
      <c r="Q1180" s="107">
        <v>1176</v>
      </c>
      <c r="R1180" s="108"/>
      <c r="S1180" s="92"/>
      <c r="T1180" s="92"/>
      <c r="U1180" s="92"/>
      <c r="V1180" s="92"/>
      <c r="W1180" s="92"/>
      <c r="X1180" s="92"/>
      <c r="Y1180" s="92"/>
      <c r="Z1180" s="103" t="s">
        <v>2149</v>
      </c>
      <c r="AA1180" s="104">
        <v>936.19095140000002</v>
      </c>
      <c r="AB1180" s="105">
        <v>2604</v>
      </c>
      <c r="AC1180" s="105">
        <v>7.3863636363636367</v>
      </c>
      <c r="AD1180" s="103" t="s">
        <v>665</v>
      </c>
      <c r="AE1180" s="92">
        <v>1017.640313</v>
      </c>
      <c r="AF1180" s="92">
        <v>1641</v>
      </c>
      <c r="AG1180" s="92">
        <v>41.761363636363633</v>
      </c>
      <c r="AH1180" s="109"/>
      <c r="AI1180" s="92"/>
      <c r="AJ1180" s="92"/>
      <c r="AK1180" s="92"/>
      <c r="AL1180" s="92"/>
      <c r="AM1180" s="92"/>
      <c r="AN1180" s="92"/>
      <c r="AO1180" s="92"/>
    </row>
    <row r="1181" spans="2:41" x14ac:dyDescent="0.3">
      <c r="B1181" s="28">
        <v>1171</v>
      </c>
      <c r="C1181" s="39">
        <f t="shared" si="72"/>
        <v>0</v>
      </c>
      <c r="D1181" s="40">
        <f t="shared" si="73"/>
        <v>0</v>
      </c>
      <c r="E1181" s="41">
        <f t="shared" si="74"/>
        <v>0</v>
      </c>
      <c r="F1181" s="40">
        <f t="shared" si="75"/>
        <v>0</v>
      </c>
      <c r="Q1181" s="107">
        <v>1177</v>
      </c>
      <c r="R1181" s="108"/>
      <c r="S1181" s="92"/>
      <c r="T1181" s="92"/>
      <c r="U1181" s="92"/>
      <c r="V1181" s="92"/>
      <c r="W1181" s="92"/>
      <c r="X1181" s="92"/>
      <c r="Y1181" s="92"/>
      <c r="Z1181" s="103" t="s">
        <v>2150</v>
      </c>
      <c r="AA1181" s="104">
        <v>988.94598540000004</v>
      </c>
      <c r="AB1181" s="105">
        <v>2085</v>
      </c>
      <c r="AC1181" s="105">
        <v>25.994318181818183</v>
      </c>
      <c r="AD1181" s="103" t="s">
        <v>1264</v>
      </c>
      <c r="AE1181" s="92">
        <v>1017.8430049999999</v>
      </c>
      <c r="AF1181" s="92">
        <v>1640</v>
      </c>
      <c r="AG1181" s="92">
        <v>41.796875</v>
      </c>
      <c r="AH1181" s="109"/>
      <c r="AI1181" s="92"/>
      <c r="AJ1181" s="92"/>
      <c r="AK1181" s="92"/>
      <c r="AL1181" s="92"/>
      <c r="AM1181" s="92"/>
      <c r="AN1181" s="92"/>
      <c r="AO1181" s="92"/>
    </row>
    <row r="1182" spans="2:41" x14ac:dyDescent="0.3">
      <c r="B1182" s="28">
        <v>1172</v>
      </c>
      <c r="C1182" s="39">
        <f t="shared" si="72"/>
        <v>0</v>
      </c>
      <c r="D1182" s="40">
        <f t="shared" si="73"/>
        <v>0</v>
      </c>
      <c r="E1182" s="41">
        <f t="shared" si="74"/>
        <v>0</v>
      </c>
      <c r="F1182" s="40">
        <f t="shared" si="75"/>
        <v>0</v>
      </c>
      <c r="Q1182" s="107">
        <v>1178</v>
      </c>
      <c r="R1182" s="108"/>
      <c r="S1182" s="92"/>
      <c r="T1182" s="92"/>
      <c r="U1182" s="92"/>
      <c r="V1182" s="92"/>
      <c r="W1182" s="92"/>
      <c r="X1182" s="92"/>
      <c r="Y1182" s="92"/>
      <c r="Z1182" s="103" t="s">
        <v>715</v>
      </c>
      <c r="AA1182" s="104">
        <v>1081.861713</v>
      </c>
      <c r="AB1182" s="105">
        <v>263</v>
      </c>
      <c r="AC1182" s="105">
        <v>90.66051136363636</v>
      </c>
      <c r="AD1182" s="103" t="s">
        <v>1255</v>
      </c>
      <c r="AE1182" s="92">
        <v>1018.0058780000001</v>
      </c>
      <c r="AF1182" s="92">
        <v>1639</v>
      </c>
      <c r="AG1182" s="92">
        <v>41.832386363636367</v>
      </c>
      <c r="AH1182" s="109"/>
      <c r="AI1182" s="92"/>
      <c r="AJ1182" s="92"/>
      <c r="AK1182" s="92"/>
      <c r="AL1182" s="92"/>
      <c r="AM1182" s="92"/>
      <c r="AN1182" s="92"/>
      <c r="AO1182" s="92"/>
    </row>
    <row r="1183" spans="2:41" x14ac:dyDescent="0.3">
      <c r="B1183" s="28">
        <v>1173</v>
      </c>
      <c r="C1183" s="39">
        <f t="shared" si="72"/>
        <v>0</v>
      </c>
      <c r="D1183" s="40">
        <f t="shared" si="73"/>
        <v>0</v>
      </c>
      <c r="E1183" s="41">
        <f t="shared" si="74"/>
        <v>0</v>
      </c>
      <c r="F1183" s="40">
        <f t="shared" si="75"/>
        <v>0</v>
      </c>
      <c r="Q1183" s="107">
        <v>1179</v>
      </c>
      <c r="R1183" s="108"/>
      <c r="S1183" s="92"/>
      <c r="T1183" s="92"/>
      <c r="U1183" s="92"/>
      <c r="V1183" s="92"/>
      <c r="W1183" s="92"/>
      <c r="X1183" s="92"/>
      <c r="Y1183" s="92"/>
      <c r="Z1183" s="103" t="s">
        <v>716</v>
      </c>
      <c r="AA1183" s="104">
        <v>1031.463201</v>
      </c>
      <c r="AB1183" s="105">
        <v>1356</v>
      </c>
      <c r="AC1183" s="105">
        <v>51.882102272727273</v>
      </c>
      <c r="AD1183" s="103" t="s">
        <v>441</v>
      </c>
      <c r="AE1183" s="92">
        <v>1018.04822</v>
      </c>
      <c r="AF1183" s="92">
        <v>1631</v>
      </c>
      <c r="AG1183" s="92">
        <v>41.867897727272727</v>
      </c>
      <c r="AH1183" s="109"/>
      <c r="AI1183" s="92"/>
      <c r="AJ1183" s="92"/>
      <c r="AK1183" s="92"/>
      <c r="AL1183" s="92"/>
      <c r="AM1183" s="92"/>
      <c r="AN1183" s="92"/>
      <c r="AO1183" s="92"/>
    </row>
    <row r="1184" spans="2:41" x14ac:dyDescent="0.3">
      <c r="B1184" s="28">
        <v>1174</v>
      </c>
      <c r="C1184" s="39">
        <f t="shared" si="72"/>
        <v>0</v>
      </c>
      <c r="D1184" s="40">
        <f t="shared" si="73"/>
        <v>0</v>
      </c>
      <c r="E1184" s="41">
        <f t="shared" si="74"/>
        <v>0</v>
      </c>
      <c r="F1184" s="40">
        <f t="shared" si="75"/>
        <v>0</v>
      </c>
      <c r="Q1184" s="107">
        <v>1180</v>
      </c>
      <c r="R1184" s="108"/>
      <c r="S1184" s="92"/>
      <c r="T1184" s="92"/>
      <c r="U1184" s="92"/>
      <c r="V1184" s="92"/>
      <c r="W1184" s="92"/>
      <c r="X1184" s="92"/>
      <c r="Y1184" s="92"/>
      <c r="Z1184" s="103" t="s">
        <v>717</v>
      </c>
      <c r="AA1184" s="104">
        <v>1085.5406399999999</v>
      </c>
      <c r="AB1184" s="105">
        <v>198</v>
      </c>
      <c r="AC1184" s="105">
        <v>93.00426136363636</v>
      </c>
      <c r="AD1184" s="103" t="s">
        <v>1983</v>
      </c>
      <c r="AE1184" s="92">
        <v>1018.04822</v>
      </c>
      <c r="AF1184" s="92">
        <v>1631</v>
      </c>
      <c r="AG1184" s="92">
        <v>41.867897727272727</v>
      </c>
      <c r="AH1184" s="109"/>
      <c r="AI1184" s="92"/>
      <c r="AJ1184" s="92"/>
      <c r="AK1184" s="92"/>
      <c r="AL1184" s="92"/>
      <c r="AM1184" s="92"/>
      <c r="AN1184" s="92"/>
      <c r="AO1184" s="92"/>
    </row>
    <row r="1185" spans="2:41" x14ac:dyDescent="0.3">
      <c r="B1185" s="28">
        <v>1175</v>
      </c>
      <c r="C1185" s="39">
        <f t="shared" si="72"/>
        <v>0</v>
      </c>
      <c r="D1185" s="40">
        <f t="shared" si="73"/>
        <v>0</v>
      </c>
      <c r="E1185" s="41">
        <f t="shared" si="74"/>
        <v>0</v>
      </c>
      <c r="F1185" s="40">
        <f t="shared" si="75"/>
        <v>0</v>
      </c>
      <c r="Q1185" s="107">
        <v>1181</v>
      </c>
      <c r="R1185" s="108"/>
      <c r="S1185" s="92"/>
      <c r="T1185" s="92"/>
      <c r="U1185" s="92"/>
      <c r="V1185" s="92"/>
      <c r="W1185" s="92"/>
      <c r="X1185" s="92"/>
      <c r="Y1185" s="92"/>
      <c r="Z1185" s="103" t="s">
        <v>718</v>
      </c>
      <c r="AA1185" s="104">
        <v>897.91090780000002</v>
      </c>
      <c r="AB1185" s="105">
        <v>2741</v>
      </c>
      <c r="AC1185" s="105">
        <v>2.6988636363636362</v>
      </c>
      <c r="AD1185" s="103" t="s">
        <v>2176</v>
      </c>
      <c r="AE1185" s="92">
        <v>1018.04822</v>
      </c>
      <c r="AF1185" s="92">
        <v>1631</v>
      </c>
      <c r="AG1185" s="92">
        <v>41.867897727272727</v>
      </c>
      <c r="AH1185" s="109"/>
      <c r="AI1185" s="92"/>
      <c r="AJ1185" s="92"/>
      <c r="AK1185" s="92"/>
      <c r="AL1185" s="92"/>
      <c r="AM1185" s="92"/>
      <c r="AN1185" s="92"/>
      <c r="AO1185" s="92"/>
    </row>
    <row r="1186" spans="2:41" x14ac:dyDescent="0.3">
      <c r="B1186" s="28">
        <v>1176</v>
      </c>
      <c r="C1186" s="39">
        <f t="shared" si="72"/>
        <v>0</v>
      </c>
      <c r="D1186" s="40">
        <f t="shared" si="73"/>
        <v>0</v>
      </c>
      <c r="E1186" s="41">
        <f t="shared" si="74"/>
        <v>0</v>
      </c>
      <c r="F1186" s="40">
        <f t="shared" si="75"/>
        <v>0</v>
      </c>
      <c r="Q1186" s="107">
        <v>1182</v>
      </c>
      <c r="R1186" s="108"/>
      <c r="S1186" s="92"/>
      <c r="T1186" s="92"/>
      <c r="U1186" s="92"/>
      <c r="V1186" s="92"/>
      <c r="W1186" s="92"/>
      <c r="X1186" s="92"/>
      <c r="Y1186" s="92"/>
      <c r="Z1186" s="103" t="s">
        <v>2151</v>
      </c>
      <c r="AA1186" s="104">
        <v>1081.4414409999999</v>
      </c>
      <c r="AB1186" s="105">
        <v>268</v>
      </c>
      <c r="AC1186" s="105">
        <v>90.518465909090907</v>
      </c>
      <c r="AD1186" s="103" t="s">
        <v>2468</v>
      </c>
      <c r="AE1186" s="92">
        <v>1018.04822</v>
      </c>
      <c r="AF1186" s="92">
        <v>1631</v>
      </c>
      <c r="AG1186" s="92">
        <v>41.867897727272727</v>
      </c>
      <c r="AH1186" s="109"/>
      <c r="AI1186" s="92"/>
      <c r="AJ1186" s="92"/>
      <c r="AK1186" s="92"/>
      <c r="AL1186" s="92"/>
      <c r="AM1186" s="92"/>
      <c r="AN1186" s="92"/>
      <c r="AO1186" s="92"/>
    </row>
    <row r="1187" spans="2:41" x14ac:dyDescent="0.3">
      <c r="B1187" s="28">
        <v>1177</v>
      </c>
      <c r="C1187" s="39">
        <f t="shared" si="72"/>
        <v>0</v>
      </c>
      <c r="D1187" s="40">
        <f t="shared" si="73"/>
        <v>0</v>
      </c>
      <c r="E1187" s="41">
        <f t="shared" si="74"/>
        <v>0</v>
      </c>
      <c r="F1187" s="40">
        <f t="shared" si="75"/>
        <v>0</v>
      </c>
      <c r="Q1187" s="107">
        <v>1183</v>
      </c>
      <c r="R1187" s="108"/>
      <c r="S1187" s="92"/>
      <c r="T1187" s="92"/>
      <c r="U1187" s="92"/>
      <c r="V1187" s="92"/>
      <c r="W1187" s="92"/>
      <c r="X1187" s="92"/>
      <c r="Y1187" s="92"/>
      <c r="Z1187" s="103" t="s">
        <v>719</v>
      </c>
      <c r="AA1187" s="104">
        <v>1015.6983279999999</v>
      </c>
      <c r="AB1187" s="105">
        <v>1689</v>
      </c>
      <c r="AC1187" s="105">
        <v>40.05681818181818</v>
      </c>
      <c r="AD1187" s="103" t="s">
        <v>2975</v>
      </c>
      <c r="AE1187" s="92">
        <v>1018.04822</v>
      </c>
      <c r="AF1187" s="92">
        <v>1631</v>
      </c>
      <c r="AG1187" s="92">
        <v>41.867897727272727</v>
      </c>
      <c r="AH1187" s="109"/>
      <c r="AI1187" s="92"/>
      <c r="AJ1187" s="92"/>
      <c r="AK1187" s="92"/>
      <c r="AL1187" s="92"/>
      <c r="AM1187" s="92"/>
      <c r="AN1187" s="92"/>
      <c r="AO1187" s="92"/>
    </row>
    <row r="1188" spans="2:41" x14ac:dyDescent="0.3">
      <c r="B1188" s="28">
        <v>1178</v>
      </c>
      <c r="C1188" s="39">
        <f t="shared" si="72"/>
        <v>0</v>
      </c>
      <c r="D1188" s="40">
        <f t="shared" si="73"/>
        <v>0</v>
      </c>
      <c r="E1188" s="41">
        <f t="shared" si="74"/>
        <v>0</v>
      </c>
      <c r="F1188" s="40">
        <f t="shared" si="75"/>
        <v>0</v>
      </c>
      <c r="Q1188" s="107">
        <v>1184</v>
      </c>
      <c r="R1188" s="108"/>
      <c r="S1188" s="92"/>
      <c r="T1188" s="92"/>
      <c r="U1188" s="92"/>
      <c r="V1188" s="92"/>
      <c r="W1188" s="92"/>
      <c r="X1188" s="92"/>
      <c r="Y1188" s="92"/>
      <c r="Z1188" s="103" t="s">
        <v>720</v>
      </c>
      <c r="AA1188" s="104">
        <v>1081.20165</v>
      </c>
      <c r="AB1188" s="105">
        <v>275</v>
      </c>
      <c r="AC1188" s="105">
        <v>90.26988636363636</v>
      </c>
      <c r="AD1188" s="103" t="s">
        <v>2677</v>
      </c>
      <c r="AE1188" s="92">
        <v>1018.04822</v>
      </c>
      <c r="AF1188" s="92">
        <v>1631</v>
      </c>
      <c r="AG1188" s="92">
        <v>41.867897727272727</v>
      </c>
      <c r="AH1188" s="109"/>
      <c r="AI1188" s="92"/>
      <c r="AJ1188" s="92"/>
      <c r="AK1188" s="92"/>
      <c r="AL1188" s="92"/>
      <c r="AM1188" s="92"/>
      <c r="AN1188" s="92"/>
      <c r="AO1188" s="92"/>
    </row>
    <row r="1189" spans="2:41" x14ac:dyDescent="0.3">
      <c r="B1189" s="28">
        <v>1179</v>
      </c>
      <c r="C1189" s="39">
        <f t="shared" si="72"/>
        <v>0</v>
      </c>
      <c r="D1189" s="40">
        <f t="shared" si="73"/>
        <v>0</v>
      </c>
      <c r="E1189" s="41">
        <f t="shared" si="74"/>
        <v>0</v>
      </c>
      <c r="F1189" s="40">
        <f t="shared" si="75"/>
        <v>0</v>
      </c>
      <c r="Q1189" s="107">
        <v>1185</v>
      </c>
      <c r="R1189" s="108"/>
      <c r="S1189" s="92"/>
      <c r="T1189" s="92"/>
      <c r="U1189" s="92"/>
      <c r="V1189" s="92"/>
      <c r="W1189" s="92"/>
      <c r="X1189" s="92"/>
      <c r="Y1189" s="92"/>
      <c r="Z1189" s="103" t="s">
        <v>721</v>
      </c>
      <c r="AA1189" s="104">
        <v>1043.154575</v>
      </c>
      <c r="AB1189" s="105">
        <v>1078</v>
      </c>
      <c r="AC1189" s="105">
        <v>61.754261363636367</v>
      </c>
      <c r="AD1189" s="103" t="s">
        <v>2997</v>
      </c>
      <c r="AE1189" s="92">
        <v>1018.04822</v>
      </c>
      <c r="AF1189" s="92">
        <v>1631</v>
      </c>
      <c r="AG1189" s="92">
        <v>41.867897727272727</v>
      </c>
      <c r="AH1189" s="109"/>
      <c r="AI1189" s="92"/>
      <c r="AJ1189" s="92"/>
      <c r="AK1189" s="92"/>
      <c r="AL1189" s="92"/>
      <c r="AM1189" s="92"/>
      <c r="AN1189" s="92"/>
      <c r="AO1189" s="92"/>
    </row>
    <row r="1190" spans="2:41" x14ac:dyDescent="0.3">
      <c r="B1190" s="28">
        <v>1180</v>
      </c>
      <c r="C1190" s="39">
        <f t="shared" si="72"/>
        <v>0</v>
      </c>
      <c r="D1190" s="40">
        <f t="shared" si="73"/>
        <v>0</v>
      </c>
      <c r="E1190" s="41">
        <f t="shared" si="74"/>
        <v>0</v>
      </c>
      <c r="F1190" s="40">
        <f t="shared" si="75"/>
        <v>0</v>
      </c>
      <c r="Q1190" s="107">
        <v>1186</v>
      </c>
      <c r="R1190" s="108"/>
      <c r="S1190" s="92"/>
      <c r="T1190" s="92"/>
      <c r="U1190" s="92"/>
      <c r="V1190" s="92"/>
      <c r="W1190" s="92"/>
      <c r="X1190" s="92"/>
      <c r="Y1190" s="92"/>
      <c r="Z1190" s="103" t="s">
        <v>722</v>
      </c>
      <c r="AA1190" s="104">
        <v>1101.1938740000001</v>
      </c>
      <c r="AB1190" s="105">
        <v>68</v>
      </c>
      <c r="AC1190" s="105">
        <v>97.62073863636364</v>
      </c>
      <c r="AD1190" s="103" t="s">
        <v>2998</v>
      </c>
      <c r="AE1190" s="92">
        <v>1018.04822</v>
      </c>
      <c r="AF1190" s="92">
        <v>1631</v>
      </c>
      <c r="AG1190" s="92">
        <v>41.867897727272727</v>
      </c>
      <c r="AH1190" s="109"/>
      <c r="AI1190" s="92"/>
      <c r="AJ1190" s="92"/>
      <c r="AK1190" s="92"/>
      <c r="AL1190" s="92"/>
      <c r="AM1190" s="92"/>
      <c r="AN1190" s="92"/>
      <c r="AO1190" s="92"/>
    </row>
    <row r="1191" spans="2:41" x14ac:dyDescent="0.3">
      <c r="B1191" s="28">
        <v>1181</v>
      </c>
      <c r="C1191" s="39">
        <f t="shared" si="72"/>
        <v>0</v>
      </c>
      <c r="D1191" s="40">
        <f t="shared" si="73"/>
        <v>0</v>
      </c>
      <c r="E1191" s="41">
        <f t="shared" si="74"/>
        <v>0</v>
      </c>
      <c r="F1191" s="40">
        <f t="shared" si="75"/>
        <v>0</v>
      </c>
      <c r="Q1191" s="107">
        <v>1187</v>
      </c>
      <c r="R1191" s="108"/>
      <c r="S1191" s="92"/>
      <c r="T1191" s="92"/>
      <c r="U1191" s="92"/>
      <c r="V1191" s="92"/>
      <c r="W1191" s="92"/>
      <c r="X1191" s="92"/>
      <c r="Y1191" s="92"/>
      <c r="Z1191" s="103" t="s">
        <v>723</v>
      </c>
      <c r="AA1191" s="104">
        <v>1045.655182</v>
      </c>
      <c r="AB1191" s="105">
        <v>1028</v>
      </c>
      <c r="AC1191" s="105">
        <v>63.52982954545454</v>
      </c>
      <c r="AD1191" s="103" t="s">
        <v>2272</v>
      </c>
      <c r="AE1191" s="92">
        <v>1018.107402</v>
      </c>
      <c r="AF1191" s="92">
        <v>1627</v>
      </c>
      <c r="AG1191" s="92">
        <v>42.151988636363633</v>
      </c>
      <c r="AH1191" s="109"/>
      <c r="AI1191" s="92"/>
      <c r="AJ1191" s="92"/>
      <c r="AK1191" s="92"/>
      <c r="AL1191" s="92"/>
      <c r="AM1191" s="92"/>
      <c r="AN1191" s="92"/>
      <c r="AO1191" s="92"/>
    </row>
    <row r="1192" spans="2:41" x14ac:dyDescent="0.3">
      <c r="B1192" s="28">
        <v>1182</v>
      </c>
      <c r="C1192" s="39">
        <f t="shared" si="72"/>
        <v>0</v>
      </c>
      <c r="D1192" s="40">
        <f t="shared" si="73"/>
        <v>0</v>
      </c>
      <c r="E1192" s="41">
        <f t="shared" si="74"/>
        <v>0</v>
      </c>
      <c r="F1192" s="40">
        <f t="shared" si="75"/>
        <v>0</v>
      </c>
      <c r="Q1192" s="107">
        <v>1188</v>
      </c>
      <c r="R1192" s="108"/>
      <c r="S1192" s="92"/>
      <c r="T1192" s="92"/>
      <c r="U1192" s="92"/>
      <c r="V1192" s="92"/>
      <c r="W1192" s="92"/>
      <c r="X1192" s="92"/>
      <c r="Y1192" s="92"/>
      <c r="Z1192" s="103" t="s">
        <v>724</v>
      </c>
      <c r="AA1192" s="104">
        <v>1030.8491079999999</v>
      </c>
      <c r="AB1192" s="105">
        <v>1372</v>
      </c>
      <c r="AC1192" s="105">
        <v>51.278409090909093</v>
      </c>
      <c r="AD1192" s="103" t="s">
        <v>2273</v>
      </c>
      <c r="AE1192" s="92">
        <v>1018.107402</v>
      </c>
      <c r="AF1192" s="92">
        <v>1627</v>
      </c>
      <c r="AG1192" s="92">
        <v>42.151988636363633</v>
      </c>
      <c r="AH1192" s="109"/>
      <c r="AI1192" s="92"/>
      <c r="AJ1192" s="92"/>
      <c r="AK1192" s="92"/>
      <c r="AL1192" s="92"/>
      <c r="AM1192" s="92"/>
      <c r="AN1192" s="92"/>
      <c r="AO1192" s="92"/>
    </row>
    <row r="1193" spans="2:41" x14ac:dyDescent="0.3">
      <c r="B1193" s="28">
        <v>1183</v>
      </c>
      <c r="C1193" s="39">
        <f t="shared" si="72"/>
        <v>0</v>
      </c>
      <c r="D1193" s="40">
        <f t="shared" si="73"/>
        <v>0</v>
      </c>
      <c r="E1193" s="41">
        <f t="shared" si="74"/>
        <v>0</v>
      </c>
      <c r="F1193" s="40">
        <f t="shared" si="75"/>
        <v>0</v>
      </c>
      <c r="Q1193" s="107">
        <v>1189</v>
      </c>
      <c r="R1193" s="108"/>
      <c r="S1193" s="92"/>
      <c r="T1193" s="92"/>
      <c r="U1193" s="92"/>
      <c r="V1193" s="92"/>
      <c r="W1193" s="92"/>
      <c r="X1193" s="92"/>
      <c r="Y1193" s="92"/>
      <c r="Z1193" s="103" t="s">
        <v>2152</v>
      </c>
      <c r="AA1193" s="104">
        <v>967.49042010000005</v>
      </c>
      <c r="AB1193" s="105">
        <v>2346</v>
      </c>
      <c r="AC1193" s="105">
        <v>16.654829545454543</v>
      </c>
      <c r="AD1193" s="103" t="s">
        <v>2372</v>
      </c>
      <c r="AE1193" s="92">
        <v>1018.107402</v>
      </c>
      <c r="AF1193" s="92">
        <v>1627</v>
      </c>
      <c r="AG1193" s="92">
        <v>42.151988636363633</v>
      </c>
      <c r="AH1193" s="109"/>
      <c r="AI1193" s="92"/>
      <c r="AJ1193" s="92"/>
      <c r="AK1193" s="92"/>
      <c r="AL1193" s="92"/>
      <c r="AM1193" s="92"/>
      <c r="AN1193" s="92"/>
      <c r="AO1193" s="92"/>
    </row>
    <row r="1194" spans="2:41" x14ac:dyDescent="0.3">
      <c r="B1194" s="28">
        <v>1184</v>
      </c>
      <c r="C1194" s="39">
        <f t="shared" si="72"/>
        <v>0</v>
      </c>
      <c r="D1194" s="40">
        <f t="shared" si="73"/>
        <v>0</v>
      </c>
      <c r="E1194" s="41">
        <f t="shared" si="74"/>
        <v>0</v>
      </c>
      <c r="F1194" s="40">
        <f t="shared" si="75"/>
        <v>0</v>
      </c>
      <c r="Q1194" s="107">
        <v>1190</v>
      </c>
      <c r="R1194" s="108"/>
      <c r="S1194" s="92"/>
      <c r="T1194" s="92"/>
      <c r="U1194" s="92"/>
      <c r="V1194" s="92"/>
      <c r="W1194" s="92"/>
      <c r="X1194" s="92"/>
      <c r="Y1194" s="92"/>
      <c r="Z1194" s="103" t="s">
        <v>2153</v>
      </c>
      <c r="AA1194" s="104">
        <v>1043.035547</v>
      </c>
      <c r="AB1194" s="105">
        <v>1079</v>
      </c>
      <c r="AC1194" s="105">
        <v>61.612215909090907</v>
      </c>
      <c r="AD1194" s="103" t="s">
        <v>1329</v>
      </c>
      <c r="AE1194" s="92">
        <v>1018.107402</v>
      </c>
      <c r="AF1194" s="92">
        <v>1627</v>
      </c>
      <c r="AG1194" s="92">
        <v>42.151988636363633</v>
      </c>
      <c r="AH1194" s="109"/>
      <c r="AI1194" s="92"/>
      <c r="AJ1194" s="92"/>
      <c r="AK1194" s="92"/>
      <c r="AL1194" s="92"/>
      <c r="AM1194" s="92"/>
      <c r="AN1194" s="92"/>
      <c r="AO1194" s="92"/>
    </row>
    <row r="1195" spans="2:41" x14ac:dyDescent="0.3">
      <c r="B1195" s="28">
        <v>1185</v>
      </c>
      <c r="C1195" s="39">
        <f t="shared" si="72"/>
        <v>0</v>
      </c>
      <c r="D1195" s="40">
        <f t="shared" si="73"/>
        <v>0</v>
      </c>
      <c r="E1195" s="41">
        <f t="shared" si="74"/>
        <v>0</v>
      </c>
      <c r="F1195" s="40">
        <f t="shared" si="75"/>
        <v>0</v>
      </c>
      <c r="Q1195" s="107">
        <v>1191</v>
      </c>
      <c r="R1195" s="108"/>
      <c r="S1195" s="92"/>
      <c r="T1195" s="92"/>
      <c r="U1195" s="92"/>
      <c r="V1195" s="92"/>
      <c r="W1195" s="92"/>
      <c r="X1195" s="92"/>
      <c r="Y1195" s="92"/>
      <c r="Z1195" s="103" t="s">
        <v>725</v>
      </c>
      <c r="AA1195" s="104">
        <v>937.59182399999997</v>
      </c>
      <c r="AB1195" s="105">
        <v>2592</v>
      </c>
      <c r="AC1195" s="105">
        <v>7.9900568181818175</v>
      </c>
      <c r="AD1195" s="103" t="s">
        <v>1789</v>
      </c>
      <c r="AE1195" s="92">
        <v>1018.331365</v>
      </c>
      <c r="AF1195" s="92">
        <v>1624</v>
      </c>
      <c r="AG1195" s="92">
        <v>42.294034090909086</v>
      </c>
      <c r="AH1195" s="109"/>
      <c r="AI1195" s="92"/>
      <c r="AJ1195" s="92"/>
      <c r="AK1195" s="92"/>
      <c r="AL1195" s="92"/>
      <c r="AM1195" s="92"/>
      <c r="AN1195" s="92"/>
      <c r="AO1195" s="92"/>
    </row>
    <row r="1196" spans="2:41" x14ac:dyDescent="0.3">
      <c r="B1196" s="28">
        <v>1186</v>
      </c>
      <c r="C1196" s="39">
        <f t="shared" si="72"/>
        <v>0</v>
      </c>
      <c r="D1196" s="40">
        <f t="shared" si="73"/>
        <v>0</v>
      </c>
      <c r="E1196" s="41">
        <f t="shared" si="74"/>
        <v>0</v>
      </c>
      <c r="F1196" s="40">
        <f t="shared" si="75"/>
        <v>0</v>
      </c>
      <c r="Q1196" s="107">
        <v>1192</v>
      </c>
      <c r="R1196" s="108"/>
      <c r="S1196" s="92"/>
      <c r="T1196" s="92"/>
      <c r="U1196" s="92"/>
      <c r="V1196" s="92"/>
      <c r="W1196" s="92"/>
      <c r="X1196" s="92"/>
      <c r="Y1196" s="92"/>
      <c r="Z1196" s="103" t="s">
        <v>726</v>
      </c>
      <c r="AA1196" s="104">
        <v>1041.7442020000001</v>
      </c>
      <c r="AB1196" s="105">
        <v>1113</v>
      </c>
      <c r="AC1196" s="105">
        <v>60.475852272727273</v>
      </c>
      <c r="AD1196" s="103" t="s">
        <v>1967</v>
      </c>
      <c r="AE1196" s="92">
        <v>1018.331365</v>
      </c>
      <c r="AF1196" s="92">
        <v>1624</v>
      </c>
      <c r="AG1196" s="92">
        <v>42.294034090909086</v>
      </c>
      <c r="AH1196" s="109"/>
      <c r="AI1196" s="92"/>
      <c r="AJ1196" s="92"/>
      <c r="AK1196" s="92"/>
      <c r="AL1196" s="92"/>
      <c r="AM1196" s="92"/>
      <c r="AN1196" s="92"/>
      <c r="AO1196" s="92"/>
    </row>
    <row r="1197" spans="2:41" x14ac:dyDescent="0.3">
      <c r="B1197" s="28">
        <v>1187</v>
      </c>
      <c r="C1197" s="39">
        <f t="shared" si="72"/>
        <v>0</v>
      </c>
      <c r="D1197" s="40">
        <f t="shared" si="73"/>
        <v>0</v>
      </c>
      <c r="E1197" s="41">
        <f t="shared" si="74"/>
        <v>0</v>
      </c>
      <c r="F1197" s="40">
        <f t="shared" si="75"/>
        <v>0</v>
      </c>
      <c r="Q1197" s="107">
        <v>1193</v>
      </c>
      <c r="R1197" s="108"/>
      <c r="S1197" s="92"/>
      <c r="T1197" s="92"/>
      <c r="U1197" s="92"/>
      <c r="V1197" s="92"/>
      <c r="W1197" s="92"/>
      <c r="X1197" s="92"/>
      <c r="Y1197" s="92"/>
      <c r="Z1197" s="103" t="s">
        <v>2154</v>
      </c>
      <c r="AA1197" s="104">
        <v>1066.635943</v>
      </c>
      <c r="AB1197" s="105">
        <v>546</v>
      </c>
      <c r="AC1197" s="105">
        <v>80.575284090909093</v>
      </c>
      <c r="AD1197" s="103" t="s">
        <v>1081</v>
      </c>
      <c r="AE1197" s="92">
        <v>1018.331365</v>
      </c>
      <c r="AF1197" s="92">
        <v>1624</v>
      </c>
      <c r="AG1197" s="92">
        <v>42.294034090909086</v>
      </c>
      <c r="AH1197" s="109"/>
      <c r="AI1197" s="92"/>
      <c r="AJ1197" s="92"/>
      <c r="AK1197" s="92"/>
      <c r="AL1197" s="92"/>
      <c r="AM1197" s="92"/>
      <c r="AN1197" s="92"/>
      <c r="AO1197" s="92"/>
    </row>
    <row r="1198" spans="2:41" x14ac:dyDescent="0.3">
      <c r="B1198" s="28">
        <v>1188</v>
      </c>
      <c r="C1198" s="39">
        <f t="shared" si="72"/>
        <v>0</v>
      </c>
      <c r="D1198" s="40">
        <f t="shared" si="73"/>
        <v>0</v>
      </c>
      <c r="E1198" s="41">
        <f t="shared" si="74"/>
        <v>0</v>
      </c>
      <c r="F1198" s="40">
        <f t="shared" si="75"/>
        <v>0</v>
      </c>
      <c r="Q1198" s="107">
        <v>1194</v>
      </c>
      <c r="R1198" s="108"/>
      <c r="S1198" s="92"/>
      <c r="T1198" s="92"/>
      <c r="U1198" s="92"/>
      <c r="V1198" s="92"/>
      <c r="W1198" s="92"/>
      <c r="X1198" s="92"/>
      <c r="Y1198" s="92"/>
      <c r="Z1198" s="103" t="s">
        <v>2155</v>
      </c>
      <c r="AA1198" s="104">
        <v>1027.685753</v>
      </c>
      <c r="AB1198" s="105">
        <v>1447</v>
      </c>
      <c r="AC1198" s="105">
        <v>48.61505681818182</v>
      </c>
      <c r="AD1198" s="103" t="s">
        <v>503</v>
      </c>
      <c r="AE1198" s="92">
        <v>1018.385089</v>
      </c>
      <c r="AF1198" s="92">
        <v>1623</v>
      </c>
      <c r="AG1198" s="92">
        <v>42.40056818181818</v>
      </c>
      <c r="AH1198" s="109"/>
      <c r="AI1198" s="92"/>
      <c r="AJ1198" s="92"/>
      <c r="AK1198" s="92"/>
      <c r="AL1198" s="92"/>
      <c r="AM1198" s="92"/>
      <c r="AN1198" s="92"/>
      <c r="AO1198" s="92"/>
    </row>
    <row r="1199" spans="2:41" x14ac:dyDescent="0.3">
      <c r="B1199" s="28">
        <v>1189</v>
      </c>
      <c r="C1199" s="39">
        <f t="shared" si="72"/>
        <v>0</v>
      </c>
      <c r="D1199" s="40">
        <f t="shared" si="73"/>
        <v>0</v>
      </c>
      <c r="E1199" s="41">
        <f t="shared" si="74"/>
        <v>0</v>
      </c>
      <c r="F1199" s="40">
        <f t="shared" si="75"/>
        <v>0</v>
      </c>
      <c r="Q1199" s="107">
        <v>1195</v>
      </c>
      <c r="R1199" s="108"/>
      <c r="S1199" s="92"/>
      <c r="T1199" s="92"/>
      <c r="U1199" s="92"/>
      <c r="V1199" s="92"/>
      <c r="W1199" s="92"/>
      <c r="X1199" s="92"/>
      <c r="Y1199" s="92"/>
      <c r="Z1199" s="103" t="s">
        <v>727</v>
      </c>
      <c r="AA1199" s="104">
        <v>1020.204194</v>
      </c>
      <c r="AB1199" s="105">
        <v>1606</v>
      </c>
      <c r="AC1199" s="105">
        <v>43.004261363636367</v>
      </c>
      <c r="AD1199" s="103" t="s">
        <v>1384</v>
      </c>
      <c r="AE1199" s="92">
        <v>1018.461603</v>
      </c>
      <c r="AF1199" s="92">
        <v>1622</v>
      </c>
      <c r="AG1199" s="92">
        <v>42.436079545454547</v>
      </c>
      <c r="AH1199" s="109"/>
      <c r="AI1199" s="92"/>
      <c r="AJ1199" s="92"/>
      <c r="AK1199" s="92"/>
      <c r="AL1199" s="92"/>
      <c r="AM1199" s="92"/>
      <c r="AN1199" s="92"/>
      <c r="AO1199" s="92"/>
    </row>
    <row r="1200" spans="2:41" x14ac:dyDescent="0.3">
      <c r="B1200" s="28">
        <v>1190</v>
      </c>
      <c r="C1200" s="39">
        <f t="shared" si="72"/>
        <v>0</v>
      </c>
      <c r="D1200" s="40">
        <f t="shared" si="73"/>
        <v>0</v>
      </c>
      <c r="E1200" s="41">
        <f t="shared" si="74"/>
        <v>0</v>
      </c>
      <c r="F1200" s="40">
        <f t="shared" si="75"/>
        <v>0</v>
      </c>
      <c r="Q1200" s="107">
        <v>1196</v>
      </c>
      <c r="R1200" s="108"/>
      <c r="S1200" s="92"/>
      <c r="T1200" s="92"/>
      <c r="U1200" s="92"/>
      <c r="V1200" s="92"/>
      <c r="W1200" s="92"/>
      <c r="X1200" s="92"/>
      <c r="Y1200" s="92"/>
      <c r="Z1200" s="103" t="s">
        <v>728</v>
      </c>
      <c r="AA1200" s="104">
        <v>1084.4401849999999</v>
      </c>
      <c r="AB1200" s="105">
        <v>214</v>
      </c>
      <c r="AC1200" s="105">
        <v>92.436079545454547</v>
      </c>
      <c r="AD1200" s="103" t="s">
        <v>658</v>
      </c>
      <c r="AE1200" s="92">
        <v>1018.994308</v>
      </c>
      <c r="AF1200" s="92">
        <v>1621</v>
      </c>
      <c r="AG1200" s="92">
        <v>42.471590909090914</v>
      </c>
      <c r="AH1200" s="109"/>
      <c r="AI1200" s="92"/>
      <c r="AJ1200" s="92"/>
      <c r="AK1200" s="92"/>
      <c r="AL1200" s="92"/>
      <c r="AM1200" s="92"/>
      <c r="AN1200" s="92"/>
      <c r="AO1200" s="92"/>
    </row>
    <row r="1201" spans="2:41" x14ac:dyDescent="0.3">
      <c r="B1201" s="28">
        <v>1191</v>
      </c>
      <c r="C1201" s="39">
        <f t="shared" si="72"/>
        <v>0</v>
      </c>
      <c r="D1201" s="40">
        <f t="shared" si="73"/>
        <v>0</v>
      </c>
      <c r="E1201" s="41">
        <f t="shared" si="74"/>
        <v>0</v>
      </c>
      <c r="F1201" s="40">
        <f t="shared" si="75"/>
        <v>0</v>
      </c>
      <c r="Q1201" s="107">
        <v>1197</v>
      </c>
      <c r="R1201" s="108"/>
      <c r="S1201" s="92"/>
      <c r="T1201" s="92"/>
      <c r="U1201" s="92"/>
      <c r="V1201" s="92"/>
      <c r="W1201" s="92"/>
      <c r="X1201" s="92"/>
      <c r="Y1201" s="92"/>
      <c r="Z1201" s="103" t="s">
        <v>729</v>
      </c>
      <c r="AA1201" s="104">
        <v>1119.0328669999999</v>
      </c>
      <c r="AB1201" s="105">
        <v>17</v>
      </c>
      <c r="AC1201" s="105">
        <v>99.431818181818173</v>
      </c>
      <c r="AD1201" s="103" t="s">
        <v>353</v>
      </c>
      <c r="AE1201" s="92">
        <v>1019.094734</v>
      </c>
      <c r="AF1201" s="92">
        <v>1620</v>
      </c>
      <c r="AG1201" s="92">
        <v>42.507102272727273</v>
      </c>
      <c r="AH1201" s="109"/>
      <c r="AI1201" s="92"/>
      <c r="AJ1201" s="92"/>
      <c r="AK1201" s="92"/>
      <c r="AL1201" s="92"/>
      <c r="AM1201" s="92"/>
      <c r="AN1201" s="92"/>
      <c r="AO1201" s="92"/>
    </row>
    <row r="1202" spans="2:41" x14ac:dyDescent="0.3">
      <c r="B1202" s="28">
        <v>1192</v>
      </c>
      <c r="C1202" s="39">
        <f t="shared" si="72"/>
        <v>0</v>
      </c>
      <c r="D1202" s="40">
        <f t="shared" si="73"/>
        <v>0</v>
      </c>
      <c r="E1202" s="41">
        <f t="shared" si="74"/>
        <v>0</v>
      </c>
      <c r="F1202" s="40">
        <f t="shared" si="75"/>
        <v>0</v>
      </c>
      <c r="Q1202" s="107">
        <v>1198</v>
      </c>
      <c r="R1202" s="108"/>
      <c r="S1202" s="92"/>
      <c r="T1202" s="92"/>
      <c r="U1202" s="92"/>
      <c r="V1202" s="92"/>
      <c r="W1202" s="92"/>
      <c r="X1202" s="92"/>
      <c r="Y1202" s="92"/>
      <c r="Z1202" s="103" t="s">
        <v>730</v>
      </c>
      <c r="AA1202" s="104">
        <v>886.49411810000004</v>
      </c>
      <c r="AB1202" s="105">
        <v>2752</v>
      </c>
      <c r="AC1202" s="105">
        <v>2.3082386363636362</v>
      </c>
      <c r="AD1202" s="103" t="s">
        <v>465</v>
      </c>
      <c r="AE1202" s="92">
        <v>1019.116268</v>
      </c>
      <c r="AF1202" s="92">
        <v>1619</v>
      </c>
      <c r="AG1202" s="92">
        <v>42.542613636363633</v>
      </c>
      <c r="AH1202" s="109"/>
      <c r="AI1202" s="92"/>
      <c r="AJ1202" s="92"/>
      <c r="AK1202" s="92"/>
      <c r="AL1202" s="92"/>
      <c r="AM1202" s="92"/>
      <c r="AN1202" s="92"/>
      <c r="AO1202" s="92"/>
    </row>
    <row r="1203" spans="2:41" x14ac:dyDescent="0.3">
      <c r="B1203" s="28">
        <v>1193</v>
      </c>
      <c r="C1203" s="39">
        <f t="shared" si="72"/>
        <v>0</v>
      </c>
      <c r="D1203" s="40">
        <f t="shared" si="73"/>
        <v>0</v>
      </c>
      <c r="E1203" s="41">
        <f t="shared" si="74"/>
        <v>0</v>
      </c>
      <c r="F1203" s="40">
        <f t="shared" si="75"/>
        <v>0</v>
      </c>
      <c r="Q1203" s="107">
        <v>1199</v>
      </c>
      <c r="R1203" s="108"/>
      <c r="S1203" s="92"/>
      <c r="T1203" s="92"/>
      <c r="U1203" s="92"/>
      <c r="V1203" s="92"/>
      <c r="W1203" s="92"/>
      <c r="X1203" s="92"/>
      <c r="Y1203" s="92"/>
      <c r="Z1203" s="103" t="s">
        <v>731</v>
      </c>
      <c r="AA1203" s="104">
        <v>962.12437320000004</v>
      </c>
      <c r="AB1203" s="105">
        <v>2420</v>
      </c>
      <c r="AC1203" s="105">
        <v>14.026988636363635</v>
      </c>
      <c r="AD1203" s="103" t="s">
        <v>593</v>
      </c>
      <c r="AE1203" s="92">
        <v>1019.239005</v>
      </c>
      <c r="AF1203" s="92">
        <v>1614</v>
      </c>
      <c r="AG1203" s="92">
        <v>42.578125</v>
      </c>
      <c r="AH1203" s="109"/>
      <c r="AI1203" s="92"/>
      <c r="AJ1203" s="92"/>
      <c r="AK1203" s="92"/>
      <c r="AL1203" s="92"/>
      <c r="AM1203" s="92"/>
      <c r="AN1203" s="92"/>
      <c r="AO1203" s="92"/>
    </row>
    <row r="1204" spans="2:41" x14ac:dyDescent="0.3">
      <c r="B1204" s="28">
        <v>1194</v>
      </c>
      <c r="C1204" s="39">
        <f t="shared" si="72"/>
        <v>0</v>
      </c>
      <c r="D1204" s="40">
        <f t="shared" si="73"/>
        <v>0</v>
      </c>
      <c r="E1204" s="41">
        <f t="shared" si="74"/>
        <v>0</v>
      </c>
      <c r="F1204" s="40">
        <f t="shared" si="75"/>
        <v>0</v>
      </c>
      <c r="Q1204" s="107">
        <v>1200</v>
      </c>
      <c r="R1204" s="108"/>
      <c r="S1204" s="92"/>
      <c r="T1204" s="92"/>
      <c r="U1204" s="92"/>
      <c r="V1204" s="92"/>
      <c r="W1204" s="92"/>
      <c r="X1204" s="92"/>
      <c r="Y1204" s="92"/>
      <c r="Z1204" s="103" t="s">
        <v>732</v>
      </c>
      <c r="AA1204" s="104">
        <v>985.34360070000002</v>
      </c>
      <c r="AB1204" s="105">
        <v>2137</v>
      </c>
      <c r="AC1204" s="105">
        <v>24.147727272727273</v>
      </c>
      <c r="AD1204" s="103" t="s">
        <v>2056</v>
      </c>
      <c r="AE1204" s="92">
        <v>1019.239005</v>
      </c>
      <c r="AF1204" s="92">
        <v>1614</v>
      </c>
      <c r="AG1204" s="92">
        <v>42.578125</v>
      </c>
      <c r="AH1204" s="109"/>
      <c r="AI1204" s="92"/>
      <c r="AJ1204" s="92"/>
      <c r="AK1204" s="92"/>
      <c r="AL1204" s="92"/>
      <c r="AM1204" s="92"/>
      <c r="AN1204" s="92"/>
      <c r="AO1204" s="92"/>
    </row>
    <row r="1205" spans="2:41" x14ac:dyDescent="0.3">
      <c r="B1205" s="28">
        <v>1195</v>
      </c>
      <c r="C1205" s="39">
        <f t="shared" si="72"/>
        <v>0</v>
      </c>
      <c r="D1205" s="40">
        <f t="shared" si="73"/>
        <v>0</v>
      </c>
      <c r="E1205" s="41">
        <f t="shared" si="74"/>
        <v>0</v>
      </c>
      <c r="F1205" s="40">
        <f t="shared" si="75"/>
        <v>0</v>
      </c>
      <c r="Q1205" s="107">
        <v>1201</v>
      </c>
      <c r="R1205" s="108"/>
      <c r="S1205" s="92"/>
      <c r="T1205" s="92"/>
      <c r="U1205" s="92"/>
      <c r="V1205" s="92"/>
      <c r="W1205" s="92"/>
      <c r="X1205" s="92"/>
      <c r="Y1205" s="92"/>
      <c r="Z1205" s="103" t="s">
        <v>2156</v>
      </c>
      <c r="AA1205" s="104">
        <v>979.26892769999995</v>
      </c>
      <c r="AB1205" s="105">
        <v>2206</v>
      </c>
      <c r="AC1205" s="105">
        <v>21.519886363636363</v>
      </c>
      <c r="AD1205" s="103" t="s">
        <v>2305</v>
      </c>
      <c r="AE1205" s="92">
        <v>1019.239005</v>
      </c>
      <c r="AF1205" s="92">
        <v>1614</v>
      </c>
      <c r="AG1205" s="92">
        <v>42.578125</v>
      </c>
      <c r="AH1205" s="109"/>
      <c r="AI1205" s="92"/>
      <c r="AJ1205" s="92"/>
      <c r="AK1205" s="92"/>
      <c r="AL1205" s="92"/>
      <c r="AM1205" s="92"/>
      <c r="AN1205" s="92"/>
      <c r="AO1205" s="92"/>
    </row>
    <row r="1206" spans="2:41" x14ac:dyDescent="0.3">
      <c r="B1206" s="28">
        <v>1196</v>
      </c>
      <c r="C1206" s="39">
        <f t="shared" si="72"/>
        <v>0</v>
      </c>
      <c r="D1206" s="40">
        <f t="shared" si="73"/>
        <v>0</v>
      </c>
      <c r="E1206" s="41">
        <f t="shared" si="74"/>
        <v>0</v>
      </c>
      <c r="F1206" s="40">
        <f t="shared" si="75"/>
        <v>0</v>
      </c>
      <c r="Q1206" s="107">
        <v>1202</v>
      </c>
      <c r="R1206" s="108"/>
      <c r="S1206" s="92"/>
      <c r="T1206" s="92"/>
      <c r="U1206" s="92"/>
      <c r="V1206" s="92"/>
      <c r="W1206" s="92"/>
      <c r="X1206" s="92"/>
      <c r="Y1206" s="92"/>
      <c r="Z1206" s="103" t="s">
        <v>2157</v>
      </c>
      <c r="AA1206" s="104">
        <v>987.1691793</v>
      </c>
      <c r="AB1206" s="105">
        <v>2112</v>
      </c>
      <c r="AC1206" s="105">
        <v>25</v>
      </c>
      <c r="AD1206" s="103" t="s">
        <v>2996</v>
      </c>
      <c r="AE1206" s="92">
        <v>1019.239005</v>
      </c>
      <c r="AF1206" s="92">
        <v>1614</v>
      </c>
      <c r="AG1206" s="92">
        <v>42.578125</v>
      </c>
      <c r="AH1206" s="109"/>
      <c r="AI1206" s="92"/>
      <c r="AJ1206" s="92"/>
      <c r="AK1206" s="92"/>
      <c r="AL1206" s="92"/>
      <c r="AM1206" s="92"/>
      <c r="AN1206" s="92"/>
      <c r="AO1206" s="92"/>
    </row>
    <row r="1207" spans="2:41" x14ac:dyDescent="0.3">
      <c r="B1207" s="28">
        <v>1197</v>
      </c>
      <c r="C1207" s="39">
        <f t="shared" si="72"/>
        <v>0</v>
      </c>
      <c r="D1207" s="40">
        <f t="shared" si="73"/>
        <v>0</v>
      </c>
      <c r="E1207" s="41">
        <f t="shared" si="74"/>
        <v>0</v>
      </c>
      <c r="F1207" s="40">
        <f t="shared" si="75"/>
        <v>0</v>
      </c>
      <c r="Q1207" s="107">
        <v>1203</v>
      </c>
      <c r="R1207" s="108"/>
      <c r="S1207" s="92"/>
      <c r="T1207" s="92"/>
      <c r="U1207" s="92"/>
      <c r="V1207" s="92"/>
      <c r="W1207" s="92"/>
      <c r="X1207" s="92"/>
      <c r="Y1207" s="92"/>
      <c r="Z1207" s="103" t="s">
        <v>733</v>
      </c>
      <c r="AA1207" s="104">
        <v>961.94547369999998</v>
      </c>
      <c r="AB1207" s="105">
        <v>2429</v>
      </c>
      <c r="AC1207" s="105">
        <v>13.636363636363635</v>
      </c>
      <c r="AD1207" s="103" t="s">
        <v>3005</v>
      </c>
      <c r="AE1207" s="92">
        <v>1019.239005</v>
      </c>
      <c r="AF1207" s="92">
        <v>1614</v>
      </c>
      <c r="AG1207" s="92">
        <v>42.578125</v>
      </c>
      <c r="AH1207" s="109"/>
      <c r="AI1207" s="92"/>
      <c r="AJ1207" s="92"/>
      <c r="AK1207" s="92"/>
      <c r="AL1207" s="92"/>
      <c r="AM1207" s="92"/>
      <c r="AN1207" s="92"/>
      <c r="AO1207" s="92"/>
    </row>
    <row r="1208" spans="2:41" x14ac:dyDescent="0.3">
      <c r="B1208" s="28">
        <v>1198</v>
      </c>
      <c r="C1208" s="39">
        <f t="shared" si="72"/>
        <v>0</v>
      </c>
      <c r="D1208" s="40">
        <f t="shared" si="73"/>
        <v>0</v>
      </c>
      <c r="E1208" s="41">
        <f t="shared" si="74"/>
        <v>0</v>
      </c>
      <c r="F1208" s="40">
        <f t="shared" si="75"/>
        <v>0</v>
      </c>
      <c r="Q1208" s="107">
        <v>1204</v>
      </c>
      <c r="R1208" s="108"/>
      <c r="S1208" s="92"/>
      <c r="T1208" s="92"/>
      <c r="U1208" s="92"/>
      <c r="V1208" s="92"/>
      <c r="W1208" s="92"/>
      <c r="X1208" s="92"/>
      <c r="Y1208" s="92"/>
      <c r="Z1208" s="103" t="s">
        <v>734</v>
      </c>
      <c r="AA1208" s="104">
        <v>1107.0512229999999</v>
      </c>
      <c r="AB1208" s="105">
        <v>50</v>
      </c>
      <c r="AC1208" s="105">
        <v>98.259943181818173</v>
      </c>
      <c r="AD1208" s="103" t="s">
        <v>639</v>
      </c>
      <c r="AE1208" s="92">
        <v>1019.314092</v>
      </c>
      <c r="AF1208" s="92">
        <v>1613</v>
      </c>
      <c r="AG1208" s="92">
        <v>42.75568181818182</v>
      </c>
      <c r="AH1208" s="109"/>
      <c r="AI1208" s="92"/>
      <c r="AJ1208" s="92"/>
      <c r="AK1208" s="92"/>
      <c r="AL1208" s="92"/>
      <c r="AM1208" s="92"/>
      <c r="AN1208" s="92"/>
      <c r="AO1208" s="92"/>
    </row>
    <row r="1209" spans="2:41" x14ac:dyDescent="0.3">
      <c r="B1209" s="28">
        <v>1199</v>
      </c>
      <c r="C1209" s="39">
        <f t="shared" si="72"/>
        <v>0</v>
      </c>
      <c r="D1209" s="40">
        <f t="shared" si="73"/>
        <v>0</v>
      </c>
      <c r="E1209" s="41">
        <f t="shared" si="74"/>
        <v>0</v>
      </c>
      <c r="F1209" s="40">
        <f t="shared" si="75"/>
        <v>0</v>
      </c>
      <c r="Q1209" s="107">
        <v>1205</v>
      </c>
      <c r="R1209" s="108"/>
      <c r="S1209" s="92"/>
      <c r="T1209" s="92"/>
      <c r="U1209" s="92"/>
      <c r="V1209" s="92"/>
      <c r="W1209" s="92"/>
      <c r="X1209" s="92"/>
      <c r="Y1209" s="92"/>
      <c r="Z1209" s="103" t="s">
        <v>2158</v>
      </c>
      <c r="AA1209" s="104">
        <v>938.5881359</v>
      </c>
      <c r="AB1209" s="105">
        <v>2588</v>
      </c>
      <c r="AC1209" s="105">
        <v>8.1321022727272716</v>
      </c>
      <c r="AD1209" s="103" t="s">
        <v>158</v>
      </c>
      <c r="AE1209" s="92">
        <v>1019.541387</v>
      </c>
      <c r="AF1209" s="92">
        <v>1612</v>
      </c>
      <c r="AG1209" s="92">
        <v>42.79119318181818</v>
      </c>
      <c r="AH1209" s="109"/>
      <c r="AI1209" s="92"/>
      <c r="AJ1209" s="92"/>
      <c r="AK1209" s="92"/>
      <c r="AL1209" s="92"/>
      <c r="AM1209" s="92"/>
      <c r="AN1209" s="92"/>
      <c r="AO1209" s="92"/>
    </row>
    <row r="1210" spans="2:41" x14ac:dyDescent="0.3">
      <c r="B1210" s="28">
        <v>1200</v>
      </c>
      <c r="C1210" s="39">
        <f t="shared" si="72"/>
        <v>0</v>
      </c>
      <c r="D1210" s="40">
        <f t="shared" si="73"/>
        <v>0</v>
      </c>
      <c r="E1210" s="41">
        <f t="shared" si="74"/>
        <v>0</v>
      </c>
      <c r="F1210" s="40">
        <f t="shared" si="75"/>
        <v>0</v>
      </c>
      <c r="Q1210" s="107">
        <v>1206</v>
      </c>
      <c r="R1210" s="108"/>
      <c r="S1210" s="92"/>
      <c r="T1210" s="92"/>
      <c r="U1210" s="92"/>
      <c r="V1210" s="92"/>
      <c r="W1210" s="92"/>
      <c r="X1210" s="92"/>
      <c r="Y1210" s="92"/>
      <c r="Z1210" s="103" t="s">
        <v>735</v>
      </c>
      <c r="AA1210" s="104">
        <v>978.19858309999995</v>
      </c>
      <c r="AB1210" s="105">
        <v>2232</v>
      </c>
      <c r="AC1210" s="105">
        <v>20.774147727272727</v>
      </c>
      <c r="AD1210" s="103" t="s">
        <v>1467</v>
      </c>
      <c r="AE1210" s="92">
        <v>1019.549205</v>
      </c>
      <c r="AF1210" s="92">
        <v>1611</v>
      </c>
      <c r="AG1210" s="92">
        <v>42.826704545454547</v>
      </c>
      <c r="AH1210" s="109"/>
      <c r="AI1210" s="92"/>
      <c r="AJ1210" s="92"/>
      <c r="AK1210" s="92"/>
      <c r="AL1210" s="92"/>
      <c r="AM1210" s="92"/>
      <c r="AN1210" s="92"/>
      <c r="AO1210" s="92"/>
    </row>
    <row r="1211" spans="2:41" x14ac:dyDescent="0.3">
      <c r="B1211" s="28">
        <v>1201</v>
      </c>
      <c r="C1211" s="39">
        <f t="shared" si="72"/>
        <v>0</v>
      </c>
      <c r="D1211" s="40">
        <f t="shared" si="73"/>
        <v>0</v>
      </c>
      <c r="E1211" s="41">
        <f t="shared" si="74"/>
        <v>0</v>
      </c>
      <c r="F1211" s="40">
        <f t="shared" si="75"/>
        <v>0</v>
      </c>
      <c r="Q1211" s="107">
        <v>1207</v>
      </c>
      <c r="R1211" s="108"/>
      <c r="S1211" s="92"/>
      <c r="T1211" s="92"/>
      <c r="U1211" s="92"/>
      <c r="V1211" s="92"/>
      <c r="W1211" s="92"/>
      <c r="X1211" s="92"/>
      <c r="Y1211" s="92"/>
      <c r="Z1211" s="103" t="s">
        <v>2159</v>
      </c>
      <c r="AA1211" s="104">
        <v>982.89558169999998</v>
      </c>
      <c r="AB1211" s="105">
        <v>2173</v>
      </c>
      <c r="AC1211" s="105">
        <v>22.76278409090909</v>
      </c>
      <c r="AD1211" s="103" t="s">
        <v>1170</v>
      </c>
      <c r="AE1211" s="92">
        <v>1019.557327</v>
      </c>
      <c r="AF1211" s="92">
        <v>1610</v>
      </c>
      <c r="AG1211" s="92">
        <v>42.862215909090914</v>
      </c>
      <c r="AH1211" s="109"/>
      <c r="AI1211" s="92"/>
      <c r="AJ1211" s="92"/>
      <c r="AK1211" s="92"/>
      <c r="AL1211" s="92"/>
      <c r="AM1211" s="92"/>
      <c r="AN1211" s="92"/>
      <c r="AO1211" s="92"/>
    </row>
    <row r="1212" spans="2:41" x14ac:dyDescent="0.3">
      <c r="B1212" s="28">
        <v>1202</v>
      </c>
      <c r="C1212" s="39">
        <f t="shared" si="72"/>
        <v>0</v>
      </c>
      <c r="D1212" s="40">
        <f t="shared" si="73"/>
        <v>0</v>
      </c>
      <c r="E1212" s="41">
        <f t="shared" si="74"/>
        <v>0</v>
      </c>
      <c r="F1212" s="40">
        <f t="shared" si="75"/>
        <v>0</v>
      </c>
      <c r="Q1212" s="107">
        <v>1208</v>
      </c>
      <c r="R1212" s="108"/>
      <c r="S1212" s="92"/>
      <c r="T1212" s="92"/>
      <c r="U1212" s="92"/>
      <c r="V1212" s="92"/>
      <c r="W1212" s="92"/>
      <c r="X1212" s="92"/>
      <c r="Y1212" s="92"/>
      <c r="Z1212" s="103" t="s">
        <v>2160</v>
      </c>
      <c r="AA1212" s="104">
        <v>997.11815950000005</v>
      </c>
      <c r="AB1212" s="105">
        <v>1985</v>
      </c>
      <c r="AC1212" s="105">
        <v>29.545454545454547</v>
      </c>
      <c r="AD1212" s="103" t="s">
        <v>359</v>
      </c>
      <c r="AE1212" s="92">
        <v>1019.621849</v>
      </c>
      <c r="AF1212" s="92">
        <v>1609</v>
      </c>
      <c r="AG1212" s="92">
        <v>42.897727272727273</v>
      </c>
      <c r="AH1212" s="109"/>
      <c r="AI1212" s="92"/>
      <c r="AJ1212" s="92"/>
      <c r="AK1212" s="92"/>
      <c r="AL1212" s="92"/>
      <c r="AM1212" s="92"/>
      <c r="AN1212" s="92"/>
      <c r="AO1212" s="92"/>
    </row>
    <row r="1213" spans="2:41" x14ac:dyDescent="0.3">
      <c r="B1213" s="28">
        <v>1203</v>
      </c>
      <c r="C1213" s="39">
        <f t="shared" si="72"/>
        <v>0</v>
      </c>
      <c r="D1213" s="40">
        <f t="shared" si="73"/>
        <v>0</v>
      </c>
      <c r="E1213" s="41">
        <f t="shared" si="74"/>
        <v>0</v>
      </c>
      <c r="F1213" s="40">
        <f t="shared" si="75"/>
        <v>0</v>
      </c>
      <c r="Q1213" s="107">
        <v>1209</v>
      </c>
      <c r="R1213" s="108"/>
      <c r="S1213" s="92"/>
      <c r="T1213" s="92"/>
      <c r="U1213" s="92"/>
      <c r="V1213" s="92"/>
      <c r="W1213" s="92"/>
      <c r="X1213" s="92"/>
      <c r="Y1213" s="92"/>
      <c r="Z1213" s="103" t="s">
        <v>2161</v>
      </c>
      <c r="AA1213" s="104">
        <v>1066.085433</v>
      </c>
      <c r="AB1213" s="105">
        <v>560</v>
      </c>
      <c r="AC1213" s="105">
        <v>80.11363636363636</v>
      </c>
      <c r="AD1213" s="103" t="s">
        <v>2985</v>
      </c>
      <c r="AE1213" s="92">
        <v>1019.8847960000001</v>
      </c>
      <c r="AF1213" s="92">
        <v>1608</v>
      </c>
      <c r="AG1213" s="92">
        <v>42.933238636363633</v>
      </c>
      <c r="AH1213" s="109"/>
      <c r="AI1213" s="92"/>
      <c r="AJ1213" s="92"/>
      <c r="AK1213" s="92"/>
      <c r="AL1213" s="92"/>
      <c r="AM1213" s="92"/>
      <c r="AN1213" s="92"/>
      <c r="AO1213" s="92"/>
    </row>
    <row r="1214" spans="2:41" x14ac:dyDescent="0.3">
      <c r="B1214" s="28">
        <v>1204</v>
      </c>
      <c r="C1214" s="39">
        <f t="shared" si="72"/>
        <v>0</v>
      </c>
      <c r="D1214" s="40">
        <f t="shared" si="73"/>
        <v>0</v>
      </c>
      <c r="E1214" s="41">
        <f t="shared" si="74"/>
        <v>0</v>
      </c>
      <c r="F1214" s="40">
        <f t="shared" si="75"/>
        <v>0</v>
      </c>
      <c r="Q1214" s="107">
        <v>1210</v>
      </c>
      <c r="R1214" s="108"/>
      <c r="S1214" s="92"/>
      <c r="T1214" s="92"/>
      <c r="U1214" s="92"/>
      <c r="V1214" s="92"/>
      <c r="W1214" s="92"/>
      <c r="X1214" s="92"/>
      <c r="Y1214" s="92"/>
      <c r="Z1214" s="103" t="s">
        <v>2162</v>
      </c>
      <c r="AA1214" s="104">
        <v>1013.402377</v>
      </c>
      <c r="AB1214" s="105">
        <v>1739</v>
      </c>
      <c r="AC1214" s="105">
        <v>38.174715909090914</v>
      </c>
      <c r="AD1214" s="103" t="s">
        <v>627</v>
      </c>
      <c r="AE1214" s="92">
        <v>1020.191524</v>
      </c>
      <c r="AF1214" s="92">
        <v>1607</v>
      </c>
      <c r="AG1214" s="92">
        <v>42.96875</v>
      </c>
      <c r="AH1214" s="109"/>
      <c r="AI1214" s="92"/>
      <c r="AJ1214" s="92"/>
      <c r="AK1214" s="92"/>
      <c r="AL1214" s="92"/>
      <c r="AM1214" s="92"/>
      <c r="AN1214" s="92"/>
      <c r="AO1214" s="92"/>
    </row>
    <row r="1215" spans="2:41" x14ac:dyDescent="0.3">
      <c r="B1215" s="28">
        <v>1205</v>
      </c>
      <c r="C1215" s="39">
        <f t="shared" si="72"/>
        <v>0</v>
      </c>
      <c r="D1215" s="40">
        <f t="shared" si="73"/>
        <v>0</v>
      </c>
      <c r="E1215" s="41">
        <f t="shared" si="74"/>
        <v>0</v>
      </c>
      <c r="F1215" s="40">
        <f t="shared" si="75"/>
        <v>0</v>
      </c>
      <c r="Q1215" s="107">
        <v>1211</v>
      </c>
      <c r="R1215" s="108"/>
      <c r="S1215" s="92"/>
      <c r="T1215" s="92"/>
      <c r="U1215" s="92"/>
      <c r="V1215" s="92"/>
      <c r="W1215" s="92"/>
      <c r="X1215" s="92"/>
      <c r="Y1215" s="92"/>
      <c r="Z1215" s="103" t="s">
        <v>736</v>
      </c>
      <c r="AA1215" s="104">
        <v>1043.971297</v>
      </c>
      <c r="AB1215" s="105">
        <v>1059</v>
      </c>
      <c r="AC1215" s="105">
        <v>62.428977272727273</v>
      </c>
      <c r="AD1215" s="103" t="s">
        <v>727</v>
      </c>
      <c r="AE1215" s="92">
        <v>1020.204194</v>
      </c>
      <c r="AF1215" s="92">
        <v>1606</v>
      </c>
      <c r="AG1215" s="92">
        <v>43.004261363636367</v>
      </c>
      <c r="AH1215" s="109"/>
      <c r="AI1215" s="92"/>
      <c r="AJ1215" s="92"/>
      <c r="AK1215" s="92"/>
      <c r="AL1215" s="92"/>
      <c r="AM1215" s="92"/>
      <c r="AN1215" s="92"/>
      <c r="AO1215" s="92"/>
    </row>
    <row r="1216" spans="2:41" x14ac:dyDescent="0.3">
      <c r="B1216" s="28">
        <v>1206</v>
      </c>
      <c r="C1216" s="39">
        <f t="shared" si="72"/>
        <v>0</v>
      </c>
      <c r="D1216" s="40">
        <f t="shared" si="73"/>
        <v>0</v>
      </c>
      <c r="E1216" s="41">
        <f t="shared" si="74"/>
        <v>0</v>
      </c>
      <c r="F1216" s="40">
        <f t="shared" si="75"/>
        <v>0</v>
      </c>
      <c r="Q1216" s="107">
        <v>1212</v>
      </c>
      <c r="R1216" s="108"/>
      <c r="S1216" s="92"/>
      <c r="T1216" s="92"/>
      <c r="U1216" s="92"/>
      <c r="V1216" s="92"/>
      <c r="W1216" s="92"/>
      <c r="X1216" s="92"/>
      <c r="Y1216" s="92"/>
      <c r="Z1216" s="103" t="s">
        <v>2163</v>
      </c>
      <c r="AA1216" s="104">
        <v>1015.748515</v>
      </c>
      <c r="AB1216" s="105">
        <v>1686</v>
      </c>
      <c r="AC1216" s="105">
        <v>40.127840909090914</v>
      </c>
      <c r="AD1216" s="103" t="s">
        <v>127</v>
      </c>
      <c r="AE1216" s="92">
        <v>1020.205374</v>
      </c>
      <c r="AF1216" s="92">
        <v>1605</v>
      </c>
      <c r="AG1216" s="92">
        <v>43.039772727272727</v>
      </c>
      <c r="AH1216" s="109"/>
      <c r="AI1216" s="92"/>
      <c r="AJ1216" s="92"/>
      <c r="AK1216" s="92"/>
      <c r="AL1216" s="92"/>
      <c r="AM1216" s="92"/>
      <c r="AN1216" s="92"/>
      <c r="AO1216" s="92"/>
    </row>
    <row r="1217" spans="2:41" x14ac:dyDescent="0.3">
      <c r="B1217" s="28">
        <v>1207</v>
      </c>
      <c r="C1217" s="39">
        <f t="shared" si="72"/>
        <v>0</v>
      </c>
      <c r="D1217" s="40">
        <f t="shared" si="73"/>
        <v>0</v>
      </c>
      <c r="E1217" s="41">
        <f t="shared" si="74"/>
        <v>0</v>
      </c>
      <c r="F1217" s="40">
        <f t="shared" si="75"/>
        <v>0</v>
      </c>
      <c r="Q1217" s="107">
        <v>1213</v>
      </c>
      <c r="R1217" s="108"/>
      <c r="S1217" s="92"/>
      <c r="T1217" s="92"/>
      <c r="U1217" s="92"/>
      <c r="V1217" s="92"/>
      <c r="W1217" s="92"/>
      <c r="X1217" s="92"/>
      <c r="Y1217" s="92"/>
      <c r="Z1217" s="103" t="s">
        <v>2164</v>
      </c>
      <c r="AA1217" s="104">
        <v>1087.4989009999999</v>
      </c>
      <c r="AB1217" s="105">
        <v>179</v>
      </c>
      <c r="AC1217" s="105">
        <v>93.501420454545453</v>
      </c>
      <c r="AD1217" s="103" t="s">
        <v>2093</v>
      </c>
      <c r="AE1217" s="92">
        <v>1020.323683</v>
      </c>
      <c r="AF1217" s="92">
        <v>1603</v>
      </c>
      <c r="AG1217" s="92">
        <v>43.075284090909086</v>
      </c>
      <c r="AH1217" s="109"/>
      <c r="AI1217" s="92"/>
      <c r="AJ1217" s="92"/>
      <c r="AK1217" s="92"/>
      <c r="AL1217" s="92"/>
      <c r="AM1217" s="92"/>
      <c r="AN1217" s="92"/>
      <c r="AO1217" s="92"/>
    </row>
    <row r="1218" spans="2:41" x14ac:dyDescent="0.3">
      <c r="B1218" s="28">
        <v>1208</v>
      </c>
      <c r="C1218" s="39">
        <f t="shared" si="72"/>
        <v>0</v>
      </c>
      <c r="D1218" s="40">
        <f t="shared" si="73"/>
        <v>0</v>
      </c>
      <c r="E1218" s="41">
        <f t="shared" si="74"/>
        <v>0</v>
      </c>
      <c r="F1218" s="40">
        <f t="shared" si="75"/>
        <v>0</v>
      </c>
      <c r="Q1218" s="107">
        <v>1214</v>
      </c>
      <c r="R1218" s="108"/>
      <c r="S1218" s="92"/>
      <c r="T1218" s="92"/>
      <c r="U1218" s="92"/>
      <c r="V1218" s="92"/>
      <c r="W1218" s="92"/>
      <c r="X1218" s="92"/>
      <c r="Y1218" s="92"/>
      <c r="Z1218" s="103" t="s">
        <v>2920</v>
      </c>
      <c r="AA1218" s="104">
        <v>1049.6035449999999</v>
      </c>
      <c r="AB1218" s="105">
        <v>931</v>
      </c>
      <c r="AC1218" s="105">
        <v>66.654829545454547</v>
      </c>
      <c r="AD1218" s="103" t="s">
        <v>628</v>
      </c>
      <c r="AE1218" s="92">
        <v>1020.323683</v>
      </c>
      <c r="AF1218" s="92">
        <v>1603</v>
      </c>
      <c r="AG1218" s="92">
        <v>43.075284090909086</v>
      </c>
      <c r="AH1218" s="109"/>
      <c r="AI1218" s="92"/>
      <c r="AJ1218" s="92"/>
      <c r="AK1218" s="92"/>
      <c r="AL1218" s="92"/>
      <c r="AM1218" s="92"/>
      <c r="AN1218" s="92"/>
      <c r="AO1218" s="92"/>
    </row>
    <row r="1219" spans="2:41" x14ac:dyDescent="0.3">
      <c r="B1219" s="28">
        <v>1209</v>
      </c>
      <c r="C1219" s="39">
        <f t="shared" si="72"/>
        <v>0</v>
      </c>
      <c r="D1219" s="40">
        <f t="shared" si="73"/>
        <v>0</v>
      </c>
      <c r="E1219" s="41">
        <f t="shared" si="74"/>
        <v>0</v>
      </c>
      <c r="F1219" s="40">
        <f t="shared" si="75"/>
        <v>0</v>
      </c>
      <c r="Q1219" s="107">
        <v>1215</v>
      </c>
      <c r="R1219" s="108"/>
      <c r="S1219" s="92"/>
      <c r="T1219" s="92"/>
      <c r="U1219" s="92"/>
      <c r="V1219" s="92"/>
      <c r="W1219" s="92"/>
      <c r="X1219" s="92"/>
      <c r="Y1219" s="92"/>
      <c r="Z1219" s="103" t="s">
        <v>737</v>
      </c>
      <c r="AA1219" s="104">
        <v>861.74865150000005</v>
      </c>
      <c r="AB1219" s="105">
        <v>2775</v>
      </c>
      <c r="AC1219" s="105">
        <v>1.4914772727272727</v>
      </c>
      <c r="AD1219" s="103" t="s">
        <v>2134</v>
      </c>
      <c r="AE1219" s="92">
        <v>1020.670375</v>
      </c>
      <c r="AF1219" s="92">
        <v>1601</v>
      </c>
      <c r="AG1219" s="92">
        <v>43.14630681818182</v>
      </c>
      <c r="AH1219" s="109"/>
      <c r="AI1219" s="92"/>
      <c r="AJ1219" s="92"/>
      <c r="AK1219" s="92"/>
      <c r="AL1219" s="92"/>
      <c r="AM1219" s="92"/>
      <c r="AN1219" s="92"/>
      <c r="AO1219" s="92"/>
    </row>
    <row r="1220" spans="2:41" x14ac:dyDescent="0.3">
      <c r="B1220" s="28">
        <v>1210</v>
      </c>
      <c r="C1220" s="39">
        <f t="shared" si="72"/>
        <v>0</v>
      </c>
      <c r="D1220" s="40">
        <f t="shared" si="73"/>
        <v>0</v>
      </c>
      <c r="E1220" s="41">
        <f t="shared" si="74"/>
        <v>0</v>
      </c>
      <c r="F1220" s="40">
        <f t="shared" si="75"/>
        <v>0</v>
      </c>
      <c r="Q1220" s="107">
        <v>1216</v>
      </c>
      <c r="R1220" s="108"/>
      <c r="S1220" s="92"/>
      <c r="T1220" s="92"/>
      <c r="U1220" s="92"/>
      <c r="V1220" s="92"/>
      <c r="W1220" s="92"/>
      <c r="X1220" s="92"/>
      <c r="Y1220" s="92"/>
      <c r="Z1220" s="103" t="s">
        <v>2165</v>
      </c>
      <c r="AA1220" s="104">
        <v>1027.1241749999999</v>
      </c>
      <c r="AB1220" s="105">
        <v>1458</v>
      </c>
      <c r="AC1220" s="105">
        <v>48.046875</v>
      </c>
      <c r="AD1220" s="103" t="s">
        <v>853</v>
      </c>
      <c r="AE1220" s="92">
        <v>1020.670375</v>
      </c>
      <c r="AF1220" s="92">
        <v>1601</v>
      </c>
      <c r="AG1220" s="92">
        <v>43.14630681818182</v>
      </c>
      <c r="AH1220" s="109"/>
      <c r="AI1220" s="92"/>
      <c r="AJ1220" s="92"/>
      <c r="AK1220" s="92"/>
      <c r="AL1220" s="92"/>
      <c r="AM1220" s="92"/>
      <c r="AN1220" s="92"/>
      <c r="AO1220" s="92"/>
    </row>
    <row r="1221" spans="2:41" x14ac:dyDescent="0.3">
      <c r="B1221" s="28">
        <v>1211</v>
      </c>
      <c r="C1221" s="39">
        <f t="shared" si="72"/>
        <v>0</v>
      </c>
      <c r="D1221" s="40">
        <f t="shared" si="73"/>
        <v>0</v>
      </c>
      <c r="E1221" s="41">
        <f t="shared" si="74"/>
        <v>0</v>
      </c>
      <c r="F1221" s="40">
        <f t="shared" si="75"/>
        <v>0</v>
      </c>
      <c r="Q1221" s="107">
        <v>1217</v>
      </c>
      <c r="R1221" s="108"/>
      <c r="S1221" s="92"/>
      <c r="T1221" s="92"/>
      <c r="U1221" s="92"/>
      <c r="V1221" s="92"/>
      <c r="W1221" s="92"/>
      <c r="X1221" s="92"/>
      <c r="Y1221" s="92"/>
      <c r="Z1221" s="103" t="s">
        <v>2166</v>
      </c>
      <c r="AA1221" s="104">
        <v>1002.179937</v>
      </c>
      <c r="AB1221" s="105">
        <v>1898</v>
      </c>
      <c r="AC1221" s="105">
        <v>32.421875</v>
      </c>
      <c r="AD1221" s="103" t="s">
        <v>439</v>
      </c>
      <c r="AE1221" s="92">
        <v>1020.744343</v>
      </c>
      <c r="AF1221" s="92">
        <v>1600</v>
      </c>
      <c r="AG1221" s="92">
        <v>43.217329545454547</v>
      </c>
      <c r="AH1221" s="109"/>
      <c r="AI1221" s="92"/>
      <c r="AJ1221" s="92"/>
      <c r="AK1221" s="92"/>
      <c r="AL1221" s="92"/>
      <c r="AM1221" s="92"/>
      <c r="AN1221" s="92"/>
      <c r="AO1221" s="92"/>
    </row>
    <row r="1222" spans="2:41" x14ac:dyDescent="0.3">
      <c r="B1222" s="28">
        <v>1212</v>
      </c>
      <c r="C1222" s="39">
        <f t="shared" si="72"/>
        <v>0</v>
      </c>
      <c r="D1222" s="40">
        <f t="shared" si="73"/>
        <v>0</v>
      </c>
      <c r="E1222" s="41">
        <f t="shared" si="74"/>
        <v>0</v>
      </c>
      <c r="F1222" s="40">
        <f t="shared" si="75"/>
        <v>0</v>
      </c>
      <c r="Q1222" s="107">
        <v>1218</v>
      </c>
      <c r="R1222" s="108"/>
      <c r="S1222" s="92"/>
      <c r="T1222" s="92"/>
      <c r="U1222" s="92"/>
      <c r="V1222" s="92"/>
      <c r="W1222" s="92"/>
      <c r="X1222" s="92"/>
      <c r="Y1222" s="92"/>
      <c r="Z1222" s="103" t="s">
        <v>738</v>
      </c>
      <c r="AA1222" s="104">
        <v>1049.7363009999999</v>
      </c>
      <c r="AB1222" s="105">
        <v>921</v>
      </c>
      <c r="AC1222" s="105">
        <v>67.329545454545453</v>
      </c>
      <c r="AD1222" s="103" t="s">
        <v>2964</v>
      </c>
      <c r="AE1222" s="92">
        <v>1021.343618</v>
      </c>
      <c r="AF1222" s="92">
        <v>1597</v>
      </c>
      <c r="AG1222" s="92">
        <v>43.252840909090914</v>
      </c>
      <c r="AH1222" s="109"/>
      <c r="AI1222" s="92"/>
      <c r="AJ1222" s="92"/>
      <c r="AK1222" s="92"/>
      <c r="AL1222" s="92"/>
      <c r="AM1222" s="92"/>
      <c r="AN1222" s="92"/>
      <c r="AO1222" s="92"/>
    </row>
    <row r="1223" spans="2:41" x14ac:dyDescent="0.3">
      <c r="B1223" s="28">
        <v>1213</v>
      </c>
      <c r="C1223" s="39">
        <f t="shared" si="72"/>
        <v>0</v>
      </c>
      <c r="D1223" s="40">
        <f t="shared" si="73"/>
        <v>0</v>
      </c>
      <c r="E1223" s="41">
        <f t="shared" si="74"/>
        <v>0</v>
      </c>
      <c r="F1223" s="40">
        <f t="shared" si="75"/>
        <v>0</v>
      </c>
      <c r="Q1223" s="107">
        <v>1219</v>
      </c>
      <c r="R1223" s="108"/>
      <c r="S1223" s="92"/>
      <c r="T1223" s="92"/>
      <c r="U1223" s="92"/>
      <c r="V1223" s="92"/>
      <c r="W1223" s="92"/>
      <c r="X1223" s="92"/>
      <c r="Y1223" s="92"/>
      <c r="Z1223" s="103" t="s">
        <v>2167</v>
      </c>
      <c r="AA1223" s="104">
        <v>1029.9373800000001</v>
      </c>
      <c r="AB1223" s="105">
        <v>1384</v>
      </c>
      <c r="AC1223" s="105">
        <v>50.63920454545454</v>
      </c>
      <c r="AD1223" s="103" t="s">
        <v>1432</v>
      </c>
      <c r="AE1223" s="92">
        <v>1021.343618</v>
      </c>
      <c r="AF1223" s="92">
        <v>1597</v>
      </c>
      <c r="AG1223" s="92">
        <v>43.252840909090914</v>
      </c>
      <c r="AH1223" s="109"/>
      <c r="AI1223" s="92"/>
      <c r="AJ1223" s="92"/>
      <c r="AK1223" s="92"/>
      <c r="AL1223" s="92"/>
      <c r="AM1223" s="92"/>
      <c r="AN1223" s="92"/>
      <c r="AO1223" s="92"/>
    </row>
    <row r="1224" spans="2:41" x14ac:dyDescent="0.3">
      <c r="B1224" s="28">
        <v>1214</v>
      </c>
      <c r="C1224" s="39">
        <f t="shared" si="72"/>
        <v>0</v>
      </c>
      <c r="D1224" s="40">
        <f t="shared" si="73"/>
        <v>0</v>
      </c>
      <c r="E1224" s="41">
        <f t="shared" si="74"/>
        <v>0</v>
      </c>
      <c r="F1224" s="40">
        <f t="shared" si="75"/>
        <v>0</v>
      </c>
      <c r="Q1224" s="107">
        <v>1220</v>
      </c>
      <c r="R1224" s="108"/>
      <c r="S1224" s="92"/>
      <c r="T1224" s="92"/>
      <c r="U1224" s="92"/>
      <c r="V1224" s="92"/>
      <c r="W1224" s="92"/>
      <c r="X1224" s="92"/>
      <c r="Y1224" s="92"/>
      <c r="Z1224" s="103" t="s">
        <v>2168</v>
      </c>
      <c r="AA1224" s="104">
        <v>1029.9373800000001</v>
      </c>
      <c r="AB1224" s="105">
        <v>1384</v>
      </c>
      <c r="AC1224" s="105">
        <v>50.63920454545454</v>
      </c>
      <c r="AD1224" s="103" t="s">
        <v>2797</v>
      </c>
      <c r="AE1224" s="92">
        <v>1021.343618</v>
      </c>
      <c r="AF1224" s="92">
        <v>1597</v>
      </c>
      <c r="AG1224" s="92">
        <v>43.252840909090914</v>
      </c>
      <c r="AH1224" s="109"/>
      <c r="AI1224" s="92"/>
      <c r="AJ1224" s="92"/>
      <c r="AK1224" s="92"/>
      <c r="AL1224" s="92"/>
      <c r="AM1224" s="92"/>
      <c r="AN1224" s="92"/>
      <c r="AO1224" s="92"/>
    </row>
    <row r="1225" spans="2:41" x14ac:dyDescent="0.3">
      <c r="B1225" s="28">
        <v>1215</v>
      </c>
      <c r="C1225" s="39">
        <f t="shared" si="72"/>
        <v>0</v>
      </c>
      <c r="D1225" s="40">
        <f t="shared" si="73"/>
        <v>0</v>
      </c>
      <c r="E1225" s="41">
        <f t="shared" si="74"/>
        <v>0</v>
      </c>
      <c r="F1225" s="40">
        <f t="shared" si="75"/>
        <v>0</v>
      </c>
      <c r="Q1225" s="107">
        <v>1221</v>
      </c>
      <c r="R1225" s="108"/>
      <c r="S1225" s="92"/>
      <c r="T1225" s="92"/>
      <c r="U1225" s="92"/>
      <c r="V1225" s="92"/>
      <c r="W1225" s="92"/>
      <c r="X1225" s="92"/>
      <c r="Y1225" s="92"/>
      <c r="Z1225" s="103" t="s">
        <v>739</v>
      </c>
      <c r="AA1225" s="104">
        <v>1023.078157</v>
      </c>
      <c r="AB1225" s="105">
        <v>1567</v>
      </c>
      <c r="AC1225" s="105">
        <v>44.282670454545453</v>
      </c>
      <c r="AD1225" s="103" t="s">
        <v>1574</v>
      </c>
      <c r="AE1225" s="92">
        <v>1021.381266</v>
      </c>
      <c r="AF1225" s="92">
        <v>1596</v>
      </c>
      <c r="AG1225" s="92">
        <v>43.359375</v>
      </c>
      <c r="AH1225" s="109"/>
      <c r="AI1225" s="92"/>
      <c r="AJ1225" s="92"/>
      <c r="AK1225" s="92"/>
      <c r="AL1225" s="92"/>
      <c r="AM1225" s="92"/>
      <c r="AN1225" s="92"/>
      <c r="AO1225" s="92"/>
    </row>
    <row r="1226" spans="2:41" x14ac:dyDescent="0.3">
      <c r="B1226" s="28">
        <v>1216</v>
      </c>
      <c r="C1226" s="39">
        <f t="shared" si="72"/>
        <v>0</v>
      </c>
      <c r="D1226" s="40">
        <f t="shared" si="73"/>
        <v>0</v>
      </c>
      <c r="E1226" s="41">
        <f t="shared" si="74"/>
        <v>0</v>
      </c>
      <c r="F1226" s="40">
        <f t="shared" si="75"/>
        <v>0</v>
      </c>
      <c r="Q1226" s="107">
        <v>1222</v>
      </c>
      <c r="R1226" s="108"/>
      <c r="S1226" s="92"/>
      <c r="T1226" s="92"/>
      <c r="U1226" s="92"/>
      <c r="V1226" s="92"/>
      <c r="W1226" s="92"/>
      <c r="X1226" s="92"/>
      <c r="Y1226" s="92"/>
      <c r="Z1226" s="103" t="s">
        <v>740</v>
      </c>
      <c r="AA1226" s="104">
        <v>987.72882270000002</v>
      </c>
      <c r="AB1226" s="105">
        <v>2102</v>
      </c>
      <c r="AC1226" s="105">
        <v>25.355113636363637</v>
      </c>
      <c r="AD1226" s="103" t="s">
        <v>574</v>
      </c>
      <c r="AE1226" s="92">
        <v>1021.469554</v>
      </c>
      <c r="AF1226" s="92">
        <v>1595</v>
      </c>
      <c r="AG1226" s="92">
        <v>43.394886363636367</v>
      </c>
      <c r="AH1226" s="109"/>
      <c r="AI1226" s="92"/>
      <c r="AJ1226" s="92"/>
      <c r="AK1226" s="92"/>
      <c r="AL1226" s="92"/>
      <c r="AM1226" s="92"/>
      <c r="AN1226" s="92"/>
      <c r="AO1226" s="92"/>
    </row>
    <row r="1227" spans="2:41" x14ac:dyDescent="0.3">
      <c r="B1227" s="28">
        <v>1217</v>
      </c>
      <c r="C1227" s="39">
        <f t="shared" si="72"/>
        <v>0</v>
      </c>
      <c r="D1227" s="40">
        <f t="shared" si="73"/>
        <v>0</v>
      </c>
      <c r="E1227" s="41">
        <f t="shared" si="74"/>
        <v>0</v>
      </c>
      <c r="F1227" s="40">
        <f t="shared" si="75"/>
        <v>0</v>
      </c>
      <c r="Q1227" s="107">
        <v>1223</v>
      </c>
      <c r="R1227" s="108"/>
      <c r="S1227" s="92"/>
      <c r="T1227" s="92"/>
      <c r="U1227" s="92"/>
      <c r="V1227" s="92"/>
      <c r="W1227" s="92"/>
      <c r="X1227" s="92"/>
      <c r="Y1227" s="92"/>
      <c r="Z1227" s="103" t="s">
        <v>2169</v>
      </c>
      <c r="AA1227" s="104">
        <v>1040.1425039999999</v>
      </c>
      <c r="AB1227" s="105">
        <v>1169</v>
      </c>
      <c r="AC1227" s="105">
        <v>58.487215909090907</v>
      </c>
      <c r="AD1227" s="103" t="s">
        <v>590</v>
      </c>
      <c r="AE1227" s="92">
        <v>1021.481499</v>
      </c>
      <c r="AF1227" s="92">
        <v>1594</v>
      </c>
      <c r="AG1227" s="92">
        <v>43.430397727272727</v>
      </c>
      <c r="AH1227" s="109"/>
      <c r="AI1227" s="92"/>
      <c r="AJ1227" s="92"/>
      <c r="AK1227" s="92"/>
      <c r="AL1227" s="92"/>
      <c r="AM1227" s="92"/>
      <c r="AN1227" s="92"/>
      <c r="AO1227" s="92"/>
    </row>
    <row r="1228" spans="2:41" x14ac:dyDescent="0.3">
      <c r="B1228" s="28">
        <v>1218</v>
      </c>
      <c r="C1228" s="39">
        <f t="shared" ref="C1228:C1291" si="76">VLOOKUP($B1228,$Q$5:$AO$2676,2+$C$4*8-8+$F$4*4-4)</f>
        <v>0</v>
      </c>
      <c r="D1228" s="40">
        <f t="shared" ref="D1228:D1291" si="77">VLOOKUP($B1228,$Q$5:$AO$2676,3+$C$4*8-8+$F$4*4-4)</f>
        <v>0</v>
      </c>
      <c r="E1228" s="41">
        <f t="shared" ref="E1228:E1291" si="78">VLOOKUP($B1228,$Q$5:$AO$2676,4+$C$4*8-8+$F$4*4-4)</f>
        <v>0</v>
      </c>
      <c r="F1228" s="40">
        <f t="shared" ref="F1228:F1291" si="79">VLOOKUP($B1228,$Q$5:$AO$2676,5+$C$4*8-8+$F$4*4-4)</f>
        <v>0</v>
      </c>
      <c r="Q1228" s="107">
        <v>1224</v>
      </c>
      <c r="R1228" s="108"/>
      <c r="S1228" s="92"/>
      <c r="T1228" s="92"/>
      <c r="U1228" s="92"/>
      <c r="V1228" s="92"/>
      <c r="W1228" s="92"/>
      <c r="X1228" s="92"/>
      <c r="Y1228" s="92"/>
      <c r="Z1228" s="103" t="s">
        <v>2170</v>
      </c>
      <c r="AA1228" s="104">
        <v>1013.402377</v>
      </c>
      <c r="AB1228" s="105">
        <v>1739</v>
      </c>
      <c r="AC1228" s="105">
        <v>38.174715909090914</v>
      </c>
      <c r="AD1228" s="103" t="s">
        <v>147</v>
      </c>
      <c r="AE1228" s="92">
        <v>1021.630176</v>
      </c>
      <c r="AF1228" s="92">
        <v>1593</v>
      </c>
      <c r="AG1228" s="92">
        <v>43.465909090909086</v>
      </c>
      <c r="AH1228" s="109"/>
      <c r="AI1228" s="92"/>
      <c r="AJ1228" s="92"/>
      <c r="AK1228" s="92"/>
      <c r="AL1228" s="92"/>
      <c r="AM1228" s="92"/>
      <c r="AN1228" s="92"/>
      <c r="AO1228" s="92"/>
    </row>
    <row r="1229" spans="2:41" x14ac:dyDescent="0.3">
      <c r="B1229" s="28">
        <v>1219</v>
      </c>
      <c r="C1229" s="39">
        <f t="shared" si="76"/>
        <v>0</v>
      </c>
      <c r="D1229" s="40">
        <f t="shared" si="77"/>
        <v>0</v>
      </c>
      <c r="E1229" s="41">
        <f t="shared" si="78"/>
        <v>0</v>
      </c>
      <c r="F1229" s="40">
        <f t="shared" si="79"/>
        <v>0</v>
      </c>
      <c r="Q1229" s="107">
        <v>1225</v>
      </c>
      <c r="R1229" s="108"/>
      <c r="S1229" s="92"/>
      <c r="T1229" s="92"/>
      <c r="U1229" s="92"/>
      <c r="V1229" s="92"/>
      <c r="W1229" s="92"/>
      <c r="X1229" s="92"/>
      <c r="Y1229" s="92"/>
      <c r="Z1229" s="103" t="s">
        <v>2171</v>
      </c>
      <c r="AA1229" s="104">
        <v>1083.0208950000001</v>
      </c>
      <c r="AB1229" s="105">
        <v>235</v>
      </c>
      <c r="AC1229" s="105">
        <v>91.690340909090907</v>
      </c>
      <c r="AD1229" s="103" t="s">
        <v>231</v>
      </c>
      <c r="AE1229" s="92">
        <v>1021.66432</v>
      </c>
      <c r="AF1229" s="92">
        <v>1592</v>
      </c>
      <c r="AG1229" s="92">
        <v>43.501420454545453</v>
      </c>
      <c r="AH1229" s="109"/>
      <c r="AI1229" s="92"/>
      <c r="AJ1229" s="92"/>
      <c r="AK1229" s="92"/>
      <c r="AL1229" s="92"/>
      <c r="AM1229" s="92"/>
      <c r="AN1229" s="92"/>
      <c r="AO1229" s="92"/>
    </row>
    <row r="1230" spans="2:41" x14ac:dyDescent="0.3">
      <c r="B1230" s="28">
        <v>1220</v>
      </c>
      <c r="C1230" s="39">
        <f t="shared" si="76"/>
        <v>0</v>
      </c>
      <c r="D1230" s="40">
        <f t="shared" si="77"/>
        <v>0</v>
      </c>
      <c r="E1230" s="41">
        <f t="shared" si="78"/>
        <v>0</v>
      </c>
      <c r="F1230" s="40">
        <f t="shared" si="79"/>
        <v>0</v>
      </c>
      <c r="Q1230" s="107">
        <v>1226</v>
      </c>
      <c r="R1230" s="108"/>
      <c r="S1230" s="92"/>
      <c r="T1230" s="92"/>
      <c r="U1230" s="92"/>
      <c r="V1230" s="92"/>
      <c r="W1230" s="92"/>
      <c r="X1230" s="92"/>
      <c r="Y1230" s="92"/>
      <c r="Z1230" s="103" t="s">
        <v>741</v>
      </c>
      <c r="AA1230" s="104">
        <v>917.97548759999995</v>
      </c>
      <c r="AB1230" s="105">
        <v>2703</v>
      </c>
      <c r="AC1230" s="105">
        <v>4.0482954545454541</v>
      </c>
      <c r="AD1230" s="103" t="s">
        <v>470</v>
      </c>
      <c r="AE1230" s="92">
        <v>1021.679264</v>
      </c>
      <c r="AF1230" s="92">
        <v>1591</v>
      </c>
      <c r="AG1230" s="92">
        <v>43.53693181818182</v>
      </c>
      <c r="AH1230" s="109"/>
      <c r="AI1230" s="92"/>
      <c r="AJ1230" s="92"/>
      <c r="AK1230" s="92"/>
      <c r="AL1230" s="92"/>
      <c r="AM1230" s="92"/>
      <c r="AN1230" s="92"/>
      <c r="AO1230" s="92"/>
    </row>
    <row r="1231" spans="2:41" x14ac:dyDescent="0.3">
      <c r="B1231" s="28">
        <v>1221</v>
      </c>
      <c r="C1231" s="39">
        <f t="shared" si="76"/>
        <v>0</v>
      </c>
      <c r="D1231" s="40">
        <f t="shared" si="77"/>
        <v>0</v>
      </c>
      <c r="E1231" s="41">
        <f t="shared" si="78"/>
        <v>0</v>
      </c>
      <c r="F1231" s="40">
        <f t="shared" si="79"/>
        <v>0</v>
      </c>
      <c r="Q1231" s="107">
        <v>1227</v>
      </c>
      <c r="R1231" s="108"/>
      <c r="S1231" s="92"/>
      <c r="T1231" s="92"/>
      <c r="U1231" s="92"/>
      <c r="V1231" s="92"/>
      <c r="W1231" s="92"/>
      <c r="X1231" s="92"/>
      <c r="Y1231" s="92"/>
      <c r="Z1231" s="103" t="s">
        <v>742</v>
      </c>
      <c r="AA1231" s="104">
        <v>1079.4499479999999</v>
      </c>
      <c r="AB1231" s="105">
        <v>310</v>
      </c>
      <c r="AC1231" s="105">
        <v>89.02698863636364</v>
      </c>
      <c r="AD1231" s="103" t="s">
        <v>254</v>
      </c>
      <c r="AE1231" s="92">
        <v>1021.853655</v>
      </c>
      <c r="AF1231" s="92">
        <v>1590</v>
      </c>
      <c r="AG1231" s="92">
        <v>43.57244318181818</v>
      </c>
      <c r="AH1231" s="109"/>
      <c r="AI1231" s="92"/>
      <c r="AJ1231" s="92"/>
      <c r="AK1231" s="92"/>
      <c r="AL1231" s="92"/>
      <c r="AM1231" s="92"/>
      <c r="AN1231" s="92"/>
      <c r="AO1231" s="92"/>
    </row>
    <row r="1232" spans="2:41" x14ac:dyDescent="0.3">
      <c r="B1232" s="28">
        <v>1222</v>
      </c>
      <c r="C1232" s="39">
        <f t="shared" si="76"/>
        <v>0</v>
      </c>
      <c r="D1232" s="40">
        <f t="shared" si="77"/>
        <v>0</v>
      </c>
      <c r="E1232" s="41">
        <f t="shared" si="78"/>
        <v>0</v>
      </c>
      <c r="F1232" s="40">
        <f t="shared" si="79"/>
        <v>0</v>
      </c>
      <c r="Q1232" s="107">
        <v>1228</v>
      </c>
      <c r="R1232" s="108"/>
      <c r="S1232" s="92"/>
      <c r="T1232" s="92"/>
      <c r="U1232" s="92"/>
      <c r="V1232" s="92"/>
      <c r="W1232" s="92"/>
      <c r="X1232" s="92"/>
      <c r="Y1232" s="92"/>
      <c r="Z1232" s="103" t="s">
        <v>743</v>
      </c>
      <c r="AA1232" s="104">
        <v>1044.8990879999999</v>
      </c>
      <c r="AB1232" s="105">
        <v>1047</v>
      </c>
      <c r="AC1232" s="105">
        <v>62.855113636363633</v>
      </c>
      <c r="AD1232" s="103" t="s">
        <v>306</v>
      </c>
      <c r="AE1232" s="92">
        <v>1022.1230430000001</v>
      </c>
      <c r="AF1232" s="92">
        <v>1589</v>
      </c>
      <c r="AG1232" s="92">
        <v>43.607954545454547</v>
      </c>
      <c r="AH1232" s="109"/>
      <c r="AI1232" s="92"/>
      <c r="AJ1232" s="92"/>
      <c r="AK1232" s="92"/>
      <c r="AL1232" s="92"/>
      <c r="AM1232" s="92"/>
      <c r="AN1232" s="92"/>
      <c r="AO1232" s="92"/>
    </row>
    <row r="1233" spans="2:41" x14ac:dyDescent="0.3">
      <c r="B1233" s="28">
        <v>1223</v>
      </c>
      <c r="C1233" s="39">
        <f t="shared" si="76"/>
        <v>0</v>
      </c>
      <c r="D1233" s="40">
        <f t="shared" si="77"/>
        <v>0</v>
      </c>
      <c r="E1233" s="41">
        <f t="shared" si="78"/>
        <v>0</v>
      </c>
      <c r="F1233" s="40">
        <f t="shared" si="79"/>
        <v>0</v>
      </c>
      <c r="Q1233" s="107">
        <v>1229</v>
      </c>
      <c r="R1233" s="108"/>
      <c r="S1233" s="92"/>
      <c r="T1233" s="92"/>
      <c r="U1233" s="92"/>
      <c r="V1233" s="92"/>
      <c r="W1233" s="92"/>
      <c r="X1233" s="92"/>
      <c r="Y1233" s="92"/>
      <c r="Z1233" s="103" t="s">
        <v>2172</v>
      </c>
      <c r="AA1233" s="104">
        <v>990.39901529999997</v>
      </c>
      <c r="AB1233" s="105">
        <v>2070</v>
      </c>
      <c r="AC1233" s="105">
        <v>26.420454545454547</v>
      </c>
      <c r="AD1233" s="103" t="s">
        <v>2609</v>
      </c>
      <c r="AE1233" s="92">
        <v>1022.173485</v>
      </c>
      <c r="AF1233" s="92">
        <v>1588</v>
      </c>
      <c r="AG1233" s="92">
        <v>43.643465909090914</v>
      </c>
      <c r="AH1233" s="109"/>
      <c r="AI1233" s="92"/>
      <c r="AJ1233" s="92"/>
      <c r="AK1233" s="92"/>
      <c r="AL1233" s="92"/>
      <c r="AM1233" s="92"/>
      <c r="AN1233" s="92"/>
      <c r="AO1233" s="92"/>
    </row>
    <row r="1234" spans="2:41" x14ac:dyDescent="0.3">
      <c r="B1234" s="28">
        <v>1224</v>
      </c>
      <c r="C1234" s="39">
        <f t="shared" si="76"/>
        <v>0</v>
      </c>
      <c r="D1234" s="40">
        <f t="shared" si="77"/>
        <v>0</v>
      </c>
      <c r="E1234" s="41">
        <f t="shared" si="78"/>
        <v>0</v>
      </c>
      <c r="F1234" s="40">
        <f t="shared" si="79"/>
        <v>0</v>
      </c>
      <c r="Q1234" s="107">
        <v>1230</v>
      </c>
      <c r="R1234" s="108"/>
      <c r="S1234" s="92"/>
      <c r="T1234" s="92"/>
      <c r="U1234" s="92"/>
      <c r="V1234" s="92"/>
      <c r="W1234" s="92"/>
      <c r="X1234" s="92"/>
      <c r="Y1234" s="92"/>
      <c r="Z1234" s="103" t="s">
        <v>744</v>
      </c>
      <c r="AA1234" s="104">
        <v>939.97791119999999</v>
      </c>
      <c r="AB1234" s="105">
        <v>2578</v>
      </c>
      <c r="AC1234" s="105">
        <v>8.4872159090909083</v>
      </c>
      <c r="AD1234" s="103" t="s">
        <v>1356</v>
      </c>
      <c r="AE1234" s="92">
        <v>1022.257151</v>
      </c>
      <c r="AF1234" s="92">
        <v>1587</v>
      </c>
      <c r="AG1234" s="92">
        <v>43.678977272727273</v>
      </c>
      <c r="AH1234" s="109"/>
      <c r="AI1234" s="92"/>
      <c r="AJ1234" s="92"/>
      <c r="AK1234" s="92"/>
      <c r="AL1234" s="92"/>
      <c r="AM1234" s="92"/>
      <c r="AN1234" s="92"/>
      <c r="AO1234" s="92"/>
    </row>
    <row r="1235" spans="2:41" x14ac:dyDescent="0.3">
      <c r="B1235" s="28">
        <v>1225</v>
      </c>
      <c r="C1235" s="39">
        <f t="shared" si="76"/>
        <v>0</v>
      </c>
      <c r="D1235" s="40">
        <f t="shared" si="77"/>
        <v>0</v>
      </c>
      <c r="E1235" s="41">
        <f t="shared" si="78"/>
        <v>0</v>
      </c>
      <c r="F1235" s="40">
        <f t="shared" si="79"/>
        <v>0</v>
      </c>
      <c r="Q1235" s="107">
        <v>1231</v>
      </c>
      <c r="R1235" s="108"/>
      <c r="S1235" s="92"/>
      <c r="T1235" s="92"/>
      <c r="U1235" s="92"/>
      <c r="V1235" s="92"/>
      <c r="W1235" s="92"/>
      <c r="X1235" s="92"/>
      <c r="Y1235" s="92"/>
      <c r="Z1235" s="103" t="s">
        <v>2173</v>
      </c>
      <c r="AA1235" s="104">
        <v>1026.6300180000001</v>
      </c>
      <c r="AB1235" s="105">
        <v>1475</v>
      </c>
      <c r="AC1235" s="105">
        <v>47.585227272727273</v>
      </c>
      <c r="AD1235" s="103" t="s">
        <v>234</v>
      </c>
      <c r="AE1235" s="92">
        <v>1022.307688</v>
      </c>
      <c r="AF1235" s="92">
        <v>1586</v>
      </c>
      <c r="AG1235" s="92">
        <v>43.714488636363633</v>
      </c>
      <c r="AH1235" s="109"/>
      <c r="AI1235" s="92"/>
      <c r="AJ1235" s="92"/>
      <c r="AK1235" s="92"/>
      <c r="AL1235" s="92"/>
      <c r="AM1235" s="92"/>
      <c r="AN1235" s="92"/>
      <c r="AO1235" s="92"/>
    </row>
    <row r="1236" spans="2:41" x14ac:dyDescent="0.3">
      <c r="B1236" s="28">
        <v>1226</v>
      </c>
      <c r="C1236" s="39">
        <f t="shared" si="76"/>
        <v>0</v>
      </c>
      <c r="D1236" s="40">
        <f t="shared" si="77"/>
        <v>0</v>
      </c>
      <c r="E1236" s="41">
        <f t="shared" si="78"/>
        <v>0</v>
      </c>
      <c r="F1236" s="40">
        <f t="shared" si="79"/>
        <v>0</v>
      </c>
      <c r="Q1236" s="107">
        <v>1232</v>
      </c>
      <c r="R1236" s="108"/>
      <c r="S1236" s="92"/>
      <c r="T1236" s="92"/>
      <c r="U1236" s="92"/>
      <c r="V1236" s="92"/>
      <c r="W1236" s="92"/>
      <c r="X1236" s="92"/>
      <c r="Y1236" s="92"/>
      <c r="Z1236" s="103" t="s">
        <v>2174</v>
      </c>
      <c r="AA1236" s="104">
        <v>1024.4415489999999</v>
      </c>
      <c r="AB1236" s="105">
        <v>1544</v>
      </c>
      <c r="AC1236" s="105">
        <v>45.205965909090914</v>
      </c>
      <c r="AD1236" s="103" t="s">
        <v>1982</v>
      </c>
      <c r="AE1236" s="92">
        <v>1022.4004169999999</v>
      </c>
      <c r="AF1236" s="92">
        <v>1584</v>
      </c>
      <c r="AG1236" s="92">
        <v>43.75</v>
      </c>
      <c r="AH1236" s="109"/>
      <c r="AI1236" s="92"/>
      <c r="AJ1236" s="92"/>
      <c r="AK1236" s="92"/>
      <c r="AL1236" s="92"/>
      <c r="AM1236" s="92"/>
      <c r="AN1236" s="92"/>
      <c r="AO1236" s="92"/>
    </row>
    <row r="1237" spans="2:41" x14ac:dyDescent="0.3">
      <c r="B1237" s="28">
        <v>1227</v>
      </c>
      <c r="C1237" s="39">
        <f t="shared" si="76"/>
        <v>0</v>
      </c>
      <c r="D1237" s="40">
        <f t="shared" si="77"/>
        <v>0</v>
      </c>
      <c r="E1237" s="41">
        <f t="shared" si="78"/>
        <v>0</v>
      </c>
      <c r="F1237" s="40">
        <f t="shared" si="79"/>
        <v>0</v>
      </c>
      <c r="Q1237" s="107">
        <v>1233</v>
      </c>
      <c r="R1237" s="108"/>
      <c r="S1237" s="92"/>
      <c r="T1237" s="92"/>
      <c r="U1237" s="92"/>
      <c r="V1237" s="92"/>
      <c r="W1237" s="92"/>
      <c r="X1237" s="92"/>
      <c r="Y1237" s="92"/>
      <c r="Z1237" s="103" t="s">
        <v>2175</v>
      </c>
      <c r="AA1237" s="104">
        <v>1085.3447100000001</v>
      </c>
      <c r="AB1237" s="105">
        <v>201</v>
      </c>
      <c r="AC1237" s="105">
        <v>92.791193181818173</v>
      </c>
      <c r="AD1237" s="103" t="s">
        <v>2306</v>
      </c>
      <c r="AE1237" s="92">
        <v>1022.4004169999999</v>
      </c>
      <c r="AF1237" s="92">
        <v>1584</v>
      </c>
      <c r="AG1237" s="92">
        <v>43.75</v>
      </c>
      <c r="AH1237" s="109"/>
      <c r="AI1237" s="92"/>
      <c r="AJ1237" s="92"/>
      <c r="AK1237" s="92"/>
      <c r="AL1237" s="92"/>
      <c r="AM1237" s="92"/>
      <c r="AN1237" s="92"/>
      <c r="AO1237" s="92"/>
    </row>
    <row r="1238" spans="2:41" x14ac:dyDescent="0.3">
      <c r="B1238" s="28">
        <v>1228</v>
      </c>
      <c r="C1238" s="39">
        <f t="shared" si="76"/>
        <v>0</v>
      </c>
      <c r="D1238" s="40">
        <f t="shared" si="77"/>
        <v>0</v>
      </c>
      <c r="E1238" s="41">
        <f t="shared" si="78"/>
        <v>0</v>
      </c>
      <c r="F1238" s="40">
        <f t="shared" si="79"/>
        <v>0</v>
      </c>
      <c r="Q1238" s="107">
        <v>1234</v>
      </c>
      <c r="R1238" s="108"/>
      <c r="S1238" s="92"/>
      <c r="T1238" s="92"/>
      <c r="U1238" s="92"/>
      <c r="V1238" s="92"/>
      <c r="W1238" s="92"/>
      <c r="X1238" s="92"/>
      <c r="Y1238" s="92"/>
      <c r="Z1238" s="103" t="s">
        <v>745</v>
      </c>
      <c r="AA1238" s="104">
        <v>1082.203741</v>
      </c>
      <c r="AB1238" s="105">
        <v>250</v>
      </c>
      <c r="AC1238" s="105">
        <v>91.157670454545453</v>
      </c>
      <c r="AD1238" s="103" t="s">
        <v>1786</v>
      </c>
      <c r="AE1238" s="92">
        <v>1022.557633</v>
      </c>
      <c r="AF1238" s="92">
        <v>1583</v>
      </c>
      <c r="AG1238" s="92">
        <v>43.821022727272727</v>
      </c>
      <c r="AH1238" s="109"/>
      <c r="AI1238" s="92"/>
      <c r="AJ1238" s="92"/>
      <c r="AK1238" s="92"/>
      <c r="AL1238" s="92"/>
      <c r="AM1238" s="92"/>
      <c r="AN1238" s="92"/>
      <c r="AO1238" s="92"/>
    </row>
    <row r="1239" spans="2:41" x14ac:dyDescent="0.3">
      <c r="B1239" s="28">
        <v>1229</v>
      </c>
      <c r="C1239" s="39">
        <f t="shared" si="76"/>
        <v>0</v>
      </c>
      <c r="D1239" s="40">
        <f t="shared" si="77"/>
        <v>0</v>
      </c>
      <c r="E1239" s="41">
        <f t="shared" si="78"/>
        <v>0</v>
      </c>
      <c r="F1239" s="40">
        <f t="shared" si="79"/>
        <v>0</v>
      </c>
      <c r="Q1239" s="107">
        <v>1235</v>
      </c>
      <c r="R1239" s="108"/>
      <c r="S1239" s="92"/>
      <c r="T1239" s="92"/>
      <c r="U1239" s="92"/>
      <c r="V1239" s="92"/>
      <c r="W1239" s="92"/>
      <c r="X1239" s="92"/>
      <c r="Y1239" s="92"/>
      <c r="Z1239" s="103" t="s">
        <v>746</v>
      </c>
      <c r="AA1239" s="104">
        <v>1090.878524</v>
      </c>
      <c r="AB1239" s="105">
        <v>148</v>
      </c>
      <c r="AC1239" s="105">
        <v>94.779829545454547</v>
      </c>
      <c r="AD1239" s="103" t="s">
        <v>800</v>
      </c>
      <c r="AE1239" s="92">
        <v>1022.733888</v>
      </c>
      <c r="AF1239" s="92">
        <v>1582</v>
      </c>
      <c r="AG1239" s="92">
        <v>43.856534090909086</v>
      </c>
      <c r="AH1239" s="109"/>
      <c r="AI1239" s="92"/>
      <c r="AJ1239" s="92"/>
      <c r="AK1239" s="92"/>
      <c r="AL1239" s="92"/>
      <c r="AM1239" s="92"/>
      <c r="AN1239" s="92"/>
      <c r="AO1239" s="92"/>
    </row>
    <row r="1240" spans="2:41" x14ac:dyDescent="0.3">
      <c r="B1240" s="28">
        <v>1230</v>
      </c>
      <c r="C1240" s="39">
        <f t="shared" si="76"/>
        <v>0</v>
      </c>
      <c r="D1240" s="40">
        <f t="shared" si="77"/>
        <v>0</v>
      </c>
      <c r="E1240" s="41">
        <f t="shared" si="78"/>
        <v>0</v>
      </c>
      <c r="F1240" s="40">
        <f t="shared" si="79"/>
        <v>0</v>
      </c>
      <c r="Q1240" s="107">
        <v>1236</v>
      </c>
      <c r="R1240" s="108"/>
      <c r="S1240" s="92"/>
      <c r="T1240" s="92"/>
      <c r="U1240" s="92"/>
      <c r="V1240" s="92"/>
      <c r="W1240" s="92"/>
      <c r="X1240" s="92"/>
      <c r="Y1240" s="92"/>
      <c r="Z1240" s="103" t="s">
        <v>2176</v>
      </c>
      <c r="AA1240" s="104">
        <v>1018.04822</v>
      </c>
      <c r="AB1240" s="105">
        <v>1631</v>
      </c>
      <c r="AC1240" s="105">
        <v>41.867897727272727</v>
      </c>
      <c r="AD1240" s="103" t="s">
        <v>1899</v>
      </c>
      <c r="AE1240" s="92">
        <v>1022.7819909999999</v>
      </c>
      <c r="AF1240" s="92">
        <v>1580</v>
      </c>
      <c r="AG1240" s="92">
        <v>43.892045454545453</v>
      </c>
      <c r="AH1240" s="109"/>
      <c r="AI1240" s="92"/>
      <c r="AJ1240" s="92"/>
      <c r="AK1240" s="92"/>
      <c r="AL1240" s="92"/>
      <c r="AM1240" s="92"/>
      <c r="AN1240" s="92"/>
      <c r="AO1240" s="92"/>
    </row>
    <row r="1241" spans="2:41" x14ac:dyDescent="0.3">
      <c r="B1241" s="28">
        <v>1231</v>
      </c>
      <c r="C1241" s="39">
        <f t="shared" si="76"/>
        <v>0</v>
      </c>
      <c r="D1241" s="40">
        <f t="shared" si="77"/>
        <v>0</v>
      </c>
      <c r="E1241" s="41">
        <f t="shared" si="78"/>
        <v>0</v>
      </c>
      <c r="F1241" s="40">
        <f t="shared" si="79"/>
        <v>0</v>
      </c>
      <c r="Q1241" s="107">
        <v>1237</v>
      </c>
      <c r="R1241" s="108"/>
      <c r="S1241" s="92"/>
      <c r="T1241" s="92"/>
      <c r="U1241" s="92"/>
      <c r="V1241" s="92"/>
      <c r="W1241" s="92"/>
      <c r="X1241" s="92"/>
      <c r="Y1241" s="92"/>
      <c r="Z1241" s="103" t="s">
        <v>2177</v>
      </c>
      <c r="AA1241" s="104">
        <v>1048.890185</v>
      </c>
      <c r="AB1241" s="105">
        <v>946</v>
      </c>
      <c r="AC1241" s="105">
        <v>66.299715909090907</v>
      </c>
      <c r="AD1241" s="103" t="s">
        <v>1032</v>
      </c>
      <c r="AE1241" s="92">
        <v>1022.7819909999999</v>
      </c>
      <c r="AF1241" s="92">
        <v>1580</v>
      </c>
      <c r="AG1241" s="92">
        <v>43.892045454545453</v>
      </c>
      <c r="AH1241" s="109"/>
      <c r="AI1241" s="92"/>
      <c r="AJ1241" s="92"/>
      <c r="AK1241" s="92"/>
      <c r="AL1241" s="92"/>
      <c r="AM1241" s="92"/>
      <c r="AN1241" s="92"/>
      <c r="AO1241" s="92"/>
    </row>
    <row r="1242" spans="2:41" x14ac:dyDescent="0.3">
      <c r="B1242" s="28">
        <v>1232</v>
      </c>
      <c r="C1242" s="39">
        <f t="shared" si="76"/>
        <v>0</v>
      </c>
      <c r="D1242" s="40">
        <f t="shared" si="77"/>
        <v>0</v>
      </c>
      <c r="E1242" s="41">
        <f t="shared" si="78"/>
        <v>0</v>
      </c>
      <c r="F1242" s="40">
        <f t="shared" si="79"/>
        <v>0</v>
      </c>
      <c r="Q1242" s="107">
        <v>1238</v>
      </c>
      <c r="R1242" s="108"/>
      <c r="S1242" s="92"/>
      <c r="T1242" s="92"/>
      <c r="U1242" s="92"/>
      <c r="V1242" s="92"/>
      <c r="W1242" s="92"/>
      <c r="X1242" s="92"/>
      <c r="Y1242" s="92"/>
      <c r="Z1242" s="103" t="s">
        <v>2178</v>
      </c>
      <c r="AA1242" s="104">
        <v>1048.890185</v>
      </c>
      <c r="AB1242" s="105">
        <v>946</v>
      </c>
      <c r="AC1242" s="105">
        <v>66.299715909090907</v>
      </c>
      <c r="AD1242" s="103" t="s">
        <v>1309</v>
      </c>
      <c r="AE1242" s="92">
        <v>1022.7896459999999</v>
      </c>
      <c r="AF1242" s="92">
        <v>1579</v>
      </c>
      <c r="AG1242" s="92">
        <v>43.96306818181818</v>
      </c>
      <c r="AH1242" s="109"/>
      <c r="AI1242" s="92"/>
      <c r="AJ1242" s="92"/>
      <c r="AK1242" s="92"/>
      <c r="AL1242" s="92"/>
      <c r="AM1242" s="92"/>
      <c r="AN1242" s="92"/>
      <c r="AO1242" s="92"/>
    </row>
    <row r="1243" spans="2:41" x14ac:dyDescent="0.3">
      <c r="B1243" s="28">
        <v>1233</v>
      </c>
      <c r="C1243" s="39">
        <f t="shared" si="76"/>
        <v>0</v>
      </c>
      <c r="D1243" s="40">
        <f t="shared" si="77"/>
        <v>0</v>
      </c>
      <c r="E1243" s="41">
        <f t="shared" si="78"/>
        <v>0</v>
      </c>
      <c r="F1243" s="40">
        <f t="shared" si="79"/>
        <v>0</v>
      </c>
      <c r="Q1243" s="107">
        <v>1239</v>
      </c>
      <c r="R1243" s="108"/>
      <c r="S1243" s="92"/>
      <c r="T1243" s="92"/>
      <c r="U1243" s="92"/>
      <c r="V1243" s="92"/>
      <c r="W1243" s="92"/>
      <c r="X1243" s="92"/>
      <c r="Y1243" s="92"/>
      <c r="Z1243" s="103" t="s">
        <v>2179</v>
      </c>
      <c r="AA1243" s="104">
        <v>1090.190319</v>
      </c>
      <c r="AB1243" s="105">
        <v>150</v>
      </c>
      <c r="AC1243" s="105">
        <v>94.602272727272734</v>
      </c>
      <c r="AD1243" s="103" t="s">
        <v>1706</v>
      </c>
      <c r="AE1243" s="92">
        <v>1022.913045</v>
      </c>
      <c r="AF1243" s="92">
        <v>1575</v>
      </c>
      <c r="AG1243" s="92">
        <v>43.998579545454547</v>
      </c>
      <c r="AH1243" s="109"/>
      <c r="AI1243" s="92"/>
      <c r="AJ1243" s="92"/>
      <c r="AK1243" s="92"/>
      <c r="AL1243" s="92"/>
      <c r="AM1243" s="92"/>
      <c r="AN1243" s="92"/>
      <c r="AO1243" s="92"/>
    </row>
    <row r="1244" spans="2:41" x14ac:dyDescent="0.3">
      <c r="B1244" s="28">
        <v>1234</v>
      </c>
      <c r="C1244" s="39">
        <f t="shared" si="76"/>
        <v>0</v>
      </c>
      <c r="D1244" s="40">
        <f t="shared" si="77"/>
        <v>0</v>
      </c>
      <c r="E1244" s="41">
        <f t="shared" si="78"/>
        <v>0</v>
      </c>
      <c r="F1244" s="40">
        <f t="shared" si="79"/>
        <v>0</v>
      </c>
      <c r="Q1244" s="107">
        <v>1240</v>
      </c>
      <c r="R1244" s="108"/>
      <c r="S1244" s="92"/>
      <c r="T1244" s="92"/>
      <c r="U1244" s="92"/>
      <c r="V1244" s="92"/>
      <c r="W1244" s="92"/>
      <c r="X1244" s="92"/>
      <c r="Y1244" s="92"/>
      <c r="Z1244" s="103" t="s">
        <v>2180</v>
      </c>
      <c r="AA1244" s="104">
        <v>1049.7149890000001</v>
      </c>
      <c r="AB1244" s="105">
        <v>924</v>
      </c>
      <c r="AC1244" s="105">
        <v>67.116477272727266</v>
      </c>
      <c r="AD1244" s="103" t="s">
        <v>1737</v>
      </c>
      <c r="AE1244" s="92">
        <v>1022.913045</v>
      </c>
      <c r="AF1244" s="92">
        <v>1575</v>
      </c>
      <c r="AG1244" s="92">
        <v>43.998579545454547</v>
      </c>
      <c r="AH1244" s="109"/>
      <c r="AI1244" s="92"/>
      <c r="AJ1244" s="92"/>
      <c r="AK1244" s="92"/>
      <c r="AL1244" s="92"/>
      <c r="AM1244" s="92"/>
      <c r="AN1244" s="92"/>
      <c r="AO1244" s="92"/>
    </row>
    <row r="1245" spans="2:41" x14ac:dyDescent="0.3">
      <c r="B1245" s="28">
        <v>1235</v>
      </c>
      <c r="C1245" s="39">
        <f t="shared" si="76"/>
        <v>0</v>
      </c>
      <c r="D1245" s="40">
        <f t="shared" si="77"/>
        <v>0</v>
      </c>
      <c r="E1245" s="41">
        <f t="shared" si="78"/>
        <v>0</v>
      </c>
      <c r="F1245" s="40">
        <f t="shared" si="79"/>
        <v>0</v>
      </c>
      <c r="Q1245" s="107">
        <v>1241</v>
      </c>
      <c r="R1245" s="108"/>
      <c r="S1245" s="92"/>
      <c r="T1245" s="92"/>
      <c r="U1245" s="92"/>
      <c r="V1245" s="92"/>
      <c r="W1245" s="92"/>
      <c r="X1245" s="92"/>
      <c r="Y1245" s="92"/>
      <c r="Z1245" s="103" t="s">
        <v>747</v>
      </c>
      <c r="AA1245" s="104">
        <v>932.11926189999997</v>
      </c>
      <c r="AB1245" s="105">
        <v>2639</v>
      </c>
      <c r="AC1245" s="105">
        <v>6.3210227272727275</v>
      </c>
      <c r="AD1245" s="103" t="s">
        <v>2509</v>
      </c>
      <c r="AE1245" s="92">
        <v>1022.913045</v>
      </c>
      <c r="AF1245" s="92">
        <v>1575</v>
      </c>
      <c r="AG1245" s="92">
        <v>43.998579545454547</v>
      </c>
      <c r="AH1245" s="109"/>
      <c r="AI1245" s="92"/>
      <c r="AJ1245" s="92"/>
      <c r="AK1245" s="92"/>
      <c r="AL1245" s="92"/>
      <c r="AM1245" s="92"/>
      <c r="AN1245" s="92"/>
      <c r="AO1245" s="92"/>
    </row>
    <row r="1246" spans="2:41" x14ac:dyDescent="0.3">
      <c r="B1246" s="28">
        <v>1236</v>
      </c>
      <c r="C1246" s="39">
        <f t="shared" si="76"/>
        <v>0</v>
      </c>
      <c r="D1246" s="40">
        <f t="shared" si="77"/>
        <v>0</v>
      </c>
      <c r="E1246" s="41">
        <f t="shared" si="78"/>
        <v>0</v>
      </c>
      <c r="F1246" s="40">
        <f t="shared" si="79"/>
        <v>0</v>
      </c>
      <c r="Q1246" s="107">
        <v>1242</v>
      </c>
      <c r="R1246" s="108"/>
      <c r="S1246" s="92"/>
      <c r="T1246" s="92"/>
      <c r="U1246" s="92"/>
      <c r="V1246" s="92"/>
      <c r="W1246" s="92"/>
      <c r="X1246" s="92"/>
      <c r="Y1246" s="92"/>
      <c r="Z1246" s="103" t="s">
        <v>748</v>
      </c>
      <c r="AA1246" s="104">
        <v>1108.31972</v>
      </c>
      <c r="AB1246" s="105">
        <v>41</v>
      </c>
      <c r="AC1246" s="105">
        <v>98.579545454545453</v>
      </c>
      <c r="AD1246" s="103" t="s">
        <v>1245</v>
      </c>
      <c r="AE1246" s="92">
        <v>1022.913045</v>
      </c>
      <c r="AF1246" s="92">
        <v>1575</v>
      </c>
      <c r="AG1246" s="92">
        <v>43.998579545454547</v>
      </c>
      <c r="AH1246" s="109"/>
      <c r="AI1246" s="92"/>
      <c r="AJ1246" s="92"/>
      <c r="AK1246" s="92"/>
      <c r="AL1246" s="92"/>
      <c r="AM1246" s="92"/>
      <c r="AN1246" s="92"/>
      <c r="AO1246" s="92"/>
    </row>
    <row r="1247" spans="2:41" x14ac:dyDescent="0.3">
      <c r="B1247" s="28">
        <v>1237</v>
      </c>
      <c r="C1247" s="39">
        <f t="shared" si="76"/>
        <v>0</v>
      </c>
      <c r="D1247" s="40">
        <f t="shared" si="77"/>
        <v>0</v>
      </c>
      <c r="E1247" s="41">
        <f t="shared" si="78"/>
        <v>0</v>
      </c>
      <c r="F1247" s="40">
        <f t="shared" si="79"/>
        <v>0</v>
      </c>
      <c r="Q1247" s="107">
        <v>1243</v>
      </c>
      <c r="R1247" s="108"/>
      <c r="S1247" s="92"/>
      <c r="T1247" s="92"/>
      <c r="U1247" s="92"/>
      <c r="V1247" s="92"/>
      <c r="W1247" s="92"/>
      <c r="X1247" s="92"/>
      <c r="Y1247" s="92"/>
      <c r="Z1247" s="103" t="s">
        <v>749</v>
      </c>
      <c r="AA1247" s="104">
        <v>992.03296799999998</v>
      </c>
      <c r="AB1247" s="105">
        <v>2054</v>
      </c>
      <c r="AC1247" s="105">
        <v>27.095170454545453</v>
      </c>
      <c r="AD1247" s="103" t="s">
        <v>1898</v>
      </c>
      <c r="AE1247" s="92">
        <v>1022.990663</v>
      </c>
      <c r="AF1247" s="92">
        <v>1572</v>
      </c>
      <c r="AG1247" s="92">
        <v>44.140625</v>
      </c>
      <c r="AH1247" s="109"/>
      <c r="AI1247" s="92"/>
      <c r="AJ1247" s="92"/>
      <c r="AK1247" s="92"/>
      <c r="AL1247" s="92"/>
      <c r="AM1247" s="92"/>
      <c r="AN1247" s="92"/>
      <c r="AO1247" s="92"/>
    </row>
    <row r="1248" spans="2:41" x14ac:dyDescent="0.3">
      <c r="B1248" s="28">
        <v>1238</v>
      </c>
      <c r="C1248" s="39">
        <f t="shared" si="76"/>
        <v>0</v>
      </c>
      <c r="D1248" s="40">
        <f t="shared" si="77"/>
        <v>0</v>
      </c>
      <c r="E1248" s="41">
        <f t="shared" si="78"/>
        <v>0</v>
      </c>
      <c r="F1248" s="40">
        <f t="shared" si="79"/>
        <v>0</v>
      </c>
      <c r="Q1248" s="107">
        <v>1244</v>
      </c>
      <c r="R1248" s="108"/>
      <c r="S1248" s="92"/>
      <c r="T1248" s="92"/>
      <c r="U1248" s="92"/>
      <c r="V1248" s="92"/>
      <c r="W1248" s="92"/>
      <c r="X1248" s="92"/>
      <c r="Y1248" s="92"/>
      <c r="Z1248" s="103" t="s">
        <v>2181</v>
      </c>
      <c r="AA1248" s="104">
        <v>1015.387287</v>
      </c>
      <c r="AB1248" s="105">
        <v>1694</v>
      </c>
      <c r="AC1248" s="105">
        <v>39.66619318181818</v>
      </c>
      <c r="AD1248" s="103" t="s">
        <v>2034</v>
      </c>
      <c r="AE1248" s="92">
        <v>1022.990663</v>
      </c>
      <c r="AF1248" s="92">
        <v>1572</v>
      </c>
      <c r="AG1248" s="92">
        <v>44.140625</v>
      </c>
      <c r="AH1248" s="109"/>
      <c r="AI1248" s="92"/>
      <c r="AJ1248" s="92"/>
      <c r="AK1248" s="92"/>
      <c r="AL1248" s="92"/>
      <c r="AM1248" s="92"/>
      <c r="AN1248" s="92"/>
      <c r="AO1248" s="92"/>
    </row>
    <row r="1249" spans="2:41" x14ac:dyDescent="0.3">
      <c r="B1249" s="28">
        <v>1239</v>
      </c>
      <c r="C1249" s="39">
        <f t="shared" si="76"/>
        <v>0</v>
      </c>
      <c r="D1249" s="40">
        <f t="shared" si="77"/>
        <v>0</v>
      </c>
      <c r="E1249" s="41">
        <f t="shared" si="78"/>
        <v>0</v>
      </c>
      <c r="F1249" s="40">
        <f t="shared" si="79"/>
        <v>0</v>
      </c>
      <c r="Q1249" s="107">
        <v>1245</v>
      </c>
      <c r="R1249" s="108"/>
      <c r="S1249" s="92"/>
      <c r="T1249" s="92"/>
      <c r="U1249" s="92"/>
      <c r="V1249" s="92"/>
      <c r="W1249" s="92"/>
      <c r="X1249" s="92"/>
      <c r="Y1249" s="92"/>
      <c r="Z1249" s="103" t="s">
        <v>2182</v>
      </c>
      <c r="AA1249" s="104">
        <v>984.57584320000001</v>
      </c>
      <c r="AB1249" s="105">
        <v>2143</v>
      </c>
      <c r="AC1249" s="105">
        <v>23.686079545454543</v>
      </c>
      <c r="AD1249" s="103" t="s">
        <v>1554</v>
      </c>
      <c r="AE1249" s="92">
        <v>1022.990663</v>
      </c>
      <c r="AF1249" s="92">
        <v>1572</v>
      </c>
      <c r="AG1249" s="92">
        <v>44.140625</v>
      </c>
      <c r="AH1249" s="109"/>
      <c r="AI1249" s="92"/>
      <c r="AJ1249" s="92"/>
      <c r="AK1249" s="92"/>
      <c r="AL1249" s="92"/>
      <c r="AM1249" s="92"/>
      <c r="AN1249" s="92"/>
      <c r="AO1249" s="92"/>
    </row>
    <row r="1250" spans="2:41" x14ac:dyDescent="0.3">
      <c r="B1250" s="28">
        <v>1240</v>
      </c>
      <c r="C1250" s="39">
        <f t="shared" si="76"/>
        <v>0</v>
      </c>
      <c r="D1250" s="40">
        <f t="shared" si="77"/>
        <v>0</v>
      </c>
      <c r="E1250" s="41">
        <f t="shared" si="78"/>
        <v>0</v>
      </c>
      <c r="F1250" s="40">
        <f t="shared" si="79"/>
        <v>0</v>
      </c>
      <c r="Q1250" s="107">
        <v>1246</v>
      </c>
      <c r="R1250" s="108"/>
      <c r="S1250" s="92"/>
      <c r="T1250" s="92"/>
      <c r="U1250" s="92"/>
      <c r="V1250" s="92"/>
      <c r="W1250" s="92"/>
      <c r="X1250" s="92"/>
      <c r="Y1250" s="92"/>
      <c r="Z1250" s="103" t="s">
        <v>750</v>
      </c>
      <c r="AA1250" s="104">
        <v>1039.3113780000001</v>
      </c>
      <c r="AB1250" s="105">
        <v>1190</v>
      </c>
      <c r="AC1250" s="105">
        <v>57.741477272727273</v>
      </c>
      <c r="AD1250" s="103" t="s">
        <v>373</v>
      </c>
      <c r="AE1250" s="92">
        <v>1023.072854</v>
      </c>
      <c r="AF1250" s="92">
        <v>1571</v>
      </c>
      <c r="AG1250" s="92">
        <v>44.247159090909086</v>
      </c>
      <c r="AH1250" s="109"/>
      <c r="AI1250" s="92"/>
      <c r="AJ1250" s="92"/>
      <c r="AK1250" s="92"/>
      <c r="AL1250" s="92"/>
      <c r="AM1250" s="92"/>
      <c r="AN1250" s="92"/>
      <c r="AO1250" s="92"/>
    </row>
    <row r="1251" spans="2:41" x14ac:dyDescent="0.3">
      <c r="B1251" s="28">
        <v>1241</v>
      </c>
      <c r="C1251" s="39">
        <f t="shared" si="76"/>
        <v>0</v>
      </c>
      <c r="D1251" s="40">
        <f t="shared" si="77"/>
        <v>0</v>
      </c>
      <c r="E1251" s="41">
        <f t="shared" si="78"/>
        <v>0</v>
      </c>
      <c r="F1251" s="40">
        <f t="shared" si="79"/>
        <v>0</v>
      </c>
      <c r="Q1251" s="107">
        <v>1247</v>
      </c>
      <c r="R1251" s="108"/>
      <c r="S1251" s="92"/>
      <c r="T1251" s="92"/>
      <c r="U1251" s="92"/>
      <c r="V1251" s="92"/>
      <c r="W1251" s="92"/>
      <c r="X1251" s="92"/>
      <c r="Y1251" s="92"/>
      <c r="Z1251" s="103" t="s">
        <v>2183</v>
      </c>
      <c r="AA1251" s="104">
        <v>1053.9625980000001</v>
      </c>
      <c r="AB1251" s="105">
        <v>820</v>
      </c>
      <c r="AC1251" s="105">
        <v>70.774147727272734</v>
      </c>
      <c r="AD1251" s="103" t="s">
        <v>1855</v>
      </c>
      <c r="AE1251" s="92">
        <v>1023.078157</v>
      </c>
      <c r="AF1251" s="92">
        <v>1567</v>
      </c>
      <c r="AG1251" s="92">
        <v>44.282670454545453</v>
      </c>
      <c r="AH1251" s="109"/>
      <c r="AI1251" s="92"/>
      <c r="AJ1251" s="92"/>
      <c r="AK1251" s="92"/>
      <c r="AL1251" s="92"/>
      <c r="AM1251" s="92"/>
      <c r="AN1251" s="92"/>
      <c r="AO1251" s="92"/>
    </row>
    <row r="1252" spans="2:41" x14ac:dyDescent="0.3">
      <c r="B1252" s="28">
        <v>1242</v>
      </c>
      <c r="C1252" s="39">
        <f t="shared" si="76"/>
        <v>0</v>
      </c>
      <c r="D1252" s="40">
        <f t="shared" si="77"/>
        <v>0</v>
      </c>
      <c r="E1252" s="41">
        <f t="shared" si="78"/>
        <v>0</v>
      </c>
      <c r="F1252" s="40">
        <f t="shared" si="79"/>
        <v>0</v>
      </c>
      <c r="Q1252" s="107">
        <v>1248</v>
      </c>
      <c r="R1252" s="108"/>
      <c r="S1252" s="92"/>
      <c r="T1252" s="92"/>
      <c r="U1252" s="92"/>
      <c r="V1252" s="92"/>
      <c r="W1252" s="92"/>
      <c r="X1252" s="92"/>
      <c r="Y1252" s="92"/>
      <c r="Z1252" s="103" t="s">
        <v>751</v>
      </c>
      <c r="AA1252" s="104">
        <v>1082.4928050000001</v>
      </c>
      <c r="AB1252" s="105">
        <v>245</v>
      </c>
      <c r="AC1252" s="105">
        <v>91.299715909090907</v>
      </c>
      <c r="AD1252" s="103" t="s">
        <v>2063</v>
      </c>
      <c r="AE1252" s="92">
        <v>1023.078157</v>
      </c>
      <c r="AF1252" s="92">
        <v>1567</v>
      </c>
      <c r="AG1252" s="92">
        <v>44.282670454545453</v>
      </c>
      <c r="AH1252" s="109"/>
      <c r="AI1252" s="92"/>
      <c r="AJ1252" s="92"/>
      <c r="AK1252" s="92"/>
      <c r="AL1252" s="92"/>
      <c r="AM1252" s="92"/>
      <c r="AN1252" s="92"/>
      <c r="AO1252" s="92"/>
    </row>
    <row r="1253" spans="2:41" x14ac:dyDescent="0.3">
      <c r="B1253" s="28">
        <v>1243</v>
      </c>
      <c r="C1253" s="39">
        <f t="shared" si="76"/>
        <v>0</v>
      </c>
      <c r="D1253" s="40">
        <f t="shared" si="77"/>
        <v>0</v>
      </c>
      <c r="E1253" s="41">
        <f t="shared" si="78"/>
        <v>0</v>
      </c>
      <c r="F1253" s="40">
        <f t="shared" si="79"/>
        <v>0</v>
      </c>
      <c r="Q1253" s="107">
        <v>1249</v>
      </c>
      <c r="R1253" s="108"/>
      <c r="S1253" s="92"/>
      <c r="T1253" s="92"/>
      <c r="U1253" s="92"/>
      <c r="V1253" s="92"/>
      <c r="W1253" s="92"/>
      <c r="X1253" s="92"/>
      <c r="Y1253" s="92"/>
      <c r="Z1253" s="103" t="s">
        <v>2184</v>
      </c>
      <c r="AA1253" s="104">
        <v>1063.32061</v>
      </c>
      <c r="AB1253" s="105">
        <v>623</v>
      </c>
      <c r="AC1253" s="105">
        <v>77.876420454545453</v>
      </c>
      <c r="AD1253" s="103" t="s">
        <v>2140</v>
      </c>
      <c r="AE1253" s="92">
        <v>1023.078157</v>
      </c>
      <c r="AF1253" s="92">
        <v>1567</v>
      </c>
      <c r="AG1253" s="92">
        <v>44.282670454545453</v>
      </c>
      <c r="AH1253" s="109"/>
      <c r="AI1253" s="92"/>
      <c r="AJ1253" s="92"/>
      <c r="AK1253" s="92"/>
      <c r="AL1253" s="92"/>
      <c r="AM1253" s="92"/>
      <c r="AN1253" s="92"/>
      <c r="AO1253" s="92"/>
    </row>
    <row r="1254" spans="2:41" x14ac:dyDescent="0.3">
      <c r="B1254" s="28">
        <v>1244</v>
      </c>
      <c r="C1254" s="39">
        <f t="shared" si="76"/>
        <v>0</v>
      </c>
      <c r="D1254" s="40">
        <f t="shared" si="77"/>
        <v>0</v>
      </c>
      <c r="E1254" s="41">
        <f t="shared" si="78"/>
        <v>0</v>
      </c>
      <c r="F1254" s="40">
        <f t="shared" si="79"/>
        <v>0</v>
      </c>
      <c r="Q1254" s="107">
        <v>1250</v>
      </c>
      <c r="R1254" s="108"/>
      <c r="S1254" s="92"/>
      <c r="T1254" s="92"/>
      <c r="U1254" s="92"/>
      <c r="V1254" s="92"/>
      <c r="W1254" s="92"/>
      <c r="X1254" s="92"/>
      <c r="Y1254" s="92"/>
      <c r="Z1254" s="103" t="s">
        <v>2185</v>
      </c>
      <c r="AA1254" s="104">
        <v>1025.1197569999999</v>
      </c>
      <c r="AB1254" s="105">
        <v>1516</v>
      </c>
      <c r="AC1254" s="105">
        <v>46.09375</v>
      </c>
      <c r="AD1254" s="103" t="s">
        <v>739</v>
      </c>
      <c r="AE1254" s="92">
        <v>1023.078157</v>
      </c>
      <c r="AF1254" s="92">
        <v>1567</v>
      </c>
      <c r="AG1254" s="92">
        <v>44.282670454545453</v>
      </c>
      <c r="AH1254" s="109"/>
      <c r="AI1254" s="92"/>
      <c r="AJ1254" s="92"/>
      <c r="AK1254" s="92"/>
      <c r="AL1254" s="92"/>
      <c r="AM1254" s="92"/>
      <c r="AN1254" s="92"/>
      <c r="AO1254" s="92"/>
    </row>
    <row r="1255" spans="2:41" x14ac:dyDescent="0.3">
      <c r="B1255" s="28">
        <v>1245</v>
      </c>
      <c r="C1255" s="39">
        <f t="shared" si="76"/>
        <v>0</v>
      </c>
      <c r="D1255" s="40">
        <f t="shared" si="77"/>
        <v>0</v>
      </c>
      <c r="E1255" s="41">
        <f t="shared" si="78"/>
        <v>0</v>
      </c>
      <c r="F1255" s="40">
        <f t="shared" si="79"/>
        <v>0</v>
      </c>
      <c r="Q1255" s="107">
        <v>1251</v>
      </c>
      <c r="R1255" s="108"/>
      <c r="S1255" s="92"/>
      <c r="T1255" s="92"/>
      <c r="U1255" s="92"/>
      <c r="V1255" s="92"/>
      <c r="W1255" s="92"/>
      <c r="X1255" s="92"/>
      <c r="Y1255" s="92"/>
      <c r="Z1255" s="103" t="s">
        <v>2186</v>
      </c>
      <c r="AA1255" s="104">
        <v>1050.1301960000001</v>
      </c>
      <c r="AB1255" s="105">
        <v>902</v>
      </c>
      <c r="AC1255" s="105">
        <v>67.791193181818173</v>
      </c>
      <c r="AD1255" s="103" t="s">
        <v>453</v>
      </c>
      <c r="AE1255" s="92">
        <v>1023.188956</v>
      </c>
      <c r="AF1255" s="92">
        <v>1566</v>
      </c>
      <c r="AG1255" s="92">
        <v>44.424715909090914</v>
      </c>
      <c r="AH1255" s="109"/>
      <c r="AI1255" s="92"/>
      <c r="AJ1255" s="92"/>
      <c r="AK1255" s="92"/>
      <c r="AL1255" s="92"/>
      <c r="AM1255" s="92"/>
      <c r="AN1255" s="92"/>
      <c r="AO1255" s="92"/>
    </row>
    <row r="1256" spans="2:41" x14ac:dyDescent="0.3">
      <c r="B1256" s="28">
        <v>1246</v>
      </c>
      <c r="C1256" s="39">
        <f t="shared" si="76"/>
        <v>0</v>
      </c>
      <c r="D1256" s="40">
        <f t="shared" si="77"/>
        <v>0</v>
      </c>
      <c r="E1256" s="41">
        <f t="shared" si="78"/>
        <v>0</v>
      </c>
      <c r="F1256" s="40">
        <f t="shared" si="79"/>
        <v>0</v>
      </c>
      <c r="Q1256" s="107">
        <v>1252</v>
      </c>
      <c r="R1256" s="108"/>
      <c r="S1256" s="92"/>
      <c r="T1256" s="92"/>
      <c r="U1256" s="92"/>
      <c r="V1256" s="92"/>
      <c r="W1256" s="92"/>
      <c r="X1256" s="92"/>
      <c r="Y1256" s="92"/>
      <c r="Z1256" s="103" t="s">
        <v>2187</v>
      </c>
      <c r="AA1256" s="104">
        <v>1051.2633229999999</v>
      </c>
      <c r="AB1256" s="105">
        <v>877</v>
      </c>
      <c r="AC1256" s="105">
        <v>68.856534090909093</v>
      </c>
      <c r="AD1256" s="103" t="s">
        <v>902</v>
      </c>
      <c r="AE1256" s="92">
        <v>1023.210923</v>
      </c>
      <c r="AF1256" s="92">
        <v>1565</v>
      </c>
      <c r="AG1256" s="92">
        <v>44.460227272727273</v>
      </c>
      <c r="AH1256" s="109"/>
      <c r="AI1256" s="92"/>
      <c r="AJ1256" s="92"/>
      <c r="AK1256" s="92"/>
      <c r="AL1256" s="92"/>
      <c r="AM1256" s="92"/>
      <c r="AN1256" s="92"/>
      <c r="AO1256" s="92"/>
    </row>
    <row r="1257" spans="2:41" x14ac:dyDescent="0.3">
      <c r="B1257" s="28">
        <v>1247</v>
      </c>
      <c r="C1257" s="39">
        <f t="shared" si="76"/>
        <v>0</v>
      </c>
      <c r="D1257" s="40">
        <f t="shared" si="77"/>
        <v>0</v>
      </c>
      <c r="E1257" s="41">
        <f t="shared" si="78"/>
        <v>0</v>
      </c>
      <c r="F1257" s="40">
        <f t="shared" si="79"/>
        <v>0</v>
      </c>
      <c r="Q1257" s="107">
        <v>1253</v>
      </c>
      <c r="R1257" s="108"/>
      <c r="S1257" s="92"/>
      <c r="T1257" s="92"/>
      <c r="U1257" s="92"/>
      <c r="V1257" s="92"/>
      <c r="W1257" s="92"/>
      <c r="X1257" s="92"/>
      <c r="Y1257" s="92"/>
      <c r="Z1257" s="103" t="s">
        <v>2188</v>
      </c>
      <c r="AA1257" s="104">
        <v>1040.3195559999999</v>
      </c>
      <c r="AB1257" s="105">
        <v>1143</v>
      </c>
      <c r="AC1257" s="105">
        <v>58.948863636363633</v>
      </c>
      <c r="AD1257" s="103" t="s">
        <v>2095</v>
      </c>
      <c r="AE1257" s="92">
        <v>1023.2797880000001</v>
      </c>
      <c r="AF1257" s="92">
        <v>1563</v>
      </c>
      <c r="AG1257" s="92">
        <v>44.495738636363633</v>
      </c>
      <c r="AH1257" s="109"/>
      <c r="AI1257" s="92"/>
      <c r="AJ1257" s="92"/>
      <c r="AK1257" s="92"/>
      <c r="AL1257" s="92"/>
      <c r="AM1257" s="92"/>
      <c r="AN1257" s="92"/>
      <c r="AO1257" s="92"/>
    </row>
    <row r="1258" spans="2:41" x14ac:dyDescent="0.3">
      <c r="B1258" s="28">
        <v>1248</v>
      </c>
      <c r="C1258" s="39">
        <f t="shared" si="76"/>
        <v>0</v>
      </c>
      <c r="D1258" s="40">
        <f t="shared" si="77"/>
        <v>0</v>
      </c>
      <c r="E1258" s="41">
        <f t="shared" si="78"/>
        <v>0</v>
      </c>
      <c r="F1258" s="40">
        <f t="shared" si="79"/>
        <v>0</v>
      </c>
      <c r="Q1258" s="107">
        <v>1254</v>
      </c>
      <c r="R1258" s="108"/>
      <c r="S1258" s="92"/>
      <c r="T1258" s="92"/>
      <c r="U1258" s="92"/>
      <c r="V1258" s="92"/>
      <c r="W1258" s="92"/>
      <c r="X1258" s="92"/>
      <c r="Y1258" s="92"/>
      <c r="Z1258" s="103" t="s">
        <v>752</v>
      </c>
      <c r="AA1258" s="104">
        <v>965.68333250000001</v>
      </c>
      <c r="AB1258" s="105">
        <v>2378</v>
      </c>
      <c r="AC1258" s="105">
        <v>15.589488636363635</v>
      </c>
      <c r="AD1258" s="103" t="s">
        <v>788</v>
      </c>
      <c r="AE1258" s="92">
        <v>1023.2797880000001</v>
      </c>
      <c r="AF1258" s="92">
        <v>1563</v>
      </c>
      <c r="AG1258" s="92">
        <v>44.495738636363633</v>
      </c>
      <c r="AH1258" s="109"/>
      <c r="AI1258" s="92"/>
      <c r="AJ1258" s="92"/>
      <c r="AK1258" s="92"/>
      <c r="AL1258" s="92"/>
      <c r="AM1258" s="92"/>
      <c r="AN1258" s="92"/>
      <c r="AO1258" s="92"/>
    </row>
    <row r="1259" spans="2:41" x14ac:dyDescent="0.3">
      <c r="B1259" s="28">
        <v>1249</v>
      </c>
      <c r="C1259" s="39">
        <f t="shared" si="76"/>
        <v>0</v>
      </c>
      <c r="D1259" s="40">
        <f t="shared" si="77"/>
        <v>0</v>
      </c>
      <c r="E1259" s="41">
        <f t="shared" si="78"/>
        <v>0</v>
      </c>
      <c r="F1259" s="40">
        <f t="shared" si="79"/>
        <v>0</v>
      </c>
      <c r="Q1259" s="107">
        <v>1255</v>
      </c>
      <c r="R1259" s="108"/>
      <c r="S1259" s="92"/>
      <c r="T1259" s="92"/>
      <c r="U1259" s="92"/>
      <c r="V1259" s="92"/>
      <c r="W1259" s="92"/>
      <c r="X1259" s="92"/>
      <c r="Y1259" s="92"/>
      <c r="Z1259" s="103" t="s">
        <v>2189</v>
      </c>
      <c r="AA1259" s="104">
        <v>1062.7538139999999</v>
      </c>
      <c r="AB1259" s="105">
        <v>641</v>
      </c>
      <c r="AC1259" s="105">
        <v>77.166193181818173</v>
      </c>
      <c r="AD1259" s="103" t="s">
        <v>2054</v>
      </c>
      <c r="AE1259" s="92">
        <v>1023.348114</v>
      </c>
      <c r="AF1259" s="92">
        <v>1561</v>
      </c>
      <c r="AG1259" s="92">
        <v>44.566761363636367</v>
      </c>
      <c r="AH1259" s="109"/>
      <c r="AI1259" s="92"/>
      <c r="AJ1259" s="92"/>
      <c r="AK1259" s="92"/>
      <c r="AL1259" s="92"/>
      <c r="AM1259" s="92"/>
      <c r="AN1259" s="92"/>
      <c r="AO1259" s="92"/>
    </row>
    <row r="1260" spans="2:41" x14ac:dyDescent="0.3">
      <c r="B1260" s="28">
        <v>1250</v>
      </c>
      <c r="C1260" s="39">
        <f t="shared" si="76"/>
        <v>0</v>
      </c>
      <c r="D1260" s="40">
        <f t="shared" si="77"/>
        <v>0</v>
      </c>
      <c r="E1260" s="41">
        <f t="shared" si="78"/>
        <v>0</v>
      </c>
      <c r="F1260" s="40">
        <f t="shared" si="79"/>
        <v>0</v>
      </c>
      <c r="Q1260" s="107">
        <v>1256</v>
      </c>
      <c r="R1260" s="108"/>
      <c r="S1260" s="92"/>
      <c r="T1260" s="92"/>
      <c r="U1260" s="92"/>
      <c r="V1260" s="92"/>
      <c r="W1260" s="92"/>
      <c r="X1260" s="92"/>
      <c r="Y1260" s="92"/>
      <c r="Z1260" s="103" t="s">
        <v>2190</v>
      </c>
      <c r="AA1260" s="104">
        <v>983.97893980000003</v>
      </c>
      <c r="AB1260" s="105">
        <v>2158</v>
      </c>
      <c r="AC1260" s="105">
        <v>23.366477272727273</v>
      </c>
      <c r="AD1260" s="103" t="s">
        <v>1374</v>
      </c>
      <c r="AE1260" s="92">
        <v>1023.348114</v>
      </c>
      <c r="AF1260" s="92">
        <v>1561</v>
      </c>
      <c r="AG1260" s="92">
        <v>44.566761363636367</v>
      </c>
      <c r="AH1260" s="109"/>
      <c r="AI1260" s="92"/>
      <c r="AJ1260" s="92"/>
      <c r="AK1260" s="92"/>
      <c r="AL1260" s="92"/>
      <c r="AM1260" s="92"/>
      <c r="AN1260" s="92"/>
      <c r="AO1260" s="92"/>
    </row>
    <row r="1261" spans="2:41" x14ac:dyDescent="0.3">
      <c r="B1261" s="28">
        <v>1251</v>
      </c>
      <c r="C1261" s="39">
        <f t="shared" si="76"/>
        <v>0</v>
      </c>
      <c r="D1261" s="40">
        <f t="shared" si="77"/>
        <v>0</v>
      </c>
      <c r="E1261" s="41">
        <f t="shared" si="78"/>
        <v>0</v>
      </c>
      <c r="F1261" s="40">
        <f t="shared" si="79"/>
        <v>0</v>
      </c>
      <c r="Q1261" s="107">
        <v>1257</v>
      </c>
      <c r="R1261" s="108"/>
      <c r="S1261" s="92"/>
      <c r="T1261" s="92"/>
      <c r="U1261" s="92"/>
      <c r="V1261" s="92"/>
      <c r="W1261" s="92"/>
      <c r="X1261" s="92"/>
      <c r="Y1261" s="92"/>
      <c r="Z1261" s="103" t="s">
        <v>753</v>
      </c>
      <c r="AA1261" s="104">
        <v>970.91868799999997</v>
      </c>
      <c r="AB1261" s="105">
        <v>2307</v>
      </c>
      <c r="AC1261" s="105">
        <v>18.110795454545457</v>
      </c>
      <c r="AD1261" s="103" t="s">
        <v>190</v>
      </c>
      <c r="AE1261" s="92">
        <v>1023.409539</v>
      </c>
      <c r="AF1261" s="92">
        <v>1560</v>
      </c>
      <c r="AG1261" s="92">
        <v>44.637784090909086</v>
      </c>
      <c r="AH1261" s="109"/>
      <c r="AI1261" s="92"/>
      <c r="AJ1261" s="92"/>
      <c r="AK1261" s="92"/>
      <c r="AL1261" s="92"/>
      <c r="AM1261" s="92"/>
      <c r="AN1261" s="92"/>
      <c r="AO1261" s="92"/>
    </row>
    <row r="1262" spans="2:41" x14ac:dyDescent="0.3">
      <c r="B1262" s="28">
        <v>1252</v>
      </c>
      <c r="C1262" s="39">
        <f t="shared" si="76"/>
        <v>0</v>
      </c>
      <c r="D1262" s="40">
        <f t="shared" si="77"/>
        <v>0</v>
      </c>
      <c r="E1262" s="41">
        <f t="shared" si="78"/>
        <v>0</v>
      </c>
      <c r="F1262" s="40">
        <f t="shared" si="79"/>
        <v>0</v>
      </c>
      <c r="Q1262" s="107">
        <v>1258</v>
      </c>
      <c r="R1262" s="108"/>
      <c r="S1262" s="92"/>
      <c r="T1262" s="92"/>
      <c r="U1262" s="92"/>
      <c r="V1262" s="92"/>
      <c r="W1262" s="92"/>
      <c r="X1262" s="92"/>
      <c r="Y1262" s="92"/>
      <c r="Z1262" s="103" t="s">
        <v>754</v>
      </c>
      <c r="AA1262" s="104">
        <v>983.36608230000002</v>
      </c>
      <c r="AB1262" s="105">
        <v>2166</v>
      </c>
      <c r="AC1262" s="105">
        <v>23.117897727272727</v>
      </c>
      <c r="AD1262" s="103" t="s">
        <v>840</v>
      </c>
      <c r="AE1262" s="92">
        <v>1023.462946</v>
      </c>
      <c r="AF1262" s="92">
        <v>1559</v>
      </c>
      <c r="AG1262" s="92">
        <v>44.673295454545453</v>
      </c>
      <c r="AH1262" s="109"/>
      <c r="AI1262" s="92"/>
      <c r="AJ1262" s="92"/>
      <c r="AK1262" s="92"/>
      <c r="AL1262" s="92"/>
      <c r="AM1262" s="92"/>
      <c r="AN1262" s="92"/>
      <c r="AO1262" s="92"/>
    </row>
    <row r="1263" spans="2:41" x14ac:dyDescent="0.3">
      <c r="B1263" s="28">
        <v>1253</v>
      </c>
      <c r="C1263" s="39">
        <f t="shared" si="76"/>
        <v>0</v>
      </c>
      <c r="D1263" s="40">
        <f t="shared" si="77"/>
        <v>0</v>
      </c>
      <c r="E1263" s="41">
        <f t="shared" si="78"/>
        <v>0</v>
      </c>
      <c r="F1263" s="40">
        <f t="shared" si="79"/>
        <v>0</v>
      </c>
      <c r="Q1263" s="107">
        <v>1259</v>
      </c>
      <c r="R1263" s="108"/>
      <c r="S1263" s="92"/>
      <c r="T1263" s="92"/>
      <c r="U1263" s="92"/>
      <c r="V1263" s="92"/>
      <c r="W1263" s="92"/>
      <c r="X1263" s="92"/>
      <c r="Y1263" s="92"/>
      <c r="Z1263" s="103" t="s">
        <v>2191</v>
      </c>
      <c r="AA1263" s="104">
        <v>976.29379640000002</v>
      </c>
      <c r="AB1263" s="105">
        <v>2244</v>
      </c>
      <c r="AC1263" s="105">
        <v>20.3125</v>
      </c>
      <c r="AD1263" s="103" t="s">
        <v>1499</v>
      </c>
      <c r="AE1263" s="92">
        <v>1023.488917</v>
      </c>
      <c r="AF1263" s="92">
        <v>1558</v>
      </c>
      <c r="AG1263" s="92">
        <v>44.70880681818182</v>
      </c>
      <c r="AH1263" s="109"/>
      <c r="AI1263" s="92"/>
      <c r="AJ1263" s="92"/>
      <c r="AK1263" s="92"/>
      <c r="AL1263" s="92"/>
      <c r="AM1263" s="92"/>
      <c r="AN1263" s="92"/>
      <c r="AO1263" s="92"/>
    </row>
    <row r="1264" spans="2:41" x14ac:dyDescent="0.3">
      <c r="B1264" s="28">
        <v>1254</v>
      </c>
      <c r="C1264" s="39">
        <f t="shared" si="76"/>
        <v>0</v>
      </c>
      <c r="D1264" s="40">
        <f t="shared" si="77"/>
        <v>0</v>
      </c>
      <c r="E1264" s="41">
        <f t="shared" si="78"/>
        <v>0</v>
      </c>
      <c r="F1264" s="40">
        <f t="shared" si="79"/>
        <v>0</v>
      </c>
      <c r="Q1264" s="107">
        <v>1260</v>
      </c>
      <c r="R1264" s="108"/>
      <c r="S1264" s="92"/>
      <c r="T1264" s="92"/>
      <c r="U1264" s="92"/>
      <c r="V1264" s="92"/>
      <c r="W1264" s="92"/>
      <c r="X1264" s="92"/>
      <c r="Y1264" s="92"/>
      <c r="Z1264" s="103" t="s">
        <v>755</v>
      </c>
      <c r="AA1264" s="104">
        <v>962.40394209999999</v>
      </c>
      <c r="AB1264" s="105">
        <v>2414</v>
      </c>
      <c r="AC1264" s="105">
        <v>14.311079545454545</v>
      </c>
      <c r="AD1264" s="103" t="s">
        <v>1219</v>
      </c>
      <c r="AE1264" s="92">
        <v>1023.656742</v>
      </c>
      <c r="AF1264" s="92">
        <v>1557</v>
      </c>
      <c r="AG1264" s="92">
        <v>44.74431818181818</v>
      </c>
      <c r="AH1264" s="109"/>
      <c r="AI1264" s="92"/>
      <c r="AJ1264" s="92"/>
      <c r="AK1264" s="92"/>
      <c r="AL1264" s="92"/>
      <c r="AM1264" s="92"/>
      <c r="AN1264" s="92"/>
      <c r="AO1264" s="92"/>
    </row>
    <row r="1265" spans="2:41" x14ac:dyDescent="0.3">
      <c r="B1265" s="28">
        <v>1255</v>
      </c>
      <c r="C1265" s="39">
        <f t="shared" si="76"/>
        <v>0</v>
      </c>
      <c r="D1265" s="40">
        <f t="shared" si="77"/>
        <v>0</v>
      </c>
      <c r="E1265" s="41">
        <f t="shared" si="78"/>
        <v>0</v>
      </c>
      <c r="F1265" s="40">
        <f t="shared" si="79"/>
        <v>0</v>
      </c>
      <c r="Q1265" s="107">
        <v>1261</v>
      </c>
      <c r="R1265" s="108"/>
      <c r="S1265" s="92"/>
      <c r="T1265" s="92"/>
      <c r="U1265" s="92"/>
      <c r="V1265" s="92"/>
      <c r="W1265" s="92"/>
      <c r="X1265" s="92"/>
      <c r="Y1265" s="92"/>
      <c r="Z1265" s="103" t="s">
        <v>756</v>
      </c>
      <c r="AA1265" s="104">
        <v>1025.8934420000001</v>
      </c>
      <c r="AB1265" s="105">
        <v>1488</v>
      </c>
      <c r="AC1265" s="105">
        <v>47.08806818181818</v>
      </c>
      <c r="AD1265" s="103" t="s">
        <v>309</v>
      </c>
      <c r="AE1265" s="92">
        <v>1023.733545</v>
      </c>
      <c r="AF1265" s="92">
        <v>1556</v>
      </c>
      <c r="AG1265" s="92">
        <v>44.779829545454547</v>
      </c>
      <c r="AH1265" s="109"/>
      <c r="AI1265" s="92"/>
      <c r="AJ1265" s="92"/>
      <c r="AK1265" s="92"/>
      <c r="AL1265" s="92"/>
      <c r="AM1265" s="92"/>
      <c r="AN1265" s="92"/>
      <c r="AO1265" s="92"/>
    </row>
    <row r="1266" spans="2:41" x14ac:dyDescent="0.3">
      <c r="B1266" s="28">
        <v>1256</v>
      </c>
      <c r="C1266" s="39">
        <f t="shared" si="76"/>
        <v>0</v>
      </c>
      <c r="D1266" s="40">
        <f t="shared" si="77"/>
        <v>0</v>
      </c>
      <c r="E1266" s="41">
        <f t="shared" si="78"/>
        <v>0</v>
      </c>
      <c r="F1266" s="40">
        <f t="shared" si="79"/>
        <v>0</v>
      </c>
      <c r="Q1266" s="107">
        <v>1262</v>
      </c>
      <c r="R1266" s="108"/>
      <c r="S1266" s="92"/>
      <c r="T1266" s="92"/>
      <c r="U1266" s="92"/>
      <c r="V1266" s="92"/>
      <c r="W1266" s="92"/>
      <c r="X1266" s="92"/>
      <c r="Y1266" s="92"/>
      <c r="Z1266" s="103" t="s">
        <v>757</v>
      </c>
      <c r="AA1266" s="104">
        <v>1075.8931970000001</v>
      </c>
      <c r="AB1266" s="105">
        <v>370</v>
      </c>
      <c r="AC1266" s="105">
        <v>86.896306818181827</v>
      </c>
      <c r="AD1266" s="103" t="s">
        <v>381</v>
      </c>
      <c r="AE1266" s="92">
        <v>1023.882163</v>
      </c>
      <c r="AF1266" s="92">
        <v>1555</v>
      </c>
      <c r="AG1266" s="92">
        <v>44.815340909090914</v>
      </c>
      <c r="AH1266" s="109"/>
      <c r="AI1266" s="92"/>
      <c r="AJ1266" s="92"/>
      <c r="AK1266" s="92"/>
      <c r="AL1266" s="92"/>
      <c r="AM1266" s="92"/>
      <c r="AN1266" s="92"/>
      <c r="AO1266" s="92"/>
    </row>
    <row r="1267" spans="2:41" x14ac:dyDescent="0.3">
      <c r="B1267" s="28">
        <v>1257</v>
      </c>
      <c r="C1267" s="39">
        <f t="shared" si="76"/>
        <v>0</v>
      </c>
      <c r="D1267" s="40">
        <f t="shared" si="77"/>
        <v>0</v>
      </c>
      <c r="E1267" s="41">
        <f t="shared" si="78"/>
        <v>0</v>
      </c>
      <c r="F1267" s="40">
        <f t="shared" si="79"/>
        <v>0</v>
      </c>
      <c r="Q1267" s="107">
        <v>1263</v>
      </c>
      <c r="R1267" s="108"/>
      <c r="S1267" s="92"/>
      <c r="T1267" s="92"/>
      <c r="U1267" s="92"/>
      <c r="V1267" s="92"/>
      <c r="W1267" s="92"/>
      <c r="X1267" s="92"/>
      <c r="Y1267" s="92"/>
      <c r="Z1267" s="103" t="s">
        <v>758</v>
      </c>
      <c r="AA1267" s="104">
        <v>965.93654719999995</v>
      </c>
      <c r="AB1267" s="105">
        <v>2374</v>
      </c>
      <c r="AC1267" s="105">
        <v>15.731534090909092</v>
      </c>
      <c r="AD1267" s="103" t="s">
        <v>1749</v>
      </c>
      <c r="AE1267" s="92">
        <v>1023.994037</v>
      </c>
      <c r="AF1267" s="92">
        <v>1549</v>
      </c>
      <c r="AG1267" s="92">
        <v>44.850852272727273</v>
      </c>
      <c r="AH1267" s="109"/>
      <c r="AI1267" s="92"/>
      <c r="AJ1267" s="92"/>
      <c r="AK1267" s="92"/>
      <c r="AL1267" s="92"/>
      <c r="AM1267" s="92"/>
      <c r="AN1267" s="92"/>
      <c r="AO1267" s="92"/>
    </row>
    <row r="1268" spans="2:41" x14ac:dyDescent="0.3">
      <c r="B1268" s="28">
        <v>1258</v>
      </c>
      <c r="C1268" s="39">
        <f t="shared" si="76"/>
        <v>0</v>
      </c>
      <c r="D1268" s="40">
        <f t="shared" si="77"/>
        <v>0</v>
      </c>
      <c r="E1268" s="41">
        <f t="shared" si="78"/>
        <v>0</v>
      </c>
      <c r="F1268" s="40">
        <f t="shared" si="79"/>
        <v>0</v>
      </c>
      <c r="Q1268" s="107">
        <v>1264</v>
      </c>
      <c r="R1268" s="108"/>
      <c r="S1268" s="92"/>
      <c r="T1268" s="92"/>
      <c r="U1268" s="92"/>
      <c r="V1268" s="92"/>
      <c r="W1268" s="92"/>
      <c r="X1268" s="92"/>
      <c r="Y1268" s="92"/>
      <c r="Z1268" s="103" t="s">
        <v>759</v>
      </c>
      <c r="AA1268" s="104">
        <v>1036.23594</v>
      </c>
      <c r="AB1268" s="105">
        <v>1266</v>
      </c>
      <c r="AC1268" s="105">
        <v>55.078125</v>
      </c>
      <c r="AD1268" s="103" t="s">
        <v>440</v>
      </c>
      <c r="AE1268" s="92">
        <v>1023.994037</v>
      </c>
      <c r="AF1268" s="92">
        <v>1549</v>
      </c>
      <c r="AG1268" s="92">
        <v>44.850852272727273</v>
      </c>
      <c r="AH1268" s="109"/>
      <c r="AI1268" s="92"/>
      <c r="AJ1268" s="92"/>
      <c r="AK1268" s="92"/>
      <c r="AL1268" s="92"/>
      <c r="AM1268" s="92"/>
      <c r="AN1268" s="92"/>
      <c r="AO1268" s="92"/>
    </row>
    <row r="1269" spans="2:41" x14ac:dyDescent="0.3">
      <c r="B1269" s="28">
        <v>1259</v>
      </c>
      <c r="C1269" s="39">
        <f t="shared" si="76"/>
        <v>0</v>
      </c>
      <c r="D1269" s="40">
        <f t="shared" si="77"/>
        <v>0</v>
      </c>
      <c r="E1269" s="41">
        <f t="shared" si="78"/>
        <v>0</v>
      </c>
      <c r="F1269" s="40">
        <f t="shared" si="79"/>
        <v>0</v>
      </c>
      <c r="Q1269" s="107">
        <v>1265</v>
      </c>
      <c r="R1269" s="108"/>
      <c r="S1269" s="92"/>
      <c r="T1269" s="92"/>
      <c r="U1269" s="92"/>
      <c r="V1269" s="92"/>
      <c r="W1269" s="92"/>
      <c r="X1269" s="92"/>
      <c r="Y1269" s="92"/>
      <c r="Z1269" s="103" t="s">
        <v>760</v>
      </c>
      <c r="AA1269" s="104">
        <v>1059.247198</v>
      </c>
      <c r="AB1269" s="105">
        <v>708</v>
      </c>
      <c r="AC1269" s="105">
        <v>74.893465909090907</v>
      </c>
      <c r="AD1269" s="103" t="s">
        <v>2216</v>
      </c>
      <c r="AE1269" s="92">
        <v>1023.994037</v>
      </c>
      <c r="AF1269" s="92">
        <v>1549</v>
      </c>
      <c r="AG1269" s="92">
        <v>44.850852272727273</v>
      </c>
      <c r="AH1269" s="109"/>
      <c r="AI1269" s="92"/>
      <c r="AJ1269" s="92"/>
      <c r="AK1269" s="92"/>
      <c r="AL1269" s="92"/>
      <c r="AM1269" s="92"/>
      <c r="AN1269" s="92"/>
      <c r="AO1269" s="92"/>
    </row>
    <row r="1270" spans="2:41" x14ac:dyDescent="0.3">
      <c r="B1270" s="28">
        <v>1260</v>
      </c>
      <c r="C1270" s="39">
        <f t="shared" si="76"/>
        <v>0</v>
      </c>
      <c r="D1270" s="40">
        <f t="shared" si="77"/>
        <v>0</v>
      </c>
      <c r="E1270" s="41">
        <f t="shared" si="78"/>
        <v>0</v>
      </c>
      <c r="F1270" s="40">
        <f t="shared" si="79"/>
        <v>0</v>
      </c>
      <c r="Q1270" s="107">
        <v>1266</v>
      </c>
      <c r="R1270" s="108"/>
      <c r="S1270" s="92"/>
      <c r="T1270" s="92"/>
      <c r="U1270" s="92"/>
      <c r="V1270" s="92"/>
      <c r="W1270" s="92"/>
      <c r="X1270" s="92"/>
      <c r="Y1270" s="92"/>
      <c r="Z1270" s="103" t="s">
        <v>761</v>
      </c>
      <c r="AA1270" s="104">
        <v>1127.097399</v>
      </c>
      <c r="AB1270" s="105">
        <v>7</v>
      </c>
      <c r="AC1270" s="105">
        <v>99.786931818181827</v>
      </c>
      <c r="AD1270" s="103" t="s">
        <v>2291</v>
      </c>
      <c r="AE1270" s="92">
        <v>1023.994037</v>
      </c>
      <c r="AF1270" s="92">
        <v>1549</v>
      </c>
      <c r="AG1270" s="92">
        <v>44.850852272727273</v>
      </c>
      <c r="AH1270" s="109"/>
      <c r="AI1270" s="92"/>
      <c r="AJ1270" s="92"/>
      <c r="AK1270" s="92"/>
      <c r="AL1270" s="92"/>
      <c r="AM1270" s="92"/>
      <c r="AN1270" s="92"/>
      <c r="AO1270" s="92"/>
    </row>
    <row r="1271" spans="2:41" x14ac:dyDescent="0.3">
      <c r="B1271" s="28">
        <v>1261</v>
      </c>
      <c r="C1271" s="39">
        <f t="shared" si="76"/>
        <v>0</v>
      </c>
      <c r="D1271" s="40">
        <f t="shared" si="77"/>
        <v>0</v>
      </c>
      <c r="E1271" s="41">
        <f t="shared" si="78"/>
        <v>0</v>
      </c>
      <c r="F1271" s="40">
        <f t="shared" si="79"/>
        <v>0</v>
      </c>
      <c r="Q1271" s="107">
        <v>1267</v>
      </c>
      <c r="R1271" s="108"/>
      <c r="S1271" s="92"/>
      <c r="T1271" s="92"/>
      <c r="U1271" s="92"/>
      <c r="V1271" s="92"/>
      <c r="W1271" s="92"/>
      <c r="X1271" s="92"/>
      <c r="Y1271" s="92"/>
      <c r="Z1271" s="103" t="s">
        <v>762</v>
      </c>
      <c r="AA1271" s="104">
        <v>1000.428974</v>
      </c>
      <c r="AB1271" s="105">
        <v>1921</v>
      </c>
      <c r="AC1271" s="105">
        <v>31.818181818181817</v>
      </c>
      <c r="AD1271" s="103" t="s">
        <v>2974</v>
      </c>
      <c r="AE1271" s="92">
        <v>1023.994037</v>
      </c>
      <c r="AF1271" s="92">
        <v>1549</v>
      </c>
      <c r="AG1271" s="92">
        <v>44.850852272727273</v>
      </c>
      <c r="AH1271" s="109"/>
      <c r="AI1271" s="92"/>
      <c r="AJ1271" s="92"/>
      <c r="AK1271" s="92"/>
      <c r="AL1271" s="92"/>
      <c r="AM1271" s="92"/>
      <c r="AN1271" s="92"/>
      <c r="AO1271" s="92"/>
    </row>
    <row r="1272" spans="2:41" x14ac:dyDescent="0.3">
      <c r="B1272" s="28">
        <v>1262</v>
      </c>
      <c r="C1272" s="39">
        <f t="shared" si="76"/>
        <v>0</v>
      </c>
      <c r="D1272" s="40">
        <f t="shared" si="77"/>
        <v>0</v>
      </c>
      <c r="E1272" s="41">
        <f t="shared" si="78"/>
        <v>0</v>
      </c>
      <c r="F1272" s="40">
        <f t="shared" si="79"/>
        <v>0</v>
      </c>
      <c r="Q1272" s="107">
        <v>1268</v>
      </c>
      <c r="R1272" s="108"/>
      <c r="S1272" s="92"/>
      <c r="T1272" s="92"/>
      <c r="U1272" s="92"/>
      <c r="V1272" s="92"/>
      <c r="W1272" s="92"/>
      <c r="X1272" s="92"/>
      <c r="Y1272" s="92"/>
      <c r="Z1272" s="103" t="s">
        <v>2192</v>
      </c>
      <c r="AA1272" s="104">
        <v>1052.985887</v>
      </c>
      <c r="AB1272" s="105">
        <v>842</v>
      </c>
      <c r="AC1272" s="105">
        <v>69.95738636363636</v>
      </c>
      <c r="AD1272" s="103" t="s">
        <v>2666</v>
      </c>
      <c r="AE1272" s="92">
        <v>1023.994037</v>
      </c>
      <c r="AF1272" s="92">
        <v>1549</v>
      </c>
      <c r="AG1272" s="92">
        <v>44.850852272727273</v>
      </c>
      <c r="AH1272" s="109"/>
      <c r="AI1272" s="92"/>
      <c r="AJ1272" s="92"/>
      <c r="AK1272" s="92"/>
      <c r="AL1272" s="92"/>
      <c r="AM1272" s="92"/>
      <c r="AN1272" s="92"/>
      <c r="AO1272" s="92"/>
    </row>
    <row r="1273" spans="2:41" x14ac:dyDescent="0.3">
      <c r="B1273" s="28">
        <v>1263</v>
      </c>
      <c r="C1273" s="39">
        <f t="shared" si="76"/>
        <v>0</v>
      </c>
      <c r="D1273" s="40">
        <f t="shared" si="77"/>
        <v>0</v>
      </c>
      <c r="E1273" s="41">
        <f t="shared" si="78"/>
        <v>0</v>
      </c>
      <c r="F1273" s="40">
        <f t="shared" si="79"/>
        <v>0</v>
      </c>
      <c r="Q1273" s="107">
        <v>1269</v>
      </c>
      <c r="R1273" s="108"/>
      <c r="S1273" s="92"/>
      <c r="T1273" s="92"/>
      <c r="U1273" s="92"/>
      <c r="V1273" s="92"/>
      <c r="W1273" s="92"/>
      <c r="X1273" s="92"/>
      <c r="Y1273" s="92"/>
      <c r="Z1273" s="103" t="s">
        <v>2193</v>
      </c>
      <c r="AA1273" s="104">
        <v>1038.809579</v>
      </c>
      <c r="AB1273" s="105">
        <v>1197</v>
      </c>
      <c r="AC1273" s="105">
        <v>57.350852272727273</v>
      </c>
      <c r="AD1273" s="103" t="s">
        <v>1235</v>
      </c>
      <c r="AE1273" s="92">
        <v>1024.0057400000001</v>
      </c>
      <c r="AF1273" s="92">
        <v>1548</v>
      </c>
      <c r="AG1273" s="92">
        <v>45.063920454545453</v>
      </c>
      <c r="AH1273" s="109"/>
      <c r="AI1273" s="92"/>
      <c r="AJ1273" s="92"/>
      <c r="AK1273" s="92"/>
      <c r="AL1273" s="92"/>
      <c r="AM1273" s="92"/>
      <c r="AN1273" s="92"/>
      <c r="AO1273" s="92"/>
    </row>
    <row r="1274" spans="2:41" x14ac:dyDescent="0.3">
      <c r="B1274" s="28">
        <v>1264</v>
      </c>
      <c r="C1274" s="39">
        <f t="shared" si="76"/>
        <v>0</v>
      </c>
      <c r="D1274" s="40">
        <f t="shared" si="77"/>
        <v>0</v>
      </c>
      <c r="E1274" s="41">
        <f t="shared" si="78"/>
        <v>0</v>
      </c>
      <c r="F1274" s="40">
        <f t="shared" si="79"/>
        <v>0</v>
      </c>
      <c r="Q1274" s="107">
        <v>1270</v>
      </c>
      <c r="R1274" s="108"/>
      <c r="S1274" s="92"/>
      <c r="T1274" s="92"/>
      <c r="U1274" s="92"/>
      <c r="V1274" s="92"/>
      <c r="W1274" s="92"/>
      <c r="X1274" s="92"/>
      <c r="Y1274" s="92"/>
      <c r="Z1274" s="103" t="s">
        <v>2194</v>
      </c>
      <c r="AA1274" s="104">
        <v>969.49606919999997</v>
      </c>
      <c r="AB1274" s="105">
        <v>2329</v>
      </c>
      <c r="AC1274" s="105">
        <v>17.223011363636363</v>
      </c>
      <c r="AD1274" s="103" t="s">
        <v>1699</v>
      </c>
      <c r="AE1274" s="92">
        <v>1024.042972</v>
      </c>
      <c r="AF1274" s="92">
        <v>1547</v>
      </c>
      <c r="AG1274" s="92">
        <v>45.09943181818182</v>
      </c>
      <c r="AH1274" s="109"/>
      <c r="AI1274" s="92"/>
      <c r="AJ1274" s="92"/>
      <c r="AK1274" s="92"/>
      <c r="AL1274" s="92"/>
      <c r="AM1274" s="92"/>
      <c r="AN1274" s="92"/>
      <c r="AO1274" s="92"/>
    </row>
    <row r="1275" spans="2:41" x14ac:dyDescent="0.3">
      <c r="B1275" s="28">
        <v>1265</v>
      </c>
      <c r="C1275" s="39">
        <f t="shared" si="76"/>
        <v>0</v>
      </c>
      <c r="D1275" s="40">
        <f t="shared" si="77"/>
        <v>0</v>
      </c>
      <c r="E1275" s="41">
        <f t="shared" si="78"/>
        <v>0</v>
      </c>
      <c r="F1275" s="40">
        <f t="shared" si="79"/>
        <v>0</v>
      </c>
      <c r="Q1275" s="107">
        <v>1271</v>
      </c>
      <c r="R1275" s="108"/>
      <c r="S1275" s="92"/>
      <c r="T1275" s="92"/>
      <c r="U1275" s="92"/>
      <c r="V1275" s="92"/>
      <c r="W1275" s="92"/>
      <c r="X1275" s="92"/>
      <c r="Y1275" s="92"/>
      <c r="Z1275" s="103" t="s">
        <v>2921</v>
      </c>
      <c r="AA1275" s="104">
        <v>1085.3581529999999</v>
      </c>
      <c r="AB1275" s="105">
        <v>200</v>
      </c>
      <c r="AC1275" s="105">
        <v>92.93323863636364</v>
      </c>
      <c r="AD1275" s="103" t="s">
        <v>1165</v>
      </c>
      <c r="AE1275" s="92">
        <v>1024.4337399999999</v>
      </c>
      <c r="AF1275" s="92">
        <v>1545</v>
      </c>
      <c r="AG1275" s="92">
        <v>45.13494318181818</v>
      </c>
      <c r="AH1275" s="109"/>
      <c r="AI1275" s="92"/>
      <c r="AJ1275" s="92"/>
      <c r="AK1275" s="92"/>
      <c r="AL1275" s="92"/>
      <c r="AM1275" s="92"/>
      <c r="AN1275" s="92"/>
      <c r="AO1275" s="92"/>
    </row>
    <row r="1276" spans="2:41" x14ac:dyDescent="0.3">
      <c r="B1276" s="28">
        <v>1266</v>
      </c>
      <c r="C1276" s="39">
        <f t="shared" si="76"/>
        <v>0</v>
      </c>
      <c r="D1276" s="40">
        <f t="shared" si="77"/>
        <v>0</v>
      </c>
      <c r="E1276" s="41">
        <f t="shared" si="78"/>
        <v>0</v>
      </c>
      <c r="F1276" s="40">
        <f t="shared" si="79"/>
        <v>0</v>
      </c>
      <c r="Q1276" s="107">
        <v>1272</v>
      </c>
      <c r="R1276" s="108"/>
      <c r="S1276" s="92"/>
      <c r="T1276" s="92"/>
      <c r="U1276" s="92"/>
      <c r="V1276" s="92"/>
      <c r="W1276" s="92"/>
      <c r="X1276" s="92"/>
      <c r="Y1276" s="92"/>
      <c r="Z1276" s="103" t="s">
        <v>2195</v>
      </c>
      <c r="AA1276" s="104">
        <v>1041.3028420000001</v>
      </c>
      <c r="AB1276" s="105">
        <v>1123</v>
      </c>
      <c r="AC1276" s="105">
        <v>60.049715909090907</v>
      </c>
      <c r="AD1276" s="103" t="s">
        <v>2725</v>
      </c>
      <c r="AE1276" s="92">
        <v>1024.4337399999999</v>
      </c>
      <c r="AF1276" s="92">
        <v>1545</v>
      </c>
      <c r="AG1276" s="92">
        <v>45.13494318181818</v>
      </c>
      <c r="AH1276" s="109"/>
      <c r="AI1276" s="92"/>
      <c r="AJ1276" s="92"/>
      <c r="AK1276" s="92"/>
      <c r="AL1276" s="92"/>
      <c r="AM1276" s="92"/>
      <c r="AN1276" s="92"/>
      <c r="AO1276" s="92"/>
    </row>
    <row r="1277" spans="2:41" x14ac:dyDescent="0.3">
      <c r="B1277" s="28">
        <v>1267</v>
      </c>
      <c r="C1277" s="39">
        <f t="shared" si="76"/>
        <v>0</v>
      </c>
      <c r="D1277" s="40">
        <f t="shared" si="77"/>
        <v>0</v>
      </c>
      <c r="E1277" s="41">
        <f t="shared" si="78"/>
        <v>0</v>
      </c>
      <c r="F1277" s="40">
        <f t="shared" si="79"/>
        <v>0</v>
      </c>
      <c r="Q1277" s="107">
        <v>1273</v>
      </c>
      <c r="R1277" s="108"/>
      <c r="S1277" s="92"/>
      <c r="T1277" s="92"/>
      <c r="U1277" s="92"/>
      <c r="V1277" s="92"/>
      <c r="W1277" s="92"/>
      <c r="X1277" s="92"/>
      <c r="Y1277" s="92"/>
      <c r="Z1277" s="103" t="s">
        <v>2196</v>
      </c>
      <c r="AA1277" s="104">
        <v>1075.7452619999999</v>
      </c>
      <c r="AB1277" s="105">
        <v>371</v>
      </c>
      <c r="AC1277" s="105">
        <v>86.576704545454547</v>
      </c>
      <c r="AD1277" s="103" t="s">
        <v>2174</v>
      </c>
      <c r="AE1277" s="92">
        <v>1024.4415489999999</v>
      </c>
      <c r="AF1277" s="92">
        <v>1544</v>
      </c>
      <c r="AG1277" s="92">
        <v>45.205965909090914</v>
      </c>
      <c r="AH1277" s="109"/>
      <c r="AI1277" s="92"/>
      <c r="AJ1277" s="92"/>
      <c r="AK1277" s="92"/>
      <c r="AL1277" s="92"/>
      <c r="AM1277" s="92"/>
      <c r="AN1277" s="92"/>
      <c r="AO1277" s="92"/>
    </row>
    <row r="1278" spans="2:41" x14ac:dyDescent="0.3">
      <c r="B1278" s="28">
        <v>1268</v>
      </c>
      <c r="C1278" s="39">
        <f t="shared" si="76"/>
        <v>0</v>
      </c>
      <c r="D1278" s="40">
        <f t="shared" si="77"/>
        <v>0</v>
      </c>
      <c r="E1278" s="41">
        <f t="shared" si="78"/>
        <v>0</v>
      </c>
      <c r="F1278" s="40">
        <f t="shared" si="79"/>
        <v>0</v>
      </c>
      <c r="Q1278" s="107">
        <v>1274</v>
      </c>
      <c r="R1278" s="108"/>
      <c r="S1278" s="92"/>
      <c r="T1278" s="92"/>
      <c r="U1278" s="92"/>
      <c r="V1278" s="92"/>
      <c r="W1278" s="92"/>
      <c r="X1278" s="92"/>
      <c r="Y1278" s="92"/>
      <c r="Z1278" s="103" t="s">
        <v>763</v>
      </c>
      <c r="AA1278" s="104">
        <v>990.76828890000002</v>
      </c>
      <c r="AB1278" s="105">
        <v>2069</v>
      </c>
      <c r="AC1278" s="105">
        <v>26.5625</v>
      </c>
      <c r="AD1278" s="103" t="s">
        <v>1349</v>
      </c>
      <c r="AE1278" s="92">
        <v>1024.513222</v>
      </c>
      <c r="AF1278" s="92">
        <v>1543</v>
      </c>
      <c r="AG1278" s="92">
        <v>45.241477272727273</v>
      </c>
      <c r="AH1278" s="109"/>
      <c r="AI1278" s="92"/>
      <c r="AJ1278" s="92"/>
      <c r="AK1278" s="92"/>
      <c r="AL1278" s="92"/>
      <c r="AM1278" s="92"/>
      <c r="AN1278" s="92"/>
      <c r="AO1278" s="92"/>
    </row>
    <row r="1279" spans="2:41" x14ac:dyDescent="0.3">
      <c r="B1279" s="28">
        <v>1269</v>
      </c>
      <c r="C1279" s="39">
        <f t="shared" si="76"/>
        <v>0</v>
      </c>
      <c r="D1279" s="40">
        <f t="shared" si="77"/>
        <v>0</v>
      </c>
      <c r="E1279" s="41">
        <f t="shared" si="78"/>
        <v>0</v>
      </c>
      <c r="F1279" s="40">
        <f t="shared" si="79"/>
        <v>0</v>
      </c>
      <c r="Q1279" s="107">
        <v>1275</v>
      </c>
      <c r="R1279" s="108"/>
      <c r="S1279" s="92"/>
      <c r="T1279" s="92"/>
      <c r="U1279" s="92"/>
      <c r="V1279" s="92"/>
      <c r="W1279" s="92"/>
      <c r="X1279" s="92"/>
      <c r="Y1279" s="92"/>
      <c r="Z1279" s="103" t="s">
        <v>764</v>
      </c>
      <c r="AA1279" s="104">
        <v>1043.9058950000001</v>
      </c>
      <c r="AB1279" s="105">
        <v>1062</v>
      </c>
      <c r="AC1279" s="105">
        <v>62.32244318181818</v>
      </c>
      <c r="AD1279" s="103" t="s">
        <v>2489</v>
      </c>
      <c r="AE1279" s="92">
        <v>1024.5464159999999</v>
      </c>
      <c r="AF1279" s="92">
        <v>1540</v>
      </c>
      <c r="AG1279" s="92">
        <v>45.276988636363633</v>
      </c>
      <c r="AH1279" s="109"/>
      <c r="AI1279" s="92"/>
      <c r="AJ1279" s="92"/>
      <c r="AK1279" s="92"/>
      <c r="AL1279" s="92"/>
      <c r="AM1279" s="92"/>
      <c r="AN1279" s="92"/>
      <c r="AO1279" s="92"/>
    </row>
    <row r="1280" spans="2:41" x14ac:dyDescent="0.3">
      <c r="B1280" s="28">
        <v>1270</v>
      </c>
      <c r="C1280" s="39">
        <f t="shared" si="76"/>
        <v>0</v>
      </c>
      <c r="D1280" s="40">
        <f t="shared" si="77"/>
        <v>0</v>
      </c>
      <c r="E1280" s="41">
        <f t="shared" si="78"/>
        <v>0</v>
      </c>
      <c r="F1280" s="40">
        <f t="shared" si="79"/>
        <v>0</v>
      </c>
      <c r="Q1280" s="107">
        <v>1276</v>
      </c>
      <c r="R1280" s="108"/>
      <c r="S1280" s="92"/>
      <c r="T1280" s="92"/>
      <c r="U1280" s="92"/>
      <c r="V1280" s="92"/>
      <c r="W1280" s="92"/>
      <c r="X1280" s="92"/>
      <c r="Y1280" s="92"/>
      <c r="Z1280" s="103" t="s">
        <v>765</v>
      </c>
      <c r="AA1280" s="104">
        <v>918.83539859999996</v>
      </c>
      <c r="AB1280" s="105">
        <v>2692</v>
      </c>
      <c r="AC1280" s="105">
        <v>4.4389204545454541</v>
      </c>
      <c r="AD1280" s="103" t="s">
        <v>1135</v>
      </c>
      <c r="AE1280" s="92">
        <v>1024.5464159999999</v>
      </c>
      <c r="AF1280" s="92">
        <v>1540</v>
      </c>
      <c r="AG1280" s="92">
        <v>45.276988636363633</v>
      </c>
      <c r="AH1280" s="109"/>
      <c r="AI1280" s="92"/>
      <c r="AJ1280" s="92"/>
      <c r="AK1280" s="92"/>
      <c r="AL1280" s="92"/>
      <c r="AM1280" s="92"/>
      <c r="AN1280" s="92"/>
      <c r="AO1280" s="92"/>
    </row>
    <row r="1281" spans="2:41" x14ac:dyDescent="0.3">
      <c r="B1281" s="28">
        <v>1271</v>
      </c>
      <c r="C1281" s="39">
        <f t="shared" si="76"/>
        <v>0</v>
      </c>
      <c r="D1281" s="40">
        <f t="shared" si="77"/>
        <v>0</v>
      </c>
      <c r="E1281" s="41">
        <f t="shared" si="78"/>
        <v>0</v>
      </c>
      <c r="F1281" s="40">
        <f t="shared" si="79"/>
        <v>0</v>
      </c>
      <c r="Q1281" s="107">
        <v>1277</v>
      </c>
      <c r="R1281" s="108"/>
      <c r="S1281" s="92"/>
      <c r="T1281" s="92"/>
      <c r="U1281" s="92"/>
      <c r="V1281" s="92"/>
      <c r="W1281" s="92"/>
      <c r="X1281" s="92"/>
      <c r="Y1281" s="92"/>
      <c r="Z1281" s="103" t="s">
        <v>2197</v>
      </c>
      <c r="AA1281" s="104">
        <v>988.14081940000005</v>
      </c>
      <c r="AB1281" s="105">
        <v>2096</v>
      </c>
      <c r="AC1281" s="105">
        <v>25.46164772727273</v>
      </c>
      <c r="AD1281" s="103" t="s">
        <v>2982</v>
      </c>
      <c r="AE1281" s="92">
        <v>1024.5464159999999</v>
      </c>
      <c r="AF1281" s="92">
        <v>1540</v>
      </c>
      <c r="AG1281" s="92">
        <v>45.276988636363633</v>
      </c>
      <c r="AH1281" s="109"/>
      <c r="AI1281" s="92"/>
      <c r="AJ1281" s="92"/>
      <c r="AK1281" s="92"/>
      <c r="AL1281" s="92"/>
      <c r="AM1281" s="92"/>
      <c r="AN1281" s="92"/>
      <c r="AO1281" s="92"/>
    </row>
    <row r="1282" spans="2:41" x14ac:dyDescent="0.3">
      <c r="B1282" s="28">
        <v>1272</v>
      </c>
      <c r="C1282" s="39">
        <f t="shared" si="76"/>
        <v>0</v>
      </c>
      <c r="D1282" s="40">
        <f t="shared" si="77"/>
        <v>0</v>
      </c>
      <c r="E1282" s="41">
        <f t="shared" si="78"/>
        <v>0</v>
      </c>
      <c r="F1282" s="40">
        <f t="shared" si="79"/>
        <v>0</v>
      </c>
      <c r="Q1282" s="107">
        <v>1278</v>
      </c>
      <c r="R1282" s="108"/>
      <c r="S1282" s="92"/>
      <c r="T1282" s="92"/>
      <c r="U1282" s="92"/>
      <c r="V1282" s="92"/>
      <c r="W1282" s="92"/>
      <c r="X1282" s="92"/>
      <c r="Y1282" s="92"/>
      <c r="Z1282" s="103" t="s">
        <v>766</v>
      </c>
      <c r="AA1282" s="104">
        <v>1083.3061849999999</v>
      </c>
      <c r="AB1282" s="105">
        <v>229</v>
      </c>
      <c r="AC1282" s="105">
        <v>91.903409090909093</v>
      </c>
      <c r="AD1282" s="103" t="s">
        <v>780</v>
      </c>
      <c r="AE1282" s="92">
        <v>1024.5597009999999</v>
      </c>
      <c r="AF1282" s="92">
        <v>1539</v>
      </c>
      <c r="AG1282" s="92">
        <v>45.383522727272727</v>
      </c>
      <c r="AH1282" s="109"/>
      <c r="AI1282" s="92"/>
      <c r="AJ1282" s="92"/>
      <c r="AK1282" s="92"/>
      <c r="AL1282" s="92"/>
      <c r="AM1282" s="92"/>
      <c r="AN1282" s="92"/>
      <c r="AO1282" s="92"/>
    </row>
    <row r="1283" spans="2:41" x14ac:dyDescent="0.3">
      <c r="B1283" s="28">
        <v>1273</v>
      </c>
      <c r="C1283" s="39">
        <f t="shared" si="76"/>
        <v>0</v>
      </c>
      <c r="D1283" s="40">
        <f t="shared" si="77"/>
        <v>0</v>
      </c>
      <c r="E1283" s="41">
        <f t="shared" si="78"/>
        <v>0</v>
      </c>
      <c r="F1283" s="40">
        <f t="shared" si="79"/>
        <v>0</v>
      </c>
      <c r="Q1283" s="107">
        <v>1279</v>
      </c>
      <c r="R1283" s="108"/>
      <c r="S1283" s="92"/>
      <c r="T1283" s="92"/>
      <c r="U1283" s="92"/>
      <c r="V1283" s="92"/>
      <c r="W1283" s="92"/>
      <c r="X1283" s="92"/>
      <c r="Y1283" s="92"/>
      <c r="Z1283" s="103" t="s">
        <v>2198</v>
      </c>
      <c r="AA1283" s="104">
        <v>1048.685201</v>
      </c>
      <c r="AB1283" s="105">
        <v>954</v>
      </c>
      <c r="AC1283" s="105">
        <v>66.086647727272734</v>
      </c>
      <c r="AD1283" s="103" t="s">
        <v>1031</v>
      </c>
      <c r="AE1283" s="92">
        <v>1024.6278890000001</v>
      </c>
      <c r="AF1283" s="92">
        <v>1536</v>
      </c>
      <c r="AG1283" s="92">
        <v>45.419034090909086</v>
      </c>
      <c r="AH1283" s="109"/>
      <c r="AI1283" s="92"/>
      <c r="AJ1283" s="92"/>
      <c r="AK1283" s="92"/>
      <c r="AL1283" s="92"/>
      <c r="AM1283" s="92"/>
      <c r="AN1283" s="92"/>
      <c r="AO1283" s="92"/>
    </row>
    <row r="1284" spans="2:41" x14ac:dyDescent="0.3">
      <c r="B1284" s="28">
        <v>1274</v>
      </c>
      <c r="C1284" s="39">
        <f t="shared" si="76"/>
        <v>0</v>
      </c>
      <c r="D1284" s="40">
        <f t="shared" si="77"/>
        <v>0</v>
      </c>
      <c r="E1284" s="41">
        <f t="shared" si="78"/>
        <v>0</v>
      </c>
      <c r="F1284" s="40">
        <f t="shared" si="79"/>
        <v>0</v>
      </c>
      <c r="Q1284" s="107">
        <v>1280</v>
      </c>
      <c r="R1284" s="108"/>
      <c r="S1284" s="92"/>
      <c r="T1284" s="92"/>
      <c r="U1284" s="92"/>
      <c r="V1284" s="92"/>
      <c r="W1284" s="92"/>
      <c r="X1284" s="92"/>
      <c r="Y1284" s="92"/>
      <c r="Z1284" s="103" t="s">
        <v>2199</v>
      </c>
      <c r="AA1284" s="104">
        <v>1060.6062589999999</v>
      </c>
      <c r="AB1284" s="105">
        <v>680</v>
      </c>
      <c r="AC1284" s="105">
        <v>75.81676136363636</v>
      </c>
      <c r="AD1284" s="103" t="s">
        <v>2430</v>
      </c>
      <c r="AE1284" s="92">
        <v>1024.6278890000001</v>
      </c>
      <c r="AF1284" s="92">
        <v>1536</v>
      </c>
      <c r="AG1284" s="92">
        <v>45.419034090909086</v>
      </c>
      <c r="AH1284" s="109"/>
      <c r="AI1284" s="92"/>
      <c r="AJ1284" s="92"/>
      <c r="AK1284" s="92"/>
      <c r="AL1284" s="92"/>
      <c r="AM1284" s="92"/>
      <c r="AN1284" s="92"/>
      <c r="AO1284" s="92"/>
    </row>
    <row r="1285" spans="2:41" x14ac:dyDescent="0.3">
      <c r="B1285" s="28">
        <v>1275</v>
      </c>
      <c r="C1285" s="39">
        <f t="shared" si="76"/>
        <v>0</v>
      </c>
      <c r="D1285" s="40">
        <f t="shared" si="77"/>
        <v>0</v>
      </c>
      <c r="E1285" s="41">
        <f t="shared" si="78"/>
        <v>0</v>
      </c>
      <c r="F1285" s="40">
        <f t="shared" si="79"/>
        <v>0</v>
      </c>
      <c r="Q1285" s="107">
        <v>1281</v>
      </c>
      <c r="R1285" s="108"/>
      <c r="S1285" s="92"/>
      <c r="T1285" s="92"/>
      <c r="U1285" s="92"/>
      <c r="V1285" s="92"/>
      <c r="W1285" s="92"/>
      <c r="X1285" s="92"/>
      <c r="Y1285" s="92"/>
      <c r="Z1285" s="103" t="s">
        <v>2200</v>
      </c>
      <c r="AA1285" s="104">
        <v>1074.307231</v>
      </c>
      <c r="AB1285" s="105">
        <v>391</v>
      </c>
      <c r="AC1285" s="105">
        <v>86.079545454545453</v>
      </c>
      <c r="AD1285" s="103" t="s">
        <v>2467</v>
      </c>
      <c r="AE1285" s="92">
        <v>1024.6278890000001</v>
      </c>
      <c r="AF1285" s="92">
        <v>1536</v>
      </c>
      <c r="AG1285" s="92">
        <v>45.419034090909086</v>
      </c>
      <c r="AH1285" s="109"/>
      <c r="AI1285" s="92"/>
      <c r="AJ1285" s="92"/>
      <c r="AK1285" s="92"/>
      <c r="AL1285" s="92"/>
      <c r="AM1285" s="92"/>
      <c r="AN1285" s="92"/>
      <c r="AO1285" s="92"/>
    </row>
    <row r="1286" spans="2:41" x14ac:dyDescent="0.3">
      <c r="B1286" s="28">
        <v>1276</v>
      </c>
      <c r="C1286" s="39">
        <f t="shared" si="76"/>
        <v>0</v>
      </c>
      <c r="D1286" s="40">
        <f t="shared" si="77"/>
        <v>0</v>
      </c>
      <c r="E1286" s="41">
        <f t="shared" si="78"/>
        <v>0</v>
      </c>
      <c r="F1286" s="40">
        <f t="shared" si="79"/>
        <v>0</v>
      </c>
      <c r="Q1286" s="107">
        <v>1282</v>
      </c>
      <c r="R1286" s="108"/>
      <c r="S1286" s="92"/>
      <c r="T1286" s="92"/>
      <c r="U1286" s="92"/>
      <c r="V1286" s="92"/>
      <c r="W1286" s="92"/>
      <c r="X1286" s="92"/>
      <c r="Y1286" s="92"/>
      <c r="Z1286" s="103" t="s">
        <v>2201</v>
      </c>
      <c r="AA1286" s="104">
        <v>1027.86583</v>
      </c>
      <c r="AB1286" s="105">
        <v>1444</v>
      </c>
      <c r="AC1286" s="105">
        <v>48.686079545454547</v>
      </c>
      <c r="AD1286" s="103" t="s">
        <v>2274</v>
      </c>
      <c r="AE1286" s="92">
        <v>1024.6448849999999</v>
      </c>
      <c r="AF1286" s="92">
        <v>1533</v>
      </c>
      <c r="AG1286" s="92">
        <v>45.52556818181818</v>
      </c>
      <c r="AH1286" s="109"/>
      <c r="AI1286" s="92"/>
      <c r="AJ1286" s="92"/>
      <c r="AK1286" s="92"/>
      <c r="AL1286" s="92"/>
      <c r="AM1286" s="92"/>
      <c r="AN1286" s="92"/>
      <c r="AO1286" s="92"/>
    </row>
    <row r="1287" spans="2:41" x14ac:dyDescent="0.3">
      <c r="B1287" s="28">
        <v>1277</v>
      </c>
      <c r="C1287" s="39">
        <f t="shared" si="76"/>
        <v>0</v>
      </c>
      <c r="D1287" s="40">
        <f t="shared" si="77"/>
        <v>0</v>
      </c>
      <c r="E1287" s="41">
        <f t="shared" si="78"/>
        <v>0</v>
      </c>
      <c r="F1287" s="40">
        <f t="shared" si="79"/>
        <v>0</v>
      </c>
      <c r="Q1287" s="107">
        <v>1283</v>
      </c>
      <c r="R1287" s="108"/>
      <c r="S1287" s="92"/>
      <c r="T1287" s="92"/>
      <c r="U1287" s="92"/>
      <c r="V1287" s="92"/>
      <c r="W1287" s="92"/>
      <c r="X1287" s="92"/>
      <c r="Y1287" s="92"/>
      <c r="Z1287" s="103" t="s">
        <v>2202</v>
      </c>
      <c r="AA1287" s="104">
        <v>961.94547369999998</v>
      </c>
      <c r="AB1287" s="105">
        <v>2429</v>
      </c>
      <c r="AC1287" s="105">
        <v>13.636363636363635</v>
      </c>
      <c r="AD1287" s="103" t="s">
        <v>2354</v>
      </c>
      <c r="AE1287" s="92">
        <v>1024.6448849999999</v>
      </c>
      <c r="AF1287" s="92">
        <v>1533</v>
      </c>
      <c r="AG1287" s="92">
        <v>45.52556818181818</v>
      </c>
      <c r="AH1287" s="109"/>
      <c r="AI1287" s="92"/>
      <c r="AJ1287" s="92"/>
      <c r="AK1287" s="92"/>
      <c r="AL1287" s="92"/>
      <c r="AM1287" s="92"/>
      <c r="AN1287" s="92"/>
      <c r="AO1287" s="92"/>
    </row>
    <row r="1288" spans="2:41" x14ac:dyDescent="0.3">
      <c r="B1288" s="28">
        <v>1278</v>
      </c>
      <c r="C1288" s="39">
        <f t="shared" si="76"/>
        <v>0</v>
      </c>
      <c r="D1288" s="40">
        <f t="shared" si="77"/>
        <v>0</v>
      </c>
      <c r="E1288" s="41">
        <f t="shared" si="78"/>
        <v>0</v>
      </c>
      <c r="F1288" s="40">
        <f t="shared" si="79"/>
        <v>0</v>
      </c>
      <c r="Q1288" s="107">
        <v>1284</v>
      </c>
      <c r="R1288" s="108"/>
      <c r="S1288" s="92"/>
      <c r="T1288" s="92"/>
      <c r="U1288" s="92"/>
      <c r="V1288" s="92"/>
      <c r="W1288" s="92"/>
      <c r="X1288" s="92"/>
      <c r="Y1288" s="92"/>
      <c r="Z1288" s="103" t="s">
        <v>767</v>
      </c>
      <c r="AA1288" s="104">
        <v>1089.8754289999999</v>
      </c>
      <c r="AB1288" s="105">
        <v>156</v>
      </c>
      <c r="AC1288" s="105">
        <v>94.49573863636364</v>
      </c>
      <c r="AD1288" s="103" t="s">
        <v>80</v>
      </c>
      <c r="AE1288" s="92">
        <v>1024.6448849999999</v>
      </c>
      <c r="AF1288" s="92">
        <v>1533</v>
      </c>
      <c r="AG1288" s="92">
        <v>45.52556818181818</v>
      </c>
      <c r="AH1288" s="109"/>
      <c r="AI1288" s="92"/>
      <c r="AJ1288" s="92"/>
      <c r="AK1288" s="92"/>
      <c r="AL1288" s="92"/>
      <c r="AM1288" s="92"/>
      <c r="AN1288" s="92"/>
      <c r="AO1288" s="92"/>
    </row>
    <row r="1289" spans="2:41" x14ac:dyDescent="0.3">
      <c r="B1289" s="28">
        <v>1279</v>
      </c>
      <c r="C1289" s="39">
        <f t="shared" si="76"/>
        <v>0</v>
      </c>
      <c r="D1289" s="40">
        <f t="shared" si="77"/>
        <v>0</v>
      </c>
      <c r="E1289" s="41">
        <f t="shared" si="78"/>
        <v>0</v>
      </c>
      <c r="F1289" s="40">
        <f t="shared" si="79"/>
        <v>0</v>
      </c>
      <c r="Q1289" s="107">
        <v>1285</v>
      </c>
      <c r="R1289" s="108"/>
      <c r="S1289" s="92"/>
      <c r="T1289" s="92"/>
      <c r="U1289" s="92"/>
      <c r="V1289" s="92"/>
      <c r="W1289" s="92"/>
      <c r="X1289" s="92"/>
      <c r="Y1289" s="92"/>
      <c r="Z1289" s="103" t="s">
        <v>768</v>
      </c>
      <c r="AA1289" s="104">
        <v>1087.4264109999999</v>
      </c>
      <c r="AB1289" s="105">
        <v>185</v>
      </c>
      <c r="AC1289" s="105">
        <v>93.465909090909093</v>
      </c>
      <c r="AD1289" s="103" t="s">
        <v>809</v>
      </c>
      <c r="AE1289" s="92">
        <v>1024.796928</v>
      </c>
      <c r="AF1289" s="92">
        <v>1532</v>
      </c>
      <c r="AG1289" s="92">
        <v>45.632102272727273</v>
      </c>
      <c r="AH1289" s="109"/>
      <c r="AI1289" s="92"/>
      <c r="AJ1289" s="92"/>
      <c r="AK1289" s="92"/>
      <c r="AL1289" s="92"/>
      <c r="AM1289" s="92"/>
      <c r="AN1289" s="92"/>
      <c r="AO1289" s="92"/>
    </row>
    <row r="1290" spans="2:41" x14ac:dyDescent="0.3">
      <c r="B1290" s="28">
        <v>1280</v>
      </c>
      <c r="C1290" s="39">
        <f t="shared" si="76"/>
        <v>0</v>
      </c>
      <c r="D1290" s="40">
        <f t="shared" si="77"/>
        <v>0</v>
      </c>
      <c r="E1290" s="41">
        <f t="shared" si="78"/>
        <v>0</v>
      </c>
      <c r="F1290" s="40">
        <f t="shared" si="79"/>
        <v>0</v>
      </c>
      <c r="Q1290" s="107">
        <v>1286</v>
      </c>
      <c r="R1290" s="108"/>
      <c r="S1290" s="92"/>
      <c r="T1290" s="92"/>
      <c r="U1290" s="92"/>
      <c r="V1290" s="92"/>
      <c r="W1290" s="92"/>
      <c r="X1290" s="92"/>
      <c r="Y1290" s="92"/>
      <c r="Z1290" s="103" t="s">
        <v>2203</v>
      </c>
      <c r="AA1290" s="104">
        <v>1062.830009</v>
      </c>
      <c r="AB1290" s="105">
        <v>635</v>
      </c>
      <c r="AC1290" s="105">
        <v>77.414772727272734</v>
      </c>
      <c r="AD1290" s="103" t="s">
        <v>1271</v>
      </c>
      <c r="AE1290" s="92">
        <v>1024.866043</v>
      </c>
      <c r="AF1290" s="92">
        <v>1531</v>
      </c>
      <c r="AG1290" s="92">
        <v>45.667613636363633</v>
      </c>
      <c r="AH1290" s="109"/>
      <c r="AI1290" s="92"/>
      <c r="AJ1290" s="92"/>
      <c r="AK1290" s="92"/>
      <c r="AL1290" s="92"/>
      <c r="AM1290" s="92"/>
      <c r="AN1290" s="92"/>
      <c r="AO1290" s="92"/>
    </row>
    <row r="1291" spans="2:41" x14ac:dyDescent="0.3">
      <c r="B1291" s="28">
        <v>1281</v>
      </c>
      <c r="C1291" s="39">
        <f t="shared" si="76"/>
        <v>0</v>
      </c>
      <c r="D1291" s="40">
        <f t="shared" si="77"/>
        <v>0</v>
      </c>
      <c r="E1291" s="41">
        <f t="shared" si="78"/>
        <v>0</v>
      </c>
      <c r="F1291" s="40">
        <f t="shared" si="79"/>
        <v>0</v>
      </c>
      <c r="Q1291" s="107">
        <v>1287</v>
      </c>
      <c r="R1291" s="108"/>
      <c r="S1291" s="92"/>
      <c r="T1291" s="92"/>
      <c r="U1291" s="92"/>
      <c r="V1291" s="92"/>
      <c r="W1291" s="92"/>
      <c r="X1291" s="92"/>
      <c r="Y1291" s="92"/>
      <c r="Z1291" s="103" t="s">
        <v>769</v>
      </c>
      <c r="AA1291" s="104">
        <v>976.80733529999998</v>
      </c>
      <c r="AB1291" s="105">
        <v>2237</v>
      </c>
      <c r="AC1291" s="105">
        <v>20.59659090909091</v>
      </c>
      <c r="AD1291" s="103" t="s">
        <v>401</v>
      </c>
      <c r="AE1291" s="92">
        <v>1024.87068</v>
      </c>
      <c r="AF1291" s="92">
        <v>1529</v>
      </c>
      <c r="AG1291" s="92">
        <v>45.703125</v>
      </c>
      <c r="AH1291" s="109"/>
      <c r="AI1291" s="92"/>
      <c r="AJ1291" s="92"/>
      <c r="AK1291" s="92"/>
      <c r="AL1291" s="92"/>
      <c r="AM1291" s="92"/>
      <c r="AN1291" s="92"/>
      <c r="AO1291" s="92"/>
    </row>
    <row r="1292" spans="2:41" x14ac:dyDescent="0.3">
      <c r="B1292" s="28">
        <v>1282</v>
      </c>
      <c r="C1292" s="39">
        <f t="shared" ref="C1292:C1355" si="80">VLOOKUP($B1292,$Q$5:$AO$2676,2+$C$4*8-8+$F$4*4-4)</f>
        <v>0</v>
      </c>
      <c r="D1292" s="40">
        <f t="shared" ref="D1292:D1355" si="81">VLOOKUP($B1292,$Q$5:$AO$2676,3+$C$4*8-8+$F$4*4-4)</f>
        <v>0</v>
      </c>
      <c r="E1292" s="41">
        <f t="shared" ref="E1292:E1355" si="82">VLOOKUP($B1292,$Q$5:$AO$2676,4+$C$4*8-8+$F$4*4-4)</f>
        <v>0</v>
      </c>
      <c r="F1292" s="40">
        <f t="shared" ref="F1292:F1355" si="83">VLOOKUP($B1292,$Q$5:$AO$2676,5+$C$4*8-8+$F$4*4-4)</f>
        <v>0</v>
      </c>
      <c r="Q1292" s="107">
        <v>1288</v>
      </c>
      <c r="R1292" s="108"/>
      <c r="S1292" s="92"/>
      <c r="T1292" s="92"/>
      <c r="U1292" s="92"/>
      <c r="V1292" s="92"/>
      <c r="W1292" s="92"/>
      <c r="X1292" s="92"/>
      <c r="Y1292" s="92"/>
      <c r="Z1292" s="103" t="s">
        <v>770</v>
      </c>
      <c r="AA1292" s="104">
        <v>1040.946688</v>
      </c>
      <c r="AB1292" s="105">
        <v>1132</v>
      </c>
      <c r="AC1292" s="105">
        <v>59.836647727272727</v>
      </c>
      <c r="AD1292" s="103" t="s">
        <v>2368</v>
      </c>
      <c r="AE1292" s="92">
        <v>1024.87068</v>
      </c>
      <c r="AF1292" s="92">
        <v>1529</v>
      </c>
      <c r="AG1292" s="92">
        <v>45.703125</v>
      </c>
      <c r="AH1292" s="109"/>
      <c r="AI1292" s="92"/>
      <c r="AJ1292" s="92"/>
      <c r="AK1292" s="92"/>
      <c r="AL1292" s="92"/>
      <c r="AM1292" s="92"/>
      <c r="AN1292" s="92"/>
      <c r="AO1292" s="92"/>
    </row>
    <row r="1293" spans="2:41" x14ac:dyDescent="0.3">
      <c r="B1293" s="28">
        <v>1283</v>
      </c>
      <c r="C1293" s="39">
        <f t="shared" si="80"/>
        <v>0</v>
      </c>
      <c r="D1293" s="40">
        <f t="shared" si="81"/>
        <v>0</v>
      </c>
      <c r="E1293" s="41">
        <f t="shared" si="82"/>
        <v>0</v>
      </c>
      <c r="F1293" s="40">
        <f t="shared" si="83"/>
        <v>0</v>
      </c>
      <c r="Q1293" s="107">
        <v>1289</v>
      </c>
      <c r="R1293" s="108"/>
      <c r="S1293" s="92"/>
      <c r="T1293" s="92"/>
      <c r="U1293" s="92"/>
      <c r="V1293" s="92"/>
      <c r="W1293" s="92"/>
      <c r="X1293" s="92"/>
      <c r="Y1293" s="92"/>
      <c r="Z1293" s="103" t="s">
        <v>771</v>
      </c>
      <c r="AA1293" s="104">
        <v>1077.3004430000001</v>
      </c>
      <c r="AB1293" s="105">
        <v>351</v>
      </c>
      <c r="AC1293" s="105">
        <v>87.46448863636364</v>
      </c>
      <c r="AD1293" s="103" t="s">
        <v>607</v>
      </c>
      <c r="AE1293" s="92">
        <v>1024.90533</v>
      </c>
      <c r="AF1293" s="92">
        <v>1528</v>
      </c>
      <c r="AG1293" s="92">
        <v>45.774147727272727</v>
      </c>
      <c r="AH1293" s="109"/>
      <c r="AI1293" s="92"/>
      <c r="AJ1293" s="92"/>
      <c r="AK1293" s="92"/>
      <c r="AL1293" s="92"/>
      <c r="AM1293" s="92"/>
      <c r="AN1293" s="92"/>
      <c r="AO1293" s="92"/>
    </row>
    <row r="1294" spans="2:41" x14ac:dyDescent="0.3">
      <c r="B1294" s="28">
        <v>1284</v>
      </c>
      <c r="C1294" s="39">
        <f t="shared" si="80"/>
        <v>0</v>
      </c>
      <c r="D1294" s="40">
        <f t="shared" si="81"/>
        <v>0</v>
      </c>
      <c r="E1294" s="41">
        <f t="shared" si="82"/>
        <v>0</v>
      </c>
      <c r="F1294" s="40">
        <f t="shared" si="83"/>
        <v>0</v>
      </c>
      <c r="Q1294" s="107">
        <v>1290</v>
      </c>
      <c r="R1294" s="108"/>
      <c r="S1294" s="92"/>
      <c r="T1294" s="92"/>
      <c r="U1294" s="92"/>
      <c r="V1294" s="92"/>
      <c r="W1294" s="92"/>
      <c r="X1294" s="92"/>
      <c r="Y1294" s="92"/>
      <c r="Z1294" s="103" t="s">
        <v>772</v>
      </c>
      <c r="AA1294" s="104">
        <v>1063.290839</v>
      </c>
      <c r="AB1294" s="105">
        <v>625</v>
      </c>
      <c r="AC1294" s="105">
        <v>77.840909090909093</v>
      </c>
      <c r="AD1294" s="103" t="s">
        <v>1929</v>
      </c>
      <c r="AE1294" s="92">
        <v>1024.9299289999999</v>
      </c>
      <c r="AF1294" s="92">
        <v>1526</v>
      </c>
      <c r="AG1294" s="92">
        <v>45.809659090909086</v>
      </c>
      <c r="AH1294" s="109"/>
      <c r="AI1294" s="92"/>
      <c r="AJ1294" s="92"/>
      <c r="AK1294" s="92"/>
      <c r="AL1294" s="92"/>
      <c r="AM1294" s="92"/>
      <c r="AN1294" s="92"/>
      <c r="AO1294" s="92"/>
    </row>
    <row r="1295" spans="2:41" x14ac:dyDescent="0.3">
      <c r="B1295" s="28">
        <v>1285</v>
      </c>
      <c r="C1295" s="39">
        <f t="shared" si="80"/>
        <v>0</v>
      </c>
      <c r="D1295" s="40">
        <f t="shared" si="81"/>
        <v>0</v>
      </c>
      <c r="E1295" s="41">
        <f t="shared" si="82"/>
        <v>0</v>
      </c>
      <c r="F1295" s="40">
        <f t="shared" si="83"/>
        <v>0</v>
      </c>
      <c r="Q1295" s="107">
        <v>1291</v>
      </c>
      <c r="R1295" s="108"/>
      <c r="S1295" s="92"/>
      <c r="T1295" s="92"/>
      <c r="U1295" s="92"/>
      <c r="V1295" s="92"/>
      <c r="W1295" s="92"/>
      <c r="X1295" s="92"/>
      <c r="Y1295" s="92"/>
      <c r="Z1295" s="103" t="s">
        <v>2204</v>
      </c>
      <c r="AA1295" s="104">
        <v>1031.200456</v>
      </c>
      <c r="AB1295" s="105">
        <v>1361</v>
      </c>
      <c r="AC1295" s="105">
        <v>51.633522727272727</v>
      </c>
      <c r="AD1295" s="103" t="s">
        <v>1233</v>
      </c>
      <c r="AE1295" s="92">
        <v>1024.9299289999999</v>
      </c>
      <c r="AF1295" s="92">
        <v>1526</v>
      </c>
      <c r="AG1295" s="92">
        <v>45.809659090909086</v>
      </c>
      <c r="AH1295" s="109"/>
      <c r="AI1295" s="92"/>
      <c r="AJ1295" s="92"/>
      <c r="AK1295" s="92"/>
      <c r="AL1295" s="92"/>
      <c r="AM1295" s="92"/>
      <c r="AN1295" s="92"/>
      <c r="AO1295" s="92"/>
    </row>
    <row r="1296" spans="2:41" x14ac:dyDescent="0.3">
      <c r="B1296" s="28">
        <v>1286</v>
      </c>
      <c r="C1296" s="39">
        <f t="shared" si="80"/>
        <v>0</v>
      </c>
      <c r="D1296" s="40">
        <f t="shared" si="81"/>
        <v>0</v>
      </c>
      <c r="E1296" s="41">
        <f t="shared" si="82"/>
        <v>0</v>
      </c>
      <c r="F1296" s="40">
        <f t="shared" si="83"/>
        <v>0</v>
      </c>
      <c r="Q1296" s="107">
        <v>1292</v>
      </c>
      <c r="R1296" s="108"/>
      <c r="S1296" s="92"/>
      <c r="T1296" s="92"/>
      <c r="U1296" s="92"/>
      <c r="V1296" s="92"/>
      <c r="W1296" s="92"/>
      <c r="X1296" s="92"/>
      <c r="Y1296" s="92"/>
      <c r="Z1296" s="103" t="s">
        <v>773</v>
      </c>
      <c r="AA1296" s="104">
        <v>1070.989345</v>
      </c>
      <c r="AB1296" s="105">
        <v>452</v>
      </c>
      <c r="AC1296" s="105">
        <v>83.984375</v>
      </c>
      <c r="AD1296" s="103" t="s">
        <v>59</v>
      </c>
      <c r="AE1296" s="92">
        <v>1024.9304669999999</v>
      </c>
      <c r="AF1296" s="92">
        <v>1525</v>
      </c>
      <c r="AG1296" s="92">
        <v>45.88068181818182</v>
      </c>
      <c r="AH1296" s="109"/>
      <c r="AI1296" s="92"/>
      <c r="AJ1296" s="92"/>
      <c r="AK1296" s="92"/>
      <c r="AL1296" s="92"/>
      <c r="AM1296" s="92"/>
      <c r="AN1296" s="92"/>
      <c r="AO1296" s="92"/>
    </row>
    <row r="1297" spans="2:41" x14ac:dyDescent="0.3">
      <c r="B1297" s="28">
        <v>1287</v>
      </c>
      <c r="C1297" s="39">
        <f t="shared" si="80"/>
        <v>0</v>
      </c>
      <c r="D1297" s="40">
        <f t="shared" si="81"/>
        <v>0</v>
      </c>
      <c r="E1297" s="41">
        <f t="shared" si="82"/>
        <v>0</v>
      </c>
      <c r="F1297" s="40">
        <f t="shared" si="83"/>
        <v>0</v>
      </c>
      <c r="Q1297" s="107">
        <v>1293</v>
      </c>
      <c r="R1297" s="108"/>
      <c r="S1297" s="92"/>
      <c r="T1297" s="92"/>
      <c r="U1297" s="92"/>
      <c r="V1297" s="92"/>
      <c r="W1297" s="92"/>
      <c r="X1297" s="92"/>
      <c r="Y1297" s="92"/>
      <c r="Z1297" s="103" t="s">
        <v>774</v>
      </c>
      <c r="AA1297" s="104">
        <v>1054.524592</v>
      </c>
      <c r="AB1297" s="105">
        <v>795</v>
      </c>
      <c r="AC1297" s="105">
        <v>71.803977272727266</v>
      </c>
      <c r="AD1297" s="103" t="s">
        <v>1955</v>
      </c>
      <c r="AE1297" s="92">
        <v>1024.970779</v>
      </c>
      <c r="AF1297" s="92">
        <v>1524</v>
      </c>
      <c r="AG1297" s="92">
        <v>45.91619318181818</v>
      </c>
      <c r="AH1297" s="109"/>
      <c r="AI1297" s="92"/>
      <c r="AJ1297" s="92"/>
      <c r="AK1297" s="92"/>
      <c r="AL1297" s="92"/>
      <c r="AM1297" s="92"/>
      <c r="AN1297" s="92"/>
      <c r="AO1297" s="92"/>
    </row>
    <row r="1298" spans="2:41" x14ac:dyDescent="0.3">
      <c r="B1298" s="28">
        <v>1288</v>
      </c>
      <c r="C1298" s="39">
        <f t="shared" si="80"/>
        <v>0</v>
      </c>
      <c r="D1298" s="40">
        <f t="shared" si="81"/>
        <v>0</v>
      </c>
      <c r="E1298" s="41">
        <f t="shared" si="82"/>
        <v>0</v>
      </c>
      <c r="F1298" s="40">
        <f t="shared" si="83"/>
        <v>0</v>
      </c>
      <c r="Q1298" s="107">
        <v>1294</v>
      </c>
      <c r="R1298" s="108"/>
      <c r="S1298" s="92"/>
      <c r="T1298" s="92"/>
      <c r="U1298" s="92"/>
      <c r="V1298" s="92"/>
      <c r="W1298" s="92"/>
      <c r="X1298" s="92"/>
      <c r="Y1298" s="92"/>
      <c r="Z1298" s="103" t="s">
        <v>2922</v>
      </c>
      <c r="AA1298" s="104">
        <v>986.97600060000002</v>
      </c>
      <c r="AB1298" s="105">
        <v>2114</v>
      </c>
      <c r="AC1298" s="105">
        <v>24.89346590909091</v>
      </c>
      <c r="AD1298" s="103" t="s">
        <v>797</v>
      </c>
      <c r="AE1298" s="92">
        <v>1025.032905</v>
      </c>
      <c r="AF1298" s="92">
        <v>1523</v>
      </c>
      <c r="AG1298" s="92">
        <v>45.951704545454547</v>
      </c>
      <c r="AH1298" s="109"/>
      <c r="AI1298" s="92"/>
      <c r="AJ1298" s="92"/>
      <c r="AK1298" s="92"/>
      <c r="AL1298" s="92"/>
      <c r="AM1298" s="92"/>
      <c r="AN1298" s="92"/>
      <c r="AO1298" s="92"/>
    </row>
    <row r="1299" spans="2:41" x14ac:dyDescent="0.3">
      <c r="B1299" s="28">
        <v>1289</v>
      </c>
      <c r="C1299" s="39">
        <f t="shared" si="80"/>
        <v>0</v>
      </c>
      <c r="D1299" s="40">
        <f t="shared" si="81"/>
        <v>0</v>
      </c>
      <c r="E1299" s="41">
        <f t="shared" si="82"/>
        <v>0</v>
      </c>
      <c r="F1299" s="40">
        <f t="shared" si="83"/>
        <v>0</v>
      </c>
      <c r="Q1299" s="107">
        <v>1295</v>
      </c>
      <c r="R1299" s="108"/>
      <c r="S1299" s="92"/>
      <c r="T1299" s="92"/>
      <c r="U1299" s="92"/>
      <c r="V1299" s="92"/>
      <c r="W1299" s="92"/>
      <c r="X1299" s="92"/>
      <c r="Y1299" s="92"/>
      <c r="Z1299" s="103" t="s">
        <v>2205</v>
      </c>
      <c r="AA1299" s="104">
        <v>1051.2112030000001</v>
      </c>
      <c r="AB1299" s="105">
        <v>880</v>
      </c>
      <c r="AC1299" s="105">
        <v>68.78551136363636</v>
      </c>
      <c r="AD1299" s="103" t="s">
        <v>318</v>
      </c>
      <c r="AE1299" s="92">
        <v>1025.0539670000001</v>
      </c>
      <c r="AF1299" s="92">
        <v>1520</v>
      </c>
      <c r="AG1299" s="92">
        <v>45.987215909090914</v>
      </c>
      <c r="AH1299" s="109"/>
      <c r="AI1299" s="92"/>
      <c r="AJ1299" s="92"/>
      <c r="AK1299" s="92"/>
      <c r="AL1299" s="92"/>
      <c r="AM1299" s="92"/>
      <c r="AN1299" s="92"/>
      <c r="AO1299" s="92"/>
    </row>
    <row r="1300" spans="2:41" x14ac:dyDescent="0.3">
      <c r="B1300" s="28">
        <v>1290</v>
      </c>
      <c r="C1300" s="39">
        <f t="shared" si="80"/>
        <v>0</v>
      </c>
      <c r="D1300" s="40">
        <f t="shared" si="81"/>
        <v>0</v>
      </c>
      <c r="E1300" s="41">
        <f t="shared" si="82"/>
        <v>0</v>
      </c>
      <c r="F1300" s="40">
        <f t="shared" si="83"/>
        <v>0</v>
      </c>
      <c r="Q1300" s="107">
        <v>1296</v>
      </c>
      <c r="R1300" s="108"/>
      <c r="S1300" s="92"/>
      <c r="T1300" s="92"/>
      <c r="U1300" s="92"/>
      <c r="V1300" s="92"/>
      <c r="W1300" s="92"/>
      <c r="X1300" s="92"/>
      <c r="Y1300" s="92"/>
      <c r="Z1300" s="103" t="s">
        <v>2206</v>
      </c>
      <c r="AA1300" s="104">
        <v>1070.5490500000001</v>
      </c>
      <c r="AB1300" s="105">
        <v>457</v>
      </c>
      <c r="AC1300" s="105">
        <v>83.771306818181827</v>
      </c>
      <c r="AD1300" s="103" t="s">
        <v>2906</v>
      </c>
      <c r="AE1300" s="92">
        <v>1025.0539670000001</v>
      </c>
      <c r="AF1300" s="92">
        <v>1520</v>
      </c>
      <c r="AG1300" s="92">
        <v>45.987215909090914</v>
      </c>
      <c r="AH1300" s="109"/>
      <c r="AI1300" s="92"/>
      <c r="AJ1300" s="92"/>
      <c r="AK1300" s="92"/>
      <c r="AL1300" s="92"/>
      <c r="AM1300" s="92"/>
      <c r="AN1300" s="92"/>
      <c r="AO1300" s="92"/>
    </row>
    <row r="1301" spans="2:41" x14ac:dyDescent="0.3">
      <c r="B1301" s="28">
        <v>1291</v>
      </c>
      <c r="C1301" s="39">
        <f t="shared" si="80"/>
        <v>0</v>
      </c>
      <c r="D1301" s="40">
        <f t="shared" si="81"/>
        <v>0</v>
      </c>
      <c r="E1301" s="41">
        <f t="shared" si="82"/>
        <v>0</v>
      </c>
      <c r="F1301" s="40">
        <f t="shared" si="83"/>
        <v>0</v>
      </c>
      <c r="Q1301" s="107">
        <v>1297</v>
      </c>
      <c r="R1301" s="108"/>
      <c r="S1301" s="92"/>
      <c r="T1301" s="92"/>
      <c r="U1301" s="92"/>
      <c r="V1301" s="92"/>
      <c r="W1301" s="92"/>
      <c r="X1301" s="92"/>
      <c r="Y1301" s="92"/>
      <c r="Z1301" s="103" t="s">
        <v>2207</v>
      </c>
      <c r="AA1301" s="104">
        <v>1054.240515</v>
      </c>
      <c r="AB1301" s="105">
        <v>805</v>
      </c>
      <c r="AC1301" s="105">
        <v>71.44886363636364</v>
      </c>
      <c r="AD1301" s="103" t="s">
        <v>2935</v>
      </c>
      <c r="AE1301" s="92">
        <v>1025.0539670000001</v>
      </c>
      <c r="AF1301" s="92">
        <v>1520</v>
      </c>
      <c r="AG1301" s="92">
        <v>45.987215909090914</v>
      </c>
      <c r="AH1301" s="109"/>
      <c r="AI1301" s="92"/>
      <c r="AJ1301" s="92"/>
      <c r="AK1301" s="92"/>
      <c r="AL1301" s="92"/>
      <c r="AM1301" s="92"/>
      <c r="AN1301" s="92"/>
      <c r="AO1301" s="92"/>
    </row>
    <row r="1302" spans="2:41" x14ac:dyDescent="0.3">
      <c r="B1302" s="28">
        <v>1292</v>
      </c>
      <c r="C1302" s="39">
        <f t="shared" si="80"/>
        <v>0</v>
      </c>
      <c r="D1302" s="40">
        <f t="shared" si="81"/>
        <v>0</v>
      </c>
      <c r="E1302" s="41">
        <f t="shared" si="82"/>
        <v>0</v>
      </c>
      <c r="F1302" s="40">
        <f t="shared" si="83"/>
        <v>0</v>
      </c>
      <c r="Q1302" s="107">
        <v>1298</v>
      </c>
      <c r="R1302" s="108"/>
      <c r="S1302" s="92"/>
      <c r="T1302" s="92"/>
      <c r="U1302" s="92"/>
      <c r="V1302" s="92"/>
      <c r="W1302" s="92"/>
      <c r="X1302" s="92"/>
      <c r="Y1302" s="92"/>
      <c r="Z1302" s="103" t="s">
        <v>2208</v>
      </c>
      <c r="AA1302" s="104">
        <v>1052.644157</v>
      </c>
      <c r="AB1302" s="105">
        <v>862</v>
      </c>
      <c r="AC1302" s="105">
        <v>69.424715909090907</v>
      </c>
      <c r="AD1302" s="103" t="s">
        <v>2185</v>
      </c>
      <c r="AE1302" s="92">
        <v>1025.1197569999999</v>
      </c>
      <c r="AF1302" s="92">
        <v>1516</v>
      </c>
      <c r="AG1302" s="92">
        <v>46.09375</v>
      </c>
      <c r="AH1302" s="109"/>
      <c r="AI1302" s="92"/>
      <c r="AJ1302" s="92"/>
      <c r="AK1302" s="92"/>
      <c r="AL1302" s="92"/>
      <c r="AM1302" s="92"/>
      <c r="AN1302" s="92"/>
      <c r="AO1302" s="92"/>
    </row>
    <row r="1303" spans="2:41" x14ac:dyDescent="0.3">
      <c r="B1303" s="28">
        <v>1293</v>
      </c>
      <c r="C1303" s="39">
        <f t="shared" si="80"/>
        <v>0</v>
      </c>
      <c r="D1303" s="40">
        <f t="shared" si="81"/>
        <v>0</v>
      </c>
      <c r="E1303" s="41">
        <f t="shared" si="82"/>
        <v>0</v>
      </c>
      <c r="F1303" s="40">
        <f t="shared" si="83"/>
        <v>0</v>
      </c>
      <c r="Q1303" s="107">
        <v>1299</v>
      </c>
      <c r="R1303" s="108"/>
      <c r="S1303" s="92"/>
      <c r="T1303" s="92"/>
      <c r="U1303" s="92"/>
      <c r="V1303" s="92"/>
      <c r="W1303" s="92"/>
      <c r="X1303" s="92"/>
      <c r="Y1303" s="92"/>
      <c r="Z1303" s="103" t="s">
        <v>2209</v>
      </c>
      <c r="AA1303" s="104">
        <v>1043.6843120000001</v>
      </c>
      <c r="AB1303" s="105">
        <v>1066</v>
      </c>
      <c r="AC1303" s="105">
        <v>62.144886363636367</v>
      </c>
      <c r="AD1303" s="103" t="s">
        <v>2266</v>
      </c>
      <c r="AE1303" s="92">
        <v>1025.1197569999999</v>
      </c>
      <c r="AF1303" s="92">
        <v>1516</v>
      </c>
      <c r="AG1303" s="92">
        <v>46.09375</v>
      </c>
      <c r="AH1303" s="109"/>
      <c r="AI1303" s="92"/>
      <c r="AJ1303" s="92"/>
      <c r="AK1303" s="92"/>
      <c r="AL1303" s="92"/>
      <c r="AM1303" s="92"/>
      <c r="AN1303" s="92"/>
      <c r="AO1303" s="92"/>
    </row>
    <row r="1304" spans="2:41" x14ac:dyDescent="0.3">
      <c r="B1304" s="28">
        <v>1294</v>
      </c>
      <c r="C1304" s="39">
        <f t="shared" si="80"/>
        <v>0</v>
      </c>
      <c r="D1304" s="40">
        <f t="shared" si="81"/>
        <v>0</v>
      </c>
      <c r="E1304" s="41">
        <f t="shared" si="82"/>
        <v>0</v>
      </c>
      <c r="F1304" s="40">
        <f t="shared" si="83"/>
        <v>0</v>
      </c>
      <c r="Q1304" s="107">
        <v>1300</v>
      </c>
      <c r="R1304" s="108"/>
      <c r="S1304" s="92"/>
      <c r="T1304" s="92"/>
      <c r="U1304" s="92"/>
      <c r="V1304" s="92"/>
      <c r="W1304" s="92"/>
      <c r="X1304" s="92"/>
      <c r="Y1304" s="92"/>
      <c r="Z1304" s="103" t="s">
        <v>775</v>
      </c>
      <c r="AA1304" s="104">
        <v>1005.447122</v>
      </c>
      <c r="AB1304" s="105">
        <v>1848</v>
      </c>
      <c r="AC1304" s="105">
        <v>34.410511363636367</v>
      </c>
      <c r="AD1304" s="103" t="s">
        <v>2508</v>
      </c>
      <c r="AE1304" s="92">
        <v>1025.1197569999999</v>
      </c>
      <c r="AF1304" s="92">
        <v>1516</v>
      </c>
      <c r="AG1304" s="92">
        <v>46.09375</v>
      </c>
      <c r="AH1304" s="109"/>
      <c r="AI1304" s="92"/>
      <c r="AJ1304" s="92"/>
      <c r="AK1304" s="92"/>
      <c r="AL1304" s="92"/>
      <c r="AM1304" s="92"/>
      <c r="AN1304" s="92"/>
      <c r="AO1304" s="92"/>
    </row>
    <row r="1305" spans="2:41" x14ac:dyDescent="0.3">
      <c r="B1305" s="28">
        <v>1295</v>
      </c>
      <c r="C1305" s="39">
        <f t="shared" si="80"/>
        <v>0</v>
      </c>
      <c r="D1305" s="40">
        <f t="shared" si="81"/>
        <v>0</v>
      </c>
      <c r="E1305" s="41">
        <f t="shared" si="82"/>
        <v>0</v>
      </c>
      <c r="F1305" s="40">
        <f t="shared" si="83"/>
        <v>0</v>
      </c>
      <c r="Q1305" s="107">
        <v>1301</v>
      </c>
      <c r="R1305" s="108"/>
      <c r="S1305" s="92"/>
      <c r="T1305" s="92"/>
      <c r="U1305" s="92"/>
      <c r="V1305" s="92"/>
      <c r="W1305" s="92"/>
      <c r="X1305" s="92"/>
      <c r="Y1305" s="92"/>
      <c r="Z1305" s="103" t="s">
        <v>776</v>
      </c>
      <c r="AA1305" s="104">
        <v>1038.6899269999999</v>
      </c>
      <c r="AB1305" s="105">
        <v>1204</v>
      </c>
      <c r="AC1305" s="105">
        <v>57.27982954545454</v>
      </c>
      <c r="AD1305" s="103" t="s">
        <v>2749</v>
      </c>
      <c r="AE1305" s="92">
        <v>1025.1197569999999</v>
      </c>
      <c r="AF1305" s="92">
        <v>1516</v>
      </c>
      <c r="AG1305" s="92">
        <v>46.09375</v>
      </c>
      <c r="AH1305" s="109"/>
      <c r="AI1305" s="92"/>
      <c r="AJ1305" s="92"/>
      <c r="AK1305" s="92"/>
      <c r="AL1305" s="92"/>
      <c r="AM1305" s="92"/>
      <c r="AN1305" s="92"/>
      <c r="AO1305" s="92"/>
    </row>
    <row r="1306" spans="2:41" x14ac:dyDescent="0.3">
      <c r="B1306" s="28">
        <v>1296</v>
      </c>
      <c r="C1306" s="39">
        <f t="shared" si="80"/>
        <v>0</v>
      </c>
      <c r="D1306" s="40">
        <f t="shared" si="81"/>
        <v>0</v>
      </c>
      <c r="E1306" s="41">
        <f t="shared" si="82"/>
        <v>0</v>
      </c>
      <c r="F1306" s="40">
        <f t="shared" si="83"/>
        <v>0</v>
      </c>
      <c r="Q1306" s="107">
        <v>1302</v>
      </c>
      <c r="R1306" s="108"/>
      <c r="S1306" s="92"/>
      <c r="T1306" s="92"/>
      <c r="U1306" s="92"/>
      <c r="V1306" s="92"/>
      <c r="W1306" s="92"/>
      <c r="X1306" s="92"/>
      <c r="Y1306" s="92"/>
      <c r="Z1306" s="103" t="s">
        <v>777</v>
      </c>
      <c r="AA1306" s="104">
        <v>1010.467486</v>
      </c>
      <c r="AB1306" s="105">
        <v>1787</v>
      </c>
      <c r="AC1306" s="105">
        <v>36.576704545454547</v>
      </c>
      <c r="AD1306" s="103" t="s">
        <v>2110</v>
      </c>
      <c r="AE1306" s="92">
        <v>1025.1731520000001</v>
      </c>
      <c r="AF1306" s="92">
        <v>1515</v>
      </c>
      <c r="AG1306" s="92">
        <v>46.235795454545453</v>
      </c>
      <c r="AH1306" s="109"/>
      <c r="AI1306" s="92"/>
      <c r="AJ1306" s="92"/>
      <c r="AK1306" s="92"/>
      <c r="AL1306" s="92"/>
      <c r="AM1306" s="92"/>
      <c r="AN1306" s="92"/>
      <c r="AO1306" s="92"/>
    </row>
    <row r="1307" spans="2:41" x14ac:dyDescent="0.3">
      <c r="B1307" s="28">
        <v>1297</v>
      </c>
      <c r="C1307" s="39">
        <f t="shared" si="80"/>
        <v>0</v>
      </c>
      <c r="D1307" s="40">
        <f t="shared" si="81"/>
        <v>0</v>
      </c>
      <c r="E1307" s="41">
        <f t="shared" si="82"/>
        <v>0</v>
      </c>
      <c r="F1307" s="40">
        <f t="shared" si="83"/>
        <v>0</v>
      </c>
      <c r="Q1307" s="107">
        <v>1303</v>
      </c>
      <c r="R1307" s="108"/>
      <c r="S1307" s="92"/>
      <c r="T1307" s="92"/>
      <c r="U1307" s="92"/>
      <c r="V1307" s="92"/>
      <c r="W1307" s="92"/>
      <c r="X1307" s="92"/>
      <c r="Y1307" s="92"/>
      <c r="Z1307" s="103" t="s">
        <v>778</v>
      </c>
      <c r="AA1307" s="104">
        <v>1069.6186740000001</v>
      </c>
      <c r="AB1307" s="105">
        <v>469</v>
      </c>
      <c r="AC1307" s="105">
        <v>83.380681818181827</v>
      </c>
      <c r="AD1307" s="103" t="s">
        <v>1025</v>
      </c>
      <c r="AE1307" s="92">
        <v>1025.180417</v>
      </c>
      <c r="AF1307" s="92">
        <v>1514</v>
      </c>
      <c r="AG1307" s="92">
        <v>46.27130681818182</v>
      </c>
      <c r="AH1307" s="109"/>
      <c r="AI1307" s="92"/>
      <c r="AJ1307" s="92"/>
      <c r="AK1307" s="92"/>
      <c r="AL1307" s="92"/>
      <c r="AM1307" s="92"/>
      <c r="AN1307" s="92"/>
      <c r="AO1307" s="92"/>
    </row>
    <row r="1308" spans="2:41" x14ac:dyDescent="0.3">
      <c r="B1308" s="28">
        <v>1298</v>
      </c>
      <c r="C1308" s="39">
        <f t="shared" si="80"/>
        <v>0</v>
      </c>
      <c r="D1308" s="40">
        <f t="shared" si="81"/>
        <v>0</v>
      </c>
      <c r="E1308" s="41">
        <f t="shared" si="82"/>
        <v>0</v>
      </c>
      <c r="F1308" s="40">
        <f t="shared" si="83"/>
        <v>0</v>
      </c>
      <c r="Q1308" s="107">
        <v>1304</v>
      </c>
      <c r="R1308" s="108"/>
      <c r="S1308" s="92"/>
      <c r="T1308" s="92"/>
      <c r="U1308" s="92"/>
      <c r="V1308" s="92"/>
      <c r="W1308" s="92"/>
      <c r="X1308" s="92"/>
      <c r="Y1308" s="92"/>
      <c r="Z1308" s="103" t="s">
        <v>2210</v>
      </c>
      <c r="AA1308" s="104">
        <v>1001.97397</v>
      </c>
      <c r="AB1308" s="105">
        <v>1907</v>
      </c>
      <c r="AC1308" s="105">
        <v>32.279829545454547</v>
      </c>
      <c r="AD1308" s="103" t="s">
        <v>1008</v>
      </c>
      <c r="AE1308" s="92">
        <v>1025.271225</v>
      </c>
      <c r="AF1308" s="92">
        <v>1512</v>
      </c>
      <c r="AG1308" s="92">
        <v>46.30681818181818</v>
      </c>
      <c r="AH1308" s="109"/>
      <c r="AI1308" s="92"/>
      <c r="AJ1308" s="92"/>
      <c r="AK1308" s="92"/>
      <c r="AL1308" s="92"/>
      <c r="AM1308" s="92"/>
      <c r="AN1308" s="92"/>
      <c r="AO1308" s="92"/>
    </row>
    <row r="1309" spans="2:41" x14ac:dyDescent="0.3">
      <c r="B1309" s="28">
        <v>1299</v>
      </c>
      <c r="C1309" s="39">
        <f t="shared" si="80"/>
        <v>0</v>
      </c>
      <c r="D1309" s="40">
        <f t="shared" si="81"/>
        <v>0</v>
      </c>
      <c r="E1309" s="41">
        <f t="shared" si="82"/>
        <v>0</v>
      </c>
      <c r="F1309" s="40">
        <f t="shared" si="83"/>
        <v>0</v>
      </c>
      <c r="Q1309" s="107">
        <v>1305</v>
      </c>
      <c r="R1309" s="108"/>
      <c r="S1309" s="92"/>
      <c r="T1309" s="92"/>
      <c r="U1309" s="92"/>
      <c r="V1309" s="92"/>
      <c r="W1309" s="92"/>
      <c r="X1309" s="92"/>
      <c r="Y1309" s="92"/>
      <c r="Z1309" s="103" t="s">
        <v>779</v>
      </c>
      <c r="AA1309" s="104">
        <v>1036.3012570000001</v>
      </c>
      <c r="AB1309" s="105">
        <v>1261</v>
      </c>
      <c r="AC1309" s="105">
        <v>55.184659090909093</v>
      </c>
      <c r="AD1309" s="103" t="s">
        <v>2593</v>
      </c>
      <c r="AE1309" s="92">
        <v>1025.271225</v>
      </c>
      <c r="AF1309" s="92">
        <v>1512</v>
      </c>
      <c r="AG1309" s="92">
        <v>46.30681818181818</v>
      </c>
      <c r="AH1309" s="109"/>
      <c r="AI1309" s="92"/>
      <c r="AJ1309" s="92"/>
      <c r="AK1309" s="92"/>
      <c r="AL1309" s="92"/>
      <c r="AM1309" s="92"/>
      <c r="AN1309" s="92"/>
      <c r="AO1309" s="92"/>
    </row>
    <row r="1310" spans="2:41" x14ac:dyDescent="0.3">
      <c r="B1310" s="28">
        <v>1300</v>
      </c>
      <c r="C1310" s="39">
        <f t="shared" si="80"/>
        <v>0</v>
      </c>
      <c r="D1310" s="40">
        <f t="shared" si="81"/>
        <v>0</v>
      </c>
      <c r="E1310" s="41">
        <f t="shared" si="82"/>
        <v>0</v>
      </c>
      <c r="F1310" s="40">
        <f t="shared" si="83"/>
        <v>0</v>
      </c>
      <c r="Q1310" s="107">
        <v>1306</v>
      </c>
      <c r="R1310" s="108"/>
      <c r="S1310" s="92"/>
      <c r="T1310" s="92"/>
      <c r="U1310" s="92"/>
      <c r="V1310" s="92"/>
      <c r="W1310" s="92"/>
      <c r="X1310" s="92"/>
      <c r="Y1310" s="92"/>
      <c r="Z1310" s="103" t="s">
        <v>780</v>
      </c>
      <c r="AA1310" s="104">
        <v>1024.5597009999999</v>
      </c>
      <c r="AB1310" s="105">
        <v>1539</v>
      </c>
      <c r="AC1310" s="105">
        <v>45.383522727272727</v>
      </c>
      <c r="AD1310" s="103" t="s">
        <v>1570</v>
      </c>
      <c r="AE1310" s="92">
        <v>1025.383257</v>
      </c>
      <c r="AF1310" s="92">
        <v>1511</v>
      </c>
      <c r="AG1310" s="92">
        <v>46.377840909090914</v>
      </c>
      <c r="AH1310" s="109"/>
      <c r="AI1310" s="92"/>
      <c r="AJ1310" s="92"/>
      <c r="AK1310" s="92"/>
      <c r="AL1310" s="92"/>
      <c r="AM1310" s="92"/>
      <c r="AN1310" s="92"/>
      <c r="AO1310" s="92"/>
    </row>
    <row r="1311" spans="2:41" x14ac:dyDescent="0.3">
      <c r="B1311" s="28">
        <v>1301</v>
      </c>
      <c r="C1311" s="39">
        <f t="shared" si="80"/>
        <v>0</v>
      </c>
      <c r="D1311" s="40">
        <f t="shared" si="81"/>
        <v>0</v>
      </c>
      <c r="E1311" s="41">
        <f t="shared" si="82"/>
        <v>0</v>
      </c>
      <c r="F1311" s="40">
        <f t="shared" si="83"/>
        <v>0</v>
      </c>
      <c r="Q1311" s="107">
        <v>1307</v>
      </c>
      <c r="R1311" s="108"/>
      <c r="S1311" s="92"/>
      <c r="T1311" s="92"/>
      <c r="U1311" s="92"/>
      <c r="V1311" s="92"/>
      <c r="W1311" s="92"/>
      <c r="X1311" s="92"/>
      <c r="Y1311" s="92"/>
      <c r="Z1311" s="103" t="s">
        <v>781</v>
      </c>
      <c r="AA1311" s="104">
        <v>1015.587632</v>
      </c>
      <c r="AB1311" s="105">
        <v>1692</v>
      </c>
      <c r="AC1311" s="105">
        <v>39.950284090909086</v>
      </c>
      <c r="AD1311" s="103" t="s">
        <v>1016</v>
      </c>
      <c r="AE1311" s="92">
        <v>1025.3885760000001</v>
      </c>
      <c r="AF1311" s="92">
        <v>1510</v>
      </c>
      <c r="AG1311" s="92">
        <v>46.413352272727273</v>
      </c>
      <c r="AH1311" s="109"/>
      <c r="AI1311" s="92"/>
      <c r="AJ1311" s="92"/>
      <c r="AK1311" s="92"/>
      <c r="AL1311" s="92"/>
      <c r="AM1311" s="92"/>
      <c r="AN1311" s="92"/>
      <c r="AO1311" s="92"/>
    </row>
    <row r="1312" spans="2:41" x14ac:dyDescent="0.3">
      <c r="B1312" s="28">
        <v>1302</v>
      </c>
      <c r="C1312" s="39">
        <f t="shared" si="80"/>
        <v>0</v>
      </c>
      <c r="D1312" s="40">
        <f t="shared" si="81"/>
        <v>0</v>
      </c>
      <c r="E1312" s="41">
        <f t="shared" si="82"/>
        <v>0</v>
      </c>
      <c r="F1312" s="40">
        <f t="shared" si="83"/>
        <v>0</v>
      </c>
      <c r="Q1312" s="107">
        <v>1308</v>
      </c>
      <c r="R1312" s="108"/>
      <c r="S1312" s="92"/>
      <c r="T1312" s="92"/>
      <c r="U1312" s="92"/>
      <c r="V1312" s="92"/>
      <c r="W1312" s="92"/>
      <c r="X1312" s="92"/>
      <c r="Y1312" s="92"/>
      <c r="Z1312" s="103" t="s">
        <v>782</v>
      </c>
      <c r="AA1312" s="104">
        <v>1054.7082479999999</v>
      </c>
      <c r="AB1312" s="105">
        <v>790</v>
      </c>
      <c r="AC1312" s="105">
        <v>71.981534090909093</v>
      </c>
      <c r="AD1312" s="103" t="s">
        <v>2947</v>
      </c>
      <c r="AE1312" s="92">
        <v>1025.532907</v>
      </c>
      <c r="AF1312" s="92">
        <v>1509</v>
      </c>
      <c r="AG1312" s="92">
        <v>46.448863636363633</v>
      </c>
      <c r="AH1312" s="109"/>
      <c r="AI1312" s="92"/>
      <c r="AJ1312" s="92"/>
      <c r="AK1312" s="92"/>
      <c r="AL1312" s="92"/>
      <c r="AM1312" s="92"/>
      <c r="AN1312" s="92"/>
      <c r="AO1312" s="92"/>
    </row>
    <row r="1313" spans="2:41" x14ac:dyDescent="0.3">
      <c r="B1313" s="28">
        <v>1303</v>
      </c>
      <c r="C1313" s="39">
        <f t="shared" si="80"/>
        <v>0</v>
      </c>
      <c r="D1313" s="40">
        <f t="shared" si="81"/>
        <v>0</v>
      </c>
      <c r="E1313" s="41">
        <f t="shared" si="82"/>
        <v>0</v>
      </c>
      <c r="F1313" s="40">
        <f t="shared" si="83"/>
        <v>0</v>
      </c>
      <c r="Q1313" s="107">
        <v>1309</v>
      </c>
      <c r="R1313" s="108"/>
      <c r="S1313" s="92"/>
      <c r="T1313" s="92"/>
      <c r="U1313" s="92"/>
      <c r="V1313" s="92"/>
      <c r="W1313" s="92"/>
      <c r="X1313" s="92"/>
      <c r="Y1313" s="92"/>
      <c r="Z1313" s="103" t="s">
        <v>2211</v>
      </c>
      <c r="AA1313" s="104">
        <v>953.01354179999998</v>
      </c>
      <c r="AB1313" s="105">
        <v>2491</v>
      </c>
      <c r="AC1313" s="105">
        <v>11.399147727272728</v>
      </c>
      <c r="AD1313" s="103" t="s">
        <v>97</v>
      </c>
      <c r="AE1313" s="92">
        <v>1025.533034</v>
      </c>
      <c r="AF1313" s="92">
        <v>1508</v>
      </c>
      <c r="AG1313" s="92">
        <v>46.484375</v>
      </c>
      <c r="AH1313" s="109"/>
      <c r="AI1313" s="92"/>
      <c r="AJ1313" s="92"/>
      <c r="AK1313" s="92"/>
      <c r="AL1313" s="92"/>
      <c r="AM1313" s="92"/>
      <c r="AN1313" s="92"/>
      <c r="AO1313" s="92"/>
    </row>
    <row r="1314" spans="2:41" x14ac:dyDescent="0.3">
      <c r="B1314" s="28">
        <v>1304</v>
      </c>
      <c r="C1314" s="39">
        <f t="shared" si="80"/>
        <v>0</v>
      </c>
      <c r="D1314" s="40">
        <f t="shared" si="81"/>
        <v>0</v>
      </c>
      <c r="E1314" s="41">
        <f t="shared" si="82"/>
        <v>0</v>
      </c>
      <c r="F1314" s="40">
        <f t="shared" si="83"/>
        <v>0</v>
      </c>
      <c r="Q1314" s="107">
        <v>1310</v>
      </c>
      <c r="R1314" s="108"/>
      <c r="S1314" s="92"/>
      <c r="T1314" s="92"/>
      <c r="U1314" s="92"/>
      <c r="V1314" s="92"/>
      <c r="W1314" s="92"/>
      <c r="X1314" s="92"/>
      <c r="Y1314" s="92"/>
      <c r="Z1314" s="103" t="s">
        <v>783</v>
      </c>
      <c r="AA1314" s="104">
        <v>815.79293150000001</v>
      </c>
      <c r="AB1314" s="105">
        <v>2801</v>
      </c>
      <c r="AC1314" s="105">
        <v>0.56818181818181823</v>
      </c>
      <c r="AD1314" s="103" t="s">
        <v>2860</v>
      </c>
      <c r="AE1314" s="92">
        <v>1025.538955</v>
      </c>
      <c r="AF1314" s="92">
        <v>1503</v>
      </c>
      <c r="AG1314" s="92">
        <v>46.519886363636367</v>
      </c>
      <c r="AH1314" s="109"/>
      <c r="AI1314" s="92"/>
      <c r="AJ1314" s="92"/>
      <c r="AK1314" s="92"/>
      <c r="AL1314" s="92"/>
      <c r="AM1314" s="92"/>
      <c r="AN1314" s="92"/>
      <c r="AO1314" s="92"/>
    </row>
    <row r="1315" spans="2:41" x14ac:dyDescent="0.3">
      <c r="B1315" s="28">
        <v>1305</v>
      </c>
      <c r="C1315" s="39">
        <f t="shared" si="80"/>
        <v>0</v>
      </c>
      <c r="D1315" s="40">
        <f t="shared" si="81"/>
        <v>0</v>
      </c>
      <c r="E1315" s="41">
        <f t="shared" si="82"/>
        <v>0</v>
      </c>
      <c r="F1315" s="40">
        <f t="shared" si="83"/>
        <v>0</v>
      </c>
      <c r="Q1315" s="107">
        <v>1311</v>
      </c>
      <c r="R1315" s="108"/>
      <c r="S1315" s="92"/>
      <c r="T1315" s="92"/>
      <c r="U1315" s="92"/>
      <c r="V1315" s="92"/>
      <c r="W1315" s="92"/>
      <c r="X1315" s="92"/>
      <c r="Y1315" s="92"/>
      <c r="Z1315" s="103" t="s">
        <v>784</v>
      </c>
      <c r="AA1315" s="104">
        <v>957.91549239999995</v>
      </c>
      <c r="AB1315" s="105">
        <v>2464</v>
      </c>
      <c r="AC1315" s="105">
        <v>12.535511363636365</v>
      </c>
      <c r="AD1315" s="103" t="s">
        <v>1847</v>
      </c>
      <c r="AE1315" s="92">
        <v>1025.538955</v>
      </c>
      <c r="AF1315" s="92">
        <v>1503</v>
      </c>
      <c r="AG1315" s="92">
        <v>46.519886363636367</v>
      </c>
      <c r="AH1315" s="109"/>
      <c r="AI1315" s="92"/>
      <c r="AJ1315" s="92"/>
      <c r="AK1315" s="92"/>
      <c r="AL1315" s="92"/>
      <c r="AM1315" s="92"/>
      <c r="AN1315" s="92"/>
      <c r="AO1315" s="92"/>
    </row>
    <row r="1316" spans="2:41" x14ac:dyDescent="0.3">
      <c r="B1316" s="28">
        <v>1306</v>
      </c>
      <c r="C1316" s="39">
        <f t="shared" si="80"/>
        <v>0</v>
      </c>
      <c r="D1316" s="40">
        <f t="shared" si="81"/>
        <v>0</v>
      </c>
      <c r="E1316" s="41">
        <f t="shared" si="82"/>
        <v>0</v>
      </c>
      <c r="F1316" s="40">
        <f t="shared" si="83"/>
        <v>0</v>
      </c>
      <c r="Q1316" s="107">
        <v>1312</v>
      </c>
      <c r="R1316" s="108"/>
      <c r="S1316" s="92"/>
      <c r="T1316" s="92"/>
      <c r="U1316" s="92"/>
      <c r="V1316" s="92"/>
      <c r="W1316" s="92"/>
      <c r="X1316" s="92"/>
      <c r="Y1316" s="92"/>
      <c r="Z1316" s="103" t="s">
        <v>785</v>
      </c>
      <c r="AA1316" s="104">
        <v>1063.229315</v>
      </c>
      <c r="AB1316" s="105">
        <v>626</v>
      </c>
      <c r="AC1316" s="105">
        <v>77.76988636363636</v>
      </c>
      <c r="AD1316" s="103" t="s">
        <v>471</v>
      </c>
      <c r="AE1316" s="92">
        <v>1025.538955</v>
      </c>
      <c r="AF1316" s="92">
        <v>1503</v>
      </c>
      <c r="AG1316" s="92">
        <v>46.519886363636367</v>
      </c>
      <c r="AH1316" s="109"/>
      <c r="AI1316" s="92"/>
      <c r="AJ1316" s="92"/>
      <c r="AK1316" s="92"/>
      <c r="AL1316" s="92"/>
      <c r="AM1316" s="92"/>
      <c r="AN1316" s="92"/>
      <c r="AO1316" s="92"/>
    </row>
    <row r="1317" spans="2:41" x14ac:dyDescent="0.3">
      <c r="B1317" s="28">
        <v>1307</v>
      </c>
      <c r="C1317" s="39">
        <f t="shared" si="80"/>
        <v>0</v>
      </c>
      <c r="D1317" s="40">
        <f t="shared" si="81"/>
        <v>0</v>
      </c>
      <c r="E1317" s="41">
        <f t="shared" si="82"/>
        <v>0</v>
      </c>
      <c r="F1317" s="40">
        <f t="shared" si="83"/>
        <v>0</v>
      </c>
      <c r="Q1317" s="107">
        <v>1313</v>
      </c>
      <c r="R1317" s="108"/>
      <c r="S1317" s="92"/>
      <c r="T1317" s="92"/>
      <c r="U1317" s="92"/>
      <c r="V1317" s="92"/>
      <c r="W1317" s="92"/>
      <c r="X1317" s="92"/>
      <c r="Y1317" s="92"/>
      <c r="Z1317" s="103" t="s">
        <v>786</v>
      </c>
      <c r="AA1317" s="104">
        <v>1055.797292</v>
      </c>
      <c r="AB1317" s="105">
        <v>769</v>
      </c>
      <c r="AC1317" s="105">
        <v>72.727272727272734</v>
      </c>
      <c r="AD1317" s="103" t="s">
        <v>2293</v>
      </c>
      <c r="AE1317" s="92">
        <v>1025.538955</v>
      </c>
      <c r="AF1317" s="92">
        <v>1503</v>
      </c>
      <c r="AG1317" s="92">
        <v>46.519886363636367</v>
      </c>
      <c r="AH1317" s="109"/>
      <c r="AI1317" s="92"/>
      <c r="AJ1317" s="92"/>
      <c r="AK1317" s="92"/>
      <c r="AL1317" s="92"/>
      <c r="AM1317" s="92"/>
      <c r="AN1317" s="92"/>
      <c r="AO1317" s="92"/>
    </row>
    <row r="1318" spans="2:41" x14ac:dyDescent="0.3">
      <c r="B1318" s="28">
        <v>1308</v>
      </c>
      <c r="C1318" s="39">
        <f t="shared" si="80"/>
        <v>0</v>
      </c>
      <c r="D1318" s="40">
        <f t="shared" si="81"/>
        <v>0</v>
      </c>
      <c r="E1318" s="41">
        <f t="shared" si="82"/>
        <v>0</v>
      </c>
      <c r="F1318" s="40">
        <f t="shared" si="83"/>
        <v>0</v>
      </c>
      <c r="Q1318" s="107">
        <v>1314</v>
      </c>
      <c r="R1318" s="108"/>
      <c r="S1318" s="92"/>
      <c r="T1318" s="92"/>
      <c r="U1318" s="92"/>
      <c r="V1318" s="92"/>
      <c r="W1318" s="92"/>
      <c r="X1318" s="92"/>
      <c r="Y1318" s="92"/>
      <c r="Z1318" s="103" t="s">
        <v>2212</v>
      </c>
      <c r="AA1318" s="104">
        <v>1040.3195559999999</v>
      </c>
      <c r="AB1318" s="105">
        <v>1143</v>
      </c>
      <c r="AC1318" s="105">
        <v>58.948863636363633</v>
      </c>
      <c r="AD1318" s="103" t="s">
        <v>2633</v>
      </c>
      <c r="AE1318" s="92">
        <v>1025.538955</v>
      </c>
      <c r="AF1318" s="92">
        <v>1503</v>
      </c>
      <c r="AG1318" s="92">
        <v>46.519886363636367</v>
      </c>
      <c r="AH1318" s="109"/>
      <c r="AI1318" s="92"/>
      <c r="AJ1318" s="92"/>
      <c r="AK1318" s="92"/>
      <c r="AL1318" s="92"/>
      <c r="AM1318" s="92"/>
      <c r="AN1318" s="92"/>
      <c r="AO1318" s="92"/>
    </row>
    <row r="1319" spans="2:41" x14ac:dyDescent="0.3">
      <c r="B1319" s="28">
        <v>1309</v>
      </c>
      <c r="C1319" s="39">
        <f t="shared" si="80"/>
        <v>0</v>
      </c>
      <c r="D1319" s="40">
        <f t="shared" si="81"/>
        <v>0</v>
      </c>
      <c r="E1319" s="41">
        <f t="shared" si="82"/>
        <v>0</v>
      </c>
      <c r="F1319" s="40">
        <f t="shared" si="83"/>
        <v>0</v>
      </c>
      <c r="Q1319" s="107">
        <v>1315</v>
      </c>
      <c r="R1319" s="108"/>
      <c r="S1319" s="92"/>
      <c r="T1319" s="92"/>
      <c r="U1319" s="92"/>
      <c r="V1319" s="92"/>
      <c r="W1319" s="92"/>
      <c r="X1319" s="92"/>
      <c r="Y1319" s="92"/>
      <c r="Z1319" s="103" t="s">
        <v>2213</v>
      </c>
      <c r="AA1319" s="104">
        <v>966.22694260000003</v>
      </c>
      <c r="AB1319" s="105">
        <v>2368</v>
      </c>
      <c r="AC1319" s="105">
        <v>15.802556818181818</v>
      </c>
      <c r="AD1319" s="103" t="s">
        <v>848</v>
      </c>
      <c r="AE1319" s="92">
        <v>1025.5678989999999</v>
      </c>
      <c r="AF1319" s="92">
        <v>1502</v>
      </c>
      <c r="AG1319" s="92">
        <v>46.69744318181818</v>
      </c>
      <c r="AH1319" s="109"/>
      <c r="AI1319" s="92"/>
      <c r="AJ1319" s="92"/>
      <c r="AK1319" s="92"/>
      <c r="AL1319" s="92"/>
      <c r="AM1319" s="92"/>
      <c r="AN1319" s="92"/>
      <c r="AO1319" s="92"/>
    </row>
    <row r="1320" spans="2:41" x14ac:dyDescent="0.3">
      <c r="B1320" s="28">
        <v>1310</v>
      </c>
      <c r="C1320" s="39">
        <f t="shared" si="80"/>
        <v>0</v>
      </c>
      <c r="D1320" s="40">
        <f t="shared" si="81"/>
        <v>0</v>
      </c>
      <c r="E1320" s="41">
        <f t="shared" si="82"/>
        <v>0</v>
      </c>
      <c r="F1320" s="40">
        <f t="shared" si="83"/>
        <v>0</v>
      </c>
      <c r="Q1320" s="107">
        <v>1316</v>
      </c>
      <c r="R1320" s="108"/>
      <c r="S1320" s="92"/>
      <c r="T1320" s="92"/>
      <c r="U1320" s="92"/>
      <c r="V1320" s="92"/>
      <c r="W1320" s="92"/>
      <c r="X1320" s="92"/>
      <c r="Y1320" s="92"/>
      <c r="Z1320" s="103" t="s">
        <v>787</v>
      </c>
      <c r="AA1320" s="104">
        <v>1030.0673360000001</v>
      </c>
      <c r="AB1320" s="105">
        <v>1383</v>
      </c>
      <c r="AC1320" s="105">
        <v>50.92329545454546</v>
      </c>
      <c r="AD1320" s="103" t="s">
        <v>834</v>
      </c>
      <c r="AE1320" s="92">
        <v>1025.6886939999999</v>
      </c>
      <c r="AF1320" s="92">
        <v>1501</v>
      </c>
      <c r="AG1320" s="92">
        <v>46.732954545454547</v>
      </c>
      <c r="AH1320" s="109"/>
      <c r="AI1320" s="92"/>
      <c r="AJ1320" s="92"/>
      <c r="AK1320" s="92"/>
      <c r="AL1320" s="92"/>
      <c r="AM1320" s="92"/>
      <c r="AN1320" s="92"/>
      <c r="AO1320" s="92"/>
    </row>
    <row r="1321" spans="2:41" x14ac:dyDescent="0.3">
      <c r="B1321" s="28">
        <v>1311</v>
      </c>
      <c r="C1321" s="39">
        <f t="shared" si="80"/>
        <v>0</v>
      </c>
      <c r="D1321" s="40">
        <f t="shared" si="81"/>
        <v>0</v>
      </c>
      <c r="E1321" s="41">
        <f t="shared" si="82"/>
        <v>0</v>
      </c>
      <c r="F1321" s="40">
        <f t="shared" si="83"/>
        <v>0</v>
      </c>
      <c r="Q1321" s="107">
        <v>1317</v>
      </c>
      <c r="R1321" s="108"/>
      <c r="S1321" s="92"/>
      <c r="T1321" s="92"/>
      <c r="U1321" s="92"/>
      <c r="V1321" s="92"/>
      <c r="W1321" s="92"/>
      <c r="X1321" s="92"/>
      <c r="Y1321" s="92"/>
      <c r="Z1321" s="103" t="s">
        <v>788</v>
      </c>
      <c r="AA1321" s="104">
        <v>1023.2797880000001</v>
      </c>
      <c r="AB1321" s="105">
        <v>1563</v>
      </c>
      <c r="AC1321" s="105">
        <v>44.495738636363633</v>
      </c>
      <c r="AD1321" s="103" t="s">
        <v>1094</v>
      </c>
      <c r="AE1321" s="92">
        <v>1025.7296779999999</v>
      </c>
      <c r="AF1321" s="92">
        <v>1500</v>
      </c>
      <c r="AG1321" s="92">
        <v>46.768465909090914</v>
      </c>
      <c r="AH1321" s="109"/>
      <c r="AI1321" s="92"/>
      <c r="AJ1321" s="92"/>
      <c r="AK1321" s="92"/>
      <c r="AL1321" s="92"/>
      <c r="AM1321" s="92"/>
      <c r="AN1321" s="92"/>
      <c r="AO1321" s="92"/>
    </row>
    <row r="1322" spans="2:41" x14ac:dyDescent="0.3">
      <c r="B1322" s="28">
        <v>1312</v>
      </c>
      <c r="C1322" s="39">
        <f t="shared" si="80"/>
        <v>0</v>
      </c>
      <c r="D1322" s="40">
        <f t="shared" si="81"/>
        <v>0</v>
      </c>
      <c r="E1322" s="41">
        <f t="shared" si="82"/>
        <v>0</v>
      </c>
      <c r="F1322" s="40">
        <f t="shared" si="83"/>
        <v>0</v>
      </c>
      <c r="Q1322" s="107">
        <v>1318</v>
      </c>
      <c r="R1322" s="108"/>
      <c r="S1322" s="92"/>
      <c r="T1322" s="92"/>
      <c r="U1322" s="92"/>
      <c r="V1322" s="92"/>
      <c r="W1322" s="92"/>
      <c r="X1322" s="92"/>
      <c r="Y1322" s="92"/>
      <c r="Z1322" s="103" t="s">
        <v>2214</v>
      </c>
      <c r="AA1322" s="104">
        <v>1038.809579</v>
      </c>
      <c r="AB1322" s="105">
        <v>1197</v>
      </c>
      <c r="AC1322" s="105">
        <v>57.350852272727273</v>
      </c>
      <c r="AD1322" s="103" t="s">
        <v>2858</v>
      </c>
      <c r="AE1322" s="92">
        <v>1025.755926</v>
      </c>
      <c r="AF1322" s="92">
        <v>1495</v>
      </c>
      <c r="AG1322" s="92">
        <v>46.803977272727273</v>
      </c>
      <c r="AH1322" s="109"/>
      <c r="AI1322" s="92"/>
      <c r="AJ1322" s="92"/>
      <c r="AK1322" s="92"/>
      <c r="AL1322" s="92"/>
      <c r="AM1322" s="92"/>
      <c r="AN1322" s="92"/>
      <c r="AO1322" s="92"/>
    </row>
    <row r="1323" spans="2:41" x14ac:dyDescent="0.3">
      <c r="B1323" s="28">
        <v>1313</v>
      </c>
      <c r="C1323" s="39">
        <f t="shared" si="80"/>
        <v>0</v>
      </c>
      <c r="D1323" s="40">
        <f t="shared" si="81"/>
        <v>0</v>
      </c>
      <c r="E1323" s="41">
        <f t="shared" si="82"/>
        <v>0</v>
      </c>
      <c r="F1323" s="40">
        <f t="shared" si="83"/>
        <v>0</v>
      </c>
      <c r="Q1323" s="107">
        <v>1319</v>
      </c>
      <c r="R1323" s="108"/>
      <c r="S1323" s="92"/>
      <c r="T1323" s="92"/>
      <c r="U1323" s="92"/>
      <c r="V1323" s="92"/>
      <c r="W1323" s="92"/>
      <c r="X1323" s="92"/>
      <c r="Y1323" s="92"/>
      <c r="Z1323" s="103" t="s">
        <v>2923</v>
      </c>
      <c r="AA1323" s="104">
        <v>1068.043267</v>
      </c>
      <c r="AB1323" s="105">
        <v>513</v>
      </c>
      <c r="AC1323" s="105">
        <v>81.747159090909093</v>
      </c>
      <c r="AD1323" s="103" t="s">
        <v>2014</v>
      </c>
      <c r="AE1323" s="92">
        <v>1025.755926</v>
      </c>
      <c r="AF1323" s="92">
        <v>1495</v>
      </c>
      <c r="AG1323" s="92">
        <v>46.803977272727273</v>
      </c>
      <c r="AH1323" s="109"/>
      <c r="AI1323" s="92"/>
      <c r="AJ1323" s="92"/>
      <c r="AK1323" s="92"/>
      <c r="AL1323" s="92"/>
      <c r="AM1323" s="92"/>
      <c r="AN1323" s="92"/>
      <c r="AO1323" s="92"/>
    </row>
    <row r="1324" spans="2:41" x14ac:dyDescent="0.3">
      <c r="B1324" s="28">
        <v>1314</v>
      </c>
      <c r="C1324" s="39">
        <f t="shared" si="80"/>
        <v>0</v>
      </c>
      <c r="D1324" s="40">
        <f t="shared" si="81"/>
        <v>0</v>
      </c>
      <c r="E1324" s="41">
        <f t="shared" si="82"/>
        <v>0</v>
      </c>
      <c r="F1324" s="40">
        <f t="shared" si="83"/>
        <v>0</v>
      </c>
      <c r="Q1324" s="107">
        <v>1320</v>
      </c>
      <c r="R1324" s="108"/>
      <c r="S1324" s="92"/>
      <c r="T1324" s="92"/>
      <c r="U1324" s="92"/>
      <c r="V1324" s="92"/>
      <c r="W1324" s="92"/>
      <c r="X1324" s="92"/>
      <c r="Y1324" s="92"/>
      <c r="Z1324" s="103" t="s">
        <v>789</v>
      </c>
      <c r="AA1324" s="104">
        <v>1050.1503499999999</v>
      </c>
      <c r="AB1324" s="105">
        <v>896</v>
      </c>
      <c r="AC1324" s="105">
        <v>68.217329545454547</v>
      </c>
      <c r="AD1324" s="103" t="s">
        <v>818</v>
      </c>
      <c r="AE1324" s="92">
        <v>1025.755926</v>
      </c>
      <c r="AF1324" s="92">
        <v>1495</v>
      </c>
      <c r="AG1324" s="92">
        <v>46.803977272727273</v>
      </c>
      <c r="AH1324" s="109"/>
      <c r="AI1324" s="92"/>
      <c r="AJ1324" s="92"/>
      <c r="AK1324" s="92"/>
      <c r="AL1324" s="92"/>
      <c r="AM1324" s="92"/>
      <c r="AN1324" s="92"/>
      <c r="AO1324" s="92"/>
    </row>
    <row r="1325" spans="2:41" x14ac:dyDescent="0.3">
      <c r="B1325" s="28">
        <v>1315</v>
      </c>
      <c r="C1325" s="39">
        <f t="shared" si="80"/>
        <v>0</v>
      </c>
      <c r="D1325" s="40">
        <f t="shared" si="81"/>
        <v>0</v>
      </c>
      <c r="E1325" s="41">
        <f t="shared" si="82"/>
        <v>0</v>
      </c>
      <c r="F1325" s="40">
        <f t="shared" si="83"/>
        <v>0</v>
      </c>
      <c r="Q1325" s="107">
        <v>1321</v>
      </c>
      <c r="R1325" s="108"/>
      <c r="S1325" s="92"/>
      <c r="T1325" s="92"/>
      <c r="U1325" s="92"/>
      <c r="V1325" s="92"/>
      <c r="W1325" s="92"/>
      <c r="X1325" s="92"/>
      <c r="Y1325" s="92"/>
      <c r="Z1325" s="103" t="s">
        <v>790</v>
      </c>
      <c r="AA1325" s="104">
        <v>1044.7914330000001</v>
      </c>
      <c r="AB1325" s="105">
        <v>1050</v>
      </c>
      <c r="AC1325" s="105">
        <v>62.74857954545454</v>
      </c>
      <c r="AD1325" s="103" t="s">
        <v>2531</v>
      </c>
      <c r="AE1325" s="92">
        <v>1025.755926</v>
      </c>
      <c r="AF1325" s="92">
        <v>1495</v>
      </c>
      <c r="AG1325" s="92">
        <v>46.803977272727273</v>
      </c>
      <c r="AH1325" s="109"/>
      <c r="AI1325" s="92"/>
      <c r="AJ1325" s="92"/>
      <c r="AK1325" s="92"/>
      <c r="AL1325" s="92"/>
      <c r="AM1325" s="92"/>
      <c r="AN1325" s="92"/>
      <c r="AO1325" s="92"/>
    </row>
    <row r="1326" spans="2:41" x14ac:dyDescent="0.3">
      <c r="B1326" s="28">
        <v>1316</v>
      </c>
      <c r="C1326" s="39">
        <f t="shared" si="80"/>
        <v>0</v>
      </c>
      <c r="D1326" s="40">
        <f t="shared" si="81"/>
        <v>0</v>
      </c>
      <c r="E1326" s="41">
        <f t="shared" si="82"/>
        <v>0</v>
      </c>
      <c r="F1326" s="40">
        <f t="shared" si="83"/>
        <v>0</v>
      </c>
      <c r="Q1326" s="107">
        <v>1322</v>
      </c>
      <c r="R1326" s="108"/>
      <c r="S1326" s="92"/>
      <c r="T1326" s="92"/>
      <c r="U1326" s="92"/>
      <c r="V1326" s="92"/>
      <c r="W1326" s="92"/>
      <c r="X1326" s="92"/>
      <c r="Y1326" s="92"/>
      <c r="Z1326" s="103" t="s">
        <v>2215</v>
      </c>
      <c r="AA1326" s="104">
        <v>1029.529738</v>
      </c>
      <c r="AB1326" s="105">
        <v>1397</v>
      </c>
      <c r="AC1326" s="105">
        <v>50.355113636363633</v>
      </c>
      <c r="AD1326" s="103" t="s">
        <v>2723</v>
      </c>
      <c r="AE1326" s="92">
        <v>1025.755926</v>
      </c>
      <c r="AF1326" s="92">
        <v>1495</v>
      </c>
      <c r="AG1326" s="92">
        <v>46.803977272727273</v>
      </c>
      <c r="AH1326" s="109"/>
      <c r="AI1326" s="92"/>
      <c r="AJ1326" s="92"/>
      <c r="AK1326" s="92"/>
      <c r="AL1326" s="92"/>
      <c r="AM1326" s="92"/>
      <c r="AN1326" s="92"/>
      <c r="AO1326" s="92"/>
    </row>
    <row r="1327" spans="2:41" x14ac:dyDescent="0.3">
      <c r="B1327" s="28">
        <v>1317</v>
      </c>
      <c r="C1327" s="39">
        <f t="shared" si="80"/>
        <v>0</v>
      </c>
      <c r="D1327" s="40">
        <f t="shared" si="81"/>
        <v>0</v>
      </c>
      <c r="E1327" s="41">
        <f t="shared" si="82"/>
        <v>0</v>
      </c>
      <c r="F1327" s="40">
        <f t="shared" si="83"/>
        <v>0</v>
      </c>
      <c r="Q1327" s="107">
        <v>1323</v>
      </c>
      <c r="R1327" s="108"/>
      <c r="S1327" s="92"/>
      <c r="T1327" s="92"/>
      <c r="U1327" s="92"/>
      <c r="V1327" s="92"/>
      <c r="W1327" s="92"/>
      <c r="X1327" s="92"/>
      <c r="Y1327" s="92"/>
      <c r="Z1327" s="103" t="s">
        <v>2216</v>
      </c>
      <c r="AA1327" s="104">
        <v>1023.994037</v>
      </c>
      <c r="AB1327" s="105">
        <v>1549</v>
      </c>
      <c r="AC1327" s="105">
        <v>44.850852272727273</v>
      </c>
      <c r="AD1327" s="103" t="s">
        <v>1692</v>
      </c>
      <c r="AE1327" s="92">
        <v>1025.8335179999999</v>
      </c>
      <c r="AF1327" s="92">
        <v>1493</v>
      </c>
      <c r="AG1327" s="92">
        <v>46.981534090909086</v>
      </c>
      <c r="AH1327" s="109"/>
      <c r="AI1327" s="92"/>
      <c r="AJ1327" s="92"/>
      <c r="AK1327" s="92"/>
      <c r="AL1327" s="92"/>
      <c r="AM1327" s="92"/>
      <c r="AN1327" s="92"/>
      <c r="AO1327" s="92"/>
    </row>
    <row r="1328" spans="2:41" x14ac:dyDescent="0.3">
      <c r="B1328" s="28">
        <v>1318</v>
      </c>
      <c r="C1328" s="39">
        <f t="shared" si="80"/>
        <v>0</v>
      </c>
      <c r="D1328" s="40">
        <f t="shared" si="81"/>
        <v>0</v>
      </c>
      <c r="E1328" s="41">
        <f t="shared" si="82"/>
        <v>0</v>
      </c>
      <c r="F1328" s="40">
        <f t="shared" si="83"/>
        <v>0</v>
      </c>
      <c r="Q1328" s="107">
        <v>1324</v>
      </c>
      <c r="R1328" s="108"/>
      <c r="S1328" s="92"/>
      <c r="T1328" s="92"/>
      <c r="U1328" s="92"/>
      <c r="V1328" s="92"/>
      <c r="W1328" s="92"/>
      <c r="X1328" s="92"/>
      <c r="Y1328" s="92"/>
      <c r="Z1328" s="103" t="s">
        <v>791</v>
      </c>
      <c r="AA1328" s="104">
        <v>1053.261681</v>
      </c>
      <c r="AB1328" s="105">
        <v>836</v>
      </c>
      <c r="AC1328" s="105">
        <v>70.3125</v>
      </c>
      <c r="AD1328" s="103" t="s">
        <v>2634</v>
      </c>
      <c r="AE1328" s="92">
        <v>1025.8335179999999</v>
      </c>
      <c r="AF1328" s="92">
        <v>1493</v>
      </c>
      <c r="AG1328" s="92">
        <v>46.981534090909086</v>
      </c>
      <c r="AH1328" s="109"/>
      <c r="AI1328" s="92"/>
      <c r="AJ1328" s="92"/>
      <c r="AK1328" s="92"/>
      <c r="AL1328" s="92"/>
      <c r="AM1328" s="92"/>
      <c r="AN1328" s="92"/>
      <c r="AO1328" s="92"/>
    </row>
    <row r="1329" spans="2:41" x14ac:dyDescent="0.3">
      <c r="B1329" s="28">
        <v>1319</v>
      </c>
      <c r="C1329" s="39">
        <f t="shared" si="80"/>
        <v>0</v>
      </c>
      <c r="D1329" s="40">
        <f t="shared" si="81"/>
        <v>0</v>
      </c>
      <c r="E1329" s="41">
        <f t="shared" si="82"/>
        <v>0</v>
      </c>
      <c r="F1329" s="40">
        <f t="shared" si="83"/>
        <v>0</v>
      </c>
      <c r="Q1329" s="107">
        <v>1325</v>
      </c>
      <c r="R1329" s="108"/>
      <c r="S1329" s="92"/>
      <c r="T1329" s="92"/>
      <c r="U1329" s="92"/>
      <c r="V1329" s="92"/>
      <c r="W1329" s="92"/>
      <c r="X1329" s="92"/>
      <c r="Y1329" s="92"/>
      <c r="Z1329" s="103" t="s">
        <v>2217</v>
      </c>
      <c r="AA1329" s="104">
        <v>1063.1651959999999</v>
      </c>
      <c r="AB1329" s="105">
        <v>629</v>
      </c>
      <c r="AC1329" s="105">
        <v>77.663352272727266</v>
      </c>
      <c r="AD1329" s="103" t="s">
        <v>2778</v>
      </c>
      <c r="AE1329" s="92">
        <v>1025.87924</v>
      </c>
      <c r="AF1329" s="92">
        <v>1492</v>
      </c>
      <c r="AG1329" s="92">
        <v>47.05255681818182</v>
      </c>
      <c r="AH1329" s="109"/>
      <c r="AI1329" s="92"/>
      <c r="AJ1329" s="92"/>
      <c r="AK1329" s="92"/>
      <c r="AL1329" s="92"/>
      <c r="AM1329" s="92"/>
      <c r="AN1329" s="92"/>
      <c r="AO1329" s="92"/>
    </row>
    <row r="1330" spans="2:41" x14ac:dyDescent="0.3">
      <c r="B1330" s="28">
        <v>1320</v>
      </c>
      <c r="C1330" s="39">
        <f t="shared" si="80"/>
        <v>0</v>
      </c>
      <c r="D1330" s="40">
        <f t="shared" si="81"/>
        <v>0</v>
      </c>
      <c r="E1330" s="41">
        <f t="shared" si="82"/>
        <v>0</v>
      </c>
      <c r="F1330" s="40">
        <f t="shared" si="83"/>
        <v>0</v>
      </c>
      <c r="Q1330" s="107">
        <v>1326</v>
      </c>
      <c r="R1330" s="108"/>
      <c r="S1330" s="92"/>
      <c r="T1330" s="92"/>
      <c r="U1330" s="92"/>
      <c r="V1330" s="92"/>
      <c r="W1330" s="92"/>
      <c r="X1330" s="92"/>
      <c r="Y1330" s="92"/>
      <c r="Z1330" s="103" t="s">
        <v>792</v>
      </c>
      <c r="AA1330" s="104">
        <v>1066.7358489999999</v>
      </c>
      <c r="AB1330" s="105">
        <v>540</v>
      </c>
      <c r="AC1330" s="105">
        <v>80.717329545454547</v>
      </c>
      <c r="AD1330" s="103" t="s">
        <v>1831</v>
      </c>
      <c r="AE1330" s="92">
        <v>1025.8934420000001</v>
      </c>
      <c r="AF1330" s="92">
        <v>1488</v>
      </c>
      <c r="AG1330" s="92">
        <v>47.08806818181818</v>
      </c>
      <c r="AH1330" s="109"/>
      <c r="AI1330" s="92"/>
      <c r="AJ1330" s="92"/>
      <c r="AK1330" s="92"/>
      <c r="AL1330" s="92"/>
      <c r="AM1330" s="92"/>
      <c r="AN1330" s="92"/>
      <c r="AO1330" s="92"/>
    </row>
    <row r="1331" spans="2:41" x14ac:dyDescent="0.3">
      <c r="B1331" s="28">
        <v>1321</v>
      </c>
      <c r="C1331" s="39">
        <f t="shared" si="80"/>
        <v>0</v>
      </c>
      <c r="D1331" s="40">
        <f t="shared" si="81"/>
        <v>0</v>
      </c>
      <c r="E1331" s="41">
        <f t="shared" si="82"/>
        <v>0</v>
      </c>
      <c r="F1331" s="40">
        <f t="shared" si="83"/>
        <v>0</v>
      </c>
      <c r="Q1331" s="107">
        <v>1327</v>
      </c>
      <c r="R1331" s="108"/>
      <c r="S1331" s="92"/>
      <c r="T1331" s="92"/>
      <c r="U1331" s="92"/>
      <c r="V1331" s="92"/>
      <c r="W1331" s="92"/>
      <c r="X1331" s="92"/>
      <c r="Y1331" s="92"/>
      <c r="Z1331" s="103" t="s">
        <v>793</v>
      </c>
      <c r="AA1331" s="104">
        <v>993.03197439999997</v>
      </c>
      <c r="AB1331" s="105">
        <v>2035</v>
      </c>
      <c r="AC1331" s="105">
        <v>27.769886363636363</v>
      </c>
      <c r="AD1331" s="103" t="s">
        <v>1948</v>
      </c>
      <c r="AE1331" s="92">
        <v>1025.8934420000001</v>
      </c>
      <c r="AF1331" s="92">
        <v>1488</v>
      </c>
      <c r="AG1331" s="92">
        <v>47.08806818181818</v>
      </c>
      <c r="AH1331" s="109"/>
      <c r="AI1331" s="92"/>
      <c r="AJ1331" s="92"/>
      <c r="AK1331" s="92"/>
      <c r="AL1331" s="92"/>
      <c r="AM1331" s="92"/>
      <c r="AN1331" s="92"/>
      <c r="AO1331" s="92"/>
    </row>
    <row r="1332" spans="2:41" x14ac:dyDescent="0.3">
      <c r="B1332" s="28">
        <v>1322</v>
      </c>
      <c r="C1332" s="39">
        <f t="shared" si="80"/>
        <v>0</v>
      </c>
      <c r="D1332" s="40">
        <f t="shared" si="81"/>
        <v>0</v>
      </c>
      <c r="E1332" s="41">
        <f t="shared" si="82"/>
        <v>0</v>
      </c>
      <c r="F1332" s="40">
        <f t="shared" si="83"/>
        <v>0</v>
      </c>
      <c r="Q1332" s="107">
        <v>1328</v>
      </c>
      <c r="R1332" s="108"/>
      <c r="S1332" s="92"/>
      <c r="T1332" s="92"/>
      <c r="U1332" s="92"/>
      <c r="V1332" s="92"/>
      <c r="W1332" s="92"/>
      <c r="X1332" s="92"/>
      <c r="Y1332" s="92"/>
      <c r="Z1332" s="103" t="s">
        <v>2218</v>
      </c>
      <c r="AA1332" s="104">
        <v>1002.224844</v>
      </c>
      <c r="AB1332" s="105">
        <v>1895</v>
      </c>
      <c r="AC1332" s="105">
        <v>32.741477272727273</v>
      </c>
      <c r="AD1332" s="103" t="s">
        <v>756</v>
      </c>
      <c r="AE1332" s="92">
        <v>1025.8934420000001</v>
      </c>
      <c r="AF1332" s="92">
        <v>1488</v>
      </c>
      <c r="AG1332" s="92">
        <v>47.08806818181818</v>
      </c>
      <c r="AH1332" s="109"/>
      <c r="AI1332" s="92"/>
      <c r="AJ1332" s="92"/>
      <c r="AK1332" s="92"/>
      <c r="AL1332" s="92"/>
      <c r="AM1332" s="92"/>
      <c r="AN1332" s="92"/>
      <c r="AO1332" s="92"/>
    </row>
    <row r="1333" spans="2:41" x14ac:dyDescent="0.3">
      <c r="B1333" s="28">
        <v>1323</v>
      </c>
      <c r="C1333" s="39">
        <f t="shared" si="80"/>
        <v>0</v>
      </c>
      <c r="D1333" s="40">
        <f t="shared" si="81"/>
        <v>0</v>
      </c>
      <c r="E1333" s="41">
        <f t="shared" si="82"/>
        <v>0</v>
      </c>
      <c r="F1333" s="40">
        <f t="shared" si="83"/>
        <v>0</v>
      </c>
      <c r="Q1333" s="107">
        <v>1329</v>
      </c>
      <c r="R1333" s="108"/>
      <c r="S1333" s="92"/>
      <c r="T1333" s="92"/>
      <c r="U1333" s="92"/>
      <c r="V1333" s="92"/>
      <c r="W1333" s="92"/>
      <c r="X1333" s="92"/>
      <c r="Y1333" s="92"/>
      <c r="Z1333" s="103" t="s">
        <v>2219</v>
      </c>
      <c r="AA1333" s="104">
        <v>969.49606919999997</v>
      </c>
      <c r="AB1333" s="105">
        <v>2329</v>
      </c>
      <c r="AC1333" s="105">
        <v>17.223011363636363</v>
      </c>
      <c r="AD1333" s="103" t="s">
        <v>2746</v>
      </c>
      <c r="AE1333" s="92">
        <v>1025.8934420000001</v>
      </c>
      <c r="AF1333" s="92">
        <v>1488</v>
      </c>
      <c r="AG1333" s="92">
        <v>47.08806818181818</v>
      </c>
      <c r="AH1333" s="109"/>
      <c r="AI1333" s="92"/>
      <c r="AJ1333" s="92"/>
      <c r="AK1333" s="92"/>
      <c r="AL1333" s="92"/>
      <c r="AM1333" s="92"/>
      <c r="AN1333" s="92"/>
      <c r="AO1333" s="92"/>
    </row>
    <row r="1334" spans="2:41" x14ac:dyDescent="0.3">
      <c r="B1334" s="28">
        <v>1324</v>
      </c>
      <c r="C1334" s="39">
        <f t="shared" si="80"/>
        <v>0</v>
      </c>
      <c r="D1334" s="40">
        <f t="shared" si="81"/>
        <v>0</v>
      </c>
      <c r="E1334" s="41">
        <f t="shared" si="82"/>
        <v>0</v>
      </c>
      <c r="F1334" s="40">
        <f t="shared" si="83"/>
        <v>0</v>
      </c>
      <c r="Q1334" s="107">
        <v>1330</v>
      </c>
      <c r="R1334" s="108"/>
      <c r="S1334" s="92"/>
      <c r="T1334" s="92"/>
      <c r="U1334" s="92"/>
      <c r="V1334" s="92"/>
      <c r="W1334" s="92"/>
      <c r="X1334" s="92"/>
      <c r="Y1334" s="92"/>
      <c r="Z1334" s="103" t="s">
        <v>2220</v>
      </c>
      <c r="AA1334" s="104">
        <v>1041.8081810000001</v>
      </c>
      <c r="AB1334" s="105">
        <v>1109</v>
      </c>
      <c r="AC1334" s="105">
        <v>60.546875</v>
      </c>
      <c r="AD1334" s="103" t="s">
        <v>655</v>
      </c>
      <c r="AE1334" s="92">
        <v>1026.2300479999999</v>
      </c>
      <c r="AF1334" s="92">
        <v>1487</v>
      </c>
      <c r="AG1334" s="92">
        <v>47.230113636363633</v>
      </c>
      <c r="AH1334" s="109"/>
      <c r="AI1334" s="92"/>
      <c r="AJ1334" s="92"/>
      <c r="AK1334" s="92"/>
      <c r="AL1334" s="92"/>
      <c r="AM1334" s="92"/>
      <c r="AN1334" s="92"/>
      <c r="AO1334" s="92"/>
    </row>
    <row r="1335" spans="2:41" x14ac:dyDescent="0.3">
      <c r="B1335" s="28">
        <v>1325</v>
      </c>
      <c r="C1335" s="39">
        <f t="shared" si="80"/>
        <v>0</v>
      </c>
      <c r="D1335" s="40">
        <f t="shared" si="81"/>
        <v>0</v>
      </c>
      <c r="E1335" s="41">
        <f t="shared" si="82"/>
        <v>0</v>
      </c>
      <c r="F1335" s="40">
        <f t="shared" si="83"/>
        <v>0</v>
      </c>
      <c r="Q1335" s="107">
        <v>1331</v>
      </c>
      <c r="R1335" s="108"/>
      <c r="S1335" s="92"/>
      <c r="T1335" s="92"/>
      <c r="U1335" s="92"/>
      <c r="V1335" s="92"/>
      <c r="W1335" s="92"/>
      <c r="X1335" s="92"/>
      <c r="Y1335" s="92"/>
      <c r="Z1335" s="103" t="s">
        <v>794</v>
      </c>
      <c r="AA1335" s="104">
        <v>953.9233385</v>
      </c>
      <c r="AB1335" s="105">
        <v>2482</v>
      </c>
      <c r="AC1335" s="105">
        <v>11.896306818181818</v>
      </c>
      <c r="AD1335" s="103" t="s">
        <v>804</v>
      </c>
      <c r="AE1335" s="92">
        <v>1026.3555690000001</v>
      </c>
      <c r="AF1335" s="92">
        <v>1485</v>
      </c>
      <c r="AG1335" s="92">
        <v>47.265625</v>
      </c>
      <c r="AH1335" s="109"/>
      <c r="AI1335" s="92"/>
      <c r="AJ1335" s="92"/>
      <c r="AK1335" s="92"/>
      <c r="AL1335" s="92"/>
      <c r="AM1335" s="92"/>
      <c r="AN1335" s="92"/>
      <c r="AO1335" s="92"/>
    </row>
    <row r="1336" spans="2:41" x14ac:dyDescent="0.3">
      <c r="B1336" s="28">
        <v>1326</v>
      </c>
      <c r="C1336" s="39">
        <f t="shared" si="80"/>
        <v>0</v>
      </c>
      <c r="D1336" s="40">
        <f t="shared" si="81"/>
        <v>0</v>
      </c>
      <c r="E1336" s="41">
        <f t="shared" si="82"/>
        <v>0</v>
      </c>
      <c r="F1336" s="40">
        <f t="shared" si="83"/>
        <v>0</v>
      </c>
      <c r="Q1336" s="107">
        <v>1332</v>
      </c>
      <c r="R1336" s="108"/>
      <c r="S1336" s="92"/>
      <c r="T1336" s="92"/>
      <c r="U1336" s="92"/>
      <c r="V1336" s="92"/>
      <c r="W1336" s="92"/>
      <c r="X1336" s="92"/>
      <c r="Y1336" s="92"/>
      <c r="Z1336" s="103" t="s">
        <v>795</v>
      </c>
      <c r="AA1336" s="104">
        <v>981.44995600000004</v>
      </c>
      <c r="AB1336" s="105">
        <v>2189</v>
      </c>
      <c r="AC1336" s="105">
        <v>22.301136363636363</v>
      </c>
      <c r="AD1336" s="103" t="s">
        <v>2287</v>
      </c>
      <c r="AE1336" s="92">
        <v>1026.3555690000001</v>
      </c>
      <c r="AF1336" s="92">
        <v>1485</v>
      </c>
      <c r="AG1336" s="92">
        <v>47.265625</v>
      </c>
      <c r="AH1336" s="109"/>
      <c r="AI1336" s="92"/>
      <c r="AJ1336" s="92"/>
      <c r="AK1336" s="92"/>
      <c r="AL1336" s="92"/>
      <c r="AM1336" s="92"/>
      <c r="AN1336" s="92"/>
      <c r="AO1336" s="92"/>
    </row>
    <row r="1337" spans="2:41" x14ac:dyDescent="0.3">
      <c r="B1337" s="28">
        <v>1327</v>
      </c>
      <c r="C1337" s="39">
        <f t="shared" si="80"/>
        <v>0</v>
      </c>
      <c r="D1337" s="40">
        <f t="shared" si="81"/>
        <v>0</v>
      </c>
      <c r="E1337" s="41">
        <f t="shared" si="82"/>
        <v>0</v>
      </c>
      <c r="F1337" s="40">
        <f t="shared" si="83"/>
        <v>0</v>
      </c>
      <c r="Q1337" s="107">
        <v>1333</v>
      </c>
      <c r="R1337" s="108"/>
      <c r="S1337" s="92"/>
      <c r="T1337" s="92"/>
      <c r="U1337" s="92"/>
      <c r="V1337" s="92"/>
      <c r="W1337" s="92"/>
      <c r="X1337" s="92"/>
      <c r="Y1337" s="92"/>
      <c r="Z1337" s="103" t="s">
        <v>796</v>
      </c>
      <c r="AA1337" s="104">
        <v>1049.0708689999999</v>
      </c>
      <c r="AB1337" s="105">
        <v>943</v>
      </c>
      <c r="AC1337" s="105">
        <v>66.548295454545453</v>
      </c>
      <c r="AD1337" s="103" t="s">
        <v>442</v>
      </c>
      <c r="AE1337" s="92">
        <v>1026.3741769999999</v>
      </c>
      <c r="AF1337" s="92">
        <v>1484</v>
      </c>
      <c r="AG1337" s="92">
        <v>47.336647727272727</v>
      </c>
      <c r="AH1337" s="109"/>
      <c r="AI1337" s="92"/>
      <c r="AJ1337" s="92"/>
      <c r="AK1337" s="92"/>
      <c r="AL1337" s="92"/>
      <c r="AM1337" s="92"/>
      <c r="AN1337" s="92"/>
      <c r="AO1337" s="92"/>
    </row>
    <row r="1338" spans="2:41" x14ac:dyDescent="0.3">
      <c r="B1338" s="28">
        <v>1328</v>
      </c>
      <c r="C1338" s="39">
        <f t="shared" si="80"/>
        <v>0</v>
      </c>
      <c r="D1338" s="40">
        <f t="shared" si="81"/>
        <v>0</v>
      </c>
      <c r="E1338" s="41">
        <f t="shared" si="82"/>
        <v>0</v>
      </c>
      <c r="F1338" s="40">
        <f t="shared" si="83"/>
        <v>0</v>
      </c>
      <c r="Q1338" s="107">
        <v>1334</v>
      </c>
      <c r="R1338" s="108"/>
      <c r="S1338" s="92"/>
      <c r="T1338" s="92"/>
      <c r="U1338" s="92"/>
      <c r="V1338" s="92"/>
      <c r="W1338" s="92"/>
      <c r="X1338" s="92"/>
      <c r="Y1338" s="92"/>
      <c r="Z1338" s="103" t="s">
        <v>2221</v>
      </c>
      <c r="AA1338" s="104">
        <v>992.5182873</v>
      </c>
      <c r="AB1338" s="105">
        <v>2040</v>
      </c>
      <c r="AC1338" s="105">
        <v>27.41477272727273</v>
      </c>
      <c r="AD1338" s="103" t="s">
        <v>103</v>
      </c>
      <c r="AE1338" s="92">
        <v>1026.4172900000001</v>
      </c>
      <c r="AF1338" s="92">
        <v>1483</v>
      </c>
      <c r="AG1338" s="92">
        <v>47.372159090909086</v>
      </c>
      <c r="AH1338" s="109"/>
      <c r="AI1338" s="92"/>
      <c r="AJ1338" s="92"/>
      <c r="AK1338" s="92"/>
      <c r="AL1338" s="92"/>
      <c r="AM1338" s="92"/>
      <c r="AN1338" s="92"/>
      <c r="AO1338" s="92"/>
    </row>
    <row r="1339" spans="2:41" x14ac:dyDescent="0.3">
      <c r="B1339" s="28">
        <v>1329</v>
      </c>
      <c r="C1339" s="39">
        <f t="shared" si="80"/>
        <v>0</v>
      </c>
      <c r="D1339" s="40">
        <f t="shared" si="81"/>
        <v>0</v>
      </c>
      <c r="E1339" s="41">
        <f t="shared" si="82"/>
        <v>0</v>
      </c>
      <c r="F1339" s="40">
        <f t="shared" si="83"/>
        <v>0</v>
      </c>
      <c r="Q1339" s="107">
        <v>1335</v>
      </c>
      <c r="R1339" s="108"/>
      <c r="S1339" s="92"/>
      <c r="T1339" s="92"/>
      <c r="U1339" s="92"/>
      <c r="V1339" s="92"/>
      <c r="W1339" s="92"/>
      <c r="X1339" s="92"/>
      <c r="Y1339" s="92"/>
      <c r="Z1339" s="103" t="s">
        <v>797</v>
      </c>
      <c r="AA1339" s="104">
        <v>1025.032905</v>
      </c>
      <c r="AB1339" s="105">
        <v>1523</v>
      </c>
      <c r="AC1339" s="105">
        <v>45.951704545454547</v>
      </c>
      <c r="AD1339" s="103" t="s">
        <v>423</v>
      </c>
      <c r="AE1339" s="92">
        <v>1026.485328</v>
      </c>
      <c r="AF1339" s="92">
        <v>1482</v>
      </c>
      <c r="AG1339" s="92">
        <v>47.407670454545453</v>
      </c>
      <c r="AH1339" s="109"/>
      <c r="AI1339" s="92"/>
      <c r="AJ1339" s="92"/>
      <c r="AK1339" s="92"/>
      <c r="AL1339" s="92"/>
      <c r="AM1339" s="92"/>
      <c r="AN1339" s="92"/>
      <c r="AO1339" s="92"/>
    </row>
    <row r="1340" spans="2:41" x14ac:dyDescent="0.3">
      <c r="B1340" s="28">
        <v>1330</v>
      </c>
      <c r="C1340" s="39">
        <f t="shared" si="80"/>
        <v>0</v>
      </c>
      <c r="D1340" s="40">
        <f t="shared" si="81"/>
        <v>0</v>
      </c>
      <c r="E1340" s="41">
        <f t="shared" si="82"/>
        <v>0</v>
      </c>
      <c r="F1340" s="40">
        <f t="shared" si="83"/>
        <v>0</v>
      </c>
      <c r="Q1340" s="107">
        <v>1336</v>
      </c>
      <c r="R1340" s="108"/>
      <c r="S1340" s="92"/>
      <c r="T1340" s="92"/>
      <c r="U1340" s="92"/>
      <c r="V1340" s="92"/>
      <c r="W1340" s="92"/>
      <c r="X1340" s="92"/>
      <c r="Y1340" s="92"/>
      <c r="Z1340" s="103" t="s">
        <v>2222</v>
      </c>
      <c r="AA1340" s="104">
        <v>1013.402377</v>
      </c>
      <c r="AB1340" s="105">
        <v>1739</v>
      </c>
      <c r="AC1340" s="105">
        <v>38.174715909090914</v>
      </c>
      <c r="AD1340" s="103" t="s">
        <v>159</v>
      </c>
      <c r="AE1340" s="92">
        <v>1026.5103509999999</v>
      </c>
      <c r="AF1340" s="92">
        <v>1479</v>
      </c>
      <c r="AG1340" s="92">
        <v>47.44318181818182</v>
      </c>
      <c r="AH1340" s="109"/>
      <c r="AI1340" s="92"/>
      <c r="AJ1340" s="92"/>
      <c r="AK1340" s="92"/>
      <c r="AL1340" s="92"/>
      <c r="AM1340" s="92"/>
      <c r="AN1340" s="92"/>
      <c r="AO1340" s="92"/>
    </row>
    <row r="1341" spans="2:41" x14ac:dyDescent="0.3">
      <c r="B1341" s="28">
        <v>1331</v>
      </c>
      <c r="C1341" s="39">
        <f t="shared" si="80"/>
        <v>0</v>
      </c>
      <c r="D1341" s="40">
        <f t="shared" si="81"/>
        <v>0</v>
      </c>
      <c r="E1341" s="41">
        <f t="shared" si="82"/>
        <v>0</v>
      </c>
      <c r="F1341" s="40">
        <f t="shared" si="83"/>
        <v>0</v>
      </c>
      <c r="Q1341" s="107">
        <v>1337</v>
      </c>
      <c r="R1341" s="108"/>
      <c r="S1341" s="92"/>
      <c r="T1341" s="92"/>
      <c r="U1341" s="92"/>
      <c r="V1341" s="92"/>
      <c r="W1341" s="92"/>
      <c r="X1341" s="92"/>
      <c r="Y1341" s="92"/>
      <c r="Z1341" s="103" t="s">
        <v>2223</v>
      </c>
      <c r="AA1341" s="104">
        <v>1052.653511</v>
      </c>
      <c r="AB1341" s="105">
        <v>856</v>
      </c>
      <c r="AC1341" s="105">
        <v>69.460227272727266</v>
      </c>
      <c r="AD1341" s="103" t="s">
        <v>2228</v>
      </c>
      <c r="AE1341" s="92">
        <v>1026.5103509999999</v>
      </c>
      <c r="AF1341" s="92">
        <v>1479</v>
      </c>
      <c r="AG1341" s="92">
        <v>47.44318181818182</v>
      </c>
      <c r="AH1341" s="109"/>
      <c r="AI1341" s="92"/>
      <c r="AJ1341" s="92"/>
      <c r="AK1341" s="92"/>
      <c r="AL1341" s="92"/>
      <c r="AM1341" s="92"/>
      <c r="AN1341" s="92"/>
      <c r="AO1341" s="92"/>
    </row>
    <row r="1342" spans="2:41" x14ac:dyDescent="0.3">
      <c r="B1342" s="28">
        <v>1332</v>
      </c>
      <c r="C1342" s="39">
        <f t="shared" si="80"/>
        <v>0</v>
      </c>
      <c r="D1342" s="40">
        <f t="shared" si="81"/>
        <v>0</v>
      </c>
      <c r="E1342" s="41">
        <f t="shared" si="82"/>
        <v>0</v>
      </c>
      <c r="F1342" s="40">
        <f t="shared" si="83"/>
        <v>0</v>
      </c>
      <c r="Q1342" s="107">
        <v>1338</v>
      </c>
      <c r="R1342" s="108"/>
      <c r="S1342" s="92"/>
      <c r="T1342" s="92"/>
      <c r="U1342" s="92"/>
      <c r="V1342" s="92"/>
      <c r="W1342" s="92"/>
      <c r="X1342" s="92"/>
      <c r="Y1342" s="92"/>
      <c r="Z1342" s="103" t="s">
        <v>2224</v>
      </c>
      <c r="AA1342" s="104">
        <v>1083.833603</v>
      </c>
      <c r="AB1342" s="105">
        <v>218</v>
      </c>
      <c r="AC1342" s="105">
        <v>92.1875</v>
      </c>
      <c r="AD1342" s="103" t="s">
        <v>2542</v>
      </c>
      <c r="AE1342" s="92">
        <v>1026.5103509999999</v>
      </c>
      <c r="AF1342" s="92">
        <v>1479</v>
      </c>
      <c r="AG1342" s="92">
        <v>47.44318181818182</v>
      </c>
      <c r="AH1342" s="109"/>
      <c r="AI1342" s="92"/>
      <c r="AJ1342" s="92"/>
      <c r="AK1342" s="92"/>
      <c r="AL1342" s="92"/>
      <c r="AM1342" s="92"/>
      <c r="AN1342" s="92"/>
      <c r="AO1342" s="92"/>
    </row>
    <row r="1343" spans="2:41" x14ac:dyDescent="0.3">
      <c r="B1343" s="28">
        <v>1333</v>
      </c>
      <c r="C1343" s="39">
        <f t="shared" si="80"/>
        <v>0</v>
      </c>
      <c r="D1343" s="40">
        <f t="shared" si="81"/>
        <v>0</v>
      </c>
      <c r="E1343" s="41">
        <f t="shared" si="82"/>
        <v>0</v>
      </c>
      <c r="F1343" s="40">
        <f t="shared" si="83"/>
        <v>0</v>
      </c>
      <c r="Q1343" s="107">
        <v>1339</v>
      </c>
      <c r="R1343" s="108"/>
      <c r="S1343" s="92"/>
      <c r="T1343" s="92"/>
      <c r="U1343" s="92"/>
      <c r="V1343" s="92"/>
      <c r="W1343" s="92"/>
      <c r="X1343" s="92"/>
      <c r="Y1343" s="92"/>
      <c r="Z1343" s="103" t="s">
        <v>798</v>
      </c>
      <c r="AA1343" s="104">
        <v>1117.4212990000001</v>
      </c>
      <c r="AB1343" s="105">
        <v>21</v>
      </c>
      <c r="AC1343" s="105">
        <v>99.289772727272734</v>
      </c>
      <c r="AD1343" s="103" t="s">
        <v>1390</v>
      </c>
      <c r="AE1343" s="92">
        <v>1026.578696</v>
      </c>
      <c r="AF1343" s="92">
        <v>1478</v>
      </c>
      <c r="AG1343" s="92">
        <v>47.549715909090914</v>
      </c>
      <c r="AH1343" s="109"/>
      <c r="AI1343" s="92"/>
      <c r="AJ1343" s="92"/>
      <c r="AK1343" s="92"/>
      <c r="AL1343" s="92"/>
      <c r="AM1343" s="92"/>
      <c r="AN1343" s="92"/>
      <c r="AO1343" s="92"/>
    </row>
    <row r="1344" spans="2:41" x14ac:dyDescent="0.3">
      <c r="B1344" s="28">
        <v>1334</v>
      </c>
      <c r="C1344" s="39">
        <f t="shared" si="80"/>
        <v>0</v>
      </c>
      <c r="D1344" s="40">
        <f t="shared" si="81"/>
        <v>0</v>
      </c>
      <c r="E1344" s="41">
        <f t="shared" si="82"/>
        <v>0</v>
      </c>
      <c r="F1344" s="40">
        <f t="shared" si="83"/>
        <v>0</v>
      </c>
      <c r="Q1344" s="107">
        <v>1340</v>
      </c>
      <c r="R1344" s="108"/>
      <c r="S1344" s="92"/>
      <c r="T1344" s="92"/>
      <c r="U1344" s="92"/>
      <c r="V1344" s="92"/>
      <c r="W1344" s="92"/>
      <c r="X1344" s="92"/>
      <c r="Y1344" s="92"/>
      <c r="Z1344" s="103" t="s">
        <v>2225</v>
      </c>
      <c r="AA1344" s="104">
        <v>1015.387287</v>
      </c>
      <c r="AB1344" s="105">
        <v>1694</v>
      </c>
      <c r="AC1344" s="105">
        <v>39.66619318181818</v>
      </c>
      <c r="AD1344" s="103" t="s">
        <v>2173</v>
      </c>
      <c r="AE1344" s="92">
        <v>1026.6300180000001</v>
      </c>
      <c r="AF1344" s="92">
        <v>1475</v>
      </c>
      <c r="AG1344" s="92">
        <v>47.585227272727273</v>
      </c>
      <c r="AH1344" s="109"/>
      <c r="AI1344" s="92"/>
      <c r="AJ1344" s="92"/>
      <c r="AK1344" s="92"/>
      <c r="AL1344" s="92"/>
      <c r="AM1344" s="92"/>
      <c r="AN1344" s="92"/>
      <c r="AO1344" s="92"/>
    </row>
    <row r="1345" spans="2:41" x14ac:dyDescent="0.3">
      <c r="B1345" s="28">
        <v>1335</v>
      </c>
      <c r="C1345" s="39">
        <f t="shared" si="80"/>
        <v>0</v>
      </c>
      <c r="D1345" s="40">
        <f t="shared" si="81"/>
        <v>0</v>
      </c>
      <c r="E1345" s="41">
        <f t="shared" si="82"/>
        <v>0</v>
      </c>
      <c r="F1345" s="40">
        <f t="shared" si="83"/>
        <v>0</v>
      </c>
      <c r="Q1345" s="107">
        <v>1341</v>
      </c>
      <c r="R1345" s="108"/>
      <c r="S1345" s="92"/>
      <c r="T1345" s="92"/>
      <c r="U1345" s="92"/>
      <c r="V1345" s="92"/>
      <c r="W1345" s="92"/>
      <c r="X1345" s="92"/>
      <c r="Y1345" s="92"/>
      <c r="Z1345" s="103" t="s">
        <v>799</v>
      </c>
      <c r="AA1345" s="104">
        <v>1067.5613229999999</v>
      </c>
      <c r="AB1345" s="105">
        <v>525</v>
      </c>
      <c r="AC1345" s="105">
        <v>81.28551136363636</v>
      </c>
      <c r="AD1345" s="103" t="s">
        <v>1090</v>
      </c>
      <c r="AE1345" s="92">
        <v>1026.6300180000001</v>
      </c>
      <c r="AF1345" s="92">
        <v>1475</v>
      </c>
      <c r="AG1345" s="92">
        <v>47.585227272727273</v>
      </c>
      <c r="AH1345" s="109"/>
      <c r="AI1345" s="92"/>
      <c r="AJ1345" s="92"/>
      <c r="AK1345" s="92"/>
      <c r="AL1345" s="92"/>
      <c r="AM1345" s="92"/>
      <c r="AN1345" s="92"/>
      <c r="AO1345" s="92"/>
    </row>
    <row r="1346" spans="2:41" x14ac:dyDescent="0.3">
      <c r="B1346" s="28">
        <v>1336</v>
      </c>
      <c r="C1346" s="39">
        <f t="shared" si="80"/>
        <v>0</v>
      </c>
      <c r="D1346" s="40">
        <f t="shared" si="81"/>
        <v>0</v>
      </c>
      <c r="E1346" s="41">
        <f t="shared" si="82"/>
        <v>0</v>
      </c>
      <c r="F1346" s="40">
        <f t="shared" si="83"/>
        <v>0</v>
      </c>
      <c r="Q1346" s="107">
        <v>1342</v>
      </c>
      <c r="R1346" s="108"/>
      <c r="S1346" s="92"/>
      <c r="T1346" s="92"/>
      <c r="U1346" s="92"/>
      <c r="V1346" s="92"/>
      <c r="W1346" s="92"/>
      <c r="X1346" s="92"/>
      <c r="Y1346" s="92"/>
      <c r="Z1346" s="103" t="s">
        <v>800</v>
      </c>
      <c r="AA1346" s="104">
        <v>1022.733888</v>
      </c>
      <c r="AB1346" s="105">
        <v>1582</v>
      </c>
      <c r="AC1346" s="105">
        <v>43.856534090909086</v>
      </c>
      <c r="AD1346" s="103" t="s">
        <v>2956</v>
      </c>
      <c r="AE1346" s="92">
        <v>1026.6300180000001</v>
      </c>
      <c r="AF1346" s="92">
        <v>1475</v>
      </c>
      <c r="AG1346" s="92">
        <v>47.585227272727273</v>
      </c>
      <c r="AH1346" s="109"/>
      <c r="AI1346" s="92"/>
      <c r="AJ1346" s="92"/>
      <c r="AK1346" s="92"/>
      <c r="AL1346" s="92"/>
      <c r="AM1346" s="92"/>
      <c r="AN1346" s="92"/>
      <c r="AO1346" s="92"/>
    </row>
    <row r="1347" spans="2:41" x14ac:dyDescent="0.3">
      <c r="B1347" s="28">
        <v>1337</v>
      </c>
      <c r="C1347" s="39">
        <f t="shared" si="80"/>
        <v>0</v>
      </c>
      <c r="D1347" s="40">
        <f t="shared" si="81"/>
        <v>0</v>
      </c>
      <c r="E1347" s="41">
        <f t="shared" si="82"/>
        <v>0</v>
      </c>
      <c r="F1347" s="40">
        <f t="shared" si="83"/>
        <v>0</v>
      </c>
      <c r="Q1347" s="107">
        <v>1343</v>
      </c>
      <c r="R1347" s="108"/>
      <c r="S1347" s="92"/>
      <c r="T1347" s="92"/>
      <c r="U1347" s="92"/>
      <c r="V1347" s="92"/>
      <c r="W1347" s="92"/>
      <c r="X1347" s="92"/>
      <c r="Y1347" s="92"/>
      <c r="Z1347" s="103" t="s">
        <v>801</v>
      </c>
      <c r="AA1347" s="104">
        <v>728.83216570000002</v>
      </c>
      <c r="AB1347" s="105">
        <v>2811</v>
      </c>
      <c r="AC1347" s="105">
        <v>7.1022727272727279E-2</v>
      </c>
      <c r="AD1347" s="103" t="s">
        <v>1414</v>
      </c>
      <c r="AE1347" s="92">
        <v>1026.704937</v>
      </c>
      <c r="AF1347" s="92">
        <v>1474</v>
      </c>
      <c r="AG1347" s="92">
        <v>47.691761363636367</v>
      </c>
      <c r="AH1347" s="109"/>
      <c r="AI1347" s="92"/>
      <c r="AJ1347" s="92"/>
      <c r="AK1347" s="92"/>
      <c r="AL1347" s="92"/>
      <c r="AM1347" s="92"/>
      <c r="AN1347" s="92"/>
      <c r="AO1347" s="92"/>
    </row>
    <row r="1348" spans="2:41" x14ac:dyDescent="0.3">
      <c r="B1348" s="28">
        <v>1338</v>
      </c>
      <c r="C1348" s="39">
        <f t="shared" si="80"/>
        <v>0</v>
      </c>
      <c r="D1348" s="40">
        <f t="shared" si="81"/>
        <v>0</v>
      </c>
      <c r="E1348" s="41">
        <f t="shared" si="82"/>
        <v>0</v>
      </c>
      <c r="F1348" s="40">
        <f t="shared" si="83"/>
        <v>0</v>
      </c>
      <c r="Q1348" s="107">
        <v>1344</v>
      </c>
      <c r="R1348" s="108"/>
      <c r="S1348" s="92"/>
      <c r="T1348" s="92"/>
      <c r="U1348" s="92"/>
      <c r="V1348" s="92"/>
      <c r="W1348" s="92"/>
      <c r="X1348" s="92"/>
      <c r="Y1348" s="92"/>
      <c r="Z1348" s="103" t="s">
        <v>2226</v>
      </c>
      <c r="AA1348" s="104">
        <v>1031.9032400000001</v>
      </c>
      <c r="AB1348" s="105">
        <v>1351</v>
      </c>
      <c r="AC1348" s="105">
        <v>51.988636363636367</v>
      </c>
      <c r="AD1348" s="103" t="s">
        <v>936</v>
      </c>
      <c r="AE1348" s="92">
        <v>1026.726359</v>
      </c>
      <c r="AF1348" s="92">
        <v>1473</v>
      </c>
      <c r="AG1348" s="92">
        <v>47.727272727272727</v>
      </c>
      <c r="AH1348" s="109"/>
      <c r="AI1348" s="92"/>
      <c r="AJ1348" s="92"/>
      <c r="AK1348" s="92"/>
      <c r="AL1348" s="92"/>
      <c r="AM1348" s="92"/>
      <c r="AN1348" s="92"/>
      <c r="AO1348" s="92"/>
    </row>
    <row r="1349" spans="2:41" x14ac:dyDescent="0.3">
      <c r="B1349" s="28">
        <v>1339</v>
      </c>
      <c r="C1349" s="39">
        <f t="shared" si="80"/>
        <v>0</v>
      </c>
      <c r="D1349" s="40">
        <f t="shared" si="81"/>
        <v>0</v>
      </c>
      <c r="E1349" s="41">
        <f t="shared" si="82"/>
        <v>0</v>
      </c>
      <c r="F1349" s="40">
        <f t="shared" si="83"/>
        <v>0</v>
      </c>
      <c r="Q1349" s="107">
        <v>1345</v>
      </c>
      <c r="R1349" s="108"/>
      <c r="S1349" s="92"/>
      <c r="T1349" s="92"/>
      <c r="U1349" s="92"/>
      <c r="V1349" s="92"/>
      <c r="W1349" s="92"/>
      <c r="X1349" s="92"/>
      <c r="Y1349" s="92"/>
      <c r="Z1349" s="103" t="s">
        <v>802</v>
      </c>
      <c r="AA1349" s="104">
        <v>966.25562100000002</v>
      </c>
      <c r="AB1349" s="105">
        <v>2367</v>
      </c>
      <c r="AC1349" s="105">
        <v>15.980113636363635</v>
      </c>
      <c r="AD1349" s="103" t="s">
        <v>826</v>
      </c>
      <c r="AE1349" s="92">
        <v>1027.0057099999999</v>
      </c>
      <c r="AF1349" s="92">
        <v>1472</v>
      </c>
      <c r="AG1349" s="92">
        <v>47.762784090909086</v>
      </c>
      <c r="AH1349" s="109"/>
      <c r="AI1349" s="92"/>
      <c r="AJ1349" s="92"/>
      <c r="AK1349" s="92"/>
      <c r="AL1349" s="92"/>
      <c r="AM1349" s="92"/>
      <c r="AN1349" s="92"/>
      <c r="AO1349" s="92"/>
    </row>
    <row r="1350" spans="2:41" x14ac:dyDescent="0.3">
      <c r="B1350" s="28">
        <v>1340</v>
      </c>
      <c r="C1350" s="39">
        <f t="shared" si="80"/>
        <v>0</v>
      </c>
      <c r="D1350" s="40">
        <f t="shared" si="81"/>
        <v>0</v>
      </c>
      <c r="E1350" s="41">
        <f t="shared" si="82"/>
        <v>0</v>
      </c>
      <c r="F1350" s="40">
        <f t="shared" si="83"/>
        <v>0</v>
      </c>
      <c r="Q1350" s="107">
        <v>1346</v>
      </c>
      <c r="R1350" s="108"/>
      <c r="S1350" s="92"/>
      <c r="T1350" s="92"/>
      <c r="U1350" s="92"/>
      <c r="V1350" s="92"/>
      <c r="W1350" s="92"/>
      <c r="X1350" s="92"/>
      <c r="Y1350" s="92"/>
      <c r="Z1350" s="103" t="s">
        <v>2227</v>
      </c>
      <c r="AA1350" s="104">
        <v>1063.32061</v>
      </c>
      <c r="AB1350" s="105">
        <v>623</v>
      </c>
      <c r="AC1350" s="105">
        <v>77.876420454545453</v>
      </c>
      <c r="AD1350" s="103" t="s">
        <v>2251</v>
      </c>
      <c r="AE1350" s="92">
        <v>1027.0145849999999</v>
      </c>
      <c r="AF1350" s="92">
        <v>1468</v>
      </c>
      <c r="AG1350" s="92">
        <v>47.798295454545453</v>
      </c>
      <c r="AH1350" s="109"/>
      <c r="AI1350" s="92"/>
      <c r="AJ1350" s="92"/>
      <c r="AK1350" s="92"/>
      <c r="AL1350" s="92"/>
      <c r="AM1350" s="92"/>
      <c r="AN1350" s="92"/>
      <c r="AO1350" s="92"/>
    </row>
    <row r="1351" spans="2:41" x14ac:dyDescent="0.3">
      <c r="B1351" s="28">
        <v>1341</v>
      </c>
      <c r="C1351" s="39">
        <f t="shared" si="80"/>
        <v>0</v>
      </c>
      <c r="D1351" s="40">
        <f t="shared" si="81"/>
        <v>0</v>
      </c>
      <c r="E1351" s="41">
        <f t="shared" si="82"/>
        <v>0</v>
      </c>
      <c r="F1351" s="40">
        <f t="shared" si="83"/>
        <v>0</v>
      </c>
      <c r="Q1351" s="107">
        <v>1347</v>
      </c>
      <c r="R1351" s="108"/>
      <c r="S1351" s="92"/>
      <c r="T1351" s="92"/>
      <c r="U1351" s="92"/>
      <c r="V1351" s="92"/>
      <c r="W1351" s="92"/>
      <c r="X1351" s="92"/>
      <c r="Y1351" s="92"/>
      <c r="Z1351" s="103" t="s">
        <v>803</v>
      </c>
      <c r="AA1351" s="104">
        <v>985.64341669999999</v>
      </c>
      <c r="AB1351" s="105">
        <v>2127</v>
      </c>
      <c r="AC1351" s="105">
        <v>24.467329545454543</v>
      </c>
      <c r="AD1351" s="103" t="s">
        <v>2391</v>
      </c>
      <c r="AE1351" s="92">
        <v>1027.0145849999999</v>
      </c>
      <c r="AF1351" s="92">
        <v>1468</v>
      </c>
      <c r="AG1351" s="92">
        <v>47.798295454545453</v>
      </c>
      <c r="AH1351" s="109"/>
      <c r="AI1351" s="92"/>
      <c r="AJ1351" s="92"/>
      <c r="AK1351" s="92"/>
      <c r="AL1351" s="92"/>
      <c r="AM1351" s="92"/>
      <c r="AN1351" s="92"/>
      <c r="AO1351" s="92"/>
    </row>
    <row r="1352" spans="2:41" x14ac:dyDescent="0.3">
      <c r="B1352" s="28">
        <v>1342</v>
      </c>
      <c r="C1352" s="39">
        <f t="shared" si="80"/>
        <v>0</v>
      </c>
      <c r="D1352" s="40">
        <f t="shared" si="81"/>
        <v>0</v>
      </c>
      <c r="E1352" s="41">
        <f t="shared" si="82"/>
        <v>0</v>
      </c>
      <c r="F1352" s="40">
        <f t="shared" si="83"/>
        <v>0</v>
      </c>
      <c r="Q1352" s="107">
        <v>1348</v>
      </c>
      <c r="R1352" s="108"/>
      <c r="S1352" s="92"/>
      <c r="T1352" s="92"/>
      <c r="U1352" s="92"/>
      <c r="V1352" s="92"/>
      <c r="W1352" s="92"/>
      <c r="X1352" s="92"/>
      <c r="Y1352" s="92"/>
      <c r="Z1352" s="103" t="s">
        <v>2228</v>
      </c>
      <c r="AA1352" s="104">
        <v>1026.5103509999999</v>
      </c>
      <c r="AB1352" s="105">
        <v>1479</v>
      </c>
      <c r="AC1352" s="105">
        <v>47.44318181818182</v>
      </c>
      <c r="AD1352" s="103" t="s">
        <v>1058</v>
      </c>
      <c r="AE1352" s="92">
        <v>1027.0145849999999</v>
      </c>
      <c r="AF1352" s="92">
        <v>1468</v>
      </c>
      <c r="AG1352" s="92">
        <v>47.798295454545453</v>
      </c>
      <c r="AH1352" s="109"/>
      <c r="AI1352" s="92"/>
      <c r="AJ1352" s="92"/>
      <c r="AK1352" s="92"/>
      <c r="AL1352" s="92"/>
      <c r="AM1352" s="92"/>
      <c r="AN1352" s="92"/>
      <c r="AO1352" s="92"/>
    </row>
    <row r="1353" spans="2:41" x14ac:dyDescent="0.3">
      <c r="B1353" s="28">
        <v>1343</v>
      </c>
      <c r="C1353" s="39">
        <f t="shared" si="80"/>
        <v>0</v>
      </c>
      <c r="D1353" s="40">
        <f t="shared" si="81"/>
        <v>0</v>
      </c>
      <c r="E1353" s="41">
        <f t="shared" si="82"/>
        <v>0</v>
      </c>
      <c r="F1353" s="40">
        <f t="shared" si="83"/>
        <v>0</v>
      </c>
      <c r="Q1353" s="107">
        <v>1349</v>
      </c>
      <c r="R1353" s="108"/>
      <c r="S1353" s="92"/>
      <c r="T1353" s="92"/>
      <c r="U1353" s="92"/>
      <c r="V1353" s="92"/>
      <c r="W1353" s="92"/>
      <c r="X1353" s="92"/>
      <c r="Y1353" s="92"/>
      <c r="Z1353" s="103" t="s">
        <v>804</v>
      </c>
      <c r="AA1353" s="104">
        <v>1026.3555690000001</v>
      </c>
      <c r="AB1353" s="105">
        <v>1485</v>
      </c>
      <c r="AC1353" s="105">
        <v>47.265625</v>
      </c>
      <c r="AD1353" s="103" t="s">
        <v>2539</v>
      </c>
      <c r="AE1353" s="92">
        <v>1027.0145849999999</v>
      </c>
      <c r="AF1353" s="92">
        <v>1468</v>
      </c>
      <c r="AG1353" s="92">
        <v>47.798295454545453</v>
      </c>
      <c r="AH1353" s="109"/>
      <c r="AI1353" s="92"/>
      <c r="AJ1353" s="92"/>
      <c r="AK1353" s="92"/>
      <c r="AL1353" s="92"/>
      <c r="AM1353" s="92"/>
      <c r="AN1353" s="92"/>
      <c r="AO1353" s="92"/>
    </row>
    <row r="1354" spans="2:41" x14ac:dyDescent="0.3">
      <c r="B1354" s="28">
        <v>1344</v>
      </c>
      <c r="C1354" s="39">
        <f t="shared" si="80"/>
        <v>0</v>
      </c>
      <c r="D1354" s="40">
        <f t="shared" si="81"/>
        <v>0</v>
      </c>
      <c r="E1354" s="41">
        <f t="shared" si="82"/>
        <v>0</v>
      </c>
      <c r="F1354" s="40">
        <f t="shared" si="83"/>
        <v>0</v>
      </c>
      <c r="Q1354" s="107">
        <v>1350</v>
      </c>
      <c r="R1354" s="108"/>
      <c r="S1354" s="92"/>
      <c r="T1354" s="92"/>
      <c r="U1354" s="92"/>
      <c r="V1354" s="92"/>
      <c r="W1354" s="92"/>
      <c r="X1354" s="92"/>
      <c r="Y1354" s="92"/>
      <c r="Z1354" s="103" t="s">
        <v>805</v>
      </c>
      <c r="AA1354" s="104">
        <v>983.2228824</v>
      </c>
      <c r="AB1354" s="105">
        <v>2167</v>
      </c>
      <c r="AC1354" s="105">
        <v>23.082386363636363</v>
      </c>
      <c r="AD1354" s="103" t="s">
        <v>1387</v>
      </c>
      <c r="AE1354" s="92">
        <v>1027.025179</v>
      </c>
      <c r="AF1354" s="92">
        <v>1467</v>
      </c>
      <c r="AG1354" s="92">
        <v>47.940340909090914</v>
      </c>
      <c r="AH1354" s="109"/>
      <c r="AI1354" s="92"/>
      <c r="AJ1354" s="92"/>
      <c r="AK1354" s="92"/>
      <c r="AL1354" s="92"/>
      <c r="AM1354" s="92"/>
      <c r="AN1354" s="92"/>
      <c r="AO1354" s="92"/>
    </row>
    <row r="1355" spans="2:41" x14ac:dyDescent="0.3">
      <c r="B1355" s="28">
        <v>1345</v>
      </c>
      <c r="C1355" s="39">
        <f t="shared" si="80"/>
        <v>0</v>
      </c>
      <c r="D1355" s="40">
        <f t="shared" si="81"/>
        <v>0</v>
      </c>
      <c r="E1355" s="41">
        <f t="shared" si="82"/>
        <v>0</v>
      </c>
      <c r="F1355" s="40">
        <f t="shared" si="83"/>
        <v>0</v>
      </c>
      <c r="Q1355" s="107">
        <v>1351</v>
      </c>
      <c r="R1355" s="108"/>
      <c r="S1355" s="92"/>
      <c r="T1355" s="92"/>
      <c r="U1355" s="92"/>
      <c r="V1355" s="92"/>
      <c r="W1355" s="92"/>
      <c r="X1355" s="92"/>
      <c r="Y1355" s="92"/>
      <c r="Z1355" s="103" t="s">
        <v>806</v>
      </c>
      <c r="AA1355" s="104">
        <v>1060.6062589999999</v>
      </c>
      <c r="AB1355" s="105">
        <v>680</v>
      </c>
      <c r="AC1355" s="105">
        <v>75.81676136363636</v>
      </c>
      <c r="AD1355" s="103" t="s">
        <v>526</v>
      </c>
      <c r="AE1355" s="92">
        <v>1027.072825</v>
      </c>
      <c r="AF1355" s="92">
        <v>1465</v>
      </c>
      <c r="AG1355" s="92">
        <v>47.975852272727273</v>
      </c>
      <c r="AH1355" s="109"/>
      <c r="AI1355" s="92"/>
      <c r="AJ1355" s="92"/>
      <c r="AK1355" s="92"/>
      <c r="AL1355" s="92"/>
      <c r="AM1355" s="92"/>
      <c r="AN1355" s="92"/>
      <c r="AO1355" s="92"/>
    </row>
    <row r="1356" spans="2:41" x14ac:dyDescent="0.3">
      <c r="B1356" s="28">
        <v>1346</v>
      </c>
      <c r="C1356" s="39">
        <f t="shared" ref="C1356:C1419" si="84">VLOOKUP($B1356,$Q$5:$AO$2676,2+$C$4*8-8+$F$4*4-4)</f>
        <v>0</v>
      </c>
      <c r="D1356" s="40">
        <f t="shared" ref="D1356:D1419" si="85">VLOOKUP($B1356,$Q$5:$AO$2676,3+$C$4*8-8+$F$4*4-4)</f>
        <v>0</v>
      </c>
      <c r="E1356" s="41">
        <f t="shared" ref="E1356:E1419" si="86">VLOOKUP($B1356,$Q$5:$AO$2676,4+$C$4*8-8+$F$4*4-4)</f>
        <v>0</v>
      </c>
      <c r="F1356" s="40">
        <f t="shared" ref="F1356:F1419" si="87">VLOOKUP($B1356,$Q$5:$AO$2676,5+$C$4*8-8+$F$4*4-4)</f>
        <v>0</v>
      </c>
      <c r="Q1356" s="107">
        <v>1352</v>
      </c>
      <c r="R1356" s="108"/>
      <c r="S1356" s="92"/>
      <c r="T1356" s="92"/>
      <c r="U1356" s="92"/>
      <c r="V1356" s="92"/>
      <c r="W1356" s="92"/>
      <c r="X1356" s="92"/>
      <c r="Y1356" s="92"/>
      <c r="Z1356" s="103" t="s">
        <v>2229</v>
      </c>
      <c r="AA1356" s="104">
        <v>995.97158890000003</v>
      </c>
      <c r="AB1356" s="105">
        <v>2004</v>
      </c>
      <c r="AC1356" s="105">
        <v>28.79971590909091</v>
      </c>
      <c r="AD1356" s="103" t="s">
        <v>2551</v>
      </c>
      <c r="AE1356" s="92">
        <v>1027.072825</v>
      </c>
      <c r="AF1356" s="92">
        <v>1465</v>
      </c>
      <c r="AG1356" s="92">
        <v>47.975852272727273</v>
      </c>
      <c r="AH1356" s="109"/>
      <c r="AI1356" s="92"/>
      <c r="AJ1356" s="92"/>
      <c r="AK1356" s="92"/>
      <c r="AL1356" s="92"/>
      <c r="AM1356" s="92"/>
      <c r="AN1356" s="92"/>
      <c r="AO1356" s="92"/>
    </row>
    <row r="1357" spans="2:41" x14ac:dyDescent="0.3">
      <c r="B1357" s="28">
        <v>1347</v>
      </c>
      <c r="C1357" s="39">
        <f t="shared" si="84"/>
        <v>0</v>
      </c>
      <c r="D1357" s="40">
        <f t="shared" si="85"/>
        <v>0</v>
      </c>
      <c r="E1357" s="41">
        <f t="shared" si="86"/>
        <v>0</v>
      </c>
      <c r="F1357" s="40">
        <f t="shared" si="87"/>
        <v>0</v>
      </c>
      <c r="Q1357" s="107">
        <v>1353</v>
      </c>
      <c r="R1357" s="108"/>
      <c r="S1357" s="92"/>
      <c r="T1357" s="92"/>
      <c r="U1357" s="92"/>
      <c r="V1357" s="92"/>
      <c r="W1357" s="92"/>
      <c r="X1357" s="92"/>
      <c r="Y1357" s="92"/>
      <c r="Z1357" s="103" t="s">
        <v>2230</v>
      </c>
      <c r="AA1357" s="104">
        <v>1071.8236649999999</v>
      </c>
      <c r="AB1357" s="105">
        <v>435</v>
      </c>
      <c r="AC1357" s="105">
        <v>84.481534090909093</v>
      </c>
      <c r="AD1357" s="103" t="s">
        <v>1829</v>
      </c>
      <c r="AE1357" s="92">
        <v>1027.1241749999999</v>
      </c>
      <c r="AF1357" s="92">
        <v>1458</v>
      </c>
      <c r="AG1357" s="92">
        <v>48.046875</v>
      </c>
      <c r="AH1357" s="109"/>
      <c r="AI1357" s="92"/>
      <c r="AJ1357" s="92"/>
      <c r="AK1357" s="92"/>
      <c r="AL1357" s="92"/>
      <c r="AM1357" s="92"/>
      <c r="AN1357" s="92"/>
      <c r="AO1357" s="92"/>
    </row>
    <row r="1358" spans="2:41" x14ac:dyDescent="0.3">
      <c r="B1358" s="28">
        <v>1348</v>
      </c>
      <c r="C1358" s="39">
        <f t="shared" si="84"/>
        <v>0</v>
      </c>
      <c r="D1358" s="40">
        <f t="shared" si="85"/>
        <v>0</v>
      </c>
      <c r="E1358" s="41">
        <f t="shared" si="86"/>
        <v>0</v>
      </c>
      <c r="F1358" s="40">
        <f t="shared" si="87"/>
        <v>0</v>
      </c>
      <c r="Q1358" s="107">
        <v>1354</v>
      </c>
      <c r="R1358" s="108"/>
      <c r="S1358" s="92"/>
      <c r="T1358" s="92"/>
      <c r="U1358" s="92"/>
      <c r="V1358" s="92"/>
      <c r="W1358" s="92"/>
      <c r="X1358" s="92"/>
      <c r="Y1358" s="92"/>
      <c r="Z1358" s="103" t="s">
        <v>2924</v>
      </c>
      <c r="AA1358" s="104">
        <v>996.27272019999998</v>
      </c>
      <c r="AB1358" s="105">
        <v>1995</v>
      </c>
      <c r="AC1358" s="105">
        <v>28.90625</v>
      </c>
      <c r="AD1358" s="103" t="s">
        <v>2912</v>
      </c>
      <c r="AE1358" s="92">
        <v>1027.1241749999999</v>
      </c>
      <c r="AF1358" s="92">
        <v>1458</v>
      </c>
      <c r="AG1358" s="92">
        <v>48.046875</v>
      </c>
      <c r="AH1358" s="109"/>
      <c r="AI1358" s="92"/>
      <c r="AJ1358" s="92"/>
      <c r="AK1358" s="92"/>
      <c r="AL1358" s="92"/>
      <c r="AM1358" s="92"/>
      <c r="AN1358" s="92"/>
      <c r="AO1358" s="92"/>
    </row>
    <row r="1359" spans="2:41" x14ac:dyDescent="0.3">
      <c r="B1359" s="28">
        <v>1349</v>
      </c>
      <c r="C1359" s="39">
        <f t="shared" si="84"/>
        <v>0</v>
      </c>
      <c r="D1359" s="40">
        <f t="shared" si="85"/>
        <v>0</v>
      </c>
      <c r="E1359" s="41">
        <f t="shared" si="86"/>
        <v>0</v>
      </c>
      <c r="F1359" s="40">
        <f t="shared" si="87"/>
        <v>0</v>
      </c>
      <c r="Q1359" s="107">
        <v>1355</v>
      </c>
      <c r="R1359" s="108"/>
      <c r="S1359" s="92"/>
      <c r="T1359" s="92"/>
      <c r="U1359" s="92"/>
      <c r="V1359" s="92"/>
      <c r="W1359" s="92"/>
      <c r="X1359" s="92"/>
      <c r="Y1359" s="92"/>
      <c r="Z1359" s="103" t="s">
        <v>2231</v>
      </c>
      <c r="AA1359" s="104">
        <v>953.01354179999998</v>
      </c>
      <c r="AB1359" s="105">
        <v>2491</v>
      </c>
      <c r="AC1359" s="105">
        <v>11.399147727272728</v>
      </c>
      <c r="AD1359" s="103" t="s">
        <v>2165</v>
      </c>
      <c r="AE1359" s="92">
        <v>1027.1241749999999</v>
      </c>
      <c r="AF1359" s="92">
        <v>1458</v>
      </c>
      <c r="AG1359" s="92">
        <v>48.046875</v>
      </c>
      <c r="AH1359" s="109"/>
      <c r="AI1359" s="92"/>
      <c r="AJ1359" s="92"/>
      <c r="AK1359" s="92"/>
      <c r="AL1359" s="92"/>
      <c r="AM1359" s="92"/>
      <c r="AN1359" s="92"/>
      <c r="AO1359" s="92"/>
    </row>
    <row r="1360" spans="2:41" x14ac:dyDescent="0.3">
      <c r="B1360" s="28">
        <v>1350</v>
      </c>
      <c r="C1360" s="39">
        <f t="shared" si="84"/>
        <v>0</v>
      </c>
      <c r="D1360" s="40">
        <f t="shared" si="85"/>
        <v>0</v>
      </c>
      <c r="E1360" s="41">
        <f t="shared" si="86"/>
        <v>0</v>
      </c>
      <c r="F1360" s="40">
        <f t="shared" si="87"/>
        <v>0</v>
      </c>
      <c r="Q1360" s="107">
        <v>1356</v>
      </c>
      <c r="R1360" s="108"/>
      <c r="S1360" s="92"/>
      <c r="T1360" s="92"/>
      <c r="U1360" s="92"/>
      <c r="V1360" s="92"/>
      <c r="W1360" s="92"/>
      <c r="X1360" s="92"/>
      <c r="Y1360" s="92"/>
      <c r="Z1360" s="103" t="s">
        <v>807</v>
      </c>
      <c r="AA1360" s="104">
        <v>941.21742440000003</v>
      </c>
      <c r="AB1360" s="105">
        <v>2566</v>
      </c>
      <c r="AC1360" s="105">
        <v>8.9133522727272716</v>
      </c>
      <c r="AD1360" s="103" t="s">
        <v>2428</v>
      </c>
      <c r="AE1360" s="92">
        <v>1027.1241749999999</v>
      </c>
      <c r="AF1360" s="92">
        <v>1458</v>
      </c>
      <c r="AG1360" s="92">
        <v>48.046875</v>
      </c>
      <c r="AH1360" s="109"/>
      <c r="AI1360" s="92"/>
      <c r="AJ1360" s="92"/>
      <c r="AK1360" s="92"/>
      <c r="AL1360" s="92"/>
      <c r="AM1360" s="92"/>
      <c r="AN1360" s="92"/>
      <c r="AO1360" s="92"/>
    </row>
    <row r="1361" spans="2:41" x14ac:dyDescent="0.3">
      <c r="B1361" s="28">
        <v>1351</v>
      </c>
      <c r="C1361" s="39">
        <f t="shared" si="84"/>
        <v>0</v>
      </c>
      <c r="D1361" s="40">
        <f t="shared" si="85"/>
        <v>0</v>
      </c>
      <c r="E1361" s="41">
        <f t="shared" si="86"/>
        <v>0</v>
      </c>
      <c r="F1361" s="40">
        <f t="shared" si="87"/>
        <v>0</v>
      </c>
      <c r="Q1361" s="107">
        <v>1357</v>
      </c>
      <c r="R1361" s="108"/>
      <c r="S1361" s="92"/>
      <c r="T1361" s="92"/>
      <c r="U1361" s="92"/>
      <c r="V1361" s="92"/>
      <c r="W1361" s="92"/>
      <c r="X1361" s="92"/>
      <c r="Y1361" s="92"/>
      <c r="Z1361" s="103" t="s">
        <v>808</v>
      </c>
      <c r="AA1361" s="104">
        <v>952.1202581</v>
      </c>
      <c r="AB1361" s="105">
        <v>2502</v>
      </c>
      <c r="AC1361" s="105">
        <v>11.186079545454545</v>
      </c>
      <c r="AD1361" s="103" t="s">
        <v>2643</v>
      </c>
      <c r="AE1361" s="92">
        <v>1027.1241749999999</v>
      </c>
      <c r="AF1361" s="92">
        <v>1458</v>
      </c>
      <c r="AG1361" s="92">
        <v>48.046875</v>
      </c>
      <c r="AH1361" s="109"/>
      <c r="AI1361" s="92"/>
      <c r="AJ1361" s="92"/>
      <c r="AK1361" s="92"/>
      <c r="AL1361" s="92"/>
      <c r="AM1361" s="92"/>
      <c r="AN1361" s="92"/>
      <c r="AO1361" s="92"/>
    </row>
    <row r="1362" spans="2:41" x14ac:dyDescent="0.3">
      <c r="B1362" s="28">
        <v>1352</v>
      </c>
      <c r="C1362" s="39">
        <f t="shared" si="84"/>
        <v>0</v>
      </c>
      <c r="D1362" s="40">
        <f t="shared" si="85"/>
        <v>0</v>
      </c>
      <c r="E1362" s="41">
        <f t="shared" si="86"/>
        <v>0</v>
      </c>
      <c r="F1362" s="40">
        <f t="shared" si="87"/>
        <v>0</v>
      </c>
      <c r="Q1362" s="107">
        <v>1358</v>
      </c>
      <c r="R1362" s="108"/>
      <c r="S1362" s="92"/>
      <c r="T1362" s="92"/>
      <c r="U1362" s="92"/>
      <c r="V1362" s="92"/>
      <c r="W1362" s="92"/>
      <c r="X1362" s="92"/>
      <c r="Y1362" s="92"/>
      <c r="Z1362" s="103" t="s">
        <v>2232</v>
      </c>
      <c r="AA1362" s="104">
        <v>997.84603489999995</v>
      </c>
      <c r="AB1362" s="105">
        <v>1964</v>
      </c>
      <c r="AC1362" s="105">
        <v>30.220170454545453</v>
      </c>
      <c r="AD1362" s="103" t="s">
        <v>2644</v>
      </c>
      <c r="AE1362" s="92">
        <v>1027.1241749999999</v>
      </c>
      <c r="AF1362" s="92">
        <v>1458</v>
      </c>
      <c r="AG1362" s="92">
        <v>48.046875</v>
      </c>
      <c r="AH1362" s="109"/>
      <c r="AI1362" s="92"/>
      <c r="AJ1362" s="92"/>
      <c r="AK1362" s="92"/>
      <c r="AL1362" s="92"/>
      <c r="AM1362" s="92"/>
      <c r="AN1362" s="92"/>
      <c r="AO1362" s="92"/>
    </row>
    <row r="1363" spans="2:41" x14ac:dyDescent="0.3">
      <c r="B1363" s="28">
        <v>1353</v>
      </c>
      <c r="C1363" s="39">
        <f t="shared" si="84"/>
        <v>0</v>
      </c>
      <c r="D1363" s="40">
        <f t="shared" si="85"/>
        <v>0</v>
      </c>
      <c r="E1363" s="41">
        <f t="shared" si="86"/>
        <v>0</v>
      </c>
      <c r="F1363" s="40">
        <f t="shared" si="87"/>
        <v>0</v>
      </c>
      <c r="Q1363" s="107">
        <v>1359</v>
      </c>
      <c r="R1363" s="108"/>
      <c r="S1363" s="92"/>
      <c r="T1363" s="92"/>
      <c r="U1363" s="92"/>
      <c r="V1363" s="92"/>
      <c r="W1363" s="92"/>
      <c r="X1363" s="92"/>
      <c r="Y1363" s="92"/>
      <c r="Z1363" s="103" t="s">
        <v>809</v>
      </c>
      <c r="AA1363" s="104">
        <v>1024.796928</v>
      </c>
      <c r="AB1363" s="105">
        <v>1532</v>
      </c>
      <c r="AC1363" s="105">
        <v>45.632102272727273</v>
      </c>
      <c r="AD1363" s="103" t="s">
        <v>2804</v>
      </c>
      <c r="AE1363" s="92">
        <v>1027.1241749999999</v>
      </c>
      <c r="AF1363" s="92">
        <v>1458</v>
      </c>
      <c r="AG1363" s="92">
        <v>48.046875</v>
      </c>
      <c r="AH1363" s="109"/>
      <c r="AI1363" s="92"/>
      <c r="AJ1363" s="92"/>
      <c r="AK1363" s="92"/>
      <c r="AL1363" s="92"/>
      <c r="AM1363" s="92"/>
      <c r="AN1363" s="92"/>
      <c r="AO1363" s="92"/>
    </row>
    <row r="1364" spans="2:41" x14ac:dyDescent="0.3">
      <c r="B1364" s="28">
        <v>1354</v>
      </c>
      <c r="C1364" s="39">
        <f t="shared" si="84"/>
        <v>0</v>
      </c>
      <c r="D1364" s="40">
        <f t="shared" si="85"/>
        <v>0</v>
      </c>
      <c r="E1364" s="41">
        <f t="shared" si="86"/>
        <v>0</v>
      </c>
      <c r="F1364" s="40">
        <f t="shared" si="87"/>
        <v>0</v>
      </c>
      <c r="Q1364" s="107">
        <v>1360</v>
      </c>
      <c r="R1364" s="108"/>
      <c r="S1364" s="92"/>
      <c r="T1364" s="92"/>
      <c r="U1364" s="92"/>
      <c r="V1364" s="92"/>
      <c r="W1364" s="92"/>
      <c r="X1364" s="92"/>
      <c r="Y1364" s="92"/>
      <c r="Z1364" s="103" t="s">
        <v>2233</v>
      </c>
      <c r="AA1364" s="104">
        <v>1103.954473</v>
      </c>
      <c r="AB1364" s="105">
        <v>57</v>
      </c>
      <c r="AC1364" s="105">
        <v>98.01136363636364</v>
      </c>
      <c r="AD1364" s="103" t="s">
        <v>2449</v>
      </c>
      <c r="AE1364" s="92">
        <v>1027.208758</v>
      </c>
      <c r="AF1364" s="92">
        <v>1456</v>
      </c>
      <c r="AG1364" s="92">
        <v>48.295454545454547</v>
      </c>
      <c r="AH1364" s="109"/>
      <c r="AI1364" s="92"/>
      <c r="AJ1364" s="92"/>
      <c r="AK1364" s="92"/>
      <c r="AL1364" s="92"/>
      <c r="AM1364" s="92"/>
      <c r="AN1364" s="92"/>
      <c r="AO1364" s="92"/>
    </row>
    <row r="1365" spans="2:41" x14ac:dyDescent="0.3">
      <c r="B1365" s="28">
        <v>1355</v>
      </c>
      <c r="C1365" s="39">
        <f t="shared" si="84"/>
        <v>0</v>
      </c>
      <c r="D1365" s="40">
        <f t="shared" si="85"/>
        <v>0</v>
      </c>
      <c r="E1365" s="41">
        <f t="shared" si="86"/>
        <v>0</v>
      </c>
      <c r="F1365" s="40">
        <f t="shared" si="87"/>
        <v>0</v>
      </c>
      <c r="Q1365" s="107">
        <v>1361</v>
      </c>
      <c r="R1365" s="108"/>
      <c r="S1365" s="92"/>
      <c r="T1365" s="92"/>
      <c r="U1365" s="92"/>
      <c r="V1365" s="92"/>
      <c r="W1365" s="92"/>
      <c r="X1365" s="92"/>
      <c r="Y1365" s="92"/>
      <c r="Z1365" s="103" t="s">
        <v>810</v>
      </c>
      <c r="AA1365" s="104">
        <v>1005.047422</v>
      </c>
      <c r="AB1365" s="105">
        <v>1850</v>
      </c>
      <c r="AC1365" s="105">
        <v>34.339488636363633</v>
      </c>
      <c r="AD1365" s="103" t="s">
        <v>2969</v>
      </c>
      <c r="AE1365" s="92">
        <v>1027.208758</v>
      </c>
      <c r="AF1365" s="92">
        <v>1456</v>
      </c>
      <c r="AG1365" s="92">
        <v>48.295454545454547</v>
      </c>
      <c r="AH1365" s="109"/>
      <c r="AI1365" s="92"/>
      <c r="AJ1365" s="92"/>
      <c r="AK1365" s="92"/>
      <c r="AL1365" s="92"/>
      <c r="AM1365" s="92"/>
      <c r="AN1365" s="92"/>
      <c r="AO1365" s="92"/>
    </row>
    <row r="1366" spans="2:41" x14ac:dyDescent="0.3">
      <c r="B1366" s="28">
        <v>1356</v>
      </c>
      <c r="C1366" s="39">
        <f t="shared" si="84"/>
        <v>0</v>
      </c>
      <c r="D1366" s="40">
        <f t="shared" si="85"/>
        <v>0</v>
      </c>
      <c r="E1366" s="41">
        <f t="shared" si="86"/>
        <v>0</v>
      </c>
      <c r="F1366" s="40">
        <f t="shared" si="87"/>
        <v>0</v>
      </c>
      <c r="Q1366" s="107">
        <v>1362</v>
      </c>
      <c r="R1366" s="108"/>
      <c r="S1366" s="92"/>
      <c r="T1366" s="92"/>
      <c r="U1366" s="92"/>
      <c r="V1366" s="92"/>
      <c r="W1366" s="92"/>
      <c r="X1366" s="92"/>
      <c r="Y1366" s="92"/>
      <c r="Z1366" s="103" t="s">
        <v>2234</v>
      </c>
      <c r="AA1366" s="104">
        <v>966.84944399999995</v>
      </c>
      <c r="AB1366" s="105">
        <v>2363</v>
      </c>
      <c r="AC1366" s="105">
        <v>16.12215909090909</v>
      </c>
      <c r="AD1366" s="103" t="s">
        <v>486</v>
      </c>
      <c r="AE1366" s="92">
        <v>1027.331968</v>
      </c>
      <c r="AF1366" s="92">
        <v>1455</v>
      </c>
      <c r="AG1366" s="92">
        <v>48.366477272727273</v>
      </c>
      <c r="AH1366" s="109"/>
      <c r="AI1366" s="92"/>
      <c r="AJ1366" s="92"/>
      <c r="AK1366" s="92"/>
      <c r="AL1366" s="92"/>
      <c r="AM1366" s="92"/>
      <c r="AN1366" s="92"/>
      <c r="AO1366" s="92"/>
    </row>
    <row r="1367" spans="2:41" x14ac:dyDescent="0.3">
      <c r="B1367" s="28">
        <v>1357</v>
      </c>
      <c r="C1367" s="39">
        <f t="shared" si="84"/>
        <v>0</v>
      </c>
      <c r="D1367" s="40">
        <f t="shared" si="85"/>
        <v>0</v>
      </c>
      <c r="E1367" s="41">
        <f t="shared" si="86"/>
        <v>0</v>
      </c>
      <c r="F1367" s="40">
        <f t="shared" si="87"/>
        <v>0</v>
      </c>
      <c r="Q1367" s="107">
        <v>1363</v>
      </c>
      <c r="R1367" s="108"/>
      <c r="S1367" s="92"/>
      <c r="T1367" s="92"/>
      <c r="U1367" s="92"/>
      <c r="V1367" s="92"/>
      <c r="W1367" s="92"/>
      <c r="X1367" s="92"/>
      <c r="Y1367" s="92"/>
      <c r="Z1367" s="103" t="s">
        <v>811</v>
      </c>
      <c r="AA1367" s="104">
        <v>1044.9039339999999</v>
      </c>
      <c r="AB1367" s="105">
        <v>1046</v>
      </c>
      <c r="AC1367" s="105">
        <v>62.890625</v>
      </c>
      <c r="AD1367" s="103" t="s">
        <v>1677</v>
      </c>
      <c r="AE1367" s="92">
        <v>1027.4671490000001</v>
      </c>
      <c r="AF1367" s="92">
        <v>1453</v>
      </c>
      <c r="AG1367" s="92">
        <v>48.401988636363633</v>
      </c>
      <c r="AH1367" s="109"/>
      <c r="AI1367" s="92"/>
      <c r="AJ1367" s="92"/>
      <c r="AK1367" s="92"/>
      <c r="AL1367" s="92"/>
      <c r="AM1367" s="92"/>
      <c r="AN1367" s="92"/>
      <c r="AO1367" s="92"/>
    </row>
    <row r="1368" spans="2:41" x14ac:dyDescent="0.3">
      <c r="B1368" s="28">
        <v>1358</v>
      </c>
      <c r="C1368" s="39">
        <f t="shared" si="84"/>
        <v>0</v>
      </c>
      <c r="D1368" s="40">
        <f t="shared" si="85"/>
        <v>0</v>
      </c>
      <c r="E1368" s="41">
        <f t="shared" si="86"/>
        <v>0</v>
      </c>
      <c r="F1368" s="40">
        <f t="shared" si="87"/>
        <v>0</v>
      </c>
      <c r="Q1368" s="107">
        <v>1364</v>
      </c>
      <c r="R1368" s="108"/>
      <c r="S1368" s="92"/>
      <c r="T1368" s="92"/>
      <c r="U1368" s="92"/>
      <c r="V1368" s="92"/>
      <c r="W1368" s="92"/>
      <c r="X1368" s="92"/>
      <c r="Y1368" s="92"/>
      <c r="Z1368" s="103" t="s">
        <v>812</v>
      </c>
      <c r="AA1368" s="104">
        <v>1007.257845</v>
      </c>
      <c r="AB1368" s="105">
        <v>1823</v>
      </c>
      <c r="AC1368" s="105">
        <v>35.298295454545453</v>
      </c>
      <c r="AD1368" s="103" t="s">
        <v>2362</v>
      </c>
      <c r="AE1368" s="92">
        <v>1027.4671490000001</v>
      </c>
      <c r="AF1368" s="92">
        <v>1453</v>
      </c>
      <c r="AG1368" s="92">
        <v>48.401988636363633</v>
      </c>
      <c r="AH1368" s="109"/>
      <c r="AI1368" s="92"/>
      <c r="AJ1368" s="92"/>
      <c r="AK1368" s="92"/>
      <c r="AL1368" s="92"/>
      <c r="AM1368" s="92"/>
      <c r="AN1368" s="92"/>
      <c r="AO1368" s="92"/>
    </row>
    <row r="1369" spans="2:41" x14ac:dyDescent="0.3">
      <c r="B1369" s="28">
        <v>1359</v>
      </c>
      <c r="C1369" s="39">
        <f t="shared" si="84"/>
        <v>0</v>
      </c>
      <c r="D1369" s="40">
        <f t="shared" si="85"/>
        <v>0</v>
      </c>
      <c r="E1369" s="41">
        <f t="shared" si="86"/>
        <v>0</v>
      </c>
      <c r="F1369" s="40">
        <f t="shared" si="87"/>
        <v>0</v>
      </c>
      <c r="Q1369" s="107">
        <v>1365</v>
      </c>
      <c r="R1369" s="108"/>
      <c r="S1369" s="92"/>
      <c r="T1369" s="92"/>
      <c r="U1369" s="92"/>
      <c r="V1369" s="92"/>
      <c r="W1369" s="92"/>
      <c r="X1369" s="92"/>
      <c r="Y1369" s="92"/>
      <c r="Z1369" s="103" t="s">
        <v>813</v>
      </c>
      <c r="AA1369" s="104">
        <v>1036.284707</v>
      </c>
      <c r="AB1369" s="105">
        <v>1264</v>
      </c>
      <c r="AC1369" s="105">
        <v>55.149147727272727</v>
      </c>
      <c r="AD1369" s="103" t="s">
        <v>535</v>
      </c>
      <c r="AE1369" s="92">
        <v>1027.479552</v>
      </c>
      <c r="AF1369" s="92">
        <v>1452</v>
      </c>
      <c r="AG1369" s="92">
        <v>48.473011363636367</v>
      </c>
      <c r="AH1369" s="109"/>
      <c r="AI1369" s="92"/>
      <c r="AJ1369" s="92"/>
      <c r="AK1369" s="92"/>
      <c r="AL1369" s="92"/>
      <c r="AM1369" s="92"/>
      <c r="AN1369" s="92"/>
      <c r="AO1369" s="92"/>
    </row>
    <row r="1370" spans="2:41" x14ac:dyDescent="0.3">
      <c r="B1370" s="28">
        <v>1360</v>
      </c>
      <c r="C1370" s="39">
        <f t="shared" si="84"/>
        <v>0</v>
      </c>
      <c r="D1370" s="40">
        <f t="shared" si="85"/>
        <v>0</v>
      </c>
      <c r="E1370" s="41">
        <f t="shared" si="86"/>
        <v>0</v>
      </c>
      <c r="F1370" s="40">
        <f t="shared" si="87"/>
        <v>0</v>
      </c>
      <c r="Q1370" s="107">
        <v>1366</v>
      </c>
      <c r="R1370" s="108"/>
      <c r="S1370" s="92"/>
      <c r="T1370" s="92"/>
      <c r="U1370" s="92"/>
      <c r="V1370" s="92"/>
      <c r="W1370" s="92"/>
      <c r="X1370" s="92"/>
      <c r="Y1370" s="92"/>
      <c r="Z1370" s="103" t="s">
        <v>2235</v>
      </c>
      <c r="AA1370" s="104">
        <v>974.37238930000001</v>
      </c>
      <c r="AB1370" s="105">
        <v>2263</v>
      </c>
      <c r="AC1370" s="105">
        <v>19.602272727272727</v>
      </c>
      <c r="AD1370" s="103" t="s">
        <v>506</v>
      </c>
      <c r="AE1370" s="92">
        <v>1027.493714</v>
      </c>
      <c r="AF1370" s="92">
        <v>1451</v>
      </c>
      <c r="AG1370" s="92">
        <v>48.508522727272727</v>
      </c>
      <c r="AH1370" s="109"/>
      <c r="AI1370" s="92"/>
      <c r="AJ1370" s="92"/>
      <c r="AK1370" s="92"/>
      <c r="AL1370" s="92"/>
      <c r="AM1370" s="92"/>
      <c r="AN1370" s="92"/>
      <c r="AO1370" s="92"/>
    </row>
    <row r="1371" spans="2:41" x14ac:dyDescent="0.3">
      <c r="B1371" s="28">
        <v>1361</v>
      </c>
      <c r="C1371" s="39">
        <f t="shared" si="84"/>
        <v>0</v>
      </c>
      <c r="D1371" s="40">
        <f t="shared" si="85"/>
        <v>0</v>
      </c>
      <c r="E1371" s="41">
        <f t="shared" si="86"/>
        <v>0</v>
      </c>
      <c r="F1371" s="40">
        <f t="shared" si="87"/>
        <v>0</v>
      </c>
      <c r="Q1371" s="107">
        <v>1367</v>
      </c>
      <c r="R1371" s="108"/>
      <c r="S1371" s="92"/>
      <c r="T1371" s="92"/>
      <c r="U1371" s="92"/>
      <c r="V1371" s="92"/>
      <c r="W1371" s="92"/>
      <c r="X1371" s="92"/>
      <c r="Y1371" s="92"/>
      <c r="Z1371" s="103" t="s">
        <v>2925</v>
      </c>
      <c r="AA1371" s="104">
        <v>1049.6035449999999</v>
      </c>
      <c r="AB1371" s="105">
        <v>931</v>
      </c>
      <c r="AC1371" s="105">
        <v>66.654829545454547</v>
      </c>
      <c r="AD1371" s="103" t="s">
        <v>589</v>
      </c>
      <c r="AE1371" s="92">
        <v>1027.551972</v>
      </c>
      <c r="AF1371" s="92">
        <v>1450</v>
      </c>
      <c r="AG1371" s="92">
        <v>48.544034090909086</v>
      </c>
      <c r="AH1371" s="109"/>
      <c r="AI1371" s="92"/>
      <c r="AJ1371" s="92"/>
      <c r="AK1371" s="92"/>
      <c r="AL1371" s="92"/>
      <c r="AM1371" s="92"/>
      <c r="AN1371" s="92"/>
      <c r="AO1371" s="92"/>
    </row>
    <row r="1372" spans="2:41" x14ac:dyDescent="0.3">
      <c r="B1372" s="28">
        <v>1362</v>
      </c>
      <c r="C1372" s="39">
        <f t="shared" si="84"/>
        <v>0</v>
      </c>
      <c r="D1372" s="40">
        <f t="shared" si="85"/>
        <v>0</v>
      </c>
      <c r="E1372" s="41">
        <f t="shared" si="86"/>
        <v>0</v>
      </c>
      <c r="F1372" s="40">
        <f t="shared" si="87"/>
        <v>0</v>
      </c>
      <c r="Q1372" s="107">
        <v>1368</v>
      </c>
      <c r="R1372" s="108"/>
      <c r="S1372" s="92"/>
      <c r="T1372" s="92"/>
      <c r="U1372" s="92"/>
      <c r="V1372" s="92"/>
      <c r="W1372" s="92"/>
      <c r="X1372" s="92"/>
      <c r="Y1372" s="92"/>
      <c r="Z1372" s="103" t="s">
        <v>2236</v>
      </c>
      <c r="AA1372" s="104">
        <v>1049.6035449999999</v>
      </c>
      <c r="AB1372" s="105">
        <v>931</v>
      </c>
      <c r="AC1372" s="105">
        <v>66.654829545454547</v>
      </c>
      <c r="AD1372" s="103" t="s">
        <v>2752</v>
      </c>
      <c r="AE1372" s="92">
        <v>1027.590148</v>
      </c>
      <c r="AF1372" s="92">
        <v>1449</v>
      </c>
      <c r="AG1372" s="92">
        <v>48.579545454545453</v>
      </c>
      <c r="AH1372" s="109"/>
      <c r="AI1372" s="92"/>
      <c r="AJ1372" s="92"/>
      <c r="AK1372" s="92"/>
      <c r="AL1372" s="92"/>
      <c r="AM1372" s="92"/>
      <c r="AN1372" s="92"/>
      <c r="AO1372" s="92"/>
    </row>
    <row r="1373" spans="2:41" x14ac:dyDescent="0.3">
      <c r="B1373" s="28">
        <v>1363</v>
      </c>
      <c r="C1373" s="39">
        <f t="shared" si="84"/>
        <v>0</v>
      </c>
      <c r="D1373" s="40">
        <f t="shared" si="85"/>
        <v>0</v>
      </c>
      <c r="E1373" s="41">
        <f t="shared" si="86"/>
        <v>0</v>
      </c>
      <c r="F1373" s="40">
        <f t="shared" si="87"/>
        <v>0</v>
      </c>
      <c r="Q1373" s="107">
        <v>1369</v>
      </c>
      <c r="R1373" s="108"/>
      <c r="S1373" s="92"/>
      <c r="T1373" s="92"/>
      <c r="U1373" s="92"/>
      <c r="V1373" s="92"/>
      <c r="W1373" s="92"/>
      <c r="X1373" s="92"/>
      <c r="Y1373" s="92"/>
      <c r="Z1373" s="103" t="s">
        <v>2237</v>
      </c>
      <c r="AA1373" s="104">
        <v>1049.6035449999999</v>
      </c>
      <c r="AB1373" s="105">
        <v>931</v>
      </c>
      <c r="AC1373" s="105">
        <v>66.654829545454547</v>
      </c>
      <c r="AD1373" s="103" t="s">
        <v>171</v>
      </c>
      <c r="AE1373" s="92">
        <v>1027.685753</v>
      </c>
      <c r="AF1373" s="92">
        <v>1447</v>
      </c>
      <c r="AG1373" s="92">
        <v>48.61505681818182</v>
      </c>
      <c r="AH1373" s="109"/>
      <c r="AI1373" s="92"/>
      <c r="AJ1373" s="92"/>
      <c r="AK1373" s="92"/>
      <c r="AL1373" s="92"/>
      <c r="AM1373" s="92"/>
      <c r="AN1373" s="92"/>
      <c r="AO1373" s="92"/>
    </row>
    <row r="1374" spans="2:41" x14ac:dyDescent="0.3">
      <c r="B1374" s="28">
        <v>1364</v>
      </c>
      <c r="C1374" s="39">
        <f t="shared" si="84"/>
        <v>0</v>
      </c>
      <c r="D1374" s="40">
        <f t="shared" si="85"/>
        <v>0</v>
      </c>
      <c r="E1374" s="41">
        <f t="shared" si="86"/>
        <v>0</v>
      </c>
      <c r="F1374" s="40">
        <f t="shared" si="87"/>
        <v>0</v>
      </c>
      <c r="Q1374" s="107">
        <v>1370</v>
      </c>
      <c r="R1374" s="108"/>
      <c r="S1374" s="92"/>
      <c r="T1374" s="92"/>
      <c r="U1374" s="92"/>
      <c r="V1374" s="92"/>
      <c r="W1374" s="92"/>
      <c r="X1374" s="92"/>
      <c r="Y1374" s="92"/>
      <c r="Z1374" s="103" t="s">
        <v>2238</v>
      </c>
      <c r="AA1374" s="104">
        <v>974.10917140000004</v>
      </c>
      <c r="AB1374" s="105">
        <v>2267</v>
      </c>
      <c r="AC1374" s="105">
        <v>19.42471590909091</v>
      </c>
      <c r="AD1374" s="103" t="s">
        <v>2155</v>
      </c>
      <c r="AE1374" s="92">
        <v>1027.685753</v>
      </c>
      <c r="AF1374" s="92">
        <v>1447</v>
      </c>
      <c r="AG1374" s="92">
        <v>48.61505681818182</v>
      </c>
      <c r="AH1374" s="109"/>
      <c r="AI1374" s="92"/>
      <c r="AJ1374" s="92"/>
      <c r="AK1374" s="92"/>
      <c r="AL1374" s="92"/>
      <c r="AM1374" s="92"/>
      <c r="AN1374" s="92"/>
      <c r="AO1374" s="92"/>
    </row>
    <row r="1375" spans="2:41" x14ac:dyDescent="0.3">
      <c r="B1375" s="28">
        <v>1365</v>
      </c>
      <c r="C1375" s="39">
        <f t="shared" si="84"/>
        <v>0</v>
      </c>
      <c r="D1375" s="40">
        <f t="shared" si="85"/>
        <v>0</v>
      </c>
      <c r="E1375" s="41">
        <f t="shared" si="86"/>
        <v>0</v>
      </c>
      <c r="F1375" s="40">
        <f t="shared" si="87"/>
        <v>0</v>
      </c>
      <c r="Q1375" s="107">
        <v>1371</v>
      </c>
      <c r="R1375" s="108"/>
      <c r="S1375" s="92"/>
      <c r="T1375" s="92"/>
      <c r="U1375" s="92"/>
      <c r="V1375" s="92"/>
      <c r="W1375" s="92"/>
      <c r="X1375" s="92"/>
      <c r="Y1375" s="92"/>
      <c r="Z1375" s="103" t="s">
        <v>814</v>
      </c>
      <c r="AA1375" s="104">
        <v>1060.436737</v>
      </c>
      <c r="AB1375" s="105">
        <v>686</v>
      </c>
      <c r="AC1375" s="105">
        <v>75.674715909090907</v>
      </c>
      <c r="AD1375" s="103" t="s">
        <v>2139</v>
      </c>
      <c r="AE1375" s="92">
        <v>1027.86583</v>
      </c>
      <c r="AF1375" s="92">
        <v>1444</v>
      </c>
      <c r="AG1375" s="92">
        <v>48.686079545454547</v>
      </c>
      <c r="AH1375" s="109"/>
      <c r="AI1375" s="92"/>
      <c r="AJ1375" s="92"/>
      <c r="AK1375" s="92"/>
      <c r="AL1375" s="92"/>
      <c r="AM1375" s="92"/>
      <c r="AN1375" s="92"/>
      <c r="AO1375" s="92"/>
    </row>
    <row r="1376" spans="2:41" x14ac:dyDescent="0.3">
      <c r="B1376" s="28">
        <v>1366</v>
      </c>
      <c r="C1376" s="39">
        <f t="shared" si="84"/>
        <v>0</v>
      </c>
      <c r="D1376" s="40">
        <f t="shared" si="85"/>
        <v>0</v>
      </c>
      <c r="E1376" s="41">
        <f t="shared" si="86"/>
        <v>0</v>
      </c>
      <c r="F1376" s="40">
        <f t="shared" si="87"/>
        <v>0</v>
      </c>
      <c r="Q1376" s="107">
        <v>1372</v>
      </c>
      <c r="R1376" s="108"/>
      <c r="S1376" s="92"/>
      <c r="T1376" s="92"/>
      <c r="U1376" s="92"/>
      <c r="V1376" s="92"/>
      <c r="W1376" s="92"/>
      <c r="X1376" s="92"/>
      <c r="Y1376" s="92"/>
      <c r="Z1376" s="103" t="s">
        <v>815</v>
      </c>
      <c r="AA1376" s="104">
        <v>1015.366688</v>
      </c>
      <c r="AB1376" s="105">
        <v>1701</v>
      </c>
      <c r="AC1376" s="105">
        <v>39.63068181818182</v>
      </c>
      <c r="AD1376" s="103" t="s">
        <v>2201</v>
      </c>
      <c r="AE1376" s="92">
        <v>1027.86583</v>
      </c>
      <c r="AF1376" s="92">
        <v>1444</v>
      </c>
      <c r="AG1376" s="92">
        <v>48.686079545454547</v>
      </c>
      <c r="AH1376" s="109"/>
      <c r="AI1376" s="92"/>
      <c r="AJ1376" s="92"/>
      <c r="AK1376" s="92"/>
      <c r="AL1376" s="92"/>
      <c r="AM1376" s="92"/>
      <c r="AN1376" s="92"/>
      <c r="AO1376" s="92"/>
    </row>
    <row r="1377" spans="2:41" x14ac:dyDescent="0.3">
      <c r="B1377" s="28">
        <v>1367</v>
      </c>
      <c r="C1377" s="39">
        <f t="shared" si="84"/>
        <v>0</v>
      </c>
      <c r="D1377" s="40">
        <f t="shared" si="85"/>
        <v>0</v>
      </c>
      <c r="E1377" s="41">
        <f t="shared" si="86"/>
        <v>0</v>
      </c>
      <c r="F1377" s="40">
        <f t="shared" si="87"/>
        <v>0</v>
      </c>
      <c r="Q1377" s="107">
        <v>1373</v>
      </c>
      <c r="R1377" s="108"/>
      <c r="S1377" s="92"/>
      <c r="T1377" s="92"/>
      <c r="U1377" s="92"/>
      <c r="V1377" s="92"/>
      <c r="W1377" s="92"/>
      <c r="X1377" s="92"/>
      <c r="Y1377" s="92"/>
      <c r="Z1377" s="103" t="s">
        <v>816</v>
      </c>
      <c r="AA1377" s="104">
        <v>1015.169495</v>
      </c>
      <c r="AB1377" s="105">
        <v>1706</v>
      </c>
      <c r="AC1377" s="105">
        <v>39.453125</v>
      </c>
      <c r="AD1377" s="103" t="s">
        <v>1308</v>
      </c>
      <c r="AE1377" s="92">
        <v>1027.86583</v>
      </c>
      <c r="AF1377" s="92">
        <v>1444</v>
      </c>
      <c r="AG1377" s="92">
        <v>48.686079545454547</v>
      </c>
      <c r="AH1377" s="109"/>
      <c r="AI1377" s="92"/>
      <c r="AJ1377" s="92"/>
      <c r="AK1377" s="92"/>
      <c r="AL1377" s="92"/>
      <c r="AM1377" s="92"/>
      <c r="AN1377" s="92"/>
      <c r="AO1377" s="92"/>
    </row>
    <row r="1378" spans="2:41" x14ac:dyDescent="0.3">
      <c r="B1378" s="28">
        <v>1368</v>
      </c>
      <c r="C1378" s="39">
        <f t="shared" si="84"/>
        <v>0</v>
      </c>
      <c r="D1378" s="40">
        <f t="shared" si="85"/>
        <v>0</v>
      </c>
      <c r="E1378" s="41">
        <f t="shared" si="86"/>
        <v>0</v>
      </c>
      <c r="F1378" s="40">
        <f t="shared" si="87"/>
        <v>0</v>
      </c>
      <c r="Q1378" s="107">
        <v>1374</v>
      </c>
      <c r="R1378" s="108"/>
      <c r="S1378" s="92"/>
      <c r="T1378" s="92"/>
      <c r="U1378" s="92"/>
      <c r="V1378" s="92"/>
      <c r="W1378" s="92"/>
      <c r="X1378" s="92"/>
      <c r="Y1378" s="92"/>
      <c r="Z1378" s="103" t="s">
        <v>817</v>
      </c>
      <c r="AA1378" s="104">
        <v>962.21051299999999</v>
      </c>
      <c r="AB1378" s="105">
        <v>2418</v>
      </c>
      <c r="AC1378" s="105">
        <v>14.169034090909092</v>
      </c>
      <c r="AD1378" s="103" t="s">
        <v>1332</v>
      </c>
      <c r="AE1378" s="92">
        <v>1027.9427310000001</v>
      </c>
      <c r="AF1378" s="92">
        <v>1443</v>
      </c>
      <c r="AG1378" s="92">
        <v>48.792613636363633</v>
      </c>
      <c r="AH1378" s="109"/>
      <c r="AI1378" s="92"/>
      <c r="AJ1378" s="92"/>
      <c r="AK1378" s="92"/>
      <c r="AL1378" s="92"/>
      <c r="AM1378" s="92"/>
      <c r="AN1378" s="92"/>
      <c r="AO1378" s="92"/>
    </row>
    <row r="1379" spans="2:41" x14ac:dyDescent="0.3">
      <c r="B1379" s="28">
        <v>1369</v>
      </c>
      <c r="C1379" s="39">
        <f t="shared" si="84"/>
        <v>0</v>
      </c>
      <c r="D1379" s="40">
        <f t="shared" si="85"/>
        <v>0</v>
      </c>
      <c r="E1379" s="41">
        <f t="shared" si="86"/>
        <v>0</v>
      </c>
      <c r="F1379" s="40">
        <f t="shared" si="87"/>
        <v>0</v>
      </c>
      <c r="Q1379" s="107">
        <v>1375</v>
      </c>
      <c r="R1379" s="108"/>
      <c r="S1379" s="92"/>
      <c r="T1379" s="92"/>
      <c r="U1379" s="92"/>
      <c r="V1379" s="92"/>
      <c r="W1379" s="92"/>
      <c r="X1379" s="92"/>
      <c r="Y1379" s="92"/>
      <c r="Z1379" s="103" t="s">
        <v>818</v>
      </c>
      <c r="AA1379" s="104">
        <v>1025.755926</v>
      </c>
      <c r="AB1379" s="105">
        <v>1495</v>
      </c>
      <c r="AC1379" s="105">
        <v>46.803977272727273</v>
      </c>
      <c r="AD1379" s="103" t="s">
        <v>1285</v>
      </c>
      <c r="AE1379" s="92">
        <v>1027.942943</v>
      </c>
      <c r="AF1379" s="92">
        <v>1442</v>
      </c>
      <c r="AG1379" s="92">
        <v>48.828125</v>
      </c>
      <c r="AH1379" s="109"/>
      <c r="AI1379" s="92"/>
      <c r="AJ1379" s="92"/>
      <c r="AK1379" s="92"/>
      <c r="AL1379" s="92"/>
      <c r="AM1379" s="92"/>
      <c r="AN1379" s="92"/>
      <c r="AO1379" s="92"/>
    </row>
    <row r="1380" spans="2:41" x14ac:dyDescent="0.3">
      <c r="B1380" s="28">
        <v>1370</v>
      </c>
      <c r="C1380" s="39">
        <f t="shared" si="84"/>
        <v>0</v>
      </c>
      <c r="D1380" s="40">
        <f t="shared" si="85"/>
        <v>0</v>
      </c>
      <c r="E1380" s="41">
        <f t="shared" si="86"/>
        <v>0</v>
      </c>
      <c r="F1380" s="40">
        <f t="shared" si="87"/>
        <v>0</v>
      </c>
      <c r="Q1380" s="107">
        <v>1376</v>
      </c>
      <c r="R1380" s="108"/>
      <c r="S1380" s="92"/>
      <c r="T1380" s="92"/>
      <c r="U1380" s="92"/>
      <c r="V1380" s="92"/>
      <c r="W1380" s="92"/>
      <c r="X1380" s="92"/>
      <c r="Y1380" s="92"/>
      <c r="Z1380" s="103" t="s">
        <v>2926</v>
      </c>
      <c r="AA1380" s="104">
        <v>1062.6694649999999</v>
      </c>
      <c r="AB1380" s="105">
        <v>646</v>
      </c>
      <c r="AC1380" s="105">
        <v>77.024147727272734</v>
      </c>
      <c r="AD1380" s="103" t="s">
        <v>1156</v>
      </c>
      <c r="AE1380" s="92">
        <v>1027.9845230000001</v>
      </c>
      <c r="AF1380" s="92">
        <v>1441</v>
      </c>
      <c r="AG1380" s="92">
        <v>48.863636363636367</v>
      </c>
      <c r="AH1380" s="109"/>
      <c r="AI1380" s="92"/>
      <c r="AJ1380" s="92"/>
      <c r="AK1380" s="92"/>
      <c r="AL1380" s="92"/>
      <c r="AM1380" s="92"/>
      <c r="AN1380" s="92"/>
      <c r="AO1380" s="92"/>
    </row>
    <row r="1381" spans="2:41" x14ac:dyDescent="0.3">
      <c r="B1381" s="28">
        <v>1371</v>
      </c>
      <c r="C1381" s="39">
        <f t="shared" si="84"/>
        <v>0</v>
      </c>
      <c r="D1381" s="40">
        <f t="shared" si="85"/>
        <v>0</v>
      </c>
      <c r="E1381" s="41">
        <f t="shared" si="86"/>
        <v>0</v>
      </c>
      <c r="F1381" s="40">
        <f t="shared" si="87"/>
        <v>0</v>
      </c>
      <c r="Q1381" s="107">
        <v>1377</v>
      </c>
      <c r="R1381" s="108"/>
      <c r="S1381" s="92"/>
      <c r="T1381" s="92"/>
      <c r="U1381" s="92"/>
      <c r="V1381" s="92"/>
      <c r="W1381" s="92"/>
      <c r="X1381" s="92"/>
      <c r="Y1381" s="92"/>
      <c r="Z1381" s="103" t="s">
        <v>2927</v>
      </c>
      <c r="AA1381" s="104">
        <v>997.31704160000004</v>
      </c>
      <c r="AB1381" s="105">
        <v>1973</v>
      </c>
      <c r="AC1381" s="105">
        <v>29.865056818181817</v>
      </c>
      <c r="AD1381" s="103" t="s">
        <v>347</v>
      </c>
      <c r="AE1381" s="92">
        <v>1028.0111099999999</v>
      </c>
      <c r="AF1381" s="92">
        <v>1440</v>
      </c>
      <c r="AG1381" s="92">
        <v>48.899147727272727</v>
      </c>
      <c r="AH1381" s="109"/>
      <c r="AI1381" s="92"/>
      <c r="AJ1381" s="92"/>
      <c r="AK1381" s="92"/>
      <c r="AL1381" s="92"/>
      <c r="AM1381" s="92"/>
      <c r="AN1381" s="92"/>
      <c r="AO1381" s="92"/>
    </row>
    <row r="1382" spans="2:41" x14ac:dyDescent="0.3">
      <c r="B1382" s="28">
        <v>1372</v>
      </c>
      <c r="C1382" s="39">
        <f t="shared" si="84"/>
        <v>0</v>
      </c>
      <c r="D1382" s="40">
        <f t="shared" si="85"/>
        <v>0</v>
      </c>
      <c r="E1382" s="41">
        <f t="shared" si="86"/>
        <v>0</v>
      </c>
      <c r="F1382" s="40">
        <f t="shared" si="87"/>
        <v>0</v>
      </c>
      <c r="Q1382" s="107">
        <v>1378</v>
      </c>
      <c r="R1382" s="108"/>
      <c r="S1382" s="92"/>
      <c r="T1382" s="92"/>
      <c r="U1382" s="92"/>
      <c r="V1382" s="92"/>
      <c r="W1382" s="92"/>
      <c r="X1382" s="92"/>
      <c r="Y1382" s="92"/>
      <c r="Z1382" s="103" t="s">
        <v>2239</v>
      </c>
      <c r="AA1382" s="104">
        <v>1016.492822</v>
      </c>
      <c r="AB1382" s="105">
        <v>1665</v>
      </c>
      <c r="AC1382" s="105">
        <v>40.660511363636367</v>
      </c>
      <c r="AD1382" s="103" t="s">
        <v>1688</v>
      </c>
      <c r="AE1382" s="92">
        <v>1028.015666</v>
      </c>
      <c r="AF1382" s="92">
        <v>1437</v>
      </c>
      <c r="AG1382" s="92">
        <v>48.934659090909086</v>
      </c>
      <c r="AH1382" s="109"/>
      <c r="AI1382" s="92"/>
      <c r="AJ1382" s="92"/>
      <c r="AK1382" s="92"/>
      <c r="AL1382" s="92"/>
      <c r="AM1382" s="92"/>
      <c r="AN1382" s="92"/>
      <c r="AO1382" s="92"/>
    </row>
    <row r="1383" spans="2:41" x14ac:dyDescent="0.3">
      <c r="B1383" s="28">
        <v>1373</v>
      </c>
      <c r="C1383" s="39">
        <f t="shared" si="84"/>
        <v>0</v>
      </c>
      <c r="D1383" s="40">
        <f t="shared" si="85"/>
        <v>0</v>
      </c>
      <c r="E1383" s="41">
        <f t="shared" si="86"/>
        <v>0</v>
      </c>
      <c r="F1383" s="40">
        <f t="shared" si="87"/>
        <v>0</v>
      </c>
      <c r="Q1383" s="107">
        <v>1379</v>
      </c>
      <c r="R1383" s="108"/>
      <c r="S1383" s="92"/>
      <c r="T1383" s="92"/>
      <c r="U1383" s="92"/>
      <c r="V1383" s="92"/>
      <c r="W1383" s="92"/>
      <c r="X1383" s="92"/>
      <c r="Y1383" s="92"/>
      <c r="Z1383" s="103" t="s">
        <v>819</v>
      </c>
      <c r="AA1383" s="104">
        <v>1051.448034</v>
      </c>
      <c r="AB1383" s="105">
        <v>874</v>
      </c>
      <c r="AC1383" s="105">
        <v>68.998579545454547</v>
      </c>
      <c r="AD1383" s="103" t="s">
        <v>941</v>
      </c>
      <c r="AE1383" s="92">
        <v>1028.015666</v>
      </c>
      <c r="AF1383" s="92">
        <v>1437</v>
      </c>
      <c r="AG1383" s="92">
        <v>48.934659090909086</v>
      </c>
      <c r="AH1383" s="109"/>
      <c r="AI1383" s="92"/>
      <c r="AJ1383" s="92"/>
      <c r="AK1383" s="92"/>
      <c r="AL1383" s="92"/>
      <c r="AM1383" s="92"/>
      <c r="AN1383" s="92"/>
      <c r="AO1383" s="92"/>
    </row>
    <row r="1384" spans="2:41" x14ac:dyDescent="0.3">
      <c r="B1384" s="28">
        <v>1374</v>
      </c>
      <c r="C1384" s="39">
        <f t="shared" si="84"/>
        <v>0</v>
      </c>
      <c r="D1384" s="40">
        <f t="shared" si="85"/>
        <v>0</v>
      </c>
      <c r="E1384" s="41">
        <f t="shared" si="86"/>
        <v>0</v>
      </c>
      <c r="F1384" s="40">
        <f t="shared" si="87"/>
        <v>0</v>
      </c>
      <c r="Q1384" s="107">
        <v>1380</v>
      </c>
      <c r="R1384" s="108"/>
      <c r="S1384" s="92"/>
      <c r="T1384" s="92"/>
      <c r="U1384" s="92"/>
      <c r="V1384" s="92"/>
      <c r="W1384" s="92"/>
      <c r="X1384" s="92"/>
      <c r="Y1384" s="92"/>
      <c r="Z1384" s="103" t="s">
        <v>2240</v>
      </c>
      <c r="AA1384" s="104">
        <v>940.6359357</v>
      </c>
      <c r="AB1384" s="105">
        <v>2570</v>
      </c>
      <c r="AC1384" s="105">
        <v>8.6647727272727284</v>
      </c>
      <c r="AD1384" s="103" t="s">
        <v>2786</v>
      </c>
      <c r="AE1384" s="92">
        <v>1028.015666</v>
      </c>
      <c r="AF1384" s="92">
        <v>1437</v>
      </c>
      <c r="AG1384" s="92">
        <v>48.934659090909086</v>
      </c>
      <c r="AH1384" s="109"/>
      <c r="AI1384" s="92"/>
      <c r="AJ1384" s="92"/>
      <c r="AK1384" s="92"/>
      <c r="AL1384" s="92"/>
      <c r="AM1384" s="92"/>
      <c r="AN1384" s="92"/>
      <c r="AO1384" s="92"/>
    </row>
    <row r="1385" spans="2:41" x14ac:dyDescent="0.3">
      <c r="B1385" s="28">
        <v>1375</v>
      </c>
      <c r="C1385" s="39">
        <f t="shared" si="84"/>
        <v>0</v>
      </c>
      <c r="D1385" s="40">
        <f t="shared" si="85"/>
        <v>0</v>
      </c>
      <c r="E1385" s="41">
        <f t="shared" si="86"/>
        <v>0</v>
      </c>
      <c r="F1385" s="40">
        <f t="shared" si="87"/>
        <v>0</v>
      </c>
      <c r="Q1385" s="107">
        <v>1381</v>
      </c>
      <c r="R1385" s="108"/>
      <c r="S1385" s="92"/>
      <c r="T1385" s="92"/>
      <c r="U1385" s="92"/>
      <c r="V1385" s="92"/>
      <c r="W1385" s="92"/>
      <c r="X1385" s="92"/>
      <c r="Y1385" s="92"/>
      <c r="Z1385" s="103" t="s">
        <v>2241</v>
      </c>
      <c r="AA1385" s="104">
        <v>1016.492822</v>
      </c>
      <c r="AB1385" s="105">
        <v>1665</v>
      </c>
      <c r="AC1385" s="105">
        <v>40.660511363636367</v>
      </c>
      <c r="AD1385" s="103" t="s">
        <v>1950</v>
      </c>
      <c r="AE1385" s="92">
        <v>1028.1367049999999</v>
      </c>
      <c r="AF1385" s="92">
        <v>1436</v>
      </c>
      <c r="AG1385" s="92">
        <v>49.04119318181818</v>
      </c>
      <c r="AH1385" s="109"/>
      <c r="AI1385" s="92"/>
      <c r="AJ1385" s="92"/>
      <c r="AK1385" s="92"/>
      <c r="AL1385" s="92"/>
      <c r="AM1385" s="92"/>
      <c r="AN1385" s="92"/>
      <c r="AO1385" s="92"/>
    </row>
    <row r="1386" spans="2:41" x14ac:dyDescent="0.3">
      <c r="B1386" s="28">
        <v>1376</v>
      </c>
      <c r="C1386" s="39">
        <f t="shared" si="84"/>
        <v>0</v>
      </c>
      <c r="D1386" s="40">
        <f t="shared" si="85"/>
        <v>0</v>
      </c>
      <c r="E1386" s="41">
        <f t="shared" si="86"/>
        <v>0</v>
      </c>
      <c r="F1386" s="40">
        <f t="shared" si="87"/>
        <v>0</v>
      </c>
      <c r="Q1386" s="107">
        <v>1382</v>
      </c>
      <c r="R1386" s="108"/>
      <c r="S1386" s="92"/>
      <c r="T1386" s="92"/>
      <c r="U1386" s="92"/>
      <c r="V1386" s="92"/>
      <c r="W1386" s="92"/>
      <c r="X1386" s="92"/>
      <c r="Y1386" s="92"/>
      <c r="Z1386" s="103" t="s">
        <v>2242</v>
      </c>
      <c r="AA1386" s="104">
        <v>1078.7527540000001</v>
      </c>
      <c r="AB1386" s="105">
        <v>317</v>
      </c>
      <c r="AC1386" s="105">
        <v>88.423295454545453</v>
      </c>
      <c r="AD1386" s="103" t="s">
        <v>1278</v>
      </c>
      <c r="AE1386" s="92">
        <v>1028.216291</v>
      </c>
      <c r="AF1386" s="92">
        <v>1435</v>
      </c>
      <c r="AG1386" s="92">
        <v>49.076704545454547</v>
      </c>
      <c r="AH1386" s="109"/>
      <c r="AI1386" s="92"/>
      <c r="AJ1386" s="92"/>
      <c r="AK1386" s="92"/>
      <c r="AL1386" s="92"/>
      <c r="AM1386" s="92"/>
      <c r="AN1386" s="92"/>
      <c r="AO1386" s="92"/>
    </row>
    <row r="1387" spans="2:41" x14ac:dyDescent="0.3">
      <c r="B1387" s="28">
        <v>1377</v>
      </c>
      <c r="C1387" s="39">
        <f t="shared" si="84"/>
        <v>0</v>
      </c>
      <c r="D1387" s="40">
        <f t="shared" si="85"/>
        <v>0</v>
      </c>
      <c r="E1387" s="41">
        <f t="shared" si="86"/>
        <v>0</v>
      </c>
      <c r="F1387" s="40">
        <f t="shared" si="87"/>
        <v>0</v>
      </c>
      <c r="Q1387" s="107">
        <v>1383</v>
      </c>
      <c r="R1387" s="108"/>
      <c r="S1387" s="92"/>
      <c r="T1387" s="92"/>
      <c r="U1387" s="92"/>
      <c r="V1387" s="92"/>
      <c r="W1387" s="92"/>
      <c r="X1387" s="92"/>
      <c r="Y1387" s="92"/>
      <c r="Z1387" s="103" t="s">
        <v>2243</v>
      </c>
      <c r="AA1387" s="104">
        <v>988.14081940000005</v>
      </c>
      <c r="AB1387" s="105">
        <v>2096</v>
      </c>
      <c r="AC1387" s="105">
        <v>25.46164772727273</v>
      </c>
      <c r="AD1387" s="103" t="s">
        <v>1145</v>
      </c>
      <c r="AE1387" s="92">
        <v>1028.2221999999999</v>
      </c>
      <c r="AF1387" s="92">
        <v>1433</v>
      </c>
      <c r="AG1387" s="92">
        <v>49.112215909090914</v>
      </c>
      <c r="AH1387" s="109"/>
      <c r="AI1387" s="92"/>
      <c r="AJ1387" s="92"/>
      <c r="AK1387" s="92"/>
      <c r="AL1387" s="92"/>
      <c r="AM1387" s="92"/>
      <c r="AN1387" s="92"/>
      <c r="AO1387" s="92"/>
    </row>
    <row r="1388" spans="2:41" x14ac:dyDescent="0.3">
      <c r="B1388" s="28">
        <v>1378</v>
      </c>
      <c r="C1388" s="39">
        <f t="shared" si="84"/>
        <v>0</v>
      </c>
      <c r="D1388" s="40">
        <f t="shared" si="85"/>
        <v>0</v>
      </c>
      <c r="E1388" s="41">
        <f t="shared" si="86"/>
        <v>0</v>
      </c>
      <c r="F1388" s="40">
        <f t="shared" si="87"/>
        <v>0</v>
      </c>
      <c r="Q1388" s="107">
        <v>1384</v>
      </c>
      <c r="R1388" s="108"/>
      <c r="S1388" s="92"/>
      <c r="T1388" s="92"/>
      <c r="U1388" s="92"/>
      <c r="V1388" s="92"/>
      <c r="W1388" s="92"/>
      <c r="X1388" s="92"/>
      <c r="Y1388" s="92"/>
      <c r="Z1388" s="103" t="s">
        <v>2244</v>
      </c>
      <c r="AA1388" s="104">
        <v>1054.242853</v>
      </c>
      <c r="AB1388" s="105">
        <v>802</v>
      </c>
      <c r="AC1388" s="105">
        <v>71.484375</v>
      </c>
      <c r="AD1388" s="103" t="s">
        <v>2533</v>
      </c>
      <c r="AE1388" s="92">
        <v>1028.2221999999999</v>
      </c>
      <c r="AF1388" s="92">
        <v>1433</v>
      </c>
      <c r="AG1388" s="92">
        <v>49.112215909090914</v>
      </c>
      <c r="AH1388" s="109"/>
      <c r="AI1388" s="92"/>
      <c r="AJ1388" s="92"/>
      <c r="AK1388" s="92"/>
      <c r="AL1388" s="92"/>
      <c r="AM1388" s="92"/>
      <c r="AN1388" s="92"/>
      <c r="AO1388" s="92"/>
    </row>
    <row r="1389" spans="2:41" x14ac:dyDescent="0.3">
      <c r="B1389" s="28">
        <v>1379</v>
      </c>
      <c r="C1389" s="39">
        <f t="shared" si="84"/>
        <v>0</v>
      </c>
      <c r="D1389" s="40">
        <f t="shared" si="85"/>
        <v>0</v>
      </c>
      <c r="E1389" s="41">
        <f t="shared" si="86"/>
        <v>0</v>
      </c>
      <c r="F1389" s="40">
        <f t="shared" si="87"/>
        <v>0</v>
      </c>
      <c r="Q1389" s="107">
        <v>1385</v>
      </c>
      <c r="R1389" s="108"/>
      <c r="S1389" s="92"/>
      <c r="T1389" s="92"/>
      <c r="U1389" s="92"/>
      <c r="V1389" s="92"/>
      <c r="W1389" s="92"/>
      <c r="X1389" s="92"/>
      <c r="Y1389" s="92"/>
      <c r="Z1389" s="103" t="s">
        <v>2245</v>
      </c>
      <c r="AA1389" s="104">
        <v>922.22079220000001</v>
      </c>
      <c r="AB1389" s="105">
        <v>2683</v>
      </c>
      <c r="AC1389" s="105">
        <v>4.6164772727272725</v>
      </c>
      <c r="AD1389" s="103" t="s">
        <v>1859</v>
      </c>
      <c r="AE1389" s="92">
        <v>1028.364863</v>
      </c>
      <c r="AF1389" s="92">
        <v>1428</v>
      </c>
      <c r="AG1389" s="92">
        <v>49.183238636363633</v>
      </c>
      <c r="AH1389" s="109"/>
      <c r="AI1389" s="92"/>
      <c r="AJ1389" s="92"/>
      <c r="AK1389" s="92"/>
      <c r="AL1389" s="92"/>
      <c r="AM1389" s="92"/>
      <c r="AN1389" s="92"/>
      <c r="AO1389" s="92"/>
    </row>
    <row r="1390" spans="2:41" x14ac:dyDescent="0.3">
      <c r="B1390" s="28">
        <v>1380</v>
      </c>
      <c r="C1390" s="39">
        <f t="shared" si="84"/>
        <v>0</v>
      </c>
      <c r="D1390" s="40">
        <f t="shared" si="85"/>
        <v>0</v>
      </c>
      <c r="E1390" s="41">
        <f t="shared" si="86"/>
        <v>0</v>
      </c>
      <c r="F1390" s="40">
        <f t="shared" si="87"/>
        <v>0</v>
      </c>
      <c r="Q1390" s="107">
        <v>1386</v>
      </c>
      <c r="R1390" s="108"/>
      <c r="S1390" s="92"/>
      <c r="T1390" s="92"/>
      <c r="U1390" s="92"/>
      <c r="V1390" s="92"/>
      <c r="W1390" s="92"/>
      <c r="X1390" s="92"/>
      <c r="Y1390" s="92"/>
      <c r="Z1390" s="103" t="s">
        <v>2246</v>
      </c>
      <c r="AA1390" s="104">
        <v>985.62160470000003</v>
      </c>
      <c r="AB1390" s="105">
        <v>2129</v>
      </c>
      <c r="AC1390" s="105">
        <v>24.32528409090909</v>
      </c>
      <c r="AD1390" s="103" t="s">
        <v>1894</v>
      </c>
      <c r="AE1390" s="92">
        <v>1028.364863</v>
      </c>
      <c r="AF1390" s="92">
        <v>1428</v>
      </c>
      <c r="AG1390" s="92">
        <v>49.183238636363633</v>
      </c>
      <c r="AH1390" s="109"/>
      <c r="AI1390" s="92"/>
      <c r="AJ1390" s="92"/>
      <c r="AK1390" s="92"/>
      <c r="AL1390" s="92"/>
      <c r="AM1390" s="92"/>
      <c r="AN1390" s="92"/>
      <c r="AO1390" s="92"/>
    </row>
    <row r="1391" spans="2:41" x14ac:dyDescent="0.3">
      <c r="B1391" s="28">
        <v>1381</v>
      </c>
      <c r="C1391" s="39">
        <f t="shared" si="84"/>
        <v>0</v>
      </c>
      <c r="D1391" s="40">
        <f t="shared" si="85"/>
        <v>0</v>
      </c>
      <c r="E1391" s="41">
        <f t="shared" si="86"/>
        <v>0</v>
      </c>
      <c r="F1391" s="40">
        <f t="shared" si="87"/>
        <v>0</v>
      </c>
      <c r="Q1391" s="107">
        <v>1387</v>
      </c>
      <c r="R1391" s="108"/>
      <c r="S1391" s="92"/>
      <c r="T1391" s="92"/>
      <c r="U1391" s="92"/>
      <c r="V1391" s="92"/>
      <c r="W1391" s="92"/>
      <c r="X1391" s="92"/>
      <c r="Y1391" s="92"/>
      <c r="Z1391" s="103" t="s">
        <v>2247</v>
      </c>
      <c r="AA1391" s="104">
        <v>923.82066020000002</v>
      </c>
      <c r="AB1391" s="105">
        <v>2668</v>
      </c>
      <c r="AC1391" s="105">
        <v>5.2556818181818183</v>
      </c>
      <c r="AD1391" s="103" t="s">
        <v>2132</v>
      </c>
      <c r="AE1391" s="92">
        <v>1028.364863</v>
      </c>
      <c r="AF1391" s="92">
        <v>1428</v>
      </c>
      <c r="AG1391" s="92">
        <v>49.183238636363633</v>
      </c>
      <c r="AH1391" s="109"/>
      <c r="AI1391" s="92"/>
      <c r="AJ1391" s="92"/>
      <c r="AK1391" s="92"/>
      <c r="AL1391" s="92"/>
      <c r="AM1391" s="92"/>
      <c r="AN1391" s="92"/>
      <c r="AO1391" s="92"/>
    </row>
    <row r="1392" spans="2:41" x14ac:dyDescent="0.3">
      <c r="B1392" s="28">
        <v>1382</v>
      </c>
      <c r="C1392" s="39">
        <f t="shared" si="84"/>
        <v>0</v>
      </c>
      <c r="D1392" s="40">
        <f t="shared" si="85"/>
        <v>0</v>
      </c>
      <c r="E1392" s="41">
        <f t="shared" si="86"/>
        <v>0</v>
      </c>
      <c r="F1392" s="40">
        <f t="shared" si="87"/>
        <v>0</v>
      </c>
      <c r="Q1392" s="107">
        <v>1388</v>
      </c>
      <c r="R1392" s="108"/>
      <c r="S1392" s="92"/>
      <c r="T1392" s="92"/>
      <c r="U1392" s="92"/>
      <c r="V1392" s="92"/>
      <c r="W1392" s="92"/>
      <c r="X1392" s="92"/>
      <c r="Y1392" s="92"/>
      <c r="Z1392" s="103" t="s">
        <v>820</v>
      </c>
      <c r="AA1392" s="104">
        <v>997.43120269999997</v>
      </c>
      <c r="AB1392" s="105">
        <v>1971</v>
      </c>
      <c r="AC1392" s="105">
        <v>30.042613636363637</v>
      </c>
      <c r="AD1392" s="103" t="s">
        <v>2402</v>
      </c>
      <c r="AE1392" s="92">
        <v>1028.364863</v>
      </c>
      <c r="AF1392" s="92">
        <v>1428</v>
      </c>
      <c r="AG1392" s="92">
        <v>49.183238636363633</v>
      </c>
      <c r="AH1392" s="109"/>
      <c r="AI1392" s="92"/>
      <c r="AJ1392" s="92"/>
      <c r="AK1392" s="92"/>
      <c r="AL1392" s="92"/>
      <c r="AM1392" s="92"/>
      <c r="AN1392" s="92"/>
      <c r="AO1392" s="92"/>
    </row>
    <row r="1393" spans="2:41" x14ac:dyDescent="0.3">
      <c r="B1393" s="28">
        <v>1383</v>
      </c>
      <c r="C1393" s="39">
        <f t="shared" si="84"/>
        <v>0</v>
      </c>
      <c r="D1393" s="40">
        <f t="shared" si="85"/>
        <v>0</v>
      </c>
      <c r="E1393" s="41">
        <f t="shared" si="86"/>
        <v>0</v>
      </c>
      <c r="F1393" s="40">
        <f t="shared" si="87"/>
        <v>0</v>
      </c>
      <c r="Q1393" s="107">
        <v>1389</v>
      </c>
      <c r="R1393" s="108"/>
      <c r="S1393" s="92"/>
      <c r="T1393" s="92"/>
      <c r="U1393" s="92"/>
      <c r="V1393" s="92"/>
      <c r="W1393" s="92"/>
      <c r="X1393" s="92"/>
      <c r="Y1393" s="92"/>
      <c r="Z1393" s="103" t="s">
        <v>821</v>
      </c>
      <c r="AA1393" s="104">
        <v>1069.446848</v>
      </c>
      <c r="AB1393" s="105">
        <v>474</v>
      </c>
      <c r="AC1393" s="105">
        <v>83.203125</v>
      </c>
      <c r="AD1393" s="103" t="s">
        <v>2639</v>
      </c>
      <c r="AE1393" s="92">
        <v>1028.364863</v>
      </c>
      <c r="AF1393" s="92">
        <v>1428</v>
      </c>
      <c r="AG1393" s="92">
        <v>49.183238636363633</v>
      </c>
      <c r="AH1393" s="109"/>
      <c r="AI1393" s="92"/>
      <c r="AJ1393" s="92"/>
      <c r="AK1393" s="92"/>
      <c r="AL1393" s="92"/>
      <c r="AM1393" s="92"/>
      <c r="AN1393" s="92"/>
      <c r="AO1393" s="92"/>
    </row>
    <row r="1394" spans="2:41" x14ac:dyDescent="0.3">
      <c r="B1394" s="28">
        <v>1384</v>
      </c>
      <c r="C1394" s="39">
        <f t="shared" si="84"/>
        <v>0</v>
      </c>
      <c r="D1394" s="40">
        <f t="shared" si="85"/>
        <v>0</v>
      </c>
      <c r="E1394" s="41">
        <f t="shared" si="86"/>
        <v>0</v>
      </c>
      <c r="F1394" s="40">
        <f t="shared" si="87"/>
        <v>0</v>
      </c>
      <c r="Q1394" s="107">
        <v>1390</v>
      </c>
      <c r="R1394" s="108"/>
      <c r="S1394" s="92"/>
      <c r="T1394" s="92"/>
      <c r="U1394" s="92"/>
      <c r="V1394" s="92"/>
      <c r="W1394" s="92"/>
      <c r="X1394" s="92"/>
      <c r="Y1394" s="92"/>
      <c r="Z1394" s="103" t="s">
        <v>2928</v>
      </c>
      <c r="AA1394" s="104">
        <v>1048.456852</v>
      </c>
      <c r="AB1394" s="105">
        <v>960</v>
      </c>
      <c r="AC1394" s="105">
        <v>65.838068181818173</v>
      </c>
      <c r="AD1394" s="103" t="s">
        <v>563</v>
      </c>
      <c r="AE1394" s="92">
        <v>1028.3825360000001</v>
      </c>
      <c r="AF1394" s="92">
        <v>1427</v>
      </c>
      <c r="AG1394" s="92">
        <v>49.360795454545453</v>
      </c>
      <c r="AH1394" s="109"/>
      <c r="AI1394" s="92"/>
      <c r="AJ1394" s="92"/>
      <c r="AK1394" s="92"/>
      <c r="AL1394" s="92"/>
      <c r="AM1394" s="92"/>
      <c r="AN1394" s="92"/>
      <c r="AO1394" s="92"/>
    </row>
    <row r="1395" spans="2:41" x14ac:dyDescent="0.3">
      <c r="B1395" s="28">
        <v>1385</v>
      </c>
      <c r="C1395" s="39">
        <f t="shared" si="84"/>
        <v>0</v>
      </c>
      <c r="D1395" s="40">
        <f t="shared" si="85"/>
        <v>0</v>
      </c>
      <c r="E1395" s="41">
        <f t="shared" si="86"/>
        <v>0</v>
      </c>
      <c r="F1395" s="40">
        <f t="shared" si="87"/>
        <v>0</v>
      </c>
      <c r="Q1395" s="107">
        <v>1391</v>
      </c>
      <c r="R1395" s="108"/>
      <c r="S1395" s="92"/>
      <c r="T1395" s="92"/>
      <c r="U1395" s="92"/>
      <c r="V1395" s="92"/>
      <c r="W1395" s="92"/>
      <c r="X1395" s="92"/>
      <c r="Y1395" s="92"/>
      <c r="Z1395" s="103" t="s">
        <v>822</v>
      </c>
      <c r="AA1395" s="104">
        <v>914.88851890000001</v>
      </c>
      <c r="AB1395" s="105">
        <v>2710</v>
      </c>
      <c r="AC1395" s="105">
        <v>3.7997159090909087</v>
      </c>
      <c r="AD1395" s="103" t="s">
        <v>1192</v>
      </c>
      <c r="AE1395" s="92">
        <v>1028.4405529999999</v>
      </c>
      <c r="AF1395" s="92">
        <v>1426</v>
      </c>
      <c r="AG1395" s="92">
        <v>49.39630681818182</v>
      </c>
      <c r="AH1395" s="109"/>
      <c r="AI1395" s="92"/>
      <c r="AJ1395" s="92"/>
      <c r="AK1395" s="92"/>
      <c r="AL1395" s="92"/>
      <c r="AM1395" s="92"/>
      <c r="AN1395" s="92"/>
      <c r="AO1395" s="92"/>
    </row>
    <row r="1396" spans="2:41" x14ac:dyDescent="0.3">
      <c r="B1396" s="28">
        <v>1386</v>
      </c>
      <c r="C1396" s="39">
        <f t="shared" si="84"/>
        <v>0</v>
      </c>
      <c r="D1396" s="40">
        <f t="shared" si="85"/>
        <v>0</v>
      </c>
      <c r="E1396" s="41">
        <f t="shared" si="86"/>
        <v>0</v>
      </c>
      <c r="F1396" s="40">
        <f t="shared" si="87"/>
        <v>0</v>
      </c>
      <c r="Q1396" s="107">
        <v>1392</v>
      </c>
      <c r="R1396" s="108"/>
      <c r="S1396" s="92"/>
      <c r="T1396" s="92"/>
      <c r="U1396" s="92"/>
      <c r="V1396" s="92"/>
      <c r="W1396" s="92"/>
      <c r="X1396" s="92"/>
      <c r="Y1396" s="92"/>
      <c r="Z1396" s="103" t="s">
        <v>823</v>
      </c>
      <c r="AA1396" s="104">
        <v>999.40115890000004</v>
      </c>
      <c r="AB1396" s="105">
        <v>1945</v>
      </c>
      <c r="AC1396" s="105">
        <v>30.96590909090909</v>
      </c>
      <c r="AD1396" s="103" t="s">
        <v>922</v>
      </c>
      <c r="AE1396" s="92">
        <v>1028.546734</v>
      </c>
      <c r="AF1396" s="92">
        <v>1425</v>
      </c>
      <c r="AG1396" s="92">
        <v>49.43181818181818</v>
      </c>
      <c r="AH1396" s="109"/>
      <c r="AI1396" s="92"/>
      <c r="AJ1396" s="92"/>
      <c r="AK1396" s="92"/>
      <c r="AL1396" s="92"/>
      <c r="AM1396" s="92"/>
      <c r="AN1396" s="92"/>
      <c r="AO1396" s="92"/>
    </row>
    <row r="1397" spans="2:41" x14ac:dyDescent="0.3">
      <c r="B1397" s="28">
        <v>1387</v>
      </c>
      <c r="C1397" s="39">
        <f t="shared" si="84"/>
        <v>0</v>
      </c>
      <c r="D1397" s="40">
        <f t="shared" si="85"/>
        <v>0</v>
      </c>
      <c r="E1397" s="41">
        <f t="shared" si="86"/>
        <v>0</v>
      </c>
      <c r="F1397" s="40">
        <f t="shared" si="87"/>
        <v>0</v>
      </c>
      <c r="Q1397" s="107">
        <v>1393</v>
      </c>
      <c r="R1397" s="108"/>
      <c r="S1397" s="92"/>
      <c r="T1397" s="92"/>
      <c r="U1397" s="92"/>
      <c r="V1397" s="92"/>
      <c r="W1397" s="92"/>
      <c r="X1397" s="92"/>
      <c r="Y1397" s="92"/>
      <c r="Z1397" s="103" t="s">
        <v>824</v>
      </c>
      <c r="AA1397" s="104">
        <v>1035.5856040000001</v>
      </c>
      <c r="AB1397" s="105">
        <v>1282</v>
      </c>
      <c r="AC1397" s="105">
        <v>54.367897727272727</v>
      </c>
      <c r="AD1397" s="103" t="s">
        <v>1352</v>
      </c>
      <c r="AE1397" s="92">
        <v>1028.551995</v>
      </c>
      <c r="AF1397" s="92">
        <v>1424</v>
      </c>
      <c r="AG1397" s="92">
        <v>49.467329545454547</v>
      </c>
      <c r="AH1397" s="109"/>
      <c r="AI1397" s="92"/>
      <c r="AJ1397" s="92"/>
      <c r="AK1397" s="92"/>
      <c r="AL1397" s="92"/>
      <c r="AM1397" s="92"/>
      <c r="AN1397" s="92"/>
      <c r="AO1397" s="92"/>
    </row>
    <row r="1398" spans="2:41" x14ac:dyDescent="0.3">
      <c r="B1398" s="28">
        <v>1388</v>
      </c>
      <c r="C1398" s="39">
        <f t="shared" si="84"/>
        <v>0</v>
      </c>
      <c r="D1398" s="40">
        <f t="shared" si="85"/>
        <v>0</v>
      </c>
      <c r="E1398" s="41">
        <f t="shared" si="86"/>
        <v>0</v>
      </c>
      <c r="F1398" s="40">
        <f t="shared" si="87"/>
        <v>0</v>
      </c>
      <c r="Q1398" s="107">
        <v>1394</v>
      </c>
      <c r="R1398" s="108"/>
      <c r="S1398" s="92"/>
      <c r="T1398" s="92"/>
      <c r="U1398" s="92"/>
      <c r="V1398" s="92"/>
      <c r="W1398" s="92"/>
      <c r="X1398" s="92"/>
      <c r="Y1398" s="92"/>
      <c r="Z1398" s="103" t="s">
        <v>825</v>
      </c>
      <c r="AA1398" s="104">
        <v>904.51265279999996</v>
      </c>
      <c r="AB1398" s="105">
        <v>2726</v>
      </c>
      <c r="AC1398" s="105">
        <v>3.2315340909090913</v>
      </c>
      <c r="AD1398" s="103" t="s">
        <v>2319</v>
      </c>
      <c r="AE1398" s="92">
        <v>1028.5744279999999</v>
      </c>
      <c r="AF1398" s="92">
        <v>1423</v>
      </c>
      <c r="AG1398" s="92">
        <v>49.502840909090914</v>
      </c>
      <c r="AH1398" s="109"/>
      <c r="AI1398" s="92"/>
      <c r="AJ1398" s="92"/>
      <c r="AK1398" s="92"/>
      <c r="AL1398" s="92"/>
      <c r="AM1398" s="92"/>
      <c r="AN1398" s="92"/>
      <c r="AO1398" s="92"/>
    </row>
    <row r="1399" spans="2:41" x14ac:dyDescent="0.3">
      <c r="B1399" s="28">
        <v>1389</v>
      </c>
      <c r="C1399" s="39">
        <f t="shared" si="84"/>
        <v>0</v>
      </c>
      <c r="D1399" s="40">
        <f t="shared" si="85"/>
        <v>0</v>
      </c>
      <c r="E1399" s="41">
        <f t="shared" si="86"/>
        <v>0</v>
      </c>
      <c r="F1399" s="40">
        <f t="shared" si="87"/>
        <v>0</v>
      </c>
      <c r="Q1399" s="107">
        <v>1395</v>
      </c>
      <c r="R1399" s="108"/>
      <c r="S1399" s="92"/>
      <c r="T1399" s="92"/>
      <c r="U1399" s="92"/>
      <c r="V1399" s="92"/>
      <c r="W1399" s="92"/>
      <c r="X1399" s="92"/>
      <c r="Y1399" s="92"/>
      <c r="Z1399" s="103" t="s">
        <v>2248</v>
      </c>
      <c r="AA1399" s="104">
        <v>983.9016934</v>
      </c>
      <c r="AB1399" s="105">
        <v>2162</v>
      </c>
      <c r="AC1399" s="105">
        <v>23.259943181818183</v>
      </c>
      <c r="AD1399" s="103" t="s">
        <v>1920</v>
      </c>
      <c r="AE1399" s="92">
        <v>1028.8483220000001</v>
      </c>
      <c r="AF1399" s="92">
        <v>1418</v>
      </c>
      <c r="AG1399" s="92">
        <v>49.538352272727273</v>
      </c>
      <c r="AH1399" s="109"/>
      <c r="AI1399" s="92"/>
      <c r="AJ1399" s="92"/>
      <c r="AK1399" s="92"/>
      <c r="AL1399" s="92"/>
      <c r="AM1399" s="92"/>
      <c r="AN1399" s="92"/>
      <c r="AO1399" s="92"/>
    </row>
    <row r="1400" spans="2:41" x14ac:dyDescent="0.3">
      <c r="B1400" s="28">
        <v>1390</v>
      </c>
      <c r="C1400" s="39">
        <f t="shared" si="84"/>
        <v>0</v>
      </c>
      <c r="D1400" s="40">
        <f t="shared" si="85"/>
        <v>0</v>
      </c>
      <c r="E1400" s="41">
        <f t="shared" si="86"/>
        <v>0</v>
      </c>
      <c r="F1400" s="40">
        <f t="shared" si="87"/>
        <v>0</v>
      </c>
      <c r="Q1400" s="107">
        <v>1396</v>
      </c>
      <c r="R1400" s="108"/>
      <c r="S1400" s="92"/>
      <c r="T1400" s="92"/>
      <c r="U1400" s="92"/>
      <c r="V1400" s="92"/>
      <c r="W1400" s="92"/>
      <c r="X1400" s="92"/>
      <c r="Y1400" s="92"/>
      <c r="Z1400" s="103" t="s">
        <v>826</v>
      </c>
      <c r="AA1400" s="104">
        <v>1027.0057099999999</v>
      </c>
      <c r="AB1400" s="105">
        <v>1472</v>
      </c>
      <c r="AC1400" s="105">
        <v>47.762784090909086</v>
      </c>
      <c r="AD1400" s="103" t="s">
        <v>2892</v>
      </c>
      <c r="AE1400" s="92">
        <v>1028.8483220000001</v>
      </c>
      <c r="AF1400" s="92">
        <v>1418</v>
      </c>
      <c r="AG1400" s="92">
        <v>49.538352272727273</v>
      </c>
      <c r="AH1400" s="109"/>
      <c r="AI1400" s="92"/>
      <c r="AJ1400" s="92"/>
      <c r="AK1400" s="92"/>
      <c r="AL1400" s="92"/>
      <c r="AM1400" s="92"/>
      <c r="AN1400" s="92"/>
      <c r="AO1400" s="92"/>
    </row>
    <row r="1401" spans="2:41" x14ac:dyDescent="0.3">
      <c r="B1401" s="28">
        <v>1391</v>
      </c>
      <c r="C1401" s="39">
        <f t="shared" si="84"/>
        <v>0</v>
      </c>
      <c r="D1401" s="40">
        <f t="shared" si="85"/>
        <v>0</v>
      </c>
      <c r="E1401" s="41">
        <f t="shared" si="86"/>
        <v>0</v>
      </c>
      <c r="F1401" s="40">
        <f t="shared" si="87"/>
        <v>0</v>
      </c>
      <c r="Q1401" s="107">
        <v>1397</v>
      </c>
      <c r="R1401" s="108"/>
      <c r="S1401" s="92"/>
      <c r="T1401" s="92"/>
      <c r="U1401" s="92"/>
      <c r="V1401" s="92"/>
      <c r="W1401" s="92"/>
      <c r="X1401" s="92"/>
      <c r="Y1401" s="92"/>
      <c r="Z1401" s="103" t="s">
        <v>827</v>
      </c>
      <c r="AA1401" s="104">
        <v>1068.9802199999999</v>
      </c>
      <c r="AB1401" s="105">
        <v>479</v>
      </c>
      <c r="AC1401" s="105">
        <v>83.025568181818173</v>
      </c>
      <c r="AD1401" s="103" t="s">
        <v>2083</v>
      </c>
      <c r="AE1401" s="92">
        <v>1028.8483220000001</v>
      </c>
      <c r="AF1401" s="92">
        <v>1418</v>
      </c>
      <c r="AG1401" s="92">
        <v>49.538352272727273</v>
      </c>
      <c r="AH1401" s="109"/>
      <c r="AI1401" s="92"/>
      <c r="AJ1401" s="92"/>
      <c r="AK1401" s="92"/>
      <c r="AL1401" s="92"/>
      <c r="AM1401" s="92"/>
      <c r="AN1401" s="92"/>
      <c r="AO1401" s="92"/>
    </row>
    <row r="1402" spans="2:41" x14ac:dyDescent="0.3">
      <c r="B1402" s="28">
        <v>1392</v>
      </c>
      <c r="C1402" s="39">
        <f t="shared" si="84"/>
        <v>0</v>
      </c>
      <c r="D1402" s="40">
        <f t="shared" si="85"/>
        <v>0</v>
      </c>
      <c r="E1402" s="41">
        <f t="shared" si="86"/>
        <v>0</v>
      </c>
      <c r="F1402" s="40">
        <f t="shared" si="87"/>
        <v>0</v>
      </c>
      <c r="Q1402" s="107">
        <v>1398</v>
      </c>
      <c r="R1402" s="108"/>
      <c r="S1402" s="92"/>
      <c r="T1402" s="92"/>
      <c r="U1402" s="92"/>
      <c r="V1402" s="92"/>
      <c r="W1402" s="92"/>
      <c r="X1402" s="92"/>
      <c r="Y1402" s="92"/>
      <c r="Z1402" s="103" t="s">
        <v>828</v>
      </c>
      <c r="AA1402" s="104">
        <v>1033.499474</v>
      </c>
      <c r="AB1402" s="105">
        <v>1326</v>
      </c>
      <c r="AC1402" s="105">
        <v>52.94744318181818</v>
      </c>
      <c r="AD1402" s="103" t="s">
        <v>2414</v>
      </c>
      <c r="AE1402" s="92">
        <v>1028.8483220000001</v>
      </c>
      <c r="AF1402" s="92">
        <v>1418</v>
      </c>
      <c r="AG1402" s="92">
        <v>49.538352272727273</v>
      </c>
      <c r="AH1402" s="109"/>
      <c r="AI1402" s="92"/>
      <c r="AJ1402" s="92"/>
      <c r="AK1402" s="92"/>
      <c r="AL1402" s="92"/>
      <c r="AM1402" s="92"/>
      <c r="AN1402" s="92"/>
      <c r="AO1402" s="92"/>
    </row>
    <row r="1403" spans="2:41" x14ac:dyDescent="0.3">
      <c r="B1403" s="28">
        <v>1393</v>
      </c>
      <c r="C1403" s="39">
        <f t="shared" si="84"/>
        <v>0</v>
      </c>
      <c r="D1403" s="40">
        <f t="shared" si="85"/>
        <v>0</v>
      </c>
      <c r="E1403" s="41">
        <f t="shared" si="86"/>
        <v>0</v>
      </c>
      <c r="F1403" s="40">
        <f t="shared" si="87"/>
        <v>0</v>
      </c>
      <c r="Q1403" s="107">
        <v>1399</v>
      </c>
      <c r="R1403" s="108"/>
      <c r="S1403" s="92"/>
      <c r="T1403" s="92"/>
      <c r="U1403" s="92"/>
      <c r="V1403" s="92"/>
      <c r="W1403" s="92"/>
      <c r="X1403" s="92"/>
      <c r="Y1403" s="92"/>
      <c r="Z1403" s="103" t="s">
        <v>829</v>
      </c>
      <c r="AA1403" s="104">
        <v>931.79800650000004</v>
      </c>
      <c r="AB1403" s="105">
        <v>2641</v>
      </c>
      <c r="AC1403" s="105">
        <v>6.1789772727272725</v>
      </c>
      <c r="AD1403" s="103" t="s">
        <v>2417</v>
      </c>
      <c r="AE1403" s="92">
        <v>1028.8483220000001</v>
      </c>
      <c r="AF1403" s="92">
        <v>1418</v>
      </c>
      <c r="AG1403" s="92">
        <v>49.538352272727273</v>
      </c>
      <c r="AH1403" s="109"/>
      <c r="AI1403" s="92"/>
      <c r="AJ1403" s="92"/>
      <c r="AK1403" s="92"/>
      <c r="AL1403" s="92"/>
      <c r="AM1403" s="92"/>
      <c r="AN1403" s="92"/>
      <c r="AO1403" s="92"/>
    </row>
    <row r="1404" spans="2:41" x14ac:dyDescent="0.3">
      <c r="B1404" s="28">
        <v>1394</v>
      </c>
      <c r="C1404" s="39">
        <f t="shared" si="84"/>
        <v>0</v>
      </c>
      <c r="D1404" s="40">
        <f t="shared" si="85"/>
        <v>0</v>
      </c>
      <c r="E1404" s="41">
        <f t="shared" si="86"/>
        <v>0</v>
      </c>
      <c r="F1404" s="40">
        <f t="shared" si="87"/>
        <v>0</v>
      </c>
      <c r="Q1404" s="107">
        <v>1400</v>
      </c>
      <c r="R1404" s="108"/>
      <c r="S1404" s="92"/>
      <c r="T1404" s="92"/>
      <c r="U1404" s="92"/>
      <c r="V1404" s="92"/>
      <c r="W1404" s="92"/>
      <c r="X1404" s="92"/>
      <c r="Y1404" s="92"/>
      <c r="Z1404" s="103" t="s">
        <v>2249</v>
      </c>
      <c r="AA1404" s="104">
        <v>1029.9373800000001</v>
      </c>
      <c r="AB1404" s="105">
        <v>1384</v>
      </c>
      <c r="AC1404" s="105">
        <v>50.63920454545454</v>
      </c>
      <c r="AD1404" s="103" t="s">
        <v>2269</v>
      </c>
      <c r="AE1404" s="92">
        <v>1028.9526619999999</v>
      </c>
      <c r="AF1404" s="92">
        <v>1416</v>
      </c>
      <c r="AG1404" s="92">
        <v>49.715909090909086</v>
      </c>
      <c r="AH1404" s="109"/>
      <c r="AI1404" s="92"/>
      <c r="AJ1404" s="92"/>
      <c r="AK1404" s="92"/>
      <c r="AL1404" s="92"/>
      <c r="AM1404" s="92"/>
      <c r="AN1404" s="92"/>
      <c r="AO1404" s="92"/>
    </row>
    <row r="1405" spans="2:41" x14ac:dyDescent="0.3">
      <c r="B1405" s="28">
        <v>1395</v>
      </c>
      <c r="C1405" s="39">
        <f t="shared" si="84"/>
        <v>0</v>
      </c>
      <c r="D1405" s="40">
        <f t="shared" si="85"/>
        <v>0</v>
      </c>
      <c r="E1405" s="41">
        <f t="shared" si="86"/>
        <v>0</v>
      </c>
      <c r="F1405" s="40">
        <f t="shared" si="87"/>
        <v>0</v>
      </c>
      <c r="Q1405" s="107">
        <v>1401</v>
      </c>
      <c r="R1405" s="108"/>
      <c r="S1405" s="92"/>
      <c r="T1405" s="92"/>
      <c r="U1405" s="92"/>
      <c r="V1405" s="92"/>
      <c r="W1405" s="92"/>
      <c r="X1405" s="92"/>
      <c r="Y1405" s="92"/>
      <c r="Z1405" s="103" t="s">
        <v>830</v>
      </c>
      <c r="AA1405" s="104">
        <v>1015.625235</v>
      </c>
      <c r="AB1405" s="105">
        <v>1691</v>
      </c>
      <c r="AC1405" s="105">
        <v>39.985795454545453</v>
      </c>
      <c r="AD1405" s="103" t="s">
        <v>1246</v>
      </c>
      <c r="AE1405" s="92">
        <v>1028.9526619999999</v>
      </c>
      <c r="AF1405" s="92">
        <v>1416</v>
      </c>
      <c r="AG1405" s="92">
        <v>49.715909090909086</v>
      </c>
      <c r="AH1405" s="109"/>
      <c r="AI1405" s="92"/>
      <c r="AJ1405" s="92"/>
      <c r="AK1405" s="92"/>
      <c r="AL1405" s="92"/>
      <c r="AM1405" s="92"/>
      <c r="AN1405" s="92"/>
      <c r="AO1405" s="92"/>
    </row>
    <row r="1406" spans="2:41" x14ac:dyDescent="0.3">
      <c r="B1406" s="28">
        <v>1396</v>
      </c>
      <c r="C1406" s="39">
        <f t="shared" si="84"/>
        <v>0</v>
      </c>
      <c r="D1406" s="40">
        <f t="shared" si="85"/>
        <v>0</v>
      </c>
      <c r="E1406" s="41">
        <f t="shared" si="86"/>
        <v>0</v>
      </c>
      <c r="F1406" s="40">
        <f t="shared" si="87"/>
        <v>0</v>
      </c>
      <c r="Q1406" s="107">
        <v>1402</v>
      </c>
      <c r="R1406" s="108"/>
      <c r="S1406" s="92"/>
      <c r="T1406" s="92"/>
      <c r="U1406" s="92"/>
      <c r="V1406" s="92"/>
      <c r="W1406" s="92"/>
      <c r="X1406" s="92"/>
      <c r="Y1406" s="92"/>
      <c r="Z1406" s="103" t="s">
        <v>2250</v>
      </c>
      <c r="AA1406" s="104">
        <v>1040.8752609999999</v>
      </c>
      <c r="AB1406" s="105">
        <v>1137</v>
      </c>
      <c r="AC1406" s="105">
        <v>59.659090909090907</v>
      </c>
      <c r="AD1406" s="103" t="s">
        <v>900</v>
      </c>
      <c r="AE1406" s="92">
        <v>1029.0682939999999</v>
      </c>
      <c r="AF1406" s="92">
        <v>1414</v>
      </c>
      <c r="AG1406" s="92">
        <v>49.78693181818182</v>
      </c>
      <c r="AH1406" s="109"/>
      <c r="AI1406" s="92"/>
      <c r="AJ1406" s="92"/>
      <c r="AK1406" s="92"/>
      <c r="AL1406" s="92"/>
      <c r="AM1406" s="92"/>
      <c r="AN1406" s="92"/>
      <c r="AO1406" s="92"/>
    </row>
    <row r="1407" spans="2:41" x14ac:dyDescent="0.3">
      <c r="B1407" s="28">
        <v>1397</v>
      </c>
      <c r="C1407" s="39">
        <f t="shared" si="84"/>
        <v>0</v>
      </c>
      <c r="D1407" s="40">
        <f t="shared" si="85"/>
        <v>0</v>
      </c>
      <c r="E1407" s="41">
        <f t="shared" si="86"/>
        <v>0</v>
      </c>
      <c r="F1407" s="40">
        <f t="shared" si="87"/>
        <v>0</v>
      </c>
      <c r="Q1407" s="107">
        <v>1403</v>
      </c>
      <c r="R1407" s="108"/>
      <c r="S1407" s="92"/>
      <c r="T1407" s="92"/>
      <c r="U1407" s="92"/>
      <c r="V1407" s="92"/>
      <c r="W1407" s="92"/>
      <c r="X1407" s="92"/>
      <c r="Y1407" s="92"/>
      <c r="Z1407" s="103" t="s">
        <v>2251</v>
      </c>
      <c r="AA1407" s="104">
        <v>1027.0145849999999</v>
      </c>
      <c r="AB1407" s="105">
        <v>1468</v>
      </c>
      <c r="AC1407" s="105">
        <v>47.798295454545453</v>
      </c>
      <c r="AD1407" s="103" t="s">
        <v>2610</v>
      </c>
      <c r="AE1407" s="92">
        <v>1029.0682939999999</v>
      </c>
      <c r="AF1407" s="92">
        <v>1414</v>
      </c>
      <c r="AG1407" s="92">
        <v>49.78693181818182</v>
      </c>
      <c r="AH1407" s="109"/>
      <c r="AI1407" s="92"/>
      <c r="AJ1407" s="92"/>
      <c r="AK1407" s="92"/>
      <c r="AL1407" s="92"/>
      <c r="AM1407" s="92"/>
      <c r="AN1407" s="92"/>
      <c r="AO1407" s="92"/>
    </row>
    <row r="1408" spans="2:41" x14ac:dyDescent="0.3">
      <c r="B1408" s="28">
        <v>1398</v>
      </c>
      <c r="C1408" s="39">
        <f t="shared" si="84"/>
        <v>0</v>
      </c>
      <c r="D1408" s="40">
        <f t="shared" si="85"/>
        <v>0</v>
      </c>
      <c r="E1408" s="41">
        <f t="shared" si="86"/>
        <v>0</v>
      </c>
      <c r="F1408" s="40">
        <f t="shared" si="87"/>
        <v>0</v>
      </c>
      <c r="Q1408" s="107">
        <v>1404</v>
      </c>
      <c r="R1408" s="108"/>
      <c r="S1408" s="92"/>
      <c r="T1408" s="92"/>
      <c r="U1408" s="92"/>
      <c r="V1408" s="92"/>
      <c r="W1408" s="92"/>
      <c r="X1408" s="92"/>
      <c r="Y1408" s="92"/>
      <c r="Z1408" s="103" t="s">
        <v>2252</v>
      </c>
      <c r="AA1408" s="104">
        <v>1005.959521</v>
      </c>
      <c r="AB1408" s="105">
        <v>1837</v>
      </c>
      <c r="AC1408" s="105">
        <v>34.659090909090914</v>
      </c>
      <c r="AD1408" s="103" t="s">
        <v>943</v>
      </c>
      <c r="AE1408" s="92">
        <v>1029.074114</v>
      </c>
      <c r="AF1408" s="92">
        <v>1413</v>
      </c>
      <c r="AG1408" s="92">
        <v>49.857954545454547</v>
      </c>
      <c r="AH1408" s="109"/>
      <c r="AI1408" s="92"/>
      <c r="AJ1408" s="92"/>
      <c r="AK1408" s="92"/>
      <c r="AL1408" s="92"/>
      <c r="AM1408" s="92"/>
      <c r="AN1408" s="92"/>
      <c r="AO1408" s="92"/>
    </row>
    <row r="1409" spans="2:41" x14ac:dyDescent="0.3">
      <c r="B1409" s="28">
        <v>1399</v>
      </c>
      <c r="C1409" s="39">
        <f t="shared" si="84"/>
        <v>0</v>
      </c>
      <c r="D1409" s="40">
        <f t="shared" si="85"/>
        <v>0</v>
      </c>
      <c r="E1409" s="41">
        <f t="shared" si="86"/>
        <v>0</v>
      </c>
      <c r="F1409" s="40">
        <f t="shared" si="87"/>
        <v>0</v>
      </c>
      <c r="Q1409" s="107">
        <v>1405</v>
      </c>
      <c r="R1409" s="108"/>
      <c r="S1409" s="92"/>
      <c r="T1409" s="92"/>
      <c r="U1409" s="92"/>
      <c r="V1409" s="92"/>
      <c r="W1409" s="92"/>
      <c r="X1409" s="92"/>
      <c r="Y1409" s="92"/>
      <c r="Z1409" s="103" t="s">
        <v>2253</v>
      </c>
      <c r="AA1409" s="104">
        <v>1064.9241669999999</v>
      </c>
      <c r="AB1409" s="105">
        <v>584</v>
      </c>
      <c r="AC1409" s="105">
        <v>79.119318181818173</v>
      </c>
      <c r="AD1409" s="103" t="s">
        <v>979</v>
      </c>
      <c r="AE1409" s="92">
        <v>1029.2452350000001</v>
      </c>
      <c r="AF1409" s="92">
        <v>1412</v>
      </c>
      <c r="AG1409" s="92">
        <v>49.893465909090914</v>
      </c>
      <c r="AH1409" s="109"/>
      <c r="AI1409" s="92"/>
      <c r="AJ1409" s="92"/>
      <c r="AK1409" s="92"/>
      <c r="AL1409" s="92"/>
      <c r="AM1409" s="92"/>
      <c r="AN1409" s="92"/>
      <c r="AO1409" s="92"/>
    </row>
    <row r="1410" spans="2:41" x14ac:dyDescent="0.3">
      <c r="B1410" s="28">
        <v>1400</v>
      </c>
      <c r="C1410" s="39">
        <f t="shared" si="84"/>
        <v>0</v>
      </c>
      <c r="D1410" s="40">
        <f t="shared" si="85"/>
        <v>0</v>
      </c>
      <c r="E1410" s="41">
        <f t="shared" si="86"/>
        <v>0</v>
      </c>
      <c r="F1410" s="40">
        <f t="shared" si="87"/>
        <v>0</v>
      </c>
      <c r="Q1410" s="107">
        <v>1406</v>
      </c>
      <c r="R1410" s="108"/>
      <c r="S1410" s="92"/>
      <c r="T1410" s="92"/>
      <c r="U1410" s="92"/>
      <c r="V1410" s="92"/>
      <c r="W1410" s="92"/>
      <c r="X1410" s="92"/>
      <c r="Y1410" s="92"/>
      <c r="Z1410" s="103" t="s">
        <v>831</v>
      </c>
      <c r="AA1410" s="104">
        <v>978.58949989999996</v>
      </c>
      <c r="AB1410" s="105">
        <v>2218</v>
      </c>
      <c r="AC1410" s="105">
        <v>21.20028409090909</v>
      </c>
      <c r="AD1410" s="103" t="s">
        <v>1320</v>
      </c>
      <c r="AE1410" s="92">
        <v>1029.2634129999999</v>
      </c>
      <c r="AF1410" s="92">
        <v>1411</v>
      </c>
      <c r="AG1410" s="92">
        <v>49.928977272727273</v>
      </c>
      <c r="AH1410" s="109"/>
      <c r="AI1410" s="92"/>
      <c r="AJ1410" s="92"/>
      <c r="AK1410" s="92"/>
      <c r="AL1410" s="92"/>
      <c r="AM1410" s="92"/>
      <c r="AN1410" s="92"/>
      <c r="AO1410" s="92"/>
    </row>
    <row r="1411" spans="2:41" x14ac:dyDescent="0.3">
      <c r="B1411" s="28">
        <v>1401</v>
      </c>
      <c r="C1411" s="39">
        <f t="shared" si="84"/>
        <v>0</v>
      </c>
      <c r="D1411" s="40">
        <f t="shared" si="85"/>
        <v>0</v>
      </c>
      <c r="E1411" s="41">
        <f t="shared" si="86"/>
        <v>0</v>
      </c>
      <c r="F1411" s="40">
        <f t="shared" si="87"/>
        <v>0</v>
      </c>
      <c r="Q1411" s="107">
        <v>1407</v>
      </c>
      <c r="R1411" s="108"/>
      <c r="S1411" s="92"/>
      <c r="T1411" s="92"/>
      <c r="U1411" s="92"/>
      <c r="V1411" s="92"/>
      <c r="W1411" s="92"/>
      <c r="X1411" s="92"/>
      <c r="Y1411" s="92"/>
      <c r="Z1411" s="103" t="s">
        <v>2254</v>
      </c>
      <c r="AA1411" s="104">
        <v>1045.292772</v>
      </c>
      <c r="AB1411" s="105">
        <v>1032</v>
      </c>
      <c r="AC1411" s="105">
        <v>63.28125</v>
      </c>
      <c r="AD1411" s="103" t="s">
        <v>660</v>
      </c>
      <c r="AE1411" s="92">
        <v>1029.2651579999999</v>
      </c>
      <c r="AF1411" s="92">
        <v>1410</v>
      </c>
      <c r="AG1411" s="92">
        <v>49.964488636363633</v>
      </c>
      <c r="AH1411" s="109"/>
      <c r="AI1411" s="92"/>
      <c r="AJ1411" s="92"/>
      <c r="AK1411" s="92"/>
      <c r="AL1411" s="92"/>
      <c r="AM1411" s="92"/>
      <c r="AN1411" s="92"/>
      <c r="AO1411" s="92"/>
    </row>
    <row r="1412" spans="2:41" x14ac:dyDescent="0.3">
      <c r="B1412" s="28">
        <v>1402</v>
      </c>
      <c r="C1412" s="39">
        <f t="shared" si="84"/>
        <v>0</v>
      </c>
      <c r="D1412" s="40">
        <f t="shared" si="85"/>
        <v>0</v>
      </c>
      <c r="E1412" s="41">
        <f t="shared" si="86"/>
        <v>0</v>
      </c>
      <c r="F1412" s="40">
        <f t="shared" si="87"/>
        <v>0</v>
      </c>
      <c r="Q1412" s="107">
        <v>1408</v>
      </c>
      <c r="R1412" s="108"/>
      <c r="S1412" s="92"/>
      <c r="T1412" s="92"/>
      <c r="U1412" s="92"/>
      <c r="V1412" s="92"/>
      <c r="W1412" s="92"/>
      <c r="X1412" s="92"/>
      <c r="Y1412" s="92"/>
      <c r="Z1412" s="103" t="s">
        <v>2255</v>
      </c>
      <c r="AA1412" s="104">
        <v>932.53211999999996</v>
      </c>
      <c r="AB1412" s="105">
        <v>2632</v>
      </c>
      <c r="AC1412" s="105">
        <v>6.4275568181818175</v>
      </c>
      <c r="AD1412" s="103" t="s">
        <v>209</v>
      </c>
      <c r="AE1412" s="92">
        <v>1029.400496</v>
      </c>
      <c r="AF1412" s="92">
        <v>1406</v>
      </c>
      <c r="AG1412" s="92">
        <v>50</v>
      </c>
      <c r="AH1412" s="109"/>
      <c r="AI1412" s="92"/>
      <c r="AJ1412" s="92"/>
      <c r="AK1412" s="92"/>
      <c r="AL1412" s="92"/>
      <c r="AM1412" s="92"/>
      <c r="AN1412" s="92"/>
      <c r="AO1412" s="92"/>
    </row>
    <row r="1413" spans="2:41" x14ac:dyDescent="0.3">
      <c r="B1413" s="28">
        <v>1403</v>
      </c>
      <c r="C1413" s="39">
        <f t="shared" si="84"/>
        <v>0</v>
      </c>
      <c r="D1413" s="40">
        <f t="shared" si="85"/>
        <v>0</v>
      </c>
      <c r="E1413" s="41">
        <f t="shared" si="86"/>
        <v>0</v>
      </c>
      <c r="F1413" s="40">
        <f t="shared" si="87"/>
        <v>0</v>
      </c>
      <c r="Q1413" s="107">
        <v>1409</v>
      </c>
      <c r="R1413" s="108"/>
      <c r="S1413" s="92"/>
      <c r="T1413" s="92"/>
      <c r="U1413" s="92"/>
      <c r="V1413" s="92"/>
      <c r="W1413" s="92"/>
      <c r="X1413" s="92"/>
      <c r="Y1413" s="92"/>
      <c r="Z1413" s="103" t="s">
        <v>832</v>
      </c>
      <c r="AA1413" s="104">
        <v>1037.509575</v>
      </c>
      <c r="AB1413" s="105">
        <v>1239</v>
      </c>
      <c r="AC1413" s="105">
        <v>56.03693181818182</v>
      </c>
      <c r="AD1413" s="103" t="s">
        <v>2025</v>
      </c>
      <c r="AE1413" s="92">
        <v>1029.400496</v>
      </c>
      <c r="AF1413" s="92">
        <v>1406</v>
      </c>
      <c r="AG1413" s="92">
        <v>50</v>
      </c>
      <c r="AH1413" s="109"/>
      <c r="AI1413" s="92"/>
      <c r="AJ1413" s="92"/>
      <c r="AK1413" s="92"/>
      <c r="AL1413" s="92"/>
      <c r="AM1413" s="92"/>
      <c r="AN1413" s="92"/>
      <c r="AO1413" s="92"/>
    </row>
    <row r="1414" spans="2:41" x14ac:dyDescent="0.3">
      <c r="B1414" s="28">
        <v>1404</v>
      </c>
      <c r="C1414" s="39">
        <f t="shared" si="84"/>
        <v>0</v>
      </c>
      <c r="D1414" s="40">
        <f t="shared" si="85"/>
        <v>0</v>
      </c>
      <c r="E1414" s="41">
        <f t="shared" si="86"/>
        <v>0</v>
      </c>
      <c r="F1414" s="40">
        <f t="shared" si="87"/>
        <v>0</v>
      </c>
      <c r="Q1414" s="107">
        <v>1410</v>
      </c>
      <c r="R1414" s="108"/>
      <c r="S1414" s="92"/>
      <c r="T1414" s="92"/>
      <c r="U1414" s="92"/>
      <c r="V1414" s="92"/>
      <c r="W1414" s="92"/>
      <c r="X1414" s="92"/>
      <c r="Y1414" s="92"/>
      <c r="Z1414" s="103" t="s">
        <v>833</v>
      </c>
      <c r="AA1414" s="104">
        <v>1089.9709069999999</v>
      </c>
      <c r="AB1414" s="105">
        <v>155</v>
      </c>
      <c r="AC1414" s="105">
        <v>94.53125</v>
      </c>
      <c r="AD1414" s="103" t="s">
        <v>2078</v>
      </c>
      <c r="AE1414" s="92">
        <v>1029.400496</v>
      </c>
      <c r="AF1414" s="92">
        <v>1406</v>
      </c>
      <c r="AG1414" s="92">
        <v>50</v>
      </c>
      <c r="AH1414" s="109"/>
      <c r="AI1414" s="92"/>
      <c r="AJ1414" s="92"/>
      <c r="AK1414" s="92"/>
      <c r="AL1414" s="92"/>
      <c r="AM1414" s="92"/>
      <c r="AN1414" s="92"/>
      <c r="AO1414" s="92"/>
    </row>
    <row r="1415" spans="2:41" x14ac:dyDescent="0.3">
      <c r="B1415" s="28">
        <v>1405</v>
      </c>
      <c r="C1415" s="39">
        <f t="shared" si="84"/>
        <v>0</v>
      </c>
      <c r="D1415" s="40">
        <f t="shared" si="85"/>
        <v>0</v>
      </c>
      <c r="E1415" s="41">
        <f t="shared" si="86"/>
        <v>0</v>
      </c>
      <c r="F1415" s="40">
        <f t="shared" si="87"/>
        <v>0</v>
      </c>
      <c r="Q1415" s="107">
        <v>1411</v>
      </c>
      <c r="R1415" s="108"/>
      <c r="S1415" s="92"/>
      <c r="T1415" s="92"/>
      <c r="U1415" s="92"/>
      <c r="V1415" s="92"/>
      <c r="W1415" s="92"/>
      <c r="X1415" s="92"/>
      <c r="Y1415" s="92"/>
      <c r="Z1415" s="103" t="s">
        <v>834</v>
      </c>
      <c r="AA1415" s="104">
        <v>1025.6886939999999</v>
      </c>
      <c r="AB1415" s="105">
        <v>1501</v>
      </c>
      <c r="AC1415" s="105">
        <v>46.732954545454547</v>
      </c>
      <c r="AD1415" s="103" t="s">
        <v>2394</v>
      </c>
      <c r="AE1415" s="92">
        <v>1029.400496</v>
      </c>
      <c r="AF1415" s="92">
        <v>1406</v>
      </c>
      <c r="AG1415" s="92">
        <v>50</v>
      </c>
      <c r="AH1415" s="109"/>
      <c r="AI1415" s="92"/>
      <c r="AJ1415" s="92"/>
      <c r="AK1415" s="92"/>
      <c r="AL1415" s="92"/>
      <c r="AM1415" s="92"/>
      <c r="AN1415" s="92"/>
      <c r="AO1415" s="92"/>
    </row>
    <row r="1416" spans="2:41" x14ac:dyDescent="0.3">
      <c r="B1416" s="28">
        <v>1406</v>
      </c>
      <c r="C1416" s="39">
        <f t="shared" si="84"/>
        <v>0</v>
      </c>
      <c r="D1416" s="40">
        <f t="shared" si="85"/>
        <v>0</v>
      </c>
      <c r="E1416" s="41">
        <f t="shared" si="86"/>
        <v>0</v>
      </c>
      <c r="F1416" s="40">
        <f t="shared" si="87"/>
        <v>0</v>
      </c>
      <c r="Q1416" s="107">
        <v>1412</v>
      </c>
      <c r="R1416" s="108"/>
      <c r="S1416" s="92"/>
      <c r="T1416" s="92"/>
      <c r="U1416" s="92"/>
      <c r="V1416" s="92"/>
      <c r="W1416" s="92"/>
      <c r="X1416" s="92"/>
      <c r="Y1416" s="92"/>
      <c r="Z1416" s="103" t="s">
        <v>2256</v>
      </c>
      <c r="AA1416" s="104">
        <v>1088.2890090000001</v>
      </c>
      <c r="AB1416" s="105">
        <v>171</v>
      </c>
      <c r="AC1416" s="105">
        <v>93.927556818181827</v>
      </c>
      <c r="AD1416" s="103" t="s">
        <v>2520</v>
      </c>
      <c r="AE1416" s="92">
        <v>1029.410165</v>
      </c>
      <c r="AF1416" s="92">
        <v>1405</v>
      </c>
      <c r="AG1416" s="92">
        <v>50.14204545454546</v>
      </c>
      <c r="AH1416" s="109"/>
      <c r="AI1416" s="92"/>
      <c r="AJ1416" s="92"/>
      <c r="AK1416" s="92"/>
      <c r="AL1416" s="92"/>
      <c r="AM1416" s="92"/>
      <c r="AN1416" s="92"/>
      <c r="AO1416" s="92"/>
    </row>
    <row r="1417" spans="2:41" x14ac:dyDescent="0.3">
      <c r="B1417" s="28">
        <v>1407</v>
      </c>
      <c r="C1417" s="39">
        <f t="shared" si="84"/>
        <v>0</v>
      </c>
      <c r="D1417" s="40">
        <f t="shared" si="85"/>
        <v>0</v>
      </c>
      <c r="E1417" s="41">
        <f t="shared" si="86"/>
        <v>0</v>
      </c>
      <c r="F1417" s="40">
        <f t="shared" si="87"/>
        <v>0</v>
      </c>
      <c r="Q1417" s="107">
        <v>1413</v>
      </c>
      <c r="R1417" s="108"/>
      <c r="S1417" s="92"/>
      <c r="T1417" s="92"/>
      <c r="U1417" s="92"/>
      <c r="V1417" s="92"/>
      <c r="W1417" s="92"/>
      <c r="X1417" s="92"/>
      <c r="Y1417" s="92"/>
      <c r="Z1417" s="103" t="s">
        <v>835</v>
      </c>
      <c r="AA1417" s="104">
        <v>1017.407745</v>
      </c>
      <c r="AB1417" s="105">
        <v>1642</v>
      </c>
      <c r="AC1417" s="105">
        <v>41.725852272727273</v>
      </c>
      <c r="AD1417" s="103" t="s">
        <v>1806</v>
      </c>
      <c r="AE1417" s="92">
        <v>1029.46946</v>
      </c>
      <c r="AF1417" s="92">
        <v>1401</v>
      </c>
      <c r="AG1417" s="92">
        <v>50.17755681818182</v>
      </c>
      <c r="AH1417" s="109"/>
      <c r="AI1417" s="92"/>
      <c r="AJ1417" s="92"/>
      <c r="AK1417" s="92"/>
      <c r="AL1417" s="92"/>
      <c r="AM1417" s="92"/>
      <c r="AN1417" s="92"/>
      <c r="AO1417" s="92"/>
    </row>
    <row r="1418" spans="2:41" x14ac:dyDescent="0.3">
      <c r="B1418" s="28">
        <v>1408</v>
      </c>
      <c r="C1418" s="39">
        <f t="shared" si="84"/>
        <v>0</v>
      </c>
      <c r="D1418" s="40">
        <f t="shared" si="85"/>
        <v>0</v>
      </c>
      <c r="E1418" s="41">
        <f t="shared" si="86"/>
        <v>0</v>
      </c>
      <c r="F1418" s="40">
        <f t="shared" si="87"/>
        <v>0</v>
      </c>
      <c r="Q1418" s="107">
        <v>1414</v>
      </c>
      <c r="R1418" s="108"/>
      <c r="S1418" s="92"/>
      <c r="T1418" s="92"/>
      <c r="U1418" s="92"/>
      <c r="V1418" s="92"/>
      <c r="W1418" s="92"/>
      <c r="X1418" s="92"/>
      <c r="Y1418" s="92"/>
      <c r="Z1418" s="103" t="s">
        <v>2257</v>
      </c>
      <c r="AA1418" s="104">
        <v>971.11463930000002</v>
      </c>
      <c r="AB1418" s="105">
        <v>2303</v>
      </c>
      <c r="AC1418" s="105">
        <v>18.181818181818183</v>
      </c>
      <c r="AD1418" s="103" t="s">
        <v>2934</v>
      </c>
      <c r="AE1418" s="92">
        <v>1029.46946</v>
      </c>
      <c r="AF1418" s="92">
        <v>1401</v>
      </c>
      <c r="AG1418" s="92">
        <v>50.17755681818182</v>
      </c>
      <c r="AH1418" s="109"/>
      <c r="AI1418" s="92"/>
      <c r="AJ1418" s="92"/>
      <c r="AK1418" s="92"/>
      <c r="AL1418" s="92"/>
      <c r="AM1418" s="92"/>
      <c r="AN1418" s="92"/>
      <c r="AO1418" s="92"/>
    </row>
    <row r="1419" spans="2:41" x14ac:dyDescent="0.3">
      <c r="B1419" s="28">
        <v>1409</v>
      </c>
      <c r="C1419" s="39">
        <f t="shared" si="84"/>
        <v>0</v>
      </c>
      <c r="D1419" s="40">
        <f t="shared" si="85"/>
        <v>0</v>
      </c>
      <c r="E1419" s="41">
        <f t="shared" si="86"/>
        <v>0</v>
      </c>
      <c r="F1419" s="40">
        <f t="shared" si="87"/>
        <v>0</v>
      </c>
      <c r="Q1419" s="107">
        <v>1415</v>
      </c>
      <c r="R1419" s="108"/>
      <c r="S1419" s="92"/>
      <c r="T1419" s="92"/>
      <c r="U1419" s="92"/>
      <c r="V1419" s="92"/>
      <c r="W1419" s="92"/>
      <c r="X1419" s="92"/>
      <c r="Y1419" s="92"/>
      <c r="Z1419" s="103" t="s">
        <v>836</v>
      </c>
      <c r="AA1419" s="104">
        <v>1030.9408169999999</v>
      </c>
      <c r="AB1419" s="105">
        <v>1369</v>
      </c>
      <c r="AC1419" s="105">
        <v>51.42045454545454</v>
      </c>
      <c r="AD1419" s="103" t="s">
        <v>1049</v>
      </c>
      <c r="AE1419" s="92">
        <v>1029.46946</v>
      </c>
      <c r="AF1419" s="92">
        <v>1401</v>
      </c>
      <c r="AG1419" s="92">
        <v>50.17755681818182</v>
      </c>
      <c r="AH1419" s="109"/>
      <c r="AI1419" s="92"/>
      <c r="AJ1419" s="92"/>
      <c r="AK1419" s="92"/>
      <c r="AL1419" s="92"/>
      <c r="AM1419" s="92"/>
      <c r="AN1419" s="92"/>
      <c r="AO1419" s="92"/>
    </row>
    <row r="1420" spans="2:41" x14ac:dyDescent="0.3">
      <c r="B1420" s="28">
        <v>1410</v>
      </c>
      <c r="C1420" s="39">
        <f t="shared" ref="C1420:C1483" si="88">VLOOKUP($B1420,$Q$5:$AO$2676,2+$C$4*8-8+$F$4*4-4)</f>
        <v>0</v>
      </c>
      <c r="D1420" s="40">
        <f t="shared" ref="D1420:D1483" si="89">VLOOKUP($B1420,$Q$5:$AO$2676,3+$C$4*8-8+$F$4*4-4)</f>
        <v>0</v>
      </c>
      <c r="E1420" s="41">
        <f t="shared" ref="E1420:E1483" si="90">VLOOKUP($B1420,$Q$5:$AO$2676,4+$C$4*8-8+$F$4*4-4)</f>
        <v>0</v>
      </c>
      <c r="F1420" s="40">
        <f t="shared" ref="F1420:F1483" si="91">VLOOKUP($B1420,$Q$5:$AO$2676,5+$C$4*8-8+$F$4*4-4)</f>
        <v>0</v>
      </c>
      <c r="Q1420" s="107">
        <v>1416</v>
      </c>
      <c r="R1420" s="108"/>
      <c r="S1420" s="92"/>
      <c r="T1420" s="92"/>
      <c r="U1420" s="92"/>
      <c r="V1420" s="92"/>
      <c r="W1420" s="92"/>
      <c r="X1420" s="92"/>
      <c r="Y1420" s="92"/>
      <c r="Z1420" s="103" t="s">
        <v>837</v>
      </c>
      <c r="AA1420" s="104">
        <v>1100.2500930000001</v>
      </c>
      <c r="AB1420" s="105">
        <v>78</v>
      </c>
      <c r="AC1420" s="105">
        <v>97.265625</v>
      </c>
      <c r="AD1420" s="103" t="s">
        <v>2813</v>
      </c>
      <c r="AE1420" s="92">
        <v>1029.46946</v>
      </c>
      <c r="AF1420" s="92">
        <v>1401</v>
      </c>
      <c r="AG1420" s="92">
        <v>50.17755681818182</v>
      </c>
      <c r="AH1420" s="109"/>
      <c r="AI1420" s="92"/>
      <c r="AJ1420" s="92"/>
      <c r="AK1420" s="92"/>
      <c r="AL1420" s="92"/>
      <c r="AM1420" s="92"/>
      <c r="AN1420" s="92"/>
      <c r="AO1420" s="92"/>
    </row>
    <row r="1421" spans="2:41" x14ac:dyDescent="0.3">
      <c r="B1421" s="28">
        <v>1411</v>
      </c>
      <c r="C1421" s="39">
        <f t="shared" si="88"/>
        <v>0</v>
      </c>
      <c r="D1421" s="40">
        <f t="shared" si="89"/>
        <v>0</v>
      </c>
      <c r="E1421" s="41">
        <f t="shared" si="90"/>
        <v>0</v>
      </c>
      <c r="F1421" s="40">
        <f t="shared" si="91"/>
        <v>0</v>
      </c>
      <c r="Q1421" s="107">
        <v>1417</v>
      </c>
      <c r="R1421" s="108"/>
      <c r="S1421" s="92"/>
      <c r="T1421" s="92"/>
      <c r="U1421" s="92"/>
      <c r="V1421" s="92"/>
      <c r="W1421" s="92"/>
      <c r="X1421" s="92"/>
      <c r="Y1421" s="92"/>
      <c r="Z1421" s="103" t="s">
        <v>2258</v>
      </c>
      <c r="AA1421" s="104">
        <v>972.24462970000002</v>
      </c>
      <c r="AB1421" s="105">
        <v>2287</v>
      </c>
      <c r="AC1421" s="105">
        <v>18.572443181818183</v>
      </c>
      <c r="AD1421" s="103" t="s">
        <v>1099</v>
      </c>
      <c r="AE1421" s="92">
        <v>1029.483725</v>
      </c>
      <c r="AF1421" s="92">
        <v>1400</v>
      </c>
      <c r="AG1421" s="92">
        <v>50.319602272727273</v>
      </c>
      <c r="AH1421" s="109"/>
      <c r="AI1421" s="92"/>
      <c r="AJ1421" s="92"/>
      <c r="AK1421" s="92"/>
      <c r="AL1421" s="92"/>
      <c r="AM1421" s="92"/>
      <c r="AN1421" s="92"/>
      <c r="AO1421" s="92"/>
    </row>
    <row r="1422" spans="2:41" x14ac:dyDescent="0.3">
      <c r="B1422" s="28">
        <v>1412</v>
      </c>
      <c r="C1422" s="39">
        <f t="shared" si="88"/>
        <v>0</v>
      </c>
      <c r="D1422" s="40">
        <f t="shared" si="89"/>
        <v>0</v>
      </c>
      <c r="E1422" s="41">
        <f t="shared" si="90"/>
        <v>0</v>
      </c>
      <c r="F1422" s="40">
        <f t="shared" si="91"/>
        <v>0</v>
      </c>
      <c r="Q1422" s="107">
        <v>1418</v>
      </c>
      <c r="R1422" s="108"/>
      <c r="S1422" s="92"/>
      <c r="T1422" s="92"/>
      <c r="U1422" s="92"/>
      <c r="V1422" s="92"/>
      <c r="W1422" s="92"/>
      <c r="X1422" s="92"/>
      <c r="Y1422" s="92"/>
      <c r="Z1422" s="103" t="s">
        <v>838</v>
      </c>
      <c r="AA1422" s="104">
        <v>905.32344539999997</v>
      </c>
      <c r="AB1422" s="105">
        <v>2724</v>
      </c>
      <c r="AC1422" s="105">
        <v>3.3025568181818183</v>
      </c>
      <c r="AD1422" s="103" t="s">
        <v>2215</v>
      </c>
      <c r="AE1422" s="92">
        <v>1029.529738</v>
      </c>
      <c r="AF1422" s="92">
        <v>1397</v>
      </c>
      <c r="AG1422" s="92">
        <v>50.355113636363633</v>
      </c>
      <c r="AH1422" s="109"/>
      <c r="AI1422" s="92"/>
      <c r="AJ1422" s="92"/>
      <c r="AK1422" s="92"/>
      <c r="AL1422" s="92"/>
      <c r="AM1422" s="92"/>
      <c r="AN1422" s="92"/>
      <c r="AO1422" s="92"/>
    </row>
    <row r="1423" spans="2:41" x14ac:dyDescent="0.3">
      <c r="B1423" s="28">
        <v>1413</v>
      </c>
      <c r="C1423" s="39">
        <f t="shared" si="88"/>
        <v>0</v>
      </c>
      <c r="D1423" s="40">
        <f t="shared" si="89"/>
        <v>0</v>
      </c>
      <c r="E1423" s="41">
        <f t="shared" si="90"/>
        <v>0</v>
      </c>
      <c r="F1423" s="40">
        <f t="shared" si="91"/>
        <v>0</v>
      </c>
      <c r="Q1423" s="107">
        <v>1419</v>
      </c>
      <c r="R1423" s="108"/>
      <c r="S1423" s="92"/>
      <c r="T1423" s="92"/>
      <c r="U1423" s="92"/>
      <c r="V1423" s="92"/>
      <c r="W1423" s="92"/>
      <c r="X1423" s="92"/>
      <c r="Y1423" s="92"/>
      <c r="Z1423" s="103" t="s">
        <v>839</v>
      </c>
      <c r="AA1423" s="104">
        <v>354.07746630000003</v>
      </c>
      <c r="AB1423" s="105">
        <v>2816</v>
      </c>
      <c r="AC1423" s="105">
        <v>3.551136363636364E-2</v>
      </c>
      <c r="AD1423" s="103" t="s">
        <v>1144</v>
      </c>
      <c r="AE1423" s="92">
        <v>1029.529738</v>
      </c>
      <c r="AF1423" s="92">
        <v>1397</v>
      </c>
      <c r="AG1423" s="92">
        <v>50.355113636363633</v>
      </c>
      <c r="AH1423" s="109"/>
      <c r="AI1423" s="92"/>
      <c r="AJ1423" s="92"/>
      <c r="AK1423" s="92"/>
      <c r="AL1423" s="92"/>
      <c r="AM1423" s="92"/>
      <c r="AN1423" s="92"/>
      <c r="AO1423" s="92"/>
    </row>
    <row r="1424" spans="2:41" x14ac:dyDescent="0.3">
      <c r="B1424" s="28">
        <v>1414</v>
      </c>
      <c r="C1424" s="39">
        <f t="shared" si="88"/>
        <v>0</v>
      </c>
      <c r="D1424" s="40">
        <f t="shared" si="89"/>
        <v>0</v>
      </c>
      <c r="E1424" s="41">
        <f t="shared" si="90"/>
        <v>0</v>
      </c>
      <c r="F1424" s="40">
        <f t="shared" si="91"/>
        <v>0</v>
      </c>
      <c r="Q1424" s="107">
        <v>1420</v>
      </c>
      <c r="R1424" s="108"/>
      <c r="S1424" s="92"/>
      <c r="T1424" s="92"/>
      <c r="U1424" s="92"/>
      <c r="V1424" s="92"/>
      <c r="W1424" s="92"/>
      <c r="X1424" s="92"/>
      <c r="Y1424" s="92"/>
      <c r="Z1424" s="103" t="s">
        <v>2259</v>
      </c>
      <c r="AA1424" s="104">
        <v>1049.6035449999999</v>
      </c>
      <c r="AB1424" s="105">
        <v>931</v>
      </c>
      <c r="AC1424" s="105">
        <v>66.654829545454547</v>
      </c>
      <c r="AD1424" s="103" t="s">
        <v>2507</v>
      </c>
      <c r="AE1424" s="92">
        <v>1029.529738</v>
      </c>
      <c r="AF1424" s="92">
        <v>1397</v>
      </c>
      <c r="AG1424" s="92">
        <v>50.355113636363633</v>
      </c>
      <c r="AH1424" s="109"/>
      <c r="AI1424" s="92"/>
      <c r="AJ1424" s="92"/>
      <c r="AK1424" s="92"/>
      <c r="AL1424" s="92"/>
      <c r="AM1424" s="92"/>
      <c r="AN1424" s="92"/>
      <c r="AO1424" s="92"/>
    </row>
    <row r="1425" spans="2:41" x14ac:dyDescent="0.3">
      <c r="B1425" s="28">
        <v>1415</v>
      </c>
      <c r="C1425" s="39">
        <f t="shared" si="88"/>
        <v>0</v>
      </c>
      <c r="D1425" s="40">
        <f t="shared" si="89"/>
        <v>0</v>
      </c>
      <c r="E1425" s="41">
        <f t="shared" si="90"/>
        <v>0</v>
      </c>
      <c r="F1425" s="40">
        <f t="shared" si="91"/>
        <v>0</v>
      </c>
      <c r="Q1425" s="107">
        <v>1421</v>
      </c>
      <c r="R1425" s="108"/>
      <c r="S1425" s="92"/>
      <c r="T1425" s="92"/>
      <c r="U1425" s="92"/>
      <c r="V1425" s="92"/>
      <c r="W1425" s="92"/>
      <c r="X1425" s="92"/>
      <c r="Y1425" s="92"/>
      <c r="Z1425" s="103" t="s">
        <v>2260</v>
      </c>
      <c r="AA1425" s="104">
        <v>1082.163366</v>
      </c>
      <c r="AB1425" s="105">
        <v>258</v>
      </c>
      <c r="AC1425" s="105">
        <v>90.838068181818173</v>
      </c>
      <c r="AD1425" s="103" t="s">
        <v>1911</v>
      </c>
      <c r="AE1425" s="92">
        <v>1029.6233010000001</v>
      </c>
      <c r="AF1425" s="92">
        <v>1395</v>
      </c>
      <c r="AG1425" s="92">
        <v>50.461647727272727</v>
      </c>
      <c r="AH1425" s="109"/>
      <c r="AI1425" s="92"/>
      <c r="AJ1425" s="92"/>
      <c r="AK1425" s="92"/>
      <c r="AL1425" s="92"/>
      <c r="AM1425" s="92"/>
      <c r="AN1425" s="92"/>
      <c r="AO1425" s="92"/>
    </row>
    <row r="1426" spans="2:41" x14ac:dyDescent="0.3">
      <c r="B1426" s="28">
        <v>1416</v>
      </c>
      <c r="C1426" s="39">
        <f t="shared" si="88"/>
        <v>0</v>
      </c>
      <c r="D1426" s="40">
        <f t="shared" si="89"/>
        <v>0</v>
      </c>
      <c r="E1426" s="41">
        <f t="shared" si="90"/>
        <v>0</v>
      </c>
      <c r="F1426" s="40">
        <f t="shared" si="91"/>
        <v>0</v>
      </c>
      <c r="Q1426" s="107">
        <v>1422</v>
      </c>
      <c r="R1426" s="108"/>
      <c r="S1426" s="92"/>
      <c r="T1426" s="92"/>
      <c r="U1426" s="92"/>
      <c r="V1426" s="92"/>
      <c r="W1426" s="92"/>
      <c r="X1426" s="92"/>
      <c r="Y1426" s="92"/>
      <c r="Z1426" s="103" t="s">
        <v>2261</v>
      </c>
      <c r="AA1426" s="104">
        <v>1007.2015699999999</v>
      </c>
      <c r="AB1426" s="105">
        <v>1824</v>
      </c>
      <c r="AC1426" s="105">
        <v>35.191761363636367</v>
      </c>
      <c r="AD1426" s="103" t="s">
        <v>1496</v>
      </c>
      <c r="AE1426" s="92">
        <v>1029.6233010000001</v>
      </c>
      <c r="AF1426" s="92">
        <v>1395</v>
      </c>
      <c r="AG1426" s="92">
        <v>50.461647727272727</v>
      </c>
      <c r="AH1426" s="109"/>
      <c r="AI1426" s="92"/>
      <c r="AJ1426" s="92"/>
      <c r="AK1426" s="92"/>
      <c r="AL1426" s="92"/>
      <c r="AM1426" s="92"/>
      <c r="AN1426" s="92"/>
      <c r="AO1426" s="92"/>
    </row>
    <row r="1427" spans="2:41" x14ac:dyDescent="0.3">
      <c r="B1427" s="28">
        <v>1417</v>
      </c>
      <c r="C1427" s="39">
        <f t="shared" si="88"/>
        <v>0</v>
      </c>
      <c r="D1427" s="40">
        <f t="shared" si="89"/>
        <v>0</v>
      </c>
      <c r="E1427" s="41">
        <f t="shared" si="90"/>
        <v>0</v>
      </c>
      <c r="F1427" s="40">
        <f t="shared" si="91"/>
        <v>0</v>
      </c>
      <c r="Q1427" s="107">
        <v>1423</v>
      </c>
      <c r="R1427" s="108"/>
      <c r="S1427" s="92"/>
      <c r="T1427" s="92"/>
      <c r="U1427" s="92"/>
      <c r="V1427" s="92"/>
      <c r="W1427" s="92"/>
      <c r="X1427" s="92"/>
      <c r="Y1427" s="92"/>
      <c r="Z1427" s="103" t="s">
        <v>2262</v>
      </c>
      <c r="AA1427" s="104">
        <v>1078.7527540000001</v>
      </c>
      <c r="AB1427" s="105">
        <v>317</v>
      </c>
      <c r="AC1427" s="105">
        <v>88.423295454545453</v>
      </c>
      <c r="AD1427" s="103" t="s">
        <v>1338</v>
      </c>
      <c r="AE1427" s="92">
        <v>1029.695091</v>
      </c>
      <c r="AF1427" s="92">
        <v>1394</v>
      </c>
      <c r="AG1427" s="92">
        <v>50.53267045454546</v>
      </c>
      <c r="AH1427" s="109"/>
      <c r="AI1427" s="92"/>
      <c r="AJ1427" s="92"/>
      <c r="AK1427" s="92"/>
      <c r="AL1427" s="92"/>
      <c r="AM1427" s="92"/>
      <c r="AN1427" s="92"/>
      <c r="AO1427" s="92"/>
    </row>
    <row r="1428" spans="2:41" x14ac:dyDescent="0.3">
      <c r="B1428" s="28">
        <v>1418</v>
      </c>
      <c r="C1428" s="39">
        <f t="shared" si="88"/>
        <v>0</v>
      </c>
      <c r="D1428" s="40">
        <f t="shared" si="89"/>
        <v>0</v>
      </c>
      <c r="E1428" s="41">
        <f t="shared" si="90"/>
        <v>0</v>
      </c>
      <c r="F1428" s="40">
        <f t="shared" si="91"/>
        <v>0</v>
      </c>
      <c r="Q1428" s="107">
        <v>1424</v>
      </c>
      <c r="R1428" s="108"/>
      <c r="S1428" s="92"/>
      <c r="T1428" s="92"/>
      <c r="U1428" s="92"/>
      <c r="V1428" s="92"/>
      <c r="W1428" s="92"/>
      <c r="X1428" s="92"/>
      <c r="Y1428" s="92"/>
      <c r="Z1428" s="103" t="s">
        <v>840</v>
      </c>
      <c r="AA1428" s="104">
        <v>1023.462946</v>
      </c>
      <c r="AB1428" s="105">
        <v>1559</v>
      </c>
      <c r="AC1428" s="105">
        <v>44.673295454545453</v>
      </c>
      <c r="AD1428" s="103" t="s">
        <v>361</v>
      </c>
      <c r="AE1428" s="92">
        <v>1029.7542289999999</v>
      </c>
      <c r="AF1428" s="92">
        <v>1393</v>
      </c>
      <c r="AG1428" s="92">
        <v>50.56818181818182</v>
      </c>
      <c r="AH1428" s="109"/>
      <c r="AI1428" s="92"/>
      <c r="AJ1428" s="92"/>
      <c r="AK1428" s="92"/>
      <c r="AL1428" s="92"/>
      <c r="AM1428" s="92"/>
      <c r="AN1428" s="92"/>
      <c r="AO1428" s="92"/>
    </row>
    <row r="1429" spans="2:41" x14ac:dyDescent="0.3">
      <c r="B1429" s="28">
        <v>1419</v>
      </c>
      <c r="C1429" s="39">
        <f t="shared" si="88"/>
        <v>0</v>
      </c>
      <c r="D1429" s="40">
        <f t="shared" si="89"/>
        <v>0</v>
      </c>
      <c r="E1429" s="41">
        <f t="shared" si="90"/>
        <v>0</v>
      </c>
      <c r="F1429" s="40">
        <f t="shared" si="91"/>
        <v>0</v>
      </c>
      <c r="Q1429" s="107">
        <v>1425</v>
      </c>
      <c r="R1429" s="108"/>
      <c r="S1429" s="92"/>
      <c r="T1429" s="92"/>
      <c r="U1429" s="92"/>
      <c r="V1429" s="92"/>
      <c r="W1429" s="92"/>
      <c r="X1429" s="92"/>
      <c r="Y1429" s="92"/>
      <c r="Z1429" s="103" t="s">
        <v>2263</v>
      </c>
      <c r="AA1429" s="104">
        <v>1016.492822</v>
      </c>
      <c r="AB1429" s="105">
        <v>1665</v>
      </c>
      <c r="AC1429" s="105">
        <v>40.660511363636367</v>
      </c>
      <c r="AD1429" s="103" t="s">
        <v>160</v>
      </c>
      <c r="AE1429" s="92">
        <v>1029.7550060000001</v>
      </c>
      <c r="AF1429" s="92">
        <v>1392</v>
      </c>
      <c r="AG1429" s="92">
        <v>50.60369318181818</v>
      </c>
      <c r="AH1429" s="109"/>
      <c r="AI1429" s="92"/>
      <c r="AJ1429" s="92"/>
      <c r="AK1429" s="92"/>
      <c r="AL1429" s="92"/>
      <c r="AM1429" s="92"/>
      <c r="AN1429" s="92"/>
      <c r="AO1429" s="92"/>
    </row>
    <row r="1430" spans="2:41" x14ac:dyDescent="0.3">
      <c r="B1430" s="28">
        <v>1420</v>
      </c>
      <c r="C1430" s="39">
        <f t="shared" si="88"/>
        <v>0</v>
      </c>
      <c r="D1430" s="40">
        <f t="shared" si="89"/>
        <v>0</v>
      </c>
      <c r="E1430" s="41">
        <f t="shared" si="90"/>
        <v>0</v>
      </c>
      <c r="F1430" s="40">
        <f t="shared" si="91"/>
        <v>0</v>
      </c>
      <c r="Q1430" s="107">
        <v>1426</v>
      </c>
      <c r="R1430" s="108"/>
      <c r="S1430" s="92"/>
      <c r="T1430" s="92"/>
      <c r="U1430" s="92"/>
      <c r="V1430" s="92"/>
      <c r="W1430" s="92"/>
      <c r="X1430" s="92"/>
      <c r="Y1430" s="92"/>
      <c r="Z1430" s="103" t="s">
        <v>841</v>
      </c>
      <c r="AA1430" s="104">
        <v>1041.3670520000001</v>
      </c>
      <c r="AB1430" s="105">
        <v>1119</v>
      </c>
      <c r="AC1430" s="105">
        <v>60.262784090909093</v>
      </c>
      <c r="AD1430" s="103" t="s">
        <v>1814</v>
      </c>
      <c r="AE1430" s="92">
        <v>1029.9373800000001</v>
      </c>
      <c r="AF1430" s="92">
        <v>1384</v>
      </c>
      <c r="AG1430" s="92">
        <v>50.63920454545454</v>
      </c>
      <c r="AH1430" s="109"/>
      <c r="AI1430" s="92"/>
      <c r="AJ1430" s="92"/>
      <c r="AK1430" s="92"/>
      <c r="AL1430" s="92"/>
      <c r="AM1430" s="92"/>
      <c r="AN1430" s="92"/>
      <c r="AO1430" s="92"/>
    </row>
    <row r="1431" spans="2:41" x14ac:dyDescent="0.3">
      <c r="B1431" s="28">
        <v>1421</v>
      </c>
      <c r="C1431" s="39">
        <f t="shared" si="88"/>
        <v>0</v>
      </c>
      <c r="D1431" s="40">
        <f t="shared" si="89"/>
        <v>0</v>
      </c>
      <c r="E1431" s="41">
        <f t="shared" si="90"/>
        <v>0</v>
      </c>
      <c r="F1431" s="40">
        <f t="shared" si="91"/>
        <v>0</v>
      </c>
      <c r="Q1431" s="107">
        <v>1427</v>
      </c>
      <c r="R1431" s="108"/>
      <c r="S1431" s="92"/>
      <c r="T1431" s="92"/>
      <c r="U1431" s="92"/>
      <c r="V1431" s="92"/>
      <c r="W1431" s="92"/>
      <c r="X1431" s="92"/>
      <c r="Y1431" s="92"/>
      <c r="Z1431" s="103" t="s">
        <v>2264</v>
      </c>
      <c r="AA1431" s="104">
        <v>1046.5979540000001</v>
      </c>
      <c r="AB1431" s="105">
        <v>1011</v>
      </c>
      <c r="AC1431" s="105">
        <v>64.0625</v>
      </c>
      <c r="AD1431" s="103" t="s">
        <v>406</v>
      </c>
      <c r="AE1431" s="92">
        <v>1029.9373800000001</v>
      </c>
      <c r="AF1431" s="92">
        <v>1384</v>
      </c>
      <c r="AG1431" s="92">
        <v>50.63920454545454</v>
      </c>
      <c r="AH1431" s="109"/>
      <c r="AI1431" s="92"/>
      <c r="AJ1431" s="92"/>
      <c r="AK1431" s="92"/>
      <c r="AL1431" s="92"/>
      <c r="AM1431" s="92"/>
      <c r="AN1431" s="92"/>
      <c r="AO1431" s="92"/>
    </row>
    <row r="1432" spans="2:41" x14ac:dyDescent="0.3">
      <c r="B1432" s="28">
        <v>1422</v>
      </c>
      <c r="C1432" s="39">
        <f t="shared" si="88"/>
        <v>0</v>
      </c>
      <c r="D1432" s="40">
        <f t="shared" si="89"/>
        <v>0</v>
      </c>
      <c r="E1432" s="41">
        <f t="shared" si="90"/>
        <v>0</v>
      </c>
      <c r="F1432" s="40">
        <f t="shared" si="91"/>
        <v>0</v>
      </c>
      <c r="Q1432" s="107">
        <v>1428</v>
      </c>
      <c r="R1432" s="108"/>
      <c r="S1432" s="92"/>
      <c r="T1432" s="92"/>
      <c r="U1432" s="92"/>
      <c r="V1432" s="92"/>
      <c r="W1432" s="92"/>
      <c r="X1432" s="92"/>
      <c r="Y1432" s="92"/>
      <c r="Z1432" s="103" t="s">
        <v>842</v>
      </c>
      <c r="AA1432" s="104">
        <v>946.40317470000002</v>
      </c>
      <c r="AB1432" s="105">
        <v>2544</v>
      </c>
      <c r="AC1432" s="105">
        <v>9.6946022727272716</v>
      </c>
      <c r="AD1432" s="103" t="s">
        <v>2108</v>
      </c>
      <c r="AE1432" s="92">
        <v>1029.9373800000001</v>
      </c>
      <c r="AF1432" s="92">
        <v>1384</v>
      </c>
      <c r="AG1432" s="92">
        <v>50.63920454545454</v>
      </c>
      <c r="AH1432" s="109"/>
      <c r="AI1432" s="92"/>
      <c r="AJ1432" s="92"/>
      <c r="AK1432" s="92"/>
      <c r="AL1432" s="92"/>
      <c r="AM1432" s="92"/>
      <c r="AN1432" s="92"/>
      <c r="AO1432" s="92"/>
    </row>
    <row r="1433" spans="2:41" x14ac:dyDescent="0.3">
      <c r="B1433" s="28">
        <v>1423</v>
      </c>
      <c r="C1433" s="39">
        <f t="shared" si="88"/>
        <v>0</v>
      </c>
      <c r="D1433" s="40">
        <f t="shared" si="89"/>
        <v>0</v>
      </c>
      <c r="E1433" s="41">
        <f t="shared" si="90"/>
        <v>0</v>
      </c>
      <c r="F1433" s="40">
        <f t="shared" si="91"/>
        <v>0</v>
      </c>
      <c r="Q1433" s="107">
        <v>1429</v>
      </c>
      <c r="R1433" s="108"/>
      <c r="S1433" s="92"/>
      <c r="T1433" s="92"/>
      <c r="U1433" s="92"/>
      <c r="V1433" s="92"/>
      <c r="W1433" s="92"/>
      <c r="X1433" s="92"/>
      <c r="Y1433" s="92"/>
      <c r="Z1433" s="103" t="s">
        <v>843</v>
      </c>
      <c r="AA1433" s="104">
        <v>1042.4605079999999</v>
      </c>
      <c r="AB1433" s="105">
        <v>1090</v>
      </c>
      <c r="AC1433" s="105">
        <v>61.328125</v>
      </c>
      <c r="AD1433" s="103" t="s">
        <v>2167</v>
      </c>
      <c r="AE1433" s="92">
        <v>1029.9373800000001</v>
      </c>
      <c r="AF1433" s="92">
        <v>1384</v>
      </c>
      <c r="AG1433" s="92">
        <v>50.63920454545454</v>
      </c>
      <c r="AH1433" s="109"/>
      <c r="AI1433" s="92"/>
      <c r="AJ1433" s="92"/>
      <c r="AK1433" s="92"/>
      <c r="AL1433" s="92"/>
      <c r="AM1433" s="92"/>
      <c r="AN1433" s="92"/>
      <c r="AO1433" s="92"/>
    </row>
    <row r="1434" spans="2:41" x14ac:dyDescent="0.3">
      <c r="B1434" s="28">
        <v>1424</v>
      </c>
      <c r="C1434" s="39">
        <f t="shared" si="88"/>
        <v>0</v>
      </c>
      <c r="D1434" s="40">
        <f t="shared" si="89"/>
        <v>0</v>
      </c>
      <c r="E1434" s="41">
        <f t="shared" si="90"/>
        <v>0</v>
      </c>
      <c r="F1434" s="40">
        <f t="shared" si="91"/>
        <v>0</v>
      </c>
      <c r="Q1434" s="107">
        <v>1430</v>
      </c>
      <c r="R1434" s="108"/>
      <c r="S1434" s="92"/>
      <c r="T1434" s="92"/>
      <c r="U1434" s="92"/>
      <c r="V1434" s="92"/>
      <c r="W1434" s="92"/>
      <c r="X1434" s="92"/>
      <c r="Y1434" s="92"/>
      <c r="Z1434" s="103" t="s">
        <v>844</v>
      </c>
      <c r="AA1434" s="104">
        <v>1087.3787580000001</v>
      </c>
      <c r="AB1434" s="105">
        <v>186</v>
      </c>
      <c r="AC1434" s="105">
        <v>93.430397727272734</v>
      </c>
      <c r="AD1434" s="103" t="s">
        <v>2168</v>
      </c>
      <c r="AE1434" s="92">
        <v>1029.9373800000001</v>
      </c>
      <c r="AF1434" s="92">
        <v>1384</v>
      </c>
      <c r="AG1434" s="92">
        <v>50.63920454545454</v>
      </c>
      <c r="AH1434" s="109"/>
      <c r="AI1434" s="92"/>
      <c r="AJ1434" s="92"/>
      <c r="AK1434" s="92"/>
      <c r="AL1434" s="92"/>
      <c r="AM1434" s="92"/>
      <c r="AN1434" s="92"/>
      <c r="AO1434" s="92"/>
    </row>
    <row r="1435" spans="2:41" x14ac:dyDescent="0.3">
      <c r="B1435" s="28">
        <v>1425</v>
      </c>
      <c r="C1435" s="39">
        <f t="shared" si="88"/>
        <v>0</v>
      </c>
      <c r="D1435" s="40">
        <f t="shared" si="89"/>
        <v>0</v>
      </c>
      <c r="E1435" s="41">
        <f t="shared" si="90"/>
        <v>0</v>
      </c>
      <c r="F1435" s="40">
        <f t="shared" si="91"/>
        <v>0</v>
      </c>
      <c r="Q1435" s="107">
        <v>1431</v>
      </c>
      <c r="R1435" s="108"/>
      <c r="S1435" s="92"/>
      <c r="T1435" s="92"/>
      <c r="U1435" s="92"/>
      <c r="V1435" s="92"/>
      <c r="W1435" s="92"/>
      <c r="X1435" s="92"/>
      <c r="Y1435" s="92"/>
      <c r="Z1435" s="103" t="s">
        <v>2265</v>
      </c>
      <c r="AA1435" s="104">
        <v>985.64341669999999</v>
      </c>
      <c r="AB1435" s="105">
        <v>2127</v>
      </c>
      <c r="AC1435" s="105">
        <v>24.467329545454543</v>
      </c>
      <c r="AD1435" s="103" t="s">
        <v>2249</v>
      </c>
      <c r="AE1435" s="92">
        <v>1029.9373800000001</v>
      </c>
      <c r="AF1435" s="92">
        <v>1384</v>
      </c>
      <c r="AG1435" s="92">
        <v>50.63920454545454</v>
      </c>
      <c r="AH1435" s="109"/>
      <c r="AI1435" s="92"/>
      <c r="AJ1435" s="92"/>
      <c r="AK1435" s="92"/>
      <c r="AL1435" s="92"/>
      <c r="AM1435" s="92"/>
      <c r="AN1435" s="92"/>
      <c r="AO1435" s="92"/>
    </row>
    <row r="1436" spans="2:41" x14ac:dyDescent="0.3">
      <c r="B1436" s="28">
        <v>1426</v>
      </c>
      <c r="C1436" s="39">
        <f t="shared" si="88"/>
        <v>0</v>
      </c>
      <c r="D1436" s="40">
        <f t="shared" si="89"/>
        <v>0</v>
      </c>
      <c r="E1436" s="41">
        <f t="shared" si="90"/>
        <v>0</v>
      </c>
      <c r="F1436" s="40">
        <f t="shared" si="91"/>
        <v>0</v>
      </c>
      <c r="Q1436" s="107">
        <v>1432</v>
      </c>
      <c r="R1436" s="108"/>
      <c r="S1436" s="92"/>
      <c r="T1436" s="92"/>
      <c r="U1436" s="92"/>
      <c r="V1436" s="92"/>
      <c r="W1436" s="92"/>
      <c r="X1436" s="92"/>
      <c r="Y1436" s="92"/>
      <c r="Z1436" s="103" t="s">
        <v>845</v>
      </c>
      <c r="AA1436" s="104">
        <v>975.04524379999998</v>
      </c>
      <c r="AB1436" s="105">
        <v>2261</v>
      </c>
      <c r="AC1436" s="105">
        <v>19.744318181818183</v>
      </c>
      <c r="AD1436" s="103" t="s">
        <v>2561</v>
      </c>
      <c r="AE1436" s="92">
        <v>1029.9373800000001</v>
      </c>
      <c r="AF1436" s="92">
        <v>1384</v>
      </c>
      <c r="AG1436" s="92">
        <v>50.63920454545454</v>
      </c>
      <c r="AH1436" s="109"/>
      <c r="AI1436" s="92"/>
      <c r="AJ1436" s="92"/>
      <c r="AK1436" s="92"/>
      <c r="AL1436" s="92"/>
      <c r="AM1436" s="92"/>
      <c r="AN1436" s="92"/>
      <c r="AO1436" s="92"/>
    </row>
    <row r="1437" spans="2:41" x14ac:dyDescent="0.3">
      <c r="B1437" s="28">
        <v>1427</v>
      </c>
      <c r="C1437" s="39">
        <f t="shared" si="88"/>
        <v>0</v>
      </c>
      <c r="D1437" s="40">
        <f t="shared" si="89"/>
        <v>0</v>
      </c>
      <c r="E1437" s="41">
        <f t="shared" si="90"/>
        <v>0</v>
      </c>
      <c r="F1437" s="40">
        <f t="shared" si="91"/>
        <v>0</v>
      </c>
      <c r="Q1437" s="107">
        <v>1433</v>
      </c>
      <c r="R1437" s="108"/>
      <c r="S1437" s="92"/>
      <c r="T1437" s="92"/>
      <c r="U1437" s="92"/>
      <c r="V1437" s="92"/>
      <c r="W1437" s="92"/>
      <c r="X1437" s="92"/>
      <c r="Y1437" s="92"/>
      <c r="Z1437" s="103" t="s">
        <v>846</v>
      </c>
      <c r="AA1437" s="104">
        <v>1080.2540240000001</v>
      </c>
      <c r="AB1437" s="105">
        <v>295</v>
      </c>
      <c r="AC1437" s="105">
        <v>89.453125</v>
      </c>
      <c r="AD1437" s="103" t="s">
        <v>2989</v>
      </c>
      <c r="AE1437" s="92">
        <v>1029.9373800000001</v>
      </c>
      <c r="AF1437" s="92">
        <v>1384</v>
      </c>
      <c r="AG1437" s="92">
        <v>50.63920454545454</v>
      </c>
      <c r="AH1437" s="109"/>
      <c r="AI1437" s="92"/>
      <c r="AJ1437" s="92"/>
      <c r="AK1437" s="92"/>
      <c r="AL1437" s="92"/>
      <c r="AM1437" s="92"/>
      <c r="AN1437" s="92"/>
      <c r="AO1437" s="92"/>
    </row>
    <row r="1438" spans="2:41" x14ac:dyDescent="0.3">
      <c r="B1438" s="28">
        <v>1428</v>
      </c>
      <c r="C1438" s="39">
        <f t="shared" si="88"/>
        <v>0</v>
      </c>
      <c r="D1438" s="40">
        <f t="shared" si="89"/>
        <v>0</v>
      </c>
      <c r="E1438" s="41">
        <f t="shared" si="90"/>
        <v>0</v>
      </c>
      <c r="F1438" s="40">
        <f t="shared" si="91"/>
        <v>0</v>
      </c>
      <c r="Q1438" s="107">
        <v>1434</v>
      </c>
      <c r="R1438" s="108"/>
      <c r="S1438" s="92"/>
      <c r="T1438" s="92"/>
      <c r="U1438" s="92"/>
      <c r="V1438" s="92"/>
      <c r="W1438" s="92"/>
      <c r="X1438" s="92"/>
      <c r="Y1438" s="92"/>
      <c r="Z1438" s="103" t="s">
        <v>847</v>
      </c>
      <c r="AA1438" s="104">
        <v>1056.187803</v>
      </c>
      <c r="AB1438" s="105">
        <v>765</v>
      </c>
      <c r="AC1438" s="105">
        <v>72.869318181818173</v>
      </c>
      <c r="AD1438" s="103" t="s">
        <v>787</v>
      </c>
      <c r="AE1438" s="92">
        <v>1030.0673360000001</v>
      </c>
      <c r="AF1438" s="92">
        <v>1383</v>
      </c>
      <c r="AG1438" s="92">
        <v>50.92329545454546</v>
      </c>
      <c r="AH1438" s="109"/>
      <c r="AI1438" s="92"/>
      <c r="AJ1438" s="92"/>
      <c r="AK1438" s="92"/>
      <c r="AL1438" s="92"/>
      <c r="AM1438" s="92"/>
      <c r="AN1438" s="92"/>
      <c r="AO1438" s="92"/>
    </row>
    <row r="1439" spans="2:41" x14ac:dyDescent="0.3">
      <c r="B1439" s="28">
        <v>1429</v>
      </c>
      <c r="C1439" s="39">
        <f t="shared" si="88"/>
        <v>0</v>
      </c>
      <c r="D1439" s="40">
        <f t="shared" si="89"/>
        <v>0</v>
      </c>
      <c r="E1439" s="41">
        <f t="shared" si="90"/>
        <v>0</v>
      </c>
      <c r="F1439" s="40">
        <f t="shared" si="91"/>
        <v>0</v>
      </c>
      <c r="Q1439" s="107">
        <v>1435</v>
      </c>
      <c r="R1439" s="108"/>
      <c r="S1439" s="92"/>
      <c r="T1439" s="92"/>
      <c r="U1439" s="92"/>
      <c r="V1439" s="92"/>
      <c r="W1439" s="92"/>
      <c r="X1439" s="92"/>
      <c r="Y1439" s="92"/>
      <c r="Z1439" s="103" t="s">
        <v>848</v>
      </c>
      <c r="AA1439" s="104">
        <v>1025.5678989999999</v>
      </c>
      <c r="AB1439" s="105">
        <v>1502</v>
      </c>
      <c r="AC1439" s="105">
        <v>46.69744318181818</v>
      </c>
      <c r="AD1439" s="103" t="s">
        <v>497</v>
      </c>
      <c r="AE1439" s="92">
        <v>1030.0979090000001</v>
      </c>
      <c r="AF1439" s="92">
        <v>1382</v>
      </c>
      <c r="AG1439" s="92">
        <v>50.95880681818182</v>
      </c>
      <c r="AH1439" s="109"/>
      <c r="AI1439" s="92"/>
      <c r="AJ1439" s="92"/>
      <c r="AK1439" s="92"/>
      <c r="AL1439" s="92"/>
      <c r="AM1439" s="92"/>
      <c r="AN1439" s="92"/>
      <c r="AO1439" s="92"/>
    </row>
    <row r="1440" spans="2:41" x14ac:dyDescent="0.3">
      <c r="B1440" s="28">
        <v>1430</v>
      </c>
      <c r="C1440" s="39">
        <f t="shared" si="88"/>
        <v>0</v>
      </c>
      <c r="D1440" s="40">
        <f t="shared" si="89"/>
        <v>0</v>
      </c>
      <c r="E1440" s="41">
        <f t="shared" si="90"/>
        <v>0</v>
      </c>
      <c r="F1440" s="40">
        <f t="shared" si="91"/>
        <v>0</v>
      </c>
      <c r="Q1440" s="107">
        <v>1436</v>
      </c>
      <c r="R1440" s="108"/>
      <c r="S1440" s="92"/>
      <c r="T1440" s="92"/>
      <c r="U1440" s="92"/>
      <c r="V1440" s="92"/>
      <c r="W1440" s="92"/>
      <c r="X1440" s="92"/>
      <c r="Y1440" s="92"/>
      <c r="Z1440" s="103" t="s">
        <v>2266</v>
      </c>
      <c r="AA1440" s="104">
        <v>1025.1197569999999</v>
      </c>
      <c r="AB1440" s="105">
        <v>1516</v>
      </c>
      <c r="AC1440" s="105">
        <v>46.09375</v>
      </c>
      <c r="AD1440" s="103" t="s">
        <v>285</v>
      </c>
      <c r="AE1440" s="92">
        <v>1030.1389099999999</v>
      </c>
      <c r="AF1440" s="92">
        <v>1381</v>
      </c>
      <c r="AG1440" s="92">
        <v>50.99431818181818</v>
      </c>
      <c r="AH1440" s="109"/>
      <c r="AI1440" s="92"/>
      <c r="AJ1440" s="92"/>
      <c r="AK1440" s="92"/>
      <c r="AL1440" s="92"/>
      <c r="AM1440" s="92"/>
      <c r="AN1440" s="92"/>
      <c r="AO1440" s="92"/>
    </row>
    <row r="1441" spans="2:41" x14ac:dyDescent="0.3">
      <c r="B1441" s="28">
        <v>1431</v>
      </c>
      <c r="C1441" s="39">
        <f t="shared" si="88"/>
        <v>0</v>
      </c>
      <c r="D1441" s="40">
        <f t="shared" si="89"/>
        <v>0</v>
      </c>
      <c r="E1441" s="41">
        <f t="shared" si="90"/>
        <v>0</v>
      </c>
      <c r="F1441" s="40">
        <f t="shared" si="91"/>
        <v>0</v>
      </c>
      <c r="Q1441" s="107">
        <v>1437</v>
      </c>
      <c r="R1441" s="108"/>
      <c r="S1441" s="92"/>
      <c r="T1441" s="92"/>
      <c r="U1441" s="92"/>
      <c r="V1441" s="92"/>
      <c r="W1441" s="92"/>
      <c r="X1441" s="92"/>
      <c r="Y1441" s="92"/>
      <c r="Z1441" s="103" t="s">
        <v>849</v>
      </c>
      <c r="AA1441" s="104">
        <v>1031.1476110000001</v>
      </c>
      <c r="AB1441" s="105">
        <v>1365</v>
      </c>
      <c r="AC1441" s="105">
        <v>51.5625</v>
      </c>
      <c r="AD1441" s="103" t="s">
        <v>1022</v>
      </c>
      <c r="AE1441" s="92">
        <v>1030.1560260000001</v>
      </c>
      <c r="AF1441" s="92">
        <v>1380</v>
      </c>
      <c r="AG1441" s="92">
        <v>51.02982954545454</v>
      </c>
      <c r="AH1441" s="109"/>
      <c r="AI1441" s="92"/>
      <c r="AJ1441" s="92"/>
      <c r="AK1441" s="92"/>
      <c r="AL1441" s="92"/>
      <c r="AM1441" s="92"/>
      <c r="AN1441" s="92"/>
      <c r="AO1441" s="92"/>
    </row>
    <row r="1442" spans="2:41" x14ac:dyDescent="0.3">
      <c r="B1442" s="28">
        <v>1432</v>
      </c>
      <c r="C1442" s="39">
        <f t="shared" si="88"/>
        <v>0</v>
      </c>
      <c r="D1442" s="40">
        <f t="shared" si="89"/>
        <v>0</v>
      </c>
      <c r="E1442" s="41">
        <f t="shared" si="90"/>
        <v>0</v>
      </c>
      <c r="F1442" s="40">
        <f t="shared" si="91"/>
        <v>0</v>
      </c>
      <c r="Q1442" s="107">
        <v>1438</v>
      </c>
      <c r="R1442" s="108"/>
      <c r="S1442" s="92"/>
      <c r="T1442" s="92"/>
      <c r="U1442" s="92"/>
      <c r="V1442" s="92"/>
      <c r="W1442" s="92"/>
      <c r="X1442" s="92"/>
      <c r="Y1442" s="92"/>
      <c r="Z1442" s="103" t="s">
        <v>850</v>
      </c>
      <c r="AA1442" s="104">
        <v>984.12834280000004</v>
      </c>
      <c r="AB1442" s="105">
        <v>2157</v>
      </c>
      <c r="AC1442" s="105">
        <v>23.4375</v>
      </c>
      <c r="AD1442" s="103" t="s">
        <v>1146</v>
      </c>
      <c r="AE1442" s="92">
        <v>1030.196475</v>
      </c>
      <c r="AF1442" s="92">
        <v>1379</v>
      </c>
      <c r="AG1442" s="92">
        <v>51.065340909090907</v>
      </c>
      <c r="AH1442" s="109"/>
      <c r="AI1442" s="92"/>
      <c r="AJ1442" s="92"/>
      <c r="AK1442" s="92"/>
      <c r="AL1442" s="92"/>
      <c r="AM1442" s="92"/>
      <c r="AN1442" s="92"/>
      <c r="AO1442" s="92"/>
    </row>
    <row r="1443" spans="2:41" x14ac:dyDescent="0.3">
      <c r="B1443" s="28">
        <v>1433</v>
      </c>
      <c r="C1443" s="39">
        <f t="shared" si="88"/>
        <v>0</v>
      </c>
      <c r="D1443" s="40">
        <f t="shared" si="89"/>
        <v>0</v>
      </c>
      <c r="E1443" s="41">
        <f t="shared" si="90"/>
        <v>0</v>
      </c>
      <c r="F1443" s="40">
        <f t="shared" si="91"/>
        <v>0</v>
      </c>
      <c r="Q1443" s="107">
        <v>1439</v>
      </c>
      <c r="R1443" s="108"/>
      <c r="S1443" s="92"/>
      <c r="T1443" s="92"/>
      <c r="U1443" s="92"/>
      <c r="V1443" s="92"/>
      <c r="W1443" s="92"/>
      <c r="X1443" s="92"/>
      <c r="Y1443" s="92"/>
      <c r="Z1443" s="103" t="s">
        <v>2929</v>
      </c>
      <c r="AA1443" s="104" t="s">
        <v>2876</v>
      </c>
      <c r="AB1443" s="105" t="e">
        <v>#VALUE!</v>
      </c>
      <c r="AC1443" s="105" t="e">
        <v>#VALUE!</v>
      </c>
      <c r="AD1443" s="103" t="s">
        <v>1068</v>
      </c>
      <c r="AE1443" s="92">
        <v>1030.538337</v>
      </c>
      <c r="AF1443" s="92">
        <v>1378</v>
      </c>
      <c r="AG1443" s="92">
        <v>51.100852272727273</v>
      </c>
      <c r="AH1443" s="109"/>
      <c r="AI1443" s="92"/>
      <c r="AJ1443" s="92"/>
      <c r="AK1443" s="92"/>
      <c r="AL1443" s="92"/>
      <c r="AM1443" s="92"/>
      <c r="AN1443" s="92"/>
      <c r="AO1443" s="92"/>
    </row>
    <row r="1444" spans="2:41" x14ac:dyDescent="0.3">
      <c r="B1444" s="28">
        <v>1434</v>
      </c>
      <c r="C1444" s="39">
        <f t="shared" si="88"/>
        <v>0</v>
      </c>
      <c r="D1444" s="40">
        <f t="shared" si="89"/>
        <v>0</v>
      </c>
      <c r="E1444" s="41">
        <f t="shared" si="90"/>
        <v>0</v>
      </c>
      <c r="F1444" s="40">
        <f t="shared" si="91"/>
        <v>0</v>
      </c>
      <c r="Q1444" s="107">
        <v>1440</v>
      </c>
      <c r="R1444" s="108"/>
      <c r="S1444" s="92"/>
      <c r="T1444" s="92"/>
      <c r="U1444" s="92"/>
      <c r="V1444" s="92"/>
      <c r="W1444" s="92"/>
      <c r="X1444" s="92"/>
      <c r="Y1444" s="92"/>
      <c r="Z1444" s="103" t="s">
        <v>2930</v>
      </c>
      <c r="AA1444" s="104" t="s">
        <v>2876</v>
      </c>
      <c r="AB1444" s="105" t="e">
        <v>#VALUE!</v>
      </c>
      <c r="AC1444" s="105" t="e">
        <v>#VALUE!</v>
      </c>
      <c r="AD1444" s="103" t="s">
        <v>2099</v>
      </c>
      <c r="AE1444" s="92">
        <v>1030.617213</v>
      </c>
      <c r="AF1444" s="92">
        <v>1377</v>
      </c>
      <c r="AG1444" s="92">
        <v>51.136363636363633</v>
      </c>
      <c r="AH1444" s="109"/>
      <c r="AI1444" s="92"/>
      <c r="AJ1444" s="92"/>
      <c r="AK1444" s="92"/>
      <c r="AL1444" s="92"/>
      <c r="AM1444" s="92"/>
      <c r="AN1444" s="92"/>
      <c r="AO1444" s="92"/>
    </row>
    <row r="1445" spans="2:41" x14ac:dyDescent="0.3">
      <c r="B1445" s="28">
        <v>1435</v>
      </c>
      <c r="C1445" s="39">
        <f t="shared" si="88"/>
        <v>0</v>
      </c>
      <c r="D1445" s="40">
        <f t="shared" si="89"/>
        <v>0</v>
      </c>
      <c r="E1445" s="41">
        <f t="shared" si="90"/>
        <v>0</v>
      </c>
      <c r="F1445" s="40">
        <f t="shared" si="91"/>
        <v>0</v>
      </c>
      <c r="Q1445" s="107">
        <v>1441</v>
      </c>
      <c r="R1445" s="108"/>
      <c r="S1445" s="92"/>
      <c r="T1445" s="92"/>
      <c r="U1445" s="92"/>
      <c r="V1445" s="92"/>
      <c r="W1445" s="92"/>
      <c r="X1445" s="92"/>
      <c r="Y1445" s="92"/>
      <c r="Z1445" s="103" t="s">
        <v>2267</v>
      </c>
      <c r="AA1445" s="104">
        <v>1053.441006</v>
      </c>
      <c r="AB1445" s="105">
        <v>833</v>
      </c>
      <c r="AC1445" s="105">
        <v>70.454545454545453</v>
      </c>
      <c r="AD1445" s="103" t="s">
        <v>974</v>
      </c>
      <c r="AE1445" s="92">
        <v>1030.6893600000001</v>
      </c>
      <c r="AF1445" s="92">
        <v>1376</v>
      </c>
      <c r="AG1445" s="92">
        <v>51.171875</v>
      </c>
      <c r="AH1445" s="109"/>
      <c r="AI1445" s="92"/>
      <c r="AJ1445" s="92"/>
      <c r="AK1445" s="92"/>
      <c r="AL1445" s="92"/>
      <c r="AM1445" s="92"/>
      <c r="AN1445" s="92"/>
      <c r="AO1445" s="92"/>
    </row>
    <row r="1446" spans="2:41" x14ac:dyDescent="0.3">
      <c r="B1446" s="28">
        <v>1436</v>
      </c>
      <c r="C1446" s="39">
        <f t="shared" si="88"/>
        <v>0</v>
      </c>
      <c r="D1446" s="40">
        <f t="shared" si="89"/>
        <v>0</v>
      </c>
      <c r="E1446" s="41">
        <f t="shared" si="90"/>
        <v>0</v>
      </c>
      <c r="F1446" s="40">
        <f t="shared" si="91"/>
        <v>0</v>
      </c>
      <c r="Q1446" s="107">
        <v>1442</v>
      </c>
      <c r="R1446" s="108"/>
      <c r="S1446" s="92"/>
      <c r="T1446" s="92"/>
      <c r="U1446" s="92"/>
      <c r="V1446" s="92"/>
      <c r="W1446" s="92"/>
      <c r="X1446" s="92"/>
      <c r="Y1446" s="92"/>
      <c r="Z1446" s="103" t="s">
        <v>2268</v>
      </c>
      <c r="AA1446" s="104">
        <v>910.29411340000001</v>
      </c>
      <c r="AB1446" s="105">
        <v>2716</v>
      </c>
      <c r="AC1446" s="105">
        <v>3.5866477272727271</v>
      </c>
      <c r="AD1446" s="103" t="s">
        <v>307</v>
      </c>
      <c r="AE1446" s="92">
        <v>1030.7625129999999</v>
      </c>
      <c r="AF1446" s="92">
        <v>1375</v>
      </c>
      <c r="AG1446" s="92">
        <v>51.207386363636367</v>
      </c>
      <c r="AH1446" s="109"/>
      <c r="AI1446" s="92"/>
      <c r="AJ1446" s="92"/>
      <c r="AK1446" s="92"/>
      <c r="AL1446" s="92"/>
      <c r="AM1446" s="92"/>
      <c r="AN1446" s="92"/>
      <c r="AO1446" s="92"/>
    </row>
    <row r="1447" spans="2:41" x14ac:dyDescent="0.3">
      <c r="B1447" s="28">
        <v>1437</v>
      </c>
      <c r="C1447" s="39">
        <f t="shared" si="88"/>
        <v>0</v>
      </c>
      <c r="D1447" s="40">
        <f t="shared" si="89"/>
        <v>0</v>
      </c>
      <c r="E1447" s="41">
        <f t="shared" si="90"/>
        <v>0</v>
      </c>
      <c r="F1447" s="40">
        <f t="shared" si="91"/>
        <v>0</v>
      </c>
      <c r="Q1447" s="107">
        <v>1443</v>
      </c>
      <c r="R1447" s="108"/>
      <c r="S1447" s="92"/>
      <c r="T1447" s="92"/>
      <c r="U1447" s="92"/>
      <c r="V1447" s="92"/>
      <c r="W1447" s="92"/>
      <c r="X1447" s="92"/>
      <c r="Y1447" s="92"/>
      <c r="Z1447" s="103" t="s">
        <v>2269</v>
      </c>
      <c r="AA1447" s="104">
        <v>1028.9526619999999</v>
      </c>
      <c r="AB1447" s="105">
        <v>1416</v>
      </c>
      <c r="AC1447" s="105">
        <v>49.715909090909086</v>
      </c>
      <c r="AD1447" s="103" t="s">
        <v>505</v>
      </c>
      <c r="AE1447" s="92">
        <v>1030.7846320000001</v>
      </c>
      <c r="AF1447" s="92">
        <v>1374</v>
      </c>
      <c r="AG1447" s="92">
        <v>51.242897727272727</v>
      </c>
      <c r="AH1447" s="109"/>
      <c r="AI1447" s="92"/>
      <c r="AJ1447" s="92"/>
      <c r="AK1447" s="92"/>
      <c r="AL1447" s="92"/>
      <c r="AM1447" s="92"/>
      <c r="AN1447" s="92"/>
      <c r="AO1447" s="92"/>
    </row>
    <row r="1448" spans="2:41" x14ac:dyDescent="0.3">
      <c r="B1448" s="28">
        <v>1438</v>
      </c>
      <c r="C1448" s="39">
        <f t="shared" si="88"/>
        <v>0</v>
      </c>
      <c r="D1448" s="40">
        <f t="shared" si="89"/>
        <v>0</v>
      </c>
      <c r="E1448" s="41">
        <f t="shared" si="90"/>
        <v>0</v>
      </c>
      <c r="F1448" s="40">
        <f t="shared" si="91"/>
        <v>0</v>
      </c>
      <c r="Q1448" s="107">
        <v>1444</v>
      </c>
      <c r="R1448" s="108"/>
      <c r="S1448" s="92"/>
      <c r="T1448" s="92"/>
      <c r="U1448" s="92"/>
      <c r="V1448" s="92"/>
      <c r="W1448" s="92"/>
      <c r="X1448" s="92"/>
      <c r="Y1448" s="92"/>
      <c r="Z1448" s="103" t="s">
        <v>2270</v>
      </c>
      <c r="AA1448" s="104">
        <v>1036.4189859999999</v>
      </c>
      <c r="AB1448" s="105">
        <v>1257</v>
      </c>
      <c r="AC1448" s="105">
        <v>55.32670454545454</v>
      </c>
      <c r="AD1448" s="103" t="s">
        <v>724</v>
      </c>
      <c r="AE1448" s="92">
        <v>1030.8491079999999</v>
      </c>
      <c r="AF1448" s="92">
        <v>1372</v>
      </c>
      <c r="AG1448" s="92">
        <v>51.278409090909093</v>
      </c>
      <c r="AH1448" s="109"/>
      <c r="AI1448" s="92"/>
      <c r="AJ1448" s="92"/>
      <c r="AK1448" s="92"/>
      <c r="AL1448" s="92"/>
      <c r="AM1448" s="92"/>
      <c r="AN1448" s="92"/>
      <c r="AO1448" s="92"/>
    </row>
    <row r="1449" spans="2:41" x14ac:dyDescent="0.3">
      <c r="B1449" s="28">
        <v>1439</v>
      </c>
      <c r="C1449" s="39">
        <f t="shared" si="88"/>
        <v>0</v>
      </c>
      <c r="D1449" s="40">
        <f t="shared" si="89"/>
        <v>0</v>
      </c>
      <c r="E1449" s="41">
        <f t="shared" si="90"/>
        <v>0</v>
      </c>
      <c r="F1449" s="40">
        <f t="shared" si="91"/>
        <v>0</v>
      </c>
      <c r="Q1449" s="107">
        <v>1445</v>
      </c>
      <c r="R1449" s="108"/>
      <c r="S1449" s="92"/>
      <c r="T1449" s="92"/>
      <c r="U1449" s="92"/>
      <c r="V1449" s="92"/>
      <c r="W1449" s="92"/>
      <c r="X1449" s="92"/>
      <c r="Y1449" s="92"/>
      <c r="Z1449" s="103" t="s">
        <v>851</v>
      </c>
      <c r="AA1449" s="104">
        <v>1032.992197</v>
      </c>
      <c r="AB1449" s="105">
        <v>1330</v>
      </c>
      <c r="AC1449" s="105">
        <v>52.805397727272727</v>
      </c>
      <c r="AD1449" s="103" t="s">
        <v>2704</v>
      </c>
      <c r="AE1449" s="92">
        <v>1030.8491079999999</v>
      </c>
      <c r="AF1449" s="92">
        <v>1372</v>
      </c>
      <c r="AG1449" s="92">
        <v>51.278409090909093</v>
      </c>
      <c r="AH1449" s="109"/>
      <c r="AI1449" s="92"/>
      <c r="AJ1449" s="92"/>
      <c r="AK1449" s="92"/>
      <c r="AL1449" s="92"/>
      <c r="AM1449" s="92"/>
      <c r="AN1449" s="92"/>
      <c r="AO1449" s="92"/>
    </row>
    <row r="1450" spans="2:41" x14ac:dyDescent="0.3">
      <c r="B1450" s="28">
        <v>1440</v>
      </c>
      <c r="C1450" s="39">
        <f t="shared" si="88"/>
        <v>0</v>
      </c>
      <c r="D1450" s="40">
        <f t="shared" si="89"/>
        <v>0</v>
      </c>
      <c r="E1450" s="41">
        <f t="shared" si="90"/>
        <v>0</v>
      </c>
      <c r="F1450" s="40">
        <f t="shared" si="91"/>
        <v>0</v>
      </c>
      <c r="Q1450" s="107">
        <v>1446</v>
      </c>
      <c r="R1450" s="108"/>
      <c r="S1450" s="92"/>
      <c r="T1450" s="92"/>
      <c r="U1450" s="92"/>
      <c r="V1450" s="92"/>
      <c r="W1450" s="92"/>
      <c r="X1450" s="92"/>
      <c r="Y1450" s="92"/>
      <c r="Z1450" s="103" t="s">
        <v>2271</v>
      </c>
      <c r="AA1450" s="104">
        <v>1055.1162750000001</v>
      </c>
      <c r="AB1450" s="105">
        <v>778</v>
      </c>
      <c r="AC1450" s="105">
        <v>72.372159090909093</v>
      </c>
      <c r="AD1450" s="103" t="s">
        <v>104</v>
      </c>
      <c r="AE1450" s="92">
        <v>1030.9212359999999</v>
      </c>
      <c r="AF1450" s="92">
        <v>1371</v>
      </c>
      <c r="AG1450" s="92">
        <v>51.34943181818182</v>
      </c>
      <c r="AH1450" s="109"/>
      <c r="AI1450" s="92"/>
      <c r="AJ1450" s="92"/>
      <c r="AK1450" s="92"/>
      <c r="AL1450" s="92"/>
      <c r="AM1450" s="92"/>
      <c r="AN1450" s="92"/>
      <c r="AO1450" s="92"/>
    </row>
    <row r="1451" spans="2:41" x14ac:dyDescent="0.3">
      <c r="B1451" s="28">
        <v>1441</v>
      </c>
      <c r="C1451" s="39">
        <f t="shared" si="88"/>
        <v>0</v>
      </c>
      <c r="D1451" s="40">
        <f t="shared" si="89"/>
        <v>0</v>
      </c>
      <c r="E1451" s="41">
        <f t="shared" si="90"/>
        <v>0</v>
      </c>
      <c r="F1451" s="40">
        <f t="shared" si="91"/>
        <v>0</v>
      </c>
      <c r="Q1451" s="107">
        <v>1447</v>
      </c>
      <c r="R1451" s="108"/>
      <c r="S1451" s="92"/>
      <c r="T1451" s="92"/>
      <c r="U1451" s="92"/>
      <c r="V1451" s="92"/>
      <c r="W1451" s="92"/>
      <c r="X1451" s="92"/>
      <c r="Y1451" s="92"/>
      <c r="Z1451" s="103" t="s">
        <v>2272</v>
      </c>
      <c r="AA1451" s="104">
        <v>1018.107402</v>
      </c>
      <c r="AB1451" s="105">
        <v>1627</v>
      </c>
      <c r="AC1451" s="105">
        <v>42.151988636363633</v>
      </c>
      <c r="AD1451" s="103" t="s">
        <v>1281</v>
      </c>
      <c r="AE1451" s="92">
        <v>1030.9307349999999</v>
      </c>
      <c r="AF1451" s="92">
        <v>1370</v>
      </c>
      <c r="AG1451" s="92">
        <v>51.38494318181818</v>
      </c>
      <c r="AH1451" s="109"/>
      <c r="AI1451" s="92"/>
      <c r="AJ1451" s="92"/>
      <c r="AK1451" s="92"/>
      <c r="AL1451" s="92"/>
      <c r="AM1451" s="92"/>
      <c r="AN1451" s="92"/>
      <c r="AO1451" s="92"/>
    </row>
    <row r="1452" spans="2:41" x14ac:dyDescent="0.3">
      <c r="B1452" s="28">
        <v>1442</v>
      </c>
      <c r="C1452" s="39">
        <f t="shared" si="88"/>
        <v>0</v>
      </c>
      <c r="D1452" s="40">
        <f t="shared" si="89"/>
        <v>0</v>
      </c>
      <c r="E1452" s="41">
        <f t="shared" si="90"/>
        <v>0</v>
      </c>
      <c r="F1452" s="40">
        <f t="shared" si="91"/>
        <v>0</v>
      </c>
      <c r="Q1452" s="107">
        <v>1448</v>
      </c>
      <c r="R1452" s="108"/>
      <c r="S1452" s="92"/>
      <c r="T1452" s="92"/>
      <c r="U1452" s="92"/>
      <c r="V1452" s="92"/>
      <c r="W1452" s="92"/>
      <c r="X1452" s="92"/>
      <c r="Y1452" s="92"/>
      <c r="Z1452" s="103" t="s">
        <v>2273</v>
      </c>
      <c r="AA1452" s="104">
        <v>1018.107402</v>
      </c>
      <c r="AB1452" s="105">
        <v>1627</v>
      </c>
      <c r="AC1452" s="105">
        <v>42.151988636363633</v>
      </c>
      <c r="AD1452" s="103" t="s">
        <v>836</v>
      </c>
      <c r="AE1452" s="92">
        <v>1030.9408169999999</v>
      </c>
      <c r="AF1452" s="92">
        <v>1369</v>
      </c>
      <c r="AG1452" s="92">
        <v>51.42045454545454</v>
      </c>
      <c r="AH1452" s="109"/>
      <c r="AI1452" s="92"/>
      <c r="AJ1452" s="92"/>
      <c r="AK1452" s="92"/>
      <c r="AL1452" s="92"/>
      <c r="AM1452" s="92"/>
      <c r="AN1452" s="92"/>
      <c r="AO1452" s="92"/>
    </row>
    <row r="1453" spans="2:41" x14ac:dyDescent="0.3">
      <c r="B1453" s="28">
        <v>1443</v>
      </c>
      <c r="C1453" s="39">
        <f t="shared" si="88"/>
        <v>0</v>
      </c>
      <c r="D1453" s="40">
        <f t="shared" si="89"/>
        <v>0</v>
      </c>
      <c r="E1453" s="41">
        <f t="shared" si="90"/>
        <v>0</v>
      </c>
      <c r="F1453" s="40">
        <f t="shared" si="91"/>
        <v>0</v>
      </c>
      <c r="Q1453" s="107">
        <v>1449</v>
      </c>
      <c r="R1453" s="108"/>
      <c r="S1453" s="92"/>
      <c r="T1453" s="92"/>
      <c r="U1453" s="92"/>
      <c r="V1453" s="92"/>
      <c r="W1453" s="92"/>
      <c r="X1453" s="92"/>
      <c r="Y1453" s="92"/>
      <c r="Z1453" s="103" t="s">
        <v>2274</v>
      </c>
      <c r="AA1453" s="104">
        <v>1024.6448849999999</v>
      </c>
      <c r="AB1453" s="105">
        <v>1533</v>
      </c>
      <c r="AC1453" s="105">
        <v>45.52556818181818</v>
      </c>
      <c r="AD1453" s="103" t="s">
        <v>531</v>
      </c>
      <c r="AE1453" s="92">
        <v>1031.036519</v>
      </c>
      <c r="AF1453" s="92">
        <v>1368</v>
      </c>
      <c r="AG1453" s="92">
        <v>51.455965909090907</v>
      </c>
      <c r="AH1453" s="109"/>
      <c r="AI1453" s="92"/>
      <c r="AJ1453" s="92"/>
      <c r="AK1453" s="92"/>
      <c r="AL1453" s="92"/>
      <c r="AM1453" s="92"/>
      <c r="AN1453" s="92"/>
      <c r="AO1453" s="92"/>
    </row>
    <row r="1454" spans="2:41" x14ac:dyDescent="0.3">
      <c r="B1454" s="28">
        <v>1444</v>
      </c>
      <c r="C1454" s="39">
        <f t="shared" si="88"/>
        <v>0</v>
      </c>
      <c r="D1454" s="40">
        <f t="shared" si="89"/>
        <v>0</v>
      </c>
      <c r="E1454" s="41">
        <f t="shared" si="90"/>
        <v>0</v>
      </c>
      <c r="F1454" s="40">
        <f t="shared" si="91"/>
        <v>0</v>
      </c>
      <c r="Q1454" s="107">
        <v>1450</v>
      </c>
      <c r="R1454" s="108"/>
      <c r="S1454" s="92"/>
      <c r="T1454" s="92"/>
      <c r="U1454" s="92"/>
      <c r="V1454" s="92"/>
      <c r="W1454" s="92"/>
      <c r="X1454" s="92"/>
      <c r="Y1454" s="92"/>
      <c r="Z1454" s="103" t="s">
        <v>852</v>
      </c>
      <c r="AA1454" s="104">
        <v>971.16967120000004</v>
      </c>
      <c r="AB1454" s="105">
        <v>2302</v>
      </c>
      <c r="AC1454" s="105">
        <v>18.288352272727273</v>
      </c>
      <c r="AD1454" s="103" t="s">
        <v>2605</v>
      </c>
      <c r="AE1454" s="92">
        <v>1031.046554</v>
      </c>
      <c r="AF1454" s="92">
        <v>1367</v>
      </c>
      <c r="AG1454" s="92">
        <v>51.491477272727273</v>
      </c>
      <c r="AH1454" s="109"/>
      <c r="AI1454" s="92"/>
      <c r="AJ1454" s="92"/>
      <c r="AK1454" s="92"/>
      <c r="AL1454" s="92"/>
      <c r="AM1454" s="92"/>
      <c r="AN1454" s="92"/>
      <c r="AO1454" s="92"/>
    </row>
    <row r="1455" spans="2:41" x14ac:dyDescent="0.3">
      <c r="B1455" s="28">
        <v>1445</v>
      </c>
      <c r="C1455" s="39">
        <f t="shared" si="88"/>
        <v>0</v>
      </c>
      <c r="D1455" s="40">
        <f t="shared" si="89"/>
        <v>0</v>
      </c>
      <c r="E1455" s="41">
        <f t="shared" si="90"/>
        <v>0</v>
      </c>
      <c r="F1455" s="40">
        <f t="shared" si="91"/>
        <v>0</v>
      </c>
      <c r="Q1455" s="107">
        <v>1451</v>
      </c>
      <c r="R1455" s="108"/>
      <c r="S1455" s="92"/>
      <c r="T1455" s="92"/>
      <c r="U1455" s="92"/>
      <c r="V1455" s="92"/>
      <c r="W1455" s="92"/>
      <c r="X1455" s="92"/>
      <c r="Y1455" s="92"/>
      <c r="Z1455" s="103" t="s">
        <v>853</v>
      </c>
      <c r="AA1455" s="104">
        <v>1020.670375</v>
      </c>
      <c r="AB1455" s="105">
        <v>1601</v>
      </c>
      <c r="AC1455" s="105">
        <v>43.14630681818182</v>
      </c>
      <c r="AD1455" s="103" t="s">
        <v>1343</v>
      </c>
      <c r="AE1455" s="92">
        <v>1031.1094989999999</v>
      </c>
      <c r="AF1455" s="92">
        <v>1366</v>
      </c>
      <c r="AG1455" s="92">
        <v>51.526988636363633</v>
      </c>
      <c r="AH1455" s="109"/>
      <c r="AI1455" s="92"/>
      <c r="AJ1455" s="92"/>
      <c r="AK1455" s="92"/>
      <c r="AL1455" s="92"/>
      <c r="AM1455" s="92"/>
      <c r="AN1455" s="92"/>
      <c r="AO1455" s="92"/>
    </row>
    <row r="1456" spans="2:41" x14ac:dyDescent="0.3">
      <c r="B1456" s="28">
        <v>1446</v>
      </c>
      <c r="C1456" s="39">
        <f t="shared" si="88"/>
        <v>0</v>
      </c>
      <c r="D1456" s="40">
        <f t="shared" si="89"/>
        <v>0</v>
      </c>
      <c r="E1456" s="41">
        <f t="shared" si="90"/>
        <v>0</v>
      </c>
      <c r="F1456" s="40">
        <f t="shared" si="91"/>
        <v>0</v>
      </c>
      <c r="Q1456" s="107">
        <v>1452</v>
      </c>
      <c r="R1456" s="108"/>
      <c r="S1456" s="92"/>
      <c r="T1456" s="92"/>
      <c r="U1456" s="92"/>
      <c r="V1456" s="92"/>
      <c r="W1456" s="92"/>
      <c r="X1456" s="92"/>
      <c r="Y1456" s="92"/>
      <c r="Z1456" s="103" t="s">
        <v>2931</v>
      </c>
      <c r="AA1456" s="104">
        <v>1054.242853</v>
      </c>
      <c r="AB1456" s="105">
        <v>802</v>
      </c>
      <c r="AC1456" s="105">
        <v>71.484375</v>
      </c>
      <c r="AD1456" s="103" t="s">
        <v>849</v>
      </c>
      <c r="AE1456" s="92">
        <v>1031.1476110000001</v>
      </c>
      <c r="AF1456" s="92">
        <v>1365</v>
      </c>
      <c r="AG1456" s="92">
        <v>51.5625</v>
      </c>
      <c r="AH1456" s="109"/>
      <c r="AI1456" s="92"/>
      <c r="AJ1456" s="92"/>
      <c r="AK1456" s="92"/>
      <c r="AL1456" s="92"/>
      <c r="AM1456" s="92"/>
      <c r="AN1456" s="92"/>
      <c r="AO1456" s="92"/>
    </row>
    <row r="1457" spans="2:41" x14ac:dyDescent="0.3">
      <c r="B1457" s="28">
        <v>1447</v>
      </c>
      <c r="C1457" s="39">
        <f t="shared" si="88"/>
        <v>0</v>
      </c>
      <c r="D1457" s="40">
        <f t="shared" si="89"/>
        <v>0</v>
      </c>
      <c r="E1457" s="41">
        <f t="shared" si="90"/>
        <v>0</v>
      </c>
      <c r="F1457" s="40">
        <f t="shared" si="91"/>
        <v>0</v>
      </c>
      <c r="Q1457" s="107">
        <v>1453</v>
      </c>
      <c r="R1457" s="108"/>
      <c r="S1457" s="92"/>
      <c r="T1457" s="92"/>
      <c r="U1457" s="92"/>
      <c r="V1457" s="92"/>
      <c r="W1457" s="92"/>
      <c r="X1457" s="92"/>
      <c r="Y1457" s="92"/>
      <c r="Z1457" s="103" t="s">
        <v>2275</v>
      </c>
      <c r="AA1457" s="104">
        <v>958.35212109999998</v>
      </c>
      <c r="AB1457" s="105">
        <v>2457</v>
      </c>
      <c r="AC1457" s="105">
        <v>12.677556818181818</v>
      </c>
      <c r="AD1457" s="103" t="s">
        <v>955</v>
      </c>
      <c r="AE1457" s="92">
        <v>1031.1575459999999</v>
      </c>
      <c r="AF1457" s="92">
        <v>1364</v>
      </c>
      <c r="AG1457" s="92">
        <v>51.598011363636367</v>
      </c>
      <c r="AH1457" s="109"/>
      <c r="AI1457" s="92"/>
      <c r="AJ1457" s="92"/>
      <c r="AK1457" s="92"/>
      <c r="AL1457" s="92"/>
      <c r="AM1457" s="92"/>
      <c r="AN1457" s="92"/>
      <c r="AO1457" s="92"/>
    </row>
    <row r="1458" spans="2:41" x14ac:dyDescent="0.3">
      <c r="B1458" s="28">
        <v>1448</v>
      </c>
      <c r="C1458" s="39">
        <f t="shared" si="88"/>
        <v>0</v>
      </c>
      <c r="D1458" s="40">
        <f t="shared" si="89"/>
        <v>0</v>
      </c>
      <c r="E1458" s="41">
        <f t="shared" si="90"/>
        <v>0</v>
      </c>
      <c r="F1458" s="40">
        <f t="shared" si="91"/>
        <v>0</v>
      </c>
      <c r="Q1458" s="107">
        <v>1454</v>
      </c>
      <c r="R1458" s="108"/>
      <c r="S1458" s="92"/>
      <c r="T1458" s="92"/>
      <c r="U1458" s="92"/>
      <c r="V1458" s="92"/>
      <c r="W1458" s="92"/>
      <c r="X1458" s="92"/>
      <c r="Y1458" s="92"/>
      <c r="Z1458" s="103" t="s">
        <v>2932</v>
      </c>
      <c r="AA1458" s="104">
        <v>1082.1734630000001</v>
      </c>
      <c r="AB1458" s="105">
        <v>251</v>
      </c>
      <c r="AC1458" s="105">
        <v>90.909090909090907</v>
      </c>
      <c r="AD1458" s="103" t="s">
        <v>594</v>
      </c>
      <c r="AE1458" s="92">
        <v>1031.200456</v>
      </c>
      <c r="AF1458" s="92">
        <v>1361</v>
      </c>
      <c r="AG1458" s="92">
        <v>51.633522727272727</v>
      </c>
      <c r="AH1458" s="109"/>
      <c r="AI1458" s="92"/>
      <c r="AJ1458" s="92"/>
      <c r="AK1458" s="92"/>
      <c r="AL1458" s="92"/>
      <c r="AM1458" s="92"/>
      <c r="AN1458" s="92"/>
      <c r="AO1458" s="92"/>
    </row>
    <row r="1459" spans="2:41" x14ac:dyDescent="0.3">
      <c r="B1459" s="28">
        <v>1449</v>
      </c>
      <c r="C1459" s="39">
        <f t="shared" si="88"/>
        <v>0</v>
      </c>
      <c r="D1459" s="40">
        <f t="shared" si="89"/>
        <v>0</v>
      </c>
      <c r="E1459" s="41">
        <f t="shared" si="90"/>
        <v>0</v>
      </c>
      <c r="F1459" s="40">
        <f t="shared" si="91"/>
        <v>0</v>
      </c>
      <c r="Q1459" s="107">
        <v>1455</v>
      </c>
      <c r="R1459" s="108"/>
      <c r="S1459" s="92"/>
      <c r="T1459" s="92"/>
      <c r="U1459" s="92"/>
      <c r="V1459" s="92"/>
      <c r="W1459" s="92"/>
      <c r="X1459" s="92"/>
      <c r="Y1459" s="92"/>
      <c r="Z1459" s="103" t="s">
        <v>854</v>
      </c>
      <c r="AA1459" s="104">
        <v>949.3421922</v>
      </c>
      <c r="AB1459" s="105">
        <v>2523</v>
      </c>
      <c r="AC1459" s="105">
        <v>10.440340909090908</v>
      </c>
      <c r="AD1459" s="103" t="s">
        <v>2073</v>
      </c>
      <c r="AE1459" s="92">
        <v>1031.200456</v>
      </c>
      <c r="AF1459" s="92">
        <v>1361</v>
      </c>
      <c r="AG1459" s="92">
        <v>51.633522727272727</v>
      </c>
      <c r="AH1459" s="109"/>
      <c r="AI1459" s="92"/>
      <c r="AJ1459" s="92"/>
      <c r="AK1459" s="92"/>
      <c r="AL1459" s="92"/>
      <c r="AM1459" s="92"/>
      <c r="AN1459" s="92"/>
      <c r="AO1459" s="92"/>
    </row>
    <row r="1460" spans="2:41" x14ac:dyDescent="0.3">
      <c r="B1460" s="28">
        <v>1450</v>
      </c>
      <c r="C1460" s="39">
        <f t="shared" si="88"/>
        <v>0</v>
      </c>
      <c r="D1460" s="40">
        <f t="shared" si="89"/>
        <v>0</v>
      </c>
      <c r="E1460" s="41">
        <f t="shared" si="90"/>
        <v>0</v>
      </c>
      <c r="F1460" s="40">
        <f t="shared" si="91"/>
        <v>0</v>
      </c>
      <c r="Q1460" s="107">
        <v>1456</v>
      </c>
      <c r="R1460" s="108"/>
      <c r="S1460" s="92"/>
      <c r="T1460" s="92"/>
      <c r="U1460" s="92"/>
      <c r="V1460" s="92"/>
      <c r="W1460" s="92"/>
      <c r="X1460" s="92"/>
      <c r="Y1460" s="92"/>
      <c r="Z1460" s="103" t="s">
        <v>2276</v>
      </c>
      <c r="AA1460" s="104">
        <v>922.22079220000001</v>
      </c>
      <c r="AB1460" s="105">
        <v>2683</v>
      </c>
      <c r="AC1460" s="105">
        <v>4.6164772727272725</v>
      </c>
      <c r="AD1460" s="103" t="s">
        <v>2204</v>
      </c>
      <c r="AE1460" s="92">
        <v>1031.200456</v>
      </c>
      <c r="AF1460" s="92">
        <v>1361</v>
      </c>
      <c r="AG1460" s="92">
        <v>51.633522727272727</v>
      </c>
      <c r="AH1460" s="109"/>
      <c r="AI1460" s="92"/>
      <c r="AJ1460" s="92"/>
      <c r="AK1460" s="92"/>
      <c r="AL1460" s="92"/>
      <c r="AM1460" s="92"/>
      <c r="AN1460" s="92"/>
      <c r="AO1460" s="92"/>
    </row>
    <row r="1461" spans="2:41" x14ac:dyDescent="0.3">
      <c r="B1461" s="28">
        <v>1451</v>
      </c>
      <c r="C1461" s="39">
        <f t="shared" si="88"/>
        <v>0</v>
      </c>
      <c r="D1461" s="40">
        <f t="shared" si="89"/>
        <v>0</v>
      </c>
      <c r="E1461" s="41">
        <f t="shared" si="90"/>
        <v>0</v>
      </c>
      <c r="F1461" s="40">
        <f t="shared" si="91"/>
        <v>0</v>
      </c>
      <c r="Q1461" s="107">
        <v>1457</v>
      </c>
      <c r="R1461" s="108"/>
      <c r="S1461" s="92"/>
      <c r="T1461" s="92"/>
      <c r="U1461" s="92"/>
      <c r="V1461" s="92"/>
      <c r="W1461" s="92"/>
      <c r="X1461" s="92"/>
      <c r="Y1461" s="92"/>
      <c r="Z1461" s="103" t="s">
        <v>855</v>
      </c>
      <c r="AA1461" s="104">
        <v>913.72117179999998</v>
      </c>
      <c r="AB1461" s="105">
        <v>2713</v>
      </c>
      <c r="AC1461" s="105">
        <v>3.6931818181818183</v>
      </c>
      <c r="AD1461" s="103" t="s">
        <v>651</v>
      </c>
      <c r="AE1461" s="92">
        <v>1031.2543049999999</v>
      </c>
      <c r="AF1461" s="92">
        <v>1360</v>
      </c>
      <c r="AG1461" s="92">
        <v>51.74005681818182</v>
      </c>
      <c r="AH1461" s="109"/>
      <c r="AI1461" s="92"/>
      <c r="AJ1461" s="92"/>
      <c r="AK1461" s="92"/>
      <c r="AL1461" s="92"/>
      <c r="AM1461" s="92"/>
      <c r="AN1461" s="92"/>
      <c r="AO1461" s="92"/>
    </row>
    <row r="1462" spans="2:41" x14ac:dyDescent="0.3">
      <c r="B1462" s="28">
        <v>1452</v>
      </c>
      <c r="C1462" s="39">
        <f t="shared" si="88"/>
        <v>0</v>
      </c>
      <c r="D1462" s="40">
        <f t="shared" si="89"/>
        <v>0</v>
      </c>
      <c r="E1462" s="41">
        <f t="shared" si="90"/>
        <v>0</v>
      </c>
      <c r="F1462" s="40">
        <f t="shared" si="91"/>
        <v>0</v>
      </c>
      <c r="Q1462" s="107">
        <v>1458</v>
      </c>
      <c r="R1462" s="108"/>
      <c r="S1462" s="92"/>
      <c r="T1462" s="92"/>
      <c r="U1462" s="92"/>
      <c r="V1462" s="92"/>
      <c r="W1462" s="92"/>
      <c r="X1462" s="92"/>
      <c r="Y1462" s="92"/>
      <c r="Z1462" s="103" t="s">
        <v>2277</v>
      </c>
      <c r="AA1462" s="104">
        <v>1049.6035449999999</v>
      </c>
      <c r="AB1462" s="105">
        <v>931</v>
      </c>
      <c r="AC1462" s="105">
        <v>66.654829545454547</v>
      </c>
      <c r="AD1462" s="103" t="s">
        <v>1709</v>
      </c>
      <c r="AE1462" s="92">
        <v>1031.362001</v>
      </c>
      <c r="AF1462" s="92">
        <v>1358</v>
      </c>
      <c r="AG1462" s="92">
        <v>51.77556818181818</v>
      </c>
      <c r="AH1462" s="109"/>
      <c r="AI1462" s="92"/>
      <c r="AJ1462" s="92"/>
      <c r="AK1462" s="92"/>
      <c r="AL1462" s="92"/>
      <c r="AM1462" s="92"/>
      <c r="AN1462" s="92"/>
      <c r="AO1462" s="92"/>
    </row>
    <row r="1463" spans="2:41" x14ac:dyDescent="0.3">
      <c r="B1463" s="28">
        <v>1453</v>
      </c>
      <c r="C1463" s="39">
        <f t="shared" si="88"/>
        <v>0</v>
      </c>
      <c r="D1463" s="40">
        <f t="shared" si="89"/>
        <v>0</v>
      </c>
      <c r="E1463" s="41">
        <f t="shared" si="90"/>
        <v>0</v>
      </c>
      <c r="F1463" s="40">
        <f t="shared" si="91"/>
        <v>0</v>
      </c>
      <c r="Q1463" s="107">
        <v>1459</v>
      </c>
      <c r="R1463" s="108"/>
      <c r="S1463" s="92"/>
      <c r="T1463" s="92"/>
      <c r="U1463" s="92"/>
      <c r="V1463" s="92"/>
      <c r="W1463" s="92"/>
      <c r="X1463" s="92"/>
      <c r="Y1463" s="92"/>
      <c r="Z1463" s="103" t="s">
        <v>2278</v>
      </c>
      <c r="AA1463" s="104">
        <v>1043.486915</v>
      </c>
      <c r="AB1463" s="105">
        <v>1072</v>
      </c>
      <c r="AC1463" s="105">
        <v>61.93181818181818</v>
      </c>
      <c r="AD1463" s="103" t="s">
        <v>522</v>
      </c>
      <c r="AE1463" s="92">
        <v>1031.362001</v>
      </c>
      <c r="AF1463" s="92">
        <v>1358</v>
      </c>
      <c r="AG1463" s="92">
        <v>51.77556818181818</v>
      </c>
      <c r="AH1463" s="109"/>
      <c r="AI1463" s="92"/>
      <c r="AJ1463" s="92"/>
      <c r="AK1463" s="92"/>
      <c r="AL1463" s="92"/>
      <c r="AM1463" s="92"/>
      <c r="AN1463" s="92"/>
      <c r="AO1463" s="92"/>
    </row>
    <row r="1464" spans="2:41" x14ac:dyDescent="0.3">
      <c r="B1464" s="28">
        <v>1454</v>
      </c>
      <c r="C1464" s="39">
        <f t="shared" si="88"/>
        <v>0</v>
      </c>
      <c r="D1464" s="40">
        <f t="shared" si="89"/>
        <v>0</v>
      </c>
      <c r="E1464" s="41">
        <f t="shared" si="90"/>
        <v>0</v>
      </c>
      <c r="F1464" s="40">
        <f t="shared" si="91"/>
        <v>0</v>
      </c>
      <c r="Q1464" s="107">
        <v>1460</v>
      </c>
      <c r="R1464" s="108"/>
      <c r="S1464" s="92"/>
      <c r="T1464" s="92"/>
      <c r="U1464" s="92"/>
      <c r="V1464" s="92"/>
      <c r="W1464" s="92"/>
      <c r="X1464" s="92"/>
      <c r="Y1464" s="92"/>
      <c r="Z1464" s="103" t="s">
        <v>856</v>
      </c>
      <c r="AA1464" s="104">
        <v>1008.445146</v>
      </c>
      <c r="AB1464" s="105">
        <v>1800</v>
      </c>
      <c r="AC1464" s="105">
        <v>36.11505681818182</v>
      </c>
      <c r="AD1464" s="103" t="s">
        <v>962</v>
      </c>
      <c r="AE1464" s="92">
        <v>1031.423767</v>
      </c>
      <c r="AF1464" s="92">
        <v>1357</v>
      </c>
      <c r="AG1464" s="92">
        <v>51.846590909090907</v>
      </c>
      <c r="AH1464" s="109"/>
      <c r="AI1464" s="92"/>
      <c r="AJ1464" s="92"/>
      <c r="AK1464" s="92"/>
      <c r="AL1464" s="92"/>
      <c r="AM1464" s="92"/>
      <c r="AN1464" s="92"/>
      <c r="AO1464" s="92"/>
    </row>
    <row r="1465" spans="2:41" x14ac:dyDescent="0.3">
      <c r="B1465" s="28">
        <v>1455</v>
      </c>
      <c r="C1465" s="39">
        <f t="shared" si="88"/>
        <v>0</v>
      </c>
      <c r="D1465" s="40">
        <f t="shared" si="89"/>
        <v>0</v>
      </c>
      <c r="E1465" s="41">
        <f t="shared" si="90"/>
        <v>0</v>
      </c>
      <c r="F1465" s="40">
        <f t="shared" si="91"/>
        <v>0</v>
      </c>
      <c r="Q1465" s="107">
        <v>1461</v>
      </c>
      <c r="R1465" s="108"/>
      <c r="S1465" s="92"/>
      <c r="T1465" s="92"/>
      <c r="U1465" s="92"/>
      <c r="V1465" s="92"/>
      <c r="W1465" s="92"/>
      <c r="X1465" s="92"/>
      <c r="Y1465" s="92"/>
      <c r="Z1465" s="103" t="s">
        <v>2279</v>
      </c>
      <c r="AA1465" s="104">
        <v>937.39912790000005</v>
      </c>
      <c r="AB1465" s="105">
        <v>2595</v>
      </c>
      <c r="AC1465" s="105">
        <v>7.7769886363636367</v>
      </c>
      <c r="AD1465" s="103" t="s">
        <v>716</v>
      </c>
      <c r="AE1465" s="92">
        <v>1031.463201</v>
      </c>
      <c r="AF1465" s="92">
        <v>1356</v>
      </c>
      <c r="AG1465" s="92">
        <v>51.882102272727273</v>
      </c>
      <c r="AH1465" s="109"/>
      <c r="AI1465" s="92"/>
      <c r="AJ1465" s="92"/>
      <c r="AK1465" s="92"/>
      <c r="AL1465" s="92"/>
      <c r="AM1465" s="92"/>
      <c r="AN1465" s="92"/>
      <c r="AO1465" s="92"/>
    </row>
    <row r="1466" spans="2:41" x14ac:dyDescent="0.3">
      <c r="B1466" s="28">
        <v>1456</v>
      </c>
      <c r="C1466" s="39">
        <f t="shared" si="88"/>
        <v>0</v>
      </c>
      <c r="D1466" s="40">
        <f t="shared" si="89"/>
        <v>0</v>
      </c>
      <c r="E1466" s="41">
        <f t="shared" si="90"/>
        <v>0</v>
      </c>
      <c r="F1466" s="40">
        <f t="shared" si="91"/>
        <v>0</v>
      </c>
      <c r="Q1466" s="107">
        <v>1462</v>
      </c>
      <c r="R1466" s="108"/>
      <c r="S1466" s="92"/>
      <c r="T1466" s="92"/>
      <c r="U1466" s="92"/>
      <c r="V1466" s="92"/>
      <c r="W1466" s="92"/>
      <c r="X1466" s="92"/>
      <c r="Y1466" s="92"/>
      <c r="Z1466" s="103" t="s">
        <v>2280</v>
      </c>
      <c r="AA1466" s="104">
        <v>1012.403495</v>
      </c>
      <c r="AB1466" s="105">
        <v>1758</v>
      </c>
      <c r="AC1466" s="105">
        <v>37.571022727272727</v>
      </c>
      <c r="AD1466" s="103" t="s">
        <v>2896</v>
      </c>
      <c r="AE1466" s="92">
        <v>1031.5335970000001</v>
      </c>
      <c r="AF1466" s="92">
        <v>1355</v>
      </c>
      <c r="AG1466" s="92">
        <v>51.917613636363633</v>
      </c>
      <c r="AH1466" s="109"/>
      <c r="AI1466" s="92"/>
      <c r="AJ1466" s="92"/>
      <c r="AK1466" s="92"/>
      <c r="AL1466" s="92"/>
      <c r="AM1466" s="92"/>
      <c r="AN1466" s="92"/>
      <c r="AO1466" s="92"/>
    </row>
    <row r="1467" spans="2:41" x14ac:dyDescent="0.3">
      <c r="B1467" s="28">
        <v>1457</v>
      </c>
      <c r="C1467" s="39">
        <f t="shared" si="88"/>
        <v>0</v>
      </c>
      <c r="D1467" s="40">
        <f t="shared" si="89"/>
        <v>0</v>
      </c>
      <c r="E1467" s="41">
        <f t="shared" si="90"/>
        <v>0</v>
      </c>
      <c r="F1467" s="40">
        <f t="shared" si="91"/>
        <v>0</v>
      </c>
      <c r="Q1467" s="107">
        <v>1463</v>
      </c>
      <c r="R1467" s="108"/>
      <c r="S1467" s="92"/>
      <c r="T1467" s="92"/>
      <c r="U1467" s="92"/>
      <c r="V1467" s="92"/>
      <c r="W1467" s="92"/>
      <c r="X1467" s="92"/>
      <c r="Y1467" s="92"/>
      <c r="Z1467" s="103" t="s">
        <v>857</v>
      </c>
      <c r="AA1467" s="104">
        <v>1053.4298080000001</v>
      </c>
      <c r="AB1467" s="105">
        <v>834</v>
      </c>
      <c r="AC1467" s="105">
        <v>70.419034090909093</v>
      </c>
      <c r="AD1467" s="103" t="s">
        <v>699</v>
      </c>
      <c r="AE1467" s="92">
        <v>1031.7615639999999</v>
      </c>
      <c r="AF1467" s="92">
        <v>1354</v>
      </c>
      <c r="AG1467" s="92">
        <v>51.953125</v>
      </c>
      <c r="AH1467" s="109"/>
      <c r="AI1467" s="92"/>
      <c r="AJ1467" s="92"/>
      <c r="AK1467" s="92"/>
      <c r="AL1467" s="92"/>
      <c r="AM1467" s="92"/>
      <c r="AN1467" s="92"/>
      <c r="AO1467" s="92"/>
    </row>
    <row r="1468" spans="2:41" x14ac:dyDescent="0.3">
      <c r="B1468" s="28">
        <v>1458</v>
      </c>
      <c r="C1468" s="39">
        <f t="shared" si="88"/>
        <v>0</v>
      </c>
      <c r="D1468" s="40">
        <f t="shared" si="89"/>
        <v>0</v>
      </c>
      <c r="E1468" s="41">
        <f t="shared" si="90"/>
        <v>0</v>
      </c>
      <c r="F1468" s="40">
        <f t="shared" si="91"/>
        <v>0</v>
      </c>
      <c r="Q1468" s="107">
        <v>1464</v>
      </c>
      <c r="R1468" s="108"/>
      <c r="S1468" s="92"/>
      <c r="T1468" s="92"/>
      <c r="U1468" s="92"/>
      <c r="V1468" s="92"/>
      <c r="W1468" s="92"/>
      <c r="X1468" s="92"/>
      <c r="Y1468" s="92"/>
      <c r="Z1468" s="103" t="s">
        <v>858</v>
      </c>
      <c r="AA1468" s="104">
        <v>860.76658880000002</v>
      </c>
      <c r="AB1468" s="105">
        <v>2776</v>
      </c>
      <c r="AC1468" s="105">
        <v>1.4559659090909089</v>
      </c>
      <c r="AD1468" s="103" t="s">
        <v>64</v>
      </c>
      <c r="AE1468" s="92">
        <v>1031.9032400000001</v>
      </c>
      <c r="AF1468" s="92">
        <v>1351</v>
      </c>
      <c r="AG1468" s="92">
        <v>51.988636363636367</v>
      </c>
      <c r="AH1468" s="109"/>
      <c r="AI1468" s="92"/>
      <c r="AJ1468" s="92"/>
      <c r="AK1468" s="92"/>
      <c r="AL1468" s="92"/>
      <c r="AM1468" s="92"/>
      <c r="AN1468" s="92"/>
      <c r="AO1468" s="92"/>
    </row>
    <row r="1469" spans="2:41" x14ac:dyDescent="0.3">
      <c r="B1469" s="28">
        <v>1459</v>
      </c>
      <c r="C1469" s="39">
        <f t="shared" si="88"/>
        <v>0</v>
      </c>
      <c r="D1469" s="40">
        <f t="shared" si="89"/>
        <v>0</v>
      </c>
      <c r="E1469" s="41">
        <f t="shared" si="90"/>
        <v>0</v>
      </c>
      <c r="F1469" s="40">
        <f t="shared" si="91"/>
        <v>0</v>
      </c>
      <c r="Q1469" s="107">
        <v>1465</v>
      </c>
      <c r="R1469" s="108"/>
      <c r="S1469" s="92"/>
      <c r="T1469" s="92"/>
      <c r="U1469" s="92"/>
      <c r="V1469" s="92"/>
      <c r="W1469" s="92"/>
      <c r="X1469" s="92"/>
      <c r="Y1469" s="92"/>
      <c r="Z1469" s="103" t="s">
        <v>859</v>
      </c>
      <c r="AA1469" s="104">
        <v>932.43777309999996</v>
      </c>
      <c r="AB1469" s="105">
        <v>2637</v>
      </c>
      <c r="AC1469" s="105">
        <v>6.3920454545454541</v>
      </c>
      <c r="AD1469" s="103" t="s">
        <v>2226</v>
      </c>
      <c r="AE1469" s="92">
        <v>1031.9032400000001</v>
      </c>
      <c r="AF1469" s="92">
        <v>1351</v>
      </c>
      <c r="AG1469" s="92">
        <v>51.988636363636367</v>
      </c>
      <c r="AH1469" s="109"/>
      <c r="AI1469" s="92"/>
      <c r="AJ1469" s="92"/>
      <c r="AK1469" s="92"/>
      <c r="AL1469" s="92"/>
      <c r="AM1469" s="92"/>
      <c r="AN1469" s="92"/>
      <c r="AO1469" s="92"/>
    </row>
    <row r="1470" spans="2:41" x14ac:dyDescent="0.3">
      <c r="B1470" s="28">
        <v>1460</v>
      </c>
      <c r="C1470" s="39">
        <f t="shared" si="88"/>
        <v>0</v>
      </c>
      <c r="D1470" s="40">
        <f t="shared" si="89"/>
        <v>0</v>
      </c>
      <c r="E1470" s="41">
        <f t="shared" si="90"/>
        <v>0</v>
      </c>
      <c r="F1470" s="40">
        <f t="shared" si="91"/>
        <v>0</v>
      </c>
      <c r="Q1470" s="107">
        <v>1466</v>
      </c>
      <c r="R1470" s="108"/>
      <c r="S1470" s="92"/>
      <c r="T1470" s="92"/>
      <c r="U1470" s="92"/>
      <c r="V1470" s="92"/>
      <c r="W1470" s="92"/>
      <c r="X1470" s="92"/>
      <c r="Y1470" s="92"/>
      <c r="Z1470" s="103" t="s">
        <v>2281</v>
      </c>
      <c r="AA1470" s="104">
        <v>1080.276642</v>
      </c>
      <c r="AB1470" s="105">
        <v>292</v>
      </c>
      <c r="AC1470" s="105">
        <v>89.630681818181827</v>
      </c>
      <c r="AD1470" s="103" t="s">
        <v>2642</v>
      </c>
      <c r="AE1470" s="92">
        <v>1031.9032400000001</v>
      </c>
      <c r="AF1470" s="92">
        <v>1351</v>
      </c>
      <c r="AG1470" s="92">
        <v>51.988636363636367</v>
      </c>
      <c r="AH1470" s="109"/>
      <c r="AI1470" s="92"/>
      <c r="AJ1470" s="92"/>
      <c r="AK1470" s="92"/>
      <c r="AL1470" s="92"/>
      <c r="AM1470" s="92"/>
      <c r="AN1470" s="92"/>
      <c r="AO1470" s="92"/>
    </row>
    <row r="1471" spans="2:41" x14ac:dyDescent="0.3">
      <c r="B1471" s="28">
        <v>1461</v>
      </c>
      <c r="C1471" s="39">
        <f t="shared" si="88"/>
        <v>0</v>
      </c>
      <c r="D1471" s="40">
        <f t="shared" si="89"/>
        <v>0</v>
      </c>
      <c r="E1471" s="41">
        <f t="shared" si="90"/>
        <v>0</v>
      </c>
      <c r="F1471" s="40">
        <f t="shared" si="91"/>
        <v>0</v>
      </c>
      <c r="Q1471" s="107">
        <v>1467</v>
      </c>
      <c r="R1471" s="108"/>
      <c r="S1471" s="92"/>
      <c r="T1471" s="92"/>
      <c r="U1471" s="92"/>
      <c r="V1471" s="92"/>
      <c r="W1471" s="92"/>
      <c r="X1471" s="92"/>
      <c r="Y1471" s="92"/>
      <c r="Z1471" s="103" t="s">
        <v>860</v>
      </c>
      <c r="AA1471" s="104">
        <v>1038.1817160000001</v>
      </c>
      <c r="AB1471" s="105">
        <v>1220</v>
      </c>
      <c r="AC1471" s="105">
        <v>56.711647727272727</v>
      </c>
      <c r="AD1471" s="103" t="s">
        <v>2774</v>
      </c>
      <c r="AE1471" s="92">
        <v>1031.926072</v>
      </c>
      <c r="AF1471" s="92">
        <v>1350</v>
      </c>
      <c r="AG1471" s="92">
        <v>52.09517045454546</v>
      </c>
      <c r="AH1471" s="109"/>
      <c r="AI1471" s="92"/>
      <c r="AJ1471" s="92"/>
      <c r="AK1471" s="92"/>
      <c r="AL1471" s="92"/>
      <c r="AM1471" s="92"/>
      <c r="AN1471" s="92"/>
      <c r="AO1471" s="92"/>
    </row>
    <row r="1472" spans="2:41" x14ac:dyDescent="0.3">
      <c r="B1472" s="28">
        <v>1462</v>
      </c>
      <c r="C1472" s="39">
        <f t="shared" si="88"/>
        <v>0</v>
      </c>
      <c r="D1472" s="40">
        <f t="shared" si="89"/>
        <v>0</v>
      </c>
      <c r="E1472" s="41">
        <f t="shared" si="90"/>
        <v>0</v>
      </c>
      <c r="F1472" s="40">
        <f t="shared" si="91"/>
        <v>0</v>
      </c>
      <c r="Q1472" s="107">
        <v>1468</v>
      </c>
      <c r="R1472" s="108"/>
      <c r="S1472" s="92"/>
      <c r="T1472" s="92"/>
      <c r="U1472" s="92"/>
      <c r="V1472" s="92"/>
      <c r="W1472" s="92"/>
      <c r="X1472" s="92"/>
      <c r="Y1472" s="92"/>
      <c r="Z1472" s="103" t="s">
        <v>861</v>
      </c>
      <c r="AA1472" s="104">
        <v>1052.7243089999999</v>
      </c>
      <c r="AB1472" s="105">
        <v>855</v>
      </c>
      <c r="AC1472" s="105">
        <v>69.673295454545453</v>
      </c>
      <c r="AD1472" s="103" t="s">
        <v>464</v>
      </c>
      <c r="AE1472" s="92">
        <v>1031.9591829999999</v>
      </c>
      <c r="AF1472" s="92">
        <v>1349</v>
      </c>
      <c r="AG1472" s="92">
        <v>52.13068181818182</v>
      </c>
      <c r="AH1472" s="109"/>
      <c r="AI1472" s="92"/>
      <c r="AJ1472" s="92"/>
      <c r="AK1472" s="92"/>
      <c r="AL1472" s="92"/>
      <c r="AM1472" s="92"/>
      <c r="AN1472" s="92"/>
      <c r="AO1472" s="92"/>
    </row>
    <row r="1473" spans="2:41" x14ac:dyDescent="0.3">
      <c r="B1473" s="28">
        <v>1463</v>
      </c>
      <c r="C1473" s="39">
        <f t="shared" si="88"/>
        <v>0</v>
      </c>
      <c r="D1473" s="40">
        <f t="shared" si="89"/>
        <v>0</v>
      </c>
      <c r="E1473" s="41">
        <f t="shared" si="90"/>
        <v>0</v>
      </c>
      <c r="F1473" s="40">
        <f t="shared" si="91"/>
        <v>0</v>
      </c>
      <c r="Q1473" s="107">
        <v>1469</v>
      </c>
      <c r="R1473" s="108"/>
      <c r="S1473" s="92"/>
      <c r="T1473" s="92"/>
      <c r="U1473" s="92"/>
      <c r="V1473" s="92"/>
      <c r="W1473" s="92"/>
      <c r="X1473" s="92"/>
      <c r="Y1473" s="92"/>
      <c r="Z1473" s="103" t="s">
        <v>2282</v>
      </c>
      <c r="AA1473" s="104">
        <v>1003.312762</v>
      </c>
      <c r="AB1473" s="105">
        <v>1873</v>
      </c>
      <c r="AC1473" s="105">
        <v>33.309659090909086</v>
      </c>
      <c r="AD1473" s="103" t="s">
        <v>2755</v>
      </c>
      <c r="AE1473" s="92">
        <v>1032.0017419999999</v>
      </c>
      <c r="AF1473" s="92">
        <v>1348</v>
      </c>
      <c r="AG1473" s="92">
        <v>52.16619318181818</v>
      </c>
      <c r="AH1473" s="109"/>
      <c r="AI1473" s="92"/>
      <c r="AJ1473" s="92"/>
      <c r="AK1473" s="92"/>
      <c r="AL1473" s="92"/>
      <c r="AM1473" s="92"/>
      <c r="AN1473" s="92"/>
      <c r="AO1473" s="92"/>
    </row>
    <row r="1474" spans="2:41" x14ac:dyDescent="0.3">
      <c r="B1474" s="28">
        <v>1464</v>
      </c>
      <c r="C1474" s="39">
        <f t="shared" si="88"/>
        <v>0</v>
      </c>
      <c r="D1474" s="40">
        <f t="shared" si="89"/>
        <v>0</v>
      </c>
      <c r="E1474" s="41">
        <f t="shared" si="90"/>
        <v>0</v>
      </c>
      <c r="F1474" s="40">
        <f t="shared" si="91"/>
        <v>0</v>
      </c>
      <c r="Q1474" s="107">
        <v>1470</v>
      </c>
      <c r="R1474" s="108"/>
      <c r="S1474" s="92"/>
      <c r="T1474" s="92"/>
      <c r="U1474" s="92"/>
      <c r="V1474" s="92"/>
      <c r="W1474" s="92"/>
      <c r="X1474" s="92"/>
      <c r="Y1474" s="92"/>
      <c r="Z1474" s="103" t="s">
        <v>2283</v>
      </c>
      <c r="AA1474" s="104">
        <v>995.55344609999997</v>
      </c>
      <c r="AB1474" s="105">
        <v>2008</v>
      </c>
      <c r="AC1474" s="105">
        <v>28.728693181818183</v>
      </c>
      <c r="AD1474" s="103" t="s">
        <v>1816</v>
      </c>
      <c r="AE1474" s="92">
        <v>1032.0522109999999</v>
      </c>
      <c r="AF1474" s="92">
        <v>1343</v>
      </c>
      <c r="AG1474" s="92">
        <v>52.20170454545454</v>
      </c>
      <c r="AH1474" s="109"/>
      <c r="AI1474" s="92"/>
      <c r="AJ1474" s="92"/>
      <c r="AK1474" s="92"/>
      <c r="AL1474" s="92"/>
      <c r="AM1474" s="92"/>
      <c r="AN1474" s="92"/>
      <c r="AO1474" s="92"/>
    </row>
    <row r="1475" spans="2:41" x14ac:dyDescent="0.3">
      <c r="B1475" s="28">
        <v>1465</v>
      </c>
      <c r="C1475" s="39">
        <f t="shared" si="88"/>
        <v>0</v>
      </c>
      <c r="D1475" s="40">
        <f t="shared" si="89"/>
        <v>0</v>
      </c>
      <c r="E1475" s="41">
        <f t="shared" si="90"/>
        <v>0</v>
      </c>
      <c r="F1475" s="40">
        <f t="shared" si="91"/>
        <v>0</v>
      </c>
      <c r="Q1475" s="107">
        <v>1471</v>
      </c>
      <c r="R1475" s="108"/>
      <c r="S1475" s="92"/>
      <c r="T1475" s="92"/>
      <c r="U1475" s="92"/>
      <c r="V1475" s="92"/>
      <c r="W1475" s="92"/>
      <c r="X1475" s="92"/>
      <c r="Y1475" s="92"/>
      <c r="Z1475" s="103" t="s">
        <v>2284</v>
      </c>
      <c r="AA1475" s="104">
        <v>1080.6658130000001</v>
      </c>
      <c r="AB1475" s="105">
        <v>284</v>
      </c>
      <c r="AC1475" s="105">
        <v>89.914772727272734</v>
      </c>
      <c r="AD1475" s="103" t="s">
        <v>1891</v>
      </c>
      <c r="AE1475" s="92">
        <v>1032.0522109999999</v>
      </c>
      <c r="AF1475" s="92">
        <v>1343</v>
      </c>
      <c r="AG1475" s="92">
        <v>52.20170454545454</v>
      </c>
      <c r="AH1475" s="109"/>
      <c r="AI1475" s="92"/>
      <c r="AJ1475" s="92"/>
      <c r="AK1475" s="92"/>
      <c r="AL1475" s="92"/>
      <c r="AM1475" s="92"/>
      <c r="AN1475" s="92"/>
      <c r="AO1475" s="92"/>
    </row>
    <row r="1476" spans="2:41" x14ac:dyDescent="0.3">
      <c r="B1476" s="28">
        <v>1466</v>
      </c>
      <c r="C1476" s="39">
        <f t="shared" si="88"/>
        <v>0</v>
      </c>
      <c r="D1476" s="40">
        <f t="shared" si="89"/>
        <v>0</v>
      </c>
      <c r="E1476" s="41">
        <f t="shared" si="90"/>
        <v>0</v>
      </c>
      <c r="F1476" s="40">
        <f t="shared" si="91"/>
        <v>0</v>
      </c>
      <c r="Q1476" s="107">
        <v>1472</v>
      </c>
      <c r="R1476" s="108"/>
      <c r="S1476" s="92"/>
      <c r="T1476" s="92"/>
      <c r="U1476" s="92"/>
      <c r="V1476" s="92"/>
      <c r="W1476" s="92"/>
      <c r="X1476" s="92"/>
      <c r="Y1476" s="92"/>
      <c r="Z1476" s="103" t="s">
        <v>862</v>
      </c>
      <c r="AA1476" s="104">
        <v>1051.5234379999999</v>
      </c>
      <c r="AB1476" s="105">
        <v>872</v>
      </c>
      <c r="AC1476" s="105">
        <v>69.069602272727266</v>
      </c>
      <c r="AD1476" s="103" t="s">
        <v>1892</v>
      </c>
      <c r="AE1476" s="92">
        <v>1032.0522109999999</v>
      </c>
      <c r="AF1476" s="92">
        <v>1343</v>
      </c>
      <c r="AG1476" s="92">
        <v>52.20170454545454</v>
      </c>
      <c r="AH1476" s="109"/>
      <c r="AI1476" s="92"/>
      <c r="AJ1476" s="92"/>
      <c r="AK1476" s="92"/>
      <c r="AL1476" s="92"/>
      <c r="AM1476" s="92"/>
      <c r="AN1476" s="92"/>
      <c r="AO1476" s="92"/>
    </row>
    <row r="1477" spans="2:41" x14ac:dyDescent="0.3">
      <c r="B1477" s="28">
        <v>1467</v>
      </c>
      <c r="C1477" s="39">
        <f t="shared" si="88"/>
        <v>0</v>
      </c>
      <c r="D1477" s="40">
        <f t="shared" si="89"/>
        <v>0</v>
      </c>
      <c r="E1477" s="41">
        <f t="shared" si="90"/>
        <v>0</v>
      </c>
      <c r="F1477" s="40">
        <f t="shared" si="91"/>
        <v>0</v>
      </c>
      <c r="Q1477" s="107">
        <v>1473</v>
      </c>
      <c r="R1477" s="108"/>
      <c r="S1477" s="92"/>
      <c r="T1477" s="92"/>
      <c r="U1477" s="92"/>
      <c r="V1477" s="92"/>
      <c r="W1477" s="92"/>
      <c r="X1477" s="92"/>
      <c r="Y1477" s="92"/>
      <c r="Z1477" s="103" t="s">
        <v>863</v>
      </c>
      <c r="AA1477" s="104">
        <v>798.58929660000001</v>
      </c>
      <c r="AB1477" s="105">
        <v>2805</v>
      </c>
      <c r="AC1477" s="105">
        <v>0.42613636363636359</v>
      </c>
      <c r="AD1477" s="103" t="s">
        <v>2357</v>
      </c>
      <c r="AE1477" s="92">
        <v>1032.0522109999999</v>
      </c>
      <c r="AF1477" s="92">
        <v>1343</v>
      </c>
      <c r="AG1477" s="92">
        <v>52.20170454545454</v>
      </c>
      <c r="AH1477" s="109"/>
      <c r="AI1477" s="92"/>
      <c r="AJ1477" s="92"/>
      <c r="AK1477" s="92"/>
      <c r="AL1477" s="92"/>
      <c r="AM1477" s="92"/>
      <c r="AN1477" s="92"/>
      <c r="AO1477" s="92"/>
    </row>
    <row r="1478" spans="2:41" x14ac:dyDescent="0.3">
      <c r="B1478" s="28">
        <v>1468</v>
      </c>
      <c r="C1478" s="39">
        <f t="shared" si="88"/>
        <v>0</v>
      </c>
      <c r="D1478" s="40">
        <f t="shared" si="89"/>
        <v>0</v>
      </c>
      <c r="E1478" s="41">
        <f t="shared" si="90"/>
        <v>0</v>
      </c>
      <c r="F1478" s="40">
        <f t="shared" si="91"/>
        <v>0</v>
      </c>
      <c r="Q1478" s="107">
        <v>1474</v>
      </c>
      <c r="R1478" s="108"/>
      <c r="S1478" s="92"/>
      <c r="T1478" s="92"/>
      <c r="U1478" s="92"/>
      <c r="V1478" s="92"/>
      <c r="W1478" s="92"/>
      <c r="X1478" s="92"/>
      <c r="Y1478" s="92"/>
      <c r="Z1478" s="103" t="s">
        <v>2933</v>
      </c>
      <c r="AA1478" s="104">
        <v>944.20145509999998</v>
      </c>
      <c r="AB1478" s="105">
        <v>2550</v>
      </c>
      <c r="AC1478" s="105">
        <v>9.4815340909090917</v>
      </c>
      <c r="AD1478" s="103" t="s">
        <v>1286</v>
      </c>
      <c r="AE1478" s="92">
        <v>1032.0522109999999</v>
      </c>
      <c r="AF1478" s="92">
        <v>1343</v>
      </c>
      <c r="AG1478" s="92">
        <v>52.20170454545454</v>
      </c>
      <c r="AH1478" s="109"/>
      <c r="AI1478" s="92"/>
      <c r="AJ1478" s="92"/>
      <c r="AK1478" s="92"/>
      <c r="AL1478" s="92"/>
      <c r="AM1478" s="92"/>
      <c r="AN1478" s="92"/>
      <c r="AO1478" s="92"/>
    </row>
    <row r="1479" spans="2:41" x14ac:dyDescent="0.3">
      <c r="B1479" s="28">
        <v>1469</v>
      </c>
      <c r="C1479" s="39">
        <f t="shared" si="88"/>
        <v>0</v>
      </c>
      <c r="D1479" s="40">
        <f t="shared" si="89"/>
        <v>0</v>
      </c>
      <c r="E1479" s="41">
        <f t="shared" si="90"/>
        <v>0</v>
      </c>
      <c r="F1479" s="40">
        <f t="shared" si="91"/>
        <v>0</v>
      </c>
      <c r="Q1479" s="107">
        <v>1475</v>
      </c>
      <c r="R1479" s="108"/>
      <c r="S1479" s="92"/>
      <c r="T1479" s="92"/>
      <c r="U1479" s="92"/>
      <c r="V1479" s="92"/>
      <c r="W1479" s="92"/>
      <c r="X1479" s="92"/>
      <c r="Y1479" s="92"/>
      <c r="Z1479" s="103" t="s">
        <v>864</v>
      </c>
      <c r="AA1479" s="104">
        <v>1056.3913729999999</v>
      </c>
      <c r="AB1479" s="105">
        <v>762</v>
      </c>
      <c r="AC1479" s="105">
        <v>72.975852272727266</v>
      </c>
      <c r="AD1479" s="103" t="s">
        <v>586</v>
      </c>
      <c r="AE1479" s="92">
        <v>1032.147285</v>
      </c>
      <c r="AF1479" s="92">
        <v>1342</v>
      </c>
      <c r="AG1479" s="92">
        <v>52.379261363636367</v>
      </c>
      <c r="AH1479" s="109"/>
      <c r="AI1479" s="92"/>
      <c r="AJ1479" s="92"/>
      <c r="AK1479" s="92"/>
      <c r="AL1479" s="92"/>
      <c r="AM1479" s="92"/>
      <c r="AN1479" s="92"/>
      <c r="AO1479" s="92"/>
    </row>
    <row r="1480" spans="2:41" x14ac:dyDescent="0.3">
      <c r="B1480" s="28">
        <v>1470</v>
      </c>
      <c r="C1480" s="39">
        <f t="shared" si="88"/>
        <v>0</v>
      </c>
      <c r="D1480" s="40">
        <f t="shared" si="89"/>
        <v>0</v>
      </c>
      <c r="E1480" s="41">
        <f t="shared" si="90"/>
        <v>0</v>
      </c>
      <c r="F1480" s="40">
        <f t="shared" si="91"/>
        <v>0</v>
      </c>
      <c r="Q1480" s="107">
        <v>1476</v>
      </c>
      <c r="R1480" s="108"/>
      <c r="S1480" s="92"/>
      <c r="T1480" s="92"/>
      <c r="U1480" s="92"/>
      <c r="V1480" s="92"/>
      <c r="W1480" s="92"/>
      <c r="X1480" s="92"/>
      <c r="Y1480" s="92"/>
      <c r="Z1480" s="103" t="s">
        <v>865</v>
      </c>
      <c r="AA1480" s="104">
        <v>1073.529769</v>
      </c>
      <c r="AB1480" s="105">
        <v>409</v>
      </c>
      <c r="AC1480" s="105">
        <v>85.51136363636364</v>
      </c>
      <c r="AD1480" s="103" t="s">
        <v>1182</v>
      </c>
      <c r="AE1480" s="92">
        <v>1032.2482130000001</v>
      </c>
      <c r="AF1480" s="92">
        <v>1341</v>
      </c>
      <c r="AG1480" s="92">
        <v>52.414772727272727</v>
      </c>
      <c r="AH1480" s="109"/>
      <c r="AI1480" s="92"/>
      <c r="AJ1480" s="92"/>
      <c r="AK1480" s="92"/>
      <c r="AL1480" s="92"/>
      <c r="AM1480" s="92"/>
      <c r="AN1480" s="92"/>
      <c r="AO1480" s="92"/>
    </row>
    <row r="1481" spans="2:41" x14ac:dyDescent="0.3">
      <c r="B1481" s="28">
        <v>1471</v>
      </c>
      <c r="C1481" s="39">
        <f t="shared" si="88"/>
        <v>0</v>
      </c>
      <c r="D1481" s="40">
        <f t="shared" si="89"/>
        <v>0</v>
      </c>
      <c r="E1481" s="41">
        <f t="shared" si="90"/>
        <v>0</v>
      </c>
      <c r="F1481" s="40">
        <f t="shared" si="91"/>
        <v>0</v>
      </c>
      <c r="Q1481" s="107">
        <v>1477</v>
      </c>
      <c r="R1481" s="108"/>
      <c r="S1481" s="92"/>
      <c r="T1481" s="92"/>
      <c r="U1481" s="92"/>
      <c r="V1481" s="92"/>
      <c r="W1481" s="92"/>
      <c r="X1481" s="92"/>
      <c r="Y1481" s="92"/>
      <c r="Z1481" s="103" t="s">
        <v>866</v>
      </c>
      <c r="AA1481" s="104">
        <v>960.75144439999997</v>
      </c>
      <c r="AB1481" s="105">
        <v>2444</v>
      </c>
      <c r="AC1481" s="105">
        <v>13.245738636363635</v>
      </c>
      <c r="AD1481" s="103" t="s">
        <v>1055</v>
      </c>
      <c r="AE1481" s="92">
        <v>1032.3199970000001</v>
      </c>
      <c r="AF1481" s="92">
        <v>1340</v>
      </c>
      <c r="AG1481" s="92">
        <v>52.450284090909093</v>
      </c>
      <c r="AH1481" s="109"/>
      <c r="AI1481" s="92"/>
      <c r="AJ1481" s="92"/>
      <c r="AK1481" s="92"/>
      <c r="AL1481" s="92"/>
      <c r="AM1481" s="92"/>
      <c r="AN1481" s="92"/>
      <c r="AO1481" s="92"/>
    </row>
    <row r="1482" spans="2:41" x14ac:dyDescent="0.3">
      <c r="B1482" s="28">
        <v>1472</v>
      </c>
      <c r="C1482" s="39">
        <f t="shared" si="88"/>
        <v>0</v>
      </c>
      <c r="D1482" s="40">
        <f t="shared" si="89"/>
        <v>0</v>
      </c>
      <c r="E1482" s="41">
        <f t="shared" si="90"/>
        <v>0</v>
      </c>
      <c r="F1482" s="40">
        <f t="shared" si="91"/>
        <v>0</v>
      </c>
      <c r="Q1482" s="107">
        <v>1478</v>
      </c>
      <c r="R1482" s="108"/>
      <c r="S1482" s="92"/>
      <c r="T1482" s="92"/>
      <c r="U1482" s="92"/>
      <c r="V1482" s="92"/>
      <c r="W1482" s="92"/>
      <c r="X1482" s="92"/>
      <c r="Y1482" s="92"/>
      <c r="Z1482" s="103" t="s">
        <v>2285</v>
      </c>
      <c r="AA1482" s="104">
        <v>982.18244079999999</v>
      </c>
      <c r="AB1482" s="105">
        <v>2183</v>
      </c>
      <c r="AC1482" s="105">
        <v>22.514204545454543</v>
      </c>
      <c r="AD1482" s="103" t="s">
        <v>1541</v>
      </c>
      <c r="AE1482" s="92">
        <v>1032.33699</v>
      </c>
      <c r="AF1482" s="92">
        <v>1339</v>
      </c>
      <c r="AG1482" s="92">
        <v>52.48579545454546</v>
      </c>
      <c r="AH1482" s="109"/>
      <c r="AI1482" s="92"/>
      <c r="AJ1482" s="92"/>
      <c r="AK1482" s="92"/>
      <c r="AL1482" s="92"/>
      <c r="AM1482" s="92"/>
      <c r="AN1482" s="92"/>
      <c r="AO1482" s="92"/>
    </row>
    <row r="1483" spans="2:41" x14ac:dyDescent="0.3">
      <c r="B1483" s="28">
        <v>1473</v>
      </c>
      <c r="C1483" s="39">
        <f t="shared" si="88"/>
        <v>0</v>
      </c>
      <c r="D1483" s="40">
        <f t="shared" si="89"/>
        <v>0</v>
      </c>
      <c r="E1483" s="41">
        <f t="shared" si="90"/>
        <v>0</v>
      </c>
      <c r="F1483" s="40">
        <f t="shared" si="91"/>
        <v>0</v>
      </c>
      <c r="Q1483" s="107">
        <v>1479</v>
      </c>
      <c r="R1483" s="108"/>
      <c r="S1483" s="92"/>
      <c r="T1483" s="92"/>
      <c r="U1483" s="92"/>
      <c r="V1483" s="92"/>
      <c r="W1483" s="92"/>
      <c r="X1483" s="92"/>
      <c r="Y1483" s="92"/>
      <c r="Z1483" s="103" t="s">
        <v>867</v>
      </c>
      <c r="AA1483" s="104">
        <v>1008.087042</v>
      </c>
      <c r="AB1483" s="105">
        <v>1805</v>
      </c>
      <c r="AC1483" s="105">
        <v>35.830965909090914</v>
      </c>
      <c r="AD1483" s="103" t="s">
        <v>1000</v>
      </c>
      <c r="AE1483" s="92">
        <v>1032.463366</v>
      </c>
      <c r="AF1483" s="92">
        <v>1338</v>
      </c>
      <c r="AG1483" s="92">
        <v>52.52130681818182</v>
      </c>
      <c r="AH1483" s="109"/>
      <c r="AI1483" s="92"/>
      <c r="AJ1483" s="92"/>
      <c r="AK1483" s="92"/>
      <c r="AL1483" s="92"/>
      <c r="AM1483" s="92"/>
      <c r="AN1483" s="92"/>
      <c r="AO1483" s="92"/>
    </row>
    <row r="1484" spans="2:41" x14ac:dyDescent="0.3">
      <c r="B1484" s="28">
        <v>1474</v>
      </c>
      <c r="C1484" s="39">
        <f t="shared" ref="C1484:C1547" si="92">VLOOKUP($B1484,$Q$5:$AO$2676,2+$C$4*8-8+$F$4*4-4)</f>
        <v>0</v>
      </c>
      <c r="D1484" s="40">
        <f t="shared" ref="D1484:D1547" si="93">VLOOKUP($B1484,$Q$5:$AO$2676,3+$C$4*8-8+$F$4*4-4)</f>
        <v>0</v>
      </c>
      <c r="E1484" s="41">
        <f t="shared" ref="E1484:E1547" si="94">VLOOKUP($B1484,$Q$5:$AO$2676,4+$C$4*8-8+$F$4*4-4)</f>
        <v>0</v>
      </c>
      <c r="F1484" s="40">
        <f t="shared" ref="F1484:F1547" si="95">VLOOKUP($B1484,$Q$5:$AO$2676,5+$C$4*8-8+$F$4*4-4)</f>
        <v>0</v>
      </c>
      <c r="Q1484" s="107">
        <v>1480</v>
      </c>
      <c r="R1484" s="108"/>
      <c r="S1484" s="92"/>
      <c r="T1484" s="92"/>
      <c r="U1484" s="92"/>
      <c r="V1484" s="92"/>
      <c r="W1484" s="92"/>
      <c r="X1484" s="92"/>
      <c r="Y1484" s="92"/>
      <c r="Z1484" s="103" t="s">
        <v>2286</v>
      </c>
      <c r="AA1484" s="104">
        <v>1008.087042</v>
      </c>
      <c r="AB1484" s="105">
        <v>1805</v>
      </c>
      <c r="AC1484" s="105">
        <v>35.830965909090914</v>
      </c>
      <c r="AD1484" s="103" t="s">
        <v>241</v>
      </c>
      <c r="AE1484" s="92">
        <v>1032.5422699999999</v>
      </c>
      <c r="AF1484" s="92">
        <v>1337</v>
      </c>
      <c r="AG1484" s="92">
        <v>52.55681818181818</v>
      </c>
      <c r="AH1484" s="109"/>
      <c r="AI1484" s="92"/>
      <c r="AJ1484" s="92"/>
      <c r="AK1484" s="92"/>
      <c r="AL1484" s="92"/>
      <c r="AM1484" s="92"/>
      <c r="AN1484" s="92"/>
      <c r="AO1484" s="92"/>
    </row>
    <row r="1485" spans="2:41" x14ac:dyDescent="0.3">
      <c r="B1485" s="28">
        <v>1475</v>
      </c>
      <c r="C1485" s="39">
        <f t="shared" si="92"/>
        <v>0</v>
      </c>
      <c r="D1485" s="40">
        <f t="shared" si="93"/>
        <v>0</v>
      </c>
      <c r="E1485" s="41">
        <f t="shared" si="94"/>
        <v>0</v>
      </c>
      <c r="F1485" s="40">
        <f t="shared" si="95"/>
        <v>0</v>
      </c>
      <c r="Q1485" s="107">
        <v>1481</v>
      </c>
      <c r="R1485" s="108"/>
      <c r="S1485" s="92"/>
      <c r="T1485" s="92"/>
      <c r="U1485" s="92"/>
      <c r="V1485" s="92"/>
      <c r="W1485" s="92"/>
      <c r="X1485" s="92"/>
      <c r="Y1485" s="92"/>
      <c r="Z1485" s="103" t="s">
        <v>868</v>
      </c>
      <c r="AA1485" s="104">
        <v>1052.2341759999999</v>
      </c>
      <c r="AB1485" s="105">
        <v>866</v>
      </c>
      <c r="AC1485" s="105">
        <v>69.282670454545453</v>
      </c>
      <c r="AD1485" s="103" t="s">
        <v>687</v>
      </c>
      <c r="AE1485" s="92">
        <v>1032.5644789999999</v>
      </c>
      <c r="AF1485" s="92">
        <v>1336</v>
      </c>
      <c r="AG1485" s="92">
        <v>52.59232954545454</v>
      </c>
      <c r="AH1485" s="109"/>
      <c r="AI1485" s="92"/>
      <c r="AJ1485" s="92"/>
      <c r="AK1485" s="92"/>
      <c r="AL1485" s="92"/>
      <c r="AM1485" s="92"/>
      <c r="AN1485" s="92"/>
      <c r="AO1485" s="92"/>
    </row>
    <row r="1486" spans="2:41" x14ac:dyDescent="0.3">
      <c r="B1486" s="28">
        <v>1476</v>
      </c>
      <c r="C1486" s="39">
        <f t="shared" si="92"/>
        <v>0</v>
      </c>
      <c r="D1486" s="40">
        <f t="shared" si="93"/>
        <v>0</v>
      </c>
      <c r="E1486" s="41">
        <f t="shared" si="94"/>
        <v>0</v>
      </c>
      <c r="F1486" s="40">
        <f t="shared" si="95"/>
        <v>0</v>
      </c>
      <c r="Q1486" s="107">
        <v>1482</v>
      </c>
      <c r="R1486" s="108"/>
      <c r="S1486" s="92"/>
      <c r="T1486" s="92"/>
      <c r="U1486" s="92"/>
      <c r="V1486" s="92"/>
      <c r="W1486" s="92"/>
      <c r="X1486" s="92"/>
      <c r="Y1486" s="92"/>
      <c r="Z1486" s="103" t="s">
        <v>2934</v>
      </c>
      <c r="AA1486" s="104">
        <v>1029.46946</v>
      </c>
      <c r="AB1486" s="105">
        <v>1401</v>
      </c>
      <c r="AC1486" s="105">
        <v>50.17755681818182</v>
      </c>
      <c r="AD1486" s="103" t="s">
        <v>2909</v>
      </c>
      <c r="AE1486" s="92">
        <v>1032.644542</v>
      </c>
      <c r="AF1486" s="92">
        <v>1335</v>
      </c>
      <c r="AG1486" s="92">
        <v>52.627840909090907</v>
      </c>
      <c r="AH1486" s="109"/>
      <c r="AI1486" s="92"/>
      <c r="AJ1486" s="92"/>
      <c r="AK1486" s="92"/>
      <c r="AL1486" s="92"/>
      <c r="AM1486" s="92"/>
      <c r="AN1486" s="92"/>
      <c r="AO1486" s="92"/>
    </row>
    <row r="1487" spans="2:41" x14ac:dyDescent="0.3">
      <c r="B1487" s="28">
        <v>1477</v>
      </c>
      <c r="C1487" s="39">
        <f t="shared" si="92"/>
        <v>0</v>
      </c>
      <c r="D1487" s="40">
        <f t="shared" si="93"/>
        <v>0</v>
      </c>
      <c r="E1487" s="41">
        <f t="shared" si="94"/>
        <v>0</v>
      </c>
      <c r="F1487" s="40">
        <f t="shared" si="95"/>
        <v>0</v>
      </c>
      <c r="Q1487" s="107">
        <v>1483</v>
      </c>
      <c r="R1487" s="108"/>
      <c r="S1487" s="92"/>
      <c r="T1487" s="92"/>
      <c r="U1487" s="92"/>
      <c r="V1487" s="92"/>
      <c r="W1487" s="92"/>
      <c r="X1487" s="92"/>
      <c r="Y1487" s="92"/>
      <c r="Z1487" s="103" t="s">
        <v>869</v>
      </c>
      <c r="AA1487" s="104">
        <v>987.6260241</v>
      </c>
      <c r="AB1487" s="105">
        <v>2105</v>
      </c>
      <c r="AC1487" s="105">
        <v>25.28409090909091</v>
      </c>
      <c r="AD1487" s="103" t="s">
        <v>2012</v>
      </c>
      <c r="AE1487" s="92">
        <v>1032.736069</v>
      </c>
      <c r="AF1487" s="92">
        <v>1334</v>
      </c>
      <c r="AG1487" s="92">
        <v>52.663352272727273</v>
      </c>
      <c r="AH1487" s="109"/>
      <c r="AI1487" s="92"/>
      <c r="AJ1487" s="92"/>
      <c r="AK1487" s="92"/>
      <c r="AL1487" s="92"/>
      <c r="AM1487" s="92"/>
      <c r="AN1487" s="92"/>
      <c r="AO1487" s="92"/>
    </row>
    <row r="1488" spans="2:41" x14ac:dyDescent="0.3">
      <c r="B1488" s="28">
        <v>1478</v>
      </c>
      <c r="C1488" s="39">
        <f t="shared" si="92"/>
        <v>0</v>
      </c>
      <c r="D1488" s="40">
        <f t="shared" si="93"/>
        <v>0</v>
      </c>
      <c r="E1488" s="41">
        <f t="shared" si="94"/>
        <v>0</v>
      </c>
      <c r="F1488" s="40">
        <f t="shared" si="95"/>
        <v>0</v>
      </c>
      <c r="Q1488" s="107">
        <v>1484</v>
      </c>
      <c r="R1488" s="108"/>
      <c r="S1488" s="92"/>
      <c r="T1488" s="92"/>
      <c r="U1488" s="92"/>
      <c r="V1488" s="92"/>
      <c r="W1488" s="92"/>
      <c r="X1488" s="92"/>
      <c r="Y1488" s="92"/>
      <c r="Z1488" s="103" t="s">
        <v>2287</v>
      </c>
      <c r="AA1488" s="104">
        <v>1026.3555690000001</v>
      </c>
      <c r="AB1488" s="105">
        <v>1485</v>
      </c>
      <c r="AC1488" s="105">
        <v>47.265625</v>
      </c>
      <c r="AD1488" s="103" t="s">
        <v>642</v>
      </c>
      <c r="AE1488" s="92">
        <v>1032.8138269999999</v>
      </c>
      <c r="AF1488" s="92">
        <v>1333</v>
      </c>
      <c r="AG1488" s="92">
        <v>52.698863636363633</v>
      </c>
      <c r="AH1488" s="109"/>
      <c r="AI1488" s="92"/>
      <c r="AJ1488" s="92"/>
      <c r="AK1488" s="92"/>
      <c r="AL1488" s="92"/>
      <c r="AM1488" s="92"/>
      <c r="AN1488" s="92"/>
      <c r="AO1488" s="92"/>
    </row>
    <row r="1489" spans="2:41" x14ac:dyDescent="0.3">
      <c r="B1489" s="28">
        <v>1479</v>
      </c>
      <c r="C1489" s="39">
        <f t="shared" si="92"/>
        <v>0</v>
      </c>
      <c r="D1489" s="40">
        <f t="shared" si="93"/>
        <v>0</v>
      </c>
      <c r="E1489" s="41">
        <f t="shared" si="94"/>
        <v>0</v>
      </c>
      <c r="F1489" s="40">
        <f t="shared" si="95"/>
        <v>0</v>
      </c>
      <c r="Q1489" s="107">
        <v>1485</v>
      </c>
      <c r="R1489" s="108"/>
      <c r="S1489" s="92"/>
      <c r="T1489" s="92"/>
      <c r="U1489" s="92"/>
      <c r="V1489" s="92"/>
      <c r="W1489" s="92"/>
      <c r="X1489" s="92"/>
      <c r="Y1489" s="92"/>
      <c r="Z1489" s="103" t="s">
        <v>2288</v>
      </c>
      <c r="AA1489" s="104">
        <v>1093.3202530000001</v>
      </c>
      <c r="AB1489" s="105">
        <v>124</v>
      </c>
      <c r="AC1489" s="105">
        <v>95.596590909090907</v>
      </c>
      <c r="AD1489" s="103" t="s">
        <v>476</v>
      </c>
      <c r="AE1489" s="92">
        <v>1032.922736</v>
      </c>
      <c r="AF1489" s="92">
        <v>1332</v>
      </c>
      <c r="AG1489" s="92">
        <v>52.734375</v>
      </c>
      <c r="AH1489" s="109"/>
      <c r="AI1489" s="92"/>
      <c r="AJ1489" s="92"/>
      <c r="AK1489" s="92"/>
      <c r="AL1489" s="92"/>
      <c r="AM1489" s="92"/>
      <c r="AN1489" s="92"/>
      <c r="AO1489" s="92"/>
    </row>
    <row r="1490" spans="2:41" x14ac:dyDescent="0.3">
      <c r="B1490" s="28">
        <v>1480</v>
      </c>
      <c r="C1490" s="39">
        <f t="shared" si="92"/>
        <v>0</v>
      </c>
      <c r="D1490" s="40">
        <f t="shared" si="93"/>
        <v>0</v>
      </c>
      <c r="E1490" s="41">
        <f t="shared" si="94"/>
        <v>0</v>
      </c>
      <c r="F1490" s="40">
        <f t="shared" si="95"/>
        <v>0</v>
      </c>
      <c r="Q1490" s="107">
        <v>1486</v>
      </c>
      <c r="R1490" s="108"/>
      <c r="S1490" s="92"/>
      <c r="T1490" s="92"/>
      <c r="U1490" s="92"/>
      <c r="V1490" s="92"/>
      <c r="W1490" s="92"/>
      <c r="X1490" s="92"/>
      <c r="Y1490" s="92"/>
      <c r="Z1490" s="103" t="s">
        <v>870</v>
      </c>
      <c r="AA1490" s="104">
        <v>1086.7671760000001</v>
      </c>
      <c r="AB1490" s="105">
        <v>189</v>
      </c>
      <c r="AC1490" s="105">
        <v>93.32386363636364</v>
      </c>
      <c r="AD1490" s="103" t="s">
        <v>2029</v>
      </c>
      <c r="AE1490" s="92">
        <v>1032.983303</v>
      </c>
      <c r="AF1490" s="92">
        <v>1331</v>
      </c>
      <c r="AG1490" s="92">
        <v>52.769886363636367</v>
      </c>
      <c r="AH1490" s="109"/>
      <c r="AI1490" s="92"/>
      <c r="AJ1490" s="92"/>
      <c r="AK1490" s="92"/>
      <c r="AL1490" s="92"/>
      <c r="AM1490" s="92"/>
      <c r="AN1490" s="92"/>
      <c r="AO1490" s="92"/>
    </row>
    <row r="1491" spans="2:41" x14ac:dyDescent="0.3">
      <c r="B1491" s="28">
        <v>1481</v>
      </c>
      <c r="C1491" s="39">
        <f t="shared" si="92"/>
        <v>0</v>
      </c>
      <c r="D1491" s="40">
        <f t="shared" si="93"/>
        <v>0</v>
      </c>
      <c r="E1491" s="41">
        <f t="shared" si="94"/>
        <v>0</v>
      </c>
      <c r="F1491" s="40">
        <f t="shared" si="95"/>
        <v>0</v>
      </c>
      <c r="Q1491" s="107">
        <v>1487</v>
      </c>
      <c r="R1491" s="108"/>
      <c r="S1491" s="92"/>
      <c r="T1491" s="92"/>
      <c r="U1491" s="92"/>
      <c r="V1491" s="92"/>
      <c r="W1491" s="92"/>
      <c r="X1491" s="92"/>
      <c r="Y1491" s="92"/>
      <c r="Z1491" s="103" t="s">
        <v>2935</v>
      </c>
      <c r="AA1491" s="104">
        <v>1025.0539670000001</v>
      </c>
      <c r="AB1491" s="105">
        <v>1520</v>
      </c>
      <c r="AC1491" s="105">
        <v>45.987215909090914</v>
      </c>
      <c r="AD1491" s="103" t="s">
        <v>851</v>
      </c>
      <c r="AE1491" s="92">
        <v>1032.992197</v>
      </c>
      <c r="AF1491" s="92">
        <v>1330</v>
      </c>
      <c r="AG1491" s="92">
        <v>52.805397727272727</v>
      </c>
      <c r="AH1491" s="109"/>
      <c r="AI1491" s="92"/>
      <c r="AJ1491" s="92"/>
      <c r="AK1491" s="92"/>
      <c r="AL1491" s="92"/>
      <c r="AM1491" s="92"/>
      <c r="AN1491" s="92"/>
      <c r="AO1491" s="92"/>
    </row>
    <row r="1492" spans="2:41" x14ac:dyDescent="0.3">
      <c r="B1492" s="28">
        <v>1482</v>
      </c>
      <c r="C1492" s="39">
        <f t="shared" si="92"/>
        <v>0</v>
      </c>
      <c r="D1492" s="40">
        <f t="shared" si="93"/>
        <v>0</v>
      </c>
      <c r="E1492" s="41">
        <f t="shared" si="94"/>
        <v>0</v>
      </c>
      <c r="F1492" s="40">
        <f t="shared" si="95"/>
        <v>0</v>
      </c>
      <c r="Q1492" s="107">
        <v>1488</v>
      </c>
      <c r="R1492" s="108"/>
      <c r="S1492" s="92"/>
      <c r="T1492" s="92"/>
      <c r="U1492" s="92"/>
      <c r="V1492" s="92"/>
      <c r="W1492" s="92"/>
      <c r="X1492" s="92"/>
      <c r="Y1492" s="92"/>
      <c r="Z1492" s="103" t="s">
        <v>2289</v>
      </c>
      <c r="AA1492" s="104">
        <v>1071.6368279999999</v>
      </c>
      <c r="AB1492" s="105">
        <v>447</v>
      </c>
      <c r="AC1492" s="105">
        <v>84.161931818181827</v>
      </c>
      <c r="AD1492" s="103" t="s">
        <v>1411</v>
      </c>
      <c r="AE1492" s="92">
        <v>1033.0871059999999</v>
      </c>
      <c r="AF1492" s="92">
        <v>1329</v>
      </c>
      <c r="AG1492" s="92">
        <v>52.840909090909093</v>
      </c>
      <c r="AH1492" s="109"/>
      <c r="AI1492" s="92"/>
      <c r="AJ1492" s="92"/>
      <c r="AK1492" s="92"/>
      <c r="AL1492" s="92"/>
      <c r="AM1492" s="92"/>
      <c r="AN1492" s="92"/>
      <c r="AO1492" s="92"/>
    </row>
    <row r="1493" spans="2:41" x14ac:dyDescent="0.3">
      <c r="B1493" s="28">
        <v>1483</v>
      </c>
      <c r="C1493" s="39">
        <f t="shared" si="92"/>
        <v>0</v>
      </c>
      <c r="D1493" s="40">
        <f t="shared" si="93"/>
        <v>0</v>
      </c>
      <c r="E1493" s="41">
        <f t="shared" si="94"/>
        <v>0</v>
      </c>
      <c r="F1493" s="40">
        <f t="shared" si="95"/>
        <v>0</v>
      </c>
      <c r="Q1493" s="107">
        <v>1489</v>
      </c>
      <c r="R1493" s="108"/>
      <c r="S1493" s="92"/>
      <c r="T1493" s="92"/>
      <c r="U1493" s="92"/>
      <c r="V1493" s="92"/>
      <c r="W1493" s="92"/>
      <c r="X1493" s="92"/>
      <c r="Y1493" s="92"/>
      <c r="Z1493" s="103" t="s">
        <v>2290</v>
      </c>
      <c r="AA1493" s="104">
        <v>1037.4956099999999</v>
      </c>
      <c r="AB1493" s="105">
        <v>1241</v>
      </c>
      <c r="AC1493" s="105">
        <v>55.965909090909093</v>
      </c>
      <c r="AD1493" s="103" t="s">
        <v>1975</v>
      </c>
      <c r="AE1493" s="92">
        <v>1033.1030029999999</v>
      </c>
      <c r="AF1493" s="92">
        <v>1327</v>
      </c>
      <c r="AG1493" s="92">
        <v>52.87642045454546</v>
      </c>
      <c r="AH1493" s="109"/>
      <c r="AI1493" s="92"/>
      <c r="AJ1493" s="92"/>
      <c r="AK1493" s="92"/>
      <c r="AL1493" s="92"/>
      <c r="AM1493" s="92"/>
      <c r="AN1493" s="92"/>
      <c r="AO1493" s="92"/>
    </row>
    <row r="1494" spans="2:41" x14ac:dyDescent="0.3">
      <c r="B1494" s="28">
        <v>1484</v>
      </c>
      <c r="C1494" s="39">
        <f t="shared" si="92"/>
        <v>0</v>
      </c>
      <c r="D1494" s="40">
        <f t="shared" si="93"/>
        <v>0</v>
      </c>
      <c r="E1494" s="41">
        <f t="shared" si="94"/>
        <v>0</v>
      </c>
      <c r="F1494" s="40">
        <f t="shared" si="95"/>
        <v>0</v>
      </c>
      <c r="Q1494" s="107">
        <v>1490</v>
      </c>
      <c r="R1494" s="108"/>
      <c r="S1494" s="92"/>
      <c r="T1494" s="92"/>
      <c r="U1494" s="92"/>
      <c r="V1494" s="92"/>
      <c r="W1494" s="92"/>
      <c r="X1494" s="92"/>
      <c r="Y1494" s="92"/>
      <c r="Z1494" s="103" t="s">
        <v>871</v>
      </c>
      <c r="AA1494" s="104">
        <v>994.27748380000003</v>
      </c>
      <c r="AB1494" s="105">
        <v>2021</v>
      </c>
      <c r="AC1494" s="105">
        <v>28.267045454545453</v>
      </c>
      <c r="AD1494" s="103" t="s">
        <v>674</v>
      </c>
      <c r="AE1494" s="92">
        <v>1033.1030029999999</v>
      </c>
      <c r="AF1494" s="92">
        <v>1327</v>
      </c>
      <c r="AG1494" s="92">
        <v>52.87642045454546</v>
      </c>
      <c r="AH1494" s="109"/>
      <c r="AI1494" s="92"/>
      <c r="AJ1494" s="92"/>
      <c r="AK1494" s="92"/>
      <c r="AL1494" s="92"/>
      <c r="AM1494" s="92"/>
      <c r="AN1494" s="92"/>
      <c r="AO1494" s="92"/>
    </row>
    <row r="1495" spans="2:41" x14ac:dyDescent="0.3">
      <c r="B1495" s="28">
        <v>1485</v>
      </c>
      <c r="C1495" s="39">
        <f t="shared" si="92"/>
        <v>0</v>
      </c>
      <c r="D1495" s="40">
        <f t="shared" si="93"/>
        <v>0</v>
      </c>
      <c r="E1495" s="41">
        <f t="shared" si="94"/>
        <v>0</v>
      </c>
      <c r="F1495" s="40">
        <f t="shared" si="95"/>
        <v>0</v>
      </c>
      <c r="Q1495" s="107">
        <v>1491</v>
      </c>
      <c r="R1495" s="108"/>
      <c r="S1495" s="92"/>
      <c r="T1495" s="92"/>
      <c r="U1495" s="92"/>
      <c r="V1495" s="92"/>
      <c r="W1495" s="92"/>
      <c r="X1495" s="92"/>
      <c r="Y1495" s="92"/>
      <c r="Z1495" s="103" t="s">
        <v>2291</v>
      </c>
      <c r="AA1495" s="104">
        <v>1023.994037</v>
      </c>
      <c r="AB1495" s="105">
        <v>1549</v>
      </c>
      <c r="AC1495" s="105">
        <v>44.850852272727273</v>
      </c>
      <c r="AD1495" s="103" t="s">
        <v>828</v>
      </c>
      <c r="AE1495" s="92">
        <v>1033.499474</v>
      </c>
      <c r="AF1495" s="92">
        <v>1326</v>
      </c>
      <c r="AG1495" s="92">
        <v>52.94744318181818</v>
      </c>
      <c r="AH1495" s="109"/>
      <c r="AI1495" s="92"/>
      <c r="AJ1495" s="92"/>
      <c r="AK1495" s="92"/>
      <c r="AL1495" s="92"/>
      <c r="AM1495" s="92"/>
      <c r="AN1495" s="92"/>
      <c r="AO1495" s="92"/>
    </row>
    <row r="1496" spans="2:41" x14ac:dyDescent="0.3">
      <c r="B1496" s="28">
        <v>1486</v>
      </c>
      <c r="C1496" s="39">
        <f t="shared" si="92"/>
        <v>0</v>
      </c>
      <c r="D1496" s="40">
        <f t="shared" si="93"/>
        <v>0</v>
      </c>
      <c r="E1496" s="41">
        <f t="shared" si="94"/>
        <v>0</v>
      </c>
      <c r="F1496" s="40">
        <f t="shared" si="95"/>
        <v>0</v>
      </c>
      <c r="Q1496" s="107">
        <v>1492</v>
      </c>
      <c r="R1496" s="108"/>
      <c r="S1496" s="92"/>
      <c r="T1496" s="92"/>
      <c r="U1496" s="92"/>
      <c r="V1496" s="92"/>
      <c r="W1496" s="92"/>
      <c r="X1496" s="92"/>
      <c r="Y1496" s="92"/>
      <c r="Z1496" s="103" t="s">
        <v>872</v>
      </c>
      <c r="AA1496" s="104">
        <v>1053.94046</v>
      </c>
      <c r="AB1496" s="105">
        <v>825</v>
      </c>
      <c r="AC1496" s="105">
        <v>70.632102272727266</v>
      </c>
      <c r="AD1496" s="103" t="s">
        <v>1223</v>
      </c>
      <c r="AE1496" s="92">
        <v>1033.5718119999999</v>
      </c>
      <c r="AF1496" s="92">
        <v>1325</v>
      </c>
      <c r="AG1496" s="92">
        <v>52.98295454545454</v>
      </c>
      <c r="AH1496" s="109"/>
      <c r="AI1496" s="92"/>
      <c r="AJ1496" s="92"/>
      <c r="AK1496" s="92"/>
      <c r="AL1496" s="92"/>
      <c r="AM1496" s="92"/>
      <c r="AN1496" s="92"/>
      <c r="AO1496" s="92"/>
    </row>
    <row r="1497" spans="2:41" x14ac:dyDescent="0.3">
      <c r="B1497" s="28">
        <v>1487</v>
      </c>
      <c r="C1497" s="39">
        <f t="shared" si="92"/>
        <v>0</v>
      </c>
      <c r="D1497" s="40">
        <f t="shared" si="93"/>
        <v>0</v>
      </c>
      <c r="E1497" s="41">
        <f t="shared" si="94"/>
        <v>0</v>
      </c>
      <c r="F1497" s="40">
        <f t="shared" si="95"/>
        <v>0</v>
      </c>
      <c r="Q1497" s="107">
        <v>1493</v>
      </c>
      <c r="R1497" s="108"/>
      <c r="S1497" s="92"/>
      <c r="T1497" s="92"/>
      <c r="U1497" s="92"/>
      <c r="V1497" s="92"/>
      <c r="W1497" s="92"/>
      <c r="X1497" s="92"/>
      <c r="Y1497" s="92"/>
      <c r="Z1497" s="103" t="s">
        <v>873</v>
      </c>
      <c r="AA1497" s="104">
        <v>991.5413886</v>
      </c>
      <c r="AB1497" s="105">
        <v>2064</v>
      </c>
      <c r="AC1497" s="105">
        <v>26.740056818181817</v>
      </c>
      <c r="AD1497" s="103" t="s">
        <v>1344</v>
      </c>
      <c r="AE1497" s="92">
        <v>1033.6300080000001</v>
      </c>
      <c r="AF1497" s="92">
        <v>1324</v>
      </c>
      <c r="AG1497" s="92">
        <v>53.018465909090907</v>
      </c>
      <c r="AH1497" s="109"/>
      <c r="AI1497" s="92"/>
      <c r="AJ1497" s="92"/>
      <c r="AK1497" s="92"/>
      <c r="AL1497" s="92"/>
      <c r="AM1497" s="92"/>
      <c r="AN1497" s="92"/>
      <c r="AO1497" s="92"/>
    </row>
    <row r="1498" spans="2:41" x14ac:dyDescent="0.3">
      <c r="B1498" s="28">
        <v>1488</v>
      </c>
      <c r="C1498" s="39">
        <f t="shared" si="92"/>
        <v>0</v>
      </c>
      <c r="D1498" s="40">
        <f t="shared" si="93"/>
        <v>0</v>
      </c>
      <c r="E1498" s="41">
        <f t="shared" si="94"/>
        <v>0</v>
      </c>
      <c r="F1498" s="40">
        <f t="shared" si="95"/>
        <v>0</v>
      </c>
      <c r="Q1498" s="107">
        <v>1494</v>
      </c>
      <c r="R1498" s="108"/>
      <c r="S1498" s="92"/>
      <c r="T1498" s="92"/>
      <c r="U1498" s="92"/>
      <c r="V1498" s="92"/>
      <c r="W1498" s="92"/>
      <c r="X1498" s="92"/>
      <c r="Y1498" s="92"/>
      <c r="Z1498" s="103" t="s">
        <v>874</v>
      </c>
      <c r="AA1498" s="104">
        <v>1050.334173</v>
      </c>
      <c r="AB1498" s="105">
        <v>893</v>
      </c>
      <c r="AC1498" s="105">
        <v>68.32386363636364</v>
      </c>
      <c r="AD1498" s="103" t="s">
        <v>560</v>
      </c>
      <c r="AE1498" s="92">
        <v>1033.733731</v>
      </c>
      <c r="AF1498" s="92">
        <v>1323</v>
      </c>
      <c r="AG1498" s="92">
        <v>53.053977272727273</v>
      </c>
      <c r="AH1498" s="109"/>
      <c r="AI1498" s="92"/>
      <c r="AJ1498" s="92"/>
      <c r="AK1498" s="92"/>
      <c r="AL1498" s="92"/>
      <c r="AM1498" s="92"/>
      <c r="AN1498" s="92"/>
      <c r="AO1498" s="92"/>
    </row>
    <row r="1499" spans="2:41" x14ac:dyDescent="0.3">
      <c r="B1499" s="28">
        <v>1489</v>
      </c>
      <c r="C1499" s="39">
        <f t="shared" si="92"/>
        <v>0</v>
      </c>
      <c r="D1499" s="40">
        <f t="shared" si="93"/>
        <v>0</v>
      </c>
      <c r="E1499" s="41">
        <f t="shared" si="94"/>
        <v>0</v>
      </c>
      <c r="F1499" s="40">
        <f t="shared" si="95"/>
        <v>0</v>
      </c>
      <c r="Q1499" s="107">
        <v>1495</v>
      </c>
      <c r="R1499" s="108"/>
      <c r="S1499" s="92"/>
      <c r="T1499" s="92"/>
      <c r="U1499" s="92"/>
      <c r="V1499" s="92"/>
      <c r="W1499" s="92"/>
      <c r="X1499" s="92"/>
      <c r="Y1499" s="92"/>
      <c r="Z1499" s="103" t="s">
        <v>2292</v>
      </c>
      <c r="AA1499" s="104">
        <v>1010.610482</v>
      </c>
      <c r="AB1499" s="105">
        <v>1777</v>
      </c>
      <c r="AC1499" s="105">
        <v>36.789772727272727</v>
      </c>
      <c r="AD1499" s="103" t="s">
        <v>213</v>
      </c>
      <c r="AE1499" s="92">
        <v>1033.736619</v>
      </c>
      <c r="AF1499" s="92">
        <v>1320</v>
      </c>
      <c r="AG1499" s="92">
        <v>53.089488636363633</v>
      </c>
      <c r="AH1499" s="109"/>
      <c r="AI1499" s="92"/>
      <c r="AJ1499" s="92"/>
      <c r="AK1499" s="92"/>
      <c r="AL1499" s="92"/>
      <c r="AM1499" s="92"/>
      <c r="AN1499" s="92"/>
      <c r="AO1499" s="92"/>
    </row>
    <row r="1500" spans="2:41" x14ac:dyDescent="0.3">
      <c r="B1500" s="28">
        <v>1490</v>
      </c>
      <c r="C1500" s="39">
        <f t="shared" si="92"/>
        <v>0</v>
      </c>
      <c r="D1500" s="40">
        <f t="shared" si="93"/>
        <v>0</v>
      </c>
      <c r="E1500" s="41">
        <f t="shared" si="94"/>
        <v>0</v>
      </c>
      <c r="F1500" s="40">
        <f t="shared" si="95"/>
        <v>0</v>
      </c>
      <c r="Q1500" s="107">
        <v>1496</v>
      </c>
      <c r="R1500" s="108"/>
      <c r="S1500" s="92"/>
      <c r="T1500" s="92"/>
      <c r="U1500" s="92"/>
      <c r="V1500" s="92"/>
      <c r="W1500" s="92"/>
      <c r="X1500" s="92"/>
      <c r="Y1500" s="92"/>
      <c r="Z1500" s="103" t="s">
        <v>875</v>
      </c>
      <c r="AA1500" s="104">
        <v>1065.939977</v>
      </c>
      <c r="AB1500" s="105">
        <v>567</v>
      </c>
      <c r="AC1500" s="105">
        <v>79.829545454545453</v>
      </c>
      <c r="AD1500" s="103" t="s">
        <v>1902</v>
      </c>
      <c r="AE1500" s="92">
        <v>1033.736619</v>
      </c>
      <c r="AF1500" s="92">
        <v>1320</v>
      </c>
      <c r="AG1500" s="92">
        <v>53.089488636363633</v>
      </c>
      <c r="AH1500" s="109"/>
      <c r="AI1500" s="92"/>
      <c r="AJ1500" s="92"/>
      <c r="AK1500" s="92"/>
      <c r="AL1500" s="92"/>
      <c r="AM1500" s="92"/>
      <c r="AN1500" s="92"/>
      <c r="AO1500" s="92"/>
    </row>
    <row r="1501" spans="2:41" x14ac:dyDescent="0.3">
      <c r="B1501" s="28">
        <v>1491</v>
      </c>
      <c r="C1501" s="39">
        <f t="shared" si="92"/>
        <v>0</v>
      </c>
      <c r="D1501" s="40">
        <f t="shared" si="93"/>
        <v>0</v>
      </c>
      <c r="E1501" s="41">
        <f t="shared" si="94"/>
        <v>0</v>
      </c>
      <c r="F1501" s="40">
        <f t="shared" si="95"/>
        <v>0</v>
      </c>
      <c r="Q1501" s="107">
        <v>1497</v>
      </c>
      <c r="R1501" s="108"/>
      <c r="S1501" s="92"/>
      <c r="T1501" s="92"/>
      <c r="U1501" s="92"/>
      <c r="V1501" s="92"/>
      <c r="W1501" s="92"/>
      <c r="X1501" s="92"/>
      <c r="Y1501" s="92"/>
      <c r="Z1501" s="103" t="s">
        <v>876</v>
      </c>
      <c r="AA1501" s="104">
        <v>1097.209257</v>
      </c>
      <c r="AB1501" s="105">
        <v>93</v>
      </c>
      <c r="AC1501" s="105">
        <v>96.732954545454547</v>
      </c>
      <c r="AD1501" s="103" t="s">
        <v>2691</v>
      </c>
      <c r="AE1501" s="92">
        <v>1033.736619</v>
      </c>
      <c r="AF1501" s="92">
        <v>1320</v>
      </c>
      <c r="AG1501" s="92">
        <v>53.089488636363633</v>
      </c>
      <c r="AH1501" s="109"/>
      <c r="AI1501" s="92"/>
      <c r="AJ1501" s="92"/>
      <c r="AK1501" s="92"/>
      <c r="AL1501" s="92"/>
      <c r="AM1501" s="92"/>
      <c r="AN1501" s="92"/>
      <c r="AO1501" s="92"/>
    </row>
    <row r="1502" spans="2:41" x14ac:dyDescent="0.3">
      <c r="B1502" s="28">
        <v>1492</v>
      </c>
      <c r="C1502" s="39">
        <f t="shared" si="92"/>
        <v>0</v>
      </c>
      <c r="D1502" s="40">
        <f t="shared" si="93"/>
        <v>0</v>
      </c>
      <c r="E1502" s="41">
        <f t="shared" si="94"/>
        <v>0</v>
      </c>
      <c r="F1502" s="40">
        <f t="shared" si="95"/>
        <v>0</v>
      </c>
      <c r="Q1502" s="107">
        <v>1498</v>
      </c>
      <c r="R1502" s="108"/>
      <c r="S1502" s="92"/>
      <c r="T1502" s="92"/>
      <c r="U1502" s="92"/>
      <c r="V1502" s="92"/>
      <c r="W1502" s="92"/>
      <c r="X1502" s="92"/>
      <c r="Y1502" s="92"/>
      <c r="Z1502" s="103" t="s">
        <v>877</v>
      </c>
      <c r="AA1502" s="104">
        <v>1108.273713</v>
      </c>
      <c r="AB1502" s="105">
        <v>43</v>
      </c>
      <c r="AC1502" s="105">
        <v>98.508522727272734</v>
      </c>
      <c r="AD1502" s="103" t="s">
        <v>3</v>
      </c>
      <c r="AE1502" s="92">
        <v>1033.760229</v>
      </c>
      <c r="AF1502" s="92">
        <v>1319</v>
      </c>
      <c r="AG1502" s="92">
        <v>53.196022727272727</v>
      </c>
      <c r="AH1502" s="109"/>
      <c r="AI1502" s="92"/>
      <c r="AJ1502" s="92"/>
      <c r="AK1502" s="92"/>
      <c r="AL1502" s="92"/>
      <c r="AM1502" s="92"/>
      <c r="AN1502" s="92"/>
      <c r="AO1502" s="92"/>
    </row>
    <row r="1503" spans="2:41" x14ac:dyDescent="0.3">
      <c r="B1503" s="28">
        <v>1493</v>
      </c>
      <c r="C1503" s="39">
        <f t="shared" si="92"/>
        <v>0</v>
      </c>
      <c r="D1503" s="40">
        <f t="shared" si="93"/>
        <v>0</v>
      </c>
      <c r="E1503" s="41">
        <f t="shared" si="94"/>
        <v>0</v>
      </c>
      <c r="F1503" s="40">
        <f t="shared" si="95"/>
        <v>0</v>
      </c>
      <c r="Q1503" s="107">
        <v>1499</v>
      </c>
      <c r="R1503" s="108"/>
      <c r="S1503" s="92"/>
      <c r="T1503" s="92"/>
      <c r="U1503" s="92"/>
      <c r="V1503" s="92"/>
      <c r="W1503" s="92"/>
      <c r="X1503" s="92"/>
      <c r="Y1503" s="92"/>
      <c r="Z1503" s="103" t="s">
        <v>878</v>
      </c>
      <c r="AA1503" s="104">
        <v>1012.987358</v>
      </c>
      <c r="AB1503" s="105">
        <v>1749</v>
      </c>
      <c r="AC1503" s="105">
        <v>37.926136363636367</v>
      </c>
      <c r="AD1503" s="103" t="s">
        <v>164</v>
      </c>
      <c r="AE1503" s="92">
        <v>1033.9983790000001</v>
      </c>
      <c r="AF1503" s="92">
        <v>1314</v>
      </c>
      <c r="AG1503" s="92">
        <v>53.231534090909093</v>
      </c>
      <c r="AH1503" s="109"/>
      <c r="AI1503" s="92"/>
      <c r="AJ1503" s="92"/>
      <c r="AK1503" s="92"/>
      <c r="AL1503" s="92"/>
      <c r="AM1503" s="92"/>
      <c r="AN1503" s="92"/>
      <c r="AO1503" s="92"/>
    </row>
    <row r="1504" spans="2:41" x14ac:dyDescent="0.3">
      <c r="B1504" s="28">
        <v>1494</v>
      </c>
      <c r="C1504" s="39">
        <f t="shared" si="92"/>
        <v>0</v>
      </c>
      <c r="D1504" s="40">
        <f t="shared" si="93"/>
        <v>0</v>
      </c>
      <c r="E1504" s="41">
        <f t="shared" si="94"/>
        <v>0</v>
      </c>
      <c r="F1504" s="40">
        <f t="shared" si="95"/>
        <v>0</v>
      </c>
      <c r="Q1504" s="107">
        <v>1500</v>
      </c>
      <c r="R1504" s="108"/>
      <c r="S1504" s="92"/>
      <c r="T1504" s="92"/>
      <c r="U1504" s="92"/>
      <c r="V1504" s="92"/>
      <c r="W1504" s="92"/>
      <c r="X1504" s="92"/>
      <c r="Y1504" s="92"/>
      <c r="Z1504" s="103" t="s">
        <v>879</v>
      </c>
      <c r="AA1504" s="104">
        <v>1075.9027940000001</v>
      </c>
      <c r="AB1504" s="105">
        <v>369</v>
      </c>
      <c r="AC1504" s="105">
        <v>86.931818181818173</v>
      </c>
      <c r="AD1504" s="103" t="s">
        <v>1724</v>
      </c>
      <c r="AE1504" s="92">
        <v>1033.9983790000001</v>
      </c>
      <c r="AF1504" s="92">
        <v>1314</v>
      </c>
      <c r="AG1504" s="92">
        <v>53.231534090909093</v>
      </c>
      <c r="AH1504" s="109"/>
      <c r="AI1504" s="92"/>
      <c r="AJ1504" s="92"/>
      <c r="AK1504" s="92"/>
      <c r="AL1504" s="92"/>
      <c r="AM1504" s="92"/>
      <c r="AN1504" s="92"/>
      <c r="AO1504" s="92"/>
    </row>
    <row r="1505" spans="2:41" x14ac:dyDescent="0.3">
      <c r="B1505" s="28">
        <v>1495</v>
      </c>
      <c r="C1505" s="39">
        <f t="shared" si="92"/>
        <v>0</v>
      </c>
      <c r="D1505" s="40">
        <f t="shared" si="93"/>
        <v>0</v>
      </c>
      <c r="E1505" s="41">
        <f t="shared" si="94"/>
        <v>0</v>
      </c>
      <c r="F1505" s="40">
        <f t="shared" si="95"/>
        <v>0</v>
      </c>
      <c r="Q1505" s="107">
        <v>1501</v>
      </c>
      <c r="R1505" s="108"/>
      <c r="S1505" s="92"/>
      <c r="T1505" s="92"/>
      <c r="U1505" s="92"/>
      <c r="V1505" s="92"/>
      <c r="W1505" s="92"/>
      <c r="X1505" s="92"/>
      <c r="Y1505" s="92"/>
      <c r="Z1505" s="103" t="s">
        <v>880</v>
      </c>
      <c r="AA1505" s="104">
        <v>1095.537499</v>
      </c>
      <c r="AB1505" s="105">
        <v>107</v>
      </c>
      <c r="AC1505" s="105">
        <v>96.235795454545453</v>
      </c>
      <c r="AD1505" s="103" t="s">
        <v>1994</v>
      </c>
      <c r="AE1505" s="92">
        <v>1033.9983790000001</v>
      </c>
      <c r="AF1505" s="92">
        <v>1314</v>
      </c>
      <c r="AG1505" s="92">
        <v>53.231534090909093</v>
      </c>
      <c r="AH1505" s="109"/>
      <c r="AI1505" s="92"/>
      <c r="AJ1505" s="92"/>
      <c r="AK1505" s="92"/>
      <c r="AL1505" s="92"/>
      <c r="AM1505" s="92"/>
      <c r="AN1505" s="92"/>
      <c r="AO1505" s="92"/>
    </row>
    <row r="1506" spans="2:41" x14ac:dyDescent="0.3">
      <c r="B1506" s="28">
        <v>1496</v>
      </c>
      <c r="C1506" s="39">
        <f t="shared" si="92"/>
        <v>0</v>
      </c>
      <c r="D1506" s="40">
        <f t="shared" si="93"/>
        <v>0</v>
      </c>
      <c r="E1506" s="41">
        <f t="shared" si="94"/>
        <v>0</v>
      </c>
      <c r="F1506" s="40">
        <f t="shared" si="95"/>
        <v>0</v>
      </c>
      <c r="Q1506" s="107">
        <v>1502</v>
      </c>
      <c r="R1506" s="108"/>
      <c r="S1506" s="92"/>
      <c r="T1506" s="92"/>
      <c r="U1506" s="92"/>
      <c r="V1506" s="92"/>
      <c r="W1506" s="92"/>
      <c r="X1506" s="92"/>
      <c r="Y1506" s="92"/>
      <c r="Z1506" s="103" t="s">
        <v>2293</v>
      </c>
      <c r="AA1506" s="104">
        <v>1025.538955</v>
      </c>
      <c r="AB1506" s="105">
        <v>1503</v>
      </c>
      <c r="AC1506" s="105">
        <v>46.519886363636367</v>
      </c>
      <c r="AD1506" s="103" t="s">
        <v>2438</v>
      </c>
      <c r="AE1506" s="92">
        <v>1033.9983790000001</v>
      </c>
      <c r="AF1506" s="92">
        <v>1314</v>
      </c>
      <c r="AG1506" s="92">
        <v>53.231534090909093</v>
      </c>
      <c r="AH1506" s="109"/>
      <c r="AI1506" s="92"/>
      <c r="AJ1506" s="92"/>
      <c r="AK1506" s="92"/>
      <c r="AL1506" s="92"/>
      <c r="AM1506" s="92"/>
      <c r="AN1506" s="92"/>
      <c r="AO1506" s="92"/>
    </row>
    <row r="1507" spans="2:41" x14ac:dyDescent="0.3">
      <c r="B1507" s="28">
        <v>1497</v>
      </c>
      <c r="C1507" s="39">
        <f t="shared" si="92"/>
        <v>0</v>
      </c>
      <c r="D1507" s="40">
        <f t="shared" si="93"/>
        <v>0</v>
      </c>
      <c r="E1507" s="41">
        <f t="shared" si="94"/>
        <v>0</v>
      </c>
      <c r="F1507" s="40">
        <f t="shared" si="95"/>
        <v>0</v>
      </c>
      <c r="Q1507" s="107">
        <v>1503</v>
      </c>
      <c r="R1507" s="108"/>
      <c r="S1507" s="92"/>
      <c r="T1507" s="92"/>
      <c r="U1507" s="92"/>
      <c r="V1507" s="92"/>
      <c r="W1507" s="92"/>
      <c r="X1507" s="92"/>
      <c r="Y1507" s="92"/>
      <c r="Z1507" s="103" t="s">
        <v>881</v>
      </c>
      <c r="AA1507" s="104">
        <v>1063.5953179999999</v>
      </c>
      <c r="AB1507" s="105">
        <v>616</v>
      </c>
      <c r="AC1507" s="105">
        <v>78.16051136363636</v>
      </c>
      <c r="AD1507" s="103" t="s">
        <v>2638</v>
      </c>
      <c r="AE1507" s="92">
        <v>1033.9983790000001</v>
      </c>
      <c r="AF1507" s="92">
        <v>1314</v>
      </c>
      <c r="AG1507" s="92">
        <v>53.231534090909093</v>
      </c>
      <c r="AH1507" s="109"/>
      <c r="AI1507" s="92"/>
      <c r="AJ1507" s="92"/>
      <c r="AK1507" s="92"/>
      <c r="AL1507" s="92"/>
      <c r="AM1507" s="92"/>
      <c r="AN1507" s="92"/>
      <c r="AO1507" s="92"/>
    </row>
    <row r="1508" spans="2:41" x14ac:dyDescent="0.3">
      <c r="B1508" s="28">
        <v>1498</v>
      </c>
      <c r="C1508" s="39">
        <f t="shared" si="92"/>
        <v>0</v>
      </c>
      <c r="D1508" s="40">
        <f t="shared" si="93"/>
        <v>0</v>
      </c>
      <c r="E1508" s="41">
        <f t="shared" si="94"/>
        <v>0</v>
      </c>
      <c r="F1508" s="40">
        <f t="shared" si="95"/>
        <v>0</v>
      </c>
      <c r="Q1508" s="107">
        <v>1504</v>
      </c>
      <c r="R1508" s="108"/>
      <c r="S1508" s="92"/>
      <c r="T1508" s="92"/>
      <c r="U1508" s="92"/>
      <c r="V1508" s="92"/>
      <c r="W1508" s="92"/>
      <c r="X1508" s="92"/>
      <c r="Y1508" s="92"/>
      <c r="Z1508" s="103" t="s">
        <v>2294</v>
      </c>
      <c r="AA1508" s="104">
        <v>990.9273283</v>
      </c>
      <c r="AB1508" s="105">
        <v>2066</v>
      </c>
      <c r="AC1508" s="105">
        <v>26.66903409090909</v>
      </c>
      <c r="AD1508" s="103" t="s">
        <v>1265</v>
      </c>
      <c r="AE1508" s="92">
        <v>1034.047534</v>
      </c>
      <c r="AF1508" s="92">
        <v>1312</v>
      </c>
      <c r="AG1508" s="92">
        <v>53.409090909090907</v>
      </c>
      <c r="AH1508" s="109"/>
      <c r="AI1508" s="92"/>
      <c r="AJ1508" s="92"/>
      <c r="AK1508" s="92"/>
      <c r="AL1508" s="92"/>
      <c r="AM1508" s="92"/>
      <c r="AN1508" s="92"/>
      <c r="AO1508" s="92"/>
    </row>
    <row r="1509" spans="2:41" x14ac:dyDescent="0.3">
      <c r="B1509" s="28">
        <v>1499</v>
      </c>
      <c r="C1509" s="39">
        <f t="shared" si="92"/>
        <v>0</v>
      </c>
      <c r="D1509" s="40">
        <f t="shared" si="93"/>
        <v>0</v>
      </c>
      <c r="E1509" s="41">
        <f t="shared" si="94"/>
        <v>0</v>
      </c>
      <c r="F1509" s="40">
        <f t="shared" si="95"/>
        <v>0</v>
      </c>
      <c r="Q1509" s="107">
        <v>1505</v>
      </c>
      <c r="R1509" s="108"/>
      <c r="S1509" s="92"/>
      <c r="T1509" s="92"/>
      <c r="U1509" s="92"/>
      <c r="V1509" s="92"/>
      <c r="W1509" s="92"/>
      <c r="X1509" s="92"/>
      <c r="Y1509" s="92"/>
      <c r="Z1509" s="103" t="s">
        <v>2295</v>
      </c>
      <c r="AA1509" s="104">
        <v>1004.1497890000001</v>
      </c>
      <c r="AB1509" s="105">
        <v>1862</v>
      </c>
      <c r="AC1509" s="105">
        <v>33.80681818181818</v>
      </c>
      <c r="AD1509" s="103" t="s">
        <v>2694</v>
      </c>
      <c r="AE1509" s="92">
        <v>1034.047534</v>
      </c>
      <c r="AF1509" s="92">
        <v>1312</v>
      </c>
      <c r="AG1509" s="92">
        <v>53.409090909090907</v>
      </c>
      <c r="AH1509" s="109"/>
      <c r="AI1509" s="92"/>
      <c r="AJ1509" s="92"/>
      <c r="AK1509" s="92"/>
      <c r="AL1509" s="92"/>
      <c r="AM1509" s="92"/>
      <c r="AN1509" s="92"/>
      <c r="AO1509" s="92"/>
    </row>
    <row r="1510" spans="2:41" x14ac:dyDescent="0.3">
      <c r="B1510" s="28">
        <v>1500</v>
      </c>
      <c r="C1510" s="39">
        <f t="shared" si="92"/>
        <v>0</v>
      </c>
      <c r="D1510" s="40">
        <f t="shared" si="93"/>
        <v>0</v>
      </c>
      <c r="E1510" s="41">
        <f t="shared" si="94"/>
        <v>0</v>
      </c>
      <c r="F1510" s="40">
        <f t="shared" si="95"/>
        <v>0</v>
      </c>
      <c r="Q1510" s="107">
        <v>1506</v>
      </c>
      <c r="R1510" s="108"/>
      <c r="S1510" s="92"/>
      <c r="T1510" s="92"/>
      <c r="U1510" s="92"/>
      <c r="V1510" s="92"/>
      <c r="W1510" s="92"/>
      <c r="X1510" s="92"/>
      <c r="Y1510" s="92"/>
      <c r="Z1510" s="103" t="s">
        <v>2296</v>
      </c>
      <c r="AA1510" s="104">
        <v>1039.631701</v>
      </c>
      <c r="AB1510" s="105">
        <v>1176</v>
      </c>
      <c r="AC1510" s="105">
        <v>58.096590909090907</v>
      </c>
      <c r="AD1510" s="103" t="s">
        <v>1474</v>
      </c>
      <c r="AE1510" s="92">
        <v>1034.1074719999999</v>
      </c>
      <c r="AF1510" s="92">
        <v>1311</v>
      </c>
      <c r="AG1510" s="92">
        <v>53.480113636363633</v>
      </c>
      <c r="AH1510" s="109"/>
      <c r="AI1510" s="92"/>
      <c r="AJ1510" s="92"/>
      <c r="AK1510" s="92"/>
      <c r="AL1510" s="92"/>
      <c r="AM1510" s="92"/>
      <c r="AN1510" s="92"/>
      <c r="AO1510" s="92"/>
    </row>
    <row r="1511" spans="2:41" x14ac:dyDescent="0.3">
      <c r="B1511" s="28">
        <v>1501</v>
      </c>
      <c r="C1511" s="39">
        <f t="shared" si="92"/>
        <v>0</v>
      </c>
      <c r="D1511" s="40">
        <f t="shared" si="93"/>
        <v>0</v>
      </c>
      <c r="E1511" s="41">
        <f t="shared" si="94"/>
        <v>0</v>
      </c>
      <c r="F1511" s="40">
        <f t="shared" si="95"/>
        <v>0</v>
      </c>
      <c r="Q1511" s="107">
        <v>1507</v>
      </c>
      <c r="R1511" s="108"/>
      <c r="S1511" s="92"/>
      <c r="T1511" s="92"/>
      <c r="U1511" s="92"/>
      <c r="V1511" s="92"/>
      <c r="W1511" s="92"/>
      <c r="X1511" s="92"/>
      <c r="Y1511" s="92"/>
      <c r="Z1511" s="103" t="s">
        <v>2297</v>
      </c>
      <c r="AA1511" s="104">
        <v>997.03387009999994</v>
      </c>
      <c r="AB1511" s="105">
        <v>1986</v>
      </c>
      <c r="AC1511" s="105">
        <v>29.40340909090909</v>
      </c>
      <c r="AD1511" s="103" t="s">
        <v>2630</v>
      </c>
      <c r="AE1511" s="92">
        <v>1034.1629889999999</v>
      </c>
      <c r="AF1511" s="92">
        <v>1310</v>
      </c>
      <c r="AG1511" s="92">
        <v>53.515625</v>
      </c>
      <c r="AH1511" s="109"/>
      <c r="AI1511" s="92"/>
      <c r="AJ1511" s="92"/>
      <c r="AK1511" s="92"/>
      <c r="AL1511" s="92"/>
      <c r="AM1511" s="92"/>
      <c r="AN1511" s="92"/>
      <c r="AO1511" s="92"/>
    </row>
    <row r="1512" spans="2:41" x14ac:dyDescent="0.3">
      <c r="B1512" s="28">
        <v>1502</v>
      </c>
      <c r="C1512" s="39">
        <f t="shared" si="92"/>
        <v>0</v>
      </c>
      <c r="D1512" s="40">
        <f t="shared" si="93"/>
        <v>0</v>
      </c>
      <c r="E1512" s="41">
        <f t="shared" si="94"/>
        <v>0</v>
      </c>
      <c r="F1512" s="40">
        <f t="shared" si="95"/>
        <v>0</v>
      </c>
      <c r="Q1512" s="107">
        <v>1508</v>
      </c>
      <c r="R1512" s="108"/>
      <c r="S1512" s="92"/>
      <c r="T1512" s="92"/>
      <c r="U1512" s="92"/>
      <c r="V1512" s="92"/>
      <c r="W1512" s="92"/>
      <c r="X1512" s="92"/>
      <c r="Y1512" s="92"/>
      <c r="Z1512" s="103" t="s">
        <v>882</v>
      </c>
      <c r="AA1512" s="104">
        <v>1014.9503110000001</v>
      </c>
      <c r="AB1512" s="105">
        <v>1710</v>
      </c>
      <c r="AC1512" s="105">
        <v>39.311079545454547</v>
      </c>
      <c r="AD1512" s="103" t="s">
        <v>2344</v>
      </c>
      <c r="AE1512" s="92">
        <v>1034.2617760000001</v>
      </c>
      <c r="AF1512" s="92">
        <v>1307</v>
      </c>
      <c r="AG1512" s="92">
        <v>53.551136363636367</v>
      </c>
      <c r="AH1512" s="109"/>
      <c r="AI1512" s="92"/>
      <c r="AJ1512" s="92"/>
      <c r="AK1512" s="92"/>
      <c r="AL1512" s="92"/>
      <c r="AM1512" s="92"/>
      <c r="AN1512" s="92"/>
      <c r="AO1512" s="92"/>
    </row>
    <row r="1513" spans="2:41" x14ac:dyDescent="0.3">
      <c r="B1513" s="28">
        <v>1503</v>
      </c>
      <c r="C1513" s="39">
        <f t="shared" si="92"/>
        <v>0</v>
      </c>
      <c r="D1513" s="40">
        <f t="shared" si="93"/>
        <v>0</v>
      </c>
      <c r="E1513" s="41">
        <f t="shared" si="94"/>
        <v>0</v>
      </c>
      <c r="F1513" s="40">
        <f t="shared" si="95"/>
        <v>0</v>
      </c>
      <c r="Q1513" s="107">
        <v>1509</v>
      </c>
      <c r="R1513" s="108"/>
      <c r="S1513" s="92"/>
      <c r="T1513" s="92"/>
      <c r="U1513" s="92"/>
      <c r="V1513" s="92"/>
      <c r="W1513" s="92"/>
      <c r="X1513" s="92"/>
      <c r="Y1513" s="92"/>
      <c r="Z1513" s="103" t="s">
        <v>2298</v>
      </c>
      <c r="AA1513" s="104">
        <v>1073.740417</v>
      </c>
      <c r="AB1513" s="105">
        <v>403</v>
      </c>
      <c r="AC1513" s="105">
        <v>85.617897727272734</v>
      </c>
      <c r="AD1513" s="103" t="s">
        <v>2706</v>
      </c>
      <c r="AE1513" s="92">
        <v>1034.2617760000001</v>
      </c>
      <c r="AF1513" s="92">
        <v>1307</v>
      </c>
      <c r="AG1513" s="92">
        <v>53.551136363636367</v>
      </c>
      <c r="AH1513" s="109"/>
      <c r="AI1513" s="92"/>
      <c r="AJ1513" s="92"/>
      <c r="AK1513" s="92"/>
      <c r="AL1513" s="92"/>
      <c r="AM1513" s="92"/>
      <c r="AN1513" s="92"/>
      <c r="AO1513" s="92"/>
    </row>
    <row r="1514" spans="2:41" x14ac:dyDescent="0.3">
      <c r="B1514" s="28">
        <v>1504</v>
      </c>
      <c r="C1514" s="39">
        <f t="shared" si="92"/>
        <v>0</v>
      </c>
      <c r="D1514" s="40">
        <f t="shared" si="93"/>
        <v>0</v>
      </c>
      <c r="E1514" s="41">
        <f t="shared" si="94"/>
        <v>0</v>
      </c>
      <c r="F1514" s="40">
        <f t="shared" si="95"/>
        <v>0</v>
      </c>
      <c r="Q1514" s="107">
        <v>1510</v>
      </c>
      <c r="R1514" s="108"/>
      <c r="S1514" s="92"/>
      <c r="T1514" s="92"/>
      <c r="U1514" s="92"/>
      <c r="V1514" s="92"/>
      <c r="W1514" s="92"/>
      <c r="X1514" s="92"/>
      <c r="Y1514" s="92"/>
      <c r="Z1514" s="103" t="s">
        <v>883</v>
      </c>
      <c r="AA1514" s="104">
        <v>970.05147869999996</v>
      </c>
      <c r="AB1514" s="105">
        <v>2325</v>
      </c>
      <c r="AC1514" s="105">
        <v>17.47159090909091</v>
      </c>
      <c r="AD1514" s="103" t="s">
        <v>2707</v>
      </c>
      <c r="AE1514" s="92">
        <v>1034.2617760000001</v>
      </c>
      <c r="AF1514" s="92">
        <v>1307</v>
      </c>
      <c r="AG1514" s="92">
        <v>53.551136363636367</v>
      </c>
      <c r="AH1514" s="109"/>
      <c r="AI1514" s="92"/>
      <c r="AJ1514" s="92"/>
      <c r="AK1514" s="92"/>
      <c r="AL1514" s="92"/>
      <c r="AM1514" s="92"/>
      <c r="AN1514" s="92"/>
      <c r="AO1514" s="92"/>
    </row>
    <row r="1515" spans="2:41" x14ac:dyDescent="0.3">
      <c r="B1515" s="28">
        <v>1505</v>
      </c>
      <c r="C1515" s="39">
        <f t="shared" si="92"/>
        <v>0</v>
      </c>
      <c r="D1515" s="40">
        <f t="shared" si="93"/>
        <v>0</v>
      </c>
      <c r="E1515" s="41">
        <f t="shared" si="94"/>
        <v>0</v>
      </c>
      <c r="F1515" s="40">
        <f t="shared" si="95"/>
        <v>0</v>
      </c>
      <c r="Q1515" s="107">
        <v>1511</v>
      </c>
      <c r="R1515" s="108"/>
      <c r="S1515" s="92"/>
      <c r="T1515" s="92"/>
      <c r="U1515" s="92"/>
      <c r="V1515" s="92"/>
      <c r="W1515" s="92"/>
      <c r="X1515" s="92"/>
      <c r="Y1515" s="92"/>
      <c r="Z1515" s="103" t="s">
        <v>2299</v>
      </c>
      <c r="AA1515" s="104">
        <v>970.56393130000004</v>
      </c>
      <c r="AB1515" s="105">
        <v>2312</v>
      </c>
      <c r="AC1515" s="105">
        <v>17.86221590909091</v>
      </c>
      <c r="AD1515" s="103" t="s">
        <v>393</v>
      </c>
      <c r="AE1515" s="92">
        <v>1034.5477510000001</v>
      </c>
      <c r="AF1515" s="92">
        <v>1306</v>
      </c>
      <c r="AG1515" s="92">
        <v>53.65767045454546</v>
      </c>
      <c r="AH1515" s="109"/>
      <c r="AI1515" s="92"/>
      <c r="AJ1515" s="92"/>
      <c r="AK1515" s="92"/>
      <c r="AL1515" s="92"/>
      <c r="AM1515" s="92"/>
      <c r="AN1515" s="92"/>
      <c r="AO1515" s="92"/>
    </row>
    <row r="1516" spans="2:41" x14ac:dyDescent="0.3">
      <c r="B1516" s="28">
        <v>1506</v>
      </c>
      <c r="C1516" s="39">
        <f t="shared" si="92"/>
        <v>0</v>
      </c>
      <c r="D1516" s="40">
        <f t="shared" si="93"/>
        <v>0</v>
      </c>
      <c r="E1516" s="41">
        <f t="shared" si="94"/>
        <v>0</v>
      </c>
      <c r="F1516" s="40">
        <f t="shared" si="95"/>
        <v>0</v>
      </c>
      <c r="Q1516" s="107">
        <v>1512</v>
      </c>
      <c r="R1516" s="108"/>
      <c r="S1516" s="92"/>
      <c r="T1516" s="92"/>
      <c r="U1516" s="92"/>
      <c r="V1516" s="92"/>
      <c r="W1516" s="92"/>
      <c r="X1516" s="92"/>
      <c r="Y1516" s="92"/>
      <c r="Z1516" s="103" t="s">
        <v>884</v>
      </c>
      <c r="AA1516" s="104">
        <v>1065.9947540000001</v>
      </c>
      <c r="AB1516" s="105">
        <v>566</v>
      </c>
      <c r="AC1516" s="105">
        <v>79.936079545454547</v>
      </c>
      <c r="AD1516" s="103" t="s">
        <v>444</v>
      </c>
      <c r="AE1516" s="92">
        <v>1034.704029</v>
      </c>
      <c r="AF1516" s="92">
        <v>1305</v>
      </c>
      <c r="AG1516" s="92">
        <v>53.69318181818182</v>
      </c>
      <c r="AH1516" s="109"/>
      <c r="AI1516" s="92"/>
      <c r="AJ1516" s="92"/>
      <c r="AK1516" s="92"/>
      <c r="AL1516" s="92"/>
      <c r="AM1516" s="92"/>
      <c r="AN1516" s="92"/>
      <c r="AO1516" s="92"/>
    </row>
    <row r="1517" spans="2:41" x14ac:dyDescent="0.3">
      <c r="B1517" s="28">
        <v>1507</v>
      </c>
      <c r="C1517" s="39">
        <f t="shared" si="92"/>
        <v>0</v>
      </c>
      <c r="D1517" s="40">
        <f t="shared" si="93"/>
        <v>0</v>
      </c>
      <c r="E1517" s="41">
        <f t="shared" si="94"/>
        <v>0</v>
      </c>
      <c r="F1517" s="40">
        <f t="shared" si="95"/>
        <v>0</v>
      </c>
      <c r="Q1517" s="107">
        <v>1513</v>
      </c>
      <c r="R1517" s="108"/>
      <c r="S1517" s="92"/>
      <c r="T1517" s="92"/>
      <c r="U1517" s="92"/>
      <c r="V1517" s="92"/>
      <c r="W1517" s="92"/>
      <c r="X1517" s="92"/>
      <c r="Y1517" s="92"/>
      <c r="Z1517" s="103" t="s">
        <v>885</v>
      </c>
      <c r="AA1517" s="104">
        <v>1071.8459009999999</v>
      </c>
      <c r="AB1517" s="105">
        <v>434</v>
      </c>
      <c r="AC1517" s="105">
        <v>84.623579545454547</v>
      </c>
      <c r="AD1517" s="103" t="s">
        <v>2937</v>
      </c>
      <c r="AE1517" s="92">
        <v>1034.76395</v>
      </c>
      <c r="AF1517" s="92">
        <v>1304</v>
      </c>
      <c r="AG1517" s="92">
        <v>53.72869318181818</v>
      </c>
      <c r="AH1517" s="109"/>
      <c r="AI1517" s="92"/>
      <c r="AJ1517" s="92"/>
      <c r="AK1517" s="92"/>
      <c r="AL1517" s="92"/>
      <c r="AM1517" s="92"/>
      <c r="AN1517" s="92"/>
      <c r="AO1517" s="92"/>
    </row>
    <row r="1518" spans="2:41" x14ac:dyDescent="0.3">
      <c r="B1518" s="28">
        <v>1508</v>
      </c>
      <c r="C1518" s="39">
        <f t="shared" si="92"/>
        <v>0</v>
      </c>
      <c r="D1518" s="40">
        <f t="shared" si="93"/>
        <v>0</v>
      </c>
      <c r="E1518" s="41">
        <f t="shared" si="94"/>
        <v>0</v>
      </c>
      <c r="F1518" s="40">
        <f t="shared" si="95"/>
        <v>0</v>
      </c>
      <c r="Q1518" s="107">
        <v>1514</v>
      </c>
      <c r="R1518" s="108"/>
      <c r="S1518" s="92"/>
      <c r="T1518" s="92"/>
      <c r="U1518" s="92"/>
      <c r="V1518" s="92"/>
      <c r="W1518" s="92"/>
      <c r="X1518" s="92"/>
      <c r="Y1518" s="92"/>
      <c r="Z1518" s="103" t="s">
        <v>886</v>
      </c>
      <c r="AA1518" s="104">
        <v>984.90629260000003</v>
      </c>
      <c r="AB1518" s="105">
        <v>2140</v>
      </c>
      <c r="AC1518" s="105">
        <v>24.041193181818183</v>
      </c>
      <c r="AD1518" s="103" t="s">
        <v>3006</v>
      </c>
      <c r="AE1518" s="92">
        <v>1034.816984</v>
      </c>
      <c r="AF1518" s="92">
        <v>1303</v>
      </c>
      <c r="AG1518" s="92">
        <v>53.76420454545454</v>
      </c>
      <c r="AH1518" s="109"/>
      <c r="AI1518" s="92"/>
      <c r="AJ1518" s="92"/>
      <c r="AK1518" s="92"/>
      <c r="AL1518" s="92"/>
      <c r="AM1518" s="92"/>
      <c r="AN1518" s="92"/>
      <c r="AO1518" s="92"/>
    </row>
    <row r="1519" spans="2:41" x14ac:dyDescent="0.3">
      <c r="B1519" s="28">
        <v>1509</v>
      </c>
      <c r="C1519" s="39">
        <f t="shared" si="92"/>
        <v>0</v>
      </c>
      <c r="D1519" s="40">
        <f t="shared" si="93"/>
        <v>0</v>
      </c>
      <c r="E1519" s="41">
        <f t="shared" si="94"/>
        <v>0</v>
      </c>
      <c r="F1519" s="40">
        <f t="shared" si="95"/>
        <v>0</v>
      </c>
      <c r="Q1519" s="107">
        <v>1515</v>
      </c>
      <c r="R1519" s="108"/>
      <c r="S1519" s="92"/>
      <c r="T1519" s="92"/>
      <c r="U1519" s="92"/>
      <c r="V1519" s="92"/>
      <c r="W1519" s="92"/>
      <c r="X1519" s="92"/>
      <c r="Y1519" s="92"/>
      <c r="Z1519" s="103" t="s">
        <v>887</v>
      </c>
      <c r="AA1519" s="104">
        <v>1052.59177</v>
      </c>
      <c r="AB1519" s="105">
        <v>863</v>
      </c>
      <c r="AC1519" s="105">
        <v>69.318181818181827</v>
      </c>
      <c r="AD1519" s="103" t="s">
        <v>1707</v>
      </c>
      <c r="AE1519" s="92">
        <v>1034.8341459999999</v>
      </c>
      <c r="AF1519" s="92">
        <v>1302</v>
      </c>
      <c r="AG1519" s="92">
        <v>53.799715909090907</v>
      </c>
      <c r="AH1519" s="109"/>
      <c r="AI1519" s="92"/>
      <c r="AJ1519" s="92"/>
      <c r="AK1519" s="92"/>
      <c r="AL1519" s="92"/>
      <c r="AM1519" s="92"/>
      <c r="AN1519" s="92"/>
      <c r="AO1519" s="92"/>
    </row>
    <row r="1520" spans="2:41" x14ac:dyDescent="0.3">
      <c r="B1520" s="28">
        <v>1510</v>
      </c>
      <c r="C1520" s="39">
        <f t="shared" si="92"/>
        <v>0</v>
      </c>
      <c r="D1520" s="40">
        <f t="shared" si="93"/>
        <v>0</v>
      </c>
      <c r="E1520" s="41">
        <f t="shared" si="94"/>
        <v>0</v>
      </c>
      <c r="F1520" s="40">
        <f t="shared" si="95"/>
        <v>0</v>
      </c>
      <c r="Q1520" s="107">
        <v>1516</v>
      </c>
      <c r="R1520" s="108"/>
      <c r="S1520" s="92"/>
      <c r="T1520" s="92"/>
      <c r="U1520" s="92"/>
      <c r="V1520" s="92"/>
      <c r="W1520" s="92"/>
      <c r="X1520" s="92"/>
      <c r="Y1520" s="92"/>
      <c r="Z1520" s="103" t="s">
        <v>2300</v>
      </c>
      <c r="AA1520" s="104">
        <v>963.31842140000003</v>
      </c>
      <c r="AB1520" s="105">
        <v>2401</v>
      </c>
      <c r="AC1520" s="105">
        <v>14.559659090909092</v>
      </c>
      <c r="AD1520" s="103" t="s">
        <v>1481</v>
      </c>
      <c r="AE1520" s="92">
        <v>1035.057892</v>
      </c>
      <c r="AF1520" s="92">
        <v>1301</v>
      </c>
      <c r="AG1520" s="92">
        <v>53.835227272727273</v>
      </c>
      <c r="AH1520" s="109"/>
      <c r="AI1520" s="92"/>
      <c r="AJ1520" s="92"/>
      <c r="AK1520" s="92"/>
      <c r="AL1520" s="92"/>
      <c r="AM1520" s="92"/>
      <c r="AN1520" s="92"/>
      <c r="AO1520" s="92"/>
    </row>
    <row r="1521" spans="2:41" x14ac:dyDescent="0.3">
      <c r="B1521" s="28">
        <v>1511</v>
      </c>
      <c r="C1521" s="39">
        <f t="shared" si="92"/>
        <v>0</v>
      </c>
      <c r="D1521" s="40">
        <f t="shared" si="93"/>
        <v>0</v>
      </c>
      <c r="E1521" s="41">
        <f t="shared" si="94"/>
        <v>0</v>
      </c>
      <c r="F1521" s="40">
        <f t="shared" si="95"/>
        <v>0</v>
      </c>
      <c r="Q1521" s="107">
        <v>1517</v>
      </c>
      <c r="S1521" s="92"/>
      <c r="T1521" s="92"/>
      <c r="U1521" s="92"/>
      <c r="V1521" s="92"/>
      <c r="W1521" s="92"/>
      <c r="X1521" s="92"/>
      <c r="Y1521" s="92"/>
      <c r="Z1521" s="92" t="s">
        <v>888</v>
      </c>
      <c r="AA1521" s="92">
        <v>1095.857203</v>
      </c>
      <c r="AB1521" s="92">
        <v>105</v>
      </c>
      <c r="AC1521" s="92">
        <v>96.306818181818173</v>
      </c>
      <c r="AD1521" s="92" t="s">
        <v>2031</v>
      </c>
      <c r="AE1521" s="92">
        <v>1035.080197</v>
      </c>
      <c r="AF1521" s="92">
        <v>1300</v>
      </c>
      <c r="AG1521" s="92">
        <v>53.870738636363633</v>
      </c>
      <c r="AH1521" s="92"/>
      <c r="AI1521" s="92"/>
      <c r="AJ1521" s="92"/>
      <c r="AK1521" s="92"/>
      <c r="AL1521" s="92"/>
      <c r="AM1521" s="92"/>
      <c r="AN1521" s="92"/>
      <c r="AO1521" s="92"/>
    </row>
    <row r="1522" spans="2:41" x14ac:dyDescent="0.3">
      <c r="B1522" s="28">
        <v>1512</v>
      </c>
      <c r="C1522" s="39">
        <f t="shared" si="92"/>
        <v>0</v>
      </c>
      <c r="D1522" s="40">
        <f t="shared" si="93"/>
        <v>0</v>
      </c>
      <c r="E1522" s="41">
        <f t="shared" si="94"/>
        <v>0</v>
      </c>
      <c r="F1522" s="40">
        <f t="shared" si="95"/>
        <v>0</v>
      </c>
      <c r="Q1522" s="107">
        <v>1518</v>
      </c>
      <c r="S1522" s="92"/>
      <c r="T1522" s="92"/>
      <c r="U1522" s="92"/>
      <c r="V1522" s="92"/>
      <c r="W1522" s="92"/>
      <c r="X1522" s="92"/>
      <c r="Y1522" s="92"/>
      <c r="Z1522" s="92" t="s">
        <v>2301</v>
      </c>
      <c r="AA1522" s="92">
        <v>1063.8016789999999</v>
      </c>
      <c r="AB1522" s="92">
        <v>613</v>
      </c>
      <c r="AC1522" s="92">
        <v>78.267045454545453</v>
      </c>
      <c r="AD1522" s="92" t="s">
        <v>1385</v>
      </c>
      <c r="AE1522" s="92">
        <v>1035.1068330000001</v>
      </c>
      <c r="AF1522" s="92">
        <v>1299</v>
      </c>
      <c r="AG1522" s="92">
        <v>53.90625</v>
      </c>
      <c r="AH1522" s="92"/>
      <c r="AI1522" s="92"/>
      <c r="AJ1522" s="92"/>
      <c r="AK1522" s="92"/>
      <c r="AL1522" s="92"/>
      <c r="AM1522" s="92"/>
      <c r="AN1522" s="92"/>
      <c r="AO1522" s="92"/>
    </row>
    <row r="1523" spans="2:41" x14ac:dyDescent="0.3">
      <c r="B1523" s="28">
        <v>1513</v>
      </c>
      <c r="C1523" s="39">
        <f t="shared" si="92"/>
        <v>0</v>
      </c>
      <c r="D1523" s="40">
        <f t="shared" si="93"/>
        <v>0</v>
      </c>
      <c r="E1523" s="41">
        <f t="shared" si="94"/>
        <v>0</v>
      </c>
      <c r="F1523" s="40">
        <f t="shared" si="95"/>
        <v>0</v>
      </c>
      <c r="Q1523" s="107">
        <v>1519</v>
      </c>
      <c r="S1523" s="92"/>
      <c r="T1523" s="92"/>
      <c r="U1523" s="92"/>
      <c r="V1523" s="92"/>
      <c r="W1523" s="92"/>
      <c r="X1523" s="92"/>
      <c r="Y1523" s="92"/>
      <c r="Z1523" s="92" t="s">
        <v>2302</v>
      </c>
      <c r="AA1523" s="92">
        <v>1054.763909</v>
      </c>
      <c r="AB1523" s="92">
        <v>787</v>
      </c>
      <c r="AC1523" s="92">
        <v>72.052556818181827</v>
      </c>
      <c r="AD1523" s="92" t="s">
        <v>1357</v>
      </c>
      <c r="AE1523" s="92">
        <v>1035.159038</v>
      </c>
      <c r="AF1523" s="92">
        <v>1298</v>
      </c>
      <c r="AG1523" s="92">
        <v>53.941761363636367</v>
      </c>
      <c r="AH1523" s="92"/>
      <c r="AI1523" s="92"/>
      <c r="AJ1523" s="92"/>
      <c r="AK1523" s="92"/>
      <c r="AL1523" s="92"/>
      <c r="AM1523" s="92"/>
      <c r="AN1523" s="92"/>
      <c r="AO1523" s="92"/>
    </row>
    <row r="1524" spans="2:41" x14ac:dyDescent="0.3">
      <c r="B1524" s="28">
        <v>1514</v>
      </c>
      <c r="C1524" s="39">
        <f t="shared" si="92"/>
        <v>0</v>
      </c>
      <c r="D1524" s="40">
        <f t="shared" si="93"/>
        <v>0</v>
      </c>
      <c r="E1524" s="41">
        <f t="shared" si="94"/>
        <v>0</v>
      </c>
      <c r="F1524" s="40">
        <f t="shared" si="95"/>
        <v>0</v>
      </c>
      <c r="Q1524" s="107">
        <v>1520</v>
      </c>
      <c r="S1524" s="92"/>
      <c r="T1524" s="92"/>
      <c r="U1524" s="92"/>
      <c r="V1524" s="92"/>
      <c r="W1524" s="92"/>
      <c r="X1524" s="92"/>
      <c r="Y1524" s="92"/>
      <c r="Z1524" s="92" t="s">
        <v>2303</v>
      </c>
      <c r="AA1524" s="92">
        <v>1007.647375</v>
      </c>
      <c r="AB1524" s="92">
        <v>1816</v>
      </c>
      <c r="AC1524" s="92">
        <v>35.440340909090914</v>
      </c>
      <c r="AD1524" s="92" t="s">
        <v>1726</v>
      </c>
      <c r="AE1524" s="92">
        <v>1035.1763679999999</v>
      </c>
      <c r="AF1524" s="92">
        <v>1294</v>
      </c>
      <c r="AG1524" s="92">
        <v>53.977272727272727</v>
      </c>
      <c r="AH1524" s="92"/>
      <c r="AI1524" s="92"/>
      <c r="AJ1524" s="92"/>
      <c r="AK1524" s="92"/>
      <c r="AL1524" s="92"/>
      <c r="AM1524" s="92"/>
      <c r="AN1524" s="92"/>
      <c r="AO1524" s="92"/>
    </row>
    <row r="1525" spans="2:41" x14ac:dyDescent="0.3">
      <c r="B1525" s="28">
        <v>1515</v>
      </c>
      <c r="C1525" s="39">
        <f t="shared" si="92"/>
        <v>0</v>
      </c>
      <c r="D1525" s="40">
        <f t="shared" si="93"/>
        <v>0</v>
      </c>
      <c r="E1525" s="41">
        <f t="shared" si="94"/>
        <v>0</v>
      </c>
      <c r="F1525" s="40">
        <f t="shared" si="95"/>
        <v>0</v>
      </c>
      <c r="Q1525" s="107">
        <v>1521</v>
      </c>
      <c r="S1525" s="92"/>
      <c r="T1525" s="92"/>
      <c r="U1525" s="92"/>
      <c r="V1525" s="92"/>
      <c r="W1525" s="92"/>
      <c r="X1525" s="92"/>
      <c r="Y1525" s="92"/>
      <c r="Z1525" s="92" t="s">
        <v>889</v>
      </c>
      <c r="AA1525" s="92">
        <v>923.6398471</v>
      </c>
      <c r="AB1525" s="92">
        <v>2671</v>
      </c>
      <c r="AC1525" s="92">
        <v>5.0426136363636358</v>
      </c>
      <c r="AD1525" s="92" t="s">
        <v>1770</v>
      </c>
      <c r="AE1525" s="92">
        <v>1035.1763679999999</v>
      </c>
      <c r="AF1525" s="92">
        <v>1294</v>
      </c>
      <c r="AG1525" s="92">
        <v>53.977272727272727</v>
      </c>
      <c r="AH1525" s="92"/>
      <c r="AI1525" s="92"/>
      <c r="AJ1525" s="92"/>
      <c r="AK1525" s="92"/>
      <c r="AL1525" s="92"/>
      <c r="AM1525" s="92"/>
      <c r="AN1525" s="92"/>
      <c r="AO1525" s="92"/>
    </row>
    <row r="1526" spans="2:41" x14ac:dyDescent="0.3">
      <c r="B1526" s="28">
        <v>1516</v>
      </c>
      <c r="C1526" s="39">
        <f t="shared" si="92"/>
        <v>0</v>
      </c>
      <c r="D1526" s="40">
        <f t="shared" si="93"/>
        <v>0</v>
      </c>
      <c r="E1526" s="41">
        <f t="shared" si="94"/>
        <v>0</v>
      </c>
      <c r="F1526" s="40">
        <f t="shared" si="95"/>
        <v>0</v>
      </c>
      <c r="Q1526" s="107">
        <v>1522</v>
      </c>
      <c r="S1526" s="92"/>
      <c r="T1526" s="92"/>
      <c r="U1526" s="92"/>
      <c r="V1526" s="92"/>
      <c r="W1526" s="92"/>
      <c r="X1526" s="92"/>
      <c r="Y1526" s="92"/>
      <c r="Z1526" s="92" t="s">
        <v>890</v>
      </c>
      <c r="AA1526" s="92">
        <v>995.75306430000001</v>
      </c>
      <c r="AB1526" s="92">
        <v>2007</v>
      </c>
      <c r="AC1526" s="92">
        <v>28.764204545454547</v>
      </c>
      <c r="AD1526" s="92" t="s">
        <v>1822</v>
      </c>
      <c r="AE1526" s="92">
        <v>1035.1763679999999</v>
      </c>
      <c r="AF1526" s="92">
        <v>1294</v>
      </c>
      <c r="AG1526" s="92">
        <v>53.977272727272727</v>
      </c>
      <c r="AH1526" s="92"/>
      <c r="AI1526" s="92"/>
      <c r="AJ1526" s="92"/>
      <c r="AK1526" s="92"/>
      <c r="AL1526" s="92"/>
      <c r="AM1526" s="92"/>
      <c r="AN1526" s="92"/>
      <c r="AO1526" s="92"/>
    </row>
    <row r="1527" spans="2:41" x14ac:dyDescent="0.3">
      <c r="B1527" s="28">
        <v>1517</v>
      </c>
      <c r="C1527" s="39">
        <f t="shared" si="92"/>
        <v>0</v>
      </c>
      <c r="D1527" s="40">
        <f t="shared" si="93"/>
        <v>0</v>
      </c>
      <c r="E1527" s="41">
        <f t="shared" si="94"/>
        <v>0</v>
      </c>
      <c r="F1527" s="40">
        <f t="shared" si="95"/>
        <v>0</v>
      </c>
      <c r="Q1527" s="107">
        <v>1523</v>
      </c>
      <c r="S1527" s="92"/>
      <c r="T1527" s="92"/>
      <c r="U1527" s="92"/>
      <c r="V1527" s="92"/>
      <c r="W1527" s="92"/>
      <c r="X1527" s="92"/>
      <c r="Y1527" s="92"/>
      <c r="Z1527" s="92" t="s">
        <v>891</v>
      </c>
      <c r="AA1527" s="92">
        <v>987.69012799999996</v>
      </c>
      <c r="AB1527" s="92">
        <v>2104</v>
      </c>
      <c r="AC1527" s="92">
        <v>25.31960227272727</v>
      </c>
      <c r="AD1527" s="92" t="s">
        <v>2575</v>
      </c>
      <c r="AE1527" s="92">
        <v>1035.1763679999999</v>
      </c>
      <c r="AF1527" s="92">
        <v>1294</v>
      </c>
      <c r="AG1527" s="92">
        <v>53.977272727272727</v>
      </c>
      <c r="AH1527" s="92"/>
      <c r="AI1527" s="92"/>
      <c r="AJ1527" s="92"/>
      <c r="AK1527" s="92"/>
      <c r="AL1527" s="92"/>
      <c r="AM1527" s="92"/>
      <c r="AN1527" s="92"/>
      <c r="AO1527" s="92"/>
    </row>
    <row r="1528" spans="2:41" x14ac:dyDescent="0.3">
      <c r="B1528" s="28">
        <v>1518</v>
      </c>
      <c r="C1528" s="39">
        <f t="shared" si="92"/>
        <v>0</v>
      </c>
      <c r="D1528" s="40">
        <f t="shared" si="93"/>
        <v>0</v>
      </c>
      <c r="E1528" s="41">
        <f t="shared" si="94"/>
        <v>0</v>
      </c>
      <c r="F1528" s="40">
        <f t="shared" si="95"/>
        <v>0</v>
      </c>
      <c r="Q1528" s="107">
        <v>1524</v>
      </c>
      <c r="S1528" s="92"/>
      <c r="T1528" s="92"/>
      <c r="U1528" s="92"/>
      <c r="V1528" s="92"/>
      <c r="W1528" s="92"/>
      <c r="X1528" s="92"/>
      <c r="Y1528" s="92"/>
      <c r="Z1528" s="92" t="s">
        <v>892</v>
      </c>
      <c r="AA1528" s="92">
        <v>1035.358657</v>
      </c>
      <c r="AB1528" s="92">
        <v>1289</v>
      </c>
      <c r="AC1528" s="92">
        <v>54.261363636363633</v>
      </c>
      <c r="AD1528" s="92" t="s">
        <v>479</v>
      </c>
      <c r="AE1528" s="92">
        <v>1035.2373950000001</v>
      </c>
      <c r="AF1528" s="92">
        <v>1291</v>
      </c>
      <c r="AG1528" s="92">
        <v>54.11931818181818</v>
      </c>
      <c r="AH1528" s="92"/>
      <c r="AI1528" s="92"/>
      <c r="AJ1528" s="92"/>
      <c r="AK1528" s="92"/>
      <c r="AL1528" s="92"/>
      <c r="AM1528" s="92"/>
      <c r="AN1528" s="92"/>
      <c r="AO1528" s="92"/>
    </row>
    <row r="1529" spans="2:41" x14ac:dyDescent="0.3">
      <c r="B1529" s="28">
        <v>1519</v>
      </c>
      <c r="C1529" s="39">
        <f t="shared" si="92"/>
        <v>0</v>
      </c>
      <c r="D1529" s="40">
        <f t="shared" si="93"/>
        <v>0</v>
      </c>
      <c r="E1529" s="41">
        <f t="shared" si="94"/>
        <v>0</v>
      </c>
      <c r="F1529" s="40">
        <f t="shared" si="95"/>
        <v>0</v>
      </c>
      <c r="Q1529" s="107">
        <v>1525</v>
      </c>
      <c r="S1529" s="92"/>
      <c r="T1529" s="92"/>
      <c r="U1529" s="92"/>
      <c r="V1529" s="92"/>
      <c r="W1529" s="92"/>
      <c r="X1529" s="92"/>
      <c r="Y1529" s="92"/>
      <c r="Z1529" s="92" t="s">
        <v>893</v>
      </c>
      <c r="AA1529" s="92">
        <v>1101.7840960000001</v>
      </c>
      <c r="AB1529" s="92">
        <v>67</v>
      </c>
      <c r="AC1529" s="92">
        <v>97.65625</v>
      </c>
      <c r="AD1529" s="92" t="s">
        <v>2518</v>
      </c>
      <c r="AE1529" s="92">
        <v>1035.2373950000001</v>
      </c>
      <c r="AF1529" s="92">
        <v>1291</v>
      </c>
      <c r="AG1529" s="92">
        <v>54.11931818181818</v>
      </c>
      <c r="AH1529" s="92"/>
      <c r="AI1529" s="92"/>
      <c r="AJ1529" s="92"/>
      <c r="AK1529" s="92"/>
      <c r="AL1529" s="92"/>
      <c r="AM1529" s="92"/>
      <c r="AN1529" s="92"/>
      <c r="AO1529" s="92"/>
    </row>
    <row r="1530" spans="2:41" x14ac:dyDescent="0.3">
      <c r="B1530" s="28">
        <v>1520</v>
      </c>
      <c r="C1530" s="39">
        <f t="shared" si="92"/>
        <v>0</v>
      </c>
      <c r="D1530" s="40">
        <f t="shared" si="93"/>
        <v>0</v>
      </c>
      <c r="E1530" s="41">
        <f t="shared" si="94"/>
        <v>0</v>
      </c>
      <c r="F1530" s="40">
        <f t="shared" si="95"/>
        <v>0</v>
      </c>
      <c r="Q1530" s="107">
        <v>1526</v>
      </c>
      <c r="S1530" s="92"/>
      <c r="T1530" s="92"/>
      <c r="U1530" s="92"/>
      <c r="V1530" s="92"/>
      <c r="W1530" s="92"/>
      <c r="X1530" s="92"/>
      <c r="Y1530" s="92"/>
      <c r="Z1530" s="92" t="s">
        <v>894</v>
      </c>
      <c r="AA1530" s="92">
        <v>1088.0252809999999</v>
      </c>
      <c r="AB1530" s="92">
        <v>176</v>
      </c>
      <c r="AC1530" s="92">
        <v>93.78551136363636</v>
      </c>
      <c r="AD1530" s="92" t="s">
        <v>2626</v>
      </c>
      <c r="AE1530" s="92">
        <v>1035.2373950000001</v>
      </c>
      <c r="AF1530" s="92">
        <v>1291</v>
      </c>
      <c r="AG1530" s="92">
        <v>54.11931818181818</v>
      </c>
      <c r="AH1530" s="92"/>
      <c r="AI1530" s="92"/>
      <c r="AJ1530" s="92"/>
      <c r="AK1530" s="92"/>
      <c r="AL1530" s="92"/>
      <c r="AM1530" s="92"/>
      <c r="AN1530" s="92"/>
      <c r="AO1530" s="92"/>
    </row>
    <row r="1531" spans="2:41" x14ac:dyDescent="0.3">
      <c r="B1531" s="28">
        <v>1521</v>
      </c>
      <c r="C1531" s="39">
        <f t="shared" si="92"/>
        <v>0</v>
      </c>
      <c r="D1531" s="40">
        <f t="shared" si="93"/>
        <v>0</v>
      </c>
      <c r="E1531" s="41">
        <f t="shared" si="94"/>
        <v>0</v>
      </c>
      <c r="F1531" s="40">
        <f t="shared" si="95"/>
        <v>0</v>
      </c>
      <c r="Q1531" s="107">
        <v>1527</v>
      </c>
      <c r="S1531" s="92"/>
      <c r="T1531" s="92"/>
      <c r="U1531" s="92"/>
      <c r="V1531" s="92"/>
      <c r="W1531" s="92"/>
      <c r="X1531" s="92"/>
      <c r="Y1531" s="92"/>
      <c r="Z1531" s="92" t="s">
        <v>2936</v>
      </c>
      <c r="AA1531" s="92">
        <v>1050.8613270000001</v>
      </c>
      <c r="AB1531" s="92">
        <v>887</v>
      </c>
      <c r="AC1531" s="92">
        <v>68.536931818181827</v>
      </c>
      <c r="AD1531" s="92" t="s">
        <v>2662</v>
      </c>
      <c r="AE1531" s="92">
        <v>1035.2582540000001</v>
      </c>
      <c r="AF1531" s="92">
        <v>1290</v>
      </c>
      <c r="AG1531" s="92">
        <v>54.225852272727273</v>
      </c>
      <c r="AH1531" s="92"/>
      <c r="AI1531" s="92"/>
      <c r="AJ1531" s="92"/>
      <c r="AK1531" s="92"/>
      <c r="AL1531" s="92"/>
      <c r="AM1531" s="92"/>
      <c r="AN1531" s="92"/>
      <c r="AO1531" s="92"/>
    </row>
    <row r="1532" spans="2:41" x14ac:dyDescent="0.3">
      <c r="B1532" s="28">
        <v>1522</v>
      </c>
      <c r="C1532" s="39">
        <f t="shared" si="92"/>
        <v>0</v>
      </c>
      <c r="D1532" s="40">
        <f t="shared" si="93"/>
        <v>0</v>
      </c>
      <c r="E1532" s="41">
        <f t="shared" si="94"/>
        <v>0</v>
      </c>
      <c r="F1532" s="40">
        <f t="shared" si="95"/>
        <v>0</v>
      </c>
      <c r="Q1532" s="107">
        <v>1528</v>
      </c>
      <c r="S1532" s="92"/>
      <c r="T1532" s="92"/>
      <c r="U1532" s="92"/>
      <c r="V1532" s="92"/>
      <c r="W1532" s="92"/>
      <c r="X1532" s="92"/>
      <c r="Y1532" s="92"/>
      <c r="Z1532" s="92" t="s">
        <v>895</v>
      </c>
      <c r="AA1532" s="92">
        <v>942.98708509999994</v>
      </c>
      <c r="AB1532" s="92">
        <v>2559</v>
      </c>
      <c r="AC1532" s="92">
        <v>9.1619318181818183</v>
      </c>
      <c r="AD1532" s="92" t="s">
        <v>892</v>
      </c>
      <c r="AE1532" s="92">
        <v>1035.358657</v>
      </c>
      <c r="AF1532" s="92">
        <v>1289</v>
      </c>
      <c r="AG1532" s="92">
        <v>54.261363636363633</v>
      </c>
      <c r="AH1532" s="92"/>
      <c r="AI1532" s="92"/>
      <c r="AJ1532" s="92"/>
      <c r="AK1532" s="92"/>
      <c r="AL1532" s="92"/>
      <c r="AM1532" s="92"/>
      <c r="AN1532" s="92"/>
      <c r="AO1532" s="92"/>
    </row>
    <row r="1533" spans="2:41" x14ac:dyDescent="0.3">
      <c r="B1533" s="28">
        <v>1523</v>
      </c>
      <c r="C1533" s="39">
        <f t="shared" si="92"/>
        <v>0</v>
      </c>
      <c r="D1533" s="40">
        <f t="shared" si="93"/>
        <v>0</v>
      </c>
      <c r="E1533" s="41">
        <f t="shared" si="94"/>
        <v>0</v>
      </c>
      <c r="F1533" s="40">
        <f t="shared" si="95"/>
        <v>0</v>
      </c>
      <c r="Q1533" s="107">
        <v>1529</v>
      </c>
      <c r="S1533" s="92"/>
      <c r="T1533" s="92"/>
      <c r="U1533" s="92"/>
      <c r="V1533" s="92"/>
      <c r="W1533" s="92"/>
      <c r="X1533" s="92"/>
      <c r="Y1533" s="92"/>
      <c r="Z1533" s="92" t="s">
        <v>896</v>
      </c>
      <c r="AA1533" s="92">
        <v>1109.097931</v>
      </c>
      <c r="AB1533" s="92">
        <v>39</v>
      </c>
      <c r="AC1533" s="92">
        <v>98.650568181818173</v>
      </c>
      <c r="AD1533" s="92" t="s">
        <v>242</v>
      </c>
      <c r="AE1533" s="92">
        <v>1035.4447299999999</v>
      </c>
      <c r="AF1533" s="92">
        <v>1288</v>
      </c>
      <c r="AG1533" s="92">
        <v>54.296875</v>
      </c>
      <c r="AH1533" s="92"/>
      <c r="AI1533" s="92"/>
      <c r="AJ1533" s="92"/>
      <c r="AK1533" s="92"/>
      <c r="AL1533" s="92"/>
      <c r="AM1533" s="92"/>
      <c r="AN1533" s="92"/>
      <c r="AO1533" s="92"/>
    </row>
    <row r="1534" spans="2:41" x14ac:dyDescent="0.3">
      <c r="B1534" s="28">
        <v>1524</v>
      </c>
      <c r="C1534" s="39">
        <f t="shared" si="92"/>
        <v>0</v>
      </c>
      <c r="D1534" s="40">
        <f t="shared" si="93"/>
        <v>0</v>
      </c>
      <c r="E1534" s="41">
        <f t="shared" si="94"/>
        <v>0</v>
      </c>
      <c r="F1534" s="40">
        <f t="shared" si="95"/>
        <v>0</v>
      </c>
      <c r="Q1534" s="107">
        <v>1530</v>
      </c>
      <c r="S1534" s="92"/>
      <c r="T1534" s="92"/>
      <c r="U1534" s="92"/>
      <c r="V1534" s="92"/>
      <c r="W1534" s="92"/>
      <c r="X1534" s="92"/>
      <c r="Y1534" s="92"/>
      <c r="Z1534" s="92" t="s">
        <v>897</v>
      </c>
      <c r="AA1534" s="92">
        <v>1133.2074809999999</v>
      </c>
      <c r="AB1534" s="92">
        <v>5</v>
      </c>
      <c r="AC1534" s="92">
        <v>99.857954545454547</v>
      </c>
      <c r="AD1534" s="92" t="s">
        <v>168</v>
      </c>
      <c r="AE1534" s="92">
        <v>1035.525402</v>
      </c>
      <c r="AF1534" s="92">
        <v>1287</v>
      </c>
      <c r="AG1534" s="92">
        <v>54.332386363636367</v>
      </c>
      <c r="AH1534" s="92"/>
      <c r="AI1534" s="92"/>
      <c r="AJ1534" s="92"/>
      <c r="AK1534" s="92"/>
      <c r="AL1534" s="92"/>
      <c r="AM1534" s="92"/>
      <c r="AN1534" s="92"/>
      <c r="AO1534" s="92"/>
    </row>
    <row r="1535" spans="2:41" x14ac:dyDescent="0.3">
      <c r="B1535" s="28">
        <v>1525</v>
      </c>
      <c r="C1535" s="39">
        <f t="shared" si="92"/>
        <v>0</v>
      </c>
      <c r="D1535" s="40">
        <f t="shared" si="93"/>
        <v>0</v>
      </c>
      <c r="E1535" s="41">
        <f t="shared" si="94"/>
        <v>0</v>
      </c>
      <c r="F1535" s="40">
        <f t="shared" si="95"/>
        <v>0</v>
      </c>
      <c r="Q1535" s="107">
        <v>1531</v>
      </c>
      <c r="S1535" s="92"/>
      <c r="T1535" s="92"/>
      <c r="U1535" s="92"/>
      <c r="V1535" s="92"/>
      <c r="W1535" s="92"/>
      <c r="X1535" s="92"/>
      <c r="Y1535" s="92"/>
      <c r="Z1535" s="92" t="s">
        <v>898</v>
      </c>
      <c r="AA1535" s="92">
        <v>1040.4099200000001</v>
      </c>
      <c r="AB1535" s="92">
        <v>1140</v>
      </c>
      <c r="AC1535" s="92">
        <v>59.55255681818182</v>
      </c>
      <c r="AD1535" s="92" t="s">
        <v>1738</v>
      </c>
      <c r="AE1535" s="92">
        <v>1035.5856040000001</v>
      </c>
      <c r="AF1535" s="92">
        <v>1282</v>
      </c>
      <c r="AG1535" s="92">
        <v>54.367897727272727</v>
      </c>
      <c r="AH1535" s="92"/>
      <c r="AI1535" s="92"/>
      <c r="AJ1535" s="92"/>
      <c r="AK1535" s="92"/>
      <c r="AL1535" s="92"/>
      <c r="AM1535" s="92"/>
      <c r="AN1535" s="92"/>
      <c r="AO1535" s="92"/>
    </row>
    <row r="1536" spans="2:41" x14ac:dyDescent="0.3">
      <c r="B1536" s="28">
        <v>1526</v>
      </c>
      <c r="C1536" s="39">
        <f t="shared" si="92"/>
        <v>0</v>
      </c>
      <c r="D1536" s="40">
        <f t="shared" si="93"/>
        <v>0</v>
      </c>
      <c r="E1536" s="41">
        <f t="shared" si="94"/>
        <v>0</v>
      </c>
      <c r="F1536" s="40">
        <f t="shared" si="95"/>
        <v>0</v>
      </c>
      <c r="Q1536" s="107">
        <v>1532</v>
      </c>
      <c r="S1536" s="92"/>
      <c r="T1536" s="92"/>
      <c r="U1536" s="92"/>
      <c r="V1536" s="92"/>
      <c r="W1536" s="92"/>
      <c r="X1536" s="92"/>
      <c r="Y1536" s="92"/>
      <c r="Z1536" s="92" t="s">
        <v>899</v>
      </c>
      <c r="AA1536" s="92">
        <v>1059.570512</v>
      </c>
      <c r="AB1536" s="92">
        <v>704</v>
      </c>
      <c r="AC1536" s="92">
        <v>75.03551136363636</v>
      </c>
      <c r="AD1536" s="92" t="s">
        <v>1852</v>
      </c>
      <c r="AE1536" s="92">
        <v>1035.5856040000001</v>
      </c>
      <c r="AF1536" s="92">
        <v>1282</v>
      </c>
      <c r="AG1536" s="92">
        <v>54.367897727272727</v>
      </c>
      <c r="AH1536" s="92"/>
      <c r="AI1536" s="92"/>
      <c r="AJ1536" s="92"/>
      <c r="AK1536" s="92"/>
      <c r="AL1536" s="92"/>
      <c r="AM1536" s="92"/>
      <c r="AN1536" s="92"/>
      <c r="AO1536" s="92"/>
    </row>
    <row r="1537" spans="2:41" x14ac:dyDescent="0.3">
      <c r="B1537" s="28">
        <v>1527</v>
      </c>
      <c r="C1537" s="39">
        <f t="shared" si="92"/>
        <v>0</v>
      </c>
      <c r="D1537" s="40">
        <f t="shared" si="93"/>
        <v>0</v>
      </c>
      <c r="E1537" s="41">
        <f t="shared" si="94"/>
        <v>0</v>
      </c>
      <c r="F1537" s="40">
        <f t="shared" si="95"/>
        <v>0</v>
      </c>
      <c r="Q1537" s="107">
        <v>1533</v>
      </c>
      <c r="S1537" s="92"/>
      <c r="T1537" s="92"/>
      <c r="U1537" s="92"/>
      <c r="V1537" s="92"/>
      <c r="W1537" s="92"/>
      <c r="X1537" s="92"/>
      <c r="Y1537" s="92"/>
      <c r="Z1537" s="92" t="s">
        <v>900</v>
      </c>
      <c r="AA1537" s="92">
        <v>1029.0682939999999</v>
      </c>
      <c r="AB1537" s="92">
        <v>1414</v>
      </c>
      <c r="AC1537" s="92">
        <v>49.78693181818182</v>
      </c>
      <c r="AD1537" s="92" t="s">
        <v>824</v>
      </c>
      <c r="AE1537" s="92">
        <v>1035.5856040000001</v>
      </c>
      <c r="AF1537" s="92">
        <v>1282</v>
      </c>
      <c r="AG1537" s="92">
        <v>54.367897727272727</v>
      </c>
      <c r="AH1537" s="92"/>
      <c r="AI1537" s="92"/>
      <c r="AJ1537" s="92"/>
      <c r="AK1537" s="92"/>
      <c r="AL1537" s="92"/>
      <c r="AM1537" s="92"/>
      <c r="AN1537" s="92"/>
      <c r="AO1537" s="92"/>
    </row>
    <row r="1538" spans="2:41" x14ac:dyDescent="0.3">
      <c r="B1538" s="28">
        <v>1528</v>
      </c>
      <c r="C1538" s="39">
        <f t="shared" si="92"/>
        <v>0</v>
      </c>
      <c r="D1538" s="40">
        <f t="shared" si="93"/>
        <v>0</v>
      </c>
      <c r="E1538" s="41">
        <f t="shared" si="94"/>
        <v>0</v>
      </c>
      <c r="F1538" s="40">
        <f t="shared" si="95"/>
        <v>0</v>
      </c>
      <c r="Q1538" s="107">
        <v>1534</v>
      </c>
      <c r="S1538" s="92"/>
      <c r="T1538" s="92"/>
      <c r="U1538" s="92"/>
      <c r="V1538" s="92"/>
      <c r="W1538" s="92"/>
      <c r="X1538" s="92"/>
      <c r="Y1538" s="92"/>
      <c r="Z1538" s="92" t="s">
        <v>901</v>
      </c>
      <c r="AA1538" s="92">
        <v>1042.356961</v>
      </c>
      <c r="AB1538" s="92">
        <v>1091</v>
      </c>
      <c r="AC1538" s="92">
        <v>61.18607954545454</v>
      </c>
      <c r="AD1538" s="92" t="s">
        <v>2972</v>
      </c>
      <c r="AE1538" s="92">
        <v>1035.5856040000001</v>
      </c>
      <c r="AF1538" s="92">
        <v>1282</v>
      </c>
      <c r="AG1538" s="92">
        <v>54.367897727272727</v>
      </c>
      <c r="AH1538" s="92"/>
      <c r="AI1538" s="92"/>
      <c r="AJ1538" s="92"/>
      <c r="AK1538" s="92"/>
      <c r="AL1538" s="92"/>
      <c r="AM1538" s="92"/>
      <c r="AN1538" s="92"/>
      <c r="AO1538" s="92"/>
    </row>
    <row r="1539" spans="2:41" x14ac:dyDescent="0.3">
      <c r="B1539" s="28">
        <v>1529</v>
      </c>
      <c r="C1539" s="39">
        <f t="shared" si="92"/>
        <v>0</v>
      </c>
      <c r="D1539" s="40">
        <f t="shared" si="93"/>
        <v>0</v>
      </c>
      <c r="E1539" s="41">
        <f t="shared" si="94"/>
        <v>0</v>
      </c>
      <c r="F1539" s="40">
        <f t="shared" si="95"/>
        <v>0</v>
      </c>
      <c r="Q1539" s="107">
        <v>1535</v>
      </c>
      <c r="S1539" s="92"/>
      <c r="T1539" s="92"/>
      <c r="U1539" s="92"/>
      <c r="V1539" s="92"/>
      <c r="W1539" s="92"/>
      <c r="X1539" s="92"/>
      <c r="Y1539" s="92"/>
      <c r="Z1539" s="92" t="s">
        <v>2304</v>
      </c>
      <c r="AA1539" s="92">
        <v>932.53211999999996</v>
      </c>
      <c r="AB1539" s="92">
        <v>2632</v>
      </c>
      <c r="AC1539" s="92">
        <v>6.4275568181818175</v>
      </c>
      <c r="AD1539" s="92" t="s">
        <v>2986</v>
      </c>
      <c r="AE1539" s="92">
        <v>1035.5856040000001</v>
      </c>
      <c r="AF1539" s="92">
        <v>1282</v>
      </c>
      <c r="AG1539" s="92">
        <v>54.367897727272727</v>
      </c>
      <c r="AH1539" s="92"/>
      <c r="AI1539" s="92"/>
      <c r="AJ1539" s="92"/>
      <c r="AK1539" s="92"/>
      <c r="AL1539" s="92"/>
      <c r="AM1539" s="92"/>
      <c r="AN1539" s="92"/>
      <c r="AO1539" s="92"/>
    </row>
    <row r="1540" spans="2:41" x14ac:dyDescent="0.3">
      <c r="B1540" s="28">
        <v>1530</v>
      </c>
      <c r="C1540" s="39">
        <f t="shared" si="92"/>
        <v>0</v>
      </c>
      <c r="D1540" s="40">
        <f t="shared" si="93"/>
        <v>0</v>
      </c>
      <c r="E1540" s="41">
        <f t="shared" si="94"/>
        <v>0</v>
      </c>
      <c r="F1540" s="40">
        <f t="shared" si="95"/>
        <v>0</v>
      </c>
      <c r="Q1540" s="107">
        <v>1536</v>
      </c>
      <c r="S1540" s="92"/>
      <c r="T1540" s="92"/>
      <c r="U1540" s="92"/>
      <c r="V1540" s="92"/>
      <c r="W1540" s="92"/>
      <c r="X1540" s="92"/>
      <c r="Y1540" s="92"/>
      <c r="Z1540" s="92" t="s">
        <v>2937</v>
      </c>
      <c r="AA1540" s="92">
        <v>1034.76395</v>
      </c>
      <c r="AB1540" s="92">
        <v>1304</v>
      </c>
      <c r="AC1540" s="92">
        <v>53.72869318181818</v>
      </c>
      <c r="AD1540" s="92" t="s">
        <v>1261</v>
      </c>
      <c r="AE1540" s="92">
        <v>1035.7357669999999</v>
      </c>
      <c r="AF1540" s="92">
        <v>1281</v>
      </c>
      <c r="AG1540" s="92">
        <v>54.54545454545454</v>
      </c>
      <c r="AH1540" s="92"/>
      <c r="AI1540" s="92"/>
      <c r="AJ1540" s="92"/>
      <c r="AK1540" s="92"/>
      <c r="AL1540" s="92"/>
      <c r="AM1540" s="92"/>
      <c r="AN1540" s="92"/>
      <c r="AO1540" s="92"/>
    </row>
    <row r="1541" spans="2:41" x14ac:dyDescent="0.3">
      <c r="B1541" s="28">
        <v>1531</v>
      </c>
      <c r="C1541" s="39">
        <f t="shared" si="92"/>
        <v>0</v>
      </c>
      <c r="D1541" s="40">
        <f t="shared" si="93"/>
        <v>0</v>
      </c>
      <c r="E1541" s="41">
        <f t="shared" si="94"/>
        <v>0</v>
      </c>
      <c r="F1541" s="40">
        <f t="shared" si="95"/>
        <v>0</v>
      </c>
      <c r="Q1541" s="107">
        <v>1537</v>
      </c>
      <c r="S1541" s="92"/>
      <c r="T1541" s="92"/>
      <c r="U1541" s="92"/>
      <c r="V1541" s="92"/>
      <c r="W1541" s="92"/>
      <c r="X1541" s="92"/>
      <c r="Y1541" s="92"/>
      <c r="Z1541" s="92" t="s">
        <v>2938</v>
      </c>
      <c r="AA1541" s="92">
        <v>962.05331799999999</v>
      </c>
      <c r="AB1541" s="92">
        <v>2424</v>
      </c>
      <c r="AC1541" s="92">
        <v>13.813920454545455</v>
      </c>
      <c r="AD1541" s="92" t="s">
        <v>1904</v>
      </c>
      <c r="AE1541" s="92">
        <v>1035.774764</v>
      </c>
      <c r="AF1541" s="92">
        <v>1279</v>
      </c>
      <c r="AG1541" s="92">
        <v>54.580965909090907</v>
      </c>
      <c r="AH1541" s="92"/>
      <c r="AI1541" s="92"/>
      <c r="AJ1541" s="92"/>
      <c r="AK1541" s="92"/>
      <c r="AL1541" s="92"/>
      <c r="AM1541" s="92"/>
      <c r="AN1541" s="92"/>
      <c r="AO1541" s="92"/>
    </row>
    <row r="1542" spans="2:41" x14ac:dyDescent="0.3">
      <c r="B1542" s="28">
        <v>1532</v>
      </c>
      <c r="C1542" s="39">
        <f t="shared" si="92"/>
        <v>0</v>
      </c>
      <c r="D1542" s="40">
        <f t="shared" si="93"/>
        <v>0</v>
      </c>
      <c r="E1542" s="41">
        <f t="shared" si="94"/>
        <v>0</v>
      </c>
      <c r="F1542" s="40">
        <f t="shared" si="95"/>
        <v>0</v>
      </c>
      <c r="Q1542" s="107">
        <v>1538</v>
      </c>
      <c r="S1542" s="92"/>
      <c r="T1542" s="92"/>
      <c r="U1542" s="92"/>
      <c r="V1542" s="92"/>
      <c r="W1542" s="92"/>
      <c r="X1542" s="92"/>
      <c r="Y1542" s="92"/>
      <c r="Z1542" s="92" t="s">
        <v>902</v>
      </c>
      <c r="AA1542" s="92">
        <v>1023.210923</v>
      </c>
      <c r="AB1542" s="92">
        <v>1565</v>
      </c>
      <c r="AC1542" s="92">
        <v>44.460227272727273</v>
      </c>
      <c r="AD1542" s="92" t="s">
        <v>88</v>
      </c>
      <c r="AE1542" s="92">
        <v>1035.774764</v>
      </c>
      <c r="AF1542" s="92">
        <v>1279</v>
      </c>
      <c r="AG1542" s="92">
        <v>54.580965909090907</v>
      </c>
      <c r="AH1542" s="92"/>
      <c r="AI1542" s="92"/>
      <c r="AJ1542" s="92"/>
      <c r="AK1542" s="92"/>
      <c r="AL1542" s="92"/>
      <c r="AM1542" s="92"/>
      <c r="AN1542" s="92"/>
      <c r="AO1542" s="92"/>
    </row>
    <row r="1543" spans="2:41" x14ac:dyDescent="0.3">
      <c r="B1543" s="28">
        <v>1533</v>
      </c>
      <c r="C1543" s="39">
        <f t="shared" si="92"/>
        <v>0</v>
      </c>
      <c r="D1543" s="40">
        <f t="shared" si="93"/>
        <v>0</v>
      </c>
      <c r="E1543" s="41">
        <f t="shared" si="94"/>
        <v>0</v>
      </c>
      <c r="F1543" s="40">
        <f t="shared" si="95"/>
        <v>0</v>
      </c>
      <c r="Q1543" s="107">
        <v>1539</v>
      </c>
      <c r="S1543" s="92"/>
      <c r="T1543" s="92"/>
      <c r="U1543" s="92"/>
      <c r="V1543" s="92"/>
      <c r="W1543" s="92"/>
      <c r="X1543" s="92"/>
      <c r="Y1543" s="92"/>
      <c r="Z1543" s="92" t="s">
        <v>2305</v>
      </c>
      <c r="AA1543" s="92">
        <v>1019.239005</v>
      </c>
      <c r="AB1543" s="92">
        <v>1614</v>
      </c>
      <c r="AC1543" s="92">
        <v>42.578125</v>
      </c>
      <c r="AD1543" s="92" t="s">
        <v>1676</v>
      </c>
      <c r="AE1543" s="92">
        <v>1035.7880500000001</v>
      </c>
      <c r="AF1543" s="92">
        <v>1274</v>
      </c>
      <c r="AG1543" s="92">
        <v>54.651988636363633</v>
      </c>
      <c r="AH1543" s="92"/>
      <c r="AI1543" s="92"/>
      <c r="AJ1543" s="92"/>
      <c r="AK1543" s="92"/>
      <c r="AL1543" s="92"/>
      <c r="AM1543" s="92"/>
      <c r="AN1543" s="92"/>
      <c r="AO1543" s="92"/>
    </row>
    <row r="1544" spans="2:41" x14ac:dyDescent="0.3">
      <c r="B1544" s="28">
        <v>1534</v>
      </c>
      <c r="C1544" s="39">
        <f t="shared" si="92"/>
        <v>0</v>
      </c>
      <c r="D1544" s="40">
        <f t="shared" si="93"/>
        <v>0</v>
      </c>
      <c r="E1544" s="41">
        <f t="shared" si="94"/>
        <v>0</v>
      </c>
      <c r="F1544" s="40">
        <f t="shared" si="95"/>
        <v>0</v>
      </c>
      <c r="Q1544" s="107">
        <v>1540</v>
      </c>
      <c r="S1544" s="92"/>
      <c r="T1544" s="92"/>
      <c r="U1544" s="92"/>
      <c r="V1544" s="92"/>
      <c r="W1544" s="92"/>
      <c r="X1544" s="92"/>
      <c r="Y1544" s="92"/>
      <c r="Z1544" s="92" t="s">
        <v>903</v>
      </c>
      <c r="AA1544" s="92">
        <v>1050.2126009999999</v>
      </c>
      <c r="AB1544" s="92">
        <v>895</v>
      </c>
      <c r="AC1544" s="92">
        <v>68.252840909090907</v>
      </c>
      <c r="AD1544" s="92" t="s">
        <v>2122</v>
      </c>
      <c r="AE1544" s="92">
        <v>1035.7880500000001</v>
      </c>
      <c r="AF1544" s="92">
        <v>1274</v>
      </c>
      <c r="AG1544" s="92">
        <v>54.651988636363633</v>
      </c>
      <c r="AH1544" s="92"/>
      <c r="AI1544" s="92"/>
      <c r="AJ1544" s="92"/>
      <c r="AK1544" s="92"/>
      <c r="AL1544" s="92"/>
      <c r="AM1544" s="92"/>
      <c r="AN1544" s="92"/>
      <c r="AO1544" s="92"/>
    </row>
    <row r="1545" spans="2:41" x14ac:dyDescent="0.3">
      <c r="B1545" s="28">
        <v>1535</v>
      </c>
      <c r="C1545" s="39">
        <f t="shared" si="92"/>
        <v>0</v>
      </c>
      <c r="D1545" s="40">
        <f t="shared" si="93"/>
        <v>0</v>
      </c>
      <c r="E1545" s="41">
        <f t="shared" si="94"/>
        <v>0</v>
      </c>
      <c r="F1545" s="40">
        <f t="shared" si="95"/>
        <v>0</v>
      </c>
      <c r="Q1545" s="107">
        <v>1541</v>
      </c>
      <c r="S1545" s="92"/>
      <c r="T1545" s="92"/>
      <c r="U1545" s="92"/>
      <c r="V1545" s="92"/>
      <c r="W1545" s="92"/>
      <c r="X1545" s="92"/>
      <c r="Y1545" s="92"/>
      <c r="Z1545" s="92" t="s">
        <v>2306</v>
      </c>
      <c r="AA1545" s="92">
        <v>1022.4004169999999</v>
      </c>
      <c r="AB1545" s="92">
        <v>1584</v>
      </c>
      <c r="AC1545" s="92">
        <v>43.75</v>
      </c>
      <c r="AD1545" s="92" t="s">
        <v>2377</v>
      </c>
      <c r="AE1545" s="92">
        <v>1035.7880500000001</v>
      </c>
      <c r="AF1545" s="92">
        <v>1274</v>
      </c>
      <c r="AG1545" s="92">
        <v>54.651988636363633</v>
      </c>
      <c r="AH1545" s="92"/>
      <c r="AI1545" s="92"/>
      <c r="AJ1545" s="92"/>
      <c r="AK1545" s="92"/>
      <c r="AL1545" s="92"/>
      <c r="AM1545" s="92"/>
      <c r="AN1545" s="92"/>
      <c r="AO1545" s="92"/>
    </row>
    <row r="1546" spans="2:41" x14ac:dyDescent="0.3">
      <c r="B1546" s="28">
        <v>1536</v>
      </c>
      <c r="C1546" s="39">
        <f t="shared" si="92"/>
        <v>0</v>
      </c>
      <c r="D1546" s="40">
        <f t="shared" si="93"/>
        <v>0</v>
      </c>
      <c r="E1546" s="41">
        <f t="shared" si="94"/>
        <v>0</v>
      </c>
      <c r="F1546" s="40">
        <f t="shared" si="95"/>
        <v>0</v>
      </c>
      <c r="Q1546" s="107">
        <v>1542</v>
      </c>
      <c r="S1546" s="92"/>
      <c r="T1546" s="92"/>
      <c r="U1546" s="92"/>
      <c r="V1546" s="92"/>
      <c r="W1546" s="92"/>
      <c r="X1546" s="92"/>
      <c r="Y1546" s="92"/>
      <c r="Z1546" s="92" t="s">
        <v>904</v>
      </c>
      <c r="AA1546" s="92">
        <v>1049.9001490000001</v>
      </c>
      <c r="AB1546" s="92">
        <v>911</v>
      </c>
      <c r="AC1546" s="92">
        <v>67.684659090909093</v>
      </c>
      <c r="AD1546" s="92" t="s">
        <v>1389</v>
      </c>
      <c r="AE1546" s="92">
        <v>1035.7880500000001</v>
      </c>
      <c r="AF1546" s="92">
        <v>1274</v>
      </c>
      <c r="AG1546" s="92">
        <v>54.651988636363633</v>
      </c>
      <c r="AH1546" s="92"/>
      <c r="AI1546" s="92"/>
      <c r="AJ1546" s="92"/>
      <c r="AK1546" s="92"/>
      <c r="AL1546" s="92"/>
      <c r="AM1546" s="92"/>
      <c r="AN1546" s="92"/>
      <c r="AO1546" s="92"/>
    </row>
    <row r="1547" spans="2:41" x14ac:dyDescent="0.3">
      <c r="B1547" s="28">
        <v>1537</v>
      </c>
      <c r="C1547" s="39">
        <f t="shared" si="92"/>
        <v>0</v>
      </c>
      <c r="D1547" s="40">
        <f t="shared" si="93"/>
        <v>0</v>
      </c>
      <c r="E1547" s="41">
        <f t="shared" si="94"/>
        <v>0</v>
      </c>
      <c r="F1547" s="40">
        <f t="shared" si="95"/>
        <v>0</v>
      </c>
      <c r="Q1547" s="107">
        <v>1543</v>
      </c>
      <c r="S1547" s="92"/>
      <c r="T1547" s="92"/>
      <c r="U1547" s="92"/>
      <c r="V1547" s="92"/>
      <c r="W1547" s="92"/>
      <c r="X1547" s="92"/>
      <c r="Y1547" s="92"/>
      <c r="Z1547" s="92" t="s">
        <v>34</v>
      </c>
      <c r="AA1547" s="92">
        <v>1044.8658170000001</v>
      </c>
      <c r="AB1547" s="92">
        <v>1048</v>
      </c>
      <c r="AC1547" s="92">
        <v>62.819602272727273</v>
      </c>
      <c r="AD1547" s="92" t="s">
        <v>2795</v>
      </c>
      <c r="AE1547" s="92">
        <v>1035.7880500000001</v>
      </c>
      <c r="AF1547" s="92">
        <v>1274</v>
      </c>
      <c r="AG1547" s="92">
        <v>54.651988636363633</v>
      </c>
      <c r="AH1547" s="92"/>
      <c r="AI1547" s="92"/>
      <c r="AJ1547" s="92"/>
      <c r="AK1547" s="92"/>
      <c r="AL1547" s="92"/>
      <c r="AM1547" s="92"/>
      <c r="AN1547" s="92"/>
      <c r="AO1547" s="92"/>
    </row>
    <row r="1548" spans="2:41" x14ac:dyDescent="0.3">
      <c r="B1548" s="28">
        <v>1538</v>
      </c>
      <c r="C1548" s="39">
        <f t="shared" ref="C1548:C1611" si="96">VLOOKUP($B1548,$Q$5:$AO$2676,2+$C$4*8-8+$F$4*4-4)</f>
        <v>0</v>
      </c>
      <c r="D1548" s="40">
        <f t="shared" ref="D1548:D1611" si="97">VLOOKUP($B1548,$Q$5:$AO$2676,3+$C$4*8-8+$F$4*4-4)</f>
        <v>0</v>
      </c>
      <c r="E1548" s="41">
        <f t="shared" ref="E1548:E1611" si="98">VLOOKUP($B1548,$Q$5:$AO$2676,4+$C$4*8-8+$F$4*4-4)</f>
        <v>0</v>
      </c>
      <c r="F1548" s="40">
        <f t="shared" ref="F1548:F1611" si="99">VLOOKUP($B1548,$Q$5:$AO$2676,5+$C$4*8-8+$F$4*4-4)</f>
        <v>0</v>
      </c>
      <c r="Q1548" s="107">
        <v>1544</v>
      </c>
      <c r="S1548" s="92"/>
      <c r="T1548" s="92"/>
      <c r="U1548" s="92"/>
      <c r="V1548" s="92"/>
      <c r="W1548" s="92"/>
      <c r="X1548" s="92"/>
      <c r="Y1548" s="92"/>
      <c r="Z1548" s="92" t="s">
        <v>2307</v>
      </c>
      <c r="AA1548" s="92">
        <v>983.97893980000003</v>
      </c>
      <c r="AB1548" s="92">
        <v>2158</v>
      </c>
      <c r="AC1548" s="92">
        <v>23.366477272727273</v>
      </c>
      <c r="AD1548" s="92" t="s">
        <v>1098</v>
      </c>
      <c r="AE1548" s="92">
        <v>1035.8110409999999</v>
      </c>
      <c r="AF1548" s="92">
        <v>1273</v>
      </c>
      <c r="AG1548" s="92">
        <v>54.82954545454546</v>
      </c>
      <c r="AH1548" s="92"/>
      <c r="AI1548" s="92"/>
      <c r="AJ1548" s="92"/>
      <c r="AK1548" s="92"/>
      <c r="AL1548" s="92"/>
      <c r="AM1548" s="92"/>
      <c r="AN1548" s="92"/>
      <c r="AO1548" s="92"/>
    </row>
    <row r="1549" spans="2:41" x14ac:dyDescent="0.3">
      <c r="B1549" s="28">
        <v>1539</v>
      </c>
      <c r="C1549" s="39">
        <f t="shared" si="96"/>
        <v>0</v>
      </c>
      <c r="D1549" s="40">
        <f t="shared" si="97"/>
        <v>0</v>
      </c>
      <c r="E1549" s="41">
        <f t="shared" si="98"/>
        <v>0</v>
      </c>
      <c r="F1549" s="40">
        <f t="shared" si="99"/>
        <v>0</v>
      </c>
      <c r="Q1549" s="107">
        <v>1545</v>
      </c>
      <c r="S1549" s="92"/>
      <c r="T1549" s="92"/>
      <c r="U1549" s="92"/>
      <c r="V1549" s="92"/>
      <c r="W1549" s="92"/>
      <c r="X1549" s="92"/>
      <c r="Y1549" s="92"/>
      <c r="Z1549" s="92" t="s">
        <v>905</v>
      </c>
      <c r="AA1549" s="92">
        <v>1057.3363999999999</v>
      </c>
      <c r="AB1549" s="92">
        <v>746</v>
      </c>
      <c r="AC1549" s="92">
        <v>73.544034090909093</v>
      </c>
      <c r="AD1549" s="92" t="s">
        <v>2441</v>
      </c>
      <c r="AE1549" s="92">
        <v>1035.860066</v>
      </c>
      <c r="AF1549" s="92">
        <v>1272</v>
      </c>
      <c r="AG1549" s="92">
        <v>54.86505681818182</v>
      </c>
      <c r="AH1549" s="92"/>
      <c r="AI1549" s="92"/>
      <c r="AJ1549" s="92"/>
      <c r="AK1549" s="92"/>
      <c r="AL1549" s="92"/>
      <c r="AM1549" s="92"/>
      <c r="AN1549" s="92"/>
      <c r="AO1549" s="92"/>
    </row>
    <row r="1550" spans="2:41" x14ac:dyDescent="0.3">
      <c r="B1550" s="28">
        <v>1540</v>
      </c>
      <c r="C1550" s="39">
        <f t="shared" si="96"/>
        <v>0</v>
      </c>
      <c r="D1550" s="40">
        <f t="shared" si="97"/>
        <v>0</v>
      </c>
      <c r="E1550" s="41">
        <f t="shared" si="98"/>
        <v>0</v>
      </c>
      <c r="F1550" s="40">
        <f t="shared" si="99"/>
        <v>0</v>
      </c>
      <c r="Q1550" s="107">
        <v>1546</v>
      </c>
      <c r="S1550" s="92"/>
      <c r="T1550" s="92"/>
      <c r="U1550" s="92"/>
      <c r="V1550" s="92"/>
      <c r="W1550" s="92"/>
      <c r="X1550" s="92"/>
      <c r="Y1550" s="92"/>
      <c r="Z1550" s="92" t="s">
        <v>2939</v>
      </c>
      <c r="AA1550" s="92">
        <v>1002.179937</v>
      </c>
      <c r="AB1550" s="92">
        <v>1898</v>
      </c>
      <c r="AC1550" s="92">
        <v>32.421875</v>
      </c>
      <c r="AD1550" s="92" t="s">
        <v>1043</v>
      </c>
      <c r="AE1550" s="92">
        <v>1036.0264810000001</v>
      </c>
      <c r="AF1550" s="92">
        <v>1270</v>
      </c>
      <c r="AG1550" s="92">
        <v>54.90056818181818</v>
      </c>
      <c r="AH1550" s="92"/>
      <c r="AI1550" s="92"/>
      <c r="AJ1550" s="92"/>
      <c r="AK1550" s="92"/>
      <c r="AL1550" s="92"/>
      <c r="AM1550" s="92"/>
      <c r="AN1550" s="92"/>
      <c r="AO1550" s="92"/>
    </row>
    <row r="1551" spans="2:41" x14ac:dyDescent="0.3">
      <c r="B1551" s="28">
        <v>1541</v>
      </c>
      <c r="C1551" s="39">
        <f t="shared" si="96"/>
        <v>0</v>
      </c>
      <c r="D1551" s="40">
        <f t="shared" si="97"/>
        <v>0</v>
      </c>
      <c r="E1551" s="41">
        <f t="shared" si="98"/>
        <v>0</v>
      </c>
      <c r="F1551" s="40">
        <f t="shared" si="99"/>
        <v>0</v>
      </c>
      <c r="Q1551" s="107">
        <v>1547</v>
      </c>
      <c r="S1551" s="92"/>
      <c r="T1551" s="92"/>
      <c r="U1551" s="92"/>
      <c r="V1551" s="92"/>
      <c r="W1551" s="92"/>
      <c r="X1551" s="92"/>
      <c r="Y1551" s="92"/>
      <c r="Z1551" s="92" t="s">
        <v>906</v>
      </c>
      <c r="AA1551" s="92">
        <v>1007.553891</v>
      </c>
      <c r="AB1551" s="92">
        <v>1821</v>
      </c>
      <c r="AC1551" s="92">
        <v>35.36931818181818</v>
      </c>
      <c r="AD1551" s="92" t="s">
        <v>2440</v>
      </c>
      <c r="AE1551" s="92">
        <v>1036.0264810000001</v>
      </c>
      <c r="AF1551" s="92">
        <v>1270</v>
      </c>
      <c r="AG1551" s="92">
        <v>54.90056818181818</v>
      </c>
      <c r="AH1551" s="92"/>
      <c r="AI1551" s="92"/>
      <c r="AJ1551" s="92"/>
      <c r="AK1551" s="92"/>
      <c r="AL1551" s="92"/>
      <c r="AM1551" s="92"/>
      <c r="AN1551" s="92"/>
      <c r="AO1551" s="92"/>
    </row>
    <row r="1552" spans="2:41" x14ac:dyDescent="0.3">
      <c r="B1552" s="28">
        <v>1542</v>
      </c>
      <c r="C1552" s="39">
        <f t="shared" si="96"/>
        <v>0</v>
      </c>
      <c r="D1552" s="40">
        <f t="shared" si="97"/>
        <v>0</v>
      </c>
      <c r="E1552" s="41">
        <f t="shared" si="98"/>
        <v>0</v>
      </c>
      <c r="F1552" s="40">
        <f t="shared" si="99"/>
        <v>0</v>
      </c>
      <c r="Q1552" s="107">
        <v>1548</v>
      </c>
      <c r="S1552" s="92"/>
      <c r="T1552" s="92"/>
      <c r="U1552" s="92"/>
      <c r="V1552" s="92"/>
      <c r="W1552" s="92"/>
      <c r="X1552" s="92"/>
      <c r="Y1552" s="92"/>
      <c r="Z1552" s="92" t="s">
        <v>907</v>
      </c>
      <c r="AA1552" s="92">
        <v>1053.9945110000001</v>
      </c>
      <c r="AB1552" s="92">
        <v>808</v>
      </c>
      <c r="AC1552" s="92">
        <v>70.951704545454547</v>
      </c>
      <c r="AD1552" s="92" t="s">
        <v>1788</v>
      </c>
      <c r="AE1552" s="92">
        <v>1036.098495</v>
      </c>
      <c r="AF1552" s="92">
        <v>1267</v>
      </c>
      <c r="AG1552" s="92">
        <v>54.971590909090907</v>
      </c>
      <c r="AH1552" s="92"/>
      <c r="AI1552" s="92"/>
      <c r="AJ1552" s="92"/>
      <c r="AK1552" s="92"/>
      <c r="AL1552" s="92"/>
      <c r="AM1552" s="92"/>
      <c r="AN1552" s="92"/>
      <c r="AO1552" s="92"/>
    </row>
    <row r="1553" spans="2:41" x14ac:dyDescent="0.3">
      <c r="B1553" s="28">
        <v>1543</v>
      </c>
      <c r="C1553" s="39">
        <f t="shared" si="96"/>
        <v>0</v>
      </c>
      <c r="D1553" s="40">
        <f t="shared" si="97"/>
        <v>0</v>
      </c>
      <c r="E1553" s="41">
        <f t="shared" si="98"/>
        <v>0</v>
      </c>
      <c r="F1553" s="40">
        <f t="shared" si="99"/>
        <v>0</v>
      </c>
      <c r="Q1553" s="107">
        <v>1549</v>
      </c>
      <c r="S1553" s="92"/>
      <c r="T1553" s="92"/>
      <c r="U1553" s="92"/>
      <c r="V1553" s="92"/>
      <c r="W1553" s="92"/>
      <c r="X1553" s="92"/>
      <c r="Y1553" s="92"/>
      <c r="Z1553" s="92" t="s">
        <v>2940</v>
      </c>
      <c r="AA1553" s="92">
        <v>1053.9945110000001</v>
      </c>
      <c r="AB1553" s="92">
        <v>808</v>
      </c>
      <c r="AC1553" s="92">
        <v>70.951704545454547</v>
      </c>
      <c r="AD1553" s="92" t="s">
        <v>556</v>
      </c>
      <c r="AE1553" s="92">
        <v>1036.098495</v>
      </c>
      <c r="AF1553" s="92">
        <v>1267</v>
      </c>
      <c r="AG1553" s="92">
        <v>54.971590909090907</v>
      </c>
      <c r="AH1553" s="92"/>
      <c r="AI1553" s="92"/>
      <c r="AJ1553" s="92"/>
      <c r="AK1553" s="92"/>
      <c r="AL1553" s="92"/>
      <c r="AM1553" s="92"/>
      <c r="AN1553" s="92"/>
      <c r="AO1553" s="92"/>
    </row>
    <row r="1554" spans="2:41" x14ac:dyDescent="0.3">
      <c r="B1554" s="28">
        <v>1544</v>
      </c>
      <c r="C1554" s="39">
        <f t="shared" si="96"/>
        <v>0</v>
      </c>
      <c r="D1554" s="40">
        <f t="shared" si="97"/>
        <v>0</v>
      </c>
      <c r="E1554" s="41">
        <f t="shared" si="98"/>
        <v>0</v>
      </c>
      <c r="F1554" s="40">
        <f t="shared" si="99"/>
        <v>0</v>
      </c>
      <c r="Q1554" s="107">
        <v>1550</v>
      </c>
      <c r="S1554" s="92"/>
      <c r="T1554" s="92"/>
      <c r="U1554" s="92"/>
      <c r="V1554" s="92"/>
      <c r="W1554" s="92"/>
      <c r="X1554" s="92"/>
      <c r="Y1554" s="92"/>
      <c r="Z1554" s="92" t="s">
        <v>2308</v>
      </c>
      <c r="AA1554" s="92">
        <v>1053.9945110000001</v>
      </c>
      <c r="AB1554" s="92">
        <v>808</v>
      </c>
      <c r="AC1554" s="92">
        <v>70.951704545454547</v>
      </c>
      <c r="AD1554" s="92" t="s">
        <v>2404</v>
      </c>
      <c r="AE1554" s="92">
        <v>1036.098495</v>
      </c>
      <c r="AF1554" s="92">
        <v>1267</v>
      </c>
      <c r="AG1554" s="92">
        <v>54.971590909090907</v>
      </c>
      <c r="AH1554" s="92"/>
      <c r="AI1554" s="92"/>
      <c r="AJ1554" s="92"/>
      <c r="AK1554" s="92"/>
      <c r="AL1554" s="92"/>
      <c r="AM1554" s="92"/>
      <c r="AN1554" s="92"/>
      <c r="AO1554" s="92"/>
    </row>
    <row r="1555" spans="2:41" x14ac:dyDescent="0.3">
      <c r="B1555" s="28">
        <v>1545</v>
      </c>
      <c r="C1555" s="39">
        <f t="shared" si="96"/>
        <v>0</v>
      </c>
      <c r="D1555" s="40">
        <f t="shared" si="97"/>
        <v>0</v>
      </c>
      <c r="E1555" s="41">
        <f t="shared" si="98"/>
        <v>0</v>
      </c>
      <c r="F1555" s="40">
        <f t="shared" si="99"/>
        <v>0</v>
      </c>
      <c r="Q1555" s="107">
        <v>1551</v>
      </c>
      <c r="S1555" s="92"/>
      <c r="T1555" s="92"/>
      <c r="U1555" s="92"/>
      <c r="V1555" s="92"/>
      <c r="W1555" s="92"/>
      <c r="X1555" s="92"/>
      <c r="Y1555" s="92"/>
      <c r="Z1555" s="92" t="s">
        <v>908</v>
      </c>
      <c r="AA1555" s="92">
        <v>1059.586511</v>
      </c>
      <c r="AB1555" s="92">
        <v>703</v>
      </c>
      <c r="AC1555" s="92">
        <v>75.071022727272734</v>
      </c>
      <c r="AD1555" s="92" t="s">
        <v>759</v>
      </c>
      <c r="AE1555" s="92">
        <v>1036.23594</v>
      </c>
      <c r="AF1555" s="92">
        <v>1266</v>
      </c>
      <c r="AG1555" s="92">
        <v>55.078125</v>
      </c>
      <c r="AH1555" s="92"/>
      <c r="AI1555" s="92"/>
      <c r="AJ1555" s="92"/>
      <c r="AK1555" s="92"/>
      <c r="AL1555" s="92"/>
      <c r="AM1555" s="92"/>
      <c r="AN1555" s="92"/>
      <c r="AO1555" s="92"/>
    </row>
    <row r="1556" spans="2:41" x14ac:dyDescent="0.3">
      <c r="B1556" s="28">
        <v>1546</v>
      </c>
      <c r="C1556" s="39">
        <f t="shared" si="96"/>
        <v>0</v>
      </c>
      <c r="D1556" s="40">
        <f t="shared" si="97"/>
        <v>0</v>
      </c>
      <c r="E1556" s="41">
        <f t="shared" si="98"/>
        <v>0</v>
      </c>
      <c r="F1556" s="40">
        <f t="shared" si="99"/>
        <v>0</v>
      </c>
      <c r="Q1556" s="107">
        <v>1552</v>
      </c>
      <c r="S1556" s="92"/>
      <c r="T1556" s="92"/>
      <c r="U1556" s="92"/>
      <c r="V1556" s="92"/>
      <c r="W1556" s="92"/>
      <c r="X1556" s="92"/>
      <c r="Y1556" s="92"/>
      <c r="Z1556" s="92" t="s">
        <v>2309</v>
      </c>
      <c r="AA1556" s="92">
        <v>1064.9241669999999</v>
      </c>
      <c r="AB1556" s="92">
        <v>584</v>
      </c>
      <c r="AC1556" s="92">
        <v>79.119318181818173</v>
      </c>
      <c r="AD1556" s="92" t="s">
        <v>1382</v>
      </c>
      <c r="AE1556" s="92">
        <v>1036.2513039999999</v>
      </c>
      <c r="AF1556" s="92">
        <v>1265</v>
      </c>
      <c r="AG1556" s="92">
        <v>55.113636363636367</v>
      </c>
      <c r="AH1556" s="92"/>
      <c r="AI1556" s="92"/>
      <c r="AJ1556" s="92"/>
      <c r="AK1556" s="92"/>
      <c r="AL1556" s="92"/>
      <c r="AM1556" s="92"/>
      <c r="AN1556" s="92"/>
      <c r="AO1556" s="92"/>
    </row>
    <row r="1557" spans="2:41" x14ac:dyDescent="0.3">
      <c r="B1557" s="28">
        <v>1547</v>
      </c>
      <c r="C1557" s="39">
        <f t="shared" si="96"/>
        <v>0</v>
      </c>
      <c r="D1557" s="40">
        <f t="shared" si="97"/>
        <v>0</v>
      </c>
      <c r="E1557" s="41">
        <f t="shared" si="98"/>
        <v>0</v>
      </c>
      <c r="F1557" s="40">
        <f t="shared" si="99"/>
        <v>0</v>
      </c>
      <c r="Q1557" s="107">
        <v>1553</v>
      </c>
      <c r="S1557" s="92"/>
      <c r="T1557" s="92"/>
      <c r="U1557" s="92"/>
      <c r="V1557" s="92"/>
      <c r="W1557" s="92"/>
      <c r="X1557" s="92"/>
      <c r="Y1557" s="92"/>
      <c r="Z1557" s="92" t="s">
        <v>2310</v>
      </c>
      <c r="AA1557" s="92">
        <v>1038.809579</v>
      </c>
      <c r="AB1557" s="92">
        <v>1197</v>
      </c>
      <c r="AC1557" s="92">
        <v>57.350852272727273</v>
      </c>
      <c r="AD1557" s="92" t="s">
        <v>813</v>
      </c>
      <c r="AE1557" s="92">
        <v>1036.284707</v>
      </c>
      <c r="AF1557" s="92">
        <v>1264</v>
      </c>
      <c r="AG1557" s="92">
        <v>55.149147727272727</v>
      </c>
      <c r="AH1557" s="92"/>
      <c r="AI1557" s="92"/>
      <c r="AJ1557" s="92"/>
      <c r="AK1557" s="92"/>
      <c r="AL1557" s="92"/>
      <c r="AM1557" s="92"/>
      <c r="AN1557" s="92"/>
      <c r="AO1557" s="92"/>
    </row>
    <row r="1558" spans="2:41" x14ac:dyDescent="0.3">
      <c r="B1558" s="28">
        <v>1548</v>
      </c>
      <c r="C1558" s="39">
        <f t="shared" si="96"/>
        <v>0</v>
      </c>
      <c r="D1558" s="40">
        <f t="shared" si="97"/>
        <v>0</v>
      </c>
      <c r="E1558" s="41">
        <f t="shared" si="98"/>
        <v>0</v>
      </c>
      <c r="F1558" s="40">
        <f t="shared" si="99"/>
        <v>0</v>
      </c>
      <c r="Q1558" s="107">
        <v>1554</v>
      </c>
      <c r="S1558" s="92"/>
      <c r="T1558" s="92"/>
      <c r="U1558" s="92"/>
      <c r="V1558" s="92"/>
      <c r="W1558" s="92"/>
      <c r="X1558" s="92"/>
      <c r="Y1558" s="92"/>
      <c r="Z1558" s="92" t="s">
        <v>909</v>
      </c>
      <c r="AA1558" s="92">
        <v>981.85764459999996</v>
      </c>
      <c r="AB1558" s="92">
        <v>2185</v>
      </c>
      <c r="AC1558" s="92">
        <v>22.443181818181817</v>
      </c>
      <c r="AD1558" s="92" t="s">
        <v>1998</v>
      </c>
      <c r="AE1558" s="92">
        <v>1036.3012570000001</v>
      </c>
      <c r="AF1558" s="92">
        <v>1261</v>
      </c>
      <c r="AG1558" s="92">
        <v>55.184659090909093</v>
      </c>
      <c r="AH1558" s="92"/>
      <c r="AI1558" s="92"/>
      <c r="AJ1558" s="92"/>
      <c r="AK1558" s="92"/>
      <c r="AL1558" s="92"/>
      <c r="AM1558" s="92"/>
      <c r="AN1558" s="92"/>
      <c r="AO1558" s="92"/>
    </row>
    <row r="1559" spans="2:41" x14ac:dyDescent="0.3">
      <c r="B1559" s="28">
        <v>1549</v>
      </c>
      <c r="C1559" s="39">
        <f t="shared" si="96"/>
        <v>0</v>
      </c>
      <c r="D1559" s="40">
        <f t="shared" si="97"/>
        <v>0</v>
      </c>
      <c r="E1559" s="41">
        <f t="shared" si="98"/>
        <v>0</v>
      </c>
      <c r="F1559" s="40">
        <f t="shared" si="99"/>
        <v>0</v>
      </c>
      <c r="Q1559" s="107">
        <v>1555</v>
      </c>
      <c r="S1559" s="92"/>
      <c r="T1559" s="92"/>
      <c r="U1559" s="92"/>
      <c r="V1559" s="92"/>
      <c r="W1559" s="92"/>
      <c r="X1559" s="92"/>
      <c r="Y1559" s="92"/>
      <c r="Z1559" s="92" t="s">
        <v>2311</v>
      </c>
      <c r="AA1559" s="92">
        <v>978.34885299999996</v>
      </c>
      <c r="AB1559" s="92">
        <v>2230</v>
      </c>
      <c r="AC1559" s="92">
        <v>20.845170454545457</v>
      </c>
      <c r="AD1559" s="92" t="s">
        <v>1999</v>
      </c>
      <c r="AE1559" s="92">
        <v>1036.3012570000001</v>
      </c>
      <c r="AF1559" s="92">
        <v>1261</v>
      </c>
      <c r="AG1559" s="92">
        <v>55.184659090909093</v>
      </c>
      <c r="AH1559" s="92"/>
      <c r="AI1559" s="92"/>
      <c r="AJ1559" s="92"/>
      <c r="AK1559" s="92"/>
      <c r="AL1559" s="92"/>
      <c r="AM1559" s="92"/>
      <c r="AN1559" s="92"/>
      <c r="AO1559" s="92"/>
    </row>
    <row r="1560" spans="2:41" x14ac:dyDescent="0.3">
      <c r="B1560" s="28">
        <v>1550</v>
      </c>
      <c r="C1560" s="39">
        <f t="shared" si="96"/>
        <v>0</v>
      </c>
      <c r="D1560" s="40">
        <f t="shared" si="97"/>
        <v>0</v>
      </c>
      <c r="E1560" s="41">
        <f t="shared" si="98"/>
        <v>0</v>
      </c>
      <c r="F1560" s="40">
        <f t="shared" si="99"/>
        <v>0</v>
      </c>
      <c r="Q1560" s="107">
        <v>1556</v>
      </c>
      <c r="S1560" s="92"/>
      <c r="T1560" s="92"/>
      <c r="U1560" s="92"/>
      <c r="V1560" s="92"/>
      <c r="W1560" s="92"/>
      <c r="X1560" s="92"/>
      <c r="Y1560" s="92"/>
      <c r="Z1560" s="92" t="s">
        <v>910</v>
      </c>
      <c r="AA1560" s="92">
        <v>879.03198689999999</v>
      </c>
      <c r="AB1560" s="92">
        <v>2758</v>
      </c>
      <c r="AC1560" s="92">
        <v>2.0951704545454546</v>
      </c>
      <c r="AD1560" s="92" t="s">
        <v>779</v>
      </c>
      <c r="AE1560" s="92">
        <v>1036.3012570000001</v>
      </c>
      <c r="AF1560" s="92">
        <v>1261</v>
      </c>
      <c r="AG1560" s="92">
        <v>55.184659090909093</v>
      </c>
      <c r="AH1560" s="92"/>
      <c r="AI1560" s="92"/>
      <c r="AJ1560" s="92"/>
      <c r="AK1560" s="92"/>
      <c r="AL1560" s="92"/>
      <c r="AM1560" s="92"/>
      <c r="AN1560" s="92"/>
      <c r="AO1560" s="92"/>
    </row>
    <row r="1561" spans="2:41" x14ac:dyDescent="0.3">
      <c r="B1561" s="28">
        <v>1551</v>
      </c>
      <c r="C1561" s="39">
        <f t="shared" si="96"/>
        <v>0</v>
      </c>
      <c r="D1561" s="40">
        <f t="shared" si="97"/>
        <v>0</v>
      </c>
      <c r="E1561" s="41">
        <f t="shared" si="98"/>
        <v>0</v>
      </c>
      <c r="F1561" s="40">
        <f t="shared" si="99"/>
        <v>0</v>
      </c>
      <c r="Q1561" s="107">
        <v>1557</v>
      </c>
      <c r="S1561" s="92"/>
      <c r="T1561" s="92"/>
      <c r="U1561" s="92"/>
      <c r="V1561" s="92"/>
      <c r="W1561" s="92"/>
      <c r="X1561" s="92"/>
      <c r="Y1561" s="92"/>
      <c r="Z1561" s="92" t="s">
        <v>911</v>
      </c>
      <c r="AA1561" s="92">
        <v>1089.853797</v>
      </c>
      <c r="AB1561" s="92">
        <v>157</v>
      </c>
      <c r="AC1561" s="92">
        <v>94.460227272727266</v>
      </c>
      <c r="AD1561" s="92" t="s">
        <v>1850</v>
      </c>
      <c r="AE1561" s="92">
        <v>1036.3836590000001</v>
      </c>
      <c r="AF1561" s="92">
        <v>1260</v>
      </c>
      <c r="AG1561" s="92">
        <v>55.29119318181818</v>
      </c>
      <c r="AH1561" s="92"/>
      <c r="AI1561" s="92"/>
      <c r="AJ1561" s="92"/>
      <c r="AK1561" s="92"/>
      <c r="AL1561" s="92"/>
      <c r="AM1561" s="92"/>
      <c r="AN1561" s="92"/>
      <c r="AO1561" s="92"/>
    </row>
    <row r="1562" spans="2:41" x14ac:dyDescent="0.3">
      <c r="B1562" s="28">
        <v>1552</v>
      </c>
      <c r="C1562" s="39">
        <f t="shared" si="96"/>
        <v>0</v>
      </c>
      <c r="D1562" s="40">
        <f t="shared" si="97"/>
        <v>0</v>
      </c>
      <c r="E1562" s="41">
        <f t="shared" si="98"/>
        <v>0</v>
      </c>
      <c r="F1562" s="40">
        <f t="shared" si="99"/>
        <v>0</v>
      </c>
      <c r="Q1562" s="107">
        <v>1558</v>
      </c>
      <c r="S1562" s="92"/>
      <c r="T1562" s="92"/>
      <c r="U1562" s="92"/>
      <c r="V1562" s="92"/>
      <c r="W1562" s="92"/>
      <c r="X1562" s="92"/>
      <c r="Y1562" s="92"/>
      <c r="Z1562" s="92" t="s">
        <v>912</v>
      </c>
      <c r="AA1562" s="92">
        <v>992.26430440000001</v>
      </c>
      <c r="AB1562" s="92">
        <v>2052</v>
      </c>
      <c r="AC1562" s="92">
        <v>27.166193181818183</v>
      </c>
      <c r="AD1562" s="92" t="s">
        <v>1800</v>
      </c>
      <c r="AE1562" s="92">
        <v>1036.4189859999999</v>
      </c>
      <c r="AF1562" s="92">
        <v>1257</v>
      </c>
      <c r="AG1562" s="92">
        <v>55.32670454545454</v>
      </c>
      <c r="AH1562" s="92"/>
      <c r="AI1562" s="92"/>
      <c r="AJ1562" s="92"/>
      <c r="AK1562" s="92"/>
      <c r="AL1562" s="92"/>
      <c r="AM1562" s="92"/>
      <c r="AN1562" s="92"/>
      <c r="AO1562" s="92"/>
    </row>
    <row r="1563" spans="2:41" x14ac:dyDescent="0.3">
      <c r="B1563" s="28">
        <v>1553</v>
      </c>
      <c r="C1563" s="39">
        <f t="shared" si="96"/>
        <v>0</v>
      </c>
      <c r="D1563" s="40">
        <f t="shared" si="97"/>
        <v>0</v>
      </c>
      <c r="E1563" s="41">
        <f t="shared" si="98"/>
        <v>0</v>
      </c>
      <c r="F1563" s="40">
        <f t="shared" si="99"/>
        <v>0</v>
      </c>
      <c r="Q1563" s="107">
        <v>1559</v>
      </c>
      <c r="S1563" s="92"/>
      <c r="T1563" s="92"/>
      <c r="U1563" s="92"/>
      <c r="V1563" s="92"/>
      <c r="W1563" s="92"/>
      <c r="X1563" s="92"/>
      <c r="Y1563" s="92"/>
      <c r="Z1563" s="92" t="s">
        <v>2312</v>
      </c>
      <c r="AA1563" s="92">
        <v>1000.5847220000001</v>
      </c>
      <c r="AB1563" s="92">
        <v>1915</v>
      </c>
      <c r="AC1563" s="92">
        <v>32.03125</v>
      </c>
      <c r="AD1563" s="92" t="s">
        <v>2270</v>
      </c>
      <c r="AE1563" s="92">
        <v>1036.4189859999999</v>
      </c>
      <c r="AF1563" s="92">
        <v>1257</v>
      </c>
      <c r="AG1563" s="92">
        <v>55.32670454545454</v>
      </c>
      <c r="AH1563" s="92"/>
      <c r="AI1563" s="92"/>
      <c r="AJ1563" s="92"/>
      <c r="AK1563" s="92"/>
      <c r="AL1563" s="92"/>
      <c r="AM1563" s="92"/>
      <c r="AN1563" s="92"/>
      <c r="AO1563" s="92"/>
    </row>
    <row r="1564" spans="2:41" x14ac:dyDescent="0.3">
      <c r="B1564" s="28">
        <v>1554</v>
      </c>
      <c r="C1564" s="39">
        <f t="shared" si="96"/>
        <v>0</v>
      </c>
      <c r="D1564" s="40">
        <f t="shared" si="97"/>
        <v>0</v>
      </c>
      <c r="E1564" s="41">
        <f t="shared" si="98"/>
        <v>0</v>
      </c>
      <c r="F1564" s="40">
        <f t="shared" si="99"/>
        <v>0</v>
      </c>
      <c r="Q1564" s="107">
        <v>1560</v>
      </c>
      <c r="S1564" s="92"/>
      <c r="T1564" s="92"/>
      <c r="U1564" s="92"/>
      <c r="V1564" s="92"/>
      <c r="W1564" s="92"/>
      <c r="X1564" s="92"/>
      <c r="Y1564" s="92"/>
      <c r="Z1564" s="92" t="s">
        <v>2941</v>
      </c>
      <c r="AA1564" s="92">
        <v>1049.6035449999999</v>
      </c>
      <c r="AB1564" s="92">
        <v>931</v>
      </c>
      <c r="AC1564" s="92">
        <v>66.654829545454547</v>
      </c>
      <c r="AD1564" s="92" t="s">
        <v>1076</v>
      </c>
      <c r="AE1564" s="92">
        <v>1036.4189859999999</v>
      </c>
      <c r="AF1564" s="92">
        <v>1257</v>
      </c>
      <c r="AG1564" s="92">
        <v>55.32670454545454</v>
      </c>
      <c r="AH1564" s="92"/>
      <c r="AI1564" s="92"/>
      <c r="AJ1564" s="92"/>
      <c r="AK1564" s="92"/>
      <c r="AL1564" s="92"/>
      <c r="AM1564" s="92"/>
      <c r="AN1564" s="92"/>
      <c r="AO1564" s="92"/>
    </row>
    <row r="1565" spans="2:41" x14ac:dyDescent="0.3">
      <c r="B1565" s="28">
        <v>1555</v>
      </c>
      <c r="C1565" s="39">
        <f t="shared" si="96"/>
        <v>0</v>
      </c>
      <c r="D1565" s="40">
        <f t="shared" si="97"/>
        <v>0</v>
      </c>
      <c r="E1565" s="41">
        <f t="shared" si="98"/>
        <v>0</v>
      </c>
      <c r="F1565" s="40">
        <f t="shared" si="99"/>
        <v>0</v>
      </c>
      <c r="Q1565" s="107">
        <v>1561</v>
      </c>
      <c r="S1565" s="92"/>
      <c r="T1565" s="92"/>
      <c r="U1565" s="92"/>
      <c r="V1565" s="92"/>
      <c r="W1565" s="92"/>
      <c r="X1565" s="92"/>
      <c r="Y1565" s="92"/>
      <c r="Z1565" s="92" t="s">
        <v>2942</v>
      </c>
      <c r="AA1565" s="92">
        <v>946.72041409999997</v>
      </c>
      <c r="AB1565" s="92">
        <v>2542</v>
      </c>
      <c r="AC1565" s="92">
        <v>9.765625</v>
      </c>
      <c r="AD1565" s="92" t="s">
        <v>1279</v>
      </c>
      <c r="AE1565" s="92">
        <v>1036.4541429999999</v>
      </c>
      <c r="AF1565" s="92">
        <v>1256</v>
      </c>
      <c r="AG1565" s="92">
        <v>55.433238636363633</v>
      </c>
      <c r="AH1565" s="92"/>
      <c r="AI1565" s="92"/>
      <c r="AJ1565" s="92"/>
      <c r="AK1565" s="92"/>
      <c r="AL1565" s="92"/>
      <c r="AM1565" s="92"/>
      <c r="AN1565" s="92"/>
      <c r="AO1565" s="92"/>
    </row>
    <row r="1566" spans="2:41" x14ac:dyDescent="0.3">
      <c r="B1566" s="28">
        <v>1556</v>
      </c>
      <c r="C1566" s="39">
        <f t="shared" si="96"/>
        <v>0</v>
      </c>
      <c r="D1566" s="40">
        <f t="shared" si="97"/>
        <v>0</v>
      </c>
      <c r="E1566" s="41">
        <f t="shared" si="98"/>
        <v>0</v>
      </c>
      <c r="F1566" s="40">
        <f t="shared" si="99"/>
        <v>0</v>
      </c>
      <c r="Q1566" s="107">
        <v>1562</v>
      </c>
      <c r="S1566" s="92"/>
      <c r="T1566" s="92"/>
      <c r="U1566" s="92"/>
      <c r="V1566" s="92"/>
      <c r="W1566" s="92"/>
      <c r="X1566" s="92"/>
      <c r="Y1566" s="92"/>
      <c r="Z1566" s="92" t="s">
        <v>913</v>
      </c>
      <c r="AA1566" s="92">
        <v>1111.785122</v>
      </c>
      <c r="AB1566" s="92">
        <v>32</v>
      </c>
      <c r="AC1566" s="92">
        <v>98.86363636363636</v>
      </c>
      <c r="AD1566" s="92" t="s">
        <v>1097</v>
      </c>
      <c r="AE1566" s="92">
        <v>1036.8508449999999</v>
      </c>
      <c r="AF1566" s="92">
        <v>1255</v>
      </c>
      <c r="AG1566" s="92">
        <v>55.46875</v>
      </c>
      <c r="AH1566" s="92"/>
      <c r="AI1566" s="92"/>
      <c r="AJ1566" s="92"/>
      <c r="AK1566" s="92"/>
      <c r="AL1566" s="92"/>
      <c r="AM1566" s="92"/>
      <c r="AN1566" s="92"/>
      <c r="AO1566" s="92"/>
    </row>
    <row r="1567" spans="2:41" x14ac:dyDescent="0.3">
      <c r="B1567" s="28">
        <v>1557</v>
      </c>
      <c r="C1567" s="39">
        <f t="shared" si="96"/>
        <v>0</v>
      </c>
      <c r="D1567" s="40">
        <f t="shared" si="97"/>
        <v>0</v>
      </c>
      <c r="E1567" s="41">
        <f t="shared" si="98"/>
        <v>0</v>
      </c>
      <c r="F1567" s="40">
        <f t="shared" si="99"/>
        <v>0</v>
      </c>
      <c r="Q1567" s="107">
        <v>1563</v>
      </c>
      <c r="S1567" s="92"/>
      <c r="T1567" s="92"/>
      <c r="U1567" s="92"/>
      <c r="V1567" s="92"/>
      <c r="W1567" s="92"/>
      <c r="X1567" s="92"/>
      <c r="Y1567" s="92"/>
      <c r="Z1567" s="92" t="s">
        <v>914</v>
      </c>
      <c r="AA1567" s="92">
        <v>1047.5680669999999</v>
      </c>
      <c r="AB1567" s="92">
        <v>992</v>
      </c>
      <c r="AC1567" s="92">
        <v>64.80823863636364</v>
      </c>
      <c r="AD1567" s="92" t="s">
        <v>2599</v>
      </c>
      <c r="AE1567" s="92">
        <v>1036.881468</v>
      </c>
      <c r="AF1567" s="92">
        <v>1254</v>
      </c>
      <c r="AG1567" s="92">
        <v>55.504261363636367</v>
      </c>
      <c r="AH1567" s="92"/>
      <c r="AI1567" s="92"/>
      <c r="AJ1567" s="92"/>
      <c r="AK1567" s="92"/>
      <c r="AL1567" s="92"/>
      <c r="AM1567" s="92"/>
      <c r="AN1567" s="92"/>
      <c r="AO1567" s="92"/>
    </row>
    <row r="1568" spans="2:41" x14ac:dyDescent="0.3">
      <c r="B1568" s="28">
        <v>1558</v>
      </c>
      <c r="C1568" s="39">
        <f t="shared" si="96"/>
        <v>0</v>
      </c>
      <c r="D1568" s="40">
        <f t="shared" si="97"/>
        <v>0</v>
      </c>
      <c r="E1568" s="41">
        <f t="shared" si="98"/>
        <v>0</v>
      </c>
      <c r="F1568" s="40">
        <f t="shared" si="99"/>
        <v>0</v>
      </c>
      <c r="Q1568" s="107">
        <v>1564</v>
      </c>
      <c r="S1568" s="92"/>
      <c r="T1568" s="92"/>
      <c r="U1568" s="92"/>
      <c r="V1568" s="92"/>
      <c r="W1568" s="92"/>
      <c r="X1568" s="92"/>
      <c r="Y1568" s="92"/>
      <c r="Z1568" s="92" t="s">
        <v>2313</v>
      </c>
      <c r="AA1568" s="92">
        <v>996.27272019999998</v>
      </c>
      <c r="AB1568" s="92">
        <v>1995</v>
      </c>
      <c r="AC1568" s="92">
        <v>28.90625</v>
      </c>
      <c r="AD1568" s="92" t="s">
        <v>654</v>
      </c>
      <c r="AE1568" s="92">
        <v>1036.9033750000001</v>
      </c>
      <c r="AF1568" s="92">
        <v>1250</v>
      </c>
      <c r="AG1568" s="92">
        <v>55.539772727272727</v>
      </c>
      <c r="AH1568" s="92"/>
      <c r="AI1568" s="92"/>
      <c r="AJ1568" s="92"/>
      <c r="AK1568" s="92"/>
      <c r="AL1568" s="92"/>
      <c r="AM1568" s="92"/>
      <c r="AN1568" s="92"/>
      <c r="AO1568" s="92"/>
    </row>
    <row r="1569" spans="2:41" x14ac:dyDescent="0.3">
      <c r="B1569" s="28">
        <v>1559</v>
      </c>
      <c r="C1569" s="39">
        <f t="shared" si="96"/>
        <v>0</v>
      </c>
      <c r="D1569" s="40">
        <f t="shared" si="97"/>
        <v>0</v>
      </c>
      <c r="E1569" s="41">
        <f t="shared" si="98"/>
        <v>0</v>
      </c>
      <c r="F1569" s="40">
        <f t="shared" si="99"/>
        <v>0</v>
      </c>
      <c r="Q1569" s="107">
        <v>1565</v>
      </c>
      <c r="S1569" s="92"/>
      <c r="T1569" s="92"/>
      <c r="U1569" s="92"/>
      <c r="V1569" s="92"/>
      <c r="W1569" s="92"/>
      <c r="X1569" s="92"/>
      <c r="Y1569" s="92"/>
      <c r="Z1569" s="92" t="s">
        <v>915</v>
      </c>
      <c r="AA1569" s="92">
        <v>1093.3202530000001</v>
      </c>
      <c r="AB1569" s="92">
        <v>124</v>
      </c>
      <c r="AC1569" s="92">
        <v>95.596590909090907</v>
      </c>
      <c r="AD1569" s="92" t="s">
        <v>2396</v>
      </c>
      <c r="AE1569" s="92">
        <v>1036.9033750000001</v>
      </c>
      <c r="AF1569" s="92">
        <v>1250</v>
      </c>
      <c r="AG1569" s="92">
        <v>55.539772727272727</v>
      </c>
      <c r="AH1569" s="92"/>
      <c r="AI1569" s="92"/>
      <c r="AJ1569" s="92"/>
      <c r="AK1569" s="92"/>
      <c r="AL1569" s="92"/>
      <c r="AM1569" s="92"/>
      <c r="AN1569" s="92"/>
      <c r="AO1569" s="92"/>
    </row>
    <row r="1570" spans="2:41" x14ac:dyDescent="0.3">
      <c r="B1570" s="28">
        <v>1560</v>
      </c>
      <c r="C1570" s="39">
        <f t="shared" si="96"/>
        <v>0</v>
      </c>
      <c r="D1570" s="40">
        <f t="shared" si="97"/>
        <v>0</v>
      </c>
      <c r="E1570" s="41">
        <f t="shared" si="98"/>
        <v>0</v>
      </c>
      <c r="F1570" s="40">
        <f t="shared" si="99"/>
        <v>0</v>
      </c>
      <c r="Q1570" s="107">
        <v>1566</v>
      </c>
      <c r="S1570" s="92"/>
      <c r="T1570" s="92"/>
      <c r="U1570" s="92"/>
      <c r="V1570" s="92"/>
      <c r="W1570" s="92"/>
      <c r="X1570" s="92"/>
      <c r="Y1570" s="92"/>
      <c r="Z1570" s="92" t="s">
        <v>916</v>
      </c>
      <c r="AA1570" s="92">
        <v>1057.9523360000001</v>
      </c>
      <c r="AB1570" s="92">
        <v>742</v>
      </c>
      <c r="AC1570" s="92">
        <v>73.686079545454547</v>
      </c>
      <c r="AD1570" s="92" t="s">
        <v>2653</v>
      </c>
      <c r="AE1570" s="92">
        <v>1036.9033750000001</v>
      </c>
      <c r="AF1570" s="92">
        <v>1250</v>
      </c>
      <c r="AG1570" s="92">
        <v>55.539772727272727</v>
      </c>
      <c r="AH1570" s="92"/>
      <c r="AI1570" s="92"/>
      <c r="AJ1570" s="92"/>
      <c r="AK1570" s="92"/>
      <c r="AL1570" s="92"/>
      <c r="AM1570" s="92"/>
      <c r="AN1570" s="92"/>
      <c r="AO1570" s="92"/>
    </row>
    <row r="1571" spans="2:41" x14ac:dyDescent="0.3">
      <c r="B1571" s="28">
        <v>1561</v>
      </c>
      <c r="C1571" s="39">
        <f t="shared" si="96"/>
        <v>0</v>
      </c>
      <c r="D1571" s="40">
        <f t="shared" si="97"/>
        <v>0</v>
      </c>
      <c r="E1571" s="41">
        <f t="shared" si="98"/>
        <v>0</v>
      </c>
      <c r="F1571" s="40">
        <f t="shared" si="99"/>
        <v>0</v>
      </c>
      <c r="Q1571" s="107">
        <v>1567</v>
      </c>
      <c r="S1571" s="92"/>
      <c r="T1571" s="92"/>
      <c r="U1571" s="92"/>
      <c r="V1571" s="92"/>
      <c r="W1571" s="92"/>
      <c r="X1571" s="92"/>
      <c r="Y1571" s="92"/>
      <c r="Z1571" s="92" t="s">
        <v>917</v>
      </c>
      <c r="AA1571" s="92">
        <v>1070.78376</v>
      </c>
      <c r="AB1571" s="92">
        <v>455</v>
      </c>
      <c r="AC1571" s="92">
        <v>83.877840909090907</v>
      </c>
      <c r="AD1571" s="92" t="s">
        <v>2673</v>
      </c>
      <c r="AE1571" s="92">
        <v>1036.9033750000001</v>
      </c>
      <c r="AF1571" s="92">
        <v>1250</v>
      </c>
      <c r="AG1571" s="92">
        <v>55.539772727272727</v>
      </c>
      <c r="AH1571" s="92"/>
      <c r="AI1571" s="92"/>
      <c r="AJ1571" s="92"/>
      <c r="AK1571" s="92"/>
      <c r="AL1571" s="92"/>
      <c r="AM1571" s="92"/>
      <c r="AN1571" s="92"/>
      <c r="AO1571" s="92"/>
    </row>
    <row r="1572" spans="2:41" x14ac:dyDescent="0.3">
      <c r="B1572" s="28">
        <v>1562</v>
      </c>
      <c r="C1572" s="39">
        <f t="shared" si="96"/>
        <v>0</v>
      </c>
      <c r="D1572" s="40">
        <f t="shared" si="97"/>
        <v>0</v>
      </c>
      <c r="E1572" s="41">
        <f t="shared" si="98"/>
        <v>0</v>
      </c>
      <c r="F1572" s="40">
        <f t="shared" si="99"/>
        <v>0</v>
      </c>
      <c r="Q1572" s="107">
        <v>1568</v>
      </c>
      <c r="S1572" s="92"/>
      <c r="T1572" s="92"/>
      <c r="U1572" s="92"/>
      <c r="V1572" s="92"/>
      <c r="W1572" s="92"/>
      <c r="X1572" s="92"/>
      <c r="Y1572" s="92"/>
      <c r="Z1572" s="92" t="s">
        <v>2314</v>
      </c>
      <c r="AA1572" s="92">
        <v>954.33672939999997</v>
      </c>
      <c r="AB1572" s="92">
        <v>2477</v>
      </c>
      <c r="AC1572" s="92">
        <v>12.002840909090908</v>
      </c>
      <c r="AD1572" s="92" t="s">
        <v>223</v>
      </c>
      <c r="AE1572" s="92">
        <v>1037.0540450000001</v>
      </c>
      <c r="AF1572" s="92">
        <v>1249</v>
      </c>
      <c r="AG1572" s="92">
        <v>55.68181818181818</v>
      </c>
      <c r="AH1572" s="92"/>
      <c r="AI1572" s="92"/>
      <c r="AJ1572" s="92"/>
      <c r="AK1572" s="92"/>
      <c r="AL1572" s="92"/>
      <c r="AM1572" s="92"/>
      <c r="AN1572" s="92"/>
      <c r="AO1572" s="92"/>
    </row>
    <row r="1573" spans="2:41" x14ac:dyDescent="0.3">
      <c r="B1573" s="28">
        <v>1563</v>
      </c>
      <c r="C1573" s="39">
        <f t="shared" si="96"/>
        <v>0</v>
      </c>
      <c r="D1573" s="40">
        <f t="shared" si="97"/>
        <v>0</v>
      </c>
      <c r="E1573" s="41">
        <f t="shared" si="98"/>
        <v>0</v>
      </c>
      <c r="F1573" s="40">
        <f t="shared" si="99"/>
        <v>0</v>
      </c>
      <c r="Q1573" s="107">
        <v>1569</v>
      </c>
      <c r="S1573" s="92"/>
      <c r="T1573" s="92"/>
      <c r="U1573" s="92"/>
      <c r="V1573" s="92"/>
      <c r="W1573" s="92"/>
      <c r="X1573" s="92"/>
      <c r="Y1573" s="92"/>
      <c r="Z1573" s="92" t="s">
        <v>918</v>
      </c>
      <c r="AA1573" s="92">
        <v>915.95366609999996</v>
      </c>
      <c r="AB1573" s="92">
        <v>2705</v>
      </c>
      <c r="AC1573" s="92">
        <v>3.9417613636363638</v>
      </c>
      <c r="AD1573" s="92" t="s">
        <v>1220</v>
      </c>
      <c r="AE1573" s="92">
        <v>1037.163374</v>
      </c>
      <c r="AF1573" s="92">
        <v>1248</v>
      </c>
      <c r="AG1573" s="92">
        <v>55.71732954545454</v>
      </c>
      <c r="AH1573" s="92"/>
      <c r="AI1573" s="92"/>
      <c r="AJ1573" s="92"/>
      <c r="AK1573" s="92"/>
      <c r="AL1573" s="92"/>
      <c r="AM1573" s="92"/>
      <c r="AN1573" s="92"/>
      <c r="AO1573" s="92"/>
    </row>
    <row r="1574" spans="2:41" x14ac:dyDescent="0.3">
      <c r="B1574" s="28">
        <v>1564</v>
      </c>
      <c r="C1574" s="39">
        <f t="shared" si="96"/>
        <v>0</v>
      </c>
      <c r="D1574" s="40">
        <f t="shared" si="97"/>
        <v>0</v>
      </c>
      <c r="E1574" s="41">
        <f t="shared" si="98"/>
        <v>0</v>
      </c>
      <c r="F1574" s="40">
        <f t="shared" si="99"/>
        <v>0</v>
      </c>
      <c r="Q1574" s="107">
        <v>1570</v>
      </c>
      <c r="S1574" s="92"/>
      <c r="T1574" s="92"/>
      <c r="U1574" s="92"/>
      <c r="V1574" s="92"/>
      <c r="W1574" s="92"/>
      <c r="X1574" s="92"/>
      <c r="Y1574" s="92"/>
      <c r="Z1574" s="92" t="s">
        <v>919</v>
      </c>
      <c r="AA1574" s="92">
        <v>980.21132250000005</v>
      </c>
      <c r="AB1574" s="92">
        <v>2195</v>
      </c>
      <c r="AC1574" s="92">
        <v>22.017045454545457</v>
      </c>
      <c r="AD1574" s="92" t="s">
        <v>2057</v>
      </c>
      <c r="AE1574" s="92">
        <v>1037.2611850000001</v>
      </c>
      <c r="AF1574" s="92">
        <v>1246</v>
      </c>
      <c r="AG1574" s="92">
        <v>55.752840909090907</v>
      </c>
      <c r="AH1574" s="92"/>
      <c r="AI1574" s="92"/>
      <c r="AJ1574" s="92"/>
      <c r="AK1574" s="92"/>
      <c r="AL1574" s="92"/>
      <c r="AM1574" s="92"/>
      <c r="AN1574" s="92"/>
      <c r="AO1574" s="92"/>
    </row>
    <row r="1575" spans="2:41" x14ac:dyDescent="0.3">
      <c r="B1575" s="28">
        <v>1565</v>
      </c>
      <c r="C1575" s="39">
        <f t="shared" si="96"/>
        <v>0</v>
      </c>
      <c r="D1575" s="40">
        <f t="shared" si="97"/>
        <v>0</v>
      </c>
      <c r="E1575" s="41">
        <f t="shared" si="98"/>
        <v>0</v>
      </c>
      <c r="F1575" s="40">
        <f t="shared" si="99"/>
        <v>0</v>
      </c>
      <c r="Q1575" s="107">
        <v>1571</v>
      </c>
      <c r="S1575" s="92"/>
      <c r="T1575" s="92"/>
      <c r="U1575" s="92"/>
      <c r="V1575" s="92"/>
      <c r="W1575" s="92"/>
      <c r="X1575" s="92"/>
      <c r="Y1575" s="92"/>
      <c r="Z1575" s="92" t="s">
        <v>920</v>
      </c>
      <c r="AA1575" s="92">
        <v>1004.1497890000001</v>
      </c>
      <c r="AB1575" s="92">
        <v>1862</v>
      </c>
      <c r="AC1575" s="92">
        <v>33.80681818181818</v>
      </c>
      <c r="AD1575" s="92" t="s">
        <v>668</v>
      </c>
      <c r="AE1575" s="92">
        <v>1037.2611850000001</v>
      </c>
      <c r="AF1575" s="92">
        <v>1246</v>
      </c>
      <c r="AG1575" s="92">
        <v>55.752840909090907</v>
      </c>
      <c r="AH1575" s="92"/>
      <c r="AI1575" s="92"/>
      <c r="AJ1575" s="92"/>
      <c r="AK1575" s="92"/>
      <c r="AL1575" s="92"/>
      <c r="AM1575" s="92"/>
      <c r="AN1575" s="92"/>
      <c r="AO1575" s="92"/>
    </row>
    <row r="1576" spans="2:41" x14ac:dyDescent="0.3">
      <c r="B1576" s="28">
        <v>1566</v>
      </c>
      <c r="C1576" s="39">
        <f t="shared" si="96"/>
        <v>0</v>
      </c>
      <c r="D1576" s="40">
        <f t="shared" si="97"/>
        <v>0</v>
      </c>
      <c r="E1576" s="41">
        <f t="shared" si="98"/>
        <v>0</v>
      </c>
      <c r="F1576" s="40">
        <f t="shared" si="99"/>
        <v>0</v>
      </c>
      <c r="Q1576" s="107">
        <v>1572</v>
      </c>
      <c r="S1576" s="92"/>
      <c r="T1576" s="92"/>
      <c r="U1576" s="92"/>
      <c r="V1576" s="92"/>
      <c r="W1576" s="92"/>
      <c r="X1576" s="92"/>
      <c r="Y1576" s="92"/>
      <c r="Z1576" s="92" t="s">
        <v>2315</v>
      </c>
      <c r="AA1576" s="92">
        <v>1056.9494520000001</v>
      </c>
      <c r="AB1576" s="92">
        <v>752</v>
      </c>
      <c r="AC1576" s="92">
        <v>73.295454545454547</v>
      </c>
      <c r="AD1576" s="92" t="s">
        <v>2324</v>
      </c>
      <c r="AE1576" s="92">
        <v>1037.348285</v>
      </c>
      <c r="AF1576" s="92">
        <v>1244</v>
      </c>
      <c r="AG1576" s="92">
        <v>55.823863636363633</v>
      </c>
      <c r="AH1576" s="92"/>
      <c r="AI1576" s="92"/>
      <c r="AJ1576" s="92"/>
      <c r="AK1576" s="92"/>
      <c r="AL1576" s="92"/>
      <c r="AM1576" s="92"/>
      <c r="AN1576" s="92"/>
      <c r="AO1576" s="92"/>
    </row>
    <row r="1577" spans="2:41" x14ac:dyDescent="0.3">
      <c r="B1577" s="28">
        <v>1567</v>
      </c>
      <c r="C1577" s="39">
        <f t="shared" si="96"/>
        <v>0</v>
      </c>
      <c r="D1577" s="40">
        <f t="shared" si="97"/>
        <v>0</v>
      </c>
      <c r="E1577" s="41">
        <f t="shared" si="98"/>
        <v>0</v>
      </c>
      <c r="F1577" s="40">
        <f t="shared" si="99"/>
        <v>0</v>
      </c>
      <c r="Q1577" s="107">
        <v>1573</v>
      </c>
      <c r="S1577" s="92"/>
      <c r="T1577" s="92"/>
      <c r="U1577" s="92"/>
      <c r="V1577" s="92"/>
      <c r="W1577" s="92"/>
      <c r="X1577" s="92"/>
      <c r="Y1577" s="92"/>
      <c r="Z1577" s="92" t="s">
        <v>921</v>
      </c>
      <c r="AA1577" s="92">
        <v>799.8751992</v>
      </c>
      <c r="AB1577" s="92">
        <v>2804</v>
      </c>
      <c r="AC1577" s="92">
        <v>0.46164772727272729</v>
      </c>
      <c r="AD1577" s="92" t="s">
        <v>2325</v>
      </c>
      <c r="AE1577" s="92">
        <v>1037.348285</v>
      </c>
      <c r="AF1577" s="92">
        <v>1244</v>
      </c>
      <c r="AG1577" s="92">
        <v>55.823863636363633</v>
      </c>
      <c r="AH1577" s="92"/>
      <c r="AI1577" s="92"/>
      <c r="AJ1577" s="92"/>
      <c r="AK1577" s="92"/>
      <c r="AL1577" s="92"/>
      <c r="AM1577" s="92"/>
      <c r="AN1577" s="92"/>
      <c r="AO1577" s="92"/>
    </row>
    <row r="1578" spans="2:41" x14ac:dyDescent="0.3">
      <c r="B1578" s="28">
        <v>1568</v>
      </c>
      <c r="C1578" s="39">
        <f t="shared" si="96"/>
        <v>0</v>
      </c>
      <c r="D1578" s="40">
        <f t="shared" si="97"/>
        <v>0</v>
      </c>
      <c r="E1578" s="41">
        <f t="shared" si="98"/>
        <v>0</v>
      </c>
      <c r="F1578" s="40">
        <f t="shared" si="99"/>
        <v>0</v>
      </c>
      <c r="Q1578" s="107">
        <v>1574</v>
      </c>
      <c r="S1578" s="92"/>
      <c r="T1578" s="92"/>
      <c r="U1578" s="92"/>
      <c r="V1578" s="92"/>
      <c r="W1578" s="92"/>
      <c r="X1578" s="92"/>
      <c r="Y1578" s="92"/>
      <c r="Z1578" s="92" t="s">
        <v>2316</v>
      </c>
      <c r="AA1578" s="92">
        <v>999.6384534</v>
      </c>
      <c r="AB1578" s="92">
        <v>1934</v>
      </c>
      <c r="AC1578" s="92">
        <v>31.036931818181817</v>
      </c>
      <c r="AD1578" s="92" t="s">
        <v>1085</v>
      </c>
      <c r="AE1578" s="92">
        <v>1037.3916790000001</v>
      </c>
      <c r="AF1578" s="92">
        <v>1243</v>
      </c>
      <c r="AG1578" s="92">
        <v>55.894886363636367</v>
      </c>
      <c r="AH1578" s="92"/>
      <c r="AI1578" s="92"/>
      <c r="AJ1578" s="92"/>
      <c r="AK1578" s="92"/>
      <c r="AL1578" s="92"/>
      <c r="AM1578" s="92"/>
      <c r="AN1578" s="92"/>
      <c r="AO1578" s="92"/>
    </row>
    <row r="1579" spans="2:41" x14ac:dyDescent="0.3">
      <c r="B1579" s="28">
        <v>1569</v>
      </c>
      <c r="C1579" s="39">
        <f t="shared" si="96"/>
        <v>0</v>
      </c>
      <c r="D1579" s="40">
        <f t="shared" si="97"/>
        <v>0</v>
      </c>
      <c r="E1579" s="41">
        <f t="shared" si="98"/>
        <v>0</v>
      </c>
      <c r="F1579" s="40">
        <f t="shared" si="99"/>
        <v>0</v>
      </c>
      <c r="Q1579" s="107">
        <v>1575</v>
      </c>
      <c r="S1579" s="92"/>
      <c r="T1579" s="92"/>
      <c r="U1579" s="92"/>
      <c r="V1579" s="92"/>
      <c r="W1579" s="92"/>
      <c r="X1579" s="92"/>
      <c r="Y1579" s="92"/>
      <c r="Z1579" s="92" t="s">
        <v>922</v>
      </c>
      <c r="AA1579" s="92">
        <v>1028.546734</v>
      </c>
      <c r="AB1579" s="92">
        <v>1425</v>
      </c>
      <c r="AC1579" s="92">
        <v>49.43181818181818</v>
      </c>
      <c r="AD1579" s="92" t="s">
        <v>295</v>
      </c>
      <c r="AE1579" s="92">
        <v>1037.479838</v>
      </c>
      <c r="AF1579" s="92">
        <v>1242</v>
      </c>
      <c r="AG1579" s="92">
        <v>55.930397727272727</v>
      </c>
      <c r="AH1579" s="92"/>
      <c r="AI1579" s="92"/>
      <c r="AJ1579" s="92"/>
      <c r="AK1579" s="92"/>
      <c r="AL1579" s="92"/>
      <c r="AM1579" s="92"/>
      <c r="AN1579" s="92"/>
      <c r="AO1579" s="92"/>
    </row>
    <row r="1580" spans="2:41" x14ac:dyDescent="0.3">
      <c r="B1580" s="28">
        <v>1570</v>
      </c>
      <c r="C1580" s="39">
        <f t="shared" si="96"/>
        <v>0</v>
      </c>
      <c r="D1580" s="40">
        <f t="shared" si="97"/>
        <v>0</v>
      </c>
      <c r="E1580" s="41">
        <f t="shared" si="98"/>
        <v>0</v>
      </c>
      <c r="F1580" s="40">
        <f t="shared" si="99"/>
        <v>0</v>
      </c>
      <c r="Q1580" s="107">
        <v>1576</v>
      </c>
      <c r="S1580" s="92"/>
      <c r="T1580" s="92"/>
      <c r="U1580" s="92"/>
      <c r="V1580" s="92"/>
      <c r="W1580" s="92"/>
      <c r="X1580" s="92"/>
      <c r="Y1580" s="92"/>
      <c r="Z1580" s="92" t="s">
        <v>2317</v>
      </c>
      <c r="AA1580" s="92">
        <v>1079.227267</v>
      </c>
      <c r="AB1580" s="92">
        <v>312</v>
      </c>
      <c r="AC1580" s="92">
        <v>88.955965909090907</v>
      </c>
      <c r="AD1580" s="92" t="s">
        <v>2290</v>
      </c>
      <c r="AE1580" s="92">
        <v>1037.4956099999999</v>
      </c>
      <c r="AF1580" s="92">
        <v>1241</v>
      </c>
      <c r="AG1580" s="92">
        <v>55.965909090909093</v>
      </c>
      <c r="AH1580" s="92"/>
      <c r="AI1580" s="92"/>
      <c r="AJ1580" s="92"/>
      <c r="AK1580" s="92"/>
      <c r="AL1580" s="92"/>
      <c r="AM1580" s="92"/>
      <c r="AN1580" s="92"/>
      <c r="AO1580" s="92"/>
    </row>
    <row r="1581" spans="2:41" x14ac:dyDescent="0.3">
      <c r="B1581" s="28">
        <v>1571</v>
      </c>
      <c r="C1581" s="39">
        <f t="shared" si="96"/>
        <v>0</v>
      </c>
      <c r="D1581" s="40">
        <f t="shared" si="97"/>
        <v>0</v>
      </c>
      <c r="E1581" s="41">
        <f t="shared" si="98"/>
        <v>0</v>
      </c>
      <c r="F1581" s="40">
        <f t="shared" si="99"/>
        <v>0</v>
      </c>
      <c r="Q1581" s="107">
        <v>1577</v>
      </c>
      <c r="S1581" s="92"/>
      <c r="T1581" s="92"/>
      <c r="U1581" s="92"/>
      <c r="V1581" s="92"/>
      <c r="W1581" s="92"/>
      <c r="X1581" s="92"/>
      <c r="Y1581" s="92"/>
      <c r="Z1581" s="92" t="s">
        <v>923</v>
      </c>
      <c r="AA1581" s="92">
        <v>953.82023749999996</v>
      </c>
      <c r="AB1581" s="92">
        <v>2483</v>
      </c>
      <c r="AC1581" s="92">
        <v>11.789772727272728</v>
      </c>
      <c r="AD1581" s="92" t="s">
        <v>1007</v>
      </c>
      <c r="AE1581" s="92">
        <v>1037.5053210000001</v>
      </c>
      <c r="AF1581" s="92">
        <v>1240</v>
      </c>
      <c r="AG1581" s="92">
        <v>56.00142045454546</v>
      </c>
      <c r="AH1581" s="92"/>
      <c r="AI1581" s="92"/>
      <c r="AJ1581" s="92"/>
      <c r="AK1581" s="92"/>
      <c r="AL1581" s="92"/>
      <c r="AM1581" s="92"/>
      <c r="AN1581" s="92"/>
      <c r="AO1581" s="92"/>
    </row>
    <row r="1582" spans="2:41" x14ac:dyDescent="0.3">
      <c r="B1582" s="28">
        <v>1572</v>
      </c>
      <c r="C1582" s="39">
        <f t="shared" si="96"/>
        <v>0</v>
      </c>
      <c r="D1582" s="40">
        <f t="shared" si="97"/>
        <v>0</v>
      </c>
      <c r="E1582" s="41">
        <f t="shared" si="98"/>
        <v>0</v>
      </c>
      <c r="F1582" s="40">
        <f t="shared" si="99"/>
        <v>0</v>
      </c>
      <c r="Q1582" s="107">
        <v>1578</v>
      </c>
      <c r="S1582" s="92"/>
      <c r="T1582" s="92"/>
      <c r="U1582" s="92"/>
      <c r="V1582" s="92"/>
      <c r="W1582" s="92"/>
      <c r="X1582" s="92"/>
      <c r="Y1582" s="92"/>
      <c r="Z1582" s="92" t="s">
        <v>36</v>
      </c>
      <c r="AA1582" s="92">
        <v>1000.0983</v>
      </c>
      <c r="AB1582" s="92">
        <v>1928</v>
      </c>
      <c r="AC1582" s="92">
        <v>31.56960227272727</v>
      </c>
      <c r="AD1582" s="92" t="s">
        <v>832</v>
      </c>
      <c r="AE1582" s="92">
        <v>1037.509575</v>
      </c>
      <c r="AF1582" s="92">
        <v>1239</v>
      </c>
      <c r="AG1582" s="92">
        <v>56.03693181818182</v>
      </c>
      <c r="AH1582" s="92"/>
      <c r="AI1582" s="92"/>
      <c r="AJ1582" s="92"/>
      <c r="AK1582" s="92"/>
      <c r="AL1582" s="92"/>
      <c r="AM1582" s="92"/>
      <c r="AN1582" s="92"/>
      <c r="AO1582" s="92"/>
    </row>
    <row r="1583" spans="2:41" x14ac:dyDescent="0.3">
      <c r="B1583" s="28">
        <v>1573</v>
      </c>
      <c r="C1583" s="39">
        <f t="shared" si="96"/>
        <v>0</v>
      </c>
      <c r="D1583" s="40">
        <f t="shared" si="97"/>
        <v>0</v>
      </c>
      <c r="E1583" s="41">
        <f t="shared" si="98"/>
        <v>0</v>
      </c>
      <c r="F1583" s="40">
        <f t="shared" si="99"/>
        <v>0</v>
      </c>
      <c r="Q1583" s="107">
        <v>1579</v>
      </c>
      <c r="S1583" s="92"/>
      <c r="T1583" s="92"/>
      <c r="U1583" s="92"/>
      <c r="V1583" s="92"/>
      <c r="W1583" s="92"/>
      <c r="X1583" s="92"/>
      <c r="Y1583" s="92"/>
      <c r="Z1583" s="92" t="s">
        <v>924</v>
      </c>
      <c r="AA1583" s="92">
        <v>1064.104799</v>
      </c>
      <c r="AB1583" s="92">
        <v>608</v>
      </c>
      <c r="AC1583" s="92">
        <v>78.444602272727266</v>
      </c>
      <c r="AD1583" s="92" t="s">
        <v>2350</v>
      </c>
      <c r="AE1583" s="92">
        <v>1037.5233370000001</v>
      </c>
      <c r="AF1583" s="92">
        <v>1238</v>
      </c>
      <c r="AG1583" s="92">
        <v>56.07244318181818</v>
      </c>
      <c r="AH1583" s="92"/>
      <c r="AI1583" s="92"/>
      <c r="AJ1583" s="92"/>
      <c r="AK1583" s="92"/>
      <c r="AL1583" s="92"/>
      <c r="AM1583" s="92"/>
      <c r="AN1583" s="92"/>
      <c r="AO1583" s="92"/>
    </row>
    <row r="1584" spans="2:41" x14ac:dyDescent="0.3">
      <c r="B1584" s="28">
        <v>1574</v>
      </c>
      <c r="C1584" s="39">
        <f t="shared" si="96"/>
        <v>0</v>
      </c>
      <c r="D1584" s="40">
        <f t="shared" si="97"/>
        <v>0</v>
      </c>
      <c r="E1584" s="41">
        <f t="shared" si="98"/>
        <v>0</v>
      </c>
      <c r="F1584" s="40">
        <f t="shared" si="99"/>
        <v>0</v>
      </c>
      <c r="Q1584" s="107">
        <v>1580</v>
      </c>
      <c r="S1584" s="92"/>
      <c r="T1584" s="92"/>
      <c r="U1584" s="92"/>
      <c r="V1584" s="92"/>
      <c r="W1584" s="92"/>
      <c r="X1584" s="92"/>
      <c r="Y1584" s="92"/>
      <c r="Z1584" s="92" t="s">
        <v>925</v>
      </c>
      <c r="AA1584" s="92">
        <v>850.85426789999997</v>
      </c>
      <c r="AB1584" s="92">
        <v>2784</v>
      </c>
      <c r="AC1584" s="92">
        <v>1.171875</v>
      </c>
      <c r="AD1584" s="92" t="s">
        <v>108</v>
      </c>
      <c r="AE1584" s="92">
        <v>1037.552183</v>
      </c>
      <c r="AF1584" s="92">
        <v>1237</v>
      </c>
      <c r="AG1584" s="92">
        <v>56.10795454545454</v>
      </c>
      <c r="AH1584" s="92"/>
      <c r="AI1584" s="92"/>
      <c r="AJ1584" s="92"/>
      <c r="AK1584" s="92"/>
      <c r="AL1584" s="92"/>
      <c r="AM1584" s="92"/>
      <c r="AN1584" s="92"/>
      <c r="AO1584" s="92"/>
    </row>
    <row r="1585" spans="2:41" x14ac:dyDescent="0.3">
      <c r="B1585" s="28">
        <v>1575</v>
      </c>
      <c r="C1585" s="39">
        <f t="shared" si="96"/>
        <v>0</v>
      </c>
      <c r="D1585" s="40">
        <f t="shared" si="97"/>
        <v>0</v>
      </c>
      <c r="E1585" s="41">
        <f t="shared" si="98"/>
        <v>0</v>
      </c>
      <c r="F1585" s="40">
        <f t="shared" si="99"/>
        <v>0</v>
      </c>
      <c r="Q1585" s="107">
        <v>1581</v>
      </c>
      <c r="S1585" s="92"/>
      <c r="T1585" s="92"/>
      <c r="U1585" s="92"/>
      <c r="V1585" s="92"/>
      <c r="W1585" s="92"/>
      <c r="X1585" s="92"/>
      <c r="Y1585" s="92"/>
      <c r="Z1585" s="92" t="s">
        <v>926</v>
      </c>
      <c r="AA1585" s="92">
        <v>852.13304719999996</v>
      </c>
      <c r="AB1585" s="92">
        <v>2783</v>
      </c>
      <c r="AC1585" s="92">
        <v>1.2073863636363635</v>
      </c>
      <c r="AD1585" s="92" t="s">
        <v>294</v>
      </c>
      <c r="AE1585" s="92">
        <v>1037.584004</v>
      </c>
      <c r="AF1585" s="92">
        <v>1235</v>
      </c>
      <c r="AG1585" s="92">
        <v>56.143465909090907</v>
      </c>
      <c r="AH1585" s="92"/>
      <c r="AI1585" s="92"/>
      <c r="AJ1585" s="92"/>
      <c r="AK1585" s="92"/>
      <c r="AL1585" s="92"/>
      <c r="AM1585" s="92"/>
      <c r="AN1585" s="92"/>
      <c r="AO1585" s="92"/>
    </row>
    <row r="1586" spans="2:41" x14ac:dyDescent="0.3">
      <c r="B1586" s="28">
        <v>1576</v>
      </c>
      <c r="C1586" s="39">
        <f t="shared" si="96"/>
        <v>0</v>
      </c>
      <c r="D1586" s="40">
        <f t="shared" si="97"/>
        <v>0</v>
      </c>
      <c r="E1586" s="41">
        <f t="shared" si="98"/>
        <v>0</v>
      </c>
      <c r="F1586" s="40">
        <f t="shared" si="99"/>
        <v>0</v>
      </c>
      <c r="Q1586" s="107">
        <v>1582</v>
      </c>
      <c r="S1586" s="92"/>
      <c r="T1586" s="92"/>
      <c r="U1586" s="92"/>
      <c r="V1586" s="92"/>
      <c r="W1586" s="92"/>
      <c r="X1586" s="92"/>
      <c r="Y1586" s="92"/>
      <c r="Z1586" s="92" t="s">
        <v>927</v>
      </c>
      <c r="AA1586" s="92">
        <v>923.81487519999996</v>
      </c>
      <c r="AB1586" s="92">
        <v>2670</v>
      </c>
      <c r="AC1586" s="92">
        <v>5.2201704545454541</v>
      </c>
      <c r="AD1586" s="92" t="s">
        <v>2420</v>
      </c>
      <c r="AE1586" s="92">
        <v>1037.584004</v>
      </c>
      <c r="AF1586" s="92">
        <v>1235</v>
      </c>
      <c r="AG1586" s="92">
        <v>56.143465909090907</v>
      </c>
      <c r="AH1586" s="92"/>
      <c r="AI1586" s="92"/>
      <c r="AJ1586" s="92"/>
      <c r="AK1586" s="92"/>
      <c r="AL1586" s="92"/>
      <c r="AM1586" s="92"/>
      <c r="AN1586" s="92"/>
      <c r="AO1586" s="92"/>
    </row>
    <row r="1587" spans="2:41" x14ac:dyDescent="0.3">
      <c r="B1587" s="28">
        <v>1577</v>
      </c>
      <c r="C1587" s="39">
        <f t="shared" si="96"/>
        <v>0</v>
      </c>
      <c r="D1587" s="40">
        <f t="shared" si="97"/>
        <v>0</v>
      </c>
      <c r="E1587" s="41">
        <f t="shared" si="98"/>
        <v>0</v>
      </c>
      <c r="F1587" s="40">
        <f t="shared" si="99"/>
        <v>0</v>
      </c>
      <c r="Q1587" s="107">
        <v>1583</v>
      </c>
      <c r="S1587" s="92"/>
      <c r="T1587" s="92"/>
      <c r="U1587" s="92"/>
      <c r="V1587" s="92"/>
      <c r="W1587" s="92"/>
      <c r="X1587" s="92"/>
      <c r="Y1587" s="92"/>
      <c r="Z1587" s="92" t="s">
        <v>2318</v>
      </c>
      <c r="AA1587" s="92">
        <v>1071.8004169999999</v>
      </c>
      <c r="AB1587" s="92">
        <v>440</v>
      </c>
      <c r="AC1587" s="92">
        <v>84.33948863636364</v>
      </c>
      <c r="AD1587" s="92" t="s">
        <v>1340</v>
      </c>
      <c r="AE1587" s="92">
        <v>1037.6094539999999</v>
      </c>
      <c r="AF1587" s="92">
        <v>1234</v>
      </c>
      <c r="AG1587" s="92">
        <v>56.214488636363633</v>
      </c>
      <c r="AH1587" s="92"/>
      <c r="AI1587" s="92"/>
      <c r="AJ1587" s="92"/>
      <c r="AK1587" s="92"/>
      <c r="AL1587" s="92"/>
      <c r="AM1587" s="92"/>
      <c r="AN1587" s="92"/>
      <c r="AO1587" s="92"/>
    </row>
    <row r="1588" spans="2:41" x14ac:dyDescent="0.3">
      <c r="B1588" s="28">
        <v>1578</v>
      </c>
      <c r="C1588" s="39">
        <f t="shared" si="96"/>
        <v>0</v>
      </c>
      <c r="D1588" s="40">
        <f t="shared" si="97"/>
        <v>0</v>
      </c>
      <c r="E1588" s="41">
        <f t="shared" si="98"/>
        <v>0</v>
      </c>
      <c r="F1588" s="40">
        <f t="shared" si="99"/>
        <v>0</v>
      </c>
      <c r="Q1588" s="107">
        <v>1584</v>
      </c>
      <c r="S1588" s="92"/>
      <c r="T1588" s="92"/>
      <c r="U1588" s="92"/>
      <c r="V1588" s="92"/>
      <c r="W1588" s="92"/>
      <c r="X1588" s="92"/>
      <c r="Y1588" s="92"/>
      <c r="Z1588" s="92" t="s">
        <v>2319</v>
      </c>
      <c r="AA1588" s="92">
        <v>1028.5744279999999</v>
      </c>
      <c r="AB1588" s="92">
        <v>1423</v>
      </c>
      <c r="AC1588" s="92">
        <v>49.502840909090914</v>
      </c>
      <c r="AD1588" s="92" t="s">
        <v>2</v>
      </c>
      <c r="AE1588" s="92">
        <v>1037.660715</v>
      </c>
      <c r="AF1588" s="92">
        <v>1233</v>
      </c>
      <c r="AG1588" s="92">
        <v>56.25</v>
      </c>
      <c r="AH1588" s="92"/>
      <c r="AI1588" s="92"/>
      <c r="AJ1588" s="92"/>
      <c r="AK1588" s="92"/>
      <c r="AL1588" s="92"/>
      <c r="AM1588" s="92"/>
      <c r="AN1588" s="92"/>
      <c r="AO1588" s="92"/>
    </row>
    <row r="1589" spans="2:41" x14ac:dyDescent="0.3">
      <c r="B1589" s="28">
        <v>1579</v>
      </c>
      <c r="C1589" s="39">
        <f t="shared" si="96"/>
        <v>0</v>
      </c>
      <c r="D1589" s="40">
        <f t="shared" si="97"/>
        <v>0</v>
      </c>
      <c r="E1589" s="41">
        <f t="shared" si="98"/>
        <v>0</v>
      </c>
      <c r="F1589" s="40">
        <f t="shared" si="99"/>
        <v>0</v>
      </c>
      <c r="Q1589" s="107">
        <v>1585</v>
      </c>
      <c r="S1589" s="92"/>
      <c r="T1589" s="92"/>
      <c r="U1589" s="92"/>
      <c r="V1589" s="92"/>
      <c r="W1589" s="92"/>
      <c r="X1589" s="92"/>
      <c r="Y1589" s="92"/>
      <c r="Z1589" s="92" t="s">
        <v>2320</v>
      </c>
      <c r="AA1589" s="92">
        <v>940.6359357</v>
      </c>
      <c r="AB1589" s="92">
        <v>2570</v>
      </c>
      <c r="AC1589" s="92">
        <v>8.6647727272727284</v>
      </c>
      <c r="AD1589" s="92" t="s">
        <v>137</v>
      </c>
      <c r="AE1589" s="92">
        <v>1037.714299</v>
      </c>
      <c r="AF1589" s="92">
        <v>1232</v>
      </c>
      <c r="AG1589" s="92">
        <v>56.285511363636367</v>
      </c>
      <c r="AH1589" s="92"/>
      <c r="AI1589" s="92"/>
      <c r="AJ1589" s="92"/>
      <c r="AK1589" s="92"/>
      <c r="AL1589" s="92"/>
      <c r="AM1589" s="92"/>
      <c r="AN1589" s="92"/>
      <c r="AO1589" s="92"/>
    </row>
    <row r="1590" spans="2:41" x14ac:dyDescent="0.3">
      <c r="B1590" s="28">
        <v>1580</v>
      </c>
      <c r="C1590" s="39">
        <f t="shared" si="96"/>
        <v>0</v>
      </c>
      <c r="D1590" s="40">
        <f t="shared" si="97"/>
        <v>0</v>
      </c>
      <c r="E1590" s="41">
        <f t="shared" si="98"/>
        <v>0</v>
      </c>
      <c r="F1590" s="40">
        <f t="shared" si="99"/>
        <v>0</v>
      </c>
      <c r="Q1590" s="107">
        <v>1586</v>
      </c>
      <c r="S1590" s="92"/>
      <c r="T1590" s="92"/>
      <c r="U1590" s="92"/>
      <c r="V1590" s="92"/>
      <c r="W1590" s="92"/>
      <c r="X1590" s="92"/>
      <c r="Y1590" s="92"/>
      <c r="Z1590" s="92" t="s">
        <v>928</v>
      </c>
      <c r="AA1590" s="92">
        <v>1060.694497</v>
      </c>
      <c r="AB1590" s="92">
        <v>678</v>
      </c>
      <c r="AC1590" s="92">
        <v>75.958806818181827</v>
      </c>
      <c r="AD1590" s="92" t="s">
        <v>363</v>
      </c>
      <c r="AE1590" s="92">
        <v>1037.7500869999999</v>
      </c>
      <c r="AF1590" s="92">
        <v>1231</v>
      </c>
      <c r="AG1590" s="92">
        <v>56.321022727272727</v>
      </c>
      <c r="AH1590" s="92"/>
      <c r="AI1590" s="92"/>
      <c r="AJ1590" s="92"/>
      <c r="AK1590" s="92"/>
      <c r="AL1590" s="92"/>
      <c r="AM1590" s="92"/>
      <c r="AN1590" s="92"/>
      <c r="AO1590" s="92"/>
    </row>
    <row r="1591" spans="2:41" x14ac:dyDescent="0.3">
      <c r="B1591" s="28">
        <v>1581</v>
      </c>
      <c r="C1591" s="39">
        <f t="shared" si="96"/>
        <v>0</v>
      </c>
      <c r="D1591" s="40">
        <f t="shared" si="97"/>
        <v>0</v>
      </c>
      <c r="E1591" s="41">
        <f t="shared" si="98"/>
        <v>0</v>
      </c>
      <c r="F1591" s="40">
        <f t="shared" si="99"/>
        <v>0</v>
      </c>
      <c r="Q1591" s="107">
        <v>1587</v>
      </c>
      <c r="S1591" s="92"/>
      <c r="T1591" s="92"/>
      <c r="U1591" s="92"/>
      <c r="V1591" s="92"/>
      <c r="W1591" s="92"/>
      <c r="X1591" s="92"/>
      <c r="Y1591" s="92"/>
      <c r="Z1591" s="92" t="s">
        <v>929</v>
      </c>
      <c r="AA1591" s="92">
        <v>1088.708335</v>
      </c>
      <c r="AB1591" s="92">
        <v>166</v>
      </c>
      <c r="AC1591" s="92">
        <v>94.140625</v>
      </c>
      <c r="AD1591" s="92" t="s">
        <v>950</v>
      </c>
      <c r="AE1591" s="92">
        <v>1037.9240299999999</v>
      </c>
      <c r="AF1591" s="92">
        <v>1229</v>
      </c>
      <c r="AG1591" s="92">
        <v>56.356534090909093</v>
      </c>
      <c r="AH1591" s="92"/>
      <c r="AI1591" s="92"/>
      <c r="AJ1591" s="92"/>
      <c r="AK1591" s="92"/>
      <c r="AL1591" s="92"/>
      <c r="AM1591" s="92"/>
      <c r="AN1591" s="92"/>
      <c r="AO1591" s="92"/>
    </row>
    <row r="1592" spans="2:41" x14ac:dyDescent="0.3">
      <c r="B1592" s="28">
        <v>1582</v>
      </c>
      <c r="C1592" s="39">
        <f t="shared" si="96"/>
        <v>0</v>
      </c>
      <c r="D1592" s="40">
        <f t="shared" si="97"/>
        <v>0</v>
      </c>
      <c r="E1592" s="41">
        <f t="shared" si="98"/>
        <v>0</v>
      </c>
      <c r="F1592" s="40">
        <f t="shared" si="99"/>
        <v>0</v>
      </c>
      <c r="Q1592" s="107">
        <v>1588</v>
      </c>
      <c r="S1592" s="92"/>
      <c r="T1592" s="92"/>
      <c r="U1592" s="92"/>
      <c r="V1592" s="92"/>
      <c r="W1592" s="92"/>
      <c r="X1592" s="92"/>
      <c r="Y1592" s="92"/>
      <c r="Z1592" s="92" t="s">
        <v>2321</v>
      </c>
      <c r="AA1592" s="92">
        <v>1050.145761</v>
      </c>
      <c r="AB1592" s="92">
        <v>897</v>
      </c>
      <c r="AC1592" s="92">
        <v>68.075284090909093</v>
      </c>
      <c r="AD1592" s="92" t="s">
        <v>2718</v>
      </c>
      <c r="AE1592" s="92">
        <v>1037.9240299999999</v>
      </c>
      <c r="AF1592" s="92">
        <v>1229</v>
      </c>
      <c r="AG1592" s="92">
        <v>56.356534090909093</v>
      </c>
      <c r="AH1592" s="92"/>
      <c r="AI1592" s="92"/>
      <c r="AJ1592" s="92"/>
      <c r="AK1592" s="92"/>
      <c r="AL1592" s="92"/>
      <c r="AM1592" s="92"/>
      <c r="AN1592" s="92"/>
      <c r="AO1592" s="92"/>
    </row>
    <row r="1593" spans="2:41" x14ac:dyDescent="0.3">
      <c r="B1593" s="28">
        <v>1583</v>
      </c>
      <c r="C1593" s="39">
        <f t="shared" si="96"/>
        <v>0</v>
      </c>
      <c r="D1593" s="40">
        <f t="shared" si="97"/>
        <v>0</v>
      </c>
      <c r="E1593" s="41">
        <f t="shared" si="98"/>
        <v>0</v>
      </c>
      <c r="F1593" s="40">
        <f t="shared" si="99"/>
        <v>0</v>
      </c>
      <c r="Q1593" s="107">
        <v>1589</v>
      </c>
      <c r="S1593" s="92"/>
      <c r="T1593" s="92"/>
      <c r="U1593" s="92"/>
      <c r="V1593" s="92"/>
      <c r="W1593" s="92"/>
      <c r="X1593" s="92"/>
      <c r="Y1593" s="92"/>
      <c r="Z1593" s="92" t="s">
        <v>930</v>
      </c>
      <c r="AA1593" s="92">
        <v>1050.145761</v>
      </c>
      <c r="AB1593" s="92">
        <v>897</v>
      </c>
      <c r="AC1593" s="92">
        <v>68.075284090909093</v>
      </c>
      <c r="AD1593" s="92" t="s">
        <v>2978</v>
      </c>
      <c r="AE1593" s="92">
        <v>1037.983831</v>
      </c>
      <c r="AF1593" s="92">
        <v>1228</v>
      </c>
      <c r="AG1593" s="92">
        <v>56.42755681818182</v>
      </c>
      <c r="AH1593" s="92"/>
      <c r="AI1593" s="92"/>
      <c r="AJ1593" s="92"/>
      <c r="AK1593" s="92"/>
      <c r="AL1593" s="92"/>
      <c r="AM1593" s="92"/>
      <c r="AN1593" s="92"/>
      <c r="AO1593" s="92"/>
    </row>
    <row r="1594" spans="2:41" x14ac:dyDescent="0.3">
      <c r="B1594" s="28">
        <v>1584</v>
      </c>
      <c r="C1594" s="39">
        <f t="shared" si="96"/>
        <v>0</v>
      </c>
      <c r="D1594" s="40">
        <f t="shared" si="97"/>
        <v>0</v>
      </c>
      <c r="E1594" s="41">
        <f t="shared" si="98"/>
        <v>0</v>
      </c>
      <c r="F1594" s="40">
        <f t="shared" si="99"/>
        <v>0</v>
      </c>
      <c r="Q1594" s="107">
        <v>1590</v>
      </c>
      <c r="S1594" s="92"/>
      <c r="T1594" s="92"/>
      <c r="U1594" s="92"/>
      <c r="V1594" s="92"/>
      <c r="W1594" s="92"/>
      <c r="X1594" s="92"/>
      <c r="Y1594" s="92"/>
      <c r="Z1594" s="92" t="s">
        <v>2322</v>
      </c>
      <c r="AA1594" s="92">
        <v>1050.145761</v>
      </c>
      <c r="AB1594" s="92">
        <v>897</v>
      </c>
      <c r="AC1594" s="92">
        <v>68.075284090909093</v>
      </c>
      <c r="AD1594" s="92" t="s">
        <v>1885</v>
      </c>
      <c r="AE1594" s="92">
        <v>1037.989325</v>
      </c>
      <c r="AF1594" s="92">
        <v>1225</v>
      </c>
      <c r="AG1594" s="92">
        <v>56.46306818181818</v>
      </c>
      <c r="AH1594" s="92"/>
      <c r="AI1594" s="92"/>
      <c r="AJ1594" s="92"/>
      <c r="AK1594" s="92"/>
      <c r="AL1594" s="92"/>
      <c r="AM1594" s="92"/>
      <c r="AN1594" s="92"/>
      <c r="AO1594" s="92"/>
    </row>
    <row r="1595" spans="2:41" x14ac:dyDescent="0.3">
      <c r="B1595" s="28">
        <v>1585</v>
      </c>
      <c r="C1595" s="39">
        <f t="shared" si="96"/>
        <v>0</v>
      </c>
      <c r="D1595" s="40">
        <f t="shared" si="97"/>
        <v>0</v>
      </c>
      <c r="E1595" s="41">
        <f t="shared" si="98"/>
        <v>0</v>
      </c>
      <c r="F1595" s="40">
        <f t="shared" si="99"/>
        <v>0</v>
      </c>
      <c r="Q1595" s="107">
        <v>1591</v>
      </c>
      <c r="S1595" s="92"/>
      <c r="T1595" s="92"/>
      <c r="U1595" s="92"/>
      <c r="V1595" s="92"/>
      <c r="W1595" s="92"/>
      <c r="X1595" s="92"/>
      <c r="Y1595" s="92"/>
      <c r="Z1595" s="92" t="s">
        <v>931</v>
      </c>
      <c r="AA1595" s="92">
        <v>909.64872400000002</v>
      </c>
      <c r="AB1595" s="92">
        <v>2717</v>
      </c>
      <c r="AC1595" s="92">
        <v>3.5511363636363638</v>
      </c>
      <c r="AD1595" s="92" t="s">
        <v>2085</v>
      </c>
      <c r="AE1595" s="92">
        <v>1037.989325</v>
      </c>
      <c r="AF1595" s="92">
        <v>1225</v>
      </c>
      <c r="AG1595" s="92">
        <v>56.46306818181818</v>
      </c>
      <c r="AH1595" s="92"/>
      <c r="AI1595" s="92"/>
      <c r="AJ1595" s="92"/>
      <c r="AK1595" s="92"/>
      <c r="AL1595" s="92"/>
      <c r="AM1595" s="92"/>
      <c r="AN1595" s="92"/>
      <c r="AO1595" s="92"/>
    </row>
    <row r="1596" spans="2:41" x14ac:dyDescent="0.3">
      <c r="B1596" s="28">
        <v>1586</v>
      </c>
      <c r="C1596" s="39">
        <f t="shared" si="96"/>
        <v>0</v>
      </c>
      <c r="D1596" s="40">
        <f t="shared" si="97"/>
        <v>0</v>
      </c>
      <c r="E1596" s="41">
        <f t="shared" si="98"/>
        <v>0</v>
      </c>
      <c r="F1596" s="40">
        <f t="shared" si="99"/>
        <v>0</v>
      </c>
      <c r="Q1596" s="107">
        <v>1592</v>
      </c>
      <c r="S1596" s="92"/>
      <c r="T1596" s="92"/>
      <c r="U1596" s="92"/>
      <c r="V1596" s="92"/>
      <c r="W1596" s="92"/>
      <c r="X1596" s="92"/>
      <c r="Y1596" s="92"/>
      <c r="Z1596" s="92" t="s">
        <v>932</v>
      </c>
      <c r="AA1596" s="92">
        <v>971.44550500000003</v>
      </c>
      <c r="AB1596" s="92">
        <v>2298</v>
      </c>
      <c r="AC1596" s="92">
        <v>18.394886363636363</v>
      </c>
      <c r="AD1596" s="92" t="s">
        <v>2367</v>
      </c>
      <c r="AE1596" s="92">
        <v>1037.989325</v>
      </c>
      <c r="AF1596" s="92">
        <v>1225</v>
      </c>
      <c r="AG1596" s="92">
        <v>56.46306818181818</v>
      </c>
      <c r="AH1596" s="92"/>
      <c r="AI1596" s="92"/>
      <c r="AJ1596" s="92"/>
      <c r="AK1596" s="92"/>
      <c r="AL1596" s="92"/>
      <c r="AM1596" s="92"/>
      <c r="AN1596" s="92"/>
      <c r="AO1596" s="92"/>
    </row>
    <row r="1597" spans="2:41" x14ac:dyDescent="0.3">
      <c r="B1597" s="28">
        <v>1587</v>
      </c>
      <c r="C1597" s="39">
        <f t="shared" si="96"/>
        <v>0</v>
      </c>
      <c r="D1597" s="40">
        <f t="shared" si="97"/>
        <v>0</v>
      </c>
      <c r="E1597" s="41">
        <f t="shared" si="98"/>
        <v>0</v>
      </c>
      <c r="F1597" s="40">
        <f t="shared" si="99"/>
        <v>0</v>
      </c>
      <c r="Q1597" s="107">
        <v>1593</v>
      </c>
      <c r="S1597" s="92"/>
      <c r="T1597" s="92"/>
      <c r="U1597" s="92"/>
      <c r="V1597" s="92"/>
      <c r="W1597" s="92"/>
      <c r="X1597" s="92"/>
      <c r="Y1597" s="92"/>
      <c r="Z1597" s="92" t="s">
        <v>2323</v>
      </c>
      <c r="AA1597" s="92">
        <v>971.44550500000003</v>
      </c>
      <c r="AB1597" s="92">
        <v>2298</v>
      </c>
      <c r="AC1597" s="92">
        <v>18.394886363636363</v>
      </c>
      <c r="AD1597" s="92" t="s">
        <v>1211</v>
      </c>
      <c r="AE1597" s="92">
        <v>1038.078096</v>
      </c>
      <c r="AF1597" s="92">
        <v>1224</v>
      </c>
      <c r="AG1597" s="92">
        <v>56.569602272727273</v>
      </c>
      <c r="AH1597" s="92"/>
      <c r="AI1597" s="92"/>
      <c r="AJ1597" s="92"/>
      <c r="AK1597" s="92"/>
      <c r="AL1597" s="92"/>
      <c r="AM1597" s="92"/>
      <c r="AN1597" s="92"/>
      <c r="AO1597" s="92"/>
    </row>
    <row r="1598" spans="2:41" x14ac:dyDescent="0.3">
      <c r="B1598" s="28">
        <v>1588</v>
      </c>
      <c r="C1598" s="39">
        <f t="shared" si="96"/>
        <v>0</v>
      </c>
      <c r="D1598" s="40">
        <f t="shared" si="97"/>
        <v>0</v>
      </c>
      <c r="E1598" s="41">
        <f t="shared" si="98"/>
        <v>0</v>
      </c>
      <c r="F1598" s="40">
        <f t="shared" si="99"/>
        <v>0</v>
      </c>
      <c r="Q1598" s="107">
        <v>1594</v>
      </c>
      <c r="S1598" s="92"/>
      <c r="T1598" s="92"/>
      <c r="U1598" s="92"/>
      <c r="V1598" s="92"/>
      <c r="W1598" s="92"/>
      <c r="X1598" s="92"/>
      <c r="Y1598" s="92"/>
      <c r="Z1598" s="92" t="s">
        <v>933</v>
      </c>
      <c r="AA1598" s="92">
        <v>1005.951698</v>
      </c>
      <c r="AB1598" s="92">
        <v>1842</v>
      </c>
      <c r="AC1598" s="92">
        <v>34.623579545454547</v>
      </c>
      <c r="AD1598" s="92" t="s">
        <v>1226</v>
      </c>
      <c r="AE1598" s="92">
        <v>1038.094781</v>
      </c>
      <c r="AF1598" s="92">
        <v>1221</v>
      </c>
      <c r="AG1598" s="92">
        <v>56.605113636363633</v>
      </c>
      <c r="AH1598" s="92"/>
      <c r="AI1598" s="92"/>
      <c r="AJ1598" s="92"/>
      <c r="AK1598" s="92"/>
      <c r="AL1598" s="92"/>
      <c r="AM1598" s="92"/>
      <c r="AN1598" s="92"/>
      <c r="AO1598" s="92"/>
    </row>
    <row r="1599" spans="2:41" x14ac:dyDescent="0.3">
      <c r="B1599" s="28">
        <v>1589</v>
      </c>
      <c r="C1599" s="39">
        <f t="shared" si="96"/>
        <v>0</v>
      </c>
      <c r="D1599" s="40">
        <f t="shared" si="97"/>
        <v>0</v>
      </c>
      <c r="E1599" s="41">
        <f t="shared" si="98"/>
        <v>0</v>
      </c>
      <c r="F1599" s="40">
        <f t="shared" si="99"/>
        <v>0</v>
      </c>
      <c r="Q1599" s="107">
        <v>1595</v>
      </c>
      <c r="S1599" s="92"/>
      <c r="T1599" s="92"/>
      <c r="U1599" s="92"/>
      <c r="V1599" s="92"/>
      <c r="W1599" s="92"/>
      <c r="X1599" s="92"/>
      <c r="Y1599" s="92"/>
      <c r="Z1599" s="92" t="s">
        <v>934</v>
      </c>
      <c r="AA1599" s="92">
        <v>958.35212109999998</v>
      </c>
      <c r="AB1599" s="92">
        <v>2457</v>
      </c>
      <c r="AC1599" s="92">
        <v>12.677556818181818</v>
      </c>
      <c r="AD1599" s="92" t="s">
        <v>2602</v>
      </c>
      <c r="AE1599" s="92">
        <v>1038.094781</v>
      </c>
      <c r="AF1599" s="92">
        <v>1221</v>
      </c>
      <c r="AG1599" s="92">
        <v>56.605113636363633</v>
      </c>
      <c r="AH1599" s="92"/>
      <c r="AI1599" s="92"/>
      <c r="AJ1599" s="92"/>
      <c r="AK1599" s="92"/>
      <c r="AL1599" s="92"/>
      <c r="AM1599" s="92"/>
      <c r="AN1599" s="92"/>
      <c r="AO1599" s="92"/>
    </row>
    <row r="1600" spans="2:41" x14ac:dyDescent="0.3">
      <c r="B1600" s="28">
        <v>1590</v>
      </c>
      <c r="C1600" s="39">
        <f t="shared" si="96"/>
        <v>0</v>
      </c>
      <c r="D1600" s="40">
        <f t="shared" si="97"/>
        <v>0</v>
      </c>
      <c r="E1600" s="41">
        <f t="shared" si="98"/>
        <v>0</v>
      </c>
      <c r="F1600" s="40">
        <f t="shared" si="99"/>
        <v>0</v>
      </c>
      <c r="Q1600" s="107">
        <v>1596</v>
      </c>
      <c r="S1600" s="92"/>
      <c r="T1600" s="92"/>
      <c r="U1600" s="92"/>
      <c r="V1600" s="92"/>
      <c r="W1600" s="92"/>
      <c r="X1600" s="92"/>
      <c r="Y1600" s="92"/>
      <c r="Z1600" s="92" t="s">
        <v>935</v>
      </c>
      <c r="AA1600" s="92">
        <v>931.15411770000003</v>
      </c>
      <c r="AB1600" s="92">
        <v>2644</v>
      </c>
      <c r="AC1600" s="92">
        <v>6.1434659090909092</v>
      </c>
      <c r="AD1600" s="92" t="s">
        <v>2815</v>
      </c>
      <c r="AE1600" s="92">
        <v>1038.094781</v>
      </c>
      <c r="AF1600" s="92">
        <v>1221</v>
      </c>
      <c r="AG1600" s="92">
        <v>56.605113636363633</v>
      </c>
      <c r="AH1600" s="92"/>
      <c r="AI1600" s="92"/>
      <c r="AJ1600" s="92"/>
      <c r="AK1600" s="92"/>
      <c r="AL1600" s="92"/>
      <c r="AM1600" s="92"/>
      <c r="AN1600" s="92"/>
      <c r="AO1600" s="92"/>
    </row>
    <row r="1601" spans="2:41" x14ac:dyDescent="0.3">
      <c r="B1601" s="28">
        <v>1591</v>
      </c>
      <c r="C1601" s="39">
        <f t="shared" si="96"/>
        <v>0</v>
      </c>
      <c r="D1601" s="40">
        <f t="shared" si="97"/>
        <v>0</v>
      </c>
      <c r="E1601" s="41">
        <f t="shared" si="98"/>
        <v>0</v>
      </c>
      <c r="F1601" s="40">
        <f t="shared" si="99"/>
        <v>0</v>
      </c>
      <c r="Q1601" s="107">
        <v>1597</v>
      </c>
      <c r="S1601" s="92"/>
      <c r="T1601" s="92"/>
      <c r="U1601" s="92"/>
      <c r="V1601" s="92"/>
      <c r="W1601" s="92"/>
      <c r="X1601" s="92"/>
      <c r="Y1601" s="92"/>
      <c r="Z1601" s="92" t="s">
        <v>936</v>
      </c>
      <c r="AA1601" s="92">
        <v>1026.726359</v>
      </c>
      <c r="AB1601" s="92">
        <v>1473</v>
      </c>
      <c r="AC1601" s="92">
        <v>47.727272727272727</v>
      </c>
      <c r="AD1601" s="92" t="s">
        <v>860</v>
      </c>
      <c r="AE1601" s="92">
        <v>1038.1817160000001</v>
      </c>
      <c r="AF1601" s="92">
        <v>1220</v>
      </c>
      <c r="AG1601" s="92">
        <v>56.711647727272727</v>
      </c>
      <c r="AH1601" s="92"/>
      <c r="AI1601" s="92"/>
      <c r="AJ1601" s="92"/>
      <c r="AK1601" s="92"/>
      <c r="AL1601" s="92"/>
      <c r="AM1601" s="92"/>
      <c r="AN1601" s="92"/>
      <c r="AO1601" s="92"/>
    </row>
    <row r="1602" spans="2:41" x14ac:dyDescent="0.3">
      <c r="B1602" s="28">
        <v>1592</v>
      </c>
      <c r="C1602" s="39">
        <f t="shared" si="96"/>
        <v>0</v>
      </c>
      <c r="D1602" s="40">
        <f t="shared" si="97"/>
        <v>0</v>
      </c>
      <c r="E1602" s="41">
        <f t="shared" si="98"/>
        <v>0</v>
      </c>
      <c r="F1602" s="40">
        <f t="shared" si="99"/>
        <v>0</v>
      </c>
      <c r="Q1602" s="107">
        <v>1598</v>
      </c>
      <c r="S1602" s="92"/>
      <c r="T1602" s="92"/>
      <c r="U1602" s="92"/>
      <c r="V1602" s="92"/>
      <c r="W1602" s="92"/>
      <c r="X1602" s="92"/>
      <c r="Y1602" s="92"/>
      <c r="Z1602" s="92" t="s">
        <v>2324</v>
      </c>
      <c r="AA1602" s="92">
        <v>1037.348285</v>
      </c>
      <c r="AB1602" s="92">
        <v>1244</v>
      </c>
      <c r="AC1602" s="92">
        <v>55.823863636363633</v>
      </c>
      <c r="AD1602" s="92" t="s">
        <v>2523</v>
      </c>
      <c r="AE1602" s="92">
        <v>1038.190613</v>
      </c>
      <c r="AF1602" s="92">
        <v>1218</v>
      </c>
      <c r="AG1602" s="92">
        <v>56.747159090909093</v>
      </c>
      <c r="AH1602" s="92"/>
      <c r="AI1602" s="92"/>
      <c r="AJ1602" s="92"/>
      <c r="AK1602" s="92"/>
      <c r="AL1602" s="92"/>
      <c r="AM1602" s="92"/>
      <c r="AN1602" s="92"/>
      <c r="AO1602" s="92"/>
    </row>
    <row r="1603" spans="2:41" x14ac:dyDescent="0.3">
      <c r="B1603" s="28">
        <v>1593</v>
      </c>
      <c r="C1603" s="39">
        <f t="shared" si="96"/>
        <v>0</v>
      </c>
      <c r="D1603" s="40">
        <f t="shared" si="97"/>
        <v>0</v>
      </c>
      <c r="E1603" s="41">
        <f t="shared" si="98"/>
        <v>0</v>
      </c>
      <c r="F1603" s="40">
        <f t="shared" si="99"/>
        <v>0</v>
      </c>
      <c r="Q1603" s="107">
        <v>1599</v>
      </c>
      <c r="S1603" s="92"/>
      <c r="T1603" s="92"/>
      <c r="U1603" s="92"/>
      <c r="V1603" s="92"/>
      <c r="W1603" s="92"/>
      <c r="X1603" s="92"/>
      <c r="Y1603" s="92"/>
      <c r="Z1603" s="92" t="s">
        <v>2325</v>
      </c>
      <c r="AA1603" s="92">
        <v>1037.348285</v>
      </c>
      <c r="AB1603" s="92">
        <v>1244</v>
      </c>
      <c r="AC1603" s="92">
        <v>55.823863636363633</v>
      </c>
      <c r="AD1603" s="92" t="s">
        <v>1317</v>
      </c>
      <c r="AE1603" s="92">
        <v>1038.190613</v>
      </c>
      <c r="AF1603" s="92">
        <v>1218</v>
      </c>
      <c r="AG1603" s="92">
        <v>56.747159090909093</v>
      </c>
      <c r="AH1603" s="92"/>
      <c r="AI1603" s="92"/>
      <c r="AJ1603" s="92"/>
      <c r="AK1603" s="92"/>
      <c r="AL1603" s="92"/>
      <c r="AM1603" s="92"/>
      <c r="AN1603" s="92"/>
      <c r="AO1603" s="92"/>
    </row>
    <row r="1604" spans="2:41" x14ac:dyDescent="0.3">
      <c r="B1604" s="28">
        <v>1594</v>
      </c>
      <c r="C1604" s="39">
        <f t="shared" si="96"/>
        <v>0</v>
      </c>
      <c r="D1604" s="40">
        <f t="shared" si="97"/>
        <v>0</v>
      </c>
      <c r="E1604" s="41">
        <f t="shared" si="98"/>
        <v>0</v>
      </c>
      <c r="F1604" s="40">
        <f t="shared" si="99"/>
        <v>0</v>
      </c>
      <c r="Q1604" s="107">
        <v>1600</v>
      </c>
      <c r="S1604" s="92"/>
      <c r="T1604" s="92"/>
      <c r="U1604" s="92"/>
      <c r="V1604" s="92"/>
      <c r="W1604" s="92"/>
      <c r="X1604" s="92"/>
      <c r="Y1604" s="92"/>
      <c r="Z1604" s="92" t="s">
        <v>2326</v>
      </c>
      <c r="AA1604" s="92">
        <v>1108.068166</v>
      </c>
      <c r="AB1604" s="92">
        <v>46</v>
      </c>
      <c r="AC1604" s="92">
        <v>98.40198863636364</v>
      </c>
      <c r="AD1604" s="92" t="s">
        <v>1306</v>
      </c>
      <c r="AE1604" s="92">
        <v>1038.2165219999999</v>
      </c>
      <c r="AF1604" s="92">
        <v>1217</v>
      </c>
      <c r="AG1604" s="92">
        <v>56.81818181818182</v>
      </c>
      <c r="AH1604" s="92"/>
      <c r="AI1604" s="92"/>
      <c r="AJ1604" s="92"/>
      <c r="AK1604" s="92"/>
      <c r="AL1604" s="92"/>
      <c r="AM1604" s="92"/>
      <c r="AN1604" s="92"/>
      <c r="AO1604" s="92"/>
    </row>
    <row r="1605" spans="2:41" x14ac:dyDescent="0.3">
      <c r="B1605" s="28">
        <v>1595</v>
      </c>
      <c r="C1605" s="39">
        <f t="shared" si="96"/>
        <v>0</v>
      </c>
      <c r="D1605" s="40">
        <f t="shared" si="97"/>
        <v>0</v>
      </c>
      <c r="E1605" s="41">
        <f t="shared" si="98"/>
        <v>0</v>
      </c>
      <c r="F1605" s="40">
        <f t="shared" si="99"/>
        <v>0</v>
      </c>
      <c r="Q1605" s="107">
        <v>1601</v>
      </c>
      <c r="S1605" s="92"/>
      <c r="T1605" s="92"/>
      <c r="U1605" s="92"/>
      <c r="V1605" s="92"/>
      <c r="W1605" s="92"/>
      <c r="X1605" s="92"/>
      <c r="Y1605" s="92"/>
      <c r="Z1605" s="92" t="s">
        <v>2327</v>
      </c>
      <c r="AA1605" s="92">
        <v>1044.7410789999999</v>
      </c>
      <c r="AB1605" s="92">
        <v>1052</v>
      </c>
      <c r="AC1605" s="92">
        <v>62.67755681818182</v>
      </c>
      <c r="AD1605" s="92" t="s">
        <v>1756</v>
      </c>
      <c r="AE1605" s="92">
        <v>1038.2875750000001</v>
      </c>
      <c r="AF1605" s="92">
        <v>1212</v>
      </c>
      <c r="AG1605" s="92">
        <v>56.85369318181818</v>
      </c>
      <c r="AH1605" s="92"/>
      <c r="AI1605" s="92"/>
      <c r="AJ1605" s="92"/>
      <c r="AK1605" s="92"/>
      <c r="AL1605" s="92"/>
      <c r="AM1605" s="92"/>
      <c r="AN1605" s="92"/>
      <c r="AO1605" s="92"/>
    </row>
    <row r="1606" spans="2:41" x14ac:dyDescent="0.3">
      <c r="B1606" s="28">
        <v>1596</v>
      </c>
      <c r="C1606" s="39">
        <f t="shared" si="96"/>
        <v>0</v>
      </c>
      <c r="D1606" s="40">
        <f t="shared" si="97"/>
        <v>0</v>
      </c>
      <c r="E1606" s="41">
        <f t="shared" si="98"/>
        <v>0</v>
      </c>
      <c r="F1606" s="40">
        <f t="shared" si="99"/>
        <v>0</v>
      </c>
      <c r="Q1606" s="107">
        <v>1602</v>
      </c>
      <c r="S1606" s="92"/>
      <c r="T1606" s="92"/>
      <c r="U1606" s="92"/>
      <c r="V1606" s="92"/>
      <c r="W1606" s="92"/>
      <c r="X1606" s="92"/>
      <c r="Y1606" s="92"/>
      <c r="Z1606" s="92" t="s">
        <v>937</v>
      </c>
      <c r="AA1606" s="92">
        <v>1094.5963340000001</v>
      </c>
      <c r="AB1606" s="92">
        <v>112</v>
      </c>
      <c r="AC1606" s="92">
        <v>96.05823863636364</v>
      </c>
      <c r="AD1606" s="92" t="s">
        <v>1030</v>
      </c>
      <c r="AE1606" s="92">
        <v>1038.2875750000001</v>
      </c>
      <c r="AF1606" s="92">
        <v>1212</v>
      </c>
      <c r="AG1606" s="92">
        <v>56.85369318181818</v>
      </c>
      <c r="AH1606" s="92"/>
      <c r="AI1606" s="92"/>
      <c r="AJ1606" s="92"/>
      <c r="AK1606" s="92"/>
      <c r="AL1606" s="92"/>
      <c r="AM1606" s="92"/>
      <c r="AN1606" s="92"/>
      <c r="AO1606" s="92"/>
    </row>
    <row r="1607" spans="2:41" x14ac:dyDescent="0.3">
      <c r="B1607" s="28">
        <v>1597</v>
      </c>
      <c r="C1607" s="39">
        <f t="shared" si="96"/>
        <v>0</v>
      </c>
      <c r="D1607" s="40">
        <f t="shared" si="97"/>
        <v>0</v>
      </c>
      <c r="E1607" s="41">
        <f t="shared" si="98"/>
        <v>0</v>
      </c>
      <c r="F1607" s="40">
        <f t="shared" si="99"/>
        <v>0</v>
      </c>
      <c r="Q1607" s="107">
        <v>1603</v>
      </c>
      <c r="S1607" s="92"/>
      <c r="T1607" s="92"/>
      <c r="U1607" s="92"/>
      <c r="V1607" s="92"/>
      <c r="W1607" s="92"/>
      <c r="X1607" s="92"/>
      <c r="Y1607" s="92"/>
      <c r="Z1607" s="92" t="s">
        <v>938</v>
      </c>
      <c r="AA1607" s="92">
        <v>885.766031</v>
      </c>
      <c r="AB1607" s="92">
        <v>2753</v>
      </c>
      <c r="AC1607" s="92">
        <v>2.2727272727272729</v>
      </c>
      <c r="AD1607" s="92" t="s">
        <v>2660</v>
      </c>
      <c r="AE1607" s="92">
        <v>1038.2875750000001</v>
      </c>
      <c r="AF1607" s="92">
        <v>1212</v>
      </c>
      <c r="AG1607" s="92">
        <v>56.85369318181818</v>
      </c>
      <c r="AH1607" s="92"/>
      <c r="AI1607" s="92"/>
      <c r="AJ1607" s="92"/>
      <c r="AK1607" s="92"/>
      <c r="AL1607" s="92"/>
      <c r="AM1607" s="92"/>
      <c r="AN1607" s="92"/>
      <c r="AO1607" s="92"/>
    </row>
    <row r="1608" spans="2:41" x14ac:dyDescent="0.3">
      <c r="B1608" s="28">
        <v>1598</v>
      </c>
      <c r="C1608" s="39">
        <f t="shared" si="96"/>
        <v>0</v>
      </c>
      <c r="D1608" s="40">
        <f t="shared" si="97"/>
        <v>0</v>
      </c>
      <c r="E1608" s="41">
        <f t="shared" si="98"/>
        <v>0</v>
      </c>
      <c r="F1608" s="40">
        <f t="shared" si="99"/>
        <v>0</v>
      </c>
      <c r="Q1608" s="107">
        <v>1604</v>
      </c>
      <c r="S1608" s="92"/>
      <c r="T1608" s="92"/>
      <c r="U1608" s="92"/>
      <c r="V1608" s="92"/>
      <c r="W1608" s="92"/>
      <c r="X1608" s="92"/>
      <c r="Y1608" s="92"/>
      <c r="Z1608" s="92" t="s">
        <v>939</v>
      </c>
      <c r="AA1608" s="92">
        <v>1070.5182669999999</v>
      </c>
      <c r="AB1608" s="92">
        <v>459</v>
      </c>
      <c r="AC1608" s="92">
        <v>83.735795454545453</v>
      </c>
      <c r="AD1608" s="92" t="s">
        <v>2987</v>
      </c>
      <c r="AE1608" s="92">
        <v>1038.2875750000001</v>
      </c>
      <c r="AF1608" s="92">
        <v>1212</v>
      </c>
      <c r="AG1608" s="92">
        <v>56.85369318181818</v>
      </c>
      <c r="AH1608" s="92"/>
      <c r="AI1608" s="92"/>
      <c r="AJ1608" s="92"/>
      <c r="AK1608" s="92"/>
      <c r="AL1608" s="92"/>
      <c r="AM1608" s="92"/>
      <c r="AN1608" s="92"/>
      <c r="AO1608" s="92"/>
    </row>
    <row r="1609" spans="2:41" x14ac:dyDescent="0.3">
      <c r="B1609" s="28">
        <v>1599</v>
      </c>
      <c r="C1609" s="39">
        <f t="shared" si="96"/>
        <v>0</v>
      </c>
      <c r="D1609" s="40">
        <f t="shared" si="97"/>
        <v>0</v>
      </c>
      <c r="E1609" s="41">
        <f t="shared" si="98"/>
        <v>0</v>
      </c>
      <c r="F1609" s="40">
        <f t="shared" si="99"/>
        <v>0</v>
      </c>
      <c r="Q1609" s="107">
        <v>1605</v>
      </c>
      <c r="S1609" s="92"/>
      <c r="T1609" s="92"/>
      <c r="U1609" s="92"/>
      <c r="V1609" s="92"/>
      <c r="W1609" s="92"/>
      <c r="X1609" s="92"/>
      <c r="Y1609" s="92"/>
      <c r="Z1609" s="92" t="s">
        <v>940</v>
      </c>
      <c r="AA1609" s="92">
        <v>1055.952262</v>
      </c>
      <c r="AB1609" s="92">
        <v>766</v>
      </c>
      <c r="AC1609" s="92">
        <v>72.833806818181827</v>
      </c>
      <c r="AD1609" s="92" t="s">
        <v>2679</v>
      </c>
      <c r="AE1609" s="92">
        <v>1038.2875750000001</v>
      </c>
      <c r="AF1609" s="92">
        <v>1212</v>
      </c>
      <c r="AG1609" s="92">
        <v>56.85369318181818</v>
      </c>
      <c r="AH1609" s="92"/>
      <c r="AI1609" s="92"/>
      <c r="AJ1609" s="92"/>
      <c r="AK1609" s="92"/>
      <c r="AL1609" s="92"/>
      <c r="AM1609" s="92"/>
      <c r="AN1609" s="92"/>
      <c r="AO1609" s="92"/>
    </row>
    <row r="1610" spans="2:41" x14ac:dyDescent="0.3">
      <c r="B1610" s="28">
        <v>1600</v>
      </c>
      <c r="C1610" s="39">
        <f t="shared" si="96"/>
        <v>0</v>
      </c>
      <c r="D1610" s="40">
        <f t="shared" si="97"/>
        <v>0</v>
      </c>
      <c r="E1610" s="41">
        <f t="shared" si="98"/>
        <v>0</v>
      </c>
      <c r="F1610" s="40">
        <f t="shared" si="99"/>
        <v>0</v>
      </c>
      <c r="Q1610" s="107">
        <v>1606</v>
      </c>
      <c r="S1610" s="92"/>
      <c r="T1610" s="92"/>
      <c r="U1610" s="92"/>
      <c r="V1610" s="92"/>
      <c r="W1610" s="92"/>
      <c r="X1610" s="92"/>
      <c r="Y1610" s="92"/>
      <c r="Z1610" s="92" t="s">
        <v>2328</v>
      </c>
      <c r="AA1610" s="92">
        <v>934.36053460000005</v>
      </c>
      <c r="AB1610" s="92">
        <v>2624</v>
      </c>
      <c r="AC1610" s="92">
        <v>6.7471590909090908</v>
      </c>
      <c r="AD1610" s="92" t="s">
        <v>1773</v>
      </c>
      <c r="AE1610" s="92">
        <v>1038.3818080000001</v>
      </c>
      <c r="AF1610" s="92">
        <v>1210</v>
      </c>
      <c r="AG1610" s="92">
        <v>57.03125</v>
      </c>
      <c r="AH1610" s="92"/>
      <c r="AI1610" s="92"/>
      <c r="AJ1610" s="92"/>
      <c r="AK1610" s="92"/>
      <c r="AL1610" s="92"/>
      <c r="AM1610" s="92"/>
      <c r="AN1610" s="92"/>
      <c r="AO1610" s="92"/>
    </row>
    <row r="1611" spans="2:41" x14ac:dyDescent="0.3">
      <c r="B1611" s="28">
        <v>1601</v>
      </c>
      <c r="C1611" s="39">
        <f t="shared" si="96"/>
        <v>0</v>
      </c>
      <c r="D1611" s="40">
        <f t="shared" si="97"/>
        <v>0</v>
      </c>
      <c r="E1611" s="41">
        <f t="shared" si="98"/>
        <v>0</v>
      </c>
      <c r="F1611" s="40">
        <f t="shared" si="99"/>
        <v>0</v>
      </c>
      <c r="Q1611" s="107">
        <v>1607</v>
      </c>
      <c r="S1611" s="92"/>
      <c r="T1611" s="92"/>
      <c r="U1611" s="92"/>
      <c r="V1611" s="92"/>
      <c r="W1611" s="92"/>
      <c r="X1611" s="92"/>
      <c r="Y1611" s="92"/>
      <c r="Z1611" s="92" t="s">
        <v>941</v>
      </c>
      <c r="AA1611" s="92">
        <v>1028.015666</v>
      </c>
      <c r="AB1611" s="92">
        <v>1437</v>
      </c>
      <c r="AC1611" s="92">
        <v>48.934659090909086</v>
      </c>
      <c r="AD1611" s="92" t="s">
        <v>2015</v>
      </c>
      <c r="AE1611" s="92">
        <v>1038.3818080000001</v>
      </c>
      <c r="AF1611" s="92">
        <v>1210</v>
      </c>
      <c r="AG1611" s="92">
        <v>57.03125</v>
      </c>
      <c r="AH1611" s="92"/>
      <c r="AI1611" s="92"/>
      <c r="AJ1611" s="92"/>
      <c r="AK1611" s="92"/>
      <c r="AL1611" s="92"/>
      <c r="AM1611" s="92"/>
      <c r="AN1611" s="92"/>
      <c r="AO1611" s="92"/>
    </row>
    <row r="1612" spans="2:41" x14ac:dyDescent="0.3">
      <c r="B1612" s="28">
        <v>1602</v>
      </c>
      <c r="C1612" s="39">
        <f t="shared" ref="C1612:C1675" si="100">VLOOKUP($B1612,$Q$5:$AO$2676,2+$C$4*8-8+$F$4*4-4)</f>
        <v>0</v>
      </c>
      <c r="D1612" s="40">
        <f t="shared" ref="D1612:D1675" si="101">VLOOKUP($B1612,$Q$5:$AO$2676,3+$C$4*8-8+$F$4*4-4)</f>
        <v>0</v>
      </c>
      <c r="E1612" s="41">
        <f t="shared" ref="E1612:E1675" si="102">VLOOKUP($B1612,$Q$5:$AO$2676,4+$C$4*8-8+$F$4*4-4)</f>
        <v>0</v>
      </c>
      <c r="F1612" s="40">
        <f t="shared" ref="F1612:F1675" si="103">VLOOKUP($B1612,$Q$5:$AO$2676,5+$C$4*8-8+$F$4*4-4)</f>
        <v>0</v>
      </c>
      <c r="Q1612" s="107">
        <v>1608</v>
      </c>
      <c r="S1612" s="92"/>
      <c r="T1612" s="92"/>
      <c r="U1612" s="92"/>
      <c r="V1612" s="92"/>
      <c r="W1612" s="92"/>
      <c r="X1612" s="92"/>
      <c r="Y1612" s="92"/>
      <c r="Z1612" s="92" t="s">
        <v>942</v>
      </c>
      <c r="AA1612" s="92">
        <v>1045.292772</v>
      </c>
      <c r="AB1612" s="92">
        <v>1032</v>
      </c>
      <c r="AC1612" s="92">
        <v>63.28125</v>
      </c>
      <c r="AD1612" s="92" t="s">
        <v>225</v>
      </c>
      <c r="AE1612" s="92">
        <v>1038.3837920000001</v>
      </c>
      <c r="AF1612" s="92">
        <v>1209</v>
      </c>
      <c r="AG1612" s="92">
        <v>57.102272727272727</v>
      </c>
      <c r="AH1612" s="92"/>
      <c r="AI1612" s="92"/>
      <c r="AJ1612" s="92"/>
      <c r="AK1612" s="92"/>
      <c r="AL1612" s="92"/>
      <c r="AM1612" s="92"/>
      <c r="AN1612" s="92"/>
      <c r="AO1612" s="92"/>
    </row>
    <row r="1613" spans="2:41" x14ac:dyDescent="0.3">
      <c r="B1613" s="28">
        <v>1603</v>
      </c>
      <c r="C1613" s="39">
        <f t="shared" si="100"/>
        <v>0</v>
      </c>
      <c r="D1613" s="40">
        <f t="shared" si="101"/>
        <v>0</v>
      </c>
      <c r="E1613" s="41">
        <f t="shared" si="102"/>
        <v>0</v>
      </c>
      <c r="F1613" s="40">
        <f t="shared" si="103"/>
        <v>0</v>
      </c>
      <c r="Q1613" s="107">
        <v>1609</v>
      </c>
      <c r="S1613" s="92"/>
      <c r="T1613" s="92"/>
      <c r="U1613" s="92"/>
      <c r="V1613" s="92"/>
      <c r="W1613" s="92"/>
      <c r="X1613" s="92"/>
      <c r="Y1613" s="92"/>
      <c r="Z1613" s="92" t="s">
        <v>2329</v>
      </c>
      <c r="AA1613" s="92">
        <v>1045.292772</v>
      </c>
      <c r="AB1613" s="92">
        <v>1032</v>
      </c>
      <c r="AC1613" s="92">
        <v>63.28125</v>
      </c>
      <c r="AD1613" s="92" t="s">
        <v>1087</v>
      </c>
      <c r="AE1613" s="92">
        <v>1038.4193969999999</v>
      </c>
      <c r="AF1613" s="92">
        <v>1208</v>
      </c>
      <c r="AG1613" s="92">
        <v>57.137784090909093</v>
      </c>
      <c r="AH1613" s="92"/>
      <c r="AI1613" s="92"/>
      <c r="AJ1613" s="92"/>
      <c r="AK1613" s="92"/>
      <c r="AL1613" s="92"/>
      <c r="AM1613" s="92"/>
      <c r="AN1613" s="92"/>
      <c r="AO1613" s="92"/>
    </row>
    <row r="1614" spans="2:41" x14ac:dyDescent="0.3">
      <c r="B1614" s="28">
        <v>1604</v>
      </c>
      <c r="C1614" s="39">
        <f t="shared" si="100"/>
        <v>0</v>
      </c>
      <c r="D1614" s="40">
        <f t="shared" si="101"/>
        <v>0</v>
      </c>
      <c r="E1614" s="41">
        <f t="shared" si="102"/>
        <v>0</v>
      </c>
      <c r="F1614" s="40">
        <f t="shared" si="103"/>
        <v>0</v>
      </c>
      <c r="Q1614" s="107">
        <v>1610</v>
      </c>
      <c r="S1614" s="92"/>
      <c r="T1614" s="92"/>
      <c r="U1614" s="92"/>
      <c r="V1614" s="92"/>
      <c r="W1614" s="92"/>
      <c r="X1614" s="92"/>
      <c r="Y1614" s="92"/>
      <c r="Z1614" s="92" t="s">
        <v>943</v>
      </c>
      <c r="AA1614" s="92">
        <v>1029.074114</v>
      </c>
      <c r="AB1614" s="92">
        <v>1413</v>
      </c>
      <c r="AC1614" s="92">
        <v>49.857954545454547</v>
      </c>
      <c r="AD1614" s="92" t="s">
        <v>438</v>
      </c>
      <c r="AE1614" s="92">
        <v>1038.4465259999999</v>
      </c>
      <c r="AF1614" s="92">
        <v>1207</v>
      </c>
      <c r="AG1614" s="92">
        <v>57.17329545454546</v>
      </c>
      <c r="AH1614" s="92"/>
      <c r="AI1614" s="92"/>
      <c r="AJ1614" s="92"/>
      <c r="AK1614" s="92"/>
      <c r="AL1614" s="92"/>
      <c r="AM1614" s="92"/>
      <c r="AN1614" s="92"/>
      <c r="AO1614" s="92"/>
    </row>
    <row r="1615" spans="2:41" x14ac:dyDescent="0.3">
      <c r="B1615" s="28">
        <v>1605</v>
      </c>
      <c r="C1615" s="39">
        <f t="shared" si="100"/>
        <v>0</v>
      </c>
      <c r="D1615" s="40">
        <f t="shared" si="101"/>
        <v>0</v>
      </c>
      <c r="E1615" s="41">
        <f t="shared" si="102"/>
        <v>0</v>
      </c>
      <c r="F1615" s="40">
        <f t="shared" si="103"/>
        <v>0</v>
      </c>
      <c r="Q1615" s="107">
        <v>1611</v>
      </c>
      <c r="S1615" s="92"/>
      <c r="T1615" s="92"/>
      <c r="U1615" s="92"/>
      <c r="V1615" s="92"/>
      <c r="W1615" s="92"/>
      <c r="X1615" s="92"/>
      <c r="Y1615" s="92"/>
      <c r="Z1615" s="92" t="s">
        <v>944</v>
      </c>
      <c r="AA1615" s="92">
        <v>962.30777490000003</v>
      </c>
      <c r="AB1615" s="92">
        <v>2416</v>
      </c>
      <c r="AC1615" s="92">
        <v>14.240056818181818</v>
      </c>
      <c r="AD1615" s="92" t="s">
        <v>2107</v>
      </c>
      <c r="AE1615" s="92">
        <v>1038.464817</v>
      </c>
      <c r="AF1615" s="92">
        <v>1206</v>
      </c>
      <c r="AG1615" s="92">
        <v>57.20880681818182</v>
      </c>
      <c r="AH1615" s="92"/>
      <c r="AI1615" s="92"/>
      <c r="AJ1615" s="92"/>
      <c r="AK1615" s="92"/>
      <c r="AL1615" s="92"/>
      <c r="AM1615" s="92"/>
      <c r="AN1615" s="92"/>
      <c r="AO1615" s="92"/>
    </row>
    <row r="1616" spans="2:41" x14ac:dyDescent="0.3">
      <c r="B1616" s="28">
        <v>1606</v>
      </c>
      <c r="C1616" s="39">
        <f t="shared" si="100"/>
        <v>0</v>
      </c>
      <c r="D1616" s="40">
        <f t="shared" si="101"/>
        <v>0</v>
      </c>
      <c r="E1616" s="41">
        <f t="shared" si="102"/>
        <v>0</v>
      </c>
      <c r="F1616" s="40">
        <f t="shared" si="103"/>
        <v>0</v>
      </c>
      <c r="Q1616" s="107">
        <v>1612</v>
      </c>
      <c r="S1616" s="92"/>
      <c r="T1616" s="92"/>
      <c r="U1616" s="92"/>
      <c r="V1616" s="92"/>
      <c r="W1616" s="92"/>
      <c r="X1616" s="92"/>
      <c r="Y1616" s="92"/>
      <c r="Z1616" s="92" t="s">
        <v>945</v>
      </c>
      <c r="AA1616" s="92">
        <v>993.60967909999999</v>
      </c>
      <c r="AB1616" s="92">
        <v>2033</v>
      </c>
      <c r="AC1616" s="92">
        <v>27.84090909090909</v>
      </c>
      <c r="AD1616" s="92" t="s">
        <v>1232</v>
      </c>
      <c r="AE1616" s="92">
        <v>1038.635029</v>
      </c>
      <c r="AF1616" s="92">
        <v>1205</v>
      </c>
      <c r="AG1616" s="92">
        <v>57.24431818181818</v>
      </c>
      <c r="AH1616" s="92"/>
      <c r="AI1616" s="92"/>
      <c r="AJ1616" s="92"/>
      <c r="AK1616" s="92"/>
      <c r="AL1616" s="92"/>
      <c r="AM1616" s="92"/>
      <c r="AN1616" s="92"/>
      <c r="AO1616" s="92"/>
    </row>
    <row r="1617" spans="2:41" x14ac:dyDescent="0.3">
      <c r="B1617" s="28">
        <v>1607</v>
      </c>
      <c r="C1617" s="39">
        <f t="shared" si="100"/>
        <v>0</v>
      </c>
      <c r="D1617" s="40">
        <f t="shared" si="101"/>
        <v>0</v>
      </c>
      <c r="E1617" s="41">
        <f t="shared" si="102"/>
        <v>0</v>
      </c>
      <c r="F1617" s="40">
        <f t="shared" si="103"/>
        <v>0</v>
      </c>
      <c r="Q1617" s="107">
        <v>1613</v>
      </c>
      <c r="S1617" s="92"/>
      <c r="T1617" s="92"/>
      <c r="U1617" s="92"/>
      <c r="V1617" s="92"/>
      <c r="W1617" s="92"/>
      <c r="X1617" s="92"/>
      <c r="Y1617" s="92"/>
      <c r="Z1617" s="92" t="s">
        <v>2330</v>
      </c>
      <c r="AA1617" s="92">
        <v>963.31842140000003</v>
      </c>
      <c r="AB1617" s="92">
        <v>2401</v>
      </c>
      <c r="AC1617" s="92">
        <v>14.559659090909092</v>
      </c>
      <c r="AD1617" s="92" t="s">
        <v>776</v>
      </c>
      <c r="AE1617" s="92">
        <v>1038.6899269999999</v>
      </c>
      <c r="AF1617" s="92">
        <v>1204</v>
      </c>
      <c r="AG1617" s="92">
        <v>57.27982954545454</v>
      </c>
      <c r="AH1617" s="92"/>
      <c r="AI1617" s="92"/>
      <c r="AJ1617" s="92"/>
      <c r="AK1617" s="92"/>
      <c r="AL1617" s="92"/>
      <c r="AM1617" s="92"/>
      <c r="AN1617" s="92"/>
      <c r="AO1617" s="92"/>
    </row>
    <row r="1618" spans="2:41" x14ac:dyDescent="0.3">
      <c r="B1618" s="28">
        <v>1608</v>
      </c>
      <c r="C1618" s="39">
        <f t="shared" si="100"/>
        <v>0</v>
      </c>
      <c r="D1618" s="40">
        <f t="shared" si="101"/>
        <v>0</v>
      </c>
      <c r="E1618" s="41">
        <f t="shared" si="102"/>
        <v>0</v>
      </c>
      <c r="F1618" s="40">
        <f t="shared" si="103"/>
        <v>0</v>
      </c>
      <c r="Q1618" s="107">
        <v>1614</v>
      </c>
      <c r="S1618" s="92"/>
      <c r="T1618" s="92"/>
      <c r="U1618" s="92"/>
      <c r="V1618" s="92"/>
      <c r="W1618" s="92"/>
      <c r="X1618" s="92"/>
      <c r="Y1618" s="92"/>
      <c r="Z1618" s="92" t="s">
        <v>946</v>
      </c>
      <c r="AA1618" s="92">
        <v>1097.1613709999999</v>
      </c>
      <c r="AB1618" s="92">
        <v>94</v>
      </c>
      <c r="AC1618" s="92">
        <v>96.697443181818173</v>
      </c>
      <c r="AD1618" s="92" t="s">
        <v>1966</v>
      </c>
      <c r="AE1618" s="92">
        <v>1038.793932</v>
      </c>
      <c r="AF1618" s="92">
        <v>1203</v>
      </c>
      <c r="AG1618" s="92">
        <v>57.315340909090907</v>
      </c>
      <c r="AH1618" s="92"/>
      <c r="AI1618" s="92"/>
      <c r="AJ1618" s="92"/>
      <c r="AK1618" s="92"/>
      <c r="AL1618" s="92"/>
      <c r="AM1618" s="92"/>
      <c r="AN1618" s="92"/>
      <c r="AO1618" s="92"/>
    </row>
    <row r="1619" spans="2:41" x14ac:dyDescent="0.3">
      <c r="B1619" s="28">
        <v>1609</v>
      </c>
      <c r="C1619" s="39">
        <f t="shared" si="100"/>
        <v>0</v>
      </c>
      <c r="D1619" s="40">
        <f t="shared" si="101"/>
        <v>0</v>
      </c>
      <c r="E1619" s="41">
        <f t="shared" si="102"/>
        <v>0</v>
      </c>
      <c r="F1619" s="40">
        <f t="shared" si="103"/>
        <v>0</v>
      </c>
      <c r="Q1619" s="107">
        <v>1615</v>
      </c>
      <c r="S1619" s="92"/>
      <c r="T1619" s="92"/>
      <c r="U1619" s="92"/>
      <c r="V1619" s="92"/>
      <c r="W1619" s="92"/>
      <c r="X1619" s="92"/>
      <c r="Y1619" s="92"/>
      <c r="Z1619" s="92" t="s">
        <v>2331</v>
      </c>
      <c r="AA1619" s="92">
        <v>1078.4168179999999</v>
      </c>
      <c r="AB1619" s="92">
        <v>336</v>
      </c>
      <c r="AC1619" s="92">
        <v>88.068181818181827</v>
      </c>
      <c r="AD1619" s="92" t="s">
        <v>152</v>
      </c>
      <c r="AE1619" s="92">
        <v>1038.809579</v>
      </c>
      <c r="AF1619" s="92">
        <v>1197</v>
      </c>
      <c r="AG1619" s="92">
        <v>57.350852272727273</v>
      </c>
      <c r="AH1619" s="92"/>
      <c r="AI1619" s="92"/>
      <c r="AJ1619" s="92"/>
      <c r="AK1619" s="92"/>
      <c r="AL1619" s="92"/>
      <c r="AM1619" s="92"/>
      <c r="AN1619" s="92"/>
      <c r="AO1619" s="92"/>
    </row>
    <row r="1620" spans="2:41" x14ac:dyDescent="0.3">
      <c r="B1620" s="28">
        <v>1610</v>
      </c>
      <c r="C1620" s="39">
        <f t="shared" si="100"/>
        <v>0</v>
      </c>
      <c r="D1620" s="40">
        <f t="shared" si="101"/>
        <v>0</v>
      </c>
      <c r="E1620" s="41">
        <f t="shared" si="102"/>
        <v>0</v>
      </c>
      <c r="F1620" s="40">
        <f t="shared" si="103"/>
        <v>0</v>
      </c>
      <c r="Q1620" s="107">
        <v>1616</v>
      </c>
      <c r="S1620" s="92"/>
      <c r="T1620" s="92"/>
      <c r="U1620" s="92"/>
      <c r="V1620" s="92"/>
      <c r="W1620" s="92"/>
      <c r="X1620" s="92"/>
      <c r="Y1620" s="92"/>
      <c r="Z1620" s="92" t="s">
        <v>947</v>
      </c>
      <c r="AA1620" s="92">
        <v>998.17728690000001</v>
      </c>
      <c r="AB1620" s="92">
        <v>1957</v>
      </c>
      <c r="AC1620" s="92">
        <v>30.39772727272727</v>
      </c>
      <c r="AD1620" s="92" t="s">
        <v>1766</v>
      </c>
      <c r="AE1620" s="92">
        <v>1038.809579</v>
      </c>
      <c r="AF1620" s="92">
        <v>1197</v>
      </c>
      <c r="AG1620" s="92">
        <v>57.350852272727273</v>
      </c>
      <c r="AH1620" s="92"/>
      <c r="AI1620" s="92"/>
      <c r="AJ1620" s="92"/>
      <c r="AK1620" s="92"/>
      <c r="AL1620" s="92"/>
      <c r="AM1620" s="92"/>
      <c r="AN1620" s="92"/>
      <c r="AO1620" s="92"/>
    </row>
    <row r="1621" spans="2:41" x14ac:dyDescent="0.3">
      <c r="B1621" s="28">
        <v>1611</v>
      </c>
      <c r="C1621" s="39">
        <f t="shared" si="100"/>
        <v>0</v>
      </c>
      <c r="D1621" s="40">
        <f t="shared" si="101"/>
        <v>0</v>
      </c>
      <c r="E1621" s="41">
        <f t="shared" si="102"/>
        <v>0</v>
      </c>
      <c r="F1621" s="40">
        <f t="shared" si="103"/>
        <v>0</v>
      </c>
      <c r="Q1621" s="107">
        <v>1617</v>
      </c>
      <c r="S1621" s="92"/>
      <c r="T1621" s="92"/>
      <c r="U1621" s="92"/>
      <c r="V1621" s="92"/>
      <c r="W1621" s="92"/>
      <c r="X1621" s="92"/>
      <c r="Y1621" s="92"/>
      <c r="Z1621" s="92" t="s">
        <v>2332</v>
      </c>
      <c r="AA1621" s="92">
        <v>1064.6413480000001</v>
      </c>
      <c r="AB1621" s="92">
        <v>594</v>
      </c>
      <c r="AC1621" s="92">
        <v>78.835227272727266</v>
      </c>
      <c r="AD1621" s="92" t="s">
        <v>2193</v>
      </c>
      <c r="AE1621" s="92">
        <v>1038.809579</v>
      </c>
      <c r="AF1621" s="92">
        <v>1197</v>
      </c>
      <c r="AG1621" s="92">
        <v>57.350852272727273</v>
      </c>
      <c r="AH1621" s="92"/>
      <c r="AI1621" s="92"/>
      <c r="AJ1621" s="92"/>
      <c r="AK1621" s="92"/>
      <c r="AL1621" s="92"/>
      <c r="AM1621" s="92"/>
      <c r="AN1621" s="92"/>
      <c r="AO1621" s="92"/>
    </row>
    <row r="1622" spans="2:41" x14ac:dyDescent="0.3">
      <c r="B1622" s="28">
        <v>1612</v>
      </c>
      <c r="C1622" s="39">
        <f t="shared" si="100"/>
        <v>0</v>
      </c>
      <c r="D1622" s="40">
        <f t="shared" si="101"/>
        <v>0</v>
      </c>
      <c r="E1622" s="41">
        <f t="shared" si="102"/>
        <v>0</v>
      </c>
      <c r="F1622" s="40">
        <f t="shared" si="103"/>
        <v>0</v>
      </c>
      <c r="Q1622" s="107">
        <v>1618</v>
      </c>
      <c r="S1622" s="92"/>
      <c r="T1622" s="92"/>
      <c r="U1622" s="92"/>
      <c r="V1622" s="92"/>
      <c r="W1622" s="92"/>
      <c r="X1622" s="92"/>
      <c r="Y1622" s="92"/>
      <c r="Z1622" s="92" t="s">
        <v>948</v>
      </c>
      <c r="AA1622" s="92">
        <v>1061.031763</v>
      </c>
      <c r="AB1622" s="92">
        <v>672</v>
      </c>
      <c r="AC1622" s="92">
        <v>76.171875</v>
      </c>
      <c r="AD1622" s="92" t="s">
        <v>2214</v>
      </c>
      <c r="AE1622" s="92">
        <v>1038.809579</v>
      </c>
      <c r="AF1622" s="92">
        <v>1197</v>
      </c>
      <c r="AG1622" s="92">
        <v>57.350852272727273</v>
      </c>
      <c r="AH1622" s="92"/>
      <c r="AI1622" s="92"/>
      <c r="AJ1622" s="92"/>
      <c r="AK1622" s="92"/>
      <c r="AL1622" s="92"/>
      <c r="AM1622" s="92"/>
      <c r="AN1622" s="92"/>
      <c r="AO1622" s="92"/>
    </row>
    <row r="1623" spans="2:41" x14ac:dyDescent="0.3">
      <c r="B1623" s="28">
        <v>1613</v>
      </c>
      <c r="C1623" s="39">
        <f t="shared" si="100"/>
        <v>0</v>
      </c>
      <c r="D1623" s="40">
        <f t="shared" si="101"/>
        <v>0</v>
      </c>
      <c r="E1623" s="41">
        <f t="shared" si="102"/>
        <v>0</v>
      </c>
      <c r="F1623" s="40">
        <f t="shared" si="103"/>
        <v>0</v>
      </c>
      <c r="Q1623" s="107">
        <v>1619</v>
      </c>
      <c r="S1623" s="92"/>
      <c r="T1623" s="92"/>
      <c r="U1623" s="92"/>
      <c r="V1623" s="92"/>
      <c r="W1623" s="92"/>
      <c r="X1623" s="92"/>
      <c r="Y1623" s="92"/>
      <c r="Z1623" s="92" t="s">
        <v>50</v>
      </c>
      <c r="AA1623" s="92">
        <v>915.50555210000005</v>
      </c>
      <c r="AB1623" s="92">
        <v>2707</v>
      </c>
      <c r="AC1623" s="92">
        <v>3.90625</v>
      </c>
      <c r="AD1623" s="92" t="s">
        <v>2310</v>
      </c>
      <c r="AE1623" s="92">
        <v>1038.809579</v>
      </c>
      <c r="AF1623" s="92">
        <v>1197</v>
      </c>
      <c r="AG1623" s="92">
        <v>57.350852272727273</v>
      </c>
      <c r="AH1623" s="92"/>
      <c r="AI1623" s="92"/>
      <c r="AJ1623" s="92"/>
      <c r="AK1623" s="92"/>
      <c r="AL1623" s="92"/>
      <c r="AM1623" s="92"/>
      <c r="AN1623" s="92"/>
      <c r="AO1623" s="92"/>
    </row>
    <row r="1624" spans="2:41" x14ac:dyDescent="0.3">
      <c r="B1624" s="28">
        <v>1614</v>
      </c>
      <c r="C1624" s="39">
        <f t="shared" si="100"/>
        <v>0</v>
      </c>
      <c r="D1624" s="40">
        <f t="shared" si="101"/>
        <v>0</v>
      </c>
      <c r="E1624" s="41">
        <f t="shared" si="102"/>
        <v>0</v>
      </c>
      <c r="F1624" s="40">
        <f t="shared" si="103"/>
        <v>0</v>
      </c>
      <c r="Q1624" s="107">
        <v>1620</v>
      </c>
      <c r="S1624" s="92"/>
      <c r="T1624" s="92"/>
      <c r="U1624" s="92"/>
      <c r="V1624" s="92"/>
      <c r="W1624" s="92"/>
      <c r="X1624" s="92"/>
      <c r="Y1624" s="92"/>
      <c r="Z1624" s="92" t="s">
        <v>949</v>
      </c>
      <c r="AA1624" s="92">
        <v>1001.945833</v>
      </c>
      <c r="AB1624" s="92">
        <v>1909</v>
      </c>
      <c r="AC1624" s="92">
        <v>32.24431818181818</v>
      </c>
      <c r="AD1624" s="92" t="s">
        <v>2562</v>
      </c>
      <c r="AE1624" s="92">
        <v>1038.809579</v>
      </c>
      <c r="AF1624" s="92">
        <v>1197</v>
      </c>
      <c r="AG1624" s="92">
        <v>57.350852272727273</v>
      </c>
      <c r="AH1624" s="92"/>
      <c r="AI1624" s="92"/>
      <c r="AJ1624" s="92"/>
      <c r="AK1624" s="92"/>
      <c r="AL1624" s="92"/>
      <c r="AM1624" s="92"/>
      <c r="AN1624" s="92"/>
      <c r="AO1624" s="92"/>
    </row>
    <row r="1625" spans="2:41" x14ac:dyDescent="0.3">
      <c r="B1625" s="28">
        <v>1615</v>
      </c>
      <c r="C1625" s="39">
        <f t="shared" si="100"/>
        <v>0</v>
      </c>
      <c r="D1625" s="40">
        <f t="shared" si="101"/>
        <v>0</v>
      </c>
      <c r="E1625" s="41">
        <f t="shared" si="102"/>
        <v>0</v>
      </c>
      <c r="F1625" s="40">
        <f t="shared" si="103"/>
        <v>0</v>
      </c>
      <c r="Q1625" s="107">
        <v>1621</v>
      </c>
      <c r="S1625" s="92"/>
      <c r="T1625" s="92"/>
      <c r="U1625" s="92"/>
      <c r="V1625" s="92"/>
      <c r="W1625" s="92"/>
      <c r="X1625" s="92"/>
      <c r="Y1625" s="92"/>
      <c r="Z1625" s="92" t="s">
        <v>950</v>
      </c>
      <c r="AA1625" s="92">
        <v>1037.9240299999999</v>
      </c>
      <c r="AB1625" s="92">
        <v>1229</v>
      </c>
      <c r="AC1625" s="92">
        <v>56.356534090909093</v>
      </c>
      <c r="AD1625" s="92" t="s">
        <v>2874</v>
      </c>
      <c r="AE1625" s="92">
        <v>1038.862063</v>
      </c>
      <c r="AF1625" s="92">
        <v>1194</v>
      </c>
      <c r="AG1625" s="92">
        <v>57.56392045454546</v>
      </c>
      <c r="AH1625" s="92"/>
      <c r="AI1625" s="92"/>
      <c r="AJ1625" s="92"/>
      <c r="AK1625" s="92"/>
      <c r="AL1625" s="92"/>
      <c r="AM1625" s="92"/>
      <c r="AN1625" s="92"/>
      <c r="AO1625" s="92"/>
    </row>
    <row r="1626" spans="2:41" x14ac:dyDescent="0.3">
      <c r="B1626" s="28">
        <v>1616</v>
      </c>
      <c r="C1626" s="39">
        <f t="shared" si="100"/>
        <v>0</v>
      </c>
      <c r="D1626" s="40">
        <f t="shared" si="101"/>
        <v>0</v>
      </c>
      <c r="E1626" s="41">
        <f t="shared" si="102"/>
        <v>0</v>
      </c>
      <c r="F1626" s="40">
        <f t="shared" si="103"/>
        <v>0</v>
      </c>
      <c r="Q1626" s="107">
        <v>1622</v>
      </c>
      <c r="S1626" s="92"/>
      <c r="T1626" s="92"/>
      <c r="U1626" s="92"/>
      <c r="V1626" s="92"/>
      <c r="W1626" s="92"/>
      <c r="X1626" s="92"/>
      <c r="Y1626" s="92"/>
      <c r="Z1626" s="92" t="s">
        <v>951</v>
      </c>
      <c r="AA1626" s="92">
        <v>928.48426570000004</v>
      </c>
      <c r="AB1626" s="92">
        <v>2652</v>
      </c>
      <c r="AC1626" s="92">
        <v>5.859375</v>
      </c>
      <c r="AD1626" s="92" t="s">
        <v>2957</v>
      </c>
      <c r="AE1626" s="92">
        <v>1038.862063</v>
      </c>
      <c r="AF1626" s="92">
        <v>1194</v>
      </c>
      <c r="AG1626" s="92">
        <v>57.56392045454546</v>
      </c>
      <c r="AH1626" s="92"/>
      <c r="AI1626" s="92"/>
      <c r="AJ1626" s="92"/>
      <c r="AK1626" s="92"/>
      <c r="AL1626" s="92"/>
      <c r="AM1626" s="92"/>
      <c r="AN1626" s="92"/>
      <c r="AO1626" s="92"/>
    </row>
    <row r="1627" spans="2:41" x14ac:dyDescent="0.3">
      <c r="B1627" s="28">
        <v>1617</v>
      </c>
      <c r="C1627" s="39">
        <f t="shared" si="100"/>
        <v>0</v>
      </c>
      <c r="D1627" s="40">
        <f t="shared" si="101"/>
        <v>0</v>
      </c>
      <c r="E1627" s="41">
        <f t="shared" si="102"/>
        <v>0</v>
      </c>
      <c r="F1627" s="40">
        <f t="shared" si="103"/>
        <v>0</v>
      </c>
      <c r="Q1627" s="107">
        <v>1623</v>
      </c>
      <c r="S1627" s="92"/>
      <c r="T1627" s="92"/>
      <c r="U1627" s="92"/>
      <c r="V1627" s="92"/>
      <c r="W1627" s="92"/>
      <c r="X1627" s="92"/>
      <c r="Y1627" s="92"/>
      <c r="Z1627" s="92" t="s">
        <v>2333</v>
      </c>
      <c r="AA1627" s="92">
        <v>1052.77772</v>
      </c>
      <c r="AB1627" s="92">
        <v>852</v>
      </c>
      <c r="AC1627" s="92">
        <v>69.708806818181827</v>
      </c>
      <c r="AD1627" s="92" t="s">
        <v>2973</v>
      </c>
      <c r="AE1627" s="92">
        <v>1038.862063</v>
      </c>
      <c r="AF1627" s="92">
        <v>1194</v>
      </c>
      <c r="AG1627" s="92">
        <v>57.56392045454546</v>
      </c>
      <c r="AH1627" s="92"/>
      <c r="AI1627" s="92"/>
      <c r="AJ1627" s="92"/>
      <c r="AK1627" s="92"/>
      <c r="AL1627" s="92"/>
      <c r="AM1627" s="92"/>
      <c r="AN1627" s="92"/>
      <c r="AO1627" s="92"/>
    </row>
    <row r="1628" spans="2:41" x14ac:dyDescent="0.3">
      <c r="B1628" s="28">
        <v>1618</v>
      </c>
      <c r="C1628" s="39">
        <f t="shared" si="100"/>
        <v>0</v>
      </c>
      <c r="D1628" s="40">
        <f t="shared" si="101"/>
        <v>0</v>
      </c>
      <c r="E1628" s="41">
        <f t="shared" si="102"/>
        <v>0</v>
      </c>
      <c r="F1628" s="40">
        <f t="shared" si="103"/>
        <v>0</v>
      </c>
      <c r="Q1628" s="107">
        <v>1624</v>
      </c>
      <c r="S1628" s="92"/>
      <c r="T1628" s="92"/>
      <c r="U1628" s="92"/>
      <c r="V1628" s="92"/>
      <c r="W1628" s="92"/>
      <c r="X1628" s="92"/>
      <c r="Y1628" s="92"/>
      <c r="Z1628" s="92" t="s">
        <v>2334</v>
      </c>
      <c r="AA1628" s="92">
        <v>978.48587840000005</v>
      </c>
      <c r="AB1628" s="92">
        <v>2222</v>
      </c>
      <c r="AC1628" s="92">
        <v>20.951704545454543</v>
      </c>
      <c r="AD1628" s="92" t="s">
        <v>1273</v>
      </c>
      <c r="AE1628" s="92">
        <v>1039.0470740000001</v>
      </c>
      <c r="AF1628" s="92">
        <v>1193</v>
      </c>
      <c r="AG1628" s="92">
        <v>57.67045454545454</v>
      </c>
      <c r="AH1628" s="92"/>
      <c r="AI1628" s="92"/>
      <c r="AJ1628" s="92"/>
      <c r="AK1628" s="92"/>
      <c r="AL1628" s="92"/>
      <c r="AM1628" s="92"/>
      <c r="AN1628" s="92"/>
      <c r="AO1628" s="92"/>
    </row>
    <row r="1629" spans="2:41" x14ac:dyDescent="0.3">
      <c r="B1629" s="28">
        <v>1619</v>
      </c>
      <c r="C1629" s="39">
        <f t="shared" si="100"/>
        <v>0</v>
      </c>
      <c r="D1629" s="40">
        <f t="shared" si="101"/>
        <v>0</v>
      </c>
      <c r="E1629" s="41">
        <f t="shared" si="102"/>
        <v>0</v>
      </c>
      <c r="F1629" s="40">
        <f t="shared" si="103"/>
        <v>0</v>
      </c>
      <c r="Q1629" s="107">
        <v>1625</v>
      </c>
      <c r="S1629" s="92"/>
      <c r="T1629" s="92"/>
      <c r="U1629" s="92"/>
      <c r="V1629" s="92"/>
      <c r="W1629" s="92"/>
      <c r="X1629" s="92"/>
      <c r="Y1629" s="92"/>
      <c r="Z1629" s="92" t="s">
        <v>2335</v>
      </c>
      <c r="AA1629" s="92">
        <v>1004.1497890000001</v>
      </c>
      <c r="AB1629" s="92">
        <v>1862</v>
      </c>
      <c r="AC1629" s="92">
        <v>33.80681818181818</v>
      </c>
      <c r="AD1629" s="92" t="s">
        <v>1536</v>
      </c>
      <c r="AE1629" s="92">
        <v>1039.190057</v>
      </c>
      <c r="AF1629" s="92">
        <v>1192</v>
      </c>
      <c r="AG1629" s="92">
        <v>57.705965909090907</v>
      </c>
      <c r="AH1629" s="92"/>
      <c r="AI1629" s="92"/>
      <c r="AJ1629" s="92"/>
      <c r="AK1629" s="92"/>
      <c r="AL1629" s="92"/>
      <c r="AM1629" s="92"/>
      <c r="AN1629" s="92"/>
      <c r="AO1629" s="92"/>
    </row>
    <row r="1630" spans="2:41" x14ac:dyDescent="0.3">
      <c r="B1630" s="28">
        <v>1620</v>
      </c>
      <c r="C1630" s="39">
        <f t="shared" si="100"/>
        <v>0</v>
      </c>
      <c r="D1630" s="40">
        <f t="shared" si="101"/>
        <v>0</v>
      </c>
      <c r="E1630" s="41">
        <f t="shared" si="102"/>
        <v>0</v>
      </c>
      <c r="F1630" s="40">
        <f t="shared" si="103"/>
        <v>0</v>
      </c>
      <c r="Q1630" s="107">
        <v>1626</v>
      </c>
      <c r="S1630" s="92"/>
      <c r="T1630" s="92"/>
      <c r="U1630" s="92"/>
      <c r="V1630" s="92"/>
      <c r="W1630" s="92"/>
      <c r="X1630" s="92"/>
      <c r="Y1630" s="92"/>
      <c r="Z1630" s="92" t="s">
        <v>2336</v>
      </c>
      <c r="AA1630" s="92">
        <v>1003.312762</v>
      </c>
      <c r="AB1630" s="92">
        <v>1873</v>
      </c>
      <c r="AC1630" s="92">
        <v>33.309659090909086</v>
      </c>
      <c r="AD1630" s="92" t="s">
        <v>750</v>
      </c>
      <c r="AE1630" s="92">
        <v>1039.3113780000001</v>
      </c>
      <c r="AF1630" s="92">
        <v>1190</v>
      </c>
      <c r="AG1630" s="92">
        <v>57.741477272727273</v>
      </c>
      <c r="AH1630" s="92"/>
      <c r="AI1630" s="92"/>
      <c r="AJ1630" s="92"/>
      <c r="AK1630" s="92"/>
      <c r="AL1630" s="92"/>
      <c r="AM1630" s="92"/>
      <c r="AN1630" s="92"/>
      <c r="AO1630" s="92"/>
    </row>
    <row r="1631" spans="2:41" x14ac:dyDescent="0.3">
      <c r="B1631" s="28">
        <v>1621</v>
      </c>
      <c r="C1631" s="39">
        <f t="shared" si="100"/>
        <v>0</v>
      </c>
      <c r="D1631" s="40">
        <f t="shared" si="101"/>
        <v>0</v>
      </c>
      <c r="E1631" s="41">
        <f t="shared" si="102"/>
        <v>0</v>
      </c>
      <c r="F1631" s="40">
        <f t="shared" si="103"/>
        <v>0</v>
      </c>
      <c r="Q1631" s="107">
        <v>1627</v>
      </c>
      <c r="S1631" s="92"/>
      <c r="T1631" s="92"/>
      <c r="U1631" s="92"/>
      <c r="V1631" s="92"/>
      <c r="W1631" s="92"/>
      <c r="X1631" s="92"/>
      <c r="Y1631" s="92"/>
      <c r="Z1631" s="92" t="s">
        <v>2337</v>
      </c>
      <c r="AA1631" s="92">
        <v>980.21132250000005</v>
      </c>
      <c r="AB1631" s="92">
        <v>2195</v>
      </c>
      <c r="AC1631" s="92">
        <v>22.017045454545457</v>
      </c>
      <c r="AD1631" s="92" t="s">
        <v>2812</v>
      </c>
      <c r="AE1631" s="92">
        <v>1039.3113780000001</v>
      </c>
      <c r="AF1631" s="92">
        <v>1190</v>
      </c>
      <c r="AG1631" s="92">
        <v>57.741477272727273</v>
      </c>
      <c r="AH1631" s="92"/>
      <c r="AI1631" s="92"/>
      <c r="AJ1631" s="92"/>
      <c r="AK1631" s="92"/>
      <c r="AL1631" s="92"/>
      <c r="AM1631" s="92"/>
      <c r="AN1631" s="92"/>
      <c r="AO1631" s="92"/>
    </row>
    <row r="1632" spans="2:41" x14ac:dyDescent="0.3">
      <c r="B1632" s="28">
        <v>1622</v>
      </c>
      <c r="C1632" s="39">
        <f t="shared" si="100"/>
        <v>0</v>
      </c>
      <c r="D1632" s="40">
        <f t="shared" si="101"/>
        <v>0</v>
      </c>
      <c r="E1632" s="41">
        <f t="shared" si="102"/>
        <v>0</v>
      </c>
      <c r="F1632" s="40">
        <f t="shared" si="103"/>
        <v>0</v>
      </c>
      <c r="Q1632" s="107">
        <v>1628</v>
      </c>
      <c r="S1632" s="92"/>
      <c r="T1632" s="92"/>
      <c r="U1632" s="92"/>
      <c r="V1632" s="92"/>
      <c r="W1632" s="92"/>
      <c r="X1632" s="92"/>
      <c r="Y1632" s="92"/>
      <c r="Z1632" s="92" t="s">
        <v>952</v>
      </c>
      <c r="AA1632" s="92">
        <v>1045.5076529999999</v>
      </c>
      <c r="AB1632" s="92">
        <v>1029</v>
      </c>
      <c r="AC1632" s="92">
        <v>63.49431818181818</v>
      </c>
      <c r="AD1632" s="92" t="s">
        <v>2399</v>
      </c>
      <c r="AE1632" s="92">
        <v>1039.327444</v>
      </c>
      <c r="AF1632" s="92">
        <v>1188</v>
      </c>
      <c r="AG1632" s="92">
        <v>57.8125</v>
      </c>
      <c r="AH1632" s="92"/>
      <c r="AI1632" s="92"/>
      <c r="AJ1632" s="92"/>
      <c r="AK1632" s="92"/>
      <c r="AL1632" s="92"/>
      <c r="AM1632" s="92"/>
      <c r="AN1632" s="92"/>
      <c r="AO1632" s="92"/>
    </row>
    <row r="1633" spans="2:41" x14ac:dyDescent="0.3">
      <c r="B1633" s="28">
        <v>1623</v>
      </c>
      <c r="C1633" s="39">
        <f t="shared" si="100"/>
        <v>0</v>
      </c>
      <c r="D1633" s="40">
        <f t="shared" si="101"/>
        <v>0</v>
      </c>
      <c r="E1633" s="41">
        <f t="shared" si="102"/>
        <v>0</v>
      </c>
      <c r="F1633" s="40">
        <f t="shared" si="103"/>
        <v>0</v>
      </c>
      <c r="Q1633" s="107">
        <v>1629</v>
      </c>
      <c r="S1633" s="92"/>
      <c r="T1633" s="92"/>
      <c r="U1633" s="92"/>
      <c r="V1633" s="92"/>
      <c r="W1633" s="92"/>
      <c r="X1633" s="92"/>
      <c r="Y1633" s="92"/>
      <c r="Z1633" s="92" t="s">
        <v>2338</v>
      </c>
      <c r="AA1633" s="92">
        <v>1066.828538</v>
      </c>
      <c r="AB1633" s="92">
        <v>536</v>
      </c>
      <c r="AC1633" s="92">
        <v>80.930397727272734</v>
      </c>
      <c r="AD1633" s="92" t="s">
        <v>1556</v>
      </c>
      <c r="AE1633" s="92">
        <v>1039.327444</v>
      </c>
      <c r="AF1633" s="92">
        <v>1188</v>
      </c>
      <c r="AG1633" s="92">
        <v>57.8125</v>
      </c>
      <c r="AH1633" s="92"/>
      <c r="AI1633" s="92"/>
      <c r="AJ1633" s="92"/>
      <c r="AK1633" s="92"/>
      <c r="AL1633" s="92"/>
      <c r="AM1633" s="92"/>
      <c r="AN1633" s="92"/>
      <c r="AO1633" s="92"/>
    </row>
    <row r="1634" spans="2:41" x14ac:dyDescent="0.3">
      <c r="B1634" s="28">
        <v>1624</v>
      </c>
      <c r="C1634" s="39">
        <f t="shared" si="100"/>
        <v>0</v>
      </c>
      <c r="D1634" s="40">
        <f t="shared" si="101"/>
        <v>0</v>
      </c>
      <c r="E1634" s="41">
        <f t="shared" si="102"/>
        <v>0</v>
      </c>
      <c r="F1634" s="40">
        <f t="shared" si="103"/>
        <v>0</v>
      </c>
      <c r="Q1634" s="107">
        <v>1630</v>
      </c>
      <c r="S1634" s="92"/>
      <c r="T1634" s="92"/>
      <c r="U1634" s="92"/>
      <c r="V1634" s="92"/>
      <c r="W1634" s="92"/>
      <c r="X1634" s="92"/>
      <c r="Y1634" s="92"/>
      <c r="Z1634" s="92" t="s">
        <v>2339</v>
      </c>
      <c r="AA1634" s="92">
        <v>1016.6167840000001</v>
      </c>
      <c r="AB1634" s="92">
        <v>1656</v>
      </c>
      <c r="AC1634" s="92">
        <v>41.19318181818182</v>
      </c>
      <c r="AD1634" s="92" t="s">
        <v>1914</v>
      </c>
      <c r="AE1634" s="92">
        <v>1039.336886</v>
      </c>
      <c r="AF1634" s="92">
        <v>1187</v>
      </c>
      <c r="AG1634" s="92">
        <v>57.883522727272727</v>
      </c>
      <c r="AH1634" s="92"/>
      <c r="AI1634" s="92"/>
      <c r="AJ1634" s="92"/>
      <c r="AK1634" s="92"/>
      <c r="AL1634" s="92"/>
      <c r="AM1634" s="92"/>
      <c r="AN1634" s="92"/>
      <c r="AO1634" s="92"/>
    </row>
    <row r="1635" spans="2:41" x14ac:dyDescent="0.3">
      <c r="B1635" s="28">
        <v>1625</v>
      </c>
      <c r="C1635" s="39">
        <f t="shared" si="100"/>
        <v>0</v>
      </c>
      <c r="D1635" s="40">
        <f t="shared" si="101"/>
        <v>0</v>
      </c>
      <c r="E1635" s="41">
        <f t="shared" si="102"/>
        <v>0</v>
      </c>
      <c r="F1635" s="40">
        <f t="shared" si="103"/>
        <v>0</v>
      </c>
      <c r="Q1635" s="107">
        <v>1631</v>
      </c>
      <c r="S1635" s="92"/>
      <c r="T1635" s="92"/>
      <c r="U1635" s="92"/>
      <c r="V1635" s="92"/>
      <c r="W1635" s="92"/>
      <c r="X1635" s="92"/>
      <c r="Y1635" s="92"/>
      <c r="Z1635" s="92" t="s">
        <v>953</v>
      </c>
      <c r="AA1635" s="92">
        <v>1094.589706</v>
      </c>
      <c r="AB1635" s="92">
        <v>113</v>
      </c>
      <c r="AC1635" s="92">
        <v>95.916193181818173</v>
      </c>
      <c r="AD1635" s="92" t="s">
        <v>640</v>
      </c>
      <c r="AE1635" s="92">
        <v>1039.477543</v>
      </c>
      <c r="AF1635" s="92">
        <v>1186</v>
      </c>
      <c r="AG1635" s="92">
        <v>57.919034090909093</v>
      </c>
      <c r="AH1635" s="92"/>
      <c r="AI1635" s="92"/>
      <c r="AJ1635" s="92"/>
      <c r="AK1635" s="92"/>
      <c r="AL1635" s="92"/>
      <c r="AM1635" s="92"/>
      <c r="AN1635" s="92"/>
      <c r="AO1635" s="92"/>
    </row>
    <row r="1636" spans="2:41" x14ac:dyDescent="0.3">
      <c r="B1636" s="28">
        <v>1626</v>
      </c>
      <c r="C1636" s="39">
        <f t="shared" si="100"/>
        <v>0</v>
      </c>
      <c r="D1636" s="40">
        <f t="shared" si="101"/>
        <v>0</v>
      </c>
      <c r="E1636" s="41">
        <f t="shared" si="102"/>
        <v>0</v>
      </c>
      <c r="F1636" s="40">
        <f t="shared" si="103"/>
        <v>0</v>
      </c>
      <c r="Q1636" s="107">
        <v>1632</v>
      </c>
      <c r="S1636" s="92"/>
      <c r="T1636" s="92"/>
      <c r="U1636" s="92"/>
      <c r="V1636" s="92"/>
      <c r="W1636" s="92"/>
      <c r="X1636" s="92"/>
      <c r="Y1636" s="92"/>
      <c r="Z1636" s="92" t="s">
        <v>2340</v>
      </c>
      <c r="AA1636" s="92">
        <v>1048.456852</v>
      </c>
      <c r="AB1636" s="92">
        <v>960</v>
      </c>
      <c r="AC1636" s="92">
        <v>65.838068181818173</v>
      </c>
      <c r="AD1636" s="92" t="s">
        <v>178</v>
      </c>
      <c r="AE1636" s="92">
        <v>1039.55214</v>
      </c>
      <c r="AF1636" s="92">
        <v>1185</v>
      </c>
      <c r="AG1636" s="92">
        <v>57.95454545454546</v>
      </c>
      <c r="AH1636" s="92"/>
      <c r="AI1636" s="92"/>
      <c r="AJ1636" s="92"/>
      <c r="AK1636" s="92"/>
      <c r="AL1636" s="92"/>
      <c r="AM1636" s="92"/>
      <c r="AN1636" s="92"/>
      <c r="AO1636" s="92"/>
    </row>
    <row r="1637" spans="2:41" x14ac:dyDescent="0.3">
      <c r="B1637" s="28">
        <v>1627</v>
      </c>
      <c r="C1637" s="39">
        <f t="shared" si="100"/>
        <v>0</v>
      </c>
      <c r="D1637" s="40">
        <f t="shared" si="101"/>
        <v>0</v>
      </c>
      <c r="E1637" s="41">
        <f t="shared" si="102"/>
        <v>0</v>
      </c>
      <c r="F1637" s="40">
        <f t="shared" si="103"/>
        <v>0</v>
      </c>
      <c r="Q1637" s="107">
        <v>1633</v>
      </c>
      <c r="S1637" s="92"/>
      <c r="T1637" s="92"/>
      <c r="U1637" s="92"/>
      <c r="V1637" s="92"/>
      <c r="W1637" s="92"/>
      <c r="X1637" s="92"/>
      <c r="Y1637" s="92"/>
      <c r="Z1637" s="92" t="s">
        <v>2341</v>
      </c>
      <c r="AA1637" s="92">
        <v>1051.600271</v>
      </c>
      <c r="AB1637" s="92">
        <v>871</v>
      </c>
      <c r="AC1637" s="92">
        <v>69.10511363636364</v>
      </c>
      <c r="AD1637" s="92" t="s">
        <v>2030</v>
      </c>
      <c r="AE1637" s="92">
        <v>1039.5627380000001</v>
      </c>
      <c r="AF1637" s="92">
        <v>1183</v>
      </c>
      <c r="AG1637" s="92">
        <v>57.99005681818182</v>
      </c>
      <c r="AH1637" s="92"/>
      <c r="AI1637" s="92"/>
      <c r="AJ1637" s="92"/>
      <c r="AK1637" s="92"/>
      <c r="AL1637" s="92"/>
      <c r="AM1637" s="92"/>
      <c r="AN1637" s="92"/>
      <c r="AO1637" s="92"/>
    </row>
    <row r="1638" spans="2:41" x14ac:dyDescent="0.3">
      <c r="B1638" s="28">
        <v>1628</v>
      </c>
      <c r="C1638" s="39">
        <f t="shared" si="100"/>
        <v>0</v>
      </c>
      <c r="D1638" s="40">
        <f t="shared" si="101"/>
        <v>0</v>
      </c>
      <c r="E1638" s="41">
        <f t="shared" si="102"/>
        <v>0</v>
      </c>
      <c r="F1638" s="40">
        <f t="shared" si="103"/>
        <v>0</v>
      </c>
      <c r="Q1638" s="107">
        <v>1634</v>
      </c>
      <c r="S1638" s="92"/>
      <c r="T1638" s="92"/>
      <c r="U1638" s="92"/>
      <c r="V1638" s="92"/>
      <c r="W1638" s="92"/>
      <c r="X1638" s="92"/>
      <c r="Y1638" s="92"/>
      <c r="Z1638" s="92" t="s">
        <v>2342</v>
      </c>
      <c r="AA1638" s="92">
        <v>1078.7527540000001</v>
      </c>
      <c r="AB1638" s="92">
        <v>317</v>
      </c>
      <c r="AC1638" s="92">
        <v>88.423295454545453</v>
      </c>
      <c r="AD1638" s="92" t="s">
        <v>2597</v>
      </c>
      <c r="AE1638" s="92">
        <v>1039.5627380000001</v>
      </c>
      <c r="AF1638" s="92">
        <v>1183</v>
      </c>
      <c r="AG1638" s="92">
        <v>57.99005681818182</v>
      </c>
      <c r="AH1638" s="92"/>
      <c r="AI1638" s="92"/>
      <c r="AJ1638" s="92"/>
      <c r="AK1638" s="92"/>
      <c r="AL1638" s="92"/>
      <c r="AM1638" s="92"/>
      <c r="AN1638" s="92"/>
      <c r="AO1638" s="92"/>
    </row>
    <row r="1639" spans="2:41" x14ac:dyDescent="0.3">
      <c r="B1639" s="28">
        <v>1629</v>
      </c>
      <c r="C1639" s="39">
        <f t="shared" si="100"/>
        <v>0</v>
      </c>
      <c r="D1639" s="40">
        <f t="shared" si="101"/>
        <v>0</v>
      </c>
      <c r="E1639" s="41">
        <f t="shared" si="102"/>
        <v>0</v>
      </c>
      <c r="F1639" s="40">
        <f t="shared" si="103"/>
        <v>0</v>
      </c>
      <c r="Q1639" s="107">
        <v>1635</v>
      </c>
      <c r="S1639" s="92"/>
      <c r="T1639" s="92"/>
      <c r="U1639" s="92"/>
      <c r="V1639" s="92"/>
      <c r="W1639" s="92"/>
      <c r="X1639" s="92"/>
      <c r="Y1639" s="92"/>
      <c r="Z1639" s="92" t="s">
        <v>954</v>
      </c>
      <c r="AA1639" s="92">
        <v>931.93375319999996</v>
      </c>
      <c r="AB1639" s="92">
        <v>2640</v>
      </c>
      <c r="AC1639" s="92">
        <v>6.2855113636363633</v>
      </c>
      <c r="AD1639" s="92" t="s">
        <v>2512</v>
      </c>
      <c r="AE1639" s="92">
        <v>1039.5986419999999</v>
      </c>
      <c r="AF1639" s="92">
        <v>1182</v>
      </c>
      <c r="AG1639" s="92">
        <v>58.06107954545454</v>
      </c>
      <c r="AH1639" s="92"/>
      <c r="AI1639" s="92"/>
      <c r="AJ1639" s="92"/>
      <c r="AK1639" s="92"/>
      <c r="AL1639" s="92"/>
      <c r="AM1639" s="92"/>
      <c r="AN1639" s="92"/>
      <c r="AO1639" s="92"/>
    </row>
    <row r="1640" spans="2:41" x14ac:dyDescent="0.3">
      <c r="B1640" s="28">
        <v>1630</v>
      </c>
      <c r="C1640" s="39">
        <f t="shared" si="100"/>
        <v>0</v>
      </c>
      <c r="D1640" s="40">
        <f t="shared" si="101"/>
        <v>0</v>
      </c>
      <c r="E1640" s="41">
        <f t="shared" si="102"/>
        <v>0</v>
      </c>
      <c r="F1640" s="40">
        <f t="shared" si="103"/>
        <v>0</v>
      </c>
      <c r="Q1640" s="107">
        <v>1636</v>
      </c>
      <c r="S1640" s="92"/>
      <c r="T1640" s="92"/>
      <c r="U1640" s="92"/>
      <c r="V1640" s="92"/>
      <c r="W1640" s="92"/>
      <c r="X1640" s="92"/>
      <c r="Y1640" s="92"/>
      <c r="Z1640" s="92" t="s">
        <v>2343</v>
      </c>
      <c r="AA1640" s="92">
        <v>1082.163366</v>
      </c>
      <c r="AB1640" s="92">
        <v>258</v>
      </c>
      <c r="AC1640" s="92">
        <v>90.838068181818173</v>
      </c>
      <c r="AD1640" s="92" t="s">
        <v>1780</v>
      </c>
      <c r="AE1640" s="92">
        <v>1039.631701</v>
      </c>
      <c r="AF1640" s="92">
        <v>1176</v>
      </c>
      <c r="AG1640" s="92">
        <v>58.096590909090907</v>
      </c>
      <c r="AH1640" s="92"/>
      <c r="AI1640" s="92"/>
      <c r="AJ1640" s="92"/>
      <c r="AK1640" s="92"/>
      <c r="AL1640" s="92"/>
      <c r="AM1640" s="92"/>
      <c r="AN1640" s="92"/>
      <c r="AO1640" s="92"/>
    </row>
    <row r="1641" spans="2:41" x14ac:dyDescent="0.3">
      <c r="B1641" s="28">
        <v>1631</v>
      </c>
      <c r="C1641" s="39">
        <f t="shared" si="100"/>
        <v>0</v>
      </c>
      <c r="D1641" s="40">
        <f t="shared" si="101"/>
        <v>0</v>
      </c>
      <c r="E1641" s="41">
        <f t="shared" si="102"/>
        <v>0</v>
      </c>
      <c r="F1641" s="40">
        <f t="shared" si="103"/>
        <v>0</v>
      </c>
      <c r="Q1641" s="107">
        <v>1637</v>
      </c>
      <c r="S1641" s="92"/>
      <c r="T1641" s="92"/>
      <c r="U1641" s="92"/>
      <c r="V1641" s="92"/>
      <c r="W1641" s="92"/>
      <c r="X1641" s="92"/>
      <c r="Y1641" s="92"/>
      <c r="Z1641" s="92" t="s">
        <v>955</v>
      </c>
      <c r="AA1641" s="92">
        <v>1031.1575459999999</v>
      </c>
      <c r="AB1641" s="92">
        <v>1364</v>
      </c>
      <c r="AC1641" s="92">
        <v>51.598011363636367</v>
      </c>
      <c r="AD1641" s="92" t="s">
        <v>1954</v>
      </c>
      <c r="AE1641" s="92">
        <v>1039.631701</v>
      </c>
      <c r="AF1641" s="92">
        <v>1176</v>
      </c>
      <c r="AG1641" s="92">
        <v>58.096590909090907</v>
      </c>
      <c r="AH1641" s="92"/>
      <c r="AI1641" s="92"/>
      <c r="AJ1641" s="92"/>
      <c r="AK1641" s="92"/>
      <c r="AL1641" s="92"/>
      <c r="AM1641" s="92"/>
      <c r="AN1641" s="92"/>
      <c r="AO1641" s="92"/>
    </row>
    <row r="1642" spans="2:41" x14ac:dyDescent="0.3">
      <c r="B1642" s="28">
        <v>1632</v>
      </c>
      <c r="C1642" s="39">
        <f t="shared" si="100"/>
        <v>0</v>
      </c>
      <c r="D1642" s="40">
        <f t="shared" si="101"/>
        <v>0</v>
      </c>
      <c r="E1642" s="41">
        <f t="shared" si="102"/>
        <v>0</v>
      </c>
      <c r="F1642" s="40">
        <f t="shared" si="103"/>
        <v>0</v>
      </c>
      <c r="Q1642" s="107">
        <v>1638</v>
      </c>
      <c r="S1642" s="92"/>
      <c r="T1642" s="92"/>
      <c r="U1642" s="92"/>
      <c r="V1642" s="92"/>
      <c r="W1642" s="92"/>
      <c r="X1642" s="92"/>
      <c r="Y1642" s="92"/>
      <c r="Z1642" s="92" t="s">
        <v>956</v>
      </c>
      <c r="AA1642" s="92">
        <v>989.01848610000002</v>
      </c>
      <c r="AB1642" s="92">
        <v>2084</v>
      </c>
      <c r="AC1642" s="92">
        <v>26.029829545454547</v>
      </c>
      <c r="AD1642" s="92" t="s">
        <v>2144</v>
      </c>
      <c r="AE1642" s="92">
        <v>1039.631701</v>
      </c>
      <c r="AF1642" s="92">
        <v>1176</v>
      </c>
      <c r="AG1642" s="92">
        <v>58.096590909090907</v>
      </c>
      <c r="AH1642" s="92"/>
      <c r="AI1642" s="92"/>
      <c r="AJ1642" s="92"/>
      <c r="AK1642" s="92"/>
      <c r="AL1642" s="92"/>
      <c r="AM1642" s="92"/>
      <c r="AN1642" s="92"/>
      <c r="AO1642" s="92"/>
    </row>
    <row r="1643" spans="2:41" x14ac:dyDescent="0.3">
      <c r="B1643" s="28">
        <v>1633</v>
      </c>
      <c r="C1643" s="39">
        <f t="shared" si="100"/>
        <v>0</v>
      </c>
      <c r="D1643" s="40">
        <f t="shared" si="101"/>
        <v>0</v>
      </c>
      <c r="E1643" s="41">
        <f t="shared" si="102"/>
        <v>0</v>
      </c>
      <c r="F1643" s="40">
        <f t="shared" si="103"/>
        <v>0</v>
      </c>
      <c r="Q1643" s="107">
        <v>1639</v>
      </c>
      <c r="S1643" s="92"/>
      <c r="T1643" s="92"/>
      <c r="U1643" s="92"/>
      <c r="V1643" s="92"/>
      <c r="W1643" s="92"/>
      <c r="X1643" s="92"/>
      <c r="Y1643" s="92"/>
      <c r="Z1643" s="92" t="s">
        <v>2344</v>
      </c>
      <c r="AA1643" s="92">
        <v>1034.2617760000001</v>
      </c>
      <c r="AB1643" s="92">
        <v>1307</v>
      </c>
      <c r="AC1643" s="92">
        <v>53.551136363636367</v>
      </c>
      <c r="AD1643" s="92" t="s">
        <v>706</v>
      </c>
      <c r="AE1643" s="92">
        <v>1039.631701</v>
      </c>
      <c r="AF1643" s="92">
        <v>1176</v>
      </c>
      <c r="AG1643" s="92">
        <v>58.096590909090907</v>
      </c>
      <c r="AH1643" s="92"/>
      <c r="AI1643" s="92"/>
      <c r="AJ1643" s="92"/>
      <c r="AK1643" s="92"/>
      <c r="AL1643" s="92"/>
      <c r="AM1643" s="92"/>
      <c r="AN1643" s="92"/>
      <c r="AO1643" s="92"/>
    </row>
    <row r="1644" spans="2:41" x14ac:dyDescent="0.3">
      <c r="B1644" s="28">
        <v>1634</v>
      </c>
      <c r="C1644" s="39">
        <f t="shared" si="100"/>
        <v>0</v>
      </c>
      <c r="D1644" s="40">
        <f t="shared" si="101"/>
        <v>0</v>
      </c>
      <c r="E1644" s="41">
        <f t="shared" si="102"/>
        <v>0</v>
      </c>
      <c r="F1644" s="40">
        <f t="shared" si="103"/>
        <v>0</v>
      </c>
      <c r="Q1644" s="107">
        <v>1640</v>
      </c>
      <c r="S1644" s="92"/>
      <c r="T1644" s="92"/>
      <c r="U1644" s="92"/>
      <c r="V1644" s="92"/>
      <c r="W1644" s="92"/>
      <c r="X1644" s="92"/>
      <c r="Y1644" s="92"/>
      <c r="Z1644" s="92" t="s">
        <v>957</v>
      </c>
      <c r="AA1644" s="92">
        <v>1062.415872</v>
      </c>
      <c r="AB1644" s="92">
        <v>649</v>
      </c>
      <c r="AC1644" s="92">
        <v>76.98863636363636</v>
      </c>
      <c r="AD1644" s="92" t="s">
        <v>2296</v>
      </c>
      <c r="AE1644" s="92">
        <v>1039.631701</v>
      </c>
      <c r="AF1644" s="92">
        <v>1176</v>
      </c>
      <c r="AG1644" s="92">
        <v>58.096590909090907</v>
      </c>
      <c r="AH1644" s="92"/>
      <c r="AI1644" s="92"/>
      <c r="AJ1644" s="92"/>
      <c r="AK1644" s="92"/>
      <c r="AL1644" s="92"/>
      <c r="AM1644" s="92"/>
      <c r="AN1644" s="92"/>
      <c r="AO1644" s="92"/>
    </row>
    <row r="1645" spans="2:41" x14ac:dyDescent="0.3">
      <c r="B1645" s="28">
        <v>1635</v>
      </c>
      <c r="C1645" s="39">
        <f t="shared" si="100"/>
        <v>0</v>
      </c>
      <c r="D1645" s="40">
        <f t="shared" si="101"/>
        <v>0</v>
      </c>
      <c r="E1645" s="41">
        <f t="shared" si="102"/>
        <v>0</v>
      </c>
      <c r="F1645" s="40">
        <f t="shared" si="103"/>
        <v>0</v>
      </c>
      <c r="Q1645" s="107">
        <v>1641</v>
      </c>
      <c r="S1645" s="92"/>
      <c r="T1645" s="92"/>
      <c r="U1645" s="92"/>
      <c r="V1645" s="92"/>
      <c r="W1645" s="92"/>
      <c r="X1645" s="92"/>
      <c r="Y1645" s="92"/>
      <c r="Z1645" s="92" t="s">
        <v>958</v>
      </c>
      <c r="AA1645" s="92">
        <v>929.64004179999995</v>
      </c>
      <c r="AB1645" s="92">
        <v>2649</v>
      </c>
      <c r="AC1645" s="92">
        <v>5.9659090909090908</v>
      </c>
      <c r="AD1645" s="92" t="s">
        <v>2504</v>
      </c>
      <c r="AE1645" s="92">
        <v>1039.631701</v>
      </c>
      <c r="AF1645" s="92">
        <v>1176</v>
      </c>
      <c r="AG1645" s="92">
        <v>58.096590909090907</v>
      </c>
      <c r="AH1645" s="92"/>
      <c r="AI1645" s="92"/>
      <c r="AJ1645" s="92"/>
      <c r="AK1645" s="92"/>
      <c r="AL1645" s="92"/>
      <c r="AM1645" s="92"/>
      <c r="AN1645" s="92"/>
      <c r="AO1645" s="92"/>
    </row>
    <row r="1646" spans="2:41" x14ac:dyDescent="0.3">
      <c r="B1646" s="28">
        <v>1636</v>
      </c>
      <c r="C1646" s="39">
        <f t="shared" si="100"/>
        <v>0</v>
      </c>
      <c r="D1646" s="40">
        <f t="shared" si="101"/>
        <v>0</v>
      </c>
      <c r="E1646" s="41">
        <f t="shared" si="102"/>
        <v>0</v>
      </c>
      <c r="F1646" s="40">
        <f t="shared" si="103"/>
        <v>0</v>
      </c>
      <c r="Q1646" s="107">
        <v>1642</v>
      </c>
      <c r="S1646" s="92"/>
      <c r="T1646" s="92"/>
      <c r="U1646" s="92"/>
      <c r="V1646" s="92"/>
      <c r="W1646" s="92"/>
      <c r="X1646" s="92"/>
      <c r="Y1646" s="92"/>
      <c r="Z1646" s="92" t="s">
        <v>2345</v>
      </c>
      <c r="AA1646" s="92">
        <v>960.96612279999999</v>
      </c>
      <c r="AB1646" s="92">
        <v>2438</v>
      </c>
      <c r="AC1646" s="92">
        <v>13.316761363636365</v>
      </c>
      <c r="AD1646" s="92" t="s">
        <v>395</v>
      </c>
      <c r="AE1646" s="92">
        <v>1039.767822</v>
      </c>
      <c r="AF1646" s="92">
        <v>1175</v>
      </c>
      <c r="AG1646" s="92">
        <v>58.309659090909093</v>
      </c>
      <c r="AH1646" s="92"/>
      <c r="AI1646" s="92"/>
      <c r="AJ1646" s="92"/>
      <c r="AK1646" s="92"/>
      <c r="AL1646" s="92"/>
      <c r="AM1646" s="92"/>
      <c r="AN1646" s="92"/>
      <c r="AO1646" s="92"/>
    </row>
    <row r="1647" spans="2:41" x14ac:dyDescent="0.3">
      <c r="B1647" s="28">
        <v>1637</v>
      </c>
      <c r="C1647" s="39">
        <f t="shared" si="100"/>
        <v>0</v>
      </c>
      <c r="D1647" s="40">
        <f t="shared" si="101"/>
        <v>0</v>
      </c>
      <c r="E1647" s="41">
        <f t="shared" si="102"/>
        <v>0</v>
      </c>
      <c r="F1647" s="40">
        <f t="shared" si="103"/>
        <v>0</v>
      </c>
      <c r="Q1647" s="107">
        <v>1643</v>
      </c>
      <c r="S1647" s="92"/>
      <c r="T1647" s="92"/>
      <c r="U1647" s="92"/>
      <c r="V1647" s="92"/>
      <c r="W1647" s="92"/>
      <c r="X1647" s="92"/>
      <c r="Y1647" s="92"/>
      <c r="Z1647" s="92" t="s">
        <v>2346</v>
      </c>
      <c r="AA1647" s="92">
        <v>985.08927359999996</v>
      </c>
      <c r="AB1647" s="92">
        <v>2139</v>
      </c>
      <c r="AC1647" s="92">
        <v>24.076704545454543</v>
      </c>
      <c r="AD1647" s="92" t="s">
        <v>1358</v>
      </c>
      <c r="AE1647" s="92">
        <v>1039.81826</v>
      </c>
      <c r="AF1647" s="92">
        <v>1174</v>
      </c>
      <c r="AG1647" s="92">
        <v>58.34517045454546</v>
      </c>
      <c r="AH1647" s="92"/>
      <c r="AI1647" s="92"/>
      <c r="AJ1647" s="92"/>
      <c r="AK1647" s="92"/>
      <c r="AL1647" s="92"/>
      <c r="AM1647" s="92"/>
      <c r="AN1647" s="92"/>
      <c r="AO1647" s="92"/>
    </row>
    <row r="1648" spans="2:41" x14ac:dyDescent="0.3">
      <c r="B1648" s="28">
        <v>1638</v>
      </c>
      <c r="C1648" s="39">
        <f t="shared" si="100"/>
        <v>0</v>
      </c>
      <c r="D1648" s="40">
        <f t="shared" si="101"/>
        <v>0</v>
      </c>
      <c r="E1648" s="41">
        <f t="shared" si="102"/>
        <v>0</v>
      </c>
      <c r="F1648" s="40">
        <f t="shared" si="103"/>
        <v>0</v>
      </c>
      <c r="Q1648" s="107">
        <v>1644</v>
      </c>
      <c r="S1648" s="92"/>
      <c r="T1648" s="92"/>
      <c r="U1648" s="92"/>
      <c r="V1648" s="92"/>
      <c r="W1648" s="92"/>
      <c r="X1648" s="92"/>
      <c r="Y1648" s="92"/>
      <c r="Z1648" s="92" t="s">
        <v>2347</v>
      </c>
      <c r="AA1648" s="92">
        <v>1054.429903</v>
      </c>
      <c r="AB1648" s="92">
        <v>798</v>
      </c>
      <c r="AC1648" s="92">
        <v>71.661931818181827</v>
      </c>
      <c r="AD1648" s="92" t="s">
        <v>1548</v>
      </c>
      <c r="AE1648" s="92">
        <v>1039.858727</v>
      </c>
      <c r="AF1648" s="92">
        <v>1172</v>
      </c>
      <c r="AG1648" s="92">
        <v>58.38068181818182</v>
      </c>
      <c r="AH1648" s="92"/>
      <c r="AI1648" s="92"/>
      <c r="AJ1648" s="92"/>
      <c r="AK1648" s="92"/>
      <c r="AL1648" s="92"/>
      <c r="AM1648" s="92"/>
      <c r="AN1648" s="92"/>
      <c r="AO1648" s="92"/>
    </row>
    <row r="1649" spans="2:41" x14ac:dyDescent="0.3">
      <c r="B1649" s="28">
        <v>1639</v>
      </c>
      <c r="C1649" s="39">
        <f t="shared" si="100"/>
        <v>0</v>
      </c>
      <c r="D1649" s="40">
        <f t="shared" si="101"/>
        <v>0</v>
      </c>
      <c r="E1649" s="41">
        <f t="shared" si="102"/>
        <v>0</v>
      </c>
      <c r="F1649" s="40">
        <f t="shared" si="103"/>
        <v>0</v>
      </c>
      <c r="Q1649" s="107">
        <v>1645</v>
      </c>
      <c r="S1649" s="92"/>
      <c r="T1649" s="92"/>
      <c r="U1649" s="92"/>
      <c r="V1649" s="92"/>
      <c r="W1649" s="92"/>
      <c r="X1649" s="92"/>
      <c r="Y1649" s="92"/>
      <c r="Z1649" s="92" t="s">
        <v>959</v>
      </c>
      <c r="AA1649" s="92">
        <v>972.29806640000004</v>
      </c>
      <c r="AB1649" s="92">
        <v>2285</v>
      </c>
      <c r="AC1649" s="92">
        <v>18.85653409090909</v>
      </c>
      <c r="AD1649" s="92" t="s">
        <v>2827</v>
      </c>
      <c r="AE1649" s="92">
        <v>1039.858727</v>
      </c>
      <c r="AF1649" s="92">
        <v>1172</v>
      </c>
      <c r="AG1649" s="92">
        <v>58.38068181818182</v>
      </c>
      <c r="AH1649" s="92"/>
      <c r="AI1649" s="92"/>
      <c r="AJ1649" s="92"/>
      <c r="AK1649" s="92"/>
      <c r="AL1649" s="92"/>
      <c r="AM1649" s="92"/>
      <c r="AN1649" s="92"/>
      <c r="AO1649" s="92"/>
    </row>
    <row r="1650" spans="2:41" x14ac:dyDescent="0.3">
      <c r="B1650" s="28">
        <v>1640</v>
      </c>
      <c r="C1650" s="39">
        <f t="shared" si="100"/>
        <v>0</v>
      </c>
      <c r="D1650" s="40">
        <f t="shared" si="101"/>
        <v>0</v>
      </c>
      <c r="E1650" s="41">
        <f t="shared" si="102"/>
        <v>0</v>
      </c>
      <c r="F1650" s="40">
        <f t="shared" si="103"/>
        <v>0</v>
      </c>
      <c r="Q1650" s="107">
        <v>1646</v>
      </c>
      <c r="S1650" s="92"/>
      <c r="T1650" s="92"/>
      <c r="U1650" s="92"/>
      <c r="V1650" s="92"/>
      <c r="W1650" s="92"/>
      <c r="X1650" s="92"/>
      <c r="Y1650" s="92"/>
      <c r="Z1650" s="92" t="s">
        <v>2348</v>
      </c>
      <c r="AA1650" s="92">
        <v>995.97158890000003</v>
      </c>
      <c r="AB1650" s="92">
        <v>2004</v>
      </c>
      <c r="AC1650" s="92">
        <v>28.79971590909091</v>
      </c>
      <c r="AD1650" s="92" t="s">
        <v>609</v>
      </c>
      <c r="AE1650" s="92">
        <v>1039.873171</v>
      </c>
      <c r="AF1650" s="92">
        <v>1171</v>
      </c>
      <c r="AG1650" s="92">
        <v>58.45170454545454</v>
      </c>
      <c r="AH1650" s="92"/>
      <c r="AI1650" s="92"/>
      <c r="AJ1650" s="92"/>
      <c r="AK1650" s="92"/>
      <c r="AL1650" s="92"/>
      <c r="AM1650" s="92"/>
      <c r="AN1650" s="92"/>
      <c r="AO1650" s="92"/>
    </row>
    <row r="1651" spans="2:41" x14ac:dyDescent="0.3">
      <c r="B1651" s="28">
        <v>1641</v>
      </c>
      <c r="C1651" s="39">
        <f t="shared" si="100"/>
        <v>0</v>
      </c>
      <c r="D1651" s="40">
        <f t="shared" si="101"/>
        <v>0</v>
      </c>
      <c r="E1651" s="41">
        <f t="shared" si="102"/>
        <v>0</v>
      </c>
      <c r="F1651" s="40">
        <f t="shared" si="103"/>
        <v>0</v>
      </c>
      <c r="Q1651" s="107">
        <v>1647</v>
      </c>
      <c r="S1651" s="92"/>
      <c r="T1651" s="92"/>
      <c r="U1651" s="92"/>
      <c r="V1651" s="92"/>
      <c r="W1651" s="92"/>
      <c r="X1651" s="92"/>
      <c r="Y1651" s="92"/>
      <c r="Z1651" s="92" t="s">
        <v>2349</v>
      </c>
      <c r="AA1651" s="92">
        <v>1061.988642</v>
      </c>
      <c r="AB1651" s="92">
        <v>659</v>
      </c>
      <c r="AC1651" s="92">
        <v>76.5625</v>
      </c>
      <c r="AD1651" s="92" t="s">
        <v>2106</v>
      </c>
      <c r="AE1651" s="92">
        <v>1040.1425039999999</v>
      </c>
      <c r="AF1651" s="92">
        <v>1169</v>
      </c>
      <c r="AG1651" s="92">
        <v>58.487215909090907</v>
      </c>
      <c r="AH1651" s="92"/>
      <c r="AI1651" s="92"/>
      <c r="AJ1651" s="92"/>
      <c r="AK1651" s="92"/>
      <c r="AL1651" s="92"/>
      <c r="AM1651" s="92"/>
      <c r="AN1651" s="92"/>
      <c r="AO1651" s="92"/>
    </row>
    <row r="1652" spans="2:41" x14ac:dyDescent="0.3">
      <c r="B1652" s="28">
        <v>1642</v>
      </c>
      <c r="C1652" s="39">
        <f t="shared" si="100"/>
        <v>0</v>
      </c>
      <c r="D1652" s="40">
        <f t="shared" si="101"/>
        <v>0</v>
      </c>
      <c r="E1652" s="41">
        <f t="shared" si="102"/>
        <v>0</v>
      </c>
      <c r="F1652" s="40">
        <f t="shared" si="103"/>
        <v>0</v>
      </c>
      <c r="Q1652" s="107">
        <v>1648</v>
      </c>
      <c r="S1652" s="92"/>
      <c r="T1652" s="92"/>
      <c r="U1652" s="92"/>
      <c r="V1652" s="92"/>
      <c r="W1652" s="92"/>
      <c r="X1652" s="92"/>
      <c r="Y1652" s="92"/>
      <c r="Z1652" s="92" t="s">
        <v>2350</v>
      </c>
      <c r="AA1652" s="92">
        <v>1037.5233370000001</v>
      </c>
      <c r="AB1652" s="92">
        <v>1238</v>
      </c>
      <c r="AC1652" s="92">
        <v>56.07244318181818</v>
      </c>
      <c r="AD1652" s="92" t="s">
        <v>2169</v>
      </c>
      <c r="AE1652" s="92">
        <v>1040.1425039999999</v>
      </c>
      <c r="AF1652" s="92">
        <v>1169</v>
      </c>
      <c r="AG1652" s="92">
        <v>58.487215909090907</v>
      </c>
      <c r="AH1652" s="92"/>
      <c r="AI1652" s="92"/>
      <c r="AJ1652" s="92"/>
      <c r="AK1652" s="92"/>
      <c r="AL1652" s="92"/>
      <c r="AM1652" s="92"/>
      <c r="AN1652" s="92"/>
      <c r="AO1652" s="92"/>
    </row>
    <row r="1653" spans="2:41" x14ac:dyDescent="0.3">
      <c r="B1653" s="28">
        <v>1643</v>
      </c>
      <c r="C1653" s="39">
        <f t="shared" si="100"/>
        <v>0</v>
      </c>
      <c r="D1653" s="40">
        <f t="shared" si="101"/>
        <v>0</v>
      </c>
      <c r="E1653" s="41">
        <f t="shared" si="102"/>
        <v>0</v>
      </c>
      <c r="F1653" s="40">
        <f t="shared" si="103"/>
        <v>0</v>
      </c>
      <c r="Q1653" s="107">
        <v>1649</v>
      </c>
      <c r="S1653" s="92"/>
      <c r="T1653" s="92"/>
      <c r="U1653" s="92"/>
      <c r="V1653" s="92"/>
      <c r="W1653" s="92"/>
      <c r="X1653" s="92"/>
      <c r="Y1653" s="92"/>
      <c r="Z1653" s="92" t="s">
        <v>960</v>
      </c>
      <c r="AA1653" s="92">
        <v>1076.218331</v>
      </c>
      <c r="AB1653" s="92">
        <v>365</v>
      </c>
      <c r="AC1653" s="92">
        <v>87.002840909090907</v>
      </c>
      <c r="AD1653" s="92" t="s">
        <v>1935</v>
      </c>
      <c r="AE1653" s="92">
        <v>1040.186594</v>
      </c>
      <c r="AF1653" s="92">
        <v>1167</v>
      </c>
      <c r="AG1653" s="92">
        <v>58.558238636363633</v>
      </c>
      <c r="AH1653" s="92"/>
      <c r="AI1653" s="92"/>
      <c r="AJ1653" s="92"/>
      <c r="AK1653" s="92"/>
      <c r="AL1653" s="92"/>
      <c r="AM1653" s="92"/>
      <c r="AN1653" s="92"/>
      <c r="AO1653" s="92"/>
    </row>
    <row r="1654" spans="2:41" x14ac:dyDescent="0.3">
      <c r="B1654" s="28">
        <v>1644</v>
      </c>
      <c r="C1654" s="39">
        <f t="shared" si="100"/>
        <v>0</v>
      </c>
      <c r="D1654" s="40">
        <f t="shared" si="101"/>
        <v>0</v>
      </c>
      <c r="E1654" s="41">
        <f t="shared" si="102"/>
        <v>0</v>
      </c>
      <c r="F1654" s="40">
        <f t="shared" si="103"/>
        <v>0</v>
      </c>
      <c r="Q1654" s="107">
        <v>1650</v>
      </c>
      <c r="S1654" s="92"/>
      <c r="T1654" s="92"/>
      <c r="U1654" s="92"/>
      <c r="V1654" s="92"/>
      <c r="W1654" s="92"/>
      <c r="X1654" s="92"/>
      <c r="Y1654" s="92"/>
      <c r="Z1654" s="92" t="s">
        <v>961</v>
      </c>
      <c r="AA1654" s="92">
        <v>825.37597470000003</v>
      </c>
      <c r="AB1654" s="92">
        <v>2794</v>
      </c>
      <c r="AC1654" s="92">
        <v>0.81676136363636365</v>
      </c>
      <c r="AD1654" s="92" t="s">
        <v>1202</v>
      </c>
      <c r="AE1654" s="92">
        <v>1040.186594</v>
      </c>
      <c r="AF1654" s="92">
        <v>1167</v>
      </c>
      <c r="AG1654" s="92">
        <v>58.558238636363633</v>
      </c>
      <c r="AH1654" s="92"/>
      <c r="AI1654" s="92"/>
      <c r="AJ1654" s="92"/>
      <c r="AK1654" s="92"/>
      <c r="AL1654" s="92"/>
      <c r="AM1654" s="92"/>
      <c r="AN1654" s="92"/>
      <c r="AO1654" s="92"/>
    </row>
    <row r="1655" spans="2:41" x14ac:dyDescent="0.3">
      <c r="B1655" s="28">
        <v>1645</v>
      </c>
      <c r="C1655" s="39">
        <f t="shared" si="100"/>
        <v>0</v>
      </c>
      <c r="D1655" s="40">
        <f t="shared" si="101"/>
        <v>0</v>
      </c>
      <c r="E1655" s="41">
        <f t="shared" si="102"/>
        <v>0</v>
      </c>
      <c r="F1655" s="40">
        <f t="shared" si="103"/>
        <v>0</v>
      </c>
      <c r="Q1655" s="107">
        <v>1651</v>
      </c>
      <c r="S1655" s="92"/>
      <c r="T1655" s="92"/>
      <c r="U1655" s="92"/>
      <c r="V1655" s="92"/>
      <c r="W1655" s="92"/>
      <c r="X1655" s="92"/>
      <c r="Y1655" s="92"/>
      <c r="Z1655" s="92" t="s">
        <v>962</v>
      </c>
      <c r="AA1655" s="92">
        <v>1031.423767</v>
      </c>
      <c r="AB1655" s="92">
        <v>1357</v>
      </c>
      <c r="AC1655" s="92">
        <v>51.846590909090907</v>
      </c>
      <c r="AD1655" s="92" t="s">
        <v>173</v>
      </c>
      <c r="AE1655" s="92">
        <v>1040.2183640000001</v>
      </c>
      <c r="AF1655" s="92">
        <v>1164</v>
      </c>
      <c r="AG1655" s="92">
        <v>58.629261363636367</v>
      </c>
      <c r="AH1655" s="92"/>
      <c r="AI1655" s="92"/>
      <c r="AJ1655" s="92"/>
      <c r="AK1655" s="92"/>
      <c r="AL1655" s="92"/>
      <c r="AM1655" s="92"/>
      <c r="AN1655" s="92"/>
      <c r="AO1655" s="92"/>
    </row>
    <row r="1656" spans="2:41" x14ac:dyDescent="0.3">
      <c r="B1656" s="28">
        <v>1646</v>
      </c>
      <c r="C1656" s="39">
        <f t="shared" si="100"/>
        <v>0</v>
      </c>
      <c r="D1656" s="40">
        <f t="shared" si="101"/>
        <v>0</v>
      </c>
      <c r="E1656" s="41">
        <f t="shared" si="102"/>
        <v>0</v>
      </c>
      <c r="F1656" s="40">
        <f t="shared" si="103"/>
        <v>0</v>
      </c>
      <c r="Q1656" s="107">
        <v>1652</v>
      </c>
      <c r="S1656" s="92"/>
      <c r="T1656" s="92"/>
      <c r="U1656" s="92"/>
      <c r="V1656" s="92"/>
      <c r="W1656" s="92"/>
      <c r="X1656" s="92"/>
      <c r="Y1656" s="92"/>
      <c r="Z1656" s="92" t="s">
        <v>2351</v>
      </c>
      <c r="AA1656" s="92">
        <v>1120.0927919999999</v>
      </c>
      <c r="AB1656" s="92">
        <v>16</v>
      </c>
      <c r="AC1656" s="92">
        <v>99.467329545454547</v>
      </c>
      <c r="AD1656" s="92" t="s">
        <v>2047</v>
      </c>
      <c r="AE1656" s="92">
        <v>1040.2183640000001</v>
      </c>
      <c r="AF1656" s="92">
        <v>1164</v>
      </c>
      <c r="AG1656" s="92">
        <v>58.629261363636367</v>
      </c>
      <c r="AH1656" s="92"/>
      <c r="AI1656" s="92"/>
      <c r="AJ1656" s="92"/>
      <c r="AK1656" s="92"/>
      <c r="AL1656" s="92"/>
      <c r="AM1656" s="92"/>
      <c r="AN1656" s="92"/>
      <c r="AO1656" s="92"/>
    </row>
    <row r="1657" spans="2:41" x14ac:dyDescent="0.3">
      <c r="B1657" s="28">
        <v>1647</v>
      </c>
      <c r="C1657" s="39">
        <f t="shared" si="100"/>
        <v>0</v>
      </c>
      <c r="D1657" s="40">
        <f t="shared" si="101"/>
        <v>0</v>
      </c>
      <c r="E1657" s="41">
        <f t="shared" si="102"/>
        <v>0</v>
      </c>
      <c r="F1657" s="40">
        <f t="shared" si="103"/>
        <v>0</v>
      </c>
      <c r="Q1657" s="107">
        <v>1653</v>
      </c>
      <c r="S1657" s="92"/>
      <c r="T1657" s="92"/>
      <c r="U1657" s="92"/>
      <c r="V1657" s="92"/>
      <c r="W1657" s="92"/>
      <c r="X1657" s="92"/>
      <c r="Y1657" s="92"/>
      <c r="Z1657" s="92" t="s">
        <v>2352</v>
      </c>
      <c r="AA1657" s="92">
        <v>998.17728690000001</v>
      </c>
      <c r="AB1657" s="92">
        <v>1957</v>
      </c>
      <c r="AC1657" s="92">
        <v>30.39772727272727</v>
      </c>
      <c r="AD1657" s="92" t="s">
        <v>2823</v>
      </c>
      <c r="AE1657" s="92">
        <v>1040.2183640000001</v>
      </c>
      <c r="AF1657" s="92">
        <v>1164</v>
      </c>
      <c r="AG1657" s="92">
        <v>58.629261363636367</v>
      </c>
      <c r="AH1657" s="92"/>
      <c r="AI1657" s="92"/>
      <c r="AJ1657" s="92"/>
      <c r="AK1657" s="92"/>
      <c r="AL1657" s="92"/>
      <c r="AM1657" s="92"/>
      <c r="AN1657" s="92"/>
      <c r="AO1657" s="92"/>
    </row>
    <row r="1658" spans="2:41" x14ac:dyDescent="0.3">
      <c r="B1658" s="28">
        <v>1648</v>
      </c>
      <c r="C1658" s="39">
        <f t="shared" si="100"/>
        <v>0</v>
      </c>
      <c r="D1658" s="40">
        <f t="shared" si="101"/>
        <v>0</v>
      </c>
      <c r="E1658" s="41">
        <f t="shared" si="102"/>
        <v>0</v>
      </c>
      <c r="F1658" s="40">
        <f t="shared" si="103"/>
        <v>0</v>
      </c>
      <c r="Q1658" s="107">
        <v>1654</v>
      </c>
      <c r="S1658" s="92"/>
      <c r="T1658" s="92"/>
      <c r="U1658" s="92"/>
      <c r="V1658" s="92"/>
      <c r="W1658" s="92"/>
      <c r="X1658" s="92"/>
      <c r="Y1658" s="92"/>
      <c r="Z1658" s="92" t="s">
        <v>2353</v>
      </c>
      <c r="AA1658" s="92">
        <v>1016.492822</v>
      </c>
      <c r="AB1658" s="92">
        <v>1665</v>
      </c>
      <c r="AC1658" s="92">
        <v>40.660511363636367</v>
      </c>
      <c r="AD1658" s="92" t="s">
        <v>1804</v>
      </c>
      <c r="AE1658" s="92">
        <v>1040.2403220000001</v>
      </c>
      <c r="AF1658" s="92">
        <v>1162</v>
      </c>
      <c r="AG1658" s="92">
        <v>58.73579545454546</v>
      </c>
      <c r="AH1658" s="92"/>
      <c r="AI1658" s="92"/>
      <c r="AJ1658" s="92"/>
      <c r="AK1658" s="92"/>
      <c r="AL1658" s="92"/>
      <c r="AM1658" s="92"/>
      <c r="AN1658" s="92"/>
      <c r="AO1658" s="92"/>
    </row>
    <row r="1659" spans="2:41" x14ac:dyDescent="0.3">
      <c r="B1659" s="28">
        <v>1649</v>
      </c>
      <c r="C1659" s="39">
        <f t="shared" si="100"/>
        <v>0</v>
      </c>
      <c r="D1659" s="40">
        <f t="shared" si="101"/>
        <v>0</v>
      </c>
      <c r="E1659" s="41">
        <f t="shared" si="102"/>
        <v>0</v>
      </c>
      <c r="F1659" s="40">
        <f t="shared" si="103"/>
        <v>0</v>
      </c>
      <c r="Q1659" s="107">
        <v>1655</v>
      </c>
      <c r="S1659" s="92"/>
      <c r="T1659" s="92"/>
      <c r="U1659" s="92"/>
      <c r="V1659" s="92"/>
      <c r="W1659" s="92"/>
      <c r="X1659" s="92"/>
      <c r="Y1659" s="92"/>
      <c r="Z1659" s="92" t="s">
        <v>2354</v>
      </c>
      <c r="AA1659" s="92">
        <v>1024.6448849999999</v>
      </c>
      <c r="AB1659" s="92">
        <v>1533</v>
      </c>
      <c r="AC1659" s="92">
        <v>45.52556818181818</v>
      </c>
      <c r="AD1659" s="92" t="s">
        <v>626</v>
      </c>
      <c r="AE1659" s="92">
        <v>1040.2403220000001</v>
      </c>
      <c r="AF1659" s="92">
        <v>1162</v>
      </c>
      <c r="AG1659" s="92">
        <v>58.73579545454546</v>
      </c>
      <c r="AH1659" s="92"/>
      <c r="AI1659" s="92"/>
      <c r="AJ1659" s="92"/>
      <c r="AK1659" s="92"/>
      <c r="AL1659" s="92"/>
      <c r="AM1659" s="92"/>
      <c r="AN1659" s="92"/>
      <c r="AO1659" s="92"/>
    </row>
    <row r="1660" spans="2:41" x14ac:dyDescent="0.3">
      <c r="B1660" s="28">
        <v>1650</v>
      </c>
      <c r="C1660" s="39">
        <f t="shared" si="100"/>
        <v>0</v>
      </c>
      <c r="D1660" s="40">
        <f t="shared" si="101"/>
        <v>0</v>
      </c>
      <c r="E1660" s="41">
        <f t="shared" si="102"/>
        <v>0</v>
      </c>
      <c r="F1660" s="40">
        <f t="shared" si="103"/>
        <v>0</v>
      </c>
      <c r="Q1660" s="107">
        <v>1656</v>
      </c>
      <c r="S1660" s="92"/>
      <c r="T1660" s="92"/>
      <c r="U1660" s="92"/>
      <c r="V1660" s="92"/>
      <c r="W1660" s="92"/>
      <c r="X1660" s="92"/>
      <c r="Y1660" s="92"/>
      <c r="Z1660" s="92" t="s">
        <v>2355</v>
      </c>
      <c r="AA1660" s="92">
        <v>857.99036420000004</v>
      </c>
      <c r="AB1660" s="92">
        <v>2777</v>
      </c>
      <c r="AC1660" s="92">
        <v>1.3494318181818181</v>
      </c>
      <c r="AD1660" s="92" t="s">
        <v>141</v>
      </c>
      <c r="AE1660" s="92">
        <v>1040.245782</v>
      </c>
      <c r="AF1660" s="92">
        <v>1159</v>
      </c>
      <c r="AG1660" s="92">
        <v>58.80681818181818</v>
      </c>
      <c r="AH1660" s="92"/>
      <c r="AI1660" s="92"/>
      <c r="AJ1660" s="92"/>
      <c r="AK1660" s="92"/>
      <c r="AL1660" s="92"/>
      <c r="AM1660" s="92"/>
      <c r="AN1660" s="92"/>
      <c r="AO1660" s="92"/>
    </row>
    <row r="1661" spans="2:41" x14ac:dyDescent="0.3">
      <c r="B1661" s="28">
        <v>1651</v>
      </c>
      <c r="C1661" s="39">
        <f t="shared" si="100"/>
        <v>0</v>
      </c>
      <c r="D1661" s="40">
        <f t="shared" si="101"/>
        <v>0</v>
      </c>
      <c r="E1661" s="41">
        <f t="shared" si="102"/>
        <v>0</v>
      </c>
      <c r="F1661" s="40">
        <f t="shared" si="103"/>
        <v>0</v>
      </c>
      <c r="Q1661" s="107">
        <v>1657</v>
      </c>
      <c r="S1661" s="92"/>
      <c r="T1661" s="92"/>
      <c r="U1661" s="92"/>
      <c r="V1661" s="92"/>
      <c r="W1661" s="92"/>
      <c r="X1661" s="92"/>
      <c r="Y1661" s="92"/>
      <c r="Z1661" s="92" t="s">
        <v>2356</v>
      </c>
      <c r="AA1661" s="92">
        <v>1008.087042</v>
      </c>
      <c r="AB1661" s="92">
        <v>1805</v>
      </c>
      <c r="AC1661" s="92">
        <v>35.830965909090914</v>
      </c>
      <c r="AD1661" s="92" t="s">
        <v>1710</v>
      </c>
      <c r="AE1661" s="92">
        <v>1040.245782</v>
      </c>
      <c r="AF1661" s="92">
        <v>1159</v>
      </c>
      <c r="AG1661" s="92">
        <v>58.80681818181818</v>
      </c>
      <c r="AH1661" s="92"/>
      <c r="AI1661" s="92"/>
      <c r="AJ1661" s="92"/>
      <c r="AK1661" s="92"/>
      <c r="AL1661" s="92"/>
      <c r="AM1661" s="92"/>
      <c r="AN1661" s="92"/>
      <c r="AO1661" s="92"/>
    </row>
    <row r="1662" spans="2:41" x14ac:dyDescent="0.3">
      <c r="B1662" s="28">
        <v>1652</v>
      </c>
      <c r="C1662" s="39">
        <f t="shared" si="100"/>
        <v>0</v>
      </c>
      <c r="D1662" s="40">
        <f t="shared" si="101"/>
        <v>0</v>
      </c>
      <c r="E1662" s="41">
        <f t="shared" si="102"/>
        <v>0</v>
      </c>
      <c r="F1662" s="40">
        <f t="shared" si="103"/>
        <v>0</v>
      </c>
      <c r="Q1662" s="107">
        <v>1658</v>
      </c>
      <c r="S1662" s="92"/>
      <c r="T1662" s="92"/>
      <c r="U1662" s="92"/>
      <c r="V1662" s="92"/>
      <c r="W1662" s="92"/>
      <c r="X1662" s="92"/>
      <c r="Y1662" s="92"/>
      <c r="Z1662" s="92" t="s">
        <v>2357</v>
      </c>
      <c r="AA1662" s="92">
        <v>1032.0522109999999</v>
      </c>
      <c r="AB1662" s="92">
        <v>1343</v>
      </c>
      <c r="AC1662" s="92">
        <v>52.20170454545454</v>
      </c>
      <c r="AD1662" s="92" t="s">
        <v>2146</v>
      </c>
      <c r="AE1662" s="92">
        <v>1040.245782</v>
      </c>
      <c r="AF1662" s="92">
        <v>1159</v>
      </c>
      <c r="AG1662" s="92">
        <v>58.80681818181818</v>
      </c>
      <c r="AH1662" s="92"/>
      <c r="AI1662" s="92"/>
      <c r="AJ1662" s="92"/>
      <c r="AK1662" s="92"/>
      <c r="AL1662" s="92"/>
      <c r="AM1662" s="92"/>
      <c r="AN1662" s="92"/>
      <c r="AO1662" s="92"/>
    </row>
    <row r="1663" spans="2:41" x14ac:dyDescent="0.3">
      <c r="B1663" s="28">
        <v>1653</v>
      </c>
      <c r="C1663" s="39">
        <f t="shared" si="100"/>
        <v>0</v>
      </c>
      <c r="D1663" s="40">
        <f t="shared" si="101"/>
        <v>0</v>
      </c>
      <c r="E1663" s="41">
        <f t="shared" si="102"/>
        <v>0</v>
      </c>
      <c r="F1663" s="40">
        <f t="shared" si="103"/>
        <v>0</v>
      </c>
      <c r="Q1663" s="107">
        <v>1659</v>
      </c>
      <c r="S1663" s="92"/>
      <c r="T1663" s="92"/>
      <c r="U1663" s="92"/>
      <c r="V1663" s="92"/>
      <c r="W1663" s="92"/>
      <c r="X1663" s="92"/>
      <c r="Y1663" s="92"/>
      <c r="Z1663" s="92" t="s">
        <v>2358</v>
      </c>
      <c r="AA1663" s="92">
        <v>982.89558169999998</v>
      </c>
      <c r="AB1663" s="92">
        <v>2173</v>
      </c>
      <c r="AC1663" s="92">
        <v>22.76278409090909</v>
      </c>
      <c r="AD1663" s="92" t="s">
        <v>616</v>
      </c>
      <c r="AE1663" s="92">
        <v>1040.298953</v>
      </c>
      <c r="AF1663" s="92">
        <v>1158</v>
      </c>
      <c r="AG1663" s="92">
        <v>58.913352272727273</v>
      </c>
      <c r="AH1663" s="92"/>
      <c r="AI1663" s="92"/>
      <c r="AJ1663" s="92"/>
      <c r="AK1663" s="92"/>
      <c r="AL1663" s="92"/>
      <c r="AM1663" s="92"/>
      <c r="AN1663" s="92"/>
      <c r="AO1663" s="92"/>
    </row>
    <row r="1664" spans="2:41" x14ac:dyDescent="0.3">
      <c r="B1664" s="28">
        <v>1654</v>
      </c>
      <c r="C1664" s="39">
        <f t="shared" si="100"/>
        <v>0</v>
      </c>
      <c r="D1664" s="40">
        <f t="shared" si="101"/>
        <v>0</v>
      </c>
      <c r="E1664" s="41">
        <f t="shared" si="102"/>
        <v>0</v>
      </c>
      <c r="F1664" s="40">
        <f t="shared" si="103"/>
        <v>0</v>
      </c>
      <c r="Q1664" s="107">
        <v>1660</v>
      </c>
      <c r="S1664" s="92"/>
      <c r="T1664" s="92"/>
      <c r="U1664" s="92"/>
      <c r="V1664" s="92"/>
      <c r="W1664" s="92"/>
      <c r="X1664" s="92"/>
      <c r="Y1664" s="92"/>
      <c r="Z1664" s="92" t="s">
        <v>2359</v>
      </c>
      <c r="AA1664" s="92">
        <v>1053.94046</v>
      </c>
      <c r="AB1664" s="92">
        <v>825</v>
      </c>
      <c r="AC1664" s="92">
        <v>70.632102272727266</v>
      </c>
      <c r="AD1664" s="92" t="s">
        <v>2859</v>
      </c>
      <c r="AE1664" s="92">
        <v>1040.3195559999999</v>
      </c>
      <c r="AF1664" s="92">
        <v>1143</v>
      </c>
      <c r="AG1664" s="92">
        <v>58.948863636363633</v>
      </c>
      <c r="AH1664" s="92"/>
      <c r="AI1664" s="92"/>
      <c r="AJ1664" s="92"/>
      <c r="AK1664" s="92"/>
      <c r="AL1664" s="92"/>
      <c r="AM1664" s="92"/>
      <c r="AN1664" s="92"/>
      <c r="AO1664" s="92"/>
    </row>
    <row r="1665" spans="2:41" x14ac:dyDescent="0.3">
      <c r="B1665" s="28">
        <v>1655</v>
      </c>
      <c r="C1665" s="39">
        <f t="shared" si="100"/>
        <v>0</v>
      </c>
      <c r="D1665" s="40">
        <f t="shared" si="101"/>
        <v>0</v>
      </c>
      <c r="E1665" s="41">
        <f t="shared" si="102"/>
        <v>0</v>
      </c>
      <c r="F1665" s="40">
        <f t="shared" si="103"/>
        <v>0</v>
      </c>
      <c r="Q1665" s="107">
        <v>1661</v>
      </c>
      <c r="S1665" s="92"/>
      <c r="T1665" s="92"/>
      <c r="U1665" s="92"/>
      <c r="V1665" s="92"/>
      <c r="W1665" s="92"/>
      <c r="X1665" s="92"/>
      <c r="Y1665" s="92"/>
      <c r="Z1665" s="92" t="s">
        <v>963</v>
      </c>
      <c r="AA1665" s="92">
        <v>1041.3542930000001</v>
      </c>
      <c r="AB1665" s="92">
        <v>1121</v>
      </c>
      <c r="AC1665" s="92">
        <v>60.227272727272727</v>
      </c>
      <c r="AD1665" s="92" t="s">
        <v>2869</v>
      </c>
      <c r="AE1665" s="92">
        <v>1040.3195559999999</v>
      </c>
      <c r="AF1665" s="92">
        <v>1143</v>
      </c>
      <c r="AG1665" s="92">
        <v>58.948863636363633</v>
      </c>
      <c r="AH1665" s="92"/>
      <c r="AI1665" s="92"/>
      <c r="AJ1665" s="92"/>
      <c r="AK1665" s="92"/>
      <c r="AL1665" s="92"/>
      <c r="AM1665" s="92"/>
      <c r="AN1665" s="92"/>
      <c r="AO1665" s="92"/>
    </row>
    <row r="1666" spans="2:41" x14ac:dyDescent="0.3">
      <c r="B1666" s="28">
        <v>1656</v>
      </c>
      <c r="C1666" s="39">
        <f t="shared" si="100"/>
        <v>0</v>
      </c>
      <c r="D1666" s="40">
        <f t="shared" si="101"/>
        <v>0</v>
      </c>
      <c r="E1666" s="41">
        <f t="shared" si="102"/>
        <v>0</v>
      </c>
      <c r="F1666" s="40">
        <f t="shared" si="103"/>
        <v>0</v>
      </c>
      <c r="Q1666" s="107">
        <v>1662</v>
      </c>
      <c r="S1666" s="92"/>
      <c r="T1666" s="92"/>
      <c r="U1666" s="92"/>
      <c r="V1666" s="92"/>
      <c r="W1666" s="92"/>
      <c r="X1666" s="92"/>
      <c r="Y1666" s="92"/>
      <c r="Z1666" s="92" t="s">
        <v>964</v>
      </c>
      <c r="AA1666" s="92">
        <v>1066.2144209999999</v>
      </c>
      <c r="AB1666" s="92">
        <v>557</v>
      </c>
      <c r="AC1666" s="92">
        <v>80.220170454545453</v>
      </c>
      <c r="AD1666" s="92" t="s">
        <v>2888</v>
      </c>
      <c r="AE1666" s="92">
        <v>1040.3195559999999</v>
      </c>
      <c r="AF1666" s="92">
        <v>1143</v>
      </c>
      <c r="AG1666" s="92">
        <v>58.948863636363633</v>
      </c>
      <c r="AH1666" s="92"/>
      <c r="AI1666" s="92"/>
      <c r="AJ1666" s="92"/>
      <c r="AK1666" s="92"/>
      <c r="AL1666" s="92"/>
      <c r="AM1666" s="92"/>
      <c r="AN1666" s="92"/>
      <c r="AO1666" s="92"/>
    </row>
    <row r="1667" spans="2:41" x14ac:dyDescent="0.3">
      <c r="B1667" s="28">
        <v>1657</v>
      </c>
      <c r="C1667" s="39">
        <f t="shared" si="100"/>
        <v>0</v>
      </c>
      <c r="D1667" s="40">
        <f t="shared" si="101"/>
        <v>0</v>
      </c>
      <c r="E1667" s="41">
        <f t="shared" si="102"/>
        <v>0</v>
      </c>
      <c r="F1667" s="40">
        <f t="shared" si="103"/>
        <v>0</v>
      </c>
      <c r="Q1667" s="107">
        <v>1663</v>
      </c>
      <c r="S1667" s="92"/>
      <c r="T1667" s="92"/>
      <c r="U1667" s="92"/>
      <c r="V1667" s="92"/>
      <c r="W1667" s="92"/>
      <c r="X1667" s="92"/>
      <c r="Y1667" s="92"/>
      <c r="Z1667" s="92" t="s">
        <v>2360</v>
      </c>
      <c r="AA1667" s="92">
        <v>1049.7149890000001</v>
      </c>
      <c r="AB1667" s="92">
        <v>924</v>
      </c>
      <c r="AC1667" s="92">
        <v>67.116477272727266</v>
      </c>
      <c r="AD1667" s="92" t="s">
        <v>1915</v>
      </c>
      <c r="AE1667" s="92">
        <v>1040.3195559999999</v>
      </c>
      <c r="AF1667" s="92">
        <v>1143</v>
      </c>
      <c r="AG1667" s="92">
        <v>58.948863636363633</v>
      </c>
      <c r="AH1667" s="92"/>
      <c r="AI1667" s="92"/>
      <c r="AJ1667" s="92"/>
      <c r="AK1667" s="92"/>
      <c r="AL1667" s="92"/>
      <c r="AM1667" s="92"/>
      <c r="AN1667" s="92"/>
      <c r="AO1667" s="92"/>
    </row>
    <row r="1668" spans="2:41" x14ac:dyDescent="0.3">
      <c r="B1668" s="28">
        <v>1658</v>
      </c>
      <c r="C1668" s="39">
        <f t="shared" si="100"/>
        <v>0</v>
      </c>
      <c r="D1668" s="40">
        <f t="shared" si="101"/>
        <v>0</v>
      </c>
      <c r="E1668" s="41">
        <f t="shared" si="102"/>
        <v>0</v>
      </c>
      <c r="F1668" s="40">
        <f t="shared" si="103"/>
        <v>0</v>
      </c>
      <c r="Q1668" s="107">
        <v>1664</v>
      </c>
      <c r="S1668" s="92"/>
      <c r="T1668" s="92"/>
      <c r="U1668" s="92"/>
      <c r="V1668" s="92"/>
      <c r="W1668" s="92"/>
      <c r="X1668" s="92"/>
      <c r="Y1668" s="92"/>
      <c r="Z1668" s="92" t="s">
        <v>2361</v>
      </c>
      <c r="AA1668" s="92">
        <v>1059.7209559999999</v>
      </c>
      <c r="AB1668" s="92">
        <v>699</v>
      </c>
      <c r="AC1668" s="92">
        <v>75.177556818181827</v>
      </c>
      <c r="AD1668" s="92" t="s">
        <v>1916</v>
      </c>
      <c r="AE1668" s="92">
        <v>1040.3195559999999</v>
      </c>
      <c r="AF1668" s="92">
        <v>1143</v>
      </c>
      <c r="AG1668" s="92">
        <v>58.948863636363633</v>
      </c>
      <c r="AH1668" s="92"/>
      <c r="AI1668" s="92"/>
      <c r="AJ1668" s="92"/>
      <c r="AK1668" s="92"/>
      <c r="AL1668" s="92"/>
      <c r="AM1668" s="92"/>
      <c r="AN1668" s="92"/>
      <c r="AO1668" s="92"/>
    </row>
    <row r="1669" spans="2:41" x14ac:dyDescent="0.3">
      <c r="B1669" s="28">
        <v>1659</v>
      </c>
      <c r="C1669" s="39">
        <f t="shared" si="100"/>
        <v>0</v>
      </c>
      <c r="D1669" s="40">
        <f t="shared" si="101"/>
        <v>0</v>
      </c>
      <c r="E1669" s="41">
        <f t="shared" si="102"/>
        <v>0</v>
      </c>
      <c r="F1669" s="40">
        <f t="shared" si="103"/>
        <v>0</v>
      </c>
      <c r="Q1669" s="107">
        <v>1665</v>
      </c>
      <c r="S1669" s="92"/>
      <c r="T1669" s="92"/>
      <c r="U1669" s="92"/>
      <c r="V1669" s="92"/>
      <c r="W1669" s="92"/>
      <c r="X1669" s="92"/>
      <c r="Y1669" s="92"/>
      <c r="Z1669" s="92" t="s">
        <v>965</v>
      </c>
      <c r="AA1669" s="92">
        <v>1087.576959</v>
      </c>
      <c r="AB1669" s="92">
        <v>177</v>
      </c>
      <c r="AC1669" s="92">
        <v>93.75</v>
      </c>
      <c r="AD1669" s="92" t="s">
        <v>2188</v>
      </c>
      <c r="AE1669" s="92">
        <v>1040.3195559999999</v>
      </c>
      <c r="AF1669" s="92">
        <v>1143</v>
      </c>
      <c r="AG1669" s="92">
        <v>58.948863636363633</v>
      </c>
      <c r="AH1669" s="92"/>
      <c r="AI1669" s="92"/>
      <c r="AJ1669" s="92"/>
      <c r="AK1669" s="92"/>
      <c r="AL1669" s="92"/>
      <c r="AM1669" s="92"/>
      <c r="AN1669" s="92"/>
      <c r="AO1669" s="92"/>
    </row>
    <row r="1670" spans="2:41" x14ac:dyDescent="0.3">
      <c r="B1670" s="28">
        <v>1660</v>
      </c>
      <c r="C1670" s="39">
        <f t="shared" si="100"/>
        <v>0</v>
      </c>
      <c r="D1670" s="40">
        <f t="shared" si="101"/>
        <v>0</v>
      </c>
      <c r="E1670" s="41">
        <f t="shared" si="102"/>
        <v>0</v>
      </c>
      <c r="F1670" s="40">
        <f t="shared" si="103"/>
        <v>0</v>
      </c>
      <c r="Q1670" s="107">
        <v>1666</v>
      </c>
      <c r="S1670" s="92"/>
      <c r="T1670" s="92"/>
      <c r="U1670" s="92"/>
      <c r="V1670" s="92"/>
      <c r="W1670" s="92"/>
      <c r="X1670" s="92"/>
      <c r="Y1670" s="92"/>
      <c r="Z1670" s="92" t="s">
        <v>966</v>
      </c>
      <c r="AA1670" s="92">
        <v>1082.4812569999999</v>
      </c>
      <c r="AB1670" s="92">
        <v>247</v>
      </c>
      <c r="AC1670" s="92">
        <v>91.264204545454547</v>
      </c>
      <c r="AD1670" s="92" t="s">
        <v>2212</v>
      </c>
      <c r="AE1670" s="92">
        <v>1040.3195559999999</v>
      </c>
      <c r="AF1670" s="92">
        <v>1143</v>
      </c>
      <c r="AG1670" s="92">
        <v>58.948863636363633</v>
      </c>
      <c r="AH1670" s="92"/>
      <c r="AI1670" s="92"/>
      <c r="AJ1670" s="92"/>
      <c r="AK1670" s="92"/>
      <c r="AL1670" s="92"/>
      <c r="AM1670" s="92"/>
      <c r="AN1670" s="92"/>
      <c r="AO1670" s="92"/>
    </row>
    <row r="1671" spans="2:41" x14ac:dyDescent="0.3">
      <c r="B1671" s="28">
        <v>1661</v>
      </c>
      <c r="C1671" s="39">
        <f t="shared" si="100"/>
        <v>0</v>
      </c>
      <c r="D1671" s="40">
        <f t="shared" si="101"/>
        <v>0</v>
      </c>
      <c r="E1671" s="41">
        <f t="shared" si="102"/>
        <v>0</v>
      </c>
      <c r="F1671" s="40">
        <f t="shared" si="103"/>
        <v>0</v>
      </c>
      <c r="Q1671" s="107">
        <v>1667</v>
      </c>
      <c r="S1671" s="92"/>
      <c r="T1671" s="92"/>
      <c r="U1671" s="92"/>
      <c r="V1671" s="92"/>
      <c r="W1671" s="92"/>
      <c r="X1671" s="92"/>
      <c r="Y1671" s="92"/>
      <c r="Z1671" s="92" t="s">
        <v>2362</v>
      </c>
      <c r="AA1671" s="92">
        <v>1027.4671490000001</v>
      </c>
      <c r="AB1671" s="92">
        <v>1453</v>
      </c>
      <c r="AC1671" s="92">
        <v>48.401988636363633</v>
      </c>
      <c r="AD1671" s="92" t="s">
        <v>2944</v>
      </c>
      <c r="AE1671" s="92">
        <v>1040.3195559999999</v>
      </c>
      <c r="AF1671" s="92">
        <v>1143</v>
      </c>
      <c r="AG1671" s="92">
        <v>58.948863636363633</v>
      </c>
      <c r="AH1671" s="92"/>
      <c r="AI1671" s="92"/>
      <c r="AJ1671" s="92"/>
      <c r="AK1671" s="92"/>
      <c r="AL1671" s="92"/>
      <c r="AM1671" s="92"/>
      <c r="AN1671" s="92"/>
      <c r="AO1671" s="92"/>
    </row>
    <row r="1672" spans="2:41" x14ac:dyDescent="0.3">
      <c r="B1672" s="28">
        <v>1662</v>
      </c>
      <c r="C1672" s="39">
        <f t="shared" si="100"/>
        <v>0</v>
      </c>
      <c r="D1672" s="40">
        <f t="shared" si="101"/>
        <v>0</v>
      </c>
      <c r="E1672" s="41">
        <f t="shared" si="102"/>
        <v>0</v>
      </c>
      <c r="F1672" s="40">
        <f t="shared" si="103"/>
        <v>0</v>
      </c>
      <c r="Q1672" s="107">
        <v>1668</v>
      </c>
      <c r="S1672" s="92"/>
      <c r="T1672" s="92"/>
      <c r="U1672" s="92"/>
      <c r="V1672" s="92"/>
      <c r="W1672" s="92"/>
      <c r="X1672" s="92"/>
      <c r="Y1672" s="92"/>
      <c r="Z1672" s="92" t="s">
        <v>967</v>
      </c>
      <c r="AA1672" s="92">
        <v>1081.2628769999999</v>
      </c>
      <c r="AB1672" s="92">
        <v>274</v>
      </c>
      <c r="AC1672" s="92">
        <v>90.305397727272734</v>
      </c>
      <c r="AD1672" s="92" t="s">
        <v>2432</v>
      </c>
      <c r="AE1672" s="92">
        <v>1040.3195559999999</v>
      </c>
      <c r="AF1672" s="92">
        <v>1143</v>
      </c>
      <c r="AG1672" s="92">
        <v>58.948863636363633</v>
      </c>
      <c r="AH1672" s="92"/>
      <c r="AI1672" s="92"/>
      <c r="AJ1672" s="92"/>
      <c r="AK1672" s="92"/>
      <c r="AL1672" s="92"/>
      <c r="AM1672" s="92"/>
      <c r="AN1672" s="92"/>
      <c r="AO1672" s="92"/>
    </row>
    <row r="1673" spans="2:41" x14ac:dyDescent="0.3">
      <c r="B1673" s="28">
        <v>1663</v>
      </c>
      <c r="C1673" s="39">
        <f t="shared" si="100"/>
        <v>0</v>
      </c>
      <c r="D1673" s="40">
        <f t="shared" si="101"/>
        <v>0</v>
      </c>
      <c r="E1673" s="41">
        <f t="shared" si="102"/>
        <v>0</v>
      </c>
      <c r="F1673" s="40">
        <f t="shared" si="103"/>
        <v>0</v>
      </c>
      <c r="Q1673" s="107">
        <v>1669</v>
      </c>
      <c r="S1673" s="92"/>
      <c r="T1673" s="92"/>
      <c r="U1673" s="92"/>
      <c r="V1673" s="92"/>
      <c r="W1673" s="92"/>
      <c r="X1673" s="92"/>
      <c r="Y1673" s="92"/>
      <c r="Z1673" s="92" t="s">
        <v>968</v>
      </c>
      <c r="AA1673" s="92">
        <v>1068.0797439999999</v>
      </c>
      <c r="AB1673" s="92">
        <v>498</v>
      </c>
      <c r="AC1673" s="92">
        <v>82.350852272727266</v>
      </c>
      <c r="AD1673" s="92" t="s">
        <v>2530</v>
      </c>
      <c r="AE1673" s="92">
        <v>1040.3195559999999</v>
      </c>
      <c r="AF1673" s="92">
        <v>1143</v>
      </c>
      <c r="AG1673" s="92">
        <v>58.948863636363633</v>
      </c>
      <c r="AH1673" s="92"/>
      <c r="AI1673" s="92"/>
      <c r="AJ1673" s="92"/>
      <c r="AK1673" s="92"/>
      <c r="AL1673" s="92"/>
      <c r="AM1673" s="92"/>
      <c r="AN1673" s="92"/>
      <c r="AO1673" s="92"/>
    </row>
    <row r="1674" spans="2:41" x14ac:dyDescent="0.3">
      <c r="B1674" s="28">
        <v>1664</v>
      </c>
      <c r="C1674" s="39">
        <f t="shared" si="100"/>
        <v>0</v>
      </c>
      <c r="D1674" s="40">
        <f t="shared" si="101"/>
        <v>0</v>
      </c>
      <c r="E1674" s="41">
        <f t="shared" si="102"/>
        <v>0</v>
      </c>
      <c r="F1674" s="40">
        <f t="shared" si="103"/>
        <v>0</v>
      </c>
      <c r="Q1674" s="107">
        <v>1670</v>
      </c>
      <c r="S1674" s="92"/>
      <c r="T1674" s="92"/>
      <c r="U1674" s="92"/>
      <c r="V1674" s="92"/>
      <c r="W1674" s="92"/>
      <c r="X1674" s="92"/>
      <c r="Y1674" s="92"/>
      <c r="Z1674" s="92" t="s">
        <v>969</v>
      </c>
      <c r="AA1674" s="92">
        <v>1007.9407200000001</v>
      </c>
      <c r="AB1674" s="92">
        <v>1812</v>
      </c>
      <c r="AC1674" s="92">
        <v>35.688920454545453</v>
      </c>
      <c r="AD1674" s="92" t="s">
        <v>2983</v>
      </c>
      <c r="AE1674" s="92">
        <v>1040.3195559999999</v>
      </c>
      <c r="AF1674" s="92">
        <v>1143</v>
      </c>
      <c r="AG1674" s="92">
        <v>58.948863636363633</v>
      </c>
      <c r="AH1674" s="92"/>
      <c r="AI1674" s="92"/>
      <c r="AJ1674" s="92"/>
      <c r="AK1674" s="92"/>
      <c r="AL1674" s="92"/>
      <c r="AM1674" s="92"/>
      <c r="AN1674" s="92"/>
      <c r="AO1674" s="92"/>
    </row>
    <row r="1675" spans="2:41" x14ac:dyDescent="0.3">
      <c r="B1675" s="28">
        <v>1665</v>
      </c>
      <c r="C1675" s="39">
        <f t="shared" si="100"/>
        <v>0</v>
      </c>
      <c r="D1675" s="40">
        <f t="shared" si="101"/>
        <v>0</v>
      </c>
      <c r="E1675" s="41">
        <f t="shared" si="102"/>
        <v>0</v>
      </c>
      <c r="F1675" s="40">
        <f t="shared" si="103"/>
        <v>0</v>
      </c>
      <c r="Q1675" s="107">
        <v>1671</v>
      </c>
      <c r="S1675" s="92"/>
      <c r="T1675" s="92"/>
      <c r="U1675" s="92"/>
      <c r="V1675" s="92"/>
      <c r="W1675" s="92"/>
      <c r="X1675" s="92"/>
      <c r="Y1675" s="92"/>
      <c r="Z1675" s="92" t="s">
        <v>2363</v>
      </c>
      <c r="AA1675" s="92">
        <v>1014.025358</v>
      </c>
      <c r="AB1675" s="92">
        <v>1722</v>
      </c>
      <c r="AC1675" s="92">
        <v>38.636363636363633</v>
      </c>
      <c r="AD1675" s="92" t="s">
        <v>2730</v>
      </c>
      <c r="AE1675" s="92">
        <v>1040.3195559999999</v>
      </c>
      <c r="AF1675" s="92">
        <v>1143</v>
      </c>
      <c r="AG1675" s="92">
        <v>58.948863636363633</v>
      </c>
      <c r="AH1675" s="92"/>
      <c r="AI1675" s="92"/>
      <c r="AJ1675" s="92"/>
      <c r="AK1675" s="92"/>
      <c r="AL1675" s="92"/>
      <c r="AM1675" s="92"/>
      <c r="AN1675" s="92"/>
      <c r="AO1675" s="92"/>
    </row>
    <row r="1676" spans="2:41" x14ac:dyDescent="0.3">
      <c r="B1676" s="28">
        <v>1666</v>
      </c>
      <c r="C1676" s="39">
        <f t="shared" ref="C1676:C1739" si="104">VLOOKUP($B1676,$Q$5:$AO$2676,2+$C$4*8-8+$F$4*4-4)</f>
        <v>0</v>
      </c>
      <c r="D1676" s="40">
        <f t="shared" ref="D1676:D1739" si="105">VLOOKUP($B1676,$Q$5:$AO$2676,3+$C$4*8-8+$F$4*4-4)</f>
        <v>0</v>
      </c>
      <c r="E1676" s="41">
        <f t="shared" ref="E1676:E1739" si="106">VLOOKUP($B1676,$Q$5:$AO$2676,4+$C$4*8-8+$F$4*4-4)</f>
        <v>0</v>
      </c>
      <c r="F1676" s="40">
        <f t="shared" ref="F1676:F1739" si="107">VLOOKUP($B1676,$Q$5:$AO$2676,5+$C$4*8-8+$F$4*4-4)</f>
        <v>0</v>
      </c>
      <c r="Q1676" s="107">
        <v>1672</v>
      </c>
      <c r="S1676" s="92"/>
      <c r="T1676" s="92"/>
      <c r="U1676" s="92"/>
      <c r="V1676" s="92"/>
      <c r="W1676" s="92"/>
      <c r="X1676" s="92"/>
      <c r="Y1676" s="92"/>
      <c r="Z1676" s="92" t="s">
        <v>2364</v>
      </c>
      <c r="AA1676" s="92">
        <v>983.95806979999998</v>
      </c>
      <c r="AB1676" s="92">
        <v>2160</v>
      </c>
      <c r="AC1676" s="92">
        <v>23.295454545454543</v>
      </c>
      <c r="AD1676" s="92" t="s">
        <v>1471</v>
      </c>
      <c r="AE1676" s="92">
        <v>1040.3195559999999</v>
      </c>
      <c r="AF1676" s="92">
        <v>1143</v>
      </c>
      <c r="AG1676" s="92">
        <v>58.948863636363633</v>
      </c>
      <c r="AH1676" s="92"/>
      <c r="AI1676" s="92"/>
      <c r="AJ1676" s="92"/>
      <c r="AK1676" s="92"/>
      <c r="AL1676" s="92"/>
      <c r="AM1676" s="92"/>
      <c r="AN1676" s="92"/>
      <c r="AO1676" s="92"/>
    </row>
    <row r="1677" spans="2:41" x14ac:dyDescent="0.3">
      <c r="B1677" s="28">
        <v>1667</v>
      </c>
      <c r="C1677" s="39">
        <f t="shared" si="104"/>
        <v>0</v>
      </c>
      <c r="D1677" s="40">
        <f t="shared" si="105"/>
        <v>0</v>
      </c>
      <c r="E1677" s="41">
        <f t="shared" si="106"/>
        <v>0</v>
      </c>
      <c r="F1677" s="40">
        <f t="shared" si="107"/>
        <v>0</v>
      </c>
      <c r="Q1677" s="107">
        <v>1673</v>
      </c>
      <c r="S1677" s="92"/>
      <c r="T1677" s="92"/>
      <c r="U1677" s="92"/>
      <c r="V1677" s="92"/>
      <c r="W1677" s="92"/>
      <c r="X1677" s="92"/>
      <c r="Y1677" s="92"/>
      <c r="Z1677" s="92" t="s">
        <v>970</v>
      </c>
      <c r="AA1677" s="92">
        <v>963.88662120000004</v>
      </c>
      <c r="AB1677" s="92">
        <v>2392</v>
      </c>
      <c r="AC1677" s="92">
        <v>14.950284090909092</v>
      </c>
      <c r="AD1677" s="92" t="s">
        <v>2759</v>
      </c>
      <c r="AE1677" s="92">
        <v>1040.3195559999999</v>
      </c>
      <c r="AF1677" s="92">
        <v>1143</v>
      </c>
      <c r="AG1677" s="92">
        <v>58.948863636363633</v>
      </c>
      <c r="AH1677" s="92"/>
      <c r="AI1677" s="92"/>
      <c r="AJ1677" s="92"/>
      <c r="AK1677" s="92"/>
      <c r="AL1677" s="92"/>
      <c r="AM1677" s="92"/>
      <c r="AN1677" s="92"/>
      <c r="AO1677" s="92"/>
    </row>
    <row r="1678" spans="2:41" x14ac:dyDescent="0.3">
      <c r="B1678" s="28">
        <v>1668</v>
      </c>
      <c r="C1678" s="39">
        <f t="shared" si="104"/>
        <v>0</v>
      </c>
      <c r="D1678" s="40">
        <f t="shared" si="105"/>
        <v>0</v>
      </c>
      <c r="E1678" s="41">
        <f t="shared" si="106"/>
        <v>0</v>
      </c>
      <c r="F1678" s="40">
        <f t="shared" si="107"/>
        <v>0</v>
      </c>
      <c r="Q1678" s="107">
        <v>1674</v>
      </c>
      <c r="S1678" s="92"/>
      <c r="T1678" s="92"/>
      <c r="U1678" s="92"/>
      <c r="V1678" s="92"/>
      <c r="W1678" s="92"/>
      <c r="X1678" s="92"/>
      <c r="Y1678" s="92"/>
      <c r="Z1678" s="92" t="s">
        <v>2365</v>
      </c>
      <c r="AA1678" s="92">
        <v>979.26892769999995</v>
      </c>
      <c r="AB1678" s="92">
        <v>2206</v>
      </c>
      <c r="AC1678" s="92">
        <v>21.519886363636363</v>
      </c>
      <c r="AD1678" s="92" t="s">
        <v>2768</v>
      </c>
      <c r="AE1678" s="92">
        <v>1040.3195559999999</v>
      </c>
      <c r="AF1678" s="92">
        <v>1143</v>
      </c>
      <c r="AG1678" s="92">
        <v>58.948863636363633</v>
      </c>
      <c r="AH1678" s="92"/>
      <c r="AI1678" s="92"/>
      <c r="AJ1678" s="92"/>
      <c r="AK1678" s="92"/>
      <c r="AL1678" s="92"/>
      <c r="AM1678" s="92"/>
      <c r="AN1678" s="92"/>
      <c r="AO1678" s="92"/>
    </row>
    <row r="1679" spans="2:41" x14ac:dyDescent="0.3">
      <c r="B1679" s="28">
        <v>1669</v>
      </c>
      <c r="C1679" s="39">
        <f t="shared" si="104"/>
        <v>0</v>
      </c>
      <c r="D1679" s="40">
        <f t="shared" si="105"/>
        <v>0</v>
      </c>
      <c r="E1679" s="41">
        <f t="shared" si="106"/>
        <v>0</v>
      </c>
      <c r="F1679" s="40">
        <f t="shared" si="107"/>
        <v>0</v>
      </c>
      <c r="Q1679" s="107">
        <v>1675</v>
      </c>
      <c r="S1679" s="92"/>
      <c r="T1679" s="92"/>
      <c r="U1679" s="92"/>
      <c r="V1679" s="92"/>
      <c r="W1679" s="92"/>
      <c r="X1679" s="92"/>
      <c r="Y1679" s="92"/>
      <c r="Z1679" s="92" t="s">
        <v>971</v>
      </c>
      <c r="AA1679" s="92">
        <v>1067.226639</v>
      </c>
      <c r="AB1679" s="92">
        <v>532</v>
      </c>
      <c r="AC1679" s="92">
        <v>81.143465909090907</v>
      </c>
      <c r="AD1679" s="92" t="s">
        <v>197</v>
      </c>
      <c r="AE1679" s="92">
        <v>1040.3353090000001</v>
      </c>
      <c r="AF1679" s="92">
        <v>1142</v>
      </c>
      <c r="AG1679" s="92">
        <v>59.481534090909093</v>
      </c>
      <c r="AH1679" s="92"/>
      <c r="AI1679" s="92"/>
      <c r="AJ1679" s="92"/>
      <c r="AK1679" s="92"/>
      <c r="AL1679" s="92"/>
      <c r="AM1679" s="92"/>
      <c r="AN1679" s="92"/>
      <c r="AO1679" s="92"/>
    </row>
    <row r="1680" spans="2:41" x14ac:dyDescent="0.3">
      <c r="B1680" s="28">
        <v>1670</v>
      </c>
      <c r="C1680" s="39">
        <f t="shared" si="104"/>
        <v>0</v>
      </c>
      <c r="D1680" s="40">
        <f t="shared" si="105"/>
        <v>0</v>
      </c>
      <c r="E1680" s="41">
        <f t="shared" si="106"/>
        <v>0</v>
      </c>
      <c r="F1680" s="40">
        <f t="shared" si="107"/>
        <v>0</v>
      </c>
      <c r="Q1680" s="107">
        <v>1676</v>
      </c>
      <c r="S1680" s="92"/>
      <c r="T1680" s="92"/>
      <c r="U1680" s="92"/>
      <c r="V1680" s="92"/>
      <c r="W1680" s="92"/>
      <c r="X1680" s="92"/>
      <c r="Y1680" s="92"/>
      <c r="Z1680" s="92" t="s">
        <v>2366</v>
      </c>
      <c r="AA1680" s="92">
        <v>952.91262429999995</v>
      </c>
      <c r="AB1680" s="92">
        <v>2497</v>
      </c>
      <c r="AC1680" s="92">
        <v>11.328125</v>
      </c>
      <c r="AD1680" s="92" t="s">
        <v>1517</v>
      </c>
      <c r="AE1680" s="92">
        <v>1040.3365659999999</v>
      </c>
      <c r="AF1680" s="92">
        <v>1141</v>
      </c>
      <c r="AG1680" s="92">
        <v>59.51704545454546</v>
      </c>
      <c r="AH1680" s="92"/>
      <c r="AI1680" s="92"/>
      <c r="AJ1680" s="92"/>
      <c r="AK1680" s="92"/>
      <c r="AL1680" s="92"/>
      <c r="AM1680" s="92"/>
      <c r="AN1680" s="92"/>
      <c r="AO1680" s="92"/>
    </row>
    <row r="1681" spans="2:41" x14ac:dyDescent="0.3">
      <c r="B1681" s="28">
        <v>1671</v>
      </c>
      <c r="C1681" s="39">
        <f t="shared" si="104"/>
        <v>0</v>
      </c>
      <c r="D1681" s="40">
        <f t="shared" si="105"/>
        <v>0</v>
      </c>
      <c r="E1681" s="41">
        <f t="shared" si="106"/>
        <v>0</v>
      </c>
      <c r="F1681" s="40">
        <f t="shared" si="107"/>
        <v>0</v>
      </c>
      <c r="Q1681" s="107">
        <v>1677</v>
      </c>
      <c r="S1681" s="92"/>
      <c r="T1681" s="92"/>
      <c r="U1681" s="92"/>
      <c r="V1681" s="92"/>
      <c r="W1681" s="92"/>
      <c r="X1681" s="92"/>
      <c r="Y1681" s="92"/>
      <c r="Z1681" s="92" t="s">
        <v>2367</v>
      </c>
      <c r="AA1681" s="92">
        <v>1037.989325</v>
      </c>
      <c r="AB1681" s="92">
        <v>1225</v>
      </c>
      <c r="AC1681" s="92">
        <v>56.46306818181818</v>
      </c>
      <c r="AD1681" s="92" t="s">
        <v>898</v>
      </c>
      <c r="AE1681" s="92">
        <v>1040.4099200000001</v>
      </c>
      <c r="AF1681" s="92">
        <v>1140</v>
      </c>
      <c r="AG1681" s="92">
        <v>59.55255681818182</v>
      </c>
      <c r="AH1681" s="92"/>
      <c r="AI1681" s="92"/>
      <c r="AJ1681" s="92"/>
      <c r="AK1681" s="92"/>
      <c r="AL1681" s="92"/>
      <c r="AM1681" s="92"/>
      <c r="AN1681" s="92"/>
      <c r="AO1681" s="92"/>
    </row>
    <row r="1682" spans="2:41" x14ac:dyDescent="0.3">
      <c r="B1682" s="28">
        <v>1672</v>
      </c>
      <c r="C1682" s="39">
        <f t="shared" si="104"/>
        <v>0</v>
      </c>
      <c r="D1682" s="40">
        <f t="shared" si="105"/>
        <v>0</v>
      </c>
      <c r="E1682" s="41">
        <f t="shared" si="106"/>
        <v>0</v>
      </c>
      <c r="F1682" s="40">
        <f t="shared" si="107"/>
        <v>0</v>
      </c>
      <c r="Q1682" s="107">
        <v>1678</v>
      </c>
      <c r="S1682" s="92"/>
      <c r="T1682" s="92"/>
      <c r="U1682" s="92"/>
      <c r="V1682" s="92"/>
      <c r="W1682" s="92"/>
      <c r="X1682" s="92"/>
      <c r="Y1682" s="92"/>
      <c r="Z1682" s="92" t="s">
        <v>2368</v>
      </c>
      <c r="AA1682" s="92">
        <v>1024.87068</v>
      </c>
      <c r="AB1682" s="92">
        <v>1529</v>
      </c>
      <c r="AC1682" s="92">
        <v>45.703125</v>
      </c>
      <c r="AD1682" s="92" t="s">
        <v>1157</v>
      </c>
      <c r="AE1682" s="92">
        <v>1040.748186</v>
      </c>
      <c r="AF1682" s="92">
        <v>1139</v>
      </c>
      <c r="AG1682" s="92">
        <v>59.58806818181818</v>
      </c>
      <c r="AH1682" s="92"/>
      <c r="AI1682" s="92"/>
      <c r="AJ1682" s="92"/>
      <c r="AK1682" s="92"/>
      <c r="AL1682" s="92"/>
      <c r="AM1682" s="92"/>
      <c r="AN1682" s="92"/>
      <c r="AO1682" s="92"/>
    </row>
    <row r="1683" spans="2:41" x14ac:dyDescent="0.3">
      <c r="B1683" s="28">
        <v>1673</v>
      </c>
      <c r="C1683" s="39">
        <f t="shared" si="104"/>
        <v>0</v>
      </c>
      <c r="D1683" s="40">
        <f t="shared" si="105"/>
        <v>0</v>
      </c>
      <c r="E1683" s="41">
        <f t="shared" si="106"/>
        <v>0</v>
      </c>
      <c r="F1683" s="40">
        <f t="shared" si="107"/>
        <v>0</v>
      </c>
      <c r="Q1683" s="107">
        <v>1679</v>
      </c>
      <c r="S1683" s="92"/>
      <c r="T1683" s="92"/>
      <c r="U1683" s="92"/>
      <c r="V1683" s="92"/>
      <c r="W1683" s="92"/>
      <c r="X1683" s="92"/>
      <c r="Y1683" s="92"/>
      <c r="Z1683" s="92" t="s">
        <v>972</v>
      </c>
      <c r="AA1683" s="92">
        <v>1046.628436</v>
      </c>
      <c r="AB1683" s="92">
        <v>1009</v>
      </c>
      <c r="AC1683" s="92">
        <v>64.204545454545453</v>
      </c>
      <c r="AD1683" s="92" t="s">
        <v>1555</v>
      </c>
      <c r="AE1683" s="92">
        <v>1040.813455</v>
      </c>
      <c r="AF1683" s="92">
        <v>1138</v>
      </c>
      <c r="AG1683" s="92">
        <v>59.62357954545454</v>
      </c>
      <c r="AH1683" s="92"/>
      <c r="AI1683" s="92"/>
      <c r="AJ1683" s="92"/>
      <c r="AK1683" s="92"/>
      <c r="AL1683" s="92"/>
      <c r="AM1683" s="92"/>
      <c r="AN1683" s="92"/>
      <c r="AO1683" s="92"/>
    </row>
    <row r="1684" spans="2:41" x14ac:dyDescent="0.3">
      <c r="B1684" s="28">
        <v>1674</v>
      </c>
      <c r="C1684" s="39">
        <f t="shared" si="104"/>
        <v>0</v>
      </c>
      <c r="D1684" s="40">
        <f t="shared" si="105"/>
        <v>0</v>
      </c>
      <c r="E1684" s="41">
        <f t="shared" si="106"/>
        <v>0</v>
      </c>
      <c r="F1684" s="40">
        <f t="shared" si="107"/>
        <v>0</v>
      </c>
      <c r="Q1684" s="107">
        <v>1680</v>
      </c>
      <c r="S1684" s="92"/>
      <c r="T1684" s="92"/>
      <c r="U1684" s="92"/>
      <c r="V1684" s="92"/>
      <c r="W1684" s="92"/>
      <c r="X1684" s="92"/>
      <c r="Y1684" s="92"/>
      <c r="Z1684" s="92" t="s">
        <v>76</v>
      </c>
      <c r="AA1684" s="92">
        <v>969.8977357</v>
      </c>
      <c r="AB1684" s="92">
        <v>2326</v>
      </c>
      <c r="AC1684" s="92">
        <v>17.436079545454543</v>
      </c>
      <c r="AD1684" s="92" t="s">
        <v>2250</v>
      </c>
      <c r="AE1684" s="92">
        <v>1040.8752609999999</v>
      </c>
      <c r="AF1684" s="92">
        <v>1137</v>
      </c>
      <c r="AG1684" s="92">
        <v>59.659090909090907</v>
      </c>
      <c r="AH1684" s="92"/>
      <c r="AI1684" s="92"/>
      <c r="AJ1684" s="92"/>
      <c r="AK1684" s="92"/>
      <c r="AL1684" s="92"/>
      <c r="AM1684" s="92"/>
      <c r="AN1684" s="92"/>
      <c r="AO1684" s="92"/>
    </row>
    <row r="1685" spans="2:41" x14ac:dyDescent="0.3">
      <c r="B1685" s="28">
        <v>1675</v>
      </c>
      <c r="C1685" s="39">
        <f t="shared" si="104"/>
        <v>0</v>
      </c>
      <c r="D1685" s="40">
        <f t="shared" si="105"/>
        <v>0</v>
      </c>
      <c r="E1685" s="41">
        <f t="shared" si="106"/>
        <v>0</v>
      </c>
      <c r="F1685" s="40">
        <f t="shared" si="107"/>
        <v>0</v>
      </c>
      <c r="Q1685" s="107">
        <v>1681</v>
      </c>
      <c r="S1685" s="92"/>
      <c r="T1685" s="92"/>
      <c r="U1685" s="92"/>
      <c r="V1685" s="92"/>
      <c r="W1685" s="92"/>
      <c r="X1685" s="92"/>
      <c r="Y1685" s="92"/>
      <c r="Z1685" s="92" t="s">
        <v>2369</v>
      </c>
      <c r="AA1685" s="92">
        <v>1085.344531</v>
      </c>
      <c r="AB1685" s="92">
        <v>205</v>
      </c>
      <c r="AC1685" s="92">
        <v>92.578125</v>
      </c>
      <c r="AD1685" s="92" t="s">
        <v>550</v>
      </c>
      <c r="AE1685" s="92">
        <v>1040.882245</v>
      </c>
      <c r="AF1685" s="92">
        <v>1136</v>
      </c>
      <c r="AG1685" s="92">
        <v>59.694602272727273</v>
      </c>
      <c r="AH1685" s="92"/>
      <c r="AI1685" s="92"/>
      <c r="AJ1685" s="92"/>
      <c r="AK1685" s="92"/>
      <c r="AL1685" s="92"/>
      <c r="AM1685" s="92"/>
      <c r="AN1685" s="92"/>
      <c r="AO1685" s="92"/>
    </row>
    <row r="1686" spans="2:41" x14ac:dyDescent="0.3">
      <c r="B1686" s="28">
        <v>1676</v>
      </c>
      <c r="C1686" s="39">
        <f t="shared" si="104"/>
        <v>0</v>
      </c>
      <c r="D1686" s="40">
        <f t="shared" si="105"/>
        <v>0</v>
      </c>
      <c r="E1686" s="41">
        <f t="shared" si="106"/>
        <v>0</v>
      </c>
      <c r="F1686" s="40">
        <f t="shared" si="107"/>
        <v>0</v>
      </c>
      <c r="Q1686" s="107">
        <v>1682</v>
      </c>
      <c r="S1686" s="92"/>
      <c r="T1686" s="92"/>
      <c r="U1686" s="92"/>
      <c r="V1686" s="92"/>
      <c r="W1686" s="92"/>
      <c r="X1686" s="92"/>
      <c r="Y1686" s="92"/>
      <c r="Z1686" s="92" t="s">
        <v>2370</v>
      </c>
      <c r="AA1686" s="92">
        <v>997.56319840000003</v>
      </c>
      <c r="AB1686" s="92">
        <v>1968</v>
      </c>
      <c r="AC1686" s="92">
        <v>30.14914772727273</v>
      </c>
      <c r="AD1686" s="92" t="s">
        <v>330</v>
      </c>
      <c r="AE1686" s="92">
        <v>1040.8992539999999</v>
      </c>
      <c r="AF1686" s="92">
        <v>1135</v>
      </c>
      <c r="AG1686" s="92">
        <v>59.730113636363633</v>
      </c>
      <c r="AH1686" s="92"/>
      <c r="AI1686" s="92"/>
      <c r="AJ1686" s="92"/>
      <c r="AK1686" s="92"/>
      <c r="AL1686" s="92"/>
      <c r="AM1686" s="92"/>
      <c r="AN1686" s="92"/>
      <c r="AO1686" s="92"/>
    </row>
    <row r="1687" spans="2:41" x14ac:dyDescent="0.3">
      <c r="B1687" s="28">
        <v>1677</v>
      </c>
      <c r="C1687" s="39">
        <f t="shared" si="104"/>
        <v>0</v>
      </c>
      <c r="D1687" s="40">
        <f t="shared" si="105"/>
        <v>0</v>
      </c>
      <c r="E1687" s="41">
        <f t="shared" si="106"/>
        <v>0</v>
      </c>
      <c r="F1687" s="40">
        <f t="shared" si="107"/>
        <v>0</v>
      </c>
      <c r="Q1687" s="107">
        <v>1683</v>
      </c>
      <c r="S1687" s="92"/>
      <c r="T1687" s="92"/>
      <c r="U1687" s="92"/>
      <c r="V1687" s="92"/>
      <c r="W1687" s="92"/>
      <c r="X1687" s="92"/>
      <c r="Y1687" s="92"/>
      <c r="Z1687" s="92" t="s">
        <v>2371</v>
      </c>
      <c r="AA1687" s="92">
        <v>960.96612279999999</v>
      </c>
      <c r="AB1687" s="92">
        <v>2438</v>
      </c>
      <c r="AC1687" s="92">
        <v>13.316761363636365</v>
      </c>
      <c r="AD1687" s="92" t="s">
        <v>1342</v>
      </c>
      <c r="AE1687" s="92">
        <v>1040.9068500000001</v>
      </c>
      <c r="AF1687" s="92">
        <v>1134</v>
      </c>
      <c r="AG1687" s="92">
        <v>59.765625</v>
      </c>
      <c r="AH1687" s="92"/>
      <c r="AI1687" s="92"/>
      <c r="AJ1687" s="92"/>
      <c r="AK1687" s="92"/>
      <c r="AL1687" s="92"/>
      <c r="AM1687" s="92"/>
      <c r="AN1687" s="92"/>
      <c r="AO1687" s="92"/>
    </row>
    <row r="1688" spans="2:41" x14ac:dyDescent="0.3">
      <c r="B1688" s="28">
        <v>1678</v>
      </c>
      <c r="C1688" s="39">
        <f t="shared" si="104"/>
        <v>0</v>
      </c>
      <c r="D1688" s="40">
        <f t="shared" si="105"/>
        <v>0</v>
      </c>
      <c r="E1688" s="41">
        <f t="shared" si="106"/>
        <v>0</v>
      </c>
      <c r="F1688" s="40">
        <f t="shared" si="107"/>
        <v>0</v>
      </c>
      <c r="Q1688" s="107">
        <v>1684</v>
      </c>
      <c r="S1688" s="92"/>
      <c r="T1688" s="92"/>
      <c r="U1688" s="92"/>
      <c r="V1688" s="92"/>
      <c r="W1688" s="92"/>
      <c r="X1688" s="92"/>
      <c r="Y1688" s="92"/>
      <c r="Z1688" s="92" t="s">
        <v>2943</v>
      </c>
      <c r="AA1688" s="92" t="s">
        <v>2876</v>
      </c>
      <c r="AB1688" s="92" t="e">
        <v>#VALUE!</v>
      </c>
      <c r="AC1688" s="92" t="e">
        <v>#VALUE!</v>
      </c>
      <c r="AD1688" s="92" t="s">
        <v>1091</v>
      </c>
      <c r="AE1688" s="92">
        <v>1040.937093</v>
      </c>
      <c r="AF1688" s="92">
        <v>1133</v>
      </c>
      <c r="AG1688" s="92">
        <v>59.801136363636367</v>
      </c>
      <c r="AH1688" s="92"/>
      <c r="AI1688" s="92"/>
      <c r="AJ1688" s="92"/>
      <c r="AK1688" s="92"/>
      <c r="AL1688" s="92"/>
      <c r="AM1688" s="92"/>
      <c r="AN1688" s="92"/>
      <c r="AO1688" s="92"/>
    </row>
    <row r="1689" spans="2:41" x14ac:dyDescent="0.3">
      <c r="B1689" s="28">
        <v>1679</v>
      </c>
      <c r="C1689" s="39">
        <f t="shared" si="104"/>
        <v>0</v>
      </c>
      <c r="D1689" s="40">
        <f t="shared" si="105"/>
        <v>0</v>
      </c>
      <c r="E1689" s="41">
        <f t="shared" si="106"/>
        <v>0</v>
      </c>
      <c r="F1689" s="40">
        <f t="shared" si="107"/>
        <v>0</v>
      </c>
      <c r="Q1689" s="107">
        <v>1685</v>
      </c>
      <c r="S1689" s="92"/>
      <c r="T1689" s="92"/>
      <c r="U1689" s="92"/>
      <c r="V1689" s="92"/>
      <c r="W1689" s="92"/>
      <c r="X1689" s="92"/>
      <c r="Y1689" s="92"/>
      <c r="Z1689" s="92" t="s">
        <v>2372</v>
      </c>
      <c r="AA1689" s="92">
        <v>1018.107402</v>
      </c>
      <c r="AB1689" s="92">
        <v>1627</v>
      </c>
      <c r="AC1689" s="92">
        <v>42.151988636363633</v>
      </c>
      <c r="AD1689" s="92" t="s">
        <v>770</v>
      </c>
      <c r="AE1689" s="92">
        <v>1040.946688</v>
      </c>
      <c r="AF1689" s="92">
        <v>1132</v>
      </c>
      <c r="AG1689" s="92">
        <v>59.836647727272727</v>
      </c>
      <c r="AH1689" s="92"/>
      <c r="AI1689" s="92"/>
      <c r="AJ1689" s="92"/>
      <c r="AK1689" s="92"/>
      <c r="AL1689" s="92"/>
      <c r="AM1689" s="92"/>
      <c r="AN1689" s="92"/>
      <c r="AO1689" s="92"/>
    </row>
    <row r="1690" spans="2:41" x14ac:dyDescent="0.3">
      <c r="B1690" s="28">
        <v>1680</v>
      </c>
      <c r="C1690" s="39">
        <f t="shared" si="104"/>
        <v>0</v>
      </c>
      <c r="D1690" s="40">
        <f t="shared" si="105"/>
        <v>0</v>
      </c>
      <c r="E1690" s="41">
        <f t="shared" si="106"/>
        <v>0</v>
      </c>
      <c r="F1690" s="40">
        <f t="shared" si="107"/>
        <v>0</v>
      </c>
      <c r="Q1690" s="107">
        <v>1686</v>
      </c>
      <c r="S1690" s="92"/>
      <c r="T1690" s="92"/>
      <c r="U1690" s="92"/>
      <c r="V1690" s="92"/>
      <c r="W1690" s="92"/>
      <c r="X1690" s="92"/>
      <c r="Y1690" s="92"/>
      <c r="Z1690" s="92" t="s">
        <v>973</v>
      </c>
      <c r="AA1690" s="92">
        <v>1079.1378629999999</v>
      </c>
      <c r="AB1690" s="92">
        <v>313</v>
      </c>
      <c r="AC1690" s="92">
        <v>88.920454545454547</v>
      </c>
      <c r="AD1690" s="92" t="s">
        <v>2753</v>
      </c>
      <c r="AE1690" s="92">
        <v>1041.0341330000001</v>
      </c>
      <c r="AF1690" s="92">
        <v>1131</v>
      </c>
      <c r="AG1690" s="92">
        <v>59.872159090909093</v>
      </c>
      <c r="AH1690" s="92"/>
      <c r="AI1690" s="92"/>
      <c r="AJ1690" s="92"/>
      <c r="AK1690" s="92"/>
      <c r="AL1690" s="92"/>
      <c r="AM1690" s="92"/>
      <c r="AN1690" s="92"/>
      <c r="AO1690" s="92"/>
    </row>
    <row r="1691" spans="2:41" x14ac:dyDescent="0.3">
      <c r="B1691" s="28">
        <v>1681</v>
      </c>
      <c r="C1691" s="39">
        <f t="shared" si="104"/>
        <v>0</v>
      </c>
      <c r="D1691" s="40">
        <f t="shared" si="105"/>
        <v>0</v>
      </c>
      <c r="E1691" s="41">
        <f t="shared" si="106"/>
        <v>0</v>
      </c>
      <c r="F1691" s="40">
        <f t="shared" si="107"/>
        <v>0</v>
      </c>
      <c r="Q1691" s="107">
        <v>1687</v>
      </c>
      <c r="S1691" s="92"/>
      <c r="T1691" s="92"/>
      <c r="U1691" s="92"/>
      <c r="V1691" s="92"/>
      <c r="W1691" s="92"/>
      <c r="X1691" s="92"/>
      <c r="Y1691" s="92"/>
      <c r="Z1691" s="92" t="s">
        <v>974</v>
      </c>
      <c r="AA1691" s="92">
        <v>1030.6893600000001</v>
      </c>
      <c r="AB1691" s="92">
        <v>1376</v>
      </c>
      <c r="AC1691" s="92">
        <v>51.171875</v>
      </c>
      <c r="AD1691" s="92" t="s">
        <v>219</v>
      </c>
      <c r="AE1691" s="92">
        <v>1041.0861440000001</v>
      </c>
      <c r="AF1691" s="92">
        <v>1130</v>
      </c>
      <c r="AG1691" s="92">
        <v>59.90767045454546</v>
      </c>
      <c r="AH1691" s="92"/>
      <c r="AI1691" s="92"/>
      <c r="AJ1691" s="92"/>
      <c r="AK1691" s="92"/>
      <c r="AL1691" s="92"/>
      <c r="AM1691" s="92"/>
      <c r="AN1691" s="92"/>
      <c r="AO1691" s="92"/>
    </row>
    <row r="1692" spans="2:41" x14ac:dyDescent="0.3">
      <c r="B1692" s="28">
        <v>1682</v>
      </c>
      <c r="C1692" s="39">
        <f t="shared" si="104"/>
        <v>0</v>
      </c>
      <c r="D1692" s="40">
        <f t="shared" si="105"/>
        <v>0</v>
      </c>
      <c r="E1692" s="41">
        <f t="shared" si="106"/>
        <v>0</v>
      </c>
      <c r="F1692" s="40">
        <f t="shared" si="107"/>
        <v>0</v>
      </c>
      <c r="Q1692" s="107">
        <v>1688</v>
      </c>
      <c r="S1692" s="92"/>
      <c r="T1692" s="92"/>
      <c r="U1692" s="92"/>
      <c r="V1692" s="92"/>
      <c r="W1692" s="92"/>
      <c r="X1692" s="92"/>
      <c r="Y1692" s="92"/>
      <c r="Z1692" s="92" t="s">
        <v>975</v>
      </c>
      <c r="AA1692" s="92">
        <v>889.84303739999996</v>
      </c>
      <c r="AB1692" s="92">
        <v>2748</v>
      </c>
      <c r="AC1692" s="92">
        <v>2.4502840909090908</v>
      </c>
      <c r="AD1692" s="92" t="s">
        <v>1070</v>
      </c>
      <c r="AE1692" s="92">
        <v>1041.150024</v>
      </c>
      <c r="AF1692" s="92">
        <v>1128</v>
      </c>
      <c r="AG1692" s="92">
        <v>59.94318181818182</v>
      </c>
      <c r="AH1692" s="92"/>
      <c r="AI1692" s="92"/>
      <c r="AJ1692" s="92"/>
      <c r="AK1692" s="92"/>
      <c r="AL1692" s="92"/>
      <c r="AM1692" s="92"/>
      <c r="AN1692" s="92"/>
      <c r="AO1692" s="92"/>
    </row>
    <row r="1693" spans="2:41" x14ac:dyDescent="0.3">
      <c r="B1693" s="28">
        <v>1683</v>
      </c>
      <c r="C1693" s="39">
        <f t="shared" si="104"/>
        <v>0</v>
      </c>
      <c r="D1693" s="40">
        <f t="shared" si="105"/>
        <v>0</v>
      </c>
      <c r="E1693" s="41">
        <f t="shared" si="106"/>
        <v>0</v>
      </c>
      <c r="F1693" s="40">
        <f t="shared" si="107"/>
        <v>0</v>
      </c>
      <c r="Q1693" s="107">
        <v>1689</v>
      </c>
      <c r="S1693" s="92"/>
      <c r="T1693" s="92"/>
      <c r="U1693" s="92"/>
      <c r="V1693" s="92"/>
      <c r="W1693" s="92"/>
      <c r="X1693" s="92"/>
      <c r="Y1693" s="92"/>
      <c r="Z1693" s="92" t="s">
        <v>976</v>
      </c>
      <c r="AA1693" s="92">
        <v>1013.331823</v>
      </c>
      <c r="AB1693" s="92">
        <v>1743</v>
      </c>
      <c r="AC1693" s="92">
        <v>38.10369318181818</v>
      </c>
      <c r="AD1693" s="92" t="s">
        <v>2453</v>
      </c>
      <c r="AE1693" s="92">
        <v>1041.150024</v>
      </c>
      <c r="AF1693" s="92">
        <v>1128</v>
      </c>
      <c r="AG1693" s="92">
        <v>59.94318181818182</v>
      </c>
      <c r="AH1693" s="92"/>
      <c r="AI1693" s="92"/>
      <c r="AJ1693" s="92"/>
      <c r="AK1693" s="92"/>
      <c r="AL1693" s="92"/>
      <c r="AM1693" s="92"/>
      <c r="AN1693" s="92"/>
      <c r="AO1693" s="92"/>
    </row>
    <row r="1694" spans="2:41" x14ac:dyDescent="0.3">
      <c r="B1694" s="28">
        <v>1684</v>
      </c>
      <c r="C1694" s="39">
        <f t="shared" si="104"/>
        <v>0</v>
      </c>
      <c r="D1694" s="40">
        <f t="shared" si="105"/>
        <v>0</v>
      </c>
      <c r="E1694" s="41">
        <f t="shared" si="106"/>
        <v>0</v>
      </c>
      <c r="F1694" s="40">
        <f t="shared" si="107"/>
        <v>0</v>
      </c>
      <c r="Q1694" s="107">
        <v>1690</v>
      </c>
      <c r="S1694" s="92"/>
      <c r="T1694" s="92"/>
      <c r="U1694" s="92"/>
      <c r="V1694" s="92"/>
      <c r="W1694" s="92"/>
      <c r="X1694" s="92"/>
      <c r="Y1694" s="92"/>
      <c r="Z1694" s="92" t="s">
        <v>2373</v>
      </c>
      <c r="AA1694" s="92">
        <v>1009.590961</v>
      </c>
      <c r="AB1694" s="92">
        <v>1788</v>
      </c>
      <c r="AC1694" s="92">
        <v>36.50568181818182</v>
      </c>
      <c r="AD1694" s="92" t="s">
        <v>678</v>
      </c>
      <c r="AE1694" s="92">
        <v>1041.2271929999999</v>
      </c>
      <c r="AF1694" s="92">
        <v>1127</v>
      </c>
      <c r="AG1694" s="92">
        <v>60.01420454545454</v>
      </c>
      <c r="AH1694" s="92"/>
      <c r="AI1694" s="92"/>
      <c r="AJ1694" s="92"/>
      <c r="AK1694" s="92"/>
      <c r="AL1694" s="92"/>
      <c r="AM1694" s="92"/>
      <c r="AN1694" s="92"/>
      <c r="AO1694" s="92"/>
    </row>
    <row r="1695" spans="2:41" x14ac:dyDescent="0.3">
      <c r="B1695" s="28">
        <v>1685</v>
      </c>
      <c r="C1695" s="39">
        <f t="shared" si="104"/>
        <v>0</v>
      </c>
      <c r="D1695" s="40">
        <f t="shared" si="105"/>
        <v>0</v>
      </c>
      <c r="E1695" s="41">
        <f t="shared" si="106"/>
        <v>0</v>
      </c>
      <c r="F1695" s="40">
        <f t="shared" si="107"/>
        <v>0</v>
      </c>
      <c r="Q1695" s="107">
        <v>1691</v>
      </c>
      <c r="S1695" s="92"/>
      <c r="T1695" s="92"/>
      <c r="U1695" s="92"/>
      <c r="V1695" s="92"/>
      <c r="W1695" s="92"/>
      <c r="X1695" s="92"/>
      <c r="Y1695" s="92"/>
      <c r="Z1695" s="92" t="s">
        <v>2374</v>
      </c>
      <c r="AA1695" s="92">
        <v>1080.5089089999999</v>
      </c>
      <c r="AB1695" s="92">
        <v>287</v>
      </c>
      <c r="AC1695" s="92">
        <v>89.772727272727266</v>
      </c>
      <c r="AD1695" s="92" t="s">
        <v>2043</v>
      </c>
      <c r="AE1695" s="92">
        <v>1041.3028420000001</v>
      </c>
      <c r="AF1695" s="92">
        <v>1123</v>
      </c>
      <c r="AG1695" s="92">
        <v>60.049715909090907</v>
      </c>
      <c r="AH1695" s="92"/>
      <c r="AI1695" s="92"/>
      <c r="AJ1695" s="92"/>
      <c r="AK1695" s="92"/>
      <c r="AL1695" s="92"/>
      <c r="AM1695" s="92"/>
      <c r="AN1695" s="92"/>
      <c r="AO1695" s="92"/>
    </row>
    <row r="1696" spans="2:41" x14ac:dyDescent="0.3">
      <c r="B1696" s="28">
        <v>1686</v>
      </c>
      <c r="C1696" s="39">
        <f t="shared" si="104"/>
        <v>0</v>
      </c>
      <c r="D1696" s="40">
        <f t="shared" si="105"/>
        <v>0</v>
      </c>
      <c r="E1696" s="41">
        <f t="shared" si="106"/>
        <v>0</v>
      </c>
      <c r="F1696" s="40">
        <f t="shared" si="107"/>
        <v>0</v>
      </c>
      <c r="Q1696" s="107">
        <v>1692</v>
      </c>
      <c r="S1696" s="92"/>
      <c r="T1696" s="92"/>
      <c r="U1696" s="92"/>
      <c r="V1696" s="92"/>
      <c r="W1696" s="92"/>
      <c r="X1696" s="92"/>
      <c r="Y1696" s="92"/>
      <c r="Z1696" s="92" t="s">
        <v>977</v>
      </c>
      <c r="AA1696" s="92">
        <v>1059.1544389999999</v>
      </c>
      <c r="AB1696" s="92">
        <v>709</v>
      </c>
      <c r="AC1696" s="92">
        <v>74.857954545454547</v>
      </c>
      <c r="AD1696" s="92" t="s">
        <v>2195</v>
      </c>
      <c r="AE1696" s="92">
        <v>1041.3028420000001</v>
      </c>
      <c r="AF1696" s="92">
        <v>1123</v>
      </c>
      <c r="AG1696" s="92">
        <v>60.049715909090907</v>
      </c>
      <c r="AH1696" s="92"/>
      <c r="AI1696" s="92"/>
      <c r="AJ1696" s="92"/>
      <c r="AK1696" s="92"/>
      <c r="AL1696" s="92"/>
      <c r="AM1696" s="92"/>
      <c r="AN1696" s="92"/>
      <c r="AO1696" s="92"/>
    </row>
    <row r="1697" spans="2:41" x14ac:dyDescent="0.3">
      <c r="B1697" s="28">
        <v>1687</v>
      </c>
      <c r="C1697" s="39">
        <f t="shared" si="104"/>
        <v>0</v>
      </c>
      <c r="D1697" s="40">
        <f t="shared" si="105"/>
        <v>0</v>
      </c>
      <c r="E1697" s="41">
        <f t="shared" si="106"/>
        <v>0</v>
      </c>
      <c r="F1697" s="40">
        <f t="shared" si="107"/>
        <v>0</v>
      </c>
      <c r="Q1697" s="107">
        <v>1693</v>
      </c>
      <c r="S1697" s="92"/>
      <c r="T1697" s="92"/>
      <c r="U1697" s="92"/>
      <c r="V1697" s="92"/>
      <c r="W1697" s="92"/>
      <c r="X1697" s="92"/>
      <c r="Y1697" s="92"/>
      <c r="Z1697" s="92" t="s">
        <v>2375</v>
      </c>
      <c r="AA1697" s="92">
        <v>1048.404442</v>
      </c>
      <c r="AB1697" s="92">
        <v>964</v>
      </c>
      <c r="AC1697" s="92">
        <v>65.696022727272734</v>
      </c>
      <c r="AD1697" s="92" t="s">
        <v>1163</v>
      </c>
      <c r="AE1697" s="92">
        <v>1041.3028420000001</v>
      </c>
      <c r="AF1697" s="92">
        <v>1123</v>
      </c>
      <c r="AG1697" s="92">
        <v>60.049715909090907</v>
      </c>
      <c r="AH1697" s="92"/>
      <c r="AI1697" s="92"/>
      <c r="AJ1697" s="92"/>
      <c r="AK1697" s="92"/>
      <c r="AL1697" s="92"/>
      <c r="AM1697" s="92"/>
      <c r="AN1697" s="92"/>
      <c r="AO1697" s="92"/>
    </row>
    <row r="1698" spans="2:41" x14ac:dyDescent="0.3">
      <c r="B1698" s="28">
        <v>1688</v>
      </c>
      <c r="C1698" s="39">
        <f t="shared" si="104"/>
        <v>0</v>
      </c>
      <c r="D1698" s="40">
        <f t="shared" si="105"/>
        <v>0</v>
      </c>
      <c r="E1698" s="41">
        <f t="shared" si="106"/>
        <v>0</v>
      </c>
      <c r="F1698" s="40">
        <f t="shared" si="107"/>
        <v>0</v>
      </c>
      <c r="Q1698" s="107">
        <v>1694</v>
      </c>
      <c r="S1698" s="92"/>
      <c r="T1698" s="92"/>
      <c r="U1698" s="92"/>
      <c r="V1698" s="92"/>
      <c r="W1698" s="92"/>
      <c r="X1698" s="92"/>
      <c r="Y1698" s="92"/>
      <c r="Z1698" s="92" t="s">
        <v>978</v>
      </c>
      <c r="AA1698" s="92">
        <v>1111.3521929999999</v>
      </c>
      <c r="AB1698" s="92">
        <v>35</v>
      </c>
      <c r="AC1698" s="92">
        <v>98.79261363636364</v>
      </c>
      <c r="AD1698" s="92" t="s">
        <v>2999</v>
      </c>
      <c r="AE1698" s="92">
        <v>1041.3028420000001</v>
      </c>
      <c r="AF1698" s="92">
        <v>1123</v>
      </c>
      <c r="AG1698" s="92">
        <v>60.049715909090907</v>
      </c>
      <c r="AH1698" s="92"/>
      <c r="AI1698" s="92"/>
      <c r="AJ1698" s="92"/>
      <c r="AK1698" s="92"/>
      <c r="AL1698" s="92"/>
      <c r="AM1698" s="92"/>
      <c r="AN1698" s="92"/>
      <c r="AO1698" s="92"/>
    </row>
    <row r="1699" spans="2:41" x14ac:dyDescent="0.3">
      <c r="B1699" s="28">
        <v>1689</v>
      </c>
      <c r="C1699" s="39">
        <f t="shared" si="104"/>
        <v>0</v>
      </c>
      <c r="D1699" s="40">
        <f t="shared" si="105"/>
        <v>0</v>
      </c>
      <c r="E1699" s="41">
        <f t="shared" si="106"/>
        <v>0</v>
      </c>
      <c r="F1699" s="40">
        <f t="shared" si="107"/>
        <v>0</v>
      </c>
      <c r="Q1699" s="107">
        <v>1695</v>
      </c>
      <c r="S1699" s="92"/>
      <c r="T1699" s="92"/>
      <c r="U1699" s="92"/>
      <c r="V1699" s="92"/>
      <c r="W1699" s="92"/>
      <c r="X1699" s="92"/>
      <c r="Y1699" s="92"/>
      <c r="Z1699" s="92" t="s">
        <v>979</v>
      </c>
      <c r="AA1699" s="92">
        <v>1029.2452350000001</v>
      </c>
      <c r="AB1699" s="92">
        <v>1412</v>
      </c>
      <c r="AC1699" s="92">
        <v>49.893465909090914</v>
      </c>
      <c r="AD1699" s="92" t="s">
        <v>1089</v>
      </c>
      <c r="AE1699" s="92">
        <v>1041.3101919999999</v>
      </c>
      <c r="AF1699" s="92">
        <v>1122</v>
      </c>
      <c r="AG1699" s="92">
        <v>60.191761363636367</v>
      </c>
      <c r="AH1699" s="92"/>
      <c r="AI1699" s="92"/>
      <c r="AJ1699" s="92"/>
      <c r="AK1699" s="92"/>
      <c r="AL1699" s="92"/>
      <c r="AM1699" s="92"/>
      <c r="AN1699" s="92"/>
      <c r="AO1699" s="92"/>
    </row>
    <row r="1700" spans="2:41" x14ac:dyDescent="0.3">
      <c r="B1700" s="28">
        <v>1690</v>
      </c>
      <c r="C1700" s="39">
        <f t="shared" si="104"/>
        <v>0</v>
      </c>
      <c r="D1700" s="40">
        <f t="shared" si="105"/>
        <v>0</v>
      </c>
      <c r="E1700" s="41">
        <f t="shared" si="106"/>
        <v>0</v>
      </c>
      <c r="F1700" s="40">
        <f t="shared" si="107"/>
        <v>0</v>
      </c>
      <c r="Q1700" s="107">
        <v>1696</v>
      </c>
      <c r="S1700" s="92"/>
      <c r="T1700" s="92"/>
      <c r="U1700" s="92"/>
      <c r="V1700" s="92"/>
      <c r="W1700" s="92"/>
      <c r="X1700" s="92"/>
      <c r="Y1700" s="92"/>
      <c r="Z1700" s="92" t="s">
        <v>980</v>
      </c>
      <c r="AA1700" s="92">
        <v>993.92641760000004</v>
      </c>
      <c r="AB1700" s="92">
        <v>2023</v>
      </c>
      <c r="AC1700" s="92">
        <v>28.160511363636363</v>
      </c>
      <c r="AD1700" s="92" t="s">
        <v>963</v>
      </c>
      <c r="AE1700" s="92">
        <v>1041.3542930000001</v>
      </c>
      <c r="AF1700" s="92">
        <v>1121</v>
      </c>
      <c r="AG1700" s="92">
        <v>60.227272727272727</v>
      </c>
      <c r="AH1700" s="92"/>
      <c r="AI1700" s="92"/>
      <c r="AJ1700" s="92"/>
      <c r="AK1700" s="92"/>
      <c r="AL1700" s="92"/>
      <c r="AM1700" s="92"/>
      <c r="AN1700" s="92"/>
      <c r="AO1700" s="92"/>
    </row>
    <row r="1701" spans="2:41" x14ac:dyDescent="0.3">
      <c r="B1701" s="28">
        <v>1691</v>
      </c>
      <c r="C1701" s="39">
        <f t="shared" si="104"/>
        <v>0</v>
      </c>
      <c r="D1701" s="40">
        <f t="shared" si="105"/>
        <v>0</v>
      </c>
      <c r="E1701" s="41">
        <f t="shared" si="106"/>
        <v>0</v>
      </c>
      <c r="F1701" s="40">
        <f t="shared" si="107"/>
        <v>0</v>
      </c>
      <c r="Q1701" s="107">
        <v>1697</v>
      </c>
      <c r="S1701" s="92"/>
      <c r="T1701" s="92"/>
      <c r="U1701" s="92"/>
      <c r="V1701" s="92"/>
      <c r="W1701" s="92"/>
      <c r="X1701" s="92"/>
      <c r="Y1701" s="92"/>
      <c r="Z1701" s="92" t="s">
        <v>981</v>
      </c>
      <c r="AA1701" s="92">
        <v>940.1763972</v>
      </c>
      <c r="AB1701" s="92">
        <v>2577</v>
      </c>
      <c r="AC1701" s="92">
        <v>8.5227272727272716</v>
      </c>
      <c r="AD1701" s="92" t="s">
        <v>841</v>
      </c>
      <c r="AE1701" s="92">
        <v>1041.3670520000001</v>
      </c>
      <c r="AF1701" s="92">
        <v>1119</v>
      </c>
      <c r="AG1701" s="92">
        <v>60.262784090909093</v>
      </c>
      <c r="AH1701" s="92"/>
      <c r="AI1701" s="92"/>
      <c r="AJ1701" s="92"/>
      <c r="AK1701" s="92"/>
      <c r="AL1701" s="92"/>
      <c r="AM1701" s="92"/>
      <c r="AN1701" s="92"/>
      <c r="AO1701" s="92"/>
    </row>
    <row r="1702" spans="2:41" x14ac:dyDescent="0.3">
      <c r="B1702" s="28">
        <v>1692</v>
      </c>
      <c r="C1702" s="39">
        <f t="shared" si="104"/>
        <v>0</v>
      </c>
      <c r="D1702" s="40">
        <f t="shared" si="105"/>
        <v>0</v>
      </c>
      <c r="E1702" s="41">
        <f t="shared" si="106"/>
        <v>0</v>
      </c>
      <c r="F1702" s="40">
        <f t="shared" si="107"/>
        <v>0</v>
      </c>
      <c r="Q1702" s="107">
        <v>1698</v>
      </c>
      <c r="S1702" s="92"/>
      <c r="T1702" s="92"/>
      <c r="U1702" s="92"/>
      <c r="V1702" s="92"/>
      <c r="W1702" s="92"/>
      <c r="X1702" s="92"/>
      <c r="Y1702" s="92"/>
      <c r="Z1702" s="92" t="s">
        <v>2944</v>
      </c>
      <c r="AA1702" s="92">
        <v>1040.3195559999999</v>
      </c>
      <c r="AB1702" s="92">
        <v>1143</v>
      </c>
      <c r="AC1702" s="92">
        <v>58.948863636363633</v>
      </c>
      <c r="AD1702" s="92" t="s">
        <v>2773</v>
      </c>
      <c r="AE1702" s="92">
        <v>1041.3670520000001</v>
      </c>
      <c r="AF1702" s="92">
        <v>1119</v>
      </c>
      <c r="AG1702" s="92">
        <v>60.262784090909093</v>
      </c>
      <c r="AH1702" s="92"/>
      <c r="AI1702" s="92"/>
      <c r="AJ1702" s="92"/>
      <c r="AK1702" s="92"/>
      <c r="AL1702" s="92"/>
      <c r="AM1702" s="92"/>
      <c r="AN1702" s="92"/>
      <c r="AO1702" s="92"/>
    </row>
    <row r="1703" spans="2:41" x14ac:dyDescent="0.3">
      <c r="B1703" s="28">
        <v>1693</v>
      </c>
      <c r="C1703" s="39">
        <f t="shared" si="104"/>
        <v>0</v>
      </c>
      <c r="D1703" s="40">
        <f t="shared" si="105"/>
        <v>0</v>
      </c>
      <c r="E1703" s="41">
        <f t="shared" si="106"/>
        <v>0</v>
      </c>
      <c r="F1703" s="40">
        <f t="shared" si="107"/>
        <v>0</v>
      </c>
      <c r="Q1703" s="107">
        <v>1699</v>
      </c>
      <c r="S1703" s="92"/>
      <c r="T1703" s="92"/>
      <c r="U1703" s="92"/>
      <c r="V1703" s="92"/>
      <c r="W1703" s="92"/>
      <c r="X1703" s="92"/>
      <c r="Y1703" s="92"/>
      <c r="Z1703" s="92" t="s">
        <v>982</v>
      </c>
      <c r="AA1703" s="92">
        <v>823.99122269999998</v>
      </c>
      <c r="AB1703" s="92">
        <v>2796</v>
      </c>
      <c r="AC1703" s="92">
        <v>0.74573863636363635</v>
      </c>
      <c r="AD1703" s="92" t="s">
        <v>275</v>
      </c>
      <c r="AE1703" s="92">
        <v>1041.4352590000001</v>
      </c>
      <c r="AF1703" s="92">
        <v>1118</v>
      </c>
      <c r="AG1703" s="92">
        <v>60.33380681818182</v>
      </c>
      <c r="AH1703" s="92"/>
      <c r="AI1703" s="92"/>
      <c r="AJ1703" s="92"/>
      <c r="AK1703" s="92"/>
      <c r="AL1703" s="92"/>
      <c r="AM1703" s="92"/>
      <c r="AN1703" s="92"/>
      <c r="AO1703" s="92"/>
    </row>
    <row r="1704" spans="2:41" x14ac:dyDescent="0.3">
      <c r="B1704" s="28">
        <v>1694</v>
      </c>
      <c r="C1704" s="39">
        <f t="shared" si="104"/>
        <v>0</v>
      </c>
      <c r="D1704" s="40">
        <f t="shared" si="105"/>
        <v>0</v>
      </c>
      <c r="E1704" s="41">
        <f t="shared" si="106"/>
        <v>0</v>
      </c>
      <c r="F1704" s="40">
        <f t="shared" si="107"/>
        <v>0</v>
      </c>
      <c r="Q1704" s="107">
        <v>1700</v>
      </c>
      <c r="S1704" s="92"/>
      <c r="T1704" s="92"/>
      <c r="U1704" s="92"/>
      <c r="V1704" s="92"/>
      <c r="W1704" s="92"/>
      <c r="X1704" s="92"/>
      <c r="Y1704" s="92"/>
      <c r="Z1704" s="92" t="s">
        <v>983</v>
      </c>
      <c r="AA1704" s="92">
        <v>1002.193387</v>
      </c>
      <c r="AB1704" s="92">
        <v>1896</v>
      </c>
      <c r="AC1704" s="92">
        <v>32.670454545454547</v>
      </c>
      <c r="AD1704" s="92" t="s">
        <v>151</v>
      </c>
      <c r="AE1704" s="92">
        <v>1041.4529600000001</v>
      </c>
      <c r="AF1704" s="92">
        <v>1117</v>
      </c>
      <c r="AG1704" s="92">
        <v>60.36931818181818</v>
      </c>
      <c r="AH1704" s="92"/>
      <c r="AI1704" s="92"/>
      <c r="AJ1704" s="92"/>
      <c r="AK1704" s="92"/>
      <c r="AL1704" s="92"/>
      <c r="AM1704" s="92"/>
      <c r="AN1704" s="92"/>
      <c r="AO1704" s="92"/>
    </row>
    <row r="1705" spans="2:41" x14ac:dyDescent="0.3">
      <c r="B1705" s="28">
        <v>1695</v>
      </c>
      <c r="C1705" s="39">
        <f t="shared" si="104"/>
        <v>0</v>
      </c>
      <c r="D1705" s="40">
        <f t="shared" si="105"/>
        <v>0</v>
      </c>
      <c r="E1705" s="41">
        <f t="shared" si="106"/>
        <v>0</v>
      </c>
      <c r="F1705" s="40">
        <f t="shared" si="107"/>
        <v>0</v>
      </c>
      <c r="Q1705" s="107">
        <v>1701</v>
      </c>
      <c r="S1705" s="92"/>
      <c r="T1705" s="92"/>
      <c r="U1705" s="92"/>
      <c r="V1705" s="92"/>
      <c r="W1705" s="92"/>
      <c r="X1705" s="92"/>
      <c r="Y1705" s="92"/>
      <c r="Z1705" s="92" t="s">
        <v>2376</v>
      </c>
      <c r="AA1705" s="92">
        <v>1014.410905</v>
      </c>
      <c r="AB1705" s="92">
        <v>1712</v>
      </c>
      <c r="AC1705" s="92">
        <v>39.098011363636367</v>
      </c>
      <c r="AD1705" s="92" t="s">
        <v>1727</v>
      </c>
      <c r="AE1705" s="92">
        <v>1041.4595059999999</v>
      </c>
      <c r="AF1705" s="92">
        <v>1116</v>
      </c>
      <c r="AG1705" s="92">
        <v>60.40482954545454</v>
      </c>
      <c r="AH1705" s="92"/>
      <c r="AI1705" s="92"/>
      <c r="AJ1705" s="92"/>
      <c r="AK1705" s="92"/>
      <c r="AL1705" s="92"/>
      <c r="AM1705" s="92"/>
      <c r="AN1705" s="92"/>
      <c r="AO1705" s="92"/>
    </row>
    <row r="1706" spans="2:41" x14ac:dyDescent="0.3">
      <c r="B1706" s="28">
        <v>1696</v>
      </c>
      <c r="C1706" s="39">
        <f t="shared" si="104"/>
        <v>0</v>
      </c>
      <c r="D1706" s="40">
        <f t="shared" si="105"/>
        <v>0</v>
      </c>
      <c r="E1706" s="41">
        <f t="shared" si="106"/>
        <v>0</v>
      </c>
      <c r="F1706" s="40">
        <f t="shared" si="107"/>
        <v>0</v>
      </c>
      <c r="Q1706" s="107">
        <v>1702</v>
      </c>
      <c r="S1706" s="92"/>
      <c r="T1706" s="92"/>
      <c r="U1706" s="92"/>
      <c r="V1706" s="92"/>
      <c r="W1706" s="92"/>
      <c r="X1706" s="92"/>
      <c r="Y1706" s="92"/>
      <c r="Z1706" s="92" t="s">
        <v>984</v>
      </c>
      <c r="AA1706" s="92">
        <v>997.69042520000005</v>
      </c>
      <c r="AB1706" s="92">
        <v>1967</v>
      </c>
      <c r="AC1706" s="92">
        <v>30.18465909090909</v>
      </c>
      <c r="AD1706" s="92" t="s">
        <v>1194</v>
      </c>
      <c r="AE1706" s="92">
        <v>1041.6870249999999</v>
      </c>
      <c r="AF1706" s="92">
        <v>1115</v>
      </c>
      <c r="AG1706" s="92">
        <v>60.440340909090907</v>
      </c>
      <c r="AH1706" s="92"/>
      <c r="AI1706" s="92"/>
      <c r="AJ1706" s="92"/>
      <c r="AK1706" s="92"/>
      <c r="AL1706" s="92"/>
      <c r="AM1706" s="92"/>
      <c r="AN1706" s="92"/>
      <c r="AO1706" s="92"/>
    </row>
    <row r="1707" spans="2:41" x14ac:dyDescent="0.3">
      <c r="B1707" s="28">
        <v>1697</v>
      </c>
      <c r="C1707" s="39">
        <f t="shared" si="104"/>
        <v>0</v>
      </c>
      <c r="D1707" s="40">
        <f t="shared" si="105"/>
        <v>0</v>
      </c>
      <c r="E1707" s="41">
        <f t="shared" si="106"/>
        <v>0</v>
      </c>
      <c r="F1707" s="40">
        <f t="shared" si="107"/>
        <v>0</v>
      </c>
      <c r="Q1707" s="107">
        <v>1703</v>
      </c>
      <c r="S1707" s="92"/>
      <c r="T1707" s="92"/>
      <c r="U1707" s="92"/>
      <c r="V1707" s="92"/>
      <c r="W1707" s="92"/>
      <c r="X1707" s="92"/>
      <c r="Y1707" s="92"/>
      <c r="Z1707" s="92" t="s">
        <v>2945</v>
      </c>
      <c r="AA1707" s="92">
        <v>960.26581350000004</v>
      </c>
      <c r="AB1707" s="92">
        <v>2446</v>
      </c>
      <c r="AC1707" s="92">
        <v>13.174715909090908</v>
      </c>
      <c r="AD1707" s="92" t="s">
        <v>726</v>
      </c>
      <c r="AE1707" s="92">
        <v>1041.7442020000001</v>
      </c>
      <c r="AF1707" s="92">
        <v>1113</v>
      </c>
      <c r="AG1707" s="92">
        <v>60.475852272727273</v>
      </c>
      <c r="AH1707" s="92"/>
      <c r="AI1707" s="92"/>
      <c r="AJ1707" s="92"/>
      <c r="AK1707" s="92"/>
      <c r="AL1707" s="92"/>
      <c r="AM1707" s="92"/>
      <c r="AN1707" s="92"/>
      <c r="AO1707" s="92"/>
    </row>
    <row r="1708" spans="2:41" x14ac:dyDescent="0.3">
      <c r="B1708" s="28">
        <v>1698</v>
      </c>
      <c r="C1708" s="39">
        <f t="shared" si="104"/>
        <v>0</v>
      </c>
      <c r="D1708" s="40">
        <f t="shared" si="105"/>
        <v>0</v>
      </c>
      <c r="E1708" s="41">
        <f t="shared" si="106"/>
        <v>0</v>
      </c>
      <c r="F1708" s="40">
        <f t="shared" si="107"/>
        <v>0</v>
      </c>
      <c r="Q1708" s="107">
        <v>1704</v>
      </c>
      <c r="S1708" s="92"/>
      <c r="T1708" s="92"/>
      <c r="U1708" s="92"/>
      <c r="V1708" s="92"/>
      <c r="W1708" s="92"/>
      <c r="X1708" s="92"/>
      <c r="Y1708" s="92"/>
      <c r="Z1708" s="92" t="s">
        <v>2377</v>
      </c>
      <c r="AA1708" s="92">
        <v>1035.7880500000001</v>
      </c>
      <c r="AB1708" s="92">
        <v>1274</v>
      </c>
      <c r="AC1708" s="92">
        <v>54.651988636363633</v>
      </c>
      <c r="AD1708" s="92" t="s">
        <v>2822</v>
      </c>
      <c r="AE1708" s="92">
        <v>1041.7442020000001</v>
      </c>
      <c r="AF1708" s="92">
        <v>1113</v>
      </c>
      <c r="AG1708" s="92">
        <v>60.475852272727273</v>
      </c>
      <c r="AH1708" s="92"/>
      <c r="AI1708" s="92"/>
      <c r="AJ1708" s="92"/>
      <c r="AK1708" s="92"/>
      <c r="AL1708" s="92"/>
      <c r="AM1708" s="92"/>
      <c r="AN1708" s="92"/>
      <c r="AO1708" s="92"/>
    </row>
    <row r="1709" spans="2:41" x14ac:dyDescent="0.3">
      <c r="B1709" s="28">
        <v>1699</v>
      </c>
      <c r="C1709" s="39">
        <f t="shared" si="104"/>
        <v>0</v>
      </c>
      <c r="D1709" s="40">
        <f t="shared" si="105"/>
        <v>0</v>
      </c>
      <c r="E1709" s="41">
        <f t="shared" si="106"/>
        <v>0</v>
      </c>
      <c r="F1709" s="40">
        <f t="shared" si="107"/>
        <v>0</v>
      </c>
      <c r="Q1709" s="107">
        <v>1705</v>
      </c>
      <c r="S1709" s="92"/>
      <c r="T1709" s="92"/>
      <c r="U1709" s="92"/>
      <c r="V1709" s="92"/>
      <c r="W1709" s="92"/>
      <c r="X1709" s="92"/>
      <c r="Y1709" s="92"/>
      <c r="Z1709" s="92" t="s">
        <v>2378</v>
      </c>
      <c r="AA1709" s="92">
        <v>1049.7930260000001</v>
      </c>
      <c r="AB1709" s="92">
        <v>915</v>
      </c>
      <c r="AC1709" s="92">
        <v>67.365056818181827</v>
      </c>
      <c r="AD1709" s="92" t="s">
        <v>1765</v>
      </c>
      <c r="AE1709" s="92">
        <v>1041.8081810000001</v>
      </c>
      <c r="AF1709" s="92">
        <v>1109</v>
      </c>
      <c r="AG1709" s="92">
        <v>60.546875</v>
      </c>
      <c r="AH1709" s="92"/>
      <c r="AI1709" s="92"/>
      <c r="AJ1709" s="92"/>
      <c r="AK1709" s="92"/>
      <c r="AL1709" s="92"/>
      <c r="AM1709" s="92"/>
      <c r="AN1709" s="92"/>
      <c r="AO1709" s="92"/>
    </row>
    <row r="1710" spans="2:41" x14ac:dyDescent="0.3">
      <c r="B1710" s="28">
        <v>1700</v>
      </c>
      <c r="C1710" s="39">
        <f t="shared" si="104"/>
        <v>0</v>
      </c>
      <c r="D1710" s="40">
        <f t="shared" si="105"/>
        <v>0</v>
      </c>
      <c r="E1710" s="41">
        <f t="shared" si="106"/>
        <v>0</v>
      </c>
      <c r="F1710" s="40">
        <f t="shared" si="107"/>
        <v>0</v>
      </c>
      <c r="Q1710" s="107">
        <v>1706</v>
      </c>
      <c r="S1710" s="92"/>
      <c r="T1710" s="92"/>
      <c r="U1710" s="92"/>
      <c r="V1710" s="92"/>
      <c r="W1710" s="92"/>
      <c r="X1710" s="92"/>
      <c r="Y1710" s="92"/>
      <c r="Z1710" s="92" t="s">
        <v>2379</v>
      </c>
      <c r="AA1710" s="92">
        <v>1016.369522</v>
      </c>
      <c r="AB1710" s="92">
        <v>1674</v>
      </c>
      <c r="AC1710" s="92">
        <v>40.376420454545453</v>
      </c>
      <c r="AD1710" s="92" t="s">
        <v>1992</v>
      </c>
      <c r="AE1710" s="92">
        <v>1041.8081810000001</v>
      </c>
      <c r="AF1710" s="92">
        <v>1109</v>
      </c>
      <c r="AG1710" s="92">
        <v>60.546875</v>
      </c>
      <c r="AH1710" s="92"/>
      <c r="AI1710" s="92"/>
      <c r="AJ1710" s="92"/>
      <c r="AK1710" s="92"/>
      <c r="AL1710" s="92"/>
      <c r="AM1710" s="92"/>
      <c r="AN1710" s="92"/>
      <c r="AO1710" s="92"/>
    </row>
    <row r="1711" spans="2:41" x14ac:dyDescent="0.3">
      <c r="B1711" s="28">
        <v>1701</v>
      </c>
      <c r="C1711" s="39">
        <f t="shared" si="104"/>
        <v>0</v>
      </c>
      <c r="D1711" s="40">
        <f t="shared" si="105"/>
        <v>0</v>
      </c>
      <c r="E1711" s="41">
        <f t="shared" si="106"/>
        <v>0</v>
      </c>
      <c r="F1711" s="40">
        <f t="shared" si="107"/>
        <v>0</v>
      </c>
      <c r="Q1711" s="107">
        <v>1707</v>
      </c>
      <c r="S1711" s="92"/>
      <c r="T1711" s="92"/>
      <c r="U1711" s="92"/>
      <c r="V1711" s="92"/>
      <c r="W1711" s="92"/>
      <c r="X1711" s="92"/>
      <c r="Y1711" s="92"/>
      <c r="Z1711" s="92" t="s">
        <v>2946</v>
      </c>
      <c r="AA1711" s="92">
        <v>1009.115917</v>
      </c>
      <c r="AB1711" s="92">
        <v>1791</v>
      </c>
      <c r="AC1711" s="92">
        <v>36.328125</v>
      </c>
      <c r="AD1711" s="92" t="s">
        <v>2220</v>
      </c>
      <c r="AE1711" s="92">
        <v>1041.8081810000001</v>
      </c>
      <c r="AF1711" s="92">
        <v>1109</v>
      </c>
      <c r="AG1711" s="92">
        <v>60.546875</v>
      </c>
      <c r="AH1711" s="92"/>
      <c r="AI1711" s="92"/>
      <c r="AJ1711" s="92"/>
      <c r="AK1711" s="92"/>
      <c r="AL1711" s="92"/>
      <c r="AM1711" s="92"/>
      <c r="AN1711" s="92"/>
      <c r="AO1711" s="92"/>
    </row>
    <row r="1712" spans="2:41" x14ac:dyDescent="0.3">
      <c r="B1712" s="28">
        <v>1702</v>
      </c>
      <c r="C1712" s="39">
        <f t="shared" si="104"/>
        <v>0</v>
      </c>
      <c r="D1712" s="40">
        <f t="shared" si="105"/>
        <v>0</v>
      </c>
      <c r="E1712" s="41">
        <f t="shared" si="106"/>
        <v>0</v>
      </c>
      <c r="F1712" s="40">
        <f t="shared" si="107"/>
        <v>0</v>
      </c>
      <c r="Q1712" s="107">
        <v>1708</v>
      </c>
      <c r="S1712" s="92"/>
      <c r="T1712" s="92"/>
      <c r="U1712" s="92"/>
      <c r="V1712" s="92"/>
      <c r="W1712" s="92"/>
      <c r="X1712" s="92"/>
      <c r="Y1712" s="92"/>
      <c r="Z1712" s="92" t="s">
        <v>2947</v>
      </c>
      <c r="AA1712" s="92">
        <v>1025.532907</v>
      </c>
      <c r="AB1712" s="92">
        <v>1509</v>
      </c>
      <c r="AC1712" s="92">
        <v>46.448863636363633</v>
      </c>
      <c r="AD1712" s="92" t="s">
        <v>2697</v>
      </c>
      <c r="AE1712" s="92">
        <v>1041.8081810000001</v>
      </c>
      <c r="AF1712" s="92">
        <v>1109</v>
      </c>
      <c r="AG1712" s="92">
        <v>60.546875</v>
      </c>
      <c r="AH1712" s="92"/>
      <c r="AI1712" s="92"/>
      <c r="AJ1712" s="92"/>
      <c r="AK1712" s="92"/>
      <c r="AL1712" s="92"/>
      <c r="AM1712" s="92"/>
      <c r="AN1712" s="92"/>
      <c r="AO1712" s="92"/>
    </row>
    <row r="1713" spans="2:41" x14ac:dyDescent="0.3">
      <c r="B1713" s="28">
        <v>1703</v>
      </c>
      <c r="C1713" s="39">
        <f t="shared" si="104"/>
        <v>0</v>
      </c>
      <c r="D1713" s="40">
        <f t="shared" si="105"/>
        <v>0</v>
      </c>
      <c r="E1713" s="41">
        <f t="shared" si="106"/>
        <v>0</v>
      </c>
      <c r="F1713" s="40">
        <f t="shared" si="107"/>
        <v>0</v>
      </c>
      <c r="Q1713" s="107">
        <v>1709</v>
      </c>
      <c r="S1713" s="92"/>
      <c r="T1713" s="92"/>
      <c r="U1713" s="92"/>
      <c r="V1713" s="92"/>
      <c r="W1713" s="92"/>
      <c r="X1713" s="92"/>
      <c r="Y1713" s="92"/>
      <c r="Z1713" s="92" t="s">
        <v>2380</v>
      </c>
      <c r="AA1713" s="92">
        <v>1070.516635</v>
      </c>
      <c r="AB1713" s="92">
        <v>460</v>
      </c>
      <c r="AC1713" s="92">
        <v>83.700284090909093</v>
      </c>
      <c r="AD1713" s="92" t="s">
        <v>1354</v>
      </c>
      <c r="AE1713" s="92">
        <v>1041.824568</v>
      </c>
      <c r="AF1713" s="92">
        <v>1108</v>
      </c>
      <c r="AG1713" s="92">
        <v>60.68892045454546</v>
      </c>
      <c r="AH1713" s="92"/>
      <c r="AI1713" s="92"/>
      <c r="AJ1713" s="92"/>
      <c r="AK1713" s="92"/>
      <c r="AL1713" s="92"/>
      <c r="AM1713" s="92"/>
      <c r="AN1713" s="92"/>
      <c r="AO1713" s="92"/>
    </row>
    <row r="1714" spans="2:41" x14ac:dyDescent="0.3">
      <c r="B1714" s="28">
        <v>1704</v>
      </c>
      <c r="C1714" s="39">
        <f t="shared" si="104"/>
        <v>0</v>
      </c>
      <c r="D1714" s="40">
        <f t="shared" si="105"/>
        <v>0</v>
      </c>
      <c r="E1714" s="41">
        <f t="shared" si="106"/>
        <v>0</v>
      </c>
      <c r="F1714" s="40">
        <f t="shared" si="107"/>
        <v>0</v>
      </c>
      <c r="Q1714" s="107">
        <v>1710</v>
      </c>
      <c r="S1714" s="92"/>
      <c r="T1714" s="92"/>
      <c r="U1714" s="92"/>
      <c r="V1714" s="92"/>
      <c r="W1714" s="92"/>
      <c r="X1714" s="92"/>
      <c r="Y1714" s="92"/>
      <c r="Z1714" s="92" t="s">
        <v>2381</v>
      </c>
      <c r="AA1714" s="92">
        <v>1066.828538</v>
      </c>
      <c r="AB1714" s="92">
        <v>536</v>
      </c>
      <c r="AC1714" s="92">
        <v>80.930397727272734</v>
      </c>
      <c r="AD1714" s="92" t="s">
        <v>391</v>
      </c>
      <c r="AE1714" s="92">
        <v>1042.115006</v>
      </c>
      <c r="AF1714" s="92">
        <v>1107</v>
      </c>
      <c r="AG1714" s="92">
        <v>60.72443181818182</v>
      </c>
      <c r="AH1714" s="92"/>
      <c r="AI1714" s="92"/>
      <c r="AJ1714" s="92"/>
      <c r="AK1714" s="92"/>
      <c r="AL1714" s="92"/>
      <c r="AM1714" s="92"/>
      <c r="AN1714" s="92"/>
      <c r="AO1714" s="92"/>
    </row>
    <row r="1715" spans="2:41" x14ac:dyDescent="0.3">
      <c r="B1715" s="28">
        <v>1705</v>
      </c>
      <c r="C1715" s="39">
        <f t="shared" si="104"/>
        <v>0</v>
      </c>
      <c r="D1715" s="40">
        <f t="shared" si="105"/>
        <v>0</v>
      </c>
      <c r="E1715" s="41">
        <f t="shared" si="106"/>
        <v>0</v>
      </c>
      <c r="F1715" s="40">
        <f t="shared" si="107"/>
        <v>0</v>
      </c>
      <c r="Q1715" s="107">
        <v>1711</v>
      </c>
      <c r="S1715" s="92"/>
      <c r="T1715" s="92"/>
      <c r="U1715" s="92"/>
      <c r="V1715" s="92"/>
      <c r="W1715" s="92"/>
      <c r="X1715" s="92"/>
      <c r="Y1715" s="92"/>
      <c r="Z1715" s="92" t="s">
        <v>985</v>
      </c>
      <c r="AA1715" s="92">
        <v>974.37238930000001</v>
      </c>
      <c r="AB1715" s="92">
        <v>2263</v>
      </c>
      <c r="AC1715" s="92">
        <v>19.602272727272727</v>
      </c>
      <c r="AD1715" s="92" t="s">
        <v>1189</v>
      </c>
      <c r="AE1715" s="92">
        <v>1042.1412170000001</v>
      </c>
      <c r="AF1715" s="92">
        <v>1106</v>
      </c>
      <c r="AG1715" s="92">
        <v>60.75994318181818</v>
      </c>
      <c r="AH1715" s="92"/>
      <c r="AI1715" s="92"/>
      <c r="AJ1715" s="92"/>
      <c r="AK1715" s="92"/>
      <c r="AL1715" s="92"/>
      <c r="AM1715" s="92"/>
      <c r="AN1715" s="92"/>
      <c r="AO1715" s="92"/>
    </row>
    <row r="1716" spans="2:41" x14ac:dyDescent="0.3">
      <c r="B1716" s="28">
        <v>1706</v>
      </c>
      <c r="C1716" s="39">
        <f t="shared" si="104"/>
        <v>0</v>
      </c>
      <c r="D1716" s="40">
        <f t="shared" si="105"/>
        <v>0</v>
      </c>
      <c r="E1716" s="41">
        <f t="shared" si="106"/>
        <v>0</v>
      </c>
      <c r="F1716" s="40">
        <f t="shared" si="107"/>
        <v>0</v>
      </c>
      <c r="Q1716" s="107">
        <v>1712</v>
      </c>
      <c r="S1716" s="92"/>
      <c r="T1716" s="92"/>
      <c r="U1716" s="92"/>
      <c r="V1716" s="92"/>
      <c r="W1716" s="92"/>
      <c r="X1716" s="92"/>
      <c r="Y1716" s="92"/>
      <c r="Z1716" s="92" t="s">
        <v>2948</v>
      </c>
      <c r="AA1716" s="92">
        <v>923.6398471</v>
      </c>
      <c r="AB1716" s="92">
        <v>2671</v>
      </c>
      <c r="AC1716" s="92">
        <v>5.0426136363636358</v>
      </c>
      <c r="AD1716" s="92" t="s">
        <v>676</v>
      </c>
      <c r="AE1716" s="92">
        <v>1042.1433489999999</v>
      </c>
      <c r="AF1716" s="92">
        <v>1105</v>
      </c>
      <c r="AG1716" s="92">
        <v>60.79545454545454</v>
      </c>
      <c r="AH1716" s="92"/>
      <c r="AI1716" s="92"/>
      <c r="AJ1716" s="92"/>
      <c r="AK1716" s="92"/>
      <c r="AL1716" s="92"/>
      <c r="AM1716" s="92"/>
      <c r="AN1716" s="92"/>
      <c r="AO1716" s="92"/>
    </row>
    <row r="1717" spans="2:41" x14ac:dyDescent="0.3">
      <c r="B1717" s="28">
        <v>1707</v>
      </c>
      <c r="C1717" s="39">
        <f t="shared" si="104"/>
        <v>0</v>
      </c>
      <c r="D1717" s="40">
        <f t="shared" si="105"/>
        <v>0</v>
      </c>
      <c r="E1717" s="41">
        <f t="shared" si="106"/>
        <v>0</v>
      </c>
      <c r="F1717" s="40">
        <f t="shared" si="107"/>
        <v>0</v>
      </c>
      <c r="Q1717" s="107">
        <v>1713</v>
      </c>
      <c r="S1717" s="92"/>
      <c r="T1717" s="92"/>
      <c r="U1717" s="92"/>
      <c r="V1717" s="92"/>
      <c r="W1717" s="92"/>
      <c r="X1717" s="92"/>
      <c r="Y1717" s="92"/>
      <c r="Z1717" s="92" t="s">
        <v>986</v>
      </c>
      <c r="AA1717" s="92">
        <v>990.89182749999998</v>
      </c>
      <c r="AB1717" s="92">
        <v>2067</v>
      </c>
      <c r="AC1717" s="92">
        <v>26.63352272727273</v>
      </c>
      <c r="AD1717" s="92" t="s">
        <v>2954</v>
      </c>
      <c r="AE1717" s="92">
        <v>1042.1677179999999</v>
      </c>
      <c r="AF1717" s="92">
        <v>1104</v>
      </c>
      <c r="AG1717" s="92">
        <v>60.830965909090907</v>
      </c>
      <c r="AH1717" s="92"/>
      <c r="AI1717" s="92"/>
      <c r="AJ1717" s="92"/>
      <c r="AK1717" s="92"/>
      <c r="AL1717" s="92"/>
      <c r="AM1717" s="92"/>
      <c r="AN1717" s="92"/>
      <c r="AO1717" s="92"/>
    </row>
    <row r="1718" spans="2:41" x14ac:dyDescent="0.3">
      <c r="B1718" s="28">
        <v>1708</v>
      </c>
      <c r="C1718" s="39">
        <f t="shared" si="104"/>
        <v>0</v>
      </c>
      <c r="D1718" s="40">
        <f t="shared" si="105"/>
        <v>0</v>
      </c>
      <c r="E1718" s="41">
        <f t="shared" si="106"/>
        <v>0</v>
      </c>
      <c r="F1718" s="40">
        <f t="shared" si="107"/>
        <v>0</v>
      </c>
      <c r="Q1718" s="107">
        <v>1714</v>
      </c>
      <c r="S1718" s="92"/>
      <c r="T1718" s="92"/>
      <c r="U1718" s="92"/>
      <c r="V1718" s="92"/>
      <c r="W1718" s="92"/>
      <c r="X1718" s="92"/>
      <c r="Y1718" s="92"/>
      <c r="Z1718" s="92" t="s">
        <v>2382</v>
      </c>
      <c r="AA1718" s="92">
        <v>975.80349339999998</v>
      </c>
      <c r="AB1718" s="92">
        <v>2248</v>
      </c>
      <c r="AC1718" s="92">
        <v>19.992897727272727</v>
      </c>
      <c r="AD1718" s="92" t="s">
        <v>1774</v>
      </c>
      <c r="AE1718" s="92">
        <v>1042.1909419999999</v>
      </c>
      <c r="AF1718" s="92">
        <v>1099</v>
      </c>
      <c r="AG1718" s="92">
        <v>60.866477272727273</v>
      </c>
      <c r="AH1718" s="92"/>
      <c r="AI1718" s="92"/>
      <c r="AJ1718" s="92"/>
      <c r="AK1718" s="92"/>
      <c r="AL1718" s="92"/>
      <c r="AM1718" s="92"/>
      <c r="AN1718" s="92"/>
      <c r="AO1718" s="92"/>
    </row>
    <row r="1719" spans="2:41" x14ac:dyDescent="0.3">
      <c r="B1719" s="28">
        <v>1709</v>
      </c>
      <c r="C1719" s="39">
        <f t="shared" si="104"/>
        <v>0</v>
      </c>
      <c r="D1719" s="40">
        <f t="shared" si="105"/>
        <v>0</v>
      </c>
      <c r="E1719" s="41">
        <f t="shared" si="106"/>
        <v>0</v>
      </c>
      <c r="F1719" s="40">
        <f t="shared" si="107"/>
        <v>0</v>
      </c>
      <c r="Q1719" s="107">
        <v>1715</v>
      </c>
      <c r="S1719" s="92"/>
      <c r="T1719" s="92"/>
      <c r="U1719" s="92"/>
      <c r="V1719" s="92"/>
      <c r="W1719" s="92"/>
      <c r="X1719" s="92"/>
      <c r="Y1719" s="92"/>
      <c r="Z1719" s="92" t="s">
        <v>2949</v>
      </c>
      <c r="AA1719" s="92">
        <v>975.80349339999998</v>
      </c>
      <c r="AB1719" s="92">
        <v>2248</v>
      </c>
      <c r="AC1719" s="92">
        <v>19.992897727272727</v>
      </c>
      <c r="AD1719" s="92" t="s">
        <v>1969</v>
      </c>
      <c r="AE1719" s="92">
        <v>1042.1909419999999</v>
      </c>
      <c r="AF1719" s="92">
        <v>1099</v>
      </c>
      <c r="AG1719" s="92">
        <v>60.866477272727273</v>
      </c>
      <c r="AH1719" s="92"/>
      <c r="AI1719" s="92"/>
      <c r="AJ1719" s="92"/>
      <c r="AK1719" s="92"/>
      <c r="AL1719" s="92"/>
      <c r="AM1719" s="92"/>
      <c r="AN1719" s="92"/>
      <c r="AO1719" s="92"/>
    </row>
    <row r="1720" spans="2:41" x14ac:dyDescent="0.3">
      <c r="B1720" s="28">
        <v>1710</v>
      </c>
      <c r="C1720" s="39">
        <f t="shared" si="104"/>
        <v>0</v>
      </c>
      <c r="D1720" s="40">
        <f t="shared" si="105"/>
        <v>0</v>
      </c>
      <c r="E1720" s="41">
        <f t="shared" si="106"/>
        <v>0</v>
      </c>
      <c r="F1720" s="40">
        <f t="shared" si="107"/>
        <v>0</v>
      </c>
      <c r="Q1720" s="107">
        <v>1716</v>
      </c>
      <c r="S1720" s="92"/>
      <c r="T1720" s="92"/>
      <c r="U1720" s="92"/>
      <c r="V1720" s="92"/>
      <c r="W1720" s="92"/>
      <c r="X1720" s="92"/>
      <c r="Y1720" s="92"/>
      <c r="Z1720" s="92" t="s">
        <v>987</v>
      </c>
      <c r="AA1720" s="92">
        <v>933.36717299999998</v>
      </c>
      <c r="AB1720" s="92">
        <v>2630</v>
      </c>
      <c r="AC1720" s="92">
        <v>6.640625</v>
      </c>
      <c r="AD1720" s="92" t="s">
        <v>2688</v>
      </c>
      <c r="AE1720" s="92">
        <v>1042.1909419999999</v>
      </c>
      <c r="AF1720" s="92">
        <v>1099</v>
      </c>
      <c r="AG1720" s="92">
        <v>60.866477272727273</v>
      </c>
      <c r="AH1720" s="92"/>
      <c r="AI1720" s="92"/>
      <c r="AJ1720" s="92"/>
      <c r="AK1720" s="92"/>
      <c r="AL1720" s="92"/>
      <c r="AM1720" s="92"/>
      <c r="AN1720" s="92"/>
      <c r="AO1720" s="92"/>
    </row>
    <row r="1721" spans="2:41" x14ac:dyDescent="0.3">
      <c r="B1721" s="28">
        <v>1711</v>
      </c>
      <c r="C1721" s="39">
        <f t="shared" si="104"/>
        <v>0</v>
      </c>
      <c r="D1721" s="40">
        <f t="shared" si="105"/>
        <v>0</v>
      </c>
      <c r="E1721" s="41">
        <f t="shared" si="106"/>
        <v>0</v>
      </c>
      <c r="F1721" s="40">
        <f t="shared" si="107"/>
        <v>0</v>
      </c>
      <c r="Q1721" s="107">
        <v>1717</v>
      </c>
      <c r="S1721" s="92"/>
      <c r="T1721" s="92"/>
      <c r="U1721" s="92"/>
      <c r="V1721" s="92"/>
      <c r="W1721" s="92"/>
      <c r="X1721" s="92"/>
      <c r="Y1721" s="92"/>
      <c r="Z1721" s="92" t="s">
        <v>988</v>
      </c>
      <c r="AA1721" s="92">
        <v>1072.692683</v>
      </c>
      <c r="AB1721" s="92">
        <v>424</v>
      </c>
      <c r="AC1721" s="92">
        <v>84.978693181818173</v>
      </c>
      <c r="AD1721" s="92" t="s">
        <v>2782</v>
      </c>
      <c r="AE1721" s="92">
        <v>1042.1909419999999</v>
      </c>
      <c r="AF1721" s="92">
        <v>1099</v>
      </c>
      <c r="AG1721" s="92">
        <v>60.866477272727273</v>
      </c>
      <c r="AH1721" s="92"/>
      <c r="AI1721" s="92"/>
      <c r="AJ1721" s="92"/>
      <c r="AK1721" s="92"/>
      <c r="AL1721" s="92"/>
      <c r="AM1721" s="92"/>
      <c r="AN1721" s="92"/>
      <c r="AO1721" s="92"/>
    </row>
    <row r="1722" spans="2:41" x14ac:dyDescent="0.3">
      <c r="B1722" s="28">
        <v>1712</v>
      </c>
      <c r="C1722" s="39">
        <f t="shared" si="104"/>
        <v>0</v>
      </c>
      <c r="D1722" s="40">
        <f t="shared" si="105"/>
        <v>0</v>
      </c>
      <c r="E1722" s="41">
        <f t="shared" si="106"/>
        <v>0</v>
      </c>
      <c r="F1722" s="40">
        <f t="shared" si="107"/>
        <v>0</v>
      </c>
      <c r="Q1722" s="107">
        <v>1718</v>
      </c>
      <c r="S1722" s="92"/>
      <c r="T1722" s="92"/>
      <c r="U1722" s="92"/>
      <c r="V1722" s="92"/>
      <c r="W1722" s="92"/>
      <c r="X1722" s="92"/>
      <c r="Y1722" s="92"/>
      <c r="Z1722" s="92" t="s">
        <v>2383</v>
      </c>
      <c r="AA1722" s="92">
        <v>970.90894539999999</v>
      </c>
      <c r="AB1722" s="92">
        <v>2308</v>
      </c>
      <c r="AC1722" s="92">
        <v>18.07528409090909</v>
      </c>
      <c r="AD1722" s="92" t="s">
        <v>1534</v>
      </c>
      <c r="AE1722" s="92">
        <v>1042.1909419999999</v>
      </c>
      <c r="AF1722" s="92">
        <v>1099</v>
      </c>
      <c r="AG1722" s="92">
        <v>60.866477272727273</v>
      </c>
      <c r="AH1722" s="92"/>
      <c r="AI1722" s="92"/>
      <c r="AJ1722" s="92"/>
      <c r="AK1722" s="92"/>
      <c r="AL1722" s="92"/>
      <c r="AM1722" s="92"/>
      <c r="AN1722" s="92"/>
      <c r="AO1722" s="92"/>
    </row>
    <row r="1723" spans="2:41" x14ac:dyDescent="0.3">
      <c r="B1723" s="28">
        <v>1713</v>
      </c>
      <c r="C1723" s="39">
        <f t="shared" si="104"/>
        <v>0</v>
      </c>
      <c r="D1723" s="40">
        <f t="shared" si="105"/>
        <v>0</v>
      </c>
      <c r="E1723" s="41">
        <f t="shared" si="106"/>
        <v>0</v>
      </c>
      <c r="F1723" s="40">
        <f t="shared" si="107"/>
        <v>0</v>
      </c>
      <c r="Q1723" s="107">
        <v>1719</v>
      </c>
      <c r="S1723" s="92"/>
      <c r="T1723" s="92"/>
      <c r="U1723" s="92"/>
      <c r="V1723" s="92"/>
      <c r="W1723" s="92"/>
      <c r="X1723" s="92"/>
      <c r="Y1723" s="92"/>
      <c r="Z1723" s="92" t="s">
        <v>2950</v>
      </c>
      <c r="AA1723" s="92">
        <v>1016.492822</v>
      </c>
      <c r="AB1723" s="92">
        <v>1665</v>
      </c>
      <c r="AC1723" s="92">
        <v>40.660511363636367</v>
      </c>
      <c r="AD1723" s="92" t="s">
        <v>2515</v>
      </c>
      <c r="AE1723" s="92">
        <v>1042.306546</v>
      </c>
      <c r="AF1723" s="92">
        <v>1098</v>
      </c>
      <c r="AG1723" s="92">
        <v>61.044034090909093</v>
      </c>
      <c r="AH1723" s="92"/>
      <c r="AI1723" s="92"/>
      <c r="AJ1723" s="92"/>
      <c r="AK1723" s="92"/>
      <c r="AL1723" s="92"/>
      <c r="AM1723" s="92"/>
      <c r="AN1723" s="92"/>
      <c r="AO1723" s="92"/>
    </row>
    <row r="1724" spans="2:41" x14ac:dyDescent="0.3">
      <c r="B1724" s="28">
        <v>1714</v>
      </c>
      <c r="C1724" s="39">
        <f t="shared" si="104"/>
        <v>0</v>
      </c>
      <c r="D1724" s="40">
        <f t="shared" si="105"/>
        <v>0</v>
      </c>
      <c r="E1724" s="41">
        <f t="shared" si="106"/>
        <v>0</v>
      </c>
      <c r="F1724" s="40">
        <f t="shared" si="107"/>
        <v>0</v>
      </c>
      <c r="Q1724" s="107">
        <v>1720</v>
      </c>
      <c r="S1724" s="92"/>
      <c r="T1724" s="92"/>
      <c r="U1724" s="92"/>
      <c r="V1724" s="92"/>
      <c r="W1724" s="92"/>
      <c r="X1724" s="92"/>
      <c r="Y1724" s="92"/>
      <c r="Z1724" s="92" t="s">
        <v>989</v>
      </c>
      <c r="AA1724" s="92">
        <v>1078.7003279999999</v>
      </c>
      <c r="AB1724" s="92">
        <v>330</v>
      </c>
      <c r="AC1724" s="92">
        <v>88.31676136363636</v>
      </c>
      <c r="AD1724" s="92" t="s">
        <v>384</v>
      </c>
      <c r="AE1724" s="92">
        <v>1042.3167309999999</v>
      </c>
      <c r="AF1724" s="92">
        <v>1097</v>
      </c>
      <c r="AG1724" s="92">
        <v>61.07954545454546</v>
      </c>
      <c r="AH1724" s="92"/>
      <c r="AI1724" s="92"/>
      <c r="AJ1724" s="92"/>
      <c r="AK1724" s="92"/>
      <c r="AL1724" s="92"/>
      <c r="AM1724" s="92"/>
      <c r="AN1724" s="92"/>
      <c r="AO1724" s="92"/>
    </row>
    <row r="1725" spans="2:41" x14ac:dyDescent="0.3">
      <c r="B1725" s="28">
        <v>1715</v>
      </c>
      <c r="C1725" s="39">
        <f t="shared" si="104"/>
        <v>0</v>
      </c>
      <c r="D1725" s="40">
        <f t="shared" si="105"/>
        <v>0</v>
      </c>
      <c r="E1725" s="41">
        <f t="shared" si="106"/>
        <v>0</v>
      </c>
      <c r="F1725" s="40">
        <f t="shared" si="107"/>
        <v>0</v>
      </c>
      <c r="Q1725" s="107">
        <v>1721</v>
      </c>
      <c r="S1725" s="92"/>
      <c r="T1725" s="92"/>
      <c r="U1725" s="92"/>
      <c r="V1725" s="92"/>
      <c r="W1725" s="92"/>
      <c r="X1725" s="92"/>
      <c r="Y1725" s="92"/>
      <c r="Z1725" s="92" t="s">
        <v>2384</v>
      </c>
      <c r="AA1725" s="92">
        <v>1004.433215</v>
      </c>
      <c r="AB1725" s="92">
        <v>1854</v>
      </c>
      <c r="AC1725" s="92">
        <v>34.055397727272727</v>
      </c>
      <c r="AD1725" s="92" t="s">
        <v>293</v>
      </c>
      <c r="AE1725" s="92">
        <v>1042.3446899999999</v>
      </c>
      <c r="AF1725" s="92">
        <v>1095</v>
      </c>
      <c r="AG1725" s="92">
        <v>61.11505681818182</v>
      </c>
      <c r="AH1725" s="92"/>
      <c r="AI1725" s="92"/>
      <c r="AJ1725" s="92"/>
      <c r="AK1725" s="92"/>
      <c r="AL1725" s="92"/>
      <c r="AM1725" s="92"/>
      <c r="AN1725" s="92"/>
      <c r="AO1725" s="92"/>
    </row>
    <row r="1726" spans="2:41" x14ac:dyDescent="0.3">
      <c r="B1726" s="28">
        <v>1716</v>
      </c>
      <c r="C1726" s="39">
        <f t="shared" si="104"/>
        <v>0</v>
      </c>
      <c r="D1726" s="40">
        <f t="shared" si="105"/>
        <v>0</v>
      </c>
      <c r="E1726" s="41">
        <f t="shared" si="106"/>
        <v>0</v>
      </c>
      <c r="F1726" s="40">
        <f t="shared" si="107"/>
        <v>0</v>
      </c>
      <c r="Q1726" s="107">
        <v>1722</v>
      </c>
      <c r="S1726" s="92"/>
      <c r="T1726" s="92"/>
      <c r="U1726" s="92"/>
      <c r="V1726" s="92"/>
      <c r="W1726" s="92"/>
      <c r="X1726" s="92"/>
      <c r="Y1726" s="92"/>
      <c r="Z1726" s="92" t="s">
        <v>990</v>
      </c>
      <c r="AA1726" s="92">
        <v>1053.1995440000001</v>
      </c>
      <c r="AB1726" s="92">
        <v>838</v>
      </c>
      <c r="AC1726" s="92">
        <v>70.27698863636364</v>
      </c>
      <c r="AD1726" s="92" t="s">
        <v>2832</v>
      </c>
      <c r="AE1726" s="92">
        <v>1042.3446899999999</v>
      </c>
      <c r="AF1726" s="92">
        <v>1095</v>
      </c>
      <c r="AG1726" s="92">
        <v>61.11505681818182</v>
      </c>
      <c r="AH1726" s="92"/>
      <c r="AI1726" s="92"/>
      <c r="AJ1726" s="92"/>
      <c r="AK1726" s="92"/>
      <c r="AL1726" s="92"/>
      <c r="AM1726" s="92"/>
      <c r="AN1726" s="92"/>
      <c r="AO1726" s="92"/>
    </row>
    <row r="1727" spans="2:41" x14ac:dyDescent="0.3">
      <c r="B1727" s="28">
        <v>1717</v>
      </c>
      <c r="C1727" s="39">
        <f t="shared" si="104"/>
        <v>0</v>
      </c>
      <c r="D1727" s="40">
        <f t="shared" si="105"/>
        <v>0</v>
      </c>
      <c r="E1727" s="41">
        <f t="shared" si="106"/>
        <v>0</v>
      </c>
      <c r="F1727" s="40">
        <f t="shared" si="107"/>
        <v>0</v>
      </c>
      <c r="Q1727" s="107">
        <v>1723</v>
      </c>
      <c r="S1727" s="92"/>
      <c r="T1727" s="92"/>
      <c r="U1727" s="92"/>
      <c r="V1727" s="92"/>
      <c r="W1727" s="92"/>
      <c r="X1727" s="92"/>
      <c r="Y1727" s="92"/>
      <c r="Z1727" s="92" t="s">
        <v>991</v>
      </c>
      <c r="AA1727" s="92">
        <v>1103.553815</v>
      </c>
      <c r="AB1727" s="92">
        <v>62</v>
      </c>
      <c r="AC1727" s="92">
        <v>97.833806818181827</v>
      </c>
      <c r="AD1727" s="92" t="s">
        <v>901</v>
      </c>
      <c r="AE1727" s="92">
        <v>1042.356961</v>
      </c>
      <c r="AF1727" s="92">
        <v>1091</v>
      </c>
      <c r="AG1727" s="92">
        <v>61.18607954545454</v>
      </c>
      <c r="AH1727" s="92"/>
      <c r="AI1727" s="92"/>
      <c r="AJ1727" s="92"/>
      <c r="AK1727" s="92"/>
      <c r="AL1727" s="92"/>
      <c r="AM1727" s="92"/>
      <c r="AN1727" s="92"/>
      <c r="AO1727" s="92"/>
    </row>
    <row r="1728" spans="2:41" x14ac:dyDescent="0.3">
      <c r="B1728" s="28">
        <v>1718</v>
      </c>
      <c r="C1728" s="39">
        <f t="shared" si="104"/>
        <v>0</v>
      </c>
      <c r="D1728" s="40">
        <f t="shared" si="105"/>
        <v>0</v>
      </c>
      <c r="E1728" s="41">
        <f t="shared" si="106"/>
        <v>0</v>
      </c>
      <c r="F1728" s="40">
        <f t="shared" si="107"/>
        <v>0</v>
      </c>
      <c r="Q1728" s="107">
        <v>1724</v>
      </c>
      <c r="S1728" s="92"/>
      <c r="T1728" s="92"/>
      <c r="U1728" s="92"/>
      <c r="V1728" s="92"/>
      <c r="W1728" s="92"/>
      <c r="X1728" s="92"/>
      <c r="Y1728" s="92"/>
      <c r="Z1728" s="92" t="s">
        <v>2385</v>
      </c>
      <c r="AA1728" s="92">
        <v>940.6359357</v>
      </c>
      <c r="AB1728" s="92">
        <v>2570</v>
      </c>
      <c r="AC1728" s="92">
        <v>8.6647727272727284</v>
      </c>
      <c r="AD1728" s="92" t="s">
        <v>2505</v>
      </c>
      <c r="AE1728" s="92">
        <v>1042.356961</v>
      </c>
      <c r="AF1728" s="92">
        <v>1091</v>
      </c>
      <c r="AG1728" s="92">
        <v>61.18607954545454</v>
      </c>
      <c r="AH1728" s="92"/>
      <c r="AI1728" s="92"/>
      <c r="AJ1728" s="92"/>
      <c r="AK1728" s="92"/>
      <c r="AL1728" s="92"/>
      <c r="AM1728" s="92"/>
      <c r="AN1728" s="92"/>
      <c r="AO1728" s="92"/>
    </row>
    <row r="1729" spans="2:41" x14ac:dyDescent="0.3">
      <c r="B1729" s="28">
        <v>1719</v>
      </c>
      <c r="C1729" s="39">
        <f t="shared" si="104"/>
        <v>0</v>
      </c>
      <c r="D1729" s="40">
        <f t="shared" si="105"/>
        <v>0</v>
      </c>
      <c r="E1729" s="41">
        <f t="shared" si="106"/>
        <v>0</v>
      </c>
      <c r="F1729" s="40">
        <f t="shared" si="107"/>
        <v>0</v>
      </c>
      <c r="Q1729" s="107">
        <v>1725</v>
      </c>
      <c r="S1729" s="92"/>
      <c r="T1729" s="92"/>
      <c r="U1729" s="92"/>
      <c r="V1729" s="92"/>
      <c r="W1729" s="92"/>
      <c r="X1729" s="92"/>
      <c r="Y1729" s="92"/>
      <c r="Z1729" s="92" t="s">
        <v>992</v>
      </c>
      <c r="AA1729" s="92">
        <v>1050.987116</v>
      </c>
      <c r="AB1729" s="92">
        <v>885</v>
      </c>
      <c r="AC1729" s="92">
        <v>68.607954545454547</v>
      </c>
      <c r="AD1729" s="92" t="s">
        <v>2721</v>
      </c>
      <c r="AE1729" s="92">
        <v>1042.356961</v>
      </c>
      <c r="AF1729" s="92">
        <v>1091</v>
      </c>
      <c r="AG1729" s="92">
        <v>61.18607954545454</v>
      </c>
      <c r="AH1729" s="92"/>
      <c r="AI1729" s="92"/>
      <c r="AJ1729" s="92"/>
      <c r="AK1729" s="92"/>
      <c r="AL1729" s="92"/>
      <c r="AM1729" s="92"/>
      <c r="AN1729" s="92"/>
      <c r="AO1729" s="92"/>
    </row>
    <row r="1730" spans="2:41" x14ac:dyDescent="0.3">
      <c r="B1730" s="28">
        <v>1720</v>
      </c>
      <c r="C1730" s="39">
        <f t="shared" si="104"/>
        <v>0</v>
      </c>
      <c r="D1730" s="40">
        <f t="shared" si="105"/>
        <v>0</v>
      </c>
      <c r="E1730" s="41">
        <f t="shared" si="106"/>
        <v>0</v>
      </c>
      <c r="F1730" s="40">
        <f t="shared" si="107"/>
        <v>0</v>
      </c>
      <c r="Q1730" s="107">
        <v>1726</v>
      </c>
      <c r="S1730" s="92"/>
      <c r="T1730" s="92"/>
      <c r="U1730" s="92"/>
      <c r="V1730" s="92"/>
      <c r="W1730" s="92"/>
      <c r="X1730" s="92"/>
      <c r="Y1730" s="92"/>
      <c r="Z1730" s="92" t="s">
        <v>993</v>
      </c>
      <c r="AA1730" s="92">
        <v>1052.653511</v>
      </c>
      <c r="AB1730" s="92">
        <v>856</v>
      </c>
      <c r="AC1730" s="92">
        <v>69.460227272727266</v>
      </c>
      <c r="AD1730" s="92" t="s">
        <v>3003</v>
      </c>
      <c r="AE1730" s="92">
        <v>1042.356961</v>
      </c>
      <c r="AF1730" s="92">
        <v>1091</v>
      </c>
      <c r="AG1730" s="92">
        <v>61.18607954545454</v>
      </c>
      <c r="AH1730" s="92"/>
      <c r="AI1730" s="92"/>
      <c r="AJ1730" s="92"/>
      <c r="AK1730" s="92"/>
      <c r="AL1730" s="92"/>
      <c r="AM1730" s="92"/>
      <c r="AN1730" s="92"/>
      <c r="AO1730" s="92"/>
    </row>
    <row r="1731" spans="2:41" x14ac:dyDescent="0.3">
      <c r="B1731" s="28">
        <v>1721</v>
      </c>
      <c r="C1731" s="39">
        <f t="shared" si="104"/>
        <v>0</v>
      </c>
      <c r="D1731" s="40">
        <f t="shared" si="105"/>
        <v>0</v>
      </c>
      <c r="E1731" s="41">
        <f t="shared" si="106"/>
        <v>0</v>
      </c>
      <c r="F1731" s="40">
        <f t="shared" si="107"/>
        <v>0</v>
      </c>
      <c r="Q1731" s="107">
        <v>1727</v>
      </c>
      <c r="S1731" s="92"/>
      <c r="T1731" s="92"/>
      <c r="U1731" s="92"/>
      <c r="V1731" s="92"/>
      <c r="W1731" s="92"/>
      <c r="X1731" s="92"/>
      <c r="Y1731" s="92"/>
      <c r="Z1731" s="92" t="s">
        <v>2386</v>
      </c>
      <c r="AA1731" s="92">
        <v>923.6398471</v>
      </c>
      <c r="AB1731" s="92">
        <v>2671</v>
      </c>
      <c r="AC1731" s="92">
        <v>5.0426136363636358</v>
      </c>
      <c r="AD1731" s="92" t="s">
        <v>843</v>
      </c>
      <c r="AE1731" s="92">
        <v>1042.4605079999999</v>
      </c>
      <c r="AF1731" s="92">
        <v>1090</v>
      </c>
      <c r="AG1731" s="92">
        <v>61.328125</v>
      </c>
      <c r="AH1731" s="92"/>
      <c r="AI1731" s="92"/>
      <c r="AJ1731" s="92"/>
      <c r="AK1731" s="92"/>
      <c r="AL1731" s="92"/>
      <c r="AM1731" s="92"/>
      <c r="AN1731" s="92"/>
      <c r="AO1731" s="92"/>
    </row>
    <row r="1732" spans="2:41" x14ac:dyDescent="0.3">
      <c r="B1732" s="28">
        <v>1722</v>
      </c>
      <c r="C1732" s="39">
        <f t="shared" si="104"/>
        <v>0</v>
      </c>
      <c r="D1732" s="40">
        <f t="shared" si="105"/>
        <v>0</v>
      </c>
      <c r="E1732" s="41">
        <f t="shared" si="106"/>
        <v>0</v>
      </c>
      <c r="F1732" s="40">
        <f t="shared" si="107"/>
        <v>0</v>
      </c>
      <c r="Q1732" s="107">
        <v>1728</v>
      </c>
      <c r="S1732" s="92"/>
      <c r="T1732" s="92"/>
      <c r="U1732" s="92"/>
      <c r="V1732" s="92"/>
      <c r="W1732" s="92"/>
      <c r="X1732" s="92"/>
      <c r="Y1732" s="92"/>
      <c r="Z1732" s="92" t="s">
        <v>994</v>
      </c>
      <c r="AA1732" s="92">
        <v>1064.0408809999999</v>
      </c>
      <c r="AB1732" s="92">
        <v>609</v>
      </c>
      <c r="AC1732" s="92">
        <v>78.409090909090907</v>
      </c>
      <c r="AD1732" s="92" t="s">
        <v>1121</v>
      </c>
      <c r="AE1732" s="92">
        <v>1042.5518689999999</v>
      </c>
      <c r="AF1732" s="92">
        <v>1089</v>
      </c>
      <c r="AG1732" s="92">
        <v>61.363636363636367</v>
      </c>
      <c r="AH1732" s="92"/>
      <c r="AI1732" s="92"/>
      <c r="AJ1732" s="92"/>
      <c r="AK1732" s="92"/>
      <c r="AL1732" s="92"/>
      <c r="AM1732" s="92"/>
      <c r="AN1732" s="92"/>
      <c r="AO1732" s="92"/>
    </row>
    <row r="1733" spans="2:41" x14ac:dyDescent="0.3">
      <c r="B1733" s="28">
        <v>1723</v>
      </c>
      <c r="C1733" s="39">
        <f t="shared" si="104"/>
        <v>0</v>
      </c>
      <c r="D1733" s="40">
        <f t="shared" si="105"/>
        <v>0</v>
      </c>
      <c r="E1733" s="41">
        <f t="shared" si="106"/>
        <v>0</v>
      </c>
      <c r="F1733" s="40">
        <f t="shared" si="107"/>
        <v>0</v>
      </c>
      <c r="Q1733" s="107">
        <v>1729</v>
      </c>
      <c r="S1733" s="92"/>
      <c r="T1733" s="92"/>
      <c r="U1733" s="92"/>
      <c r="V1733" s="92"/>
      <c r="W1733" s="92"/>
      <c r="X1733" s="92"/>
      <c r="Y1733" s="92"/>
      <c r="Z1733" s="92" t="s">
        <v>2387</v>
      </c>
      <c r="AA1733" s="92">
        <v>879.01795689999994</v>
      </c>
      <c r="AB1733" s="92">
        <v>2759</v>
      </c>
      <c r="AC1733" s="92">
        <v>1.953125</v>
      </c>
      <c r="AD1733" s="92" t="s">
        <v>369</v>
      </c>
      <c r="AE1733" s="92">
        <v>1042.8163039999999</v>
      </c>
      <c r="AF1733" s="92">
        <v>1087</v>
      </c>
      <c r="AG1733" s="92">
        <v>61.399147727272727</v>
      </c>
      <c r="AH1733" s="92"/>
      <c r="AI1733" s="92"/>
      <c r="AJ1733" s="92"/>
      <c r="AK1733" s="92"/>
      <c r="AL1733" s="92"/>
      <c r="AM1733" s="92"/>
      <c r="AN1733" s="92"/>
      <c r="AO1733" s="92"/>
    </row>
    <row r="1734" spans="2:41" x14ac:dyDescent="0.3">
      <c r="B1734" s="28">
        <v>1724</v>
      </c>
      <c r="C1734" s="39">
        <f t="shared" si="104"/>
        <v>0</v>
      </c>
      <c r="D1734" s="40">
        <f t="shared" si="105"/>
        <v>0</v>
      </c>
      <c r="E1734" s="41">
        <f t="shared" si="106"/>
        <v>0</v>
      </c>
      <c r="F1734" s="40">
        <f t="shared" si="107"/>
        <v>0</v>
      </c>
      <c r="Q1734" s="107">
        <v>1730</v>
      </c>
      <c r="S1734" s="92"/>
      <c r="T1734" s="92"/>
      <c r="U1734" s="92"/>
      <c r="V1734" s="92"/>
      <c r="W1734" s="92"/>
      <c r="X1734" s="92"/>
      <c r="Y1734" s="92"/>
      <c r="Z1734" s="92" t="s">
        <v>2388</v>
      </c>
      <c r="AA1734" s="92">
        <v>963.31842140000003</v>
      </c>
      <c r="AB1734" s="92">
        <v>2401</v>
      </c>
      <c r="AC1734" s="92">
        <v>14.559659090909092</v>
      </c>
      <c r="AD1734" s="92" t="s">
        <v>2659</v>
      </c>
      <c r="AE1734" s="92">
        <v>1042.8163039999999</v>
      </c>
      <c r="AF1734" s="92">
        <v>1087</v>
      </c>
      <c r="AG1734" s="92">
        <v>61.399147727272727</v>
      </c>
      <c r="AH1734" s="92"/>
      <c r="AI1734" s="92"/>
      <c r="AJ1734" s="92"/>
      <c r="AK1734" s="92"/>
      <c r="AL1734" s="92"/>
      <c r="AM1734" s="92"/>
      <c r="AN1734" s="92"/>
      <c r="AO1734" s="92"/>
    </row>
    <row r="1735" spans="2:41" x14ac:dyDescent="0.3">
      <c r="B1735" s="28">
        <v>1725</v>
      </c>
      <c r="C1735" s="39">
        <f t="shared" si="104"/>
        <v>0</v>
      </c>
      <c r="D1735" s="40">
        <f t="shared" si="105"/>
        <v>0</v>
      </c>
      <c r="E1735" s="41">
        <f t="shared" si="106"/>
        <v>0</v>
      </c>
      <c r="F1735" s="40">
        <f t="shared" si="107"/>
        <v>0</v>
      </c>
      <c r="Q1735" s="107">
        <v>1731</v>
      </c>
      <c r="S1735" s="92"/>
      <c r="T1735" s="92"/>
      <c r="U1735" s="92"/>
      <c r="V1735" s="92"/>
      <c r="W1735" s="92"/>
      <c r="X1735" s="92"/>
      <c r="Y1735" s="92"/>
      <c r="Z1735" s="92" t="s">
        <v>995</v>
      </c>
      <c r="AA1735" s="92">
        <v>1114.618082</v>
      </c>
      <c r="AB1735" s="92">
        <v>27</v>
      </c>
      <c r="AC1735" s="92">
        <v>99.076704545454547</v>
      </c>
      <c r="AD1735" s="92" t="s">
        <v>290</v>
      </c>
      <c r="AE1735" s="92">
        <v>1042.8466659999999</v>
      </c>
      <c r="AF1735" s="92">
        <v>1084</v>
      </c>
      <c r="AG1735" s="92">
        <v>61.47017045454546</v>
      </c>
      <c r="AH1735" s="92"/>
      <c r="AI1735" s="92"/>
      <c r="AJ1735" s="92"/>
      <c r="AK1735" s="92"/>
      <c r="AL1735" s="92"/>
      <c r="AM1735" s="92"/>
      <c r="AN1735" s="92"/>
      <c r="AO1735" s="92"/>
    </row>
    <row r="1736" spans="2:41" x14ac:dyDescent="0.3">
      <c r="B1736" s="28">
        <v>1726</v>
      </c>
      <c r="C1736" s="39">
        <f t="shared" si="104"/>
        <v>0</v>
      </c>
      <c r="D1736" s="40">
        <f t="shared" si="105"/>
        <v>0</v>
      </c>
      <c r="E1736" s="41">
        <f t="shared" si="106"/>
        <v>0</v>
      </c>
      <c r="F1736" s="40">
        <f t="shared" si="107"/>
        <v>0</v>
      </c>
      <c r="Q1736" s="107">
        <v>1732</v>
      </c>
      <c r="S1736" s="92"/>
      <c r="T1736" s="92"/>
      <c r="U1736" s="92"/>
      <c r="V1736" s="92"/>
      <c r="W1736" s="92"/>
      <c r="X1736" s="92"/>
      <c r="Y1736" s="92"/>
      <c r="Z1736" s="92" t="s">
        <v>2951</v>
      </c>
      <c r="AA1736" s="92">
        <v>1072.357579</v>
      </c>
      <c r="AB1736" s="92">
        <v>425</v>
      </c>
      <c r="AC1736" s="92">
        <v>84.80113636363636</v>
      </c>
      <c r="AD1736" s="92" t="s">
        <v>2100</v>
      </c>
      <c r="AE1736" s="92">
        <v>1042.8466659999999</v>
      </c>
      <c r="AF1736" s="92">
        <v>1084</v>
      </c>
      <c r="AG1736" s="92">
        <v>61.47017045454546</v>
      </c>
      <c r="AH1736" s="92"/>
      <c r="AI1736" s="92"/>
      <c r="AJ1736" s="92"/>
      <c r="AK1736" s="92"/>
      <c r="AL1736" s="92"/>
      <c r="AM1736" s="92"/>
      <c r="AN1736" s="92"/>
      <c r="AO1736" s="92"/>
    </row>
    <row r="1737" spans="2:41" x14ac:dyDescent="0.3">
      <c r="B1737" s="28">
        <v>1727</v>
      </c>
      <c r="C1737" s="39">
        <f t="shared" si="104"/>
        <v>0</v>
      </c>
      <c r="D1737" s="40">
        <f t="shared" si="105"/>
        <v>0</v>
      </c>
      <c r="E1737" s="41">
        <f t="shared" si="106"/>
        <v>0</v>
      </c>
      <c r="F1737" s="40">
        <f t="shared" si="107"/>
        <v>0</v>
      </c>
      <c r="Q1737" s="107">
        <v>1733</v>
      </c>
      <c r="S1737" s="92"/>
      <c r="T1737" s="92"/>
      <c r="U1737" s="92"/>
      <c r="V1737" s="92"/>
      <c r="W1737" s="92"/>
      <c r="X1737" s="92"/>
      <c r="Y1737" s="92"/>
      <c r="Z1737" s="92" t="s">
        <v>996</v>
      </c>
      <c r="AA1737" s="92">
        <v>1078.6906059999999</v>
      </c>
      <c r="AB1737" s="92">
        <v>331</v>
      </c>
      <c r="AC1737" s="92">
        <v>88.28125</v>
      </c>
      <c r="AD1737" s="92" t="s">
        <v>2657</v>
      </c>
      <c r="AE1737" s="92">
        <v>1042.8466659999999</v>
      </c>
      <c r="AF1737" s="92">
        <v>1084</v>
      </c>
      <c r="AG1737" s="92">
        <v>61.47017045454546</v>
      </c>
      <c r="AH1737" s="92"/>
      <c r="AI1737" s="92"/>
      <c r="AJ1737" s="92"/>
      <c r="AK1737" s="92"/>
      <c r="AL1737" s="92"/>
      <c r="AM1737" s="92"/>
      <c r="AN1737" s="92"/>
      <c r="AO1737" s="92"/>
    </row>
    <row r="1738" spans="2:41" x14ac:dyDescent="0.3">
      <c r="B1738" s="28">
        <v>1728</v>
      </c>
      <c r="C1738" s="39">
        <f t="shared" si="104"/>
        <v>0</v>
      </c>
      <c r="D1738" s="40">
        <f t="shared" si="105"/>
        <v>0</v>
      </c>
      <c r="E1738" s="41">
        <f t="shared" si="106"/>
        <v>0</v>
      </c>
      <c r="F1738" s="40">
        <f t="shared" si="107"/>
        <v>0</v>
      </c>
      <c r="Q1738" s="107">
        <v>1734</v>
      </c>
      <c r="S1738" s="92"/>
      <c r="T1738" s="92"/>
      <c r="U1738" s="92"/>
      <c r="V1738" s="92"/>
      <c r="W1738" s="92"/>
      <c r="X1738" s="92"/>
      <c r="Y1738" s="92"/>
      <c r="Z1738" s="92" t="s">
        <v>2389</v>
      </c>
      <c r="AA1738" s="92">
        <v>950.75416800000005</v>
      </c>
      <c r="AB1738" s="92">
        <v>2513</v>
      </c>
      <c r="AC1738" s="92">
        <v>10.759943181818182</v>
      </c>
      <c r="AD1738" s="92" t="s">
        <v>1378</v>
      </c>
      <c r="AE1738" s="92">
        <v>1043.03152</v>
      </c>
      <c r="AF1738" s="92">
        <v>1083</v>
      </c>
      <c r="AG1738" s="92">
        <v>61.57670454545454</v>
      </c>
      <c r="AH1738" s="92"/>
      <c r="AI1738" s="92"/>
      <c r="AJ1738" s="92"/>
      <c r="AK1738" s="92"/>
      <c r="AL1738" s="92"/>
      <c r="AM1738" s="92"/>
      <c r="AN1738" s="92"/>
      <c r="AO1738" s="92"/>
    </row>
    <row r="1739" spans="2:41" x14ac:dyDescent="0.3">
      <c r="B1739" s="28">
        <v>1729</v>
      </c>
      <c r="C1739" s="39">
        <f t="shared" si="104"/>
        <v>0</v>
      </c>
      <c r="D1739" s="40">
        <f t="shared" si="105"/>
        <v>0</v>
      </c>
      <c r="E1739" s="41">
        <f t="shared" si="106"/>
        <v>0</v>
      </c>
      <c r="F1739" s="40">
        <f t="shared" si="107"/>
        <v>0</v>
      </c>
      <c r="Q1739" s="107">
        <v>1735</v>
      </c>
      <c r="S1739" s="92"/>
      <c r="T1739" s="92"/>
      <c r="U1739" s="92"/>
      <c r="V1739" s="92"/>
      <c r="W1739" s="92"/>
      <c r="X1739" s="92"/>
      <c r="Y1739" s="92"/>
      <c r="Z1739" s="92" t="s">
        <v>997</v>
      </c>
      <c r="AA1739" s="92">
        <v>1082.9155410000001</v>
      </c>
      <c r="AB1739" s="92">
        <v>241</v>
      </c>
      <c r="AC1739" s="92">
        <v>91.477272727272734</v>
      </c>
      <c r="AD1739" s="92" t="s">
        <v>583</v>
      </c>
      <c r="AE1739" s="92">
        <v>1043.035547</v>
      </c>
      <c r="AF1739" s="92">
        <v>1079</v>
      </c>
      <c r="AG1739" s="92">
        <v>61.612215909090907</v>
      </c>
      <c r="AH1739" s="92"/>
      <c r="AI1739" s="92"/>
      <c r="AJ1739" s="92"/>
      <c r="AK1739" s="92"/>
      <c r="AL1739" s="92"/>
      <c r="AM1739" s="92"/>
      <c r="AN1739" s="92"/>
      <c r="AO1739" s="92"/>
    </row>
    <row r="1740" spans="2:41" x14ac:dyDescent="0.3">
      <c r="B1740" s="28">
        <v>1730</v>
      </c>
      <c r="C1740" s="39">
        <f t="shared" ref="C1740:C1803" si="108">VLOOKUP($B1740,$Q$5:$AO$2676,2+$C$4*8-8+$F$4*4-4)</f>
        <v>0</v>
      </c>
      <c r="D1740" s="40">
        <f t="shared" ref="D1740:D1803" si="109">VLOOKUP($B1740,$Q$5:$AO$2676,3+$C$4*8-8+$F$4*4-4)</f>
        <v>0</v>
      </c>
      <c r="E1740" s="41">
        <f t="shared" ref="E1740:E1803" si="110">VLOOKUP($B1740,$Q$5:$AO$2676,4+$C$4*8-8+$F$4*4-4)</f>
        <v>0</v>
      </c>
      <c r="F1740" s="40">
        <f t="shared" ref="F1740:F1803" si="111">VLOOKUP($B1740,$Q$5:$AO$2676,5+$C$4*8-8+$F$4*4-4)</f>
        <v>0</v>
      </c>
      <c r="Q1740" s="107">
        <v>1736</v>
      </c>
      <c r="S1740" s="92"/>
      <c r="T1740" s="92"/>
      <c r="U1740" s="92"/>
      <c r="V1740" s="92"/>
      <c r="W1740" s="92"/>
      <c r="X1740" s="92"/>
      <c r="Y1740" s="92"/>
      <c r="Z1740" s="92" t="s">
        <v>2390</v>
      </c>
      <c r="AA1740" s="92">
        <v>1079.5631860000001</v>
      </c>
      <c r="AB1740" s="92">
        <v>301</v>
      </c>
      <c r="AC1740" s="92">
        <v>89.204545454545453</v>
      </c>
      <c r="AD1740" s="92" t="s">
        <v>2077</v>
      </c>
      <c r="AE1740" s="92">
        <v>1043.035547</v>
      </c>
      <c r="AF1740" s="92">
        <v>1079</v>
      </c>
      <c r="AG1740" s="92">
        <v>61.612215909090907</v>
      </c>
      <c r="AH1740" s="92"/>
      <c r="AI1740" s="92"/>
      <c r="AJ1740" s="92"/>
      <c r="AK1740" s="92"/>
      <c r="AL1740" s="92"/>
      <c r="AM1740" s="92"/>
      <c r="AN1740" s="92"/>
      <c r="AO1740" s="92"/>
    </row>
    <row r="1741" spans="2:41" x14ac:dyDescent="0.3">
      <c r="B1741" s="28">
        <v>1731</v>
      </c>
      <c r="C1741" s="39">
        <f t="shared" si="108"/>
        <v>0</v>
      </c>
      <c r="D1741" s="40">
        <f t="shared" si="109"/>
        <v>0</v>
      </c>
      <c r="E1741" s="41">
        <f t="shared" si="110"/>
        <v>0</v>
      </c>
      <c r="F1741" s="40">
        <f t="shared" si="111"/>
        <v>0</v>
      </c>
      <c r="Q1741" s="107">
        <v>1737</v>
      </c>
      <c r="S1741" s="92"/>
      <c r="T1741" s="92"/>
      <c r="U1741" s="92"/>
      <c r="V1741" s="92"/>
      <c r="W1741" s="92"/>
      <c r="X1741" s="92"/>
      <c r="Y1741" s="92"/>
      <c r="Z1741" s="92" t="s">
        <v>998</v>
      </c>
      <c r="AA1741" s="92">
        <v>941.76311750000002</v>
      </c>
      <c r="AB1741" s="92">
        <v>2561</v>
      </c>
      <c r="AC1741" s="92">
        <v>9.0909090909090917</v>
      </c>
      <c r="AD1741" s="92" t="s">
        <v>2153</v>
      </c>
      <c r="AE1741" s="92">
        <v>1043.035547</v>
      </c>
      <c r="AF1741" s="92">
        <v>1079</v>
      </c>
      <c r="AG1741" s="92">
        <v>61.612215909090907</v>
      </c>
      <c r="AH1741" s="92"/>
      <c r="AI1741" s="92"/>
      <c r="AJ1741" s="92"/>
      <c r="AK1741" s="92"/>
      <c r="AL1741" s="92"/>
      <c r="AM1741" s="92"/>
      <c r="AN1741" s="92"/>
      <c r="AO1741" s="92"/>
    </row>
    <row r="1742" spans="2:41" x14ac:dyDescent="0.3">
      <c r="B1742" s="28">
        <v>1732</v>
      </c>
      <c r="C1742" s="39">
        <f t="shared" si="108"/>
        <v>0</v>
      </c>
      <c r="D1742" s="40">
        <f t="shared" si="109"/>
        <v>0</v>
      </c>
      <c r="E1742" s="41">
        <f t="shared" si="110"/>
        <v>0</v>
      </c>
      <c r="F1742" s="40">
        <f t="shared" si="111"/>
        <v>0</v>
      </c>
      <c r="Q1742" s="107">
        <v>1738</v>
      </c>
      <c r="S1742" s="92"/>
      <c r="T1742" s="92"/>
      <c r="U1742" s="92"/>
      <c r="V1742" s="92"/>
      <c r="W1742" s="92"/>
      <c r="X1742" s="92"/>
      <c r="Y1742" s="92"/>
      <c r="Z1742" s="92" t="s">
        <v>2391</v>
      </c>
      <c r="AA1742" s="92">
        <v>1027.0145849999999</v>
      </c>
      <c r="AB1742" s="92">
        <v>1468</v>
      </c>
      <c r="AC1742" s="92">
        <v>47.798295454545453</v>
      </c>
      <c r="AD1742" s="92" t="s">
        <v>2703</v>
      </c>
      <c r="AE1742" s="92">
        <v>1043.035547</v>
      </c>
      <c r="AF1742" s="92">
        <v>1079</v>
      </c>
      <c r="AG1742" s="92">
        <v>61.612215909090907</v>
      </c>
      <c r="AH1742" s="92"/>
      <c r="AI1742" s="92"/>
      <c r="AJ1742" s="92"/>
      <c r="AK1742" s="92"/>
      <c r="AL1742" s="92"/>
      <c r="AM1742" s="92"/>
      <c r="AN1742" s="92"/>
      <c r="AO1742" s="92"/>
    </row>
    <row r="1743" spans="2:41" x14ac:dyDescent="0.3">
      <c r="B1743" s="28">
        <v>1733</v>
      </c>
      <c r="C1743" s="39">
        <f t="shared" si="108"/>
        <v>0</v>
      </c>
      <c r="D1743" s="40">
        <f t="shared" si="109"/>
        <v>0</v>
      </c>
      <c r="E1743" s="41">
        <f t="shared" si="110"/>
        <v>0</v>
      </c>
      <c r="F1743" s="40">
        <f t="shared" si="111"/>
        <v>0</v>
      </c>
      <c r="Q1743" s="107">
        <v>1739</v>
      </c>
      <c r="S1743" s="92"/>
      <c r="T1743" s="92"/>
      <c r="U1743" s="92"/>
      <c r="V1743" s="92"/>
      <c r="W1743" s="92"/>
      <c r="X1743" s="92"/>
      <c r="Y1743" s="92"/>
      <c r="Z1743" s="92" t="s">
        <v>2392</v>
      </c>
      <c r="AA1743" s="92">
        <v>1010.610482</v>
      </c>
      <c r="AB1743" s="92">
        <v>1777</v>
      </c>
      <c r="AC1743" s="92">
        <v>36.789772727272727</v>
      </c>
      <c r="AD1743" s="92" t="s">
        <v>721</v>
      </c>
      <c r="AE1743" s="92">
        <v>1043.154575</v>
      </c>
      <c r="AF1743" s="92">
        <v>1078</v>
      </c>
      <c r="AG1743" s="92">
        <v>61.754261363636367</v>
      </c>
      <c r="AH1743" s="92"/>
      <c r="AI1743" s="92"/>
      <c r="AJ1743" s="92"/>
      <c r="AK1743" s="92"/>
      <c r="AL1743" s="92"/>
      <c r="AM1743" s="92"/>
      <c r="AN1743" s="92"/>
      <c r="AO1743" s="92"/>
    </row>
    <row r="1744" spans="2:41" x14ac:dyDescent="0.3">
      <c r="B1744" s="28">
        <v>1734</v>
      </c>
      <c r="C1744" s="39">
        <f t="shared" si="108"/>
        <v>0</v>
      </c>
      <c r="D1744" s="40">
        <f t="shared" si="109"/>
        <v>0</v>
      </c>
      <c r="E1744" s="41">
        <f t="shared" si="110"/>
        <v>0</v>
      </c>
      <c r="F1744" s="40">
        <f t="shared" si="111"/>
        <v>0</v>
      </c>
      <c r="Q1744" s="107">
        <v>1740</v>
      </c>
      <c r="S1744" s="92"/>
      <c r="T1744" s="92"/>
      <c r="U1744" s="92"/>
      <c r="V1744" s="92"/>
      <c r="W1744" s="92"/>
      <c r="X1744" s="92"/>
      <c r="Y1744" s="92"/>
      <c r="Z1744" s="92" t="s">
        <v>999</v>
      </c>
      <c r="AA1744" s="92">
        <v>1043.935072</v>
      </c>
      <c r="AB1744" s="92">
        <v>1060</v>
      </c>
      <c r="AC1744" s="92">
        <v>62.393465909090907</v>
      </c>
      <c r="AD1744" s="92" t="s">
        <v>1217</v>
      </c>
      <c r="AE1744" s="92">
        <v>1043.162247</v>
      </c>
      <c r="AF1744" s="92">
        <v>1077</v>
      </c>
      <c r="AG1744" s="92">
        <v>61.789772727272727</v>
      </c>
      <c r="AH1744" s="92"/>
      <c r="AI1744" s="92"/>
      <c r="AJ1744" s="92"/>
      <c r="AK1744" s="92"/>
      <c r="AL1744" s="92"/>
      <c r="AM1744" s="92"/>
      <c r="AN1744" s="92"/>
      <c r="AO1744" s="92"/>
    </row>
    <row r="1745" spans="2:41" x14ac:dyDescent="0.3">
      <c r="B1745" s="28">
        <v>1735</v>
      </c>
      <c r="C1745" s="39">
        <f t="shared" si="108"/>
        <v>0</v>
      </c>
      <c r="D1745" s="40">
        <f t="shared" si="109"/>
        <v>0</v>
      </c>
      <c r="E1745" s="41">
        <f t="shared" si="110"/>
        <v>0</v>
      </c>
      <c r="F1745" s="40">
        <f t="shared" si="111"/>
        <v>0</v>
      </c>
      <c r="Q1745" s="107">
        <v>1741</v>
      </c>
      <c r="S1745" s="92"/>
      <c r="T1745" s="92"/>
      <c r="U1745" s="92"/>
      <c r="V1745" s="92"/>
      <c r="W1745" s="92"/>
      <c r="X1745" s="92"/>
      <c r="Y1745" s="92"/>
      <c r="Z1745" s="92" t="s">
        <v>1000</v>
      </c>
      <c r="AA1745" s="92">
        <v>1032.463366</v>
      </c>
      <c r="AB1745" s="92">
        <v>1338</v>
      </c>
      <c r="AC1745" s="92">
        <v>52.52130681818182</v>
      </c>
      <c r="AD1745" s="92" t="s">
        <v>1447</v>
      </c>
      <c r="AE1745" s="92">
        <v>1043.1865190000001</v>
      </c>
      <c r="AF1745" s="92">
        <v>1076</v>
      </c>
      <c r="AG1745" s="92">
        <v>61.825284090909093</v>
      </c>
      <c r="AH1745" s="92"/>
      <c r="AI1745" s="92"/>
      <c r="AJ1745" s="92"/>
      <c r="AK1745" s="92"/>
      <c r="AL1745" s="92"/>
      <c r="AM1745" s="92"/>
      <c r="AN1745" s="92"/>
      <c r="AO1745" s="92"/>
    </row>
    <row r="1746" spans="2:41" x14ac:dyDescent="0.3">
      <c r="B1746" s="28">
        <v>1736</v>
      </c>
      <c r="C1746" s="39">
        <f t="shared" si="108"/>
        <v>0</v>
      </c>
      <c r="D1746" s="40">
        <f t="shared" si="109"/>
        <v>0</v>
      </c>
      <c r="E1746" s="41">
        <f t="shared" si="110"/>
        <v>0</v>
      </c>
      <c r="F1746" s="40">
        <f t="shared" si="111"/>
        <v>0</v>
      </c>
      <c r="Q1746" s="107">
        <v>1742</v>
      </c>
      <c r="S1746" s="92"/>
      <c r="T1746" s="92"/>
      <c r="U1746" s="92"/>
      <c r="V1746" s="92"/>
      <c r="W1746" s="92"/>
      <c r="X1746" s="92"/>
      <c r="Y1746" s="92"/>
      <c r="Z1746" s="92" t="s">
        <v>2393</v>
      </c>
      <c r="AA1746" s="92">
        <v>1058.872552</v>
      </c>
      <c r="AB1746" s="92">
        <v>720</v>
      </c>
      <c r="AC1746" s="92">
        <v>74.467329545454547</v>
      </c>
      <c r="AD1746" s="92" t="s">
        <v>2960</v>
      </c>
      <c r="AE1746" s="92">
        <v>1043.280561</v>
      </c>
      <c r="AF1746" s="92">
        <v>1074</v>
      </c>
      <c r="AG1746" s="92">
        <v>61.86079545454546</v>
      </c>
      <c r="AH1746" s="92"/>
      <c r="AI1746" s="92"/>
      <c r="AJ1746" s="92"/>
      <c r="AK1746" s="92"/>
      <c r="AL1746" s="92"/>
      <c r="AM1746" s="92"/>
      <c r="AN1746" s="92"/>
      <c r="AO1746" s="92"/>
    </row>
    <row r="1747" spans="2:41" x14ac:dyDescent="0.3">
      <c r="B1747" s="28">
        <v>1737</v>
      </c>
      <c r="C1747" s="39">
        <f t="shared" si="108"/>
        <v>0</v>
      </c>
      <c r="D1747" s="40">
        <f t="shared" si="109"/>
        <v>0</v>
      </c>
      <c r="E1747" s="41">
        <f t="shared" si="110"/>
        <v>0</v>
      </c>
      <c r="F1747" s="40">
        <f t="shared" si="111"/>
        <v>0</v>
      </c>
      <c r="Q1747" s="107">
        <v>1743</v>
      </c>
      <c r="S1747" s="92"/>
      <c r="T1747" s="92"/>
      <c r="U1747" s="92"/>
      <c r="V1747" s="92"/>
      <c r="W1747" s="92"/>
      <c r="X1747" s="92"/>
      <c r="Y1747" s="92"/>
      <c r="Z1747" s="92" t="s">
        <v>2394</v>
      </c>
      <c r="AA1747" s="92">
        <v>1029.400496</v>
      </c>
      <c r="AB1747" s="92">
        <v>1406</v>
      </c>
      <c r="AC1747" s="92">
        <v>50</v>
      </c>
      <c r="AD1747" s="92" t="s">
        <v>1262</v>
      </c>
      <c r="AE1747" s="92">
        <v>1043.280561</v>
      </c>
      <c r="AF1747" s="92">
        <v>1074</v>
      </c>
      <c r="AG1747" s="92">
        <v>61.86079545454546</v>
      </c>
      <c r="AH1747" s="92"/>
      <c r="AI1747" s="92"/>
      <c r="AJ1747" s="92"/>
      <c r="AK1747" s="92"/>
      <c r="AL1747" s="92"/>
      <c r="AM1747" s="92"/>
      <c r="AN1747" s="92"/>
      <c r="AO1747" s="92"/>
    </row>
    <row r="1748" spans="2:41" x14ac:dyDescent="0.3">
      <c r="B1748" s="28">
        <v>1738</v>
      </c>
      <c r="C1748" s="39">
        <f t="shared" si="108"/>
        <v>0</v>
      </c>
      <c r="D1748" s="40">
        <f t="shared" si="109"/>
        <v>0</v>
      </c>
      <c r="E1748" s="41">
        <f t="shared" si="110"/>
        <v>0</v>
      </c>
      <c r="F1748" s="40">
        <f t="shared" si="111"/>
        <v>0</v>
      </c>
      <c r="Q1748" s="107">
        <v>1744</v>
      </c>
      <c r="S1748" s="92"/>
      <c r="T1748" s="92"/>
      <c r="U1748" s="92"/>
      <c r="V1748" s="92"/>
      <c r="W1748" s="92"/>
      <c r="X1748" s="92"/>
      <c r="Y1748" s="92"/>
      <c r="Z1748" s="92" t="s">
        <v>1001</v>
      </c>
      <c r="AA1748" s="92">
        <v>1066.3540869999999</v>
      </c>
      <c r="AB1748" s="92">
        <v>553</v>
      </c>
      <c r="AC1748" s="92">
        <v>80.397727272727266</v>
      </c>
      <c r="AD1748" s="92" t="s">
        <v>2278</v>
      </c>
      <c r="AE1748" s="92">
        <v>1043.486915</v>
      </c>
      <c r="AF1748" s="92">
        <v>1072</v>
      </c>
      <c r="AG1748" s="92">
        <v>61.93181818181818</v>
      </c>
      <c r="AH1748" s="92"/>
      <c r="AI1748" s="92"/>
      <c r="AJ1748" s="92"/>
      <c r="AK1748" s="92"/>
      <c r="AL1748" s="92"/>
      <c r="AM1748" s="92"/>
      <c r="AN1748" s="92"/>
      <c r="AO1748" s="92"/>
    </row>
    <row r="1749" spans="2:41" x14ac:dyDescent="0.3">
      <c r="B1749" s="28">
        <v>1739</v>
      </c>
      <c r="C1749" s="39">
        <f t="shared" si="108"/>
        <v>0</v>
      </c>
      <c r="D1749" s="40">
        <f t="shared" si="109"/>
        <v>0</v>
      </c>
      <c r="E1749" s="41">
        <f t="shared" si="110"/>
        <v>0</v>
      </c>
      <c r="F1749" s="40">
        <f t="shared" si="111"/>
        <v>0</v>
      </c>
      <c r="Q1749" s="107">
        <v>1745</v>
      </c>
      <c r="S1749" s="92"/>
      <c r="T1749" s="92"/>
      <c r="U1749" s="92"/>
      <c r="V1749" s="92"/>
      <c r="W1749" s="92"/>
      <c r="X1749" s="92"/>
      <c r="Y1749" s="92"/>
      <c r="Z1749" s="92" t="s">
        <v>2395</v>
      </c>
      <c r="AA1749" s="92">
        <v>997.31704160000004</v>
      </c>
      <c r="AB1749" s="92">
        <v>1973</v>
      </c>
      <c r="AC1749" s="92">
        <v>29.865056818181817</v>
      </c>
      <c r="AD1749" s="92" t="s">
        <v>2444</v>
      </c>
      <c r="AE1749" s="92">
        <v>1043.486915</v>
      </c>
      <c r="AF1749" s="92">
        <v>1072</v>
      </c>
      <c r="AG1749" s="92">
        <v>61.93181818181818</v>
      </c>
      <c r="AH1749" s="92"/>
      <c r="AI1749" s="92"/>
      <c r="AJ1749" s="92"/>
      <c r="AK1749" s="92"/>
      <c r="AL1749" s="92"/>
      <c r="AM1749" s="92"/>
      <c r="AN1749" s="92"/>
      <c r="AO1749" s="92"/>
    </row>
    <row r="1750" spans="2:41" x14ac:dyDescent="0.3">
      <c r="B1750" s="28">
        <v>1740</v>
      </c>
      <c r="C1750" s="39">
        <f t="shared" si="108"/>
        <v>0</v>
      </c>
      <c r="D1750" s="40">
        <f t="shared" si="109"/>
        <v>0</v>
      </c>
      <c r="E1750" s="41">
        <f t="shared" si="110"/>
        <v>0</v>
      </c>
      <c r="F1750" s="40">
        <f t="shared" si="111"/>
        <v>0</v>
      </c>
      <c r="Q1750" s="107">
        <v>1746</v>
      </c>
      <c r="S1750" s="92"/>
      <c r="T1750" s="92"/>
      <c r="U1750" s="92"/>
      <c r="V1750" s="92"/>
      <c r="W1750" s="92"/>
      <c r="X1750" s="92"/>
      <c r="Y1750" s="92"/>
      <c r="Z1750" s="92" t="s">
        <v>2396</v>
      </c>
      <c r="AA1750" s="92">
        <v>1036.9033750000001</v>
      </c>
      <c r="AB1750" s="92">
        <v>1250</v>
      </c>
      <c r="AC1750" s="92">
        <v>55.539772727272727</v>
      </c>
      <c r="AD1750" s="92" t="s">
        <v>400</v>
      </c>
      <c r="AE1750" s="92">
        <v>1043.4955090000001</v>
      </c>
      <c r="AF1750" s="92">
        <v>1071</v>
      </c>
      <c r="AG1750" s="92">
        <v>62.002840909090907</v>
      </c>
      <c r="AH1750" s="92"/>
      <c r="AI1750" s="92"/>
      <c r="AJ1750" s="92"/>
      <c r="AK1750" s="92"/>
      <c r="AL1750" s="92"/>
      <c r="AM1750" s="92"/>
      <c r="AN1750" s="92"/>
      <c r="AO1750" s="92"/>
    </row>
    <row r="1751" spans="2:41" x14ac:dyDescent="0.3">
      <c r="B1751" s="28">
        <v>1741</v>
      </c>
      <c r="C1751" s="39">
        <f t="shared" si="108"/>
        <v>0</v>
      </c>
      <c r="D1751" s="40">
        <f t="shared" si="109"/>
        <v>0</v>
      </c>
      <c r="E1751" s="41">
        <f t="shared" si="110"/>
        <v>0</v>
      </c>
      <c r="F1751" s="40">
        <f t="shared" si="111"/>
        <v>0</v>
      </c>
      <c r="Q1751" s="107">
        <v>1747</v>
      </c>
      <c r="S1751" s="92"/>
      <c r="T1751" s="92"/>
      <c r="U1751" s="92"/>
      <c r="V1751" s="92"/>
      <c r="W1751" s="92"/>
      <c r="X1751" s="92"/>
      <c r="Y1751" s="92"/>
      <c r="Z1751" s="92" t="s">
        <v>1002</v>
      </c>
      <c r="AA1751" s="92">
        <v>1053.9625980000001</v>
      </c>
      <c r="AB1751" s="92">
        <v>820</v>
      </c>
      <c r="AC1751" s="92">
        <v>70.774147727272734</v>
      </c>
      <c r="AD1751" s="92" t="s">
        <v>2754</v>
      </c>
      <c r="AE1751" s="92">
        <v>1043.5059920000001</v>
      </c>
      <c r="AF1751" s="92">
        <v>1070</v>
      </c>
      <c r="AG1751" s="92">
        <v>62.038352272727273</v>
      </c>
      <c r="AH1751" s="92"/>
      <c r="AI1751" s="92"/>
      <c r="AJ1751" s="92"/>
      <c r="AK1751" s="92"/>
      <c r="AL1751" s="92"/>
      <c r="AM1751" s="92"/>
      <c r="AN1751" s="92"/>
      <c r="AO1751" s="92"/>
    </row>
    <row r="1752" spans="2:41" x14ac:dyDescent="0.3">
      <c r="B1752" s="28">
        <v>1742</v>
      </c>
      <c r="C1752" s="39">
        <f t="shared" si="108"/>
        <v>0</v>
      </c>
      <c r="D1752" s="40">
        <f t="shared" si="109"/>
        <v>0</v>
      </c>
      <c r="E1752" s="41">
        <f t="shared" si="110"/>
        <v>0</v>
      </c>
      <c r="F1752" s="40">
        <f t="shared" si="111"/>
        <v>0</v>
      </c>
      <c r="Q1752" s="107">
        <v>1748</v>
      </c>
      <c r="S1752" s="92"/>
      <c r="T1752" s="92"/>
      <c r="U1752" s="92"/>
      <c r="V1752" s="92"/>
      <c r="W1752" s="92"/>
      <c r="X1752" s="92"/>
      <c r="Y1752" s="92"/>
      <c r="Z1752" s="92" t="s">
        <v>1003</v>
      </c>
      <c r="AA1752" s="92">
        <v>956.27002130000005</v>
      </c>
      <c r="AB1752" s="92">
        <v>2472</v>
      </c>
      <c r="AC1752" s="92">
        <v>12.251420454545455</v>
      </c>
      <c r="AD1752" s="92" t="s">
        <v>483</v>
      </c>
      <c r="AE1752" s="92">
        <v>1043.5080330000001</v>
      </c>
      <c r="AF1752" s="92">
        <v>1069</v>
      </c>
      <c r="AG1752" s="92">
        <v>62.073863636363633</v>
      </c>
      <c r="AH1752" s="92"/>
      <c r="AI1752" s="92"/>
      <c r="AJ1752" s="92"/>
      <c r="AK1752" s="92"/>
      <c r="AL1752" s="92"/>
      <c r="AM1752" s="92"/>
      <c r="AN1752" s="92"/>
      <c r="AO1752" s="92"/>
    </row>
    <row r="1753" spans="2:41" x14ac:dyDescent="0.3">
      <c r="B1753" s="28">
        <v>1743</v>
      </c>
      <c r="C1753" s="39">
        <f t="shared" si="108"/>
        <v>0</v>
      </c>
      <c r="D1753" s="40">
        <f t="shared" si="109"/>
        <v>0</v>
      </c>
      <c r="E1753" s="41">
        <f t="shared" si="110"/>
        <v>0</v>
      </c>
      <c r="F1753" s="40">
        <f t="shared" si="111"/>
        <v>0</v>
      </c>
      <c r="Q1753" s="107">
        <v>1749</v>
      </c>
      <c r="S1753" s="92"/>
      <c r="T1753" s="92"/>
      <c r="U1753" s="92"/>
      <c r="V1753" s="92"/>
      <c r="W1753" s="92"/>
      <c r="X1753" s="92"/>
      <c r="Y1753" s="92"/>
      <c r="Z1753" s="92" t="s">
        <v>2397</v>
      </c>
      <c r="AA1753" s="92">
        <v>992.5182873</v>
      </c>
      <c r="AB1753" s="92">
        <v>2040</v>
      </c>
      <c r="AC1753" s="92">
        <v>27.41477272727273</v>
      </c>
      <c r="AD1753" s="92" t="s">
        <v>2069</v>
      </c>
      <c r="AE1753" s="92">
        <v>1043.555605</v>
      </c>
      <c r="AF1753" s="92">
        <v>1068</v>
      </c>
      <c r="AG1753" s="92">
        <v>62.109375</v>
      </c>
      <c r="AH1753" s="92"/>
      <c r="AI1753" s="92"/>
      <c r="AJ1753" s="92"/>
      <c r="AK1753" s="92"/>
      <c r="AL1753" s="92"/>
      <c r="AM1753" s="92"/>
      <c r="AN1753" s="92"/>
      <c r="AO1753" s="92"/>
    </row>
    <row r="1754" spans="2:41" x14ac:dyDescent="0.3">
      <c r="B1754" s="28">
        <v>1744</v>
      </c>
      <c r="C1754" s="39">
        <f t="shared" si="108"/>
        <v>0</v>
      </c>
      <c r="D1754" s="40">
        <f t="shared" si="109"/>
        <v>0</v>
      </c>
      <c r="E1754" s="41">
        <f t="shared" si="110"/>
        <v>0</v>
      </c>
      <c r="F1754" s="40">
        <f t="shared" si="111"/>
        <v>0</v>
      </c>
      <c r="Q1754" s="107">
        <v>1750</v>
      </c>
      <c r="S1754" s="92"/>
      <c r="T1754" s="92"/>
      <c r="U1754" s="92"/>
      <c r="V1754" s="92"/>
      <c r="W1754" s="92"/>
      <c r="X1754" s="92"/>
      <c r="Y1754" s="92"/>
      <c r="Z1754" s="92" t="s">
        <v>1004</v>
      </c>
      <c r="AA1754" s="92">
        <v>1008.870984</v>
      </c>
      <c r="AB1754" s="92">
        <v>1797</v>
      </c>
      <c r="AC1754" s="92">
        <v>36.221590909090914</v>
      </c>
      <c r="AD1754" s="92" t="s">
        <v>584</v>
      </c>
      <c r="AE1754" s="92">
        <v>1043.6843120000001</v>
      </c>
      <c r="AF1754" s="92">
        <v>1066</v>
      </c>
      <c r="AG1754" s="92">
        <v>62.144886363636367</v>
      </c>
      <c r="AH1754" s="92"/>
      <c r="AI1754" s="92"/>
      <c r="AJ1754" s="92"/>
      <c r="AK1754" s="92"/>
      <c r="AL1754" s="92"/>
      <c r="AM1754" s="92"/>
      <c r="AN1754" s="92"/>
      <c r="AO1754" s="92"/>
    </row>
    <row r="1755" spans="2:41" x14ac:dyDescent="0.3">
      <c r="B1755" s="28">
        <v>1745</v>
      </c>
      <c r="C1755" s="39">
        <f t="shared" si="108"/>
        <v>0</v>
      </c>
      <c r="D1755" s="40">
        <f t="shared" si="109"/>
        <v>0</v>
      </c>
      <c r="E1755" s="41">
        <f t="shared" si="110"/>
        <v>0</v>
      </c>
      <c r="F1755" s="40">
        <f t="shared" si="111"/>
        <v>0</v>
      </c>
      <c r="Q1755" s="107">
        <v>1751</v>
      </c>
      <c r="S1755" s="92"/>
      <c r="T1755" s="92"/>
      <c r="U1755" s="92"/>
      <c r="V1755" s="92"/>
      <c r="W1755" s="92"/>
      <c r="X1755" s="92"/>
      <c r="Y1755" s="92"/>
      <c r="Z1755" s="92" t="s">
        <v>2398</v>
      </c>
      <c r="AA1755" s="92">
        <v>994.96622520000005</v>
      </c>
      <c r="AB1755" s="92">
        <v>2012</v>
      </c>
      <c r="AC1755" s="92">
        <v>28.58664772727273</v>
      </c>
      <c r="AD1755" s="92" t="s">
        <v>2209</v>
      </c>
      <c r="AE1755" s="92">
        <v>1043.6843120000001</v>
      </c>
      <c r="AF1755" s="92">
        <v>1066</v>
      </c>
      <c r="AG1755" s="92">
        <v>62.144886363636367</v>
      </c>
      <c r="AH1755" s="92"/>
      <c r="AI1755" s="92"/>
      <c r="AJ1755" s="92"/>
      <c r="AK1755" s="92"/>
      <c r="AL1755" s="92"/>
      <c r="AM1755" s="92"/>
      <c r="AN1755" s="92"/>
      <c r="AO1755" s="92"/>
    </row>
    <row r="1756" spans="2:41" x14ac:dyDescent="0.3">
      <c r="B1756" s="28">
        <v>1746</v>
      </c>
      <c r="C1756" s="39">
        <f t="shared" si="108"/>
        <v>0</v>
      </c>
      <c r="D1756" s="40">
        <f t="shared" si="109"/>
        <v>0</v>
      </c>
      <c r="E1756" s="41">
        <f t="shared" si="110"/>
        <v>0</v>
      </c>
      <c r="F1756" s="40">
        <f t="shared" si="111"/>
        <v>0</v>
      </c>
      <c r="Q1756" s="107">
        <v>1752</v>
      </c>
      <c r="S1756" s="92"/>
      <c r="T1756" s="92"/>
      <c r="U1756" s="92"/>
      <c r="V1756" s="92"/>
      <c r="W1756" s="92"/>
      <c r="X1756" s="92"/>
      <c r="Y1756" s="92"/>
      <c r="Z1756" s="92" t="s">
        <v>1005</v>
      </c>
      <c r="AA1756" s="92">
        <v>1046.6934220000001</v>
      </c>
      <c r="AB1756" s="92">
        <v>1007</v>
      </c>
      <c r="AC1756" s="92">
        <v>64.275568181818173</v>
      </c>
      <c r="AD1756" s="92" t="s">
        <v>245</v>
      </c>
      <c r="AE1756" s="92">
        <v>1043.8439599999999</v>
      </c>
      <c r="AF1756" s="92">
        <v>1063</v>
      </c>
      <c r="AG1756" s="92">
        <v>62.215909090909093</v>
      </c>
      <c r="AH1756" s="92"/>
      <c r="AI1756" s="92"/>
      <c r="AJ1756" s="92"/>
      <c r="AK1756" s="92"/>
      <c r="AL1756" s="92"/>
      <c r="AM1756" s="92"/>
      <c r="AN1756" s="92"/>
      <c r="AO1756" s="92"/>
    </row>
    <row r="1757" spans="2:41" x14ac:dyDescent="0.3">
      <c r="B1757" s="28">
        <v>1747</v>
      </c>
      <c r="C1757" s="39">
        <f t="shared" si="108"/>
        <v>0</v>
      </c>
      <c r="D1757" s="40">
        <f t="shared" si="109"/>
        <v>0</v>
      </c>
      <c r="E1757" s="41">
        <f t="shared" si="110"/>
        <v>0</v>
      </c>
      <c r="F1757" s="40">
        <f t="shared" si="111"/>
        <v>0</v>
      </c>
      <c r="Q1757" s="107">
        <v>1753</v>
      </c>
      <c r="S1757" s="92"/>
      <c r="T1757" s="92"/>
      <c r="U1757" s="92"/>
      <c r="V1757" s="92"/>
      <c r="W1757" s="92"/>
      <c r="X1757" s="92"/>
      <c r="Y1757" s="92"/>
      <c r="Z1757" s="92" t="s">
        <v>2399</v>
      </c>
      <c r="AA1757" s="92">
        <v>1039.327444</v>
      </c>
      <c r="AB1757" s="92">
        <v>1188</v>
      </c>
      <c r="AC1757" s="92">
        <v>57.8125</v>
      </c>
      <c r="AD1757" s="92" t="s">
        <v>2082</v>
      </c>
      <c r="AE1757" s="92">
        <v>1043.8439599999999</v>
      </c>
      <c r="AF1757" s="92">
        <v>1063</v>
      </c>
      <c r="AG1757" s="92">
        <v>62.215909090909093</v>
      </c>
      <c r="AH1757" s="92"/>
      <c r="AI1757" s="92"/>
      <c r="AJ1757" s="92"/>
      <c r="AK1757" s="92"/>
      <c r="AL1757" s="92"/>
      <c r="AM1757" s="92"/>
      <c r="AN1757" s="92"/>
      <c r="AO1757" s="92"/>
    </row>
    <row r="1758" spans="2:41" x14ac:dyDescent="0.3">
      <c r="B1758" s="28">
        <v>1748</v>
      </c>
      <c r="C1758" s="39">
        <f t="shared" si="108"/>
        <v>0</v>
      </c>
      <c r="D1758" s="40">
        <f t="shared" si="109"/>
        <v>0</v>
      </c>
      <c r="E1758" s="41">
        <f t="shared" si="110"/>
        <v>0</v>
      </c>
      <c r="F1758" s="40">
        <f t="shared" si="111"/>
        <v>0</v>
      </c>
      <c r="Q1758" s="107">
        <v>1754</v>
      </c>
      <c r="S1758" s="92"/>
      <c r="T1758" s="92"/>
      <c r="U1758" s="92"/>
      <c r="V1758" s="92"/>
      <c r="W1758" s="92"/>
      <c r="X1758" s="92"/>
      <c r="Y1758" s="92"/>
      <c r="Z1758" s="92" t="s">
        <v>1006</v>
      </c>
      <c r="AA1758" s="92">
        <v>1064.5206350000001</v>
      </c>
      <c r="AB1758" s="92">
        <v>598</v>
      </c>
      <c r="AC1758" s="92">
        <v>78.764204545454547</v>
      </c>
      <c r="AD1758" s="92" t="s">
        <v>2431</v>
      </c>
      <c r="AE1758" s="92">
        <v>1043.8439599999999</v>
      </c>
      <c r="AF1758" s="92">
        <v>1063</v>
      </c>
      <c r="AG1758" s="92">
        <v>62.215909090909093</v>
      </c>
      <c r="AH1758" s="92"/>
      <c r="AI1758" s="92"/>
      <c r="AJ1758" s="92"/>
      <c r="AK1758" s="92"/>
      <c r="AL1758" s="92"/>
      <c r="AM1758" s="92"/>
      <c r="AN1758" s="92"/>
      <c r="AO1758" s="92"/>
    </row>
    <row r="1759" spans="2:41" x14ac:dyDescent="0.3">
      <c r="B1759" s="28">
        <v>1749</v>
      </c>
      <c r="C1759" s="39">
        <f t="shared" si="108"/>
        <v>0</v>
      </c>
      <c r="D1759" s="40">
        <f t="shared" si="109"/>
        <v>0</v>
      </c>
      <c r="E1759" s="41">
        <f t="shared" si="110"/>
        <v>0</v>
      </c>
      <c r="F1759" s="40">
        <f t="shared" si="111"/>
        <v>0</v>
      </c>
      <c r="Q1759" s="107">
        <v>1755</v>
      </c>
      <c r="S1759" s="92"/>
      <c r="T1759" s="92"/>
      <c r="U1759" s="92"/>
      <c r="V1759" s="92"/>
      <c r="W1759" s="92"/>
      <c r="X1759" s="92"/>
      <c r="Y1759" s="92"/>
      <c r="Z1759" s="92" t="s">
        <v>1007</v>
      </c>
      <c r="AA1759" s="92">
        <v>1037.5053210000001</v>
      </c>
      <c r="AB1759" s="92">
        <v>1240</v>
      </c>
      <c r="AC1759" s="92">
        <v>56.00142045454546</v>
      </c>
      <c r="AD1759" s="92" t="s">
        <v>764</v>
      </c>
      <c r="AE1759" s="92">
        <v>1043.9058950000001</v>
      </c>
      <c r="AF1759" s="92">
        <v>1062</v>
      </c>
      <c r="AG1759" s="92">
        <v>62.32244318181818</v>
      </c>
      <c r="AH1759" s="92"/>
      <c r="AI1759" s="92"/>
      <c r="AJ1759" s="92"/>
      <c r="AK1759" s="92"/>
      <c r="AL1759" s="92"/>
      <c r="AM1759" s="92"/>
      <c r="AN1759" s="92"/>
      <c r="AO1759" s="92"/>
    </row>
    <row r="1760" spans="2:41" x14ac:dyDescent="0.3">
      <c r="B1760" s="28">
        <v>1750</v>
      </c>
      <c r="C1760" s="39">
        <f t="shared" si="108"/>
        <v>0</v>
      </c>
      <c r="D1760" s="40">
        <f t="shared" si="109"/>
        <v>0</v>
      </c>
      <c r="E1760" s="41">
        <f t="shared" si="110"/>
        <v>0</v>
      </c>
      <c r="F1760" s="40">
        <f t="shared" si="111"/>
        <v>0</v>
      </c>
      <c r="Q1760" s="107">
        <v>1756</v>
      </c>
      <c r="S1760" s="92"/>
      <c r="T1760" s="92"/>
      <c r="U1760" s="92"/>
      <c r="V1760" s="92"/>
      <c r="W1760" s="92"/>
      <c r="X1760" s="92"/>
      <c r="Y1760" s="92"/>
      <c r="Z1760" s="92" t="s">
        <v>2400</v>
      </c>
      <c r="AA1760" s="92">
        <v>1006.791829</v>
      </c>
      <c r="AB1760" s="92">
        <v>1831</v>
      </c>
      <c r="AC1760" s="92">
        <v>34.97869318181818</v>
      </c>
      <c r="AD1760" s="92" t="s">
        <v>2589</v>
      </c>
      <c r="AE1760" s="92">
        <v>1043.909494</v>
      </c>
      <c r="AF1760" s="92">
        <v>1061</v>
      </c>
      <c r="AG1760" s="92">
        <v>62.35795454545454</v>
      </c>
      <c r="AH1760" s="92"/>
      <c r="AI1760" s="92"/>
      <c r="AJ1760" s="92"/>
      <c r="AK1760" s="92"/>
      <c r="AL1760" s="92"/>
      <c r="AM1760" s="92"/>
      <c r="AN1760" s="92"/>
      <c r="AO1760" s="92"/>
    </row>
    <row r="1761" spans="2:41" x14ac:dyDescent="0.3">
      <c r="B1761" s="28">
        <v>1751</v>
      </c>
      <c r="C1761" s="39">
        <f t="shared" si="108"/>
        <v>0</v>
      </c>
      <c r="D1761" s="40">
        <f t="shared" si="109"/>
        <v>0</v>
      </c>
      <c r="E1761" s="41">
        <f t="shared" si="110"/>
        <v>0</v>
      </c>
      <c r="F1761" s="40">
        <f t="shared" si="111"/>
        <v>0</v>
      </c>
      <c r="Q1761" s="107">
        <v>1757</v>
      </c>
      <c r="S1761" s="92"/>
      <c r="T1761" s="92"/>
      <c r="U1761" s="92"/>
      <c r="V1761" s="92"/>
      <c r="W1761" s="92"/>
      <c r="X1761" s="92"/>
      <c r="Y1761" s="92"/>
      <c r="Z1761" s="92" t="s">
        <v>2401</v>
      </c>
      <c r="AA1761" s="92">
        <v>976.37247430000002</v>
      </c>
      <c r="AB1761" s="92">
        <v>2242</v>
      </c>
      <c r="AC1761" s="92">
        <v>20.383522727272727</v>
      </c>
      <c r="AD1761" s="92" t="s">
        <v>999</v>
      </c>
      <c r="AE1761" s="92">
        <v>1043.935072</v>
      </c>
      <c r="AF1761" s="92">
        <v>1060</v>
      </c>
      <c r="AG1761" s="92">
        <v>62.393465909090907</v>
      </c>
      <c r="AH1761" s="92"/>
      <c r="AI1761" s="92"/>
      <c r="AJ1761" s="92"/>
      <c r="AK1761" s="92"/>
      <c r="AL1761" s="92"/>
      <c r="AM1761" s="92"/>
      <c r="AN1761" s="92"/>
      <c r="AO1761" s="92"/>
    </row>
    <row r="1762" spans="2:41" x14ac:dyDescent="0.3">
      <c r="B1762" s="28">
        <v>1752</v>
      </c>
      <c r="C1762" s="39">
        <f t="shared" si="108"/>
        <v>0</v>
      </c>
      <c r="D1762" s="40">
        <f t="shared" si="109"/>
        <v>0</v>
      </c>
      <c r="E1762" s="41">
        <f t="shared" si="110"/>
        <v>0</v>
      </c>
      <c r="F1762" s="40">
        <f t="shared" si="111"/>
        <v>0</v>
      </c>
      <c r="Q1762" s="107">
        <v>1758</v>
      </c>
      <c r="S1762" s="92"/>
      <c r="T1762" s="92"/>
      <c r="U1762" s="92"/>
      <c r="V1762" s="92"/>
      <c r="W1762" s="92"/>
      <c r="X1762" s="92"/>
      <c r="Y1762" s="92"/>
      <c r="Z1762" s="92" t="s">
        <v>1008</v>
      </c>
      <c r="AA1762" s="92">
        <v>1025.271225</v>
      </c>
      <c r="AB1762" s="92">
        <v>1512</v>
      </c>
      <c r="AC1762" s="92">
        <v>46.30681818181818</v>
      </c>
      <c r="AD1762" s="92" t="s">
        <v>736</v>
      </c>
      <c r="AE1762" s="92">
        <v>1043.971297</v>
      </c>
      <c r="AF1762" s="92">
        <v>1059</v>
      </c>
      <c r="AG1762" s="92">
        <v>62.428977272727273</v>
      </c>
      <c r="AH1762" s="92"/>
      <c r="AI1762" s="92"/>
      <c r="AJ1762" s="92"/>
      <c r="AK1762" s="92"/>
      <c r="AL1762" s="92"/>
      <c r="AM1762" s="92"/>
      <c r="AN1762" s="92"/>
      <c r="AO1762" s="92"/>
    </row>
    <row r="1763" spans="2:41" x14ac:dyDescent="0.3">
      <c r="B1763" s="28">
        <v>1753</v>
      </c>
      <c r="C1763" s="39">
        <f t="shared" si="108"/>
        <v>0</v>
      </c>
      <c r="D1763" s="40">
        <f t="shared" si="109"/>
        <v>0</v>
      </c>
      <c r="E1763" s="41">
        <f t="shared" si="110"/>
        <v>0</v>
      </c>
      <c r="F1763" s="40">
        <f t="shared" si="111"/>
        <v>0</v>
      </c>
      <c r="Q1763" s="107">
        <v>1759</v>
      </c>
      <c r="S1763" s="92"/>
      <c r="T1763" s="92"/>
      <c r="U1763" s="92"/>
      <c r="V1763" s="92"/>
      <c r="W1763" s="92"/>
      <c r="X1763" s="92"/>
      <c r="Y1763" s="92"/>
      <c r="Z1763" s="92" t="s">
        <v>2402</v>
      </c>
      <c r="AA1763" s="92">
        <v>1028.364863</v>
      </c>
      <c r="AB1763" s="92">
        <v>1428</v>
      </c>
      <c r="AC1763" s="92">
        <v>49.183238636363633</v>
      </c>
      <c r="AD1763" s="92" t="s">
        <v>1768</v>
      </c>
      <c r="AE1763" s="92">
        <v>1044.021291</v>
      </c>
      <c r="AF1763" s="92">
        <v>1058</v>
      </c>
      <c r="AG1763" s="92">
        <v>62.464488636363633</v>
      </c>
      <c r="AH1763" s="92"/>
      <c r="AI1763" s="92"/>
      <c r="AJ1763" s="92"/>
      <c r="AK1763" s="92"/>
      <c r="AL1763" s="92"/>
      <c r="AM1763" s="92"/>
      <c r="AN1763" s="92"/>
      <c r="AO1763" s="92"/>
    </row>
    <row r="1764" spans="2:41" x14ac:dyDescent="0.3">
      <c r="B1764" s="28">
        <v>1754</v>
      </c>
      <c r="C1764" s="39">
        <f t="shared" si="108"/>
        <v>0</v>
      </c>
      <c r="D1764" s="40">
        <f t="shared" si="109"/>
        <v>0</v>
      </c>
      <c r="E1764" s="41">
        <f t="shared" si="110"/>
        <v>0</v>
      </c>
      <c r="F1764" s="40">
        <f t="shared" si="111"/>
        <v>0</v>
      </c>
      <c r="Q1764" s="107">
        <v>1760</v>
      </c>
      <c r="S1764" s="92"/>
      <c r="T1764" s="92"/>
      <c r="U1764" s="92"/>
      <c r="V1764" s="92"/>
      <c r="W1764" s="92"/>
      <c r="X1764" s="92"/>
      <c r="Y1764" s="92"/>
      <c r="Z1764" s="92" t="s">
        <v>1009</v>
      </c>
      <c r="AA1764" s="92">
        <v>938.5962925</v>
      </c>
      <c r="AB1764" s="92">
        <v>2587</v>
      </c>
      <c r="AC1764" s="92">
        <v>8.1676136363636367</v>
      </c>
      <c r="AD1764" s="92" t="s">
        <v>408</v>
      </c>
      <c r="AE1764" s="92">
        <v>1044.4734510000001</v>
      </c>
      <c r="AF1764" s="92">
        <v>1057</v>
      </c>
      <c r="AG1764" s="92">
        <v>62.5</v>
      </c>
      <c r="AH1764" s="92"/>
      <c r="AI1764" s="92"/>
      <c r="AJ1764" s="92"/>
      <c r="AK1764" s="92"/>
      <c r="AL1764" s="92"/>
      <c r="AM1764" s="92"/>
      <c r="AN1764" s="92"/>
      <c r="AO1764" s="92"/>
    </row>
    <row r="1765" spans="2:41" x14ac:dyDescent="0.3">
      <c r="B1765" s="28">
        <v>1755</v>
      </c>
      <c r="C1765" s="39">
        <f t="shared" si="108"/>
        <v>0</v>
      </c>
      <c r="D1765" s="40">
        <f t="shared" si="109"/>
        <v>0</v>
      </c>
      <c r="E1765" s="41">
        <f t="shared" si="110"/>
        <v>0</v>
      </c>
      <c r="F1765" s="40">
        <f t="shared" si="111"/>
        <v>0</v>
      </c>
      <c r="Q1765" s="107">
        <v>1761</v>
      </c>
      <c r="S1765" s="92"/>
      <c r="T1765" s="92"/>
      <c r="U1765" s="92"/>
      <c r="V1765" s="92"/>
      <c r="W1765" s="92"/>
      <c r="X1765" s="92"/>
      <c r="Y1765" s="92"/>
      <c r="Z1765" s="92" t="s">
        <v>1010</v>
      </c>
      <c r="AA1765" s="92">
        <v>956.76198690000001</v>
      </c>
      <c r="AB1765" s="92">
        <v>2471</v>
      </c>
      <c r="AC1765" s="92">
        <v>12.286931818181818</v>
      </c>
      <c r="AD1765" s="92" t="s">
        <v>377</v>
      </c>
      <c r="AE1765" s="92">
        <v>1044.536427</v>
      </c>
      <c r="AF1765" s="92">
        <v>1056</v>
      </c>
      <c r="AG1765" s="92">
        <v>62.535511363636367</v>
      </c>
      <c r="AH1765" s="92"/>
      <c r="AI1765" s="92"/>
      <c r="AJ1765" s="92"/>
      <c r="AK1765" s="92"/>
      <c r="AL1765" s="92"/>
      <c r="AM1765" s="92"/>
      <c r="AN1765" s="92"/>
      <c r="AO1765" s="92"/>
    </row>
    <row r="1766" spans="2:41" x14ac:dyDescent="0.3">
      <c r="B1766" s="28">
        <v>1756</v>
      </c>
      <c r="C1766" s="39">
        <f t="shared" si="108"/>
        <v>0</v>
      </c>
      <c r="D1766" s="40">
        <f t="shared" si="109"/>
        <v>0</v>
      </c>
      <c r="E1766" s="41">
        <f t="shared" si="110"/>
        <v>0</v>
      </c>
      <c r="F1766" s="40">
        <f t="shared" si="111"/>
        <v>0</v>
      </c>
      <c r="Q1766" s="107">
        <v>1762</v>
      </c>
      <c r="S1766" s="92"/>
      <c r="T1766" s="92"/>
      <c r="U1766" s="92"/>
      <c r="V1766" s="92"/>
      <c r="W1766" s="92"/>
      <c r="X1766" s="92"/>
      <c r="Y1766" s="92"/>
      <c r="Z1766" s="92" t="s">
        <v>2403</v>
      </c>
      <c r="AA1766" s="92">
        <v>989.23413289999996</v>
      </c>
      <c r="AB1766" s="92">
        <v>2079</v>
      </c>
      <c r="AC1766" s="92">
        <v>26.207386363636363</v>
      </c>
      <c r="AD1766" s="92" t="s">
        <v>2598</v>
      </c>
      <c r="AE1766" s="92">
        <v>1044.6447929999999</v>
      </c>
      <c r="AF1766" s="92">
        <v>1055</v>
      </c>
      <c r="AG1766" s="92">
        <v>62.571022727272727</v>
      </c>
      <c r="AH1766" s="92"/>
      <c r="AI1766" s="92"/>
      <c r="AJ1766" s="92"/>
      <c r="AK1766" s="92"/>
      <c r="AL1766" s="92"/>
      <c r="AM1766" s="92"/>
      <c r="AN1766" s="92"/>
      <c r="AO1766" s="92"/>
    </row>
    <row r="1767" spans="2:41" x14ac:dyDescent="0.3">
      <c r="B1767" s="28">
        <v>1757</v>
      </c>
      <c r="C1767" s="39">
        <f t="shared" si="108"/>
        <v>0</v>
      </c>
      <c r="D1767" s="40">
        <f t="shared" si="109"/>
        <v>0</v>
      </c>
      <c r="E1767" s="41">
        <f t="shared" si="110"/>
        <v>0</v>
      </c>
      <c r="F1767" s="40">
        <f t="shared" si="111"/>
        <v>0</v>
      </c>
      <c r="Q1767" s="107">
        <v>1763</v>
      </c>
      <c r="S1767" s="92"/>
      <c r="T1767" s="92"/>
      <c r="U1767" s="92"/>
      <c r="V1767" s="92"/>
      <c r="W1767" s="92"/>
      <c r="X1767" s="92"/>
      <c r="Y1767" s="92"/>
      <c r="Z1767" s="92" t="s">
        <v>1011</v>
      </c>
      <c r="AA1767" s="92">
        <v>1054.170093</v>
      </c>
      <c r="AB1767" s="92">
        <v>807</v>
      </c>
      <c r="AC1767" s="92">
        <v>71.377840909090907</v>
      </c>
      <c r="AD1767" s="92" t="s">
        <v>487</v>
      </c>
      <c r="AE1767" s="92">
        <v>1044.674274</v>
      </c>
      <c r="AF1767" s="92">
        <v>1054</v>
      </c>
      <c r="AG1767" s="92">
        <v>62.606534090909093</v>
      </c>
      <c r="AH1767" s="92"/>
      <c r="AI1767" s="92"/>
      <c r="AJ1767" s="92"/>
      <c r="AK1767" s="92"/>
      <c r="AL1767" s="92"/>
      <c r="AM1767" s="92"/>
      <c r="AN1767" s="92"/>
      <c r="AO1767" s="92"/>
    </row>
    <row r="1768" spans="2:41" x14ac:dyDescent="0.3">
      <c r="B1768" s="28">
        <v>1758</v>
      </c>
      <c r="C1768" s="39">
        <f t="shared" si="108"/>
        <v>0</v>
      </c>
      <c r="D1768" s="40">
        <f t="shared" si="109"/>
        <v>0</v>
      </c>
      <c r="E1768" s="41">
        <f t="shared" si="110"/>
        <v>0</v>
      </c>
      <c r="F1768" s="40">
        <f t="shared" si="111"/>
        <v>0</v>
      </c>
      <c r="Q1768" s="107">
        <v>1764</v>
      </c>
      <c r="S1768" s="92"/>
      <c r="T1768" s="92"/>
      <c r="U1768" s="92"/>
      <c r="V1768" s="92"/>
      <c r="W1768" s="92"/>
      <c r="X1768" s="92"/>
      <c r="Y1768" s="92"/>
      <c r="Z1768" s="92" t="s">
        <v>2404</v>
      </c>
      <c r="AA1768" s="92">
        <v>1036.098495</v>
      </c>
      <c r="AB1768" s="92">
        <v>1267</v>
      </c>
      <c r="AC1768" s="92">
        <v>54.971590909090907</v>
      </c>
      <c r="AD1768" s="92" t="s">
        <v>1229</v>
      </c>
      <c r="AE1768" s="92">
        <v>1044.6825160000001</v>
      </c>
      <c r="AF1768" s="92">
        <v>1053</v>
      </c>
      <c r="AG1768" s="92">
        <v>62.64204545454546</v>
      </c>
      <c r="AH1768" s="92"/>
      <c r="AI1768" s="92"/>
      <c r="AJ1768" s="92"/>
      <c r="AK1768" s="92"/>
      <c r="AL1768" s="92"/>
      <c r="AM1768" s="92"/>
      <c r="AN1768" s="92"/>
      <c r="AO1768" s="92"/>
    </row>
    <row r="1769" spans="2:41" x14ac:dyDescent="0.3">
      <c r="B1769" s="28">
        <v>1759</v>
      </c>
      <c r="C1769" s="39">
        <f t="shared" si="108"/>
        <v>0</v>
      </c>
      <c r="D1769" s="40">
        <f t="shared" si="109"/>
        <v>0</v>
      </c>
      <c r="E1769" s="41">
        <f t="shared" si="110"/>
        <v>0</v>
      </c>
      <c r="F1769" s="40">
        <f t="shared" si="111"/>
        <v>0</v>
      </c>
      <c r="Q1769" s="107">
        <v>1765</v>
      </c>
      <c r="S1769" s="92"/>
      <c r="T1769" s="92"/>
      <c r="U1769" s="92"/>
      <c r="V1769" s="92"/>
      <c r="W1769" s="92"/>
      <c r="X1769" s="92"/>
      <c r="Y1769" s="92"/>
      <c r="Z1769" s="92" t="s">
        <v>2405</v>
      </c>
      <c r="AA1769" s="92">
        <v>999.6384534</v>
      </c>
      <c r="AB1769" s="92">
        <v>1934</v>
      </c>
      <c r="AC1769" s="92">
        <v>31.036931818181817</v>
      </c>
      <c r="AD1769" s="92" t="s">
        <v>2327</v>
      </c>
      <c r="AE1769" s="92">
        <v>1044.7410789999999</v>
      </c>
      <c r="AF1769" s="92">
        <v>1052</v>
      </c>
      <c r="AG1769" s="92">
        <v>62.67755681818182</v>
      </c>
      <c r="AH1769" s="92"/>
      <c r="AI1769" s="92"/>
      <c r="AJ1769" s="92"/>
      <c r="AK1769" s="92"/>
      <c r="AL1769" s="92"/>
      <c r="AM1769" s="92"/>
      <c r="AN1769" s="92"/>
      <c r="AO1769" s="92"/>
    </row>
    <row r="1770" spans="2:41" x14ac:dyDescent="0.3">
      <c r="B1770" s="28">
        <v>1760</v>
      </c>
      <c r="C1770" s="39">
        <f t="shared" si="108"/>
        <v>0</v>
      </c>
      <c r="D1770" s="40">
        <f t="shared" si="109"/>
        <v>0</v>
      </c>
      <c r="E1770" s="41">
        <f t="shared" si="110"/>
        <v>0</v>
      </c>
      <c r="F1770" s="40">
        <f t="shared" si="111"/>
        <v>0</v>
      </c>
      <c r="Q1770" s="107">
        <v>1766</v>
      </c>
      <c r="S1770" s="92"/>
      <c r="T1770" s="92"/>
      <c r="U1770" s="92"/>
      <c r="V1770" s="92"/>
      <c r="W1770" s="92"/>
      <c r="X1770" s="92"/>
      <c r="Y1770" s="92"/>
      <c r="Z1770" s="92" t="s">
        <v>2406</v>
      </c>
      <c r="AA1770" s="92">
        <v>937.39912790000005</v>
      </c>
      <c r="AB1770" s="92">
        <v>2595</v>
      </c>
      <c r="AC1770" s="92">
        <v>7.7769886363636367</v>
      </c>
      <c r="AD1770" s="92" t="s">
        <v>1256</v>
      </c>
      <c r="AE1770" s="92">
        <v>1044.7452060000001</v>
      </c>
      <c r="AF1770" s="92">
        <v>1051</v>
      </c>
      <c r="AG1770" s="92">
        <v>62.71306818181818</v>
      </c>
      <c r="AH1770" s="92"/>
      <c r="AI1770" s="92"/>
      <c r="AJ1770" s="92"/>
      <c r="AK1770" s="92"/>
      <c r="AL1770" s="92"/>
      <c r="AM1770" s="92"/>
      <c r="AN1770" s="92"/>
      <c r="AO1770" s="92"/>
    </row>
    <row r="1771" spans="2:41" x14ac:dyDescent="0.3">
      <c r="B1771" s="28">
        <v>1761</v>
      </c>
      <c r="C1771" s="39">
        <f t="shared" si="108"/>
        <v>0</v>
      </c>
      <c r="D1771" s="40">
        <f t="shared" si="109"/>
        <v>0</v>
      </c>
      <c r="E1771" s="41">
        <f t="shared" si="110"/>
        <v>0</v>
      </c>
      <c r="F1771" s="40">
        <f t="shared" si="111"/>
        <v>0</v>
      </c>
      <c r="Q1771" s="107">
        <v>1767</v>
      </c>
      <c r="S1771" s="92"/>
      <c r="T1771" s="92"/>
      <c r="U1771" s="92"/>
      <c r="V1771" s="92"/>
      <c r="W1771" s="92"/>
      <c r="X1771" s="92"/>
      <c r="Y1771" s="92"/>
      <c r="Z1771" s="92" t="s">
        <v>2407</v>
      </c>
      <c r="AA1771" s="92">
        <v>1085.3447100000001</v>
      </c>
      <c r="AB1771" s="92">
        <v>201</v>
      </c>
      <c r="AC1771" s="92">
        <v>92.791193181818173</v>
      </c>
      <c r="AD1771" s="92" t="s">
        <v>790</v>
      </c>
      <c r="AE1771" s="92">
        <v>1044.7914330000001</v>
      </c>
      <c r="AF1771" s="92">
        <v>1050</v>
      </c>
      <c r="AG1771" s="92">
        <v>62.74857954545454</v>
      </c>
      <c r="AH1771" s="92"/>
      <c r="AI1771" s="92"/>
      <c r="AJ1771" s="92"/>
      <c r="AK1771" s="92"/>
      <c r="AL1771" s="92"/>
      <c r="AM1771" s="92"/>
      <c r="AN1771" s="92"/>
      <c r="AO1771" s="92"/>
    </row>
    <row r="1772" spans="2:41" x14ac:dyDescent="0.3">
      <c r="B1772" s="28">
        <v>1762</v>
      </c>
      <c r="C1772" s="39">
        <f t="shared" si="108"/>
        <v>0</v>
      </c>
      <c r="D1772" s="40">
        <f t="shared" si="109"/>
        <v>0</v>
      </c>
      <c r="E1772" s="41">
        <f t="shared" si="110"/>
        <v>0</v>
      </c>
      <c r="F1772" s="40">
        <f t="shared" si="111"/>
        <v>0</v>
      </c>
      <c r="Q1772" s="107">
        <v>1768</v>
      </c>
      <c r="S1772" s="92"/>
      <c r="T1772" s="92"/>
      <c r="U1772" s="92"/>
      <c r="V1772" s="92"/>
      <c r="W1772" s="92"/>
      <c r="X1772" s="92"/>
      <c r="Y1772" s="92"/>
      <c r="Z1772" s="92" t="s">
        <v>1012</v>
      </c>
      <c r="AA1772" s="92">
        <v>959.00642749999997</v>
      </c>
      <c r="AB1772" s="92">
        <v>2451</v>
      </c>
      <c r="AC1772" s="92">
        <v>12.890625</v>
      </c>
      <c r="AD1772" s="92" t="s">
        <v>1448</v>
      </c>
      <c r="AE1772" s="92">
        <v>1044.8418979999999</v>
      </c>
      <c r="AF1772" s="92">
        <v>1049</v>
      </c>
      <c r="AG1772" s="92">
        <v>62.784090909090907</v>
      </c>
      <c r="AH1772" s="92"/>
      <c r="AI1772" s="92"/>
      <c r="AJ1772" s="92"/>
      <c r="AK1772" s="92"/>
      <c r="AL1772" s="92"/>
      <c r="AM1772" s="92"/>
      <c r="AN1772" s="92"/>
      <c r="AO1772" s="92"/>
    </row>
    <row r="1773" spans="2:41" x14ac:dyDescent="0.3">
      <c r="B1773" s="28">
        <v>1763</v>
      </c>
      <c r="C1773" s="39">
        <f t="shared" si="108"/>
        <v>0</v>
      </c>
      <c r="D1773" s="40">
        <f t="shared" si="109"/>
        <v>0</v>
      </c>
      <c r="E1773" s="41">
        <f t="shared" si="110"/>
        <v>0</v>
      </c>
      <c r="F1773" s="40">
        <f t="shared" si="111"/>
        <v>0</v>
      </c>
      <c r="Q1773" s="107">
        <v>1769</v>
      </c>
      <c r="S1773" s="92"/>
      <c r="T1773" s="92"/>
      <c r="U1773" s="92"/>
      <c r="V1773" s="92"/>
      <c r="W1773" s="92"/>
      <c r="X1773" s="92"/>
      <c r="Y1773" s="92"/>
      <c r="Z1773" s="92" t="s">
        <v>2408</v>
      </c>
      <c r="AA1773" s="92">
        <v>959.00642749999997</v>
      </c>
      <c r="AB1773" s="92">
        <v>2451</v>
      </c>
      <c r="AC1773" s="92">
        <v>12.890625</v>
      </c>
      <c r="AD1773" s="92" t="s">
        <v>34</v>
      </c>
      <c r="AE1773" s="92">
        <v>1044.8658170000001</v>
      </c>
      <c r="AF1773" s="92">
        <v>1048</v>
      </c>
      <c r="AG1773" s="92">
        <v>62.819602272727273</v>
      </c>
      <c r="AH1773" s="92"/>
      <c r="AI1773" s="92"/>
      <c r="AJ1773" s="92"/>
      <c r="AK1773" s="92"/>
      <c r="AL1773" s="92"/>
      <c r="AM1773" s="92"/>
      <c r="AN1773" s="92"/>
      <c r="AO1773" s="92"/>
    </row>
    <row r="1774" spans="2:41" x14ac:dyDescent="0.3">
      <c r="B1774" s="28">
        <v>1764</v>
      </c>
      <c r="C1774" s="39">
        <f t="shared" si="108"/>
        <v>0</v>
      </c>
      <c r="D1774" s="40">
        <f t="shared" si="109"/>
        <v>0</v>
      </c>
      <c r="E1774" s="41">
        <f t="shared" si="110"/>
        <v>0</v>
      </c>
      <c r="F1774" s="40">
        <f t="shared" si="111"/>
        <v>0</v>
      </c>
      <c r="Q1774" s="107">
        <v>1770</v>
      </c>
      <c r="S1774" s="92"/>
      <c r="T1774" s="92"/>
      <c r="U1774" s="92"/>
      <c r="V1774" s="92"/>
      <c r="W1774" s="92"/>
      <c r="X1774" s="92"/>
      <c r="Y1774" s="92"/>
      <c r="Z1774" s="92" t="s">
        <v>2409</v>
      </c>
      <c r="AA1774" s="92">
        <v>1058.6739500000001</v>
      </c>
      <c r="AB1774" s="92">
        <v>725</v>
      </c>
      <c r="AC1774" s="92">
        <v>74.25426136363636</v>
      </c>
      <c r="AD1774" s="92" t="s">
        <v>743</v>
      </c>
      <c r="AE1774" s="92">
        <v>1044.8990879999999</v>
      </c>
      <c r="AF1774" s="92">
        <v>1047</v>
      </c>
      <c r="AG1774" s="92">
        <v>62.855113636363633</v>
      </c>
      <c r="AH1774" s="92"/>
      <c r="AI1774" s="92"/>
      <c r="AJ1774" s="92"/>
      <c r="AK1774" s="92"/>
      <c r="AL1774" s="92"/>
      <c r="AM1774" s="92"/>
      <c r="AN1774" s="92"/>
      <c r="AO1774" s="92"/>
    </row>
    <row r="1775" spans="2:41" x14ac:dyDescent="0.3">
      <c r="B1775" s="28">
        <v>1765</v>
      </c>
      <c r="C1775" s="39">
        <f t="shared" si="108"/>
        <v>0</v>
      </c>
      <c r="D1775" s="40">
        <f t="shared" si="109"/>
        <v>0</v>
      </c>
      <c r="E1775" s="41">
        <f t="shared" si="110"/>
        <v>0</v>
      </c>
      <c r="F1775" s="40">
        <f t="shared" si="111"/>
        <v>0</v>
      </c>
      <c r="Q1775" s="107">
        <v>1771</v>
      </c>
      <c r="S1775" s="92"/>
      <c r="T1775" s="92"/>
      <c r="U1775" s="92"/>
      <c r="V1775" s="92"/>
      <c r="W1775" s="92"/>
      <c r="X1775" s="92"/>
      <c r="Y1775" s="92"/>
      <c r="Z1775" s="92" t="s">
        <v>2952</v>
      </c>
      <c r="AA1775" s="92">
        <v>958.35212109999998</v>
      </c>
      <c r="AB1775" s="92">
        <v>2457</v>
      </c>
      <c r="AC1775" s="92">
        <v>12.677556818181818</v>
      </c>
      <c r="AD1775" s="92" t="s">
        <v>811</v>
      </c>
      <c r="AE1775" s="92">
        <v>1044.9039339999999</v>
      </c>
      <c r="AF1775" s="92">
        <v>1046</v>
      </c>
      <c r="AG1775" s="92">
        <v>62.890625</v>
      </c>
      <c r="AH1775" s="92"/>
      <c r="AI1775" s="92"/>
      <c r="AJ1775" s="92"/>
      <c r="AK1775" s="92"/>
      <c r="AL1775" s="92"/>
      <c r="AM1775" s="92"/>
      <c r="AN1775" s="92"/>
      <c r="AO1775" s="92"/>
    </row>
    <row r="1776" spans="2:41" x14ac:dyDescent="0.3">
      <c r="B1776" s="28">
        <v>1766</v>
      </c>
      <c r="C1776" s="39">
        <f t="shared" si="108"/>
        <v>0</v>
      </c>
      <c r="D1776" s="40">
        <f t="shared" si="109"/>
        <v>0</v>
      </c>
      <c r="E1776" s="41">
        <f t="shared" si="110"/>
        <v>0</v>
      </c>
      <c r="F1776" s="40">
        <f t="shared" si="111"/>
        <v>0</v>
      </c>
      <c r="Q1776" s="107">
        <v>1772</v>
      </c>
      <c r="S1776" s="92"/>
      <c r="T1776" s="92"/>
      <c r="U1776" s="92"/>
      <c r="V1776" s="92"/>
      <c r="W1776" s="92"/>
      <c r="X1776" s="92"/>
      <c r="Y1776" s="92"/>
      <c r="Z1776" s="92" t="s">
        <v>2410</v>
      </c>
      <c r="AA1776" s="92">
        <v>981.81116850000001</v>
      </c>
      <c r="AB1776" s="92">
        <v>2186</v>
      </c>
      <c r="AC1776" s="92">
        <v>22.37215909090909</v>
      </c>
      <c r="AD1776" s="92" t="s">
        <v>413</v>
      </c>
      <c r="AE1776" s="92">
        <v>1044.9584729999999</v>
      </c>
      <c r="AF1776" s="92">
        <v>1045</v>
      </c>
      <c r="AG1776" s="92">
        <v>62.926136363636367</v>
      </c>
      <c r="AH1776" s="92"/>
      <c r="AI1776" s="92"/>
      <c r="AJ1776" s="92"/>
      <c r="AK1776" s="92"/>
      <c r="AL1776" s="92"/>
      <c r="AM1776" s="92"/>
      <c r="AN1776" s="92"/>
      <c r="AO1776" s="92"/>
    </row>
    <row r="1777" spans="2:41" x14ac:dyDescent="0.3">
      <c r="B1777" s="28">
        <v>1767</v>
      </c>
      <c r="C1777" s="39">
        <f t="shared" si="108"/>
        <v>0</v>
      </c>
      <c r="D1777" s="40">
        <f t="shared" si="109"/>
        <v>0</v>
      </c>
      <c r="E1777" s="41">
        <f t="shared" si="110"/>
        <v>0</v>
      </c>
      <c r="F1777" s="40">
        <f t="shared" si="111"/>
        <v>0</v>
      </c>
      <c r="Q1777" s="107">
        <v>1773</v>
      </c>
      <c r="S1777" s="92"/>
      <c r="T1777" s="92"/>
      <c r="U1777" s="92"/>
      <c r="V1777" s="92"/>
      <c r="W1777" s="92"/>
      <c r="X1777" s="92"/>
      <c r="Y1777" s="92"/>
      <c r="Z1777" s="92" t="s">
        <v>1013</v>
      </c>
      <c r="AA1777" s="92">
        <v>965.81864129999997</v>
      </c>
      <c r="AB1777" s="92">
        <v>2375</v>
      </c>
      <c r="AC1777" s="92">
        <v>15.696022727272727</v>
      </c>
      <c r="AD1777" s="92" t="s">
        <v>332</v>
      </c>
      <c r="AE1777" s="92">
        <v>1044.997926</v>
      </c>
      <c r="AF1777" s="92">
        <v>1044</v>
      </c>
      <c r="AG1777" s="92">
        <v>62.961647727272727</v>
      </c>
      <c r="AH1777" s="92"/>
      <c r="AI1777" s="92"/>
      <c r="AJ1777" s="92"/>
      <c r="AK1777" s="92"/>
      <c r="AL1777" s="92"/>
      <c r="AM1777" s="92"/>
      <c r="AN1777" s="92"/>
      <c r="AO1777" s="92"/>
    </row>
    <row r="1778" spans="2:41" x14ac:dyDescent="0.3">
      <c r="B1778" s="28">
        <v>1768</v>
      </c>
      <c r="C1778" s="39">
        <f t="shared" si="108"/>
        <v>0</v>
      </c>
      <c r="D1778" s="40">
        <f t="shared" si="109"/>
        <v>0</v>
      </c>
      <c r="E1778" s="41">
        <f t="shared" si="110"/>
        <v>0</v>
      </c>
      <c r="F1778" s="40">
        <f t="shared" si="111"/>
        <v>0</v>
      </c>
      <c r="Q1778" s="107">
        <v>1774</v>
      </c>
      <c r="S1778" s="92"/>
      <c r="T1778" s="92"/>
      <c r="U1778" s="92"/>
      <c r="V1778" s="92"/>
      <c r="W1778" s="92"/>
      <c r="X1778" s="92"/>
      <c r="Y1778" s="92"/>
      <c r="Z1778" s="92" t="s">
        <v>2411</v>
      </c>
      <c r="AA1778" s="92">
        <v>949.01716599999997</v>
      </c>
      <c r="AB1778" s="92">
        <v>2525</v>
      </c>
      <c r="AC1778" s="92">
        <v>10.262784090909092</v>
      </c>
      <c r="AD1778" s="92" t="s">
        <v>1702</v>
      </c>
      <c r="AE1778" s="92">
        <v>1045.0136359999999</v>
      </c>
      <c r="AF1778" s="92">
        <v>1039</v>
      </c>
      <c r="AG1778" s="92">
        <v>62.997159090909093</v>
      </c>
      <c r="AH1778" s="92"/>
      <c r="AI1778" s="92"/>
      <c r="AJ1778" s="92"/>
      <c r="AK1778" s="92"/>
      <c r="AL1778" s="92"/>
      <c r="AM1778" s="92"/>
      <c r="AN1778" s="92"/>
      <c r="AO1778" s="92"/>
    </row>
    <row r="1779" spans="2:41" x14ac:dyDescent="0.3">
      <c r="B1779" s="28">
        <v>1769</v>
      </c>
      <c r="C1779" s="39">
        <f t="shared" si="108"/>
        <v>0</v>
      </c>
      <c r="D1779" s="40">
        <f t="shared" si="109"/>
        <v>0</v>
      </c>
      <c r="E1779" s="41">
        <f t="shared" si="110"/>
        <v>0</v>
      </c>
      <c r="F1779" s="40">
        <f t="shared" si="111"/>
        <v>0</v>
      </c>
      <c r="Q1779" s="107">
        <v>1775</v>
      </c>
      <c r="S1779" s="92"/>
      <c r="T1779" s="92"/>
      <c r="U1779" s="92"/>
      <c r="V1779" s="92"/>
      <c r="W1779" s="92"/>
      <c r="X1779" s="92"/>
      <c r="Y1779" s="92"/>
      <c r="Z1779" s="92" t="s">
        <v>80</v>
      </c>
      <c r="AA1779" s="92">
        <v>1024.6448849999999</v>
      </c>
      <c r="AB1779" s="92">
        <v>1533</v>
      </c>
      <c r="AC1779" s="92">
        <v>45.52556818181818</v>
      </c>
      <c r="AD1779" s="92" t="s">
        <v>354</v>
      </c>
      <c r="AE1779" s="92">
        <v>1045.0136359999999</v>
      </c>
      <c r="AF1779" s="92">
        <v>1039</v>
      </c>
      <c r="AG1779" s="92">
        <v>62.997159090909093</v>
      </c>
      <c r="AH1779" s="92"/>
      <c r="AI1779" s="92"/>
      <c r="AJ1779" s="92"/>
      <c r="AK1779" s="92"/>
      <c r="AL1779" s="92"/>
      <c r="AM1779" s="92"/>
      <c r="AN1779" s="92"/>
      <c r="AO1779" s="92"/>
    </row>
    <row r="1780" spans="2:41" x14ac:dyDescent="0.3">
      <c r="B1780" s="28">
        <v>1770</v>
      </c>
      <c r="C1780" s="39">
        <f t="shared" si="108"/>
        <v>0</v>
      </c>
      <c r="D1780" s="40">
        <f t="shared" si="109"/>
        <v>0</v>
      </c>
      <c r="E1780" s="41">
        <f t="shared" si="110"/>
        <v>0</v>
      </c>
      <c r="F1780" s="40">
        <f t="shared" si="111"/>
        <v>0</v>
      </c>
      <c r="Q1780" s="107">
        <v>1776</v>
      </c>
      <c r="S1780" s="92"/>
      <c r="T1780" s="92"/>
      <c r="U1780" s="92"/>
      <c r="V1780" s="92"/>
      <c r="W1780" s="92"/>
      <c r="X1780" s="92"/>
      <c r="Y1780" s="92"/>
      <c r="Z1780" s="92" t="s">
        <v>2412</v>
      </c>
      <c r="AA1780" s="92">
        <v>1056.552711</v>
      </c>
      <c r="AB1780" s="92">
        <v>756</v>
      </c>
      <c r="AC1780" s="92">
        <v>73.188920454545453</v>
      </c>
      <c r="AD1780" s="92" t="s">
        <v>1957</v>
      </c>
      <c r="AE1780" s="92">
        <v>1045.0136359999999</v>
      </c>
      <c r="AF1780" s="92">
        <v>1039</v>
      </c>
      <c r="AG1780" s="92">
        <v>62.997159090909093</v>
      </c>
      <c r="AH1780" s="92"/>
      <c r="AI1780" s="92"/>
      <c r="AJ1780" s="92"/>
      <c r="AK1780" s="92"/>
      <c r="AL1780" s="92"/>
      <c r="AM1780" s="92"/>
      <c r="AN1780" s="92"/>
      <c r="AO1780" s="92"/>
    </row>
    <row r="1781" spans="2:41" x14ac:dyDescent="0.3">
      <c r="B1781" s="28">
        <v>1771</v>
      </c>
      <c r="C1781" s="39">
        <f t="shared" si="108"/>
        <v>0</v>
      </c>
      <c r="D1781" s="40">
        <f t="shared" si="109"/>
        <v>0</v>
      </c>
      <c r="E1781" s="41">
        <f t="shared" si="110"/>
        <v>0</v>
      </c>
      <c r="F1781" s="40">
        <f t="shared" si="111"/>
        <v>0</v>
      </c>
      <c r="Q1781" s="107">
        <v>1777</v>
      </c>
      <c r="S1781" s="92"/>
      <c r="T1781" s="92"/>
      <c r="U1781" s="92"/>
      <c r="V1781" s="92"/>
      <c r="W1781" s="92"/>
      <c r="X1781" s="92"/>
      <c r="Y1781" s="92"/>
      <c r="Z1781" s="92" t="s">
        <v>1014</v>
      </c>
      <c r="AA1781" s="92">
        <v>1074.9766810000001</v>
      </c>
      <c r="AB1781" s="92">
        <v>385</v>
      </c>
      <c r="AC1781" s="92">
        <v>86.36363636363636</v>
      </c>
      <c r="AD1781" s="92" t="s">
        <v>2461</v>
      </c>
      <c r="AE1781" s="92">
        <v>1045.0136359999999</v>
      </c>
      <c r="AF1781" s="92">
        <v>1039</v>
      </c>
      <c r="AG1781" s="92">
        <v>62.997159090909093</v>
      </c>
      <c r="AH1781" s="92"/>
      <c r="AI1781" s="92"/>
      <c r="AJ1781" s="92"/>
      <c r="AK1781" s="92"/>
      <c r="AL1781" s="92"/>
      <c r="AM1781" s="92"/>
      <c r="AN1781" s="92"/>
      <c r="AO1781" s="92"/>
    </row>
    <row r="1782" spans="2:41" x14ac:dyDescent="0.3">
      <c r="B1782" s="28">
        <v>1772</v>
      </c>
      <c r="C1782" s="39">
        <f t="shared" si="108"/>
        <v>0</v>
      </c>
      <c r="D1782" s="40">
        <f t="shared" si="109"/>
        <v>0</v>
      </c>
      <c r="E1782" s="41">
        <f t="shared" si="110"/>
        <v>0</v>
      </c>
      <c r="F1782" s="40">
        <f t="shared" si="111"/>
        <v>0</v>
      </c>
      <c r="Q1782" s="107">
        <v>1778</v>
      </c>
      <c r="S1782" s="92"/>
      <c r="T1782" s="92"/>
      <c r="U1782" s="92"/>
      <c r="V1782" s="92"/>
      <c r="W1782" s="92"/>
      <c r="X1782" s="92"/>
      <c r="Y1782" s="92"/>
      <c r="Z1782" s="92" t="s">
        <v>1015</v>
      </c>
      <c r="AA1782" s="92">
        <v>924.04712229999996</v>
      </c>
      <c r="AB1782" s="92">
        <v>2667</v>
      </c>
      <c r="AC1782" s="92">
        <v>5.3267045454545459</v>
      </c>
      <c r="AD1782" s="92" t="s">
        <v>2970</v>
      </c>
      <c r="AE1782" s="92">
        <v>1045.0136359999999</v>
      </c>
      <c r="AF1782" s="92">
        <v>1039</v>
      </c>
      <c r="AG1782" s="92">
        <v>62.997159090909093</v>
      </c>
      <c r="AH1782" s="92"/>
      <c r="AI1782" s="92"/>
      <c r="AJ1782" s="92"/>
      <c r="AK1782" s="92"/>
      <c r="AL1782" s="92"/>
      <c r="AM1782" s="92"/>
      <c r="AN1782" s="92"/>
      <c r="AO1782" s="92"/>
    </row>
    <row r="1783" spans="2:41" x14ac:dyDescent="0.3">
      <c r="B1783" s="28">
        <v>1773</v>
      </c>
      <c r="C1783" s="39">
        <f t="shared" si="108"/>
        <v>0</v>
      </c>
      <c r="D1783" s="40">
        <f t="shared" si="109"/>
        <v>0</v>
      </c>
      <c r="E1783" s="41">
        <f t="shared" si="110"/>
        <v>0</v>
      </c>
      <c r="F1783" s="40">
        <f t="shared" si="111"/>
        <v>0</v>
      </c>
      <c r="Q1783" s="107">
        <v>1779</v>
      </c>
      <c r="S1783" s="92"/>
      <c r="T1783" s="92"/>
      <c r="U1783" s="92"/>
      <c r="V1783" s="92"/>
      <c r="W1783" s="92"/>
      <c r="X1783" s="92"/>
      <c r="Y1783" s="92"/>
      <c r="Z1783" s="92" t="s">
        <v>1016</v>
      </c>
      <c r="AA1783" s="92">
        <v>1025.3885760000001</v>
      </c>
      <c r="AB1783" s="92">
        <v>1510</v>
      </c>
      <c r="AC1783" s="92">
        <v>46.413352272727273</v>
      </c>
      <c r="AD1783" s="92" t="s">
        <v>629</v>
      </c>
      <c r="AE1783" s="92">
        <v>1045.0892530000001</v>
      </c>
      <c r="AF1783" s="92">
        <v>1038</v>
      </c>
      <c r="AG1783" s="92">
        <v>63.174715909090907</v>
      </c>
      <c r="AH1783" s="92"/>
      <c r="AI1783" s="92"/>
      <c r="AJ1783" s="92"/>
      <c r="AK1783" s="92"/>
      <c r="AL1783" s="92"/>
      <c r="AM1783" s="92"/>
      <c r="AN1783" s="92"/>
      <c r="AO1783" s="92"/>
    </row>
    <row r="1784" spans="2:41" x14ac:dyDescent="0.3">
      <c r="B1784" s="28">
        <v>1774</v>
      </c>
      <c r="C1784" s="39">
        <f t="shared" si="108"/>
        <v>0</v>
      </c>
      <c r="D1784" s="40">
        <f t="shared" si="109"/>
        <v>0</v>
      </c>
      <c r="E1784" s="41">
        <f t="shared" si="110"/>
        <v>0</v>
      </c>
      <c r="F1784" s="40">
        <f t="shared" si="111"/>
        <v>0</v>
      </c>
      <c r="Q1784" s="107">
        <v>1780</v>
      </c>
      <c r="S1784" s="92"/>
      <c r="T1784" s="92"/>
      <c r="U1784" s="92"/>
      <c r="V1784" s="92"/>
      <c r="W1784" s="92"/>
      <c r="X1784" s="92"/>
      <c r="Y1784" s="92"/>
      <c r="Z1784" s="92" t="s">
        <v>2413</v>
      </c>
      <c r="AA1784" s="92">
        <v>1011.562221</v>
      </c>
      <c r="AB1784" s="92">
        <v>1765</v>
      </c>
      <c r="AC1784" s="92">
        <v>37.357954545454547</v>
      </c>
      <c r="AD1784" s="92" t="s">
        <v>514</v>
      </c>
      <c r="AE1784" s="92">
        <v>1045.119614</v>
      </c>
      <c r="AF1784" s="92">
        <v>1037</v>
      </c>
      <c r="AG1784" s="92">
        <v>63.210227272727273</v>
      </c>
      <c r="AH1784" s="92"/>
      <c r="AI1784" s="92"/>
      <c r="AJ1784" s="92"/>
      <c r="AK1784" s="92"/>
      <c r="AL1784" s="92"/>
      <c r="AM1784" s="92"/>
      <c r="AN1784" s="92"/>
      <c r="AO1784" s="92"/>
    </row>
    <row r="1785" spans="2:41" x14ac:dyDescent="0.3">
      <c r="B1785" s="28">
        <v>1775</v>
      </c>
      <c r="C1785" s="39">
        <f t="shared" si="108"/>
        <v>0</v>
      </c>
      <c r="D1785" s="40">
        <f t="shared" si="109"/>
        <v>0</v>
      </c>
      <c r="E1785" s="41">
        <f t="shared" si="110"/>
        <v>0</v>
      </c>
      <c r="F1785" s="40">
        <f t="shared" si="111"/>
        <v>0</v>
      </c>
      <c r="Q1785" s="107">
        <v>1781</v>
      </c>
      <c r="S1785" s="92"/>
      <c r="T1785" s="92"/>
      <c r="U1785" s="92"/>
      <c r="V1785" s="92"/>
      <c r="W1785" s="92"/>
      <c r="X1785" s="92"/>
      <c r="Y1785" s="92"/>
      <c r="Z1785" s="92" t="s">
        <v>2414</v>
      </c>
      <c r="AA1785" s="92">
        <v>1028.8483220000001</v>
      </c>
      <c r="AB1785" s="92">
        <v>1418</v>
      </c>
      <c r="AC1785" s="92">
        <v>49.538352272727273</v>
      </c>
      <c r="AD1785" s="92" t="s">
        <v>1454</v>
      </c>
      <c r="AE1785" s="92">
        <v>1045.236087</v>
      </c>
      <c r="AF1785" s="92">
        <v>1036</v>
      </c>
      <c r="AG1785" s="92">
        <v>63.245738636363633</v>
      </c>
      <c r="AH1785" s="92"/>
      <c r="AI1785" s="92"/>
      <c r="AJ1785" s="92"/>
      <c r="AK1785" s="92"/>
      <c r="AL1785" s="92"/>
      <c r="AM1785" s="92"/>
      <c r="AN1785" s="92"/>
      <c r="AO1785" s="92"/>
    </row>
    <row r="1786" spans="2:41" x14ac:dyDescent="0.3">
      <c r="B1786" s="28">
        <v>1776</v>
      </c>
      <c r="C1786" s="39">
        <f t="shared" si="108"/>
        <v>0</v>
      </c>
      <c r="D1786" s="40">
        <f t="shared" si="109"/>
        <v>0</v>
      </c>
      <c r="E1786" s="41">
        <f t="shared" si="110"/>
        <v>0</v>
      </c>
      <c r="F1786" s="40">
        <f t="shared" si="111"/>
        <v>0</v>
      </c>
      <c r="Q1786" s="107">
        <v>1782</v>
      </c>
      <c r="S1786" s="92"/>
      <c r="T1786" s="92"/>
      <c r="U1786" s="92"/>
      <c r="V1786" s="92"/>
      <c r="W1786" s="92"/>
      <c r="X1786" s="92"/>
      <c r="Y1786" s="92"/>
      <c r="Z1786" s="92" t="s">
        <v>2953</v>
      </c>
      <c r="AA1786" s="92">
        <v>1068.052504</v>
      </c>
      <c r="AB1786" s="92">
        <v>500</v>
      </c>
      <c r="AC1786" s="92">
        <v>81.853693181818173</v>
      </c>
      <c r="AD1786" s="92" t="s">
        <v>1723</v>
      </c>
      <c r="AE1786" s="92">
        <v>1045.292772</v>
      </c>
      <c r="AF1786" s="92">
        <v>1032</v>
      </c>
      <c r="AG1786" s="92">
        <v>63.28125</v>
      </c>
      <c r="AH1786" s="92"/>
      <c r="AI1786" s="92"/>
      <c r="AJ1786" s="92"/>
      <c r="AK1786" s="92"/>
      <c r="AL1786" s="92"/>
      <c r="AM1786" s="92"/>
      <c r="AN1786" s="92"/>
      <c r="AO1786" s="92"/>
    </row>
    <row r="1787" spans="2:41" x14ac:dyDescent="0.3">
      <c r="B1787" s="28">
        <v>1777</v>
      </c>
      <c r="C1787" s="39">
        <f t="shared" si="108"/>
        <v>0</v>
      </c>
      <c r="D1787" s="40">
        <f t="shared" si="109"/>
        <v>0</v>
      </c>
      <c r="E1787" s="41">
        <f t="shared" si="110"/>
        <v>0</v>
      </c>
      <c r="F1787" s="40">
        <f t="shared" si="111"/>
        <v>0</v>
      </c>
      <c r="Q1787" s="107">
        <v>1783</v>
      </c>
      <c r="S1787" s="92"/>
      <c r="T1787" s="92"/>
      <c r="U1787" s="92"/>
      <c r="V1787" s="92"/>
      <c r="W1787" s="92"/>
      <c r="X1787" s="92"/>
      <c r="Y1787" s="92"/>
      <c r="Z1787" s="92" t="s">
        <v>2415</v>
      </c>
      <c r="AA1787" s="92">
        <v>993.66031720000001</v>
      </c>
      <c r="AB1787" s="92">
        <v>2030</v>
      </c>
      <c r="AC1787" s="92">
        <v>27.876420454545453</v>
      </c>
      <c r="AD1787" s="92" t="s">
        <v>2254</v>
      </c>
      <c r="AE1787" s="92">
        <v>1045.292772</v>
      </c>
      <c r="AF1787" s="92">
        <v>1032</v>
      </c>
      <c r="AG1787" s="92">
        <v>63.28125</v>
      </c>
      <c r="AH1787" s="92"/>
      <c r="AI1787" s="92"/>
      <c r="AJ1787" s="92"/>
      <c r="AK1787" s="92"/>
      <c r="AL1787" s="92"/>
      <c r="AM1787" s="92"/>
      <c r="AN1787" s="92"/>
      <c r="AO1787" s="92"/>
    </row>
    <row r="1788" spans="2:41" x14ac:dyDescent="0.3">
      <c r="B1788" s="28">
        <v>1778</v>
      </c>
      <c r="C1788" s="39">
        <f t="shared" si="108"/>
        <v>0</v>
      </c>
      <c r="D1788" s="40">
        <f t="shared" si="109"/>
        <v>0</v>
      </c>
      <c r="E1788" s="41">
        <f t="shared" si="110"/>
        <v>0</v>
      </c>
      <c r="F1788" s="40">
        <f t="shared" si="111"/>
        <v>0</v>
      </c>
      <c r="Q1788" s="107">
        <v>1784</v>
      </c>
      <c r="S1788" s="92"/>
      <c r="T1788" s="92"/>
      <c r="U1788" s="92"/>
      <c r="V1788" s="92"/>
      <c r="W1788" s="92"/>
      <c r="X1788" s="92"/>
      <c r="Y1788" s="92"/>
      <c r="Z1788" s="92" t="s">
        <v>2416</v>
      </c>
      <c r="AA1788" s="92">
        <v>978.48587840000005</v>
      </c>
      <c r="AB1788" s="92">
        <v>2222</v>
      </c>
      <c r="AC1788" s="92">
        <v>20.951704545454543</v>
      </c>
      <c r="AD1788" s="92" t="s">
        <v>942</v>
      </c>
      <c r="AE1788" s="92">
        <v>1045.292772</v>
      </c>
      <c r="AF1788" s="92">
        <v>1032</v>
      </c>
      <c r="AG1788" s="92">
        <v>63.28125</v>
      </c>
      <c r="AH1788" s="92"/>
      <c r="AI1788" s="92"/>
      <c r="AJ1788" s="92"/>
      <c r="AK1788" s="92"/>
      <c r="AL1788" s="92"/>
      <c r="AM1788" s="92"/>
      <c r="AN1788" s="92"/>
      <c r="AO1788" s="92"/>
    </row>
    <row r="1789" spans="2:41" x14ac:dyDescent="0.3">
      <c r="B1789" s="28">
        <v>1779</v>
      </c>
      <c r="C1789" s="39">
        <f t="shared" si="108"/>
        <v>0</v>
      </c>
      <c r="D1789" s="40">
        <f t="shared" si="109"/>
        <v>0</v>
      </c>
      <c r="E1789" s="41">
        <f t="shared" si="110"/>
        <v>0</v>
      </c>
      <c r="F1789" s="40">
        <f t="shared" si="111"/>
        <v>0</v>
      </c>
      <c r="Q1789" s="107">
        <v>1785</v>
      </c>
      <c r="S1789" s="92"/>
      <c r="T1789" s="92"/>
      <c r="U1789" s="92"/>
      <c r="V1789" s="92"/>
      <c r="W1789" s="92"/>
      <c r="X1789" s="92"/>
      <c r="Y1789" s="92"/>
      <c r="Z1789" s="92" t="s">
        <v>1017</v>
      </c>
      <c r="AA1789" s="92">
        <v>1013.024227</v>
      </c>
      <c r="AB1789" s="92">
        <v>1748</v>
      </c>
      <c r="AC1789" s="92">
        <v>37.961647727272727</v>
      </c>
      <c r="AD1789" s="92" t="s">
        <v>2329</v>
      </c>
      <c r="AE1789" s="92">
        <v>1045.292772</v>
      </c>
      <c r="AF1789" s="92">
        <v>1032</v>
      </c>
      <c r="AG1789" s="92">
        <v>63.28125</v>
      </c>
      <c r="AH1789" s="92"/>
      <c r="AI1789" s="92"/>
      <c r="AJ1789" s="92"/>
      <c r="AK1789" s="92"/>
      <c r="AL1789" s="92"/>
      <c r="AM1789" s="92"/>
      <c r="AN1789" s="92"/>
      <c r="AO1789" s="92"/>
    </row>
    <row r="1790" spans="2:41" x14ac:dyDescent="0.3">
      <c r="B1790" s="28">
        <v>1780</v>
      </c>
      <c r="C1790" s="39">
        <f t="shared" si="108"/>
        <v>0</v>
      </c>
      <c r="D1790" s="40">
        <f t="shared" si="109"/>
        <v>0</v>
      </c>
      <c r="E1790" s="41">
        <f t="shared" si="110"/>
        <v>0</v>
      </c>
      <c r="F1790" s="40">
        <f t="shared" si="111"/>
        <v>0</v>
      </c>
      <c r="Q1790" s="107">
        <v>1786</v>
      </c>
      <c r="S1790" s="92"/>
      <c r="T1790" s="92"/>
      <c r="U1790" s="92"/>
      <c r="V1790" s="92"/>
      <c r="W1790" s="92"/>
      <c r="X1790" s="92"/>
      <c r="Y1790" s="92"/>
      <c r="Z1790" s="92" t="s">
        <v>2417</v>
      </c>
      <c r="AA1790" s="92">
        <v>1028.8483220000001</v>
      </c>
      <c r="AB1790" s="92">
        <v>1418</v>
      </c>
      <c r="AC1790" s="92">
        <v>49.538352272727273</v>
      </c>
      <c r="AD1790" s="92" t="s">
        <v>255</v>
      </c>
      <c r="AE1790" s="92">
        <v>1045.3571010000001</v>
      </c>
      <c r="AF1790" s="92">
        <v>1031</v>
      </c>
      <c r="AG1790" s="92">
        <v>63.42329545454546</v>
      </c>
      <c r="AH1790" s="92"/>
      <c r="AI1790" s="92"/>
      <c r="AJ1790" s="92"/>
      <c r="AK1790" s="92"/>
      <c r="AL1790" s="92"/>
      <c r="AM1790" s="92"/>
      <c r="AN1790" s="92"/>
      <c r="AO1790" s="92"/>
    </row>
    <row r="1791" spans="2:41" x14ac:dyDescent="0.3">
      <c r="B1791" s="28">
        <v>1781</v>
      </c>
      <c r="C1791" s="39">
        <f t="shared" si="108"/>
        <v>0</v>
      </c>
      <c r="D1791" s="40">
        <f t="shared" si="109"/>
        <v>0</v>
      </c>
      <c r="E1791" s="41">
        <f t="shared" si="110"/>
        <v>0</v>
      </c>
      <c r="F1791" s="40">
        <f t="shared" si="111"/>
        <v>0</v>
      </c>
      <c r="Q1791" s="107">
        <v>1787</v>
      </c>
      <c r="S1791" s="92"/>
      <c r="T1791" s="92"/>
      <c r="U1791" s="92"/>
      <c r="V1791" s="92"/>
      <c r="W1791" s="92"/>
      <c r="X1791" s="92"/>
      <c r="Y1791" s="92"/>
      <c r="Z1791" s="92" t="s">
        <v>1018</v>
      </c>
      <c r="AA1791" s="92">
        <v>1068.092748</v>
      </c>
      <c r="AB1791" s="92">
        <v>497</v>
      </c>
      <c r="AC1791" s="92">
        <v>82.38636363636364</v>
      </c>
      <c r="AD1791" s="92" t="s">
        <v>508</v>
      </c>
      <c r="AE1791" s="92">
        <v>1045.409917</v>
      </c>
      <c r="AF1791" s="92">
        <v>1030</v>
      </c>
      <c r="AG1791" s="92">
        <v>63.45880681818182</v>
      </c>
      <c r="AH1791" s="92"/>
      <c r="AI1791" s="92"/>
      <c r="AJ1791" s="92"/>
      <c r="AK1791" s="92"/>
      <c r="AL1791" s="92"/>
      <c r="AM1791" s="92"/>
      <c r="AN1791" s="92"/>
      <c r="AO1791" s="92"/>
    </row>
    <row r="1792" spans="2:41" x14ac:dyDescent="0.3">
      <c r="B1792" s="28">
        <v>1782</v>
      </c>
      <c r="C1792" s="39">
        <f t="shared" si="108"/>
        <v>0</v>
      </c>
      <c r="D1792" s="40">
        <f t="shared" si="109"/>
        <v>0</v>
      </c>
      <c r="E1792" s="41">
        <f t="shared" si="110"/>
        <v>0</v>
      </c>
      <c r="F1792" s="40">
        <f t="shared" si="111"/>
        <v>0</v>
      </c>
      <c r="Q1792" s="107">
        <v>1788</v>
      </c>
      <c r="S1792" s="92"/>
      <c r="T1792" s="92"/>
      <c r="U1792" s="92"/>
      <c r="V1792" s="92"/>
      <c r="W1792" s="92"/>
      <c r="X1792" s="92"/>
      <c r="Y1792" s="92"/>
      <c r="Z1792" s="92" t="s">
        <v>2418</v>
      </c>
      <c r="AA1792" s="92">
        <v>1016.578335</v>
      </c>
      <c r="AB1792" s="92">
        <v>1658</v>
      </c>
      <c r="AC1792" s="92">
        <v>41.086647727272727</v>
      </c>
      <c r="AD1792" s="92" t="s">
        <v>952</v>
      </c>
      <c r="AE1792" s="92">
        <v>1045.5076529999999</v>
      </c>
      <c r="AF1792" s="92">
        <v>1029</v>
      </c>
      <c r="AG1792" s="92">
        <v>63.49431818181818</v>
      </c>
      <c r="AH1792" s="92"/>
      <c r="AI1792" s="92"/>
      <c r="AJ1792" s="92"/>
      <c r="AK1792" s="92"/>
      <c r="AL1792" s="92"/>
      <c r="AM1792" s="92"/>
      <c r="AN1792" s="92"/>
      <c r="AO1792" s="92"/>
    </row>
    <row r="1793" spans="2:41" x14ac:dyDescent="0.3">
      <c r="B1793" s="28">
        <v>1783</v>
      </c>
      <c r="C1793" s="39">
        <f t="shared" si="108"/>
        <v>0</v>
      </c>
      <c r="D1793" s="40">
        <f t="shared" si="109"/>
        <v>0</v>
      </c>
      <c r="E1793" s="41">
        <f t="shared" si="110"/>
        <v>0</v>
      </c>
      <c r="F1793" s="40">
        <f t="shared" si="111"/>
        <v>0</v>
      </c>
      <c r="Q1793" s="107">
        <v>1789</v>
      </c>
      <c r="S1793" s="92"/>
      <c r="T1793" s="92"/>
      <c r="U1793" s="92"/>
      <c r="V1793" s="92"/>
      <c r="W1793" s="92"/>
      <c r="X1793" s="92"/>
      <c r="Y1793" s="92"/>
      <c r="Z1793" s="92" t="s">
        <v>2419</v>
      </c>
      <c r="AA1793" s="92">
        <v>1001.97397</v>
      </c>
      <c r="AB1793" s="92">
        <v>1907</v>
      </c>
      <c r="AC1793" s="92">
        <v>32.279829545454547</v>
      </c>
      <c r="AD1793" s="92" t="s">
        <v>723</v>
      </c>
      <c r="AE1793" s="92">
        <v>1045.655182</v>
      </c>
      <c r="AF1793" s="92">
        <v>1028</v>
      </c>
      <c r="AG1793" s="92">
        <v>63.52982954545454</v>
      </c>
      <c r="AH1793" s="92"/>
      <c r="AI1793" s="92"/>
      <c r="AJ1793" s="92"/>
      <c r="AK1793" s="92"/>
      <c r="AL1793" s="92"/>
      <c r="AM1793" s="92"/>
      <c r="AN1793" s="92"/>
      <c r="AO1793" s="92"/>
    </row>
    <row r="1794" spans="2:41" x14ac:dyDescent="0.3">
      <c r="B1794" s="28">
        <v>1784</v>
      </c>
      <c r="C1794" s="39">
        <f t="shared" si="108"/>
        <v>0</v>
      </c>
      <c r="D1794" s="40">
        <f t="shared" si="109"/>
        <v>0</v>
      </c>
      <c r="E1794" s="41">
        <f t="shared" si="110"/>
        <v>0</v>
      </c>
      <c r="F1794" s="40">
        <f t="shared" si="111"/>
        <v>0</v>
      </c>
      <c r="Q1794" s="107">
        <v>1790</v>
      </c>
      <c r="S1794" s="92"/>
      <c r="T1794" s="92"/>
      <c r="U1794" s="92"/>
      <c r="V1794" s="92"/>
      <c r="W1794" s="92"/>
      <c r="X1794" s="92"/>
      <c r="Y1794" s="92"/>
      <c r="Z1794" s="92" t="s">
        <v>2420</v>
      </c>
      <c r="AA1794" s="92">
        <v>1037.584004</v>
      </c>
      <c r="AB1794" s="92">
        <v>1235</v>
      </c>
      <c r="AC1794" s="92">
        <v>56.143465909090907</v>
      </c>
      <c r="AD1794" s="92" t="s">
        <v>1339</v>
      </c>
      <c r="AE1794" s="92">
        <v>1045.7695719999999</v>
      </c>
      <c r="AF1794" s="92">
        <v>1027</v>
      </c>
      <c r="AG1794" s="92">
        <v>63.565340909090907</v>
      </c>
      <c r="AH1794" s="92"/>
      <c r="AI1794" s="92"/>
      <c r="AJ1794" s="92"/>
      <c r="AK1794" s="92"/>
      <c r="AL1794" s="92"/>
      <c r="AM1794" s="92"/>
      <c r="AN1794" s="92"/>
      <c r="AO1794" s="92"/>
    </row>
    <row r="1795" spans="2:41" x14ac:dyDescent="0.3">
      <c r="B1795" s="28">
        <v>1785</v>
      </c>
      <c r="C1795" s="39">
        <f t="shared" si="108"/>
        <v>0</v>
      </c>
      <c r="D1795" s="40">
        <f t="shared" si="109"/>
        <v>0</v>
      </c>
      <c r="E1795" s="41">
        <f t="shared" si="110"/>
        <v>0</v>
      </c>
      <c r="F1795" s="40">
        <f t="shared" si="111"/>
        <v>0</v>
      </c>
      <c r="Q1795" s="107">
        <v>1791</v>
      </c>
      <c r="S1795" s="92"/>
      <c r="T1795" s="92"/>
      <c r="U1795" s="92"/>
      <c r="V1795" s="92"/>
      <c r="W1795" s="92"/>
      <c r="X1795" s="92"/>
      <c r="Y1795" s="92"/>
      <c r="Z1795" s="92" t="s">
        <v>1019</v>
      </c>
      <c r="AA1795" s="92">
        <v>975.1214526</v>
      </c>
      <c r="AB1795" s="92">
        <v>2260</v>
      </c>
      <c r="AC1795" s="92">
        <v>19.779829545454543</v>
      </c>
      <c r="AD1795" s="92" t="s">
        <v>1403</v>
      </c>
      <c r="AE1795" s="92">
        <v>1045.782107</v>
      </c>
      <c r="AF1795" s="92">
        <v>1026</v>
      </c>
      <c r="AG1795" s="92">
        <v>63.600852272727273</v>
      </c>
      <c r="AH1795" s="92"/>
      <c r="AI1795" s="92"/>
      <c r="AJ1795" s="92"/>
      <c r="AK1795" s="92"/>
      <c r="AL1795" s="92"/>
      <c r="AM1795" s="92"/>
      <c r="AN1795" s="92"/>
      <c r="AO1795" s="92"/>
    </row>
    <row r="1796" spans="2:41" x14ac:dyDescent="0.3">
      <c r="B1796" s="28">
        <v>1786</v>
      </c>
      <c r="C1796" s="39">
        <f t="shared" si="108"/>
        <v>0</v>
      </c>
      <c r="D1796" s="40">
        <f t="shared" si="109"/>
        <v>0</v>
      </c>
      <c r="E1796" s="41">
        <f t="shared" si="110"/>
        <v>0</v>
      </c>
      <c r="F1796" s="40">
        <f t="shared" si="111"/>
        <v>0</v>
      </c>
      <c r="Q1796" s="107">
        <v>1792</v>
      </c>
      <c r="S1796" s="92"/>
      <c r="T1796" s="92"/>
      <c r="U1796" s="92"/>
      <c r="V1796" s="92"/>
      <c r="W1796" s="92"/>
      <c r="X1796" s="92"/>
      <c r="Y1796" s="92"/>
      <c r="Z1796" s="92" t="s">
        <v>2421</v>
      </c>
      <c r="AA1796" s="92">
        <v>1078.7527540000001</v>
      </c>
      <c r="AB1796" s="92">
        <v>317</v>
      </c>
      <c r="AC1796" s="92">
        <v>88.423295454545453</v>
      </c>
      <c r="AD1796" s="92" t="s">
        <v>1896</v>
      </c>
      <c r="AE1796" s="92">
        <v>1045.907336</v>
      </c>
      <c r="AF1796" s="92">
        <v>1025</v>
      </c>
      <c r="AG1796" s="92">
        <v>63.636363636363633</v>
      </c>
      <c r="AH1796" s="92"/>
      <c r="AI1796" s="92"/>
      <c r="AJ1796" s="92"/>
      <c r="AK1796" s="92"/>
      <c r="AL1796" s="92"/>
      <c r="AM1796" s="92"/>
      <c r="AN1796" s="92"/>
      <c r="AO1796" s="92"/>
    </row>
    <row r="1797" spans="2:41" x14ac:dyDescent="0.3">
      <c r="B1797" s="28">
        <v>1787</v>
      </c>
      <c r="C1797" s="39">
        <f t="shared" si="108"/>
        <v>0</v>
      </c>
      <c r="D1797" s="40">
        <f t="shared" si="109"/>
        <v>0</v>
      </c>
      <c r="E1797" s="41">
        <f t="shared" si="110"/>
        <v>0</v>
      </c>
      <c r="F1797" s="40">
        <f t="shared" si="111"/>
        <v>0</v>
      </c>
      <c r="Q1797" s="107">
        <v>1793</v>
      </c>
      <c r="S1797" s="92"/>
      <c r="T1797" s="92"/>
      <c r="U1797" s="92"/>
      <c r="V1797" s="92"/>
      <c r="W1797" s="92"/>
      <c r="X1797" s="92"/>
      <c r="Y1797" s="92"/>
      <c r="Z1797" s="92" t="s">
        <v>1020</v>
      </c>
      <c r="AA1797" s="92">
        <v>986.79200400000002</v>
      </c>
      <c r="AB1797" s="92">
        <v>2118</v>
      </c>
      <c r="AC1797" s="92">
        <v>24.822443181818183</v>
      </c>
      <c r="AD1797" s="92" t="s">
        <v>1325</v>
      </c>
      <c r="AE1797" s="92">
        <v>1045.926948</v>
      </c>
      <c r="AF1797" s="92">
        <v>1024</v>
      </c>
      <c r="AG1797" s="92">
        <v>63.671875</v>
      </c>
      <c r="AH1797" s="92"/>
      <c r="AI1797" s="92"/>
      <c r="AJ1797" s="92"/>
      <c r="AK1797" s="92"/>
      <c r="AL1797" s="92"/>
      <c r="AM1797" s="92"/>
      <c r="AN1797" s="92"/>
      <c r="AO1797" s="92"/>
    </row>
    <row r="1798" spans="2:41" x14ac:dyDescent="0.3">
      <c r="B1798" s="28">
        <v>1788</v>
      </c>
      <c r="C1798" s="39">
        <f t="shared" si="108"/>
        <v>0</v>
      </c>
      <c r="D1798" s="40">
        <f t="shared" si="109"/>
        <v>0</v>
      </c>
      <c r="E1798" s="41">
        <f t="shared" si="110"/>
        <v>0</v>
      </c>
      <c r="F1798" s="40">
        <f t="shared" si="111"/>
        <v>0</v>
      </c>
      <c r="Q1798" s="107">
        <v>1794</v>
      </c>
      <c r="S1798" s="92"/>
      <c r="T1798" s="92"/>
      <c r="U1798" s="92"/>
      <c r="V1798" s="92"/>
      <c r="W1798" s="92"/>
      <c r="X1798" s="92"/>
      <c r="Y1798" s="92"/>
      <c r="Z1798" s="92" t="s">
        <v>2422</v>
      </c>
      <c r="AA1798" s="92">
        <v>993.73324539999999</v>
      </c>
      <c r="AB1798" s="92">
        <v>2026</v>
      </c>
      <c r="AC1798" s="92">
        <v>28.05397727272727</v>
      </c>
      <c r="AD1798" s="92" t="s">
        <v>532</v>
      </c>
      <c r="AE1798" s="92">
        <v>1046.002199</v>
      </c>
      <c r="AF1798" s="92">
        <v>1021</v>
      </c>
      <c r="AG1798" s="92">
        <v>63.707386363636367</v>
      </c>
      <c r="AH1798" s="92"/>
      <c r="AI1798" s="92"/>
      <c r="AJ1798" s="92"/>
      <c r="AK1798" s="92"/>
      <c r="AL1798" s="92"/>
      <c r="AM1798" s="92"/>
      <c r="AN1798" s="92"/>
      <c r="AO1798" s="92"/>
    </row>
    <row r="1799" spans="2:41" x14ac:dyDescent="0.3">
      <c r="B1799" s="28">
        <v>1789</v>
      </c>
      <c r="C1799" s="39">
        <f t="shared" si="108"/>
        <v>0</v>
      </c>
      <c r="D1799" s="40">
        <f t="shared" si="109"/>
        <v>0</v>
      </c>
      <c r="E1799" s="41">
        <f t="shared" si="110"/>
        <v>0</v>
      </c>
      <c r="F1799" s="40">
        <f t="shared" si="111"/>
        <v>0</v>
      </c>
      <c r="Q1799" s="107">
        <v>1795</v>
      </c>
      <c r="S1799" s="92"/>
      <c r="T1799" s="92"/>
      <c r="U1799" s="92"/>
      <c r="V1799" s="92"/>
      <c r="W1799" s="92"/>
      <c r="X1799" s="92"/>
      <c r="Y1799" s="92"/>
      <c r="Z1799" s="92" t="s">
        <v>1021</v>
      </c>
      <c r="AA1799" s="92">
        <v>960.80998199999999</v>
      </c>
      <c r="AB1799" s="92">
        <v>2443</v>
      </c>
      <c r="AC1799" s="92">
        <v>13.28125</v>
      </c>
      <c r="AD1799" s="92" t="s">
        <v>2021</v>
      </c>
      <c r="AE1799" s="92">
        <v>1046.002199</v>
      </c>
      <c r="AF1799" s="92">
        <v>1021</v>
      </c>
      <c r="AG1799" s="92">
        <v>63.707386363636367</v>
      </c>
      <c r="AH1799" s="92"/>
      <c r="AI1799" s="92"/>
      <c r="AJ1799" s="92"/>
      <c r="AK1799" s="92"/>
      <c r="AL1799" s="92"/>
      <c r="AM1799" s="92"/>
      <c r="AN1799" s="92"/>
      <c r="AO1799" s="92"/>
    </row>
    <row r="1800" spans="2:41" x14ac:dyDescent="0.3">
      <c r="B1800" s="28">
        <v>1790</v>
      </c>
      <c r="C1800" s="39">
        <f t="shared" si="108"/>
        <v>0</v>
      </c>
      <c r="D1800" s="40">
        <f t="shared" si="109"/>
        <v>0</v>
      </c>
      <c r="E1800" s="41">
        <f t="shared" si="110"/>
        <v>0</v>
      </c>
      <c r="F1800" s="40">
        <f t="shared" si="111"/>
        <v>0</v>
      </c>
      <c r="Q1800" s="107">
        <v>1796</v>
      </c>
      <c r="S1800" s="92"/>
      <c r="T1800" s="92"/>
      <c r="U1800" s="92"/>
      <c r="V1800" s="92"/>
      <c r="W1800" s="92"/>
      <c r="X1800" s="92"/>
      <c r="Y1800" s="92"/>
      <c r="Z1800" s="92" t="s">
        <v>2423</v>
      </c>
      <c r="AA1800" s="92">
        <v>997.42207970000004</v>
      </c>
      <c r="AB1800" s="92">
        <v>1972</v>
      </c>
      <c r="AC1800" s="92">
        <v>30.00710227272727</v>
      </c>
      <c r="AD1800" s="92" t="s">
        <v>2559</v>
      </c>
      <c r="AE1800" s="92">
        <v>1046.002199</v>
      </c>
      <c r="AF1800" s="92">
        <v>1021</v>
      </c>
      <c r="AG1800" s="92">
        <v>63.707386363636367</v>
      </c>
      <c r="AH1800" s="92"/>
      <c r="AI1800" s="92"/>
      <c r="AJ1800" s="92"/>
      <c r="AK1800" s="92"/>
      <c r="AL1800" s="92"/>
      <c r="AM1800" s="92"/>
      <c r="AN1800" s="92"/>
      <c r="AO1800" s="92"/>
    </row>
    <row r="1801" spans="2:41" x14ac:dyDescent="0.3">
      <c r="B1801" s="28">
        <v>1791</v>
      </c>
      <c r="C1801" s="39">
        <f t="shared" si="108"/>
        <v>0</v>
      </c>
      <c r="D1801" s="40">
        <f t="shared" si="109"/>
        <v>0</v>
      </c>
      <c r="E1801" s="41">
        <f t="shared" si="110"/>
        <v>0</v>
      </c>
      <c r="F1801" s="40">
        <f t="shared" si="111"/>
        <v>0</v>
      </c>
      <c r="Q1801" s="107">
        <v>1797</v>
      </c>
      <c r="S1801" s="92"/>
      <c r="T1801" s="92"/>
      <c r="U1801" s="92"/>
      <c r="V1801" s="92"/>
      <c r="W1801" s="92"/>
      <c r="X1801" s="92"/>
      <c r="Y1801" s="92"/>
      <c r="Z1801" s="92" t="s">
        <v>2424</v>
      </c>
      <c r="AA1801" s="92">
        <v>1072.357579</v>
      </c>
      <c r="AB1801" s="92">
        <v>425</v>
      </c>
      <c r="AC1801" s="92">
        <v>84.80113636363636</v>
      </c>
      <c r="AD1801" s="92" t="s">
        <v>1422</v>
      </c>
      <c r="AE1801" s="92">
        <v>1046.011888</v>
      </c>
      <c r="AF1801" s="92">
        <v>1020</v>
      </c>
      <c r="AG1801" s="92">
        <v>63.81392045454546</v>
      </c>
      <c r="AH1801" s="92"/>
      <c r="AI1801" s="92"/>
      <c r="AJ1801" s="92"/>
      <c r="AK1801" s="92"/>
      <c r="AL1801" s="92"/>
      <c r="AM1801" s="92"/>
      <c r="AN1801" s="92"/>
      <c r="AO1801" s="92"/>
    </row>
    <row r="1802" spans="2:41" x14ac:dyDescent="0.3">
      <c r="B1802" s="28">
        <v>1792</v>
      </c>
      <c r="C1802" s="39">
        <f t="shared" si="108"/>
        <v>0</v>
      </c>
      <c r="D1802" s="40">
        <f t="shared" si="109"/>
        <v>0</v>
      </c>
      <c r="E1802" s="41">
        <f t="shared" si="110"/>
        <v>0</v>
      </c>
      <c r="F1802" s="40">
        <f t="shared" si="111"/>
        <v>0</v>
      </c>
      <c r="Q1802" s="107">
        <v>1798</v>
      </c>
      <c r="S1802" s="92"/>
      <c r="T1802" s="92"/>
      <c r="U1802" s="92"/>
      <c r="V1802" s="92"/>
      <c r="W1802" s="92"/>
      <c r="X1802" s="92"/>
      <c r="Y1802" s="92"/>
      <c r="Z1802" s="92" t="s">
        <v>1022</v>
      </c>
      <c r="AA1802" s="92">
        <v>1030.1560260000001</v>
      </c>
      <c r="AB1802" s="92">
        <v>1380</v>
      </c>
      <c r="AC1802" s="92">
        <v>51.02982954545454</v>
      </c>
      <c r="AD1802" s="92" t="s">
        <v>459</v>
      </c>
      <c r="AE1802" s="92">
        <v>1046.149559</v>
      </c>
      <c r="AF1802" s="92">
        <v>1018</v>
      </c>
      <c r="AG1802" s="92">
        <v>63.84943181818182</v>
      </c>
      <c r="AH1802" s="92"/>
      <c r="AI1802" s="92"/>
      <c r="AJ1802" s="92"/>
      <c r="AK1802" s="92"/>
      <c r="AL1802" s="92"/>
      <c r="AM1802" s="92"/>
      <c r="AN1802" s="92"/>
      <c r="AO1802" s="92"/>
    </row>
    <row r="1803" spans="2:41" x14ac:dyDescent="0.3">
      <c r="B1803" s="28">
        <v>1793</v>
      </c>
      <c r="C1803" s="39">
        <f t="shared" si="108"/>
        <v>0</v>
      </c>
      <c r="D1803" s="40">
        <f t="shared" si="109"/>
        <v>0</v>
      </c>
      <c r="E1803" s="41">
        <f t="shared" si="110"/>
        <v>0</v>
      </c>
      <c r="F1803" s="40">
        <f t="shared" si="111"/>
        <v>0</v>
      </c>
      <c r="Q1803" s="107">
        <v>1799</v>
      </c>
      <c r="S1803" s="92"/>
      <c r="T1803" s="92"/>
      <c r="U1803" s="92"/>
      <c r="V1803" s="92"/>
      <c r="W1803" s="92"/>
      <c r="X1803" s="92"/>
      <c r="Y1803" s="92"/>
      <c r="Z1803" s="92" t="s">
        <v>1023</v>
      </c>
      <c r="AA1803" s="92">
        <v>1068.052504</v>
      </c>
      <c r="AB1803" s="92">
        <v>500</v>
      </c>
      <c r="AC1803" s="92">
        <v>81.853693181818173</v>
      </c>
      <c r="AD1803" s="92" t="s">
        <v>2048</v>
      </c>
      <c r="AE1803" s="92">
        <v>1046.149559</v>
      </c>
      <c r="AF1803" s="92">
        <v>1018</v>
      </c>
      <c r="AG1803" s="92">
        <v>63.84943181818182</v>
      </c>
      <c r="AH1803" s="92"/>
      <c r="AI1803" s="92"/>
      <c r="AJ1803" s="92"/>
      <c r="AK1803" s="92"/>
      <c r="AL1803" s="92"/>
      <c r="AM1803" s="92"/>
      <c r="AN1803" s="92"/>
      <c r="AO1803" s="92"/>
    </row>
    <row r="1804" spans="2:41" x14ac:dyDescent="0.3">
      <c r="B1804" s="28">
        <v>1794</v>
      </c>
      <c r="C1804" s="39">
        <f t="shared" ref="C1804:C1867" si="112">VLOOKUP($B1804,$Q$5:$AO$2676,2+$C$4*8-8+$F$4*4-4)</f>
        <v>0</v>
      </c>
      <c r="D1804" s="40">
        <f t="shared" ref="D1804:D1867" si="113">VLOOKUP($B1804,$Q$5:$AO$2676,3+$C$4*8-8+$F$4*4-4)</f>
        <v>0</v>
      </c>
      <c r="E1804" s="41">
        <f t="shared" ref="E1804:E1867" si="114">VLOOKUP($B1804,$Q$5:$AO$2676,4+$C$4*8-8+$F$4*4-4)</f>
        <v>0</v>
      </c>
      <c r="F1804" s="40">
        <f t="shared" ref="F1804:F1867" si="115">VLOOKUP($B1804,$Q$5:$AO$2676,5+$C$4*8-8+$F$4*4-4)</f>
        <v>0</v>
      </c>
      <c r="Q1804" s="107">
        <v>1800</v>
      </c>
      <c r="S1804" s="92"/>
      <c r="T1804" s="92"/>
      <c r="U1804" s="92"/>
      <c r="V1804" s="92"/>
      <c r="W1804" s="92"/>
      <c r="X1804" s="92"/>
      <c r="Y1804" s="92"/>
      <c r="Z1804" s="92" t="s">
        <v>2425</v>
      </c>
      <c r="AA1804" s="92">
        <v>1064.407563</v>
      </c>
      <c r="AB1804" s="92">
        <v>602</v>
      </c>
      <c r="AC1804" s="92">
        <v>78.657670454545453</v>
      </c>
      <c r="AD1804" s="92" t="s">
        <v>239</v>
      </c>
      <c r="AE1804" s="92">
        <v>1046.247901</v>
      </c>
      <c r="AF1804" s="92">
        <v>1017</v>
      </c>
      <c r="AG1804" s="92">
        <v>63.92045454545454</v>
      </c>
      <c r="AH1804" s="92"/>
      <c r="AI1804" s="92"/>
      <c r="AJ1804" s="92"/>
      <c r="AK1804" s="92"/>
      <c r="AL1804" s="92"/>
      <c r="AM1804" s="92"/>
      <c r="AN1804" s="92"/>
      <c r="AO1804" s="92"/>
    </row>
    <row r="1805" spans="2:41" x14ac:dyDescent="0.3">
      <c r="B1805" s="28">
        <v>1795</v>
      </c>
      <c r="C1805" s="39">
        <f t="shared" si="112"/>
        <v>0</v>
      </c>
      <c r="D1805" s="40">
        <f t="shared" si="113"/>
        <v>0</v>
      </c>
      <c r="E1805" s="41">
        <f t="shared" si="114"/>
        <v>0</v>
      </c>
      <c r="F1805" s="40">
        <f t="shared" si="115"/>
        <v>0</v>
      </c>
      <c r="Q1805" s="107">
        <v>1801</v>
      </c>
      <c r="S1805" s="92"/>
      <c r="T1805" s="92"/>
      <c r="U1805" s="92"/>
      <c r="V1805" s="92"/>
      <c r="W1805" s="92"/>
      <c r="X1805" s="92"/>
      <c r="Y1805" s="92"/>
      <c r="Z1805" s="92" t="s">
        <v>2426</v>
      </c>
      <c r="AA1805" s="92">
        <v>1073.2885429999999</v>
      </c>
      <c r="AB1805" s="92">
        <v>412</v>
      </c>
      <c r="AC1805" s="92">
        <v>85.19176136363636</v>
      </c>
      <c r="AD1805" s="92" t="s">
        <v>264</v>
      </c>
      <c r="AE1805" s="92">
        <v>1046.5780950000001</v>
      </c>
      <c r="AF1805" s="92">
        <v>1016</v>
      </c>
      <c r="AG1805" s="92">
        <v>63.955965909090907</v>
      </c>
      <c r="AH1805" s="92"/>
      <c r="AI1805" s="92"/>
      <c r="AJ1805" s="92"/>
      <c r="AK1805" s="92"/>
      <c r="AL1805" s="92"/>
      <c r="AM1805" s="92"/>
      <c r="AN1805" s="92"/>
      <c r="AO1805" s="92"/>
    </row>
    <row r="1806" spans="2:41" x14ac:dyDescent="0.3">
      <c r="B1806" s="28">
        <v>1796</v>
      </c>
      <c r="C1806" s="39">
        <f t="shared" si="112"/>
        <v>0</v>
      </c>
      <c r="D1806" s="40">
        <f t="shared" si="113"/>
        <v>0</v>
      </c>
      <c r="E1806" s="41">
        <f t="shared" si="114"/>
        <v>0</v>
      </c>
      <c r="F1806" s="40">
        <f t="shared" si="115"/>
        <v>0</v>
      </c>
      <c r="Q1806" s="107">
        <v>1802</v>
      </c>
      <c r="S1806" s="92"/>
      <c r="T1806" s="92"/>
      <c r="U1806" s="92"/>
      <c r="V1806" s="92"/>
      <c r="W1806" s="92"/>
      <c r="X1806" s="92"/>
      <c r="Y1806" s="92"/>
      <c r="Z1806" s="92" t="s">
        <v>1024</v>
      </c>
      <c r="AA1806" s="92">
        <v>967.49042010000005</v>
      </c>
      <c r="AB1806" s="92">
        <v>2346</v>
      </c>
      <c r="AC1806" s="92">
        <v>16.654829545454543</v>
      </c>
      <c r="AD1806" s="92" t="s">
        <v>1545</v>
      </c>
      <c r="AE1806" s="92">
        <v>1046.581962</v>
      </c>
      <c r="AF1806" s="92">
        <v>1014</v>
      </c>
      <c r="AG1806" s="92">
        <v>63.991477272727273</v>
      </c>
      <c r="AH1806" s="92"/>
      <c r="AI1806" s="92"/>
      <c r="AJ1806" s="92"/>
      <c r="AK1806" s="92"/>
      <c r="AL1806" s="92"/>
      <c r="AM1806" s="92"/>
      <c r="AN1806" s="92"/>
      <c r="AO1806" s="92"/>
    </row>
    <row r="1807" spans="2:41" x14ac:dyDescent="0.3">
      <c r="B1807" s="28">
        <v>1797</v>
      </c>
      <c r="C1807" s="39">
        <f t="shared" si="112"/>
        <v>0</v>
      </c>
      <c r="D1807" s="40">
        <f t="shared" si="113"/>
        <v>0</v>
      </c>
      <c r="E1807" s="41">
        <f t="shared" si="114"/>
        <v>0</v>
      </c>
      <c r="F1807" s="40">
        <f t="shared" si="115"/>
        <v>0</v>
      </c>
      <c r="Q1807" s="107">
        <v>1803</v>
      </c>
      <c r="S1807" s="92"/>
      <c r="T1807" s="92"/>
      <c r="U1807" s="92"/>
      <c r="V1807" s="92"/>
      <c r="W1807" s="92"/>
      <c r="X1807" s="92"/>
      <c r="Y1807" s="92"/>
      <c r="Z1807" s="92" t="s">
        <v>1025</v>
      </c>
      <c r="AA1807" s="92">
        <v>1025.180417</v>
      </c>
      <c r="AB1807" s="92">
        <v>1514</v>
      </c>
      <c r="AC1807" s="92">
        <v>46.27130681818182</v>
      </c>
      <c r="AD1807" s="92" t="s">
        <v>2807</v>
      </c>
      <c r="AE1807" s="92">
        <v>1046.581962</v>
      </c>
      <c r="AF1807" s="92">
        <v>1014</v>
      </c>
      <c r="AG1807" s="92">
        <v>63.991477272727273</v>
      </c>
      <c r="AH1807" s="92"/>
      <c r="AI1807" s="92"/>
      <c r="AJ1807" s="92"/>
      <c r="AK1807" s="92"/>
      <c r="AL1807" s="92"/>
      <c r="AM1807" s="92"/>
      <c r="AN1807" s="92"/>
      <c r="AO1807" s="92"/>
    </row>
    <row r="1808" spans="2:41" x14ac:dyDescent="0.3">
      <c r="B1808" s="28">
        <v>1798</v>
      </c>
      <c r="C1808" s="39">
        <f t="shared" si="112"/>
        <v>0</v>
      </c>
      <c r="D1808" s="40">
        <f t="shared" si="113"/>
        <v>0</v>
      </c>
      <c r="E1808" s="41">
        <f t="shared" si="114"/>
        <v>0</v>
      </c>
      <c r="F1808" s="40">
        <f t="shared" si="115"/>
        <v>0</v>
      </c>
      <c r="Q1808" s="107">
        <v>1804</v>
      </c>
      <c r="S1808" s="92"/>
      <c r="T1808" s="92"/>
      <c r="U1808" s="92"/>
      <c r="V1808" s="92"/>
      <c r="W1808" s="92"/>
      <c r="X1808" s="92"/>
      <c r="Y1808" s="92"/>
      <c r="Z1808" s="92" t="s">
        <v>1026</v>
      </c>
      <c r="AA1808" s="92">
        <v>1048.593897</v>
      </c>
      <c r="AB1808" s="92">
        <v>958</v>
      </c>
      <c r="AC1808" s="92">
        <v>66.015625</v>
      </c>
      <c r="AD1808" s="92" t="s">
        <v>297</v>
      </c>
      <c r="AE1808" s="92">
        <v>1046.5979540000001</v>
      </c>
      <c r="AF1808" s="92">
        <v>1011</v>
      </c>
      <c r="AG1808" s="92">
        <v>64.0625</v>
      </c>
      <c r="AH1808" s="92"/>
      <c r="AI1808" s="92"/>
      <c r="AJ1808" s="92"/>
      <c r="AK1808" s="92"/>
      <c r="AL1808" s="92"/>
      <c r="AM1808" s="92"/>
      <c r="AN1808" s="92"/>
      <c r="AO1808" s="92"/>
    </row>
    <row r="1809" spans="2:41" x14ac:dyDescent="0.3">
      <c r="B1809" s="28">
        <v>1799</v>
      </c>
      <c r="C1809" s="39">
        <f t="shared" si="112"/>
        <v>0</v>
      </c>
      <c r="D1809" s="40">
        <f t="shared" si="113"/>
        <v>0</v>
      </c>
      <c r="E1809" s="41">
        <f t="shared" si="114"/>
        <v>0</v>
      </c>
      <c r="F1809" s="40">
        <f t="shared" si="115"/>
        <v>0</v>
      </c>
      <c r="Q1809" s="107">
        <v>1805</v>
      </c>
      <c r="S1809" s="92"/>
      <c r="T1809" s="92"/>
      <c r="U1809" s="92"/>
      <c r="V1809" s="92"/>
      <c r="W1809" s="92"/>
      <c r="X1809" s="92"/>
      <c r="Y1809" s="92"/>
      <c r="Z1809" s="92" t="s">
        <v>1027</v>
      </c>
      <c r="AA1809" s="92">
        <v>1003.654002</v>
      </c>
      <c r="AB1809" s="92">
        <v>1867</v>
      </c>
      <c r="AC1809" s="92">
        <v>33.735795454545453</v>
      </c>
      <c r="AD1809" s="92" t="s">
        <v>2264</v>
      </c>
      <c r="AE1809" s="92">
        <v>1046.5979540000001</v>
      </c>
      <c r="AF1809" s="92">
        <v>1011</v>
      </c>
      <c r="AG1809" s="92">
        <v>64.0625</v>
      </c>
      <c r="AH1809" s="92"/>
      <c r="AI1809" s="92"/>
      <c r="AJ1809" s="92"/>
      <c r="AK1809" s="92"/>
      <c r="AL1809" s="92"/>
      <c r="AM1809" s="92"/>
      <c r="AN1809" s="92"/>
      <c r="AO1809" s="92"/>
    </row>
    <row r="1810" spans="2:41" x14ac:dyDescent="0.3">
      <c r="B1810" s="28">
        <v>1800</v>
      </c>
      <c r="C1810" s="39">
        <f t="shared" si="112"/>
        <v>0</v>
      </c>
      <c r="D1810" s="40">
        <f t="shared" si="113"/>
        <v>0</v>
      </c>
      <c r="E1810" s="41">
        <f t="shared" si="114"/>
        <v>0</v>
      </c>
      <c r="F1810" s="40">
        <f t="shared" si="115"/>
        <v>0</v>
      </c>
      <c r="Q1810" s="107">
        <v>1806</v>
      </c>
      <c r="S1810" s="92"/>
      <c r="T1810" s="92"/>
      <c r="U1810" s="92"/>
      <c r="V1810" s="92"/>
      <c r="W1810" s="92"/>
      <c r="X1810" s="92"/>
      <c r="Y1810" s="92"/>
      <c r="Z1810" s="92" t="s">
        <v>1028</v>
      </c>
      <c r="AA1810" s="92">
        <v>1072.2144820000001</v>
      </c>
      <c r="AB1810" s="92">
        <v>431</v>
      </c>
      <c r="AC1810" s="92">
        <v>84.73011363636364</v>
      </c>
      <c r="AD1810" s="92" t="s">
        <v>2511</v>
      </c>
      <c r="AE1810" s="92">
        <v>1046.5979540000001</v>
      </c>
      <c r="AF1810" s="92">
        <v>1011</v>
      </c>
      <c r="AG1810" s="92">
        <v>64.0625</v>
      </c>
      <c r="AH1810" s="92"/>
      <c r="AI1810" s="92"/>
      <c r="AJ1810" s="92"/>
      <c r="AK1810" s="92"/>
      <c r="AL1810" s="92"/>
      <c r="AM1810" s="92"/>
      <c r="AN1810" s="92"/>
      <c r="AO1810" s="92"/>
    </row>
    <row r="1811" spans="2:41" x14ac:dyDescent="0.3">
      <c r="B1811" s="28">
        <v>1801</v>
      </c>
      <c r="C1811" s="39">
        <f t="shared" si="112"/>
        <v>0</v>
      </c>
      <c r="D1811" s="40">
        <f t="shared" si="113"/>
        <v>0</v>
      </c>
      <c r="E1811" s="41">
        <f t="shared" si="114"/>
        <v>0</v>
      </c>
      <c r="F1811" s="40">
        <f t="shared" si="115"/>
        <v>0</v>
      </c>
      <c r="Q1811" s="107">
        <v>1807</v>
      </c>
      <c r="S1811" s="92"/>
      <c r="T1811" s="92"/>
      <c r="U1811" s="92"/>
      <c r="V1811" s="92"/>
      <c r="W1811" s="92"/>
      <c r="X1811" s="92"/>
      <c r="Y1811" s="92"/>
      <c r="Z1811" s="92" t="s">
        <v>2954</v>
      </c>
      <c r="AA1811" s="92">
        <v>1042.1677179999999</v>
      </c>
      <c r="AB1811" s="92">
        <v>1104</v>
      </c>
      <c r="AC1811" s="92">
        <v>60.830965909090907</v>
      </c>
      <c r="AD1811" s="92" t="s">
        <v>1151</v>
      </c>
      <c r="AE1811" s="92">
        <v>1046.6205990000001</v>
      </c>
      <c r="AF1811" s="92">
        <v>1010</v>
      </c>
      <c r="AG1811" s="92">
        <v>64.169034090909093</v>
      </c>
      <c r="AH1811" s="92"/>
      <c r="AI1811" s="92"/>
      <c r="AJ1811" s="92"/>
      <c r="AK1811" s="92"/>
      <c r="AL1811" s="92"/>
      <c r="AM1811" s="92"/>
      <c r="AN1811" s="92"/>
      <c r="AO1811" s="92"/>
    </row>
    <row r="1812" spans="2:41" x14ac:dyDescent="0.3">
      <c r="B1812" s="28">
        <v>1802</v>
      </c>
      <c r="C1812" s="39">
        <f t="shared" si="112"/>
        <v>0</v>
      </c>
      <c r="D1812" s="40">
        <f t="shared" si="113"/>
        <v>0</v>
      </c>
      <c r="E1812" s="41">
        <f t="shared" si="114"/>
        <v>0</v>
      </c>
      <c r="F1812" s="40">
        <f t="shared" si="115"/>
        <v>0</v>
      </c>
      <c r="Q1812" s="107">
        <v>1808</v>
      </c>
      <c r="S1812" s="92"/>
      <c r="T1812" s="92"/>
      <c r="U1812" s="92"/>
      <c r="V1812" s="92"/>
      <c r="W1812" s="92"/>
      <c r="X1812" s="92"/>
      <c r="Y1812" s="92"/>
      <c r="Z1812" s="92" t="s">
        <v>2427</v>
      </c>
      <c r="AA1812" s="92">
        <v>988.66066750000005</v>
      </c>
      <c r="AB1812" s="92">
        <v>2089</v>
      </c>
      <c r="AC1812" s="92">
        <v>25.78125</v>
      </c>
      <c r="AD1812" s="92" t="s">
        <v>972</v>
      </c>
      <c r="AE1812" s="92">
        <v>1046.628436</v>
      </c>
      <c r="AF1812" s="92">
        <v>1009</v>
      </c>
      <c r="AG1812" s="92">
        <v>64.204545454545453</v>
      </c>
      <c r="AH1812" s="92"/>
      <c r="AI1812" s="92"/>
      <c r="AJ1812" s="92"/>
      <c r="AK1812" s="92"/>
      <c r="AL1812" s="92"/>
      <c r="AM1812" s="92"/>
      <c r="AN1812" s="92"/>
      <c r="AO1812" s="92"/>
    </row>
    <row r="1813" spans="2:41" x14ac:dyDescent="0.3">
      <c r="B1813" s="28">
        <v>1803</v>
      </c>
      <c r="C1813" s="39">
        <f t="shared" si="112"/>
        <v>0</v>
      </c>
      <c r="D1813" s="40">
        <f t="shared" si="113"/>
        <v>0</v>
      </c>
      <c r="E1813" s="41">
        <f t="shared" si="114"/>
        <v>0</v>
      </c>
      <c r="F1813" s="40">
        <f t="shared" si="115"/>
        <v>0</v>
      </c>
      <c r="Q1813" s="107">
        <v>1809</v>
      </c>
      <c r="S1813" s="92"/>
      <c r="T1813" s="92"/>
      <c r="U1813" s="92"/>
      <c r="V1813" s="92"/>
      <c r="W1813" s="92"/>
      <c r="X1813" s="92"/>
      <c r="Y1813" s="92"/>
      <c r="Z1813" s="92" t="s">
        <v>1029</v>
      </c>
      <c r="AA1813" s="92">
        <v>1100.697531</v>
      </c>
      <c r="AB1813" s="92">
        <v>72</v>
      </c>
      <c r="AC1813" s="92">
        <v>97.336647727272734</v>
      </c>
      <c r="AD1813" s="92" t="s">
        <v>1734</v>
      </c>
      <c r="AE1813" s="92">
        <v>1046.6765680000001</v>
      </c>
      <c r="AF1813" s="92">
        <v>1008</v>
      </c>
      <c r="AG1813" s="92">
        <v>64.240056818181827</v>
      </c>
      <c r="AH1813" s="92"/>
      <c r="AI1813" s="92"/>
      <c r="AJ1813" s="92"/>
      <c r="AK1813" s="92"/>
      <c r="AL1813" s="92"/>
      <c r="AM1813" s="92"/>
      <c r="AN1813" s="92"/>
      <c r="AO1813" s="92"/>
    </row>
    <row r="1814" spans="2:41" x14ac:dyDescent="0.3">
      <c r="B1814" s="28">
        <v>1804</v>
      </c>
      <c r="C1814" s="39">
        <f t="shared" si="112"/>
        <v>0</v>
      </c>
      <c r="D1814" s="40">
        <f t="shared" si="113"/>
        <v>0</v>
      </c>
      <c r="E1814" s="41">
        <f t="shared" si="114"/>
        <v>0</v>
      </c>
      <c r="F1814" s="40">
        <f t="shared" si="115"/>
        <v>0</v>
      </c>
      <c r="Q1814" s="107">
        <v>1810</v>
      </c>
      <c r="S1814" s="92"/>
      <c r="T1814" s="92"/>
      <c r="U1814" s="92"/>
      <c r="V1814" s="92"/>
      <c r="W1814" s="92"/>
      <c r="X1814" s="92"/>
      <c r="Y1814" s="92"/>
      <c r="Z1814" s="92" t="s">
        <v>2428</v>
      </c>
      <c r="AA1814" s="92">
        <v>1027.1241749999999</v>
      </c>
      <c r="AB1814" s="92">
        <v>1458</v>
      </c>
      <c r="AC1814" s="92">
        <v>48.046875</v>
      </c>
      <c r="AD1814" s="92" t="s">
        <v>1005</v>
      </c>
      <c r="AE1814" s="92">
        <v>1046.6934220000001</v>
      </c>
      <c r="AF1814" s="92">
        <v>1007</v>
      </c>
      <c r="AG1814" s="92">
        <v>64.275568181818173</v>
      </c>
      <c r="AH1814" s="92"/>
      <c r="AI1814" s="92"/>
      <c r="AJ1814" s="92"/>
      <c r="AK1814" s="92"/>
      <c r="AL1814" s="92"/>
      <c r="AM1814" s="92"/>
      <c r="AN1814" s="92"/>
      <c r="AO1814" s="92"/>
    </row>
    <row r="1815" spans="2:41" x14ac:dyDescent="0.3">
      <c r="B1815" s="28">
        <v>1805</v>
      </c>
      <c r="C1815" s="39">
        <f t="shared" si="112"/>
        <v>0</v>
      </c>
      <c r="D1815" s="40">
        <f t="shared" si="113"/>
        <v>0</v>
      </c>
      <c r="E1815" s="41">
        <f t="shared" si="114"/>
        <v>0</v>
      </c>
      <c r="F1815" s="40">
        <f t="shared" si="115"/>
        <v>0</v>
      </c>
      <c r="Q1815" s="107">
        <v>1811</v>
      </c>
      <c r="S1815" s="92"/>
      <c r="T1815" s="92"/>
      <c r="U1815" s="92"/>
      <c r="V1815" s="92"/>
      <c r="W1815" s="92"/>
      <c r="X1815" s="92"/>
      <c r="Y1815" s="92"/>
      <c r="Z1815" s="92" t="s">
        <v>1030</v>
      </c>
      <c r="AA1815" s="92">
        <v>1038.2875750000001</v>
      </c>
      <c r="AB1815" s="92">
        <v>1212</v>
      </c>
      <c r="AC1815" s="92">
        <v>56.85369318181818</v>
      </c>
      <c r="AD1815" s="92" t="s">
        <v>1808</v>
      </c>
      <c r="AE1815" s="92">
        <v>1046.695815</v>
      </c>
      <c r="AF1815" s="92">
        <v>1006</v>
      </c>
      <c r="AG1815" s="92">
        <v>64.311079545454547</v>
      </c>
      <c r="AH1815" s="92"/>
      <c r="AI1815" s="92"/>
      <c r="AJ1815" s="92"/>
      <c r="AK1815" s="92"/>
      <c r="AL1815" s="92"/>
      <c r="AM1815" s="92"/>
      <c r="AN1815" s="92"/>
      <c r="AO1815" s="92"/>
    </row>
    <row r="1816" spans="2:41" x14ac:dyDescent="0.3">
      <c r="B1816" s="28">
        <v>1806</v>
      </c>
      <c r="C1816" s="39">
        <f t="shared" si="112"/>
        <v>0</v>
      </c>
      <c r="D1816" s="40">
        <f t="shared" si="113"/>
        <v>0</v>
      </c>
      <c r="E1816" s="41">
        <f t="shared" si="114"/>
        <v>0</v>
      </c>
      <c r="F1816" s="40">
        <f t="shared" si="115"/>
        <v>0</v>
      </c>
      <c r="Q1816" s="107">
        <v>1812</v>
      </c>
      <c r="S1816" s="92"/>
      <c r="T1816" s="92"/>
      <c r="U1816" s="92"/>
      <c r="V1816" s="92"/>
      <c r="W1816" s="92"/>
      <c r="X1816" s="92"/>
      <c r="Y1816" s="92"/>
      <c r="Z1816" s="92" t="s">
        <v>2429</v>
      </c>
      <c r="AA1816" s="92">
        <v>1017.393237</v>
      </c>
      <c r="AB1816" s="92">
        <v>1643</v>
      </c>
      <c r="AC1816" s="92">
        <v>41.690340909090914</v>
      </c>
      <c r="AD1816" s="92" t="s">
        <v>1383</v>
      </c>
      <c r="AE1816" s="92">
        <v>1046.719317</v>
      </c>
      <c r="AF1816" s="92">
        <v>1005</v>
      </c>
      <c r="AG1816" s="92">
        <v>64.346590909090907</v>
      </c>
      <c r="AH1816" s="92"/>
      <c r="AI1816" s="92"/>
      <c r="AJ1816" s="92"/>
      <c r="AK1816" s="92"/>
      <c r="AL1816" s="92"/>
      <c r="AM1816" s="92"/>
      <c r="AN1816" s="92"/>
      <c r="AO1816" s="92"/>
    </row>
    <row r="1817" spans="2:41" x14ac:dyDescent="0.3">
      <c r="B1817" s="28">
        <v>1807</v>
      </c>
      <c r="C1817" s="39">
        <f t="shared" si="112"/>
        <v>0</v>
      </c>
      <c r="D1817" s="40">
        <f t="shared" si="113"/>
        <v>0</v>
      </c>
      <c r="E1817" s="41">
        <f t="shared" si="114"/>
        <v>0</v>
      </c>
      <c r="F1817" s="40">
        <f t="shared" si="115"/>
        <v>0</v>
      </c>
      <c r="Q1817" s="107">
        <v>1813</v>
      </c>
      <c r="S1817" s="92"/>
      <c r="T1817" s="92"/>
      <c r="U1817" s="92"/>
      <c r="V1817" s="92"/>
      <c r="W1817" s="92"/>
      <c r="X1817" s="92"/>
      <c r="Y1817" s="92"/>
      <c r="Z1817" s="92" t="s">
        <v>1031</v>
      </c>
      <c r="AA1817" s="92">
        <v>1024.6278890000001</v>
      </c>
      <c r="AB1817" s="92">
        <v>1536</v>
      </c>
      <c r="AC1817" s="92">
        <v>45.419034090909086</v>
      </c>
      <c r="AD1817" s="92" t="s">
        <v>1297</v>
      </c>
      <c r="AE1817" s="92">
        <v>1046.8036090000001</v>
      </c>
      <c r="AF1817" s="92">
        <v>1004</v>
      </c>
      <c r="AG1817" s="92">
        <v>64.382102272727266</v>
      </c>
      <c r="AH1817" s="92"/>
      <c r="AI1817" s="92"/>
      <c r="AJ1817" s="92"/>
      <c r="AK1817" s="92"/>
      <c r="AL1817" s="92"/>
      <c r="AM1817" s="92"/>
      <c r="AN1817" s="92"/>
      <c r="AO1817" s="92"/>
    </row>
    <row r="1818" spans="2:41" x14ac:dyDescent="0.3">
      <c r="B1818" s="28">
        <v>1808</v>
      </c>
      <c r="C1818" s="39">
        <f t="shared" si="112"/>
        <v>0</v>
      </c>
      <c r="D1818" s="40">
        <f t="shared" si="113"/>
        <v>0</v>
      </c>
      <c r="E1818" s="41">
        <f t="shared" si="114"/>
        <v>0</v>
      </c>
      <c r="F1818" s="40">
        <f t="shared" si="115"/>
        <v>0</v>
      </c>
      <c r="Q1818" s="107">
        <v>1814</v>
      </c>
      <c r="S1818" s="92"/>
      <c r="T1818" s="92"/>
      <c r="U1818" s="92"/>
      <c r="V1818" s="92"/>
      <c r="W1818" s="92"/>
      <c r="X1818" s="92"/>
      <c r="Y1818" s="92"/>
      <c r="Z1818" s="92" t="s">
        <v>2430</v>
      </c>
      <c r="AA1818" s="92">
        <v>1024.6278890000001</v>
      </c>
      <c r="AB1818" s="92">
        <v>1536</v>
      </c>
      <c r="AC1818" s="92">
        <v>45.419034090909086</v>
      </c>
      <c r="AD1818" s="92" t="s">
        <v>162</v>
      </c>
      <c r="AE1818" s="92">
        <v>1046.8620020000001</v>
      </c>
      <c r="AF1818" s="92">
        <v>1003</v>
      </c>
      <c r="AG1818" s="92">
        <v>64.41761363636364</v>
      </c>
      <c r="AH1818" s="92"/>
      <c r="AI1818" s="92"/>
      <c r="AJ1818" s="92"/>
      <c r="AK1818" s="92"/>
      <c r="AL1818" s="92"/>
      <c r="AM1818" s="92"/>
      <c r="AN1818" s="92"/>
      <c r="AO1818" s="92"/>
    </row>
    <row r="1819" spans="2:41" x14ac:dyDescent="0.3">
      <c r="B1819" s="28">
        <v>1809</v>
      </c>
      <c r="C1819" s="39">
        <f t="shared" si="112"/>
        <v>0</v>
      </c>
      <c r="D1819" s="40">
        <f t="shared" si="113"/>
        <v>0</v>
      </c>
      <c r="E1819" s="41">
        <f t="shared" si="114"/>
        <v>0</v>
      </c>
      <c r="F1819" s="40">
        <f t="shared" si="115"/>
        <v>0</v>
      </c>
      <c r="Q1819" s="107">
        <v>1815</v>
      </c>
      <c r="S1819" s="92"/>
      <c r="T1819" s="92"/>
      <c r="U1819" s="92"/>
      <c r="V1819" s="92"/>
      <c r="W1819" s="92"/>
      <c r="X1819" s="92"/>
      <c r="Y1819" s="92"/>
      <c r="Z1819" s="92" t="s">
        <v>2431</v>
      </c>
      <c r="AA1819" s="92">
        <v>1043.8439599999999</v>
      </c>
      <c r="AB1819" s="92">
        <v>1063</v>
      </c>
      <c r="AC1819" s="92">
        <v>62.215909090909093</v>
      </c>
      <c r="AD1819" s="92" t="s">
        <v>274</v>
      </c>
      <c r="AE1819" s="92">
        <v>1046.8970139999999</v>
      </c>
      <c r="AF1819" s="92">
        <v>1000</v>
      </c>
      <c r="AG1819" s="92">
        <v>64.453125</v>
      </c>
      <c r="AH1819" s="92"/>
      <c r="AI1819" s="92"/>
      <c r="AJ1819" s="92"/>
      <c r="AK1819" s="92"/>
      <c r="AL1819" s="92"/>
      <c r="AM1819" s="92"/>
      <c r="AN1819" s="92"/>
      <c r="AO1819" s="92"/>
    </row>
    <row r="1820" spans="2:41" x14ac:dyDescent="0.3">
      <c r="B1820" s="28">
        <v>1810</v>
      </c>
      <c r="C1820" s="39">
        <f t="shared" si="112"/>
        <v>0</v>
      </c>
      <c r="D1820" s="40">
        <f t="shared" si="113"/>
        <v>0</v>
      </c>
      <c r="E1820" s="41">
        <f t="shared" si="114"/>
        <v>0</v>
      </c>
      <c r="F1820" s="40">
        <f t="shared" si="115"/>
        <v>0</v>
      </c>
      <c r="Q1820" s="107">
        <v>1816</v>
      </c>
      <c r="S1820" s="92"/>
      <c r="T1820" s="92"/>
      <c r="U1820" s="92"/>
      <c r="V1820" s="92"/>
      <c r="W1820" s="92"/>
      <c r="X1820" s="92"/>
      <c r="Y1820" s="92"/>
      <c r="Z1820" s="92" t="s">
        <v>1032</v>
      </c>
      <c r="AA1820" s="92">
        <v>1022.7819909999999</v>
      </c>
      <c r="AB1820" s="92">
        <v>1580</v>
      </c>
      <c r="AC1820" s="92">
        <v>43.892045454545453</v>
      </c>
      <c r="AD1820" s="92" t="s">
        <v>2572</v>
      </c>
      <c r="AE1820" s="92">
        <v>1046.8970139999999</v>
      </c>
      <c r="AF1820" s="92">
        <v>1000</v>
      </c>
      <c r="AG1820" s="92">
        <v>64.453125</v>
      </c>
      <c r="AH1820" s="92"/>
      <c r="AI1820" s="92"/>
      <c r="AJ1820" s="92"/>
      <c r="AK1820" s="92"/>
      <c r="AL1820" s="92"/>
      <c r="AM1820" s="92"/>
      <c r="AN1820" s="92"/>
      <c r="AO1820" s="92"/>
    </row>
    <row r="1821" spans="2:41" x14ac:dyDescent="0.3">
      <c r="B1821" s="28">
        <v>1811</v>
      </c>
      <c r="C1821" s="39">
        <f t="shared" si="112"/>
        <v>0</v>
      </c>
      <c r="D1821" s="40">
        <f t="shared" si="113"/>
        <v>0</v>
      </c>
      <c r="E1821" s="41">
        <f t="shared" si="114"/>
        <v>0</v>
      </c>
      <c r="F1821" s="40">
        <f t="shared" si="115"/>
        <v>0</v>
      </c>
      <c r="Q1821" s="107">
        <v>1817</v>
      </c>
      <c r="S1821" s="92"/>
      <c r="T1821" s="92"/>
      <c r="U1821" s="92"/>
      <c r="V1821" s="92"/>
      <c r="W1821" s="92"/>
      <c r="X1821" s="92"/>
      <c r="Y1821" s="92"/>
      <c r="Z1821" s="92" t="s">
        <v>2432</v>
      </c>
      <c r="AA1821" s="92">
        <v>1040.3195559999999</v>
      </c>
      <c r="AB1821" s="92">
        <v>1143</v>
      </c>
      <c r="AC1821" s="92">
        <v>58.948863636363633</v>
      </c>
      <c r="AD1821" s="92" t="s">
        <v>2580</v>
      </c>
      <c r="AE1821" s="92">
        <v>1046.8970139999999</v>
      </c>
      <c r="AF1821" s="92">
        <v>1000</v>
      </c>
      <c r="AG1821" s="92">
        <v>64.453125</v>
      </c>
      <c r="AH1821" s="92"/>
      <c r="AI1821" s="92"/>
      <c r="AJ1821" s="92"/>
      <c r="AK1821" s="92"/>
      <c r="AL1821" s="92"/>
      <c r="AM1821" s="92"/>
      <c r="AN1821" s="92"/>
      <c r="AO1821" s="92"/>
    </row>
    <row r="1822" spans="2:41" x14ac:dyDescent="0.3">
      <c r="B1822" s="28">
        <v>1812</v>
      </c>
      <c r="C1822" s="39">
        <f t="shared" si="112"/>
        <v>0</v>
      </c>
      <c r="D1822" s="40">
        <f t="shared" si="113"/>
        <v>0</v>
      </c>
      <c r="E1822" s="41">
        <f t="shared" si="114"/>
        <v>0</v>
      </c>
      <c r="F1822" s="40">
        <f t="shared" si="115"/>
        <v>0</v>
      </c>
      <c r="Q1822" s="107">
        <v>1818</v>
      </c>
      <c r="S1822" s="92"/>
      <c r="T1822" s="92"/>
      <c r="U1822" s="92"/>
      <c r="V1822" s="92"/>
      <c r="W1822" s="92"/>
      <c r="X1822" s="92"/>
      <c r="Y1822" s="92"/>
      <c r="Z1822" s="92" t="s">
        <v>2433</v>
      </c>
      <c r="AA1822" s="92">
        <v>1073.901204</v>
      </c>
      <c r="AB1822" s="92">
        <v>397</v>
      </c>
      <c r="AC1822" s="92">
        <v>85.90198863636364</v>
      </c>
      <c r="AD1822" s="92" t="s">
        <v>170</v>
      </c>
      <c r="AE1822" s="92">
        <v>1046.9950120000001</v>
      </c>
      <c r="AF1822" s="92">
        <v>999</v>
      </c>
      <c r="AG1822" s="92">
        <v>64.559659090909093</v>
      </c>
      <c r="AH1822" s="92"/>
      <c r="AI1822" s="92"/>
      <c r="AJ1822" s="92"/>
      <c r="AK1822" s="92"/>
      <c r="AL1822" s="92"/>
      <c r="AM1822" s="92"/>
      <c r="AN1822" s="92"/>
      <c r="AO1822" s="92"/>
    </row>
    <row r="1823" spans="2:41" x14ac:dyDescent="0.3">
      <c r="B1823" s="28">
        <v>1813</v>
      </c>
      <c r="C1823" s="39">
        <f t="shared" si="112"/>
        <v>0</v>
      </c>
      <c r="D1823" s="40">
        <f t="shared" si="113"/>
        <v>0</v>
      </c>
      <c r="E1823" s="41">
        <f t="shared" si="114"/>
        <v>0</v>
      </c>
      <c r="F1823" s="40">
        <f t="shared" si="115"/>
        <v>0</v>
      </c>
      <c r="Q1823" s="107">
        <v>1819</v>
      </c>
      <c r="S1823" s="92"/>
      <c r="T1823" s="92"/>
      <c r="U1823" s="92"/>
      <c r="V1823" s="92"/>
      <c r="W1823" s="92"/>
      <c r="X1823" s="92"/>
      <c r="Y1823" s="92"/>
      <c r="Z1823" s="92" t="s">
        <v>1033</v>
      </c>
      <c r="AA1823" s="92">
        <v>1065.9994079999999</v>
      </c>
      <c r="AB1823" s="92">
        <v>565</v>
      </c>
      <c r="AC1823" s="92">
        <v>79.971590909090907</v>
      </c>
      <c r="AD1823" s="92" t="s">
        <v>605</v>
      </c>
      <c r="AE1823" s="92">
        <v>1047.0081729999999</v>
      </c>
      <c r="AF1823" s="92">
        <v>998</v>
      </c>
      <c r="AG1823" s="92">
        <v>64.595170454545453</v>
      </c>
      <c r="AH1823" s="92"/>
      <c r="AI1823" s="92"/>
      <c r="AJ1823" s="92"/>
      <c r="AK1823" s="92"/>
      <c r="AL1823" s="92"/>
      <c r="AM1823" s="92"/>
      <c r="AN1823" s="92"/>
      <c r="AO1823" s="92"/>
    </row>
    <row r="1824" spans="2:41" x14ac:dyDescent="0.3">
      <c r="B1824" s="28">
        <v>1814</v>
      </c>
      <c r="C1824" s="39">
        <f t="shared" si="112"/>
        <v>0</v>
      </c>
      <c r="D1824" s="40">
        <f t="shared" si="113"/>
        <v>0</v>
      </c>
      <c r="E1824" s="41">
        <f t="shared" si="114"/>
        <v>0</v>
      </c>
      <c r="F1824" s="40">
        <f t="shared" si="115"/>
        <v>0</v>
      </c>
      <c r="Q1824" s="107">
        <v>1820</v>
      </c>
      <c r="S1824" s="92"/>
      <c r="T1824" s="92"/>
      <c r="U1824" s="92"/>
      <c r="V1824" s="92"/>
      <c r="W1824" s="92"/>
      <c r="X1824" s="92"/>
      <c r="Y1824" s="92"/>
      <c r="Z1824" s="92" t="s">
        <v>1034</v>
      </c>
      <c r="AA1824" s="92">
        <v>978.1572741</v>
      </c>
      <c r="AB1824" s="92">
        <v>2233</v>
      </c>
      <c r="AC1824" s="92">
        <v>20.738636363636363</v>
      </c>
      <c r="AD1824" s="92" t="s">
        <v>592</v>
      </c>
      <c r="AE1824" s="92">
        <v>1047.0240530000001</v>
      </c>
      <c r="AF1824" s="92">
        <v>997</v>
      </c>
      <c r="AG1824" s="92">
        <v>64.630681818181827</v>
      </c>
      <c r="AH1824" s="92"/>
      <c r="AI1824" s="92"/>
      <c r="AJ1824" s="92"/>
      <c r="AK1824" s="92"/>
      <c r="AL1824" s="92"/>
      <c r="AM1824" s="92"/>
      <c r="AN1824" s="92"/>
      <c r="AO1824" s="92"/>
    </row>
    <row r="1825" spans="2:41" x14ac:dyDescent="0.3">
      <c r="B1825" s="28">
        <v>1815</v>
      </c>
      <c r="C1825" s="39">
        <f t="shared" si="112"/>
        <v>0</v>
      </c>
      <c r="D1825" s="40">
        <f t="shared" si="113"/>
        <v>0</v>
      </c>
      <c r="E1825" s="41">
        <f t="shared" si="114"/>
        <v>0</v>
      </c>
      <c r="F1825" s="40">
        <f t="shared" si="115"/>
        <v>0</v>
      </c>
      <c r="Q1825" s="107">
        <v>1821</v>
      </c>
      <c r="S1825" s="92"/>
      <c r="T1825" s="92"/>
      <c r="U1825" s="92"/>
      <c r="V1825" s="92"/>
      <c r="W1825" s="92"/>
      <c r="X1825" s="92"/>
      <c r="Y1825" s="92"/>
      <c r="Z1825" s="92" t="s">
        <v>1035</v>
      </c>
      <c r="AA1825" s="92">
        <v>1080.5054500000001</v>
      </c>
      <c r="AB1825" s="92">
        <v>290</v>
      </c>
      <c r="AC1825" s="92">
        <v>89.737215909090907</v>
      </c>
      <c r="AD1825" s="92" t="s">
        <v>288</v>
      </c>
      <c r="AE1825" s="92">
        <v>1047.344047</v>
      </c>
      <c r="AF1825" s="92">
        <v>996</v>
      </c>
      <c r="AG1825" s="92">
        <v>64.666193181818173</v>
      </c>
      <c r="AH1825" s="92"/>
      <c r="AI1825" s="92"/>
      <c r="AJ1825" s="92"/>
      <c r="AK1825" s="92"/>
      <c r="AL1825" s="92"/>
      <c r="AM1825" s="92"/>
      <c r="AN1825" s="92"/>
      <c r="AO1825" s="92"/>
    </row>
    <row r="1826" spans="2:41" x14ac:dyDescent="0.3">
      <c r="B1826" s="28">
        <v>1816</v>
      </c>
      <c r="C1826" s="39">
        <f t="shared" si="112"/>
        <v>0</v>
      </c>
      <c r="D1826" s="40">
        <f t="shared" si="113"/>
        <v>0</v>
      </c>
      <c r="E1826" s="41">
        <f t="shared" si="114"/>
        <v>0</v>
      </c>
      <c r="F1826" s="40">
        <f t="shared" si="115"/>
        <v>0</v>
      </c>
      <c r="Q1826" s="107">
        <v>1822</v>
      </c>
      <c r="S1826" s="92"/>
      <c r="T1826" s="92"/>
      <c r="U1826" s="92"/>
      <c r="V1826" s="92"/>
      <c r="W1826" s="92"/>
      <c r="X1826" s="92"/>
      <c r="Y1826" s="92"/>
      <c r="Z1826" s="92" t="s">
        <v>1036</v>
      </c>
      <c r="AA1826" s="92">
        <v>1064.915524</v>
      </c>
      <c r="AB1826" s="92">
        <v>590</v>
      </c>
      <c r="AC1826" s="92">
        <v>79.083806818181827</v>
      </c>
      <c r="AD1826" s="92" t="s">
        <v>321</v>
      </c>
      <c r="AE1826" s="92">
        <v>1047.4790109999999</v>
      </c>
      <c r="AF1826" s="92">
        <v>995</v>
      </c>
      <c r="AG1826" s="92">
        <v>64.701704545454547</v>
      </c>
      <c r="AH1826" s="92"/>
      <c r="AI1826" s="92"/>
      <c r="AJ1826" s="92"/>
      <c r="AK1826" s="92"/>
      <c r="AL1826" s="92"/>
      <c r="AM1826" s="92"/>
      <c r="AN1826" s="92"/>
      <c r="AO1826" s="92"/>
    </row>
    <row r="1827" spans="2:41" x14ac:dyDescent="0.3">
      <c r="B1827" s="28">
        <v>1817</v>
      </c>
      <c r="C1827" s="39">
        <f t="shared" si="112"/>
        <v>0</v>
      </c>
      <c r="D1827" s="40">
        <f t="shared" si="113"/>
        <v>0</v>
      </c>
      <c r="E1827" s="41">
        <f t="shared" si="114"/>
        <v>0</v>
      </c>
      <c r="F1827" s="40">
        <f t="shared" si="115"/>
        <v>0</v>
      </c>
      <c r="Q1827" s="107">
        <v>1823</v>
      </c>
      <c r="S1827" s="92"/>
      <c r="T1827" s="92"/>
      <c r="U1827" s="92"/>
      <c r="V1827" s="92"/>
      <c r="W1827" s="92"/>
      <c r="X1827" s="92"/>
      <c r="Y1827" s="92"/>
      <c r="Z1827" s="92" t="s">
        <v>1037</v>
      </c>
      <c r="AA1827" s="92">
        <v>997.23339989999999</v>
      </c>
      <c r="AB1827" s="92">
        <v>1977</v>
      </c>
      <c r="AC1827" s="92">
        <v>29.829545454545453</v>
      </c>
      <c r="AD1827" s="92" t="s">
        <v>1204</v>
      </c>
      <c r="AE1827" s="92">
        <v>1047.506067</v>
      </c>
      <c r="AF1827" s="92">
        <v>994</v>
      </c>
      <c r="AG1827" s="92">
        <v>64.737215909090907</v>
      </c>
      <c r="AH1827" s="92"/>
      <c r="AI1827" s="92"/>
      <c r="AJ1827" s="92"/>
      <c r="AK1827" s="92"/>
      <c r="AL1827" s="92"/>
      <c r="AM1827" s="92"/>
      <c r="AN1827" s="92"/>
      <c r="AO1827" s="92"/>
    </row>
    <row r="1828" spans="2:41" x14ac:dyDescent="0.3">
      <c r="B1828" s="28">
        <v>1818</v>
      </c>
      <c r="C1828" s="39">
        <f t="shared" si="112"/>
        <v>0</v>
      </c>
      <c r="D1828" s="40">
        <f t="shared" si="113"/>
        <v>0</v>
      </c>
      <c r="E1828" s="41">
        <f t="shared" si="114"/>
        <v>0</v>
      </c>
      <c r="F1828" s="40">
        <f t="shared" si="115"/>
        <v>0</v>
      </c>
      <c r="Q1828" s="107">
        <v>1824</v>
      </c>
      <c r="S1828" s="92"/>
      <c r="T1828" s="92"/>
      <c r="U1828" s="92"/>
      <c r="V1828" s="92"/>
      <c r="W1828" s="92"/>
      <c r="X1828" s="92"/>
      <c r="Y1828" s="92"/>
      <c r="Z1828" s="92" t="s">
        <v>2434</v>
      </c>
      <c r="AA1828" s="92">
        <v>969.49606919999997</v>
      </c>
      <c r="AB1828" s="92">
        <v>2329</v>
      </c>
      <c r="AC1828" s="92">
        <v>17.223011363636363</v>
      </c>
      <c r="AD1828" s="92" t="s">
        <v>1450</v>
      </c>
      <c r="AE1828" s="92">
        <v>1047.5353809999999</v>
      </c>
      <c r="AF1828" s="92">
        <v>993</v>
      </c>
      <c r="AG1828" s="92">
        <v>64.772727272727266</v>
      </c>
      <c r="AH1828" s="92"/>
      <c r="AI1828" s="92"/>
      <c r="AJ1828" s="92"/>
      <c r="AK1828" s="92"/>
      <c r="AL1828" s="92"/>
      <c r="AM1828" s="92"/>
      <c r="AN1828" s="92"/>
      <c r="AO1828" s="92"/>
    </row>
    <row r="1829" spans="2:41" x14ac:dyDescent="0.3">
      <c r="B1829" s="28">
        <v>1819</v>
      </c>
      <c r="C1829" s="39">
        <f t="shared" si="112"/>
        <v>0</v>
      </c>
      <c r="D1829" s="40">
        <f t="shared" si="113"/>
        <v>0</v>
      </c>
      <c r="E1829" s="41">
        <f t="shared" si="114"/>
        <v>0</v>
      </c>
      <c r="F1829" s="40">
        <f t="shared" si="115"/>
        <v>0</v>
      </c>
      <c r="Q1829" s="107">
        <v>1825</v>
      </c>
      <c r="S1829" s="92"/>
      <c r="T1829" s="92"/>
      <c r="U1829" s="92"/>
      <c r="V1829" s="92"/>
      <c r="W1829" s="92"/>
      <c r="X1829" s="92"/>
      <c r="Y1829" s="92"/>
      <c r="Z1829" s="92" t="s">
        <v>1038</v>
      </c>
      <c r="AA1829" s="92">
        <v>969.33462259999999</v>
      </c>
      <c r="AB1829" s="92">
        <v>2334</v>
      </c>
      <c r="AC1829" s="92">
        <v>17.151988636363637</v>
      </c>
      <c r="AD1829" s="92" t="s">
        <v>914</v>
      </c>
      <c r="AE1829" s="92">
        <v>1047.5680669999999</v>
      </c>
      <c r="AF1829" s="92">
        <v>992</v>
      </c>
      <c r="AG1829" s="92">
        <v>64.80823863636364</v>
      </c>
      <c r="AH1829" s="92"/>
      <c r="AI1829" s="92"/>
      <c r="AJ1829" s="92"/>
      <c r="AK1829" s="92"/>
      <c r="AL1829" s="92"/>
      <c r="AM1829" s="92"/>
      <c r="AN1829" s="92"/>
      <c r="AO1829" s="92"/>
    </row>
    <row r="1830" spans="2:41" x14ac:dyDescent="0.3">
      <c r="B1830" s="28">
        <v>1820</v>
      </c>
      <c r="C1830" s="39">
        <f t="shared" si="112"/>
        <v>0</v>
      </c>
      <c r="D1830" s="40">
        <f t="shared" si="113"/>
        <v>0</v>
      </c>
      <c r="E1830" s="41">
        <f t="shared" si="114"/>
        <v>0</v>
      </c>
      <c r="F1830" s="40">
        <f t="shared" si="115"/>
        <v>0</v>
      </c>
      <c r="Q1830" s="107">
        <v>1826</v>
      </c>
      <c r="S1830" s="92"/>
      <c r="T1830" s="92"/>
      <c r="U1830" s="92"/>
      <c r="V1830" s="92"/>
      <c r="W1830" s="92"/>
      <c r="X1830" s="92"/>
      <c r="Y1830" s="92"/>
      <c r="Z1830" s="92" t="s">
        <v>1039</v>
      </c>
      <c r="AA1830" s="92">
        <v>1016.476818</v>
      </c>
      <c r="AB1830" s="92">
        <v>1673</v>
      </c>
      <c r="AC1830" s="92">
        <v>40.625</v>
      </c>
      <c r="AD1830" s="92" t="s">
        <v>1953</v>
      </c>
      <c r="AE1830" s="92">
        <v>1047.5754890000001</v>
      </c>
      <c r="AF1830" s="92">
        <v>990</v>
      </c>
      <c r="AG1830" s="92">
        <v>64.84375</v>
      </c>
      <c r="AH1830" s="92"/>
      <c r="AI1830" s="92"/>
      <c r="AJ1830" s="92"/>
      <c r="AK1830" s="92"/>
      <c r="AL1830" s="92"/>
      <c r="AM1830" s="92"/>
      <c r="AN1830" s="92"/>
      <c r="AO1830" s="92"/>
    </row>
    <row r="1831" spans="2:41" x14ac:dyDescent="0.3">
      <c r="B1831" s="28">
        <v>1821</v>
      </c>
      <c r="C1831" s="39">
        <f t="shared" si="112"/>
        <v>0</v>
      </c>
      <c r="D1831" s="40">
        <f t="shared" si="113"/>
        <v>0</v>
      </c>
      <c r="E1831" s="41">
        <f t="shared" si="114"/>
        <v>0</v>
      </c>
      <c r="F1831" s="40">
        <f t="shared" si="115"/>
        <v>0</v>
      </c>
      <c r="Q1831" s="107">
        <v>1827</v>
      </c>
      <c r="S1831" s="92"/>
      <c r="T1831" s="92"/>
      <c r="U1831" s="92"/>
      <c r="V1831" s="92"/>
      <c r="W1831" s="92"/>
      <c r="X1831" s="92"/>
      <c r="Y1831" s="92"/>
      <c r="Z1831" s="92" t="s">
        <v>2435</v>
      </c>
      <c r="AA1831" s="92">
        <v>967.20519339999998</v>
      </c>
      <c r="AB1831" s="92">
        <v>2359</v>
      </c>
      <c r="AC1831" s="92">
        <v>16.264204545454543</v>
      </c>
      <c r="AD1831" s="92" t="s">
        <v>1239</v>
      </c>
      <c r="AE1831" s="92">
        <v>1047.5754890000001</v>
      </c>
      <c r="AF1831" s="92">
        <v>990</v>
      </c>
      <c r="AG1831" s="92">
        <v>64.84375</v>
      </c>
      <c r="AH1831" s="92"/>
      <c r="AI1831" s="92"/>
      <c r="AJ1831" s="92"/>
      <c r="AK1831" s="92"/>
      <c r="AL1831" s="92"/>
      <c r="AM1831" s="92"/>
      <c r="AN1831" s="92"/>
      <c r="AO1831" s="92"/>
    </row>
    <row r="1832" spans="2:41" x14ac:dyDescent="0.3">
      <c r="B1832" s="28">
        <v>1822</v>
      </c>
      <c r="C1832" s="39">
        <f t="shared" si="112"/>
        <v>0</v>
      </c>
      <c r="D1832" s="40">
        <f t="shared" si="113"/>
        <v>0</v>
      </c>
      <c r="E1832" s="41">
        <f t="shared" si="114"/>
        <v>0</v>
      </c>
      <c r="F1832" s="40">
        <f t="shared" si="115"/>
        <v>0</v>
      </c>
      <c r="Q1832" s="107">
        <v>1828</v>
      </c>
      <c r="S1832" s="92"/>
      <c r="T1832" s="92"/>
      <c r="U1832" s="92"/>
      <c r="V1832" s="92"/>
      <c r="W1832" s="92"/>
      <c r="X1832" s="92"/>
      <c r="Y1832" s="92"/>
      <c r="Z1832" s="92" t="s">
        <v>2436</v>
      </c>
      <c r="AA1832" s="92">
        <v>970.28459969999994</v>
      </c>
      <c r="AB1832" s="92">
        <v>2322</v>
      </c>
      <c r="AC1832" s="92">
        <v>17.507102272727273</v>
      </c>
      <c r="AD1832" s="92" t="s">
        <v>1276</v>
      </c>
      <c r="AE1832" s="92">
        <v>1047.618747</v>
      </c>
      <c r="AF1832" s="92">
        <v>989</v>
      </c>
      <c r="AG1832" s="92">
        <v>64.914772727272734</v>
      </c>
      <c r="AH1832" s="92"/>
      <c r="AI1832" s="92"/>
      <c r="AJ1832" s="92"/>
      <c r="AK1832" s="92"/>
      <c r="AL1832" s="92"/>
      <c r="AM1832" s="92"/>
      <c r="AN1832" s="92"/>
      <c r="AO1832" s="92"/>
    </row>
    <row r="1833" spans="2:41" x14ac:dyDescent="0.3">
      <c r="B1833" s="28">
        <v>1823</v>
      </c>
      <c r="C1833" s="39">
        <f t="shared" si="112"/>
        <v>0</v>
      </c>
      <c r="D1833" s="40">
        <f t="shared" si="113"/>
        <v>0</v>
      </c>
      <c r="E1833" s="41">
        <f t="shared" si="114"/>
        <v>0</v>
      </c>
      <c r="F1833" s="40">
        <f t="shared" si="115"/>
        <v>0</v>
      </c>
      <c r="Q1833" s="107">
        <v>1829</v>
      </c>
      <c r="S1833" s="92"/>
      <c r="T1833" s="92"/>
      <c r="U1833" s="92"/>
      <c r="V1833" s="92"/>
      <c r="W1833" s="92"/>
      <c r="X1833" s="92"/>
      <c r="Y1833" s="92"/>
      <c r="Z1833" s="92" t="s">
        <v>1040</v>
      </c>
      <c r="AA1833" s="92">
        <v>976.98252439999999</v>
      </c>
      <c r="AB1833" s="92">
        <v>2236</v>
      </c>
      <c r="AC1833" s="92">
        <v>20.632102272727273</v>
      </c>
      <c r="AD1833" s="92" t="s">
        <v>1492</v>
      </c>
      <c r="AE1833" s="92">
        <v>1047.6294969999999</v>
      </c>
      <c r="AF1833" s="92">
        <v>988</v>
      </c>
      <c r="AG1833" s="92">
        <v>64.950284090909093</v>
      </c>
      <c r="AH1833" s="92"/>
      <c r="AI1833" s="92"/>
      <c r="AJ1833" s="92"/>
      <c r="AK1833" s="92"/>
      <c r="AL1833" s="92"/>
      <c r="AM1833" s="92"/>
      <c r="AN1833" s="92"/>
      <c r="AO1833" s="92"/>
    </row>
    <row r="1834" spans="2:41" x14ac:dyDescent="0.3">
      <c r="B1834" s="28">
        <v>1824</v>
      </c>
      <c r="C1834" s="39">
        <f t="shared" si="112"/>
        <v>0</v>
      </c>
      <c r="D1834" s="40">
        <f t="shared" si="113"/>
        <v>0</v>
      </c>
      <c r="E1834" s="41">
        <f t="shared" si="114"/>
        <v>0</v>
      </c>
      <c r="F1834" s="40">
        <f t="shared" si="115"/>
        <v>0</v>
      </c>
      <c r="Q1834" s="107">
        <v>1830</v>
      </c>
      <c r="S1834" s="92"/>
      <c r="T1834" s="92"/>
      <c r="U1834" s="92"/>
      <c r="V1834" s="92"/>
      <c r="W1834" s="92"/>
      <c r="X1834" s="92"/>
      <c r="Y1834" s="92"/>
      <c r="Z1834" s="92" t="s">
        <v>1041</v>
      </c>
      <c r="AA1834" s="92">
        <v>1075.908707</v>
      </c>
      <c r="AB1834" s="92">
        <v>368</v>
      </c>
      <c r="AC1834" s="92">
        <v>86.967329545454547</v>
      </c>
      <c r="AD1834" s="92" t="s">
        <v>364</v>
      </c>
      <c r="AE1834" s="92">
        <v>1047.6872060000001</v>
      </c>
      <c r="AF1834" s="92">
        <v>987</v>
      </c>
      <c r="AG1834" s="92">
        <v>64.985795454545453</v>
      </c>
      <c r="AH1834" s="92"/>
      <c r="AI1834" s="92"/>
      <c r="AJ1834" s="92"/>
      <c r="AK1834" s="92"/>
      <c r="AL1834" s="92"/>
      <c r="AM1834" s="92"/>
      <c r="AN1834" s="92"/>
      <c r="AO1834" s="92"/>
    </row>
    <row r="1835" spans="2:41" x14ac:dyDescent="0.3">
      <c r="B1835" s="28">
        <v>1825</v>
      </c>
      <c r="C1835" s="39">
        <f t="shared" si="112"/>
        <v>0</v>
      </c>
      <c r="D1835" s="40">
        <f t="shared" si="113"/>
        <v>0</v>
      </c>
      <c r="E1835" s="41">
        <f t="shared" si="114"/>
        <v>0</v>
      </c>
      <c r="F1835" s="40">
        <f t="shared" si="115"/>
        <v>0</v>
      </c>
      <c r="Q1835" s="107">
        <v>1831</v>
      </c>
      <c r="S1835" s="92"/>
      <c r="T1835" s="92"/>
      <c r="U1835" s="92"/>
      <c r="V1835" s="92"/>
      <c r="W1835" s="92"/>
      <c r="X1835" s="92"/>
      <c r="Y1835" s="92"/>
      <c r="Z1835" s="92" t="s">
        <v>2437</v>
      </c>
      <c r="AA1835" s="92">
        <v>1002.236007</v>
      </c>
      <c r="AB1835" s="92">
        <v>1892</v>
      </c>
      <c r="AC1835" s="92">
        <v>32.776988636363633</v>
      </c>
      <c r="AD1835" s="92" t="s">
        <v>402</v>
      </c>
      <c r="AE1835" s="92">
        <v>1047.7208430000001</v>
      </c>
      <c r="AF1835" s="92">
        <v>986</v>
      </c>
      <c r="AG1835" s="92">
        <v>65.021306818181827</v>
      </c>
      <c r="AH1835" s="92"/>
      <c r="AI1835" s="92"/>
      <c r="AJ1835" s="92"/>
      <c r="AK1835" s="92"/>
      <c r="AL1835" s="92"/>
      <c r="AM1835" s="92"/>
      <c r="AN1835" s="92"/>
      <c r="AO1835" s="92"/>
    </row>
    <row r="1836" spans="2:41" x14ac:dyDescent="0.3">
      <c r="B1836" s="28">
        <v>1826</v>
      </c>
      <c r="C1836" s="39">
        <f t="shared" si="112"/>
        <v>0</v>
      </c>
      <c r="D1836" s="40">
        <f t="shared" si="113"/>
        <v>0</v>
      </c>
      <c r="E1836" s="41">
        <f t="shared" si="114"/>
        <v>0</v>
      </c>
      <c r="F1836" s="40">
        <f t="shared" si="115"/>
        <v>0</v>
      </c>
      <c r="Q1836" s="107">
        <v>1832</v>
      </c>
      <c r="S1836" s="92"/>
      <c r="T1836" s="92"/>
      <c r="U1836" s="92"/>
      <c r="V1836" s="92"/>
      <c r="W1836" s="92"/>
      <c r="X1836" s="92"/>
      <c r="Y1836" s="92"/>
      <c r="Z1836" s="92" t="s">
        <v>2955</v>
      </c>
      <c r="AA1836" s="92">
        <v>958.35212109999998</v>
      </c>
      <c r="AB1836" s="92">
        <v>2457</v>
      </c>
      <c r="AC1836" s="92">
        <v>12.677556818181818</v>
      </c>
      <c r="AD1836" s="92" t="s">
        <v>1371</v>
      </c>
      <c r="AE1836" s="92">
        <v>1047.72792</v>
      </c>
      <c r="AF1836" s="92">
        <v>985</v>
      </c>
      <c r="AG1836" s="92">
        <v>65.056818181818173</v>
      </c>
      <c r="AH1836" s="92"/>
      <c r="AI1836" s="92"/>
      <c r="AJ1836" s="92"/>
      <c r="AK1836" s="92"/>
      <c r="AL1836" s="92"/>
      <c r="AM1836" s="92"/>
      <c r="AN1836" s="92"/>
      <c r="AO1836" s="92"/>
    </row>
    <row r="1837" spans="2:41" x14ac:dyDescent="0.3">
      <c r="B1837" s="28">
        <v>1827</v>
      </c>
      <c r="C1837" s="39">
        <f t="shared" si="112"/>
        <v>0</v>
      </c>
      <c r="D1837" s="40">
        <f t="shared" si="113"/>
        <v>0</v>
      </c>
      <c r="E1837" s="41">
        <f t="shared" si="114"/>
        <v>0</v>
      </c>
      <c r="F1837" s="40">
        <f t="shared" si="115"/>
        <v>0</v>
      </c>
      <c r="Q1837" s="107">
        <v>1833</v>
      </c>
      <c r="S1837" s="92"/>
      <c r="T1837" s="92"/>
      <c r="U1837" s="92"/>
      <c r="V1837" s="92"/>
      <c r="W1837" s="92"/>
      <c r="X1837" s="92"/>
      <c r="Y1837" s="92"/>
      <c r="Z1837" s="92" t="s">
        <v>2438</v>
      </c>
      <c r="AA1837" s="92">
        <v>1033.9983790000001</v>
      </c>
      <c r="AB1837" s="92">
        <v>1314</v>
      </c>
      <c r="AC1837" s="92">
        <v>53.231534090909093</v>
      </c>
      <c r="AD1837" s="92" t="s">
        <v>279</v>
      </c>
      <c r="AE1837" s="92">
        <v>1047.765635</v>
      </c>
      <c r="AF1837" s="92">
        <v>984</v>
      </c>
      <c r="AG1837" s="92">
        <v>65.092329545454547</v>
      </c>
      <c r="AH1837" s="92"/>
      <c r="AI1837" s="92"/>
      <c r="AJ1837" s="92"/>
      <c r="AK1837" s="92"/>
      <c r="AL1837" s="92"/>
      <c r="AM1837" s="92"/>
      <c r="AN1837" s="92"/>
      <c r="AO1837" s="92"/>
    </row>
    <row r="1838" spans="2:41" x14ac:dyDescent="0.3">
      <c r="B1838" s="28">
        <v>1828</v>
      </c>
      <c r="C1838" s="39">
        <f t="shared" si="112"/>
        <v>0</v>
      </c>
      <c r="D1838" s="40">
        <f t="shared" si="113"/>
        <v>0</v>
      </c>
      <c r="E1838" s="41">
        <f t="shared" si="114"/>
        <v>0</v>
      </c>
      <c r="F1838" s="40">
        <f t="shared" si="115"/>
        <v>0</v>
      </c>
      <c r="Q1838" s="107">
        <v>1834</v>
      </c>
      <c r="S1838" s="92"/>
      <c r="T1838" s="92"/>
      <c r="U1838" s="92"/>
      <c r="V1838" s="92"/>
      <c r="W1838" s="92"/>
      <c r="X1838" s="92"/>
      <c r="Y1838" s="92"/>
      <c r="Z1838" s="92" t="s">
        <v>1042</v>
      </c>
      <c r="AA1838" s="92">
        <v>1002.236007</v>
      </c>
      <c r="AB1838" s="92">
        <v>1892</v>
      </c>
      <c r="AC1838" s="92">
        <v>32.776988636363633</v>
      </c>
      <c r="AD1838" s="92" t="s">
        <v>2614</v>
      </c>
      <c r="AE1838" s="92">
        <v>1047.948582</v>
      </c>
      <c r="AF1838" s="92">
        <v>982</v>
      </c>
      <c r="AG1838" s="92">
        <v>65.127840909090907</v>
      </c>
      <c r="AH1838" s="92"/>
      <c r="AI1838" s="92"/>
      <c r="AJ1838" s="92"/>
      <c r="AK1838" s="92"/>
      <c r="AL1838" s="92"/>
      <c r="AM1838" s="92"/>
      <c r="AN1838" s="92"/>
      <c r="AO1838" s="92"/>
    </row>
    <row r="1839" spans="2:41" x14ac:dyDescent="0.3">
      <c r="B1839" s="28">
        <v>1829</v>
      </c>
      <c r="C1839" s="39">
        <f t="shared" si="112"/>
        <v>0</v>
      </c>
      <c r="D1839" s="40">
        <f t="shared" si="113"/>
        <v>0</v>
      </c>
      <c r="E1839" s="41">
        <f t="shared" si="114"/>
        <v>0</v>
      </c>
      <c r="F1839" s="40">
        <f t="shared" si="115"/>
        <v>0</v>
      </c>
      <c r="Q1839" s="107">
        <v>1835</v>
      </c>
      <c r="S1839" s="92"/>
      <c r="T1839" s="92"/>
      <c r="U1839" s="92"/>
      <c r="V1839" s="92"/>
      <c r="W1839" s="92"/>
      <c r="X1839" s="92"/>
      <c r="Y1839" s="92"/>
      <c r="Z1839" s="92" t="s">
        <v>1043</v>
      </c>
      <c r="AA1839" s="92">
        <v>1036.0264810000001</v>
      </c>
      <c r="AB1839" s="92">
        <v>1270</v>
      </c>
      <c r="AC1839" s="92">
        <v>54.90056818181818</v>
      </c>
      <c r="AD1839" s="92" t="s">
        <v>1436</v>
      </c>
      <c r="AE1839" s="92">
        <v>1047.948582</v>
      </c>
      <c r="AF1839" s="92">
        <v>982</v>
      </c>
      <c r="AG1839" s="92">
        <v>65.127840909090907</v>
      </c>
      <c r="AH1839" s="92"/>
      <c r="AI1839" s="92"/>
      <c r="AJ1839" s="92"/>
      <c r="AK1839" s="92"/>
      <c r="AL1839" s="92"/>
      <c r="AM1839" s="92"/>
      <c r="AN1839" s="92"/>
      <c r="AO1839" s="92"/>
    </row>
    <row r="1840" spans="2:41" x14ac:dyDescent="0.3">
      <c r="B1840" s="28">
        <v>1830</v>
      </c>
      <c r="C1840" s="39">
        <f t="shared" si="112"/>
        <v>0</v>
      </c>
      <c r="D1840" s="40">
        <f t="shared" si="113"/>
        <v>0</v>
      </c>
      <c r="E1840" s="41">
        <f t="shared" si="114"/>
        <v>0</v>
      </c>
      <c r="F1840" s="40">
        <f t="shared" si="115"/>
        <v>0</v>
      </c>
      <c r="Q1840" s="107">
        <v>1836</v>
      </c>
      <c r="S1840" s="92"/>
      <c r="T1840" s="92"/>
      <c r="U1840" s="92"/>
      <c r="V1840" s="92"/>
      <c r="W1840" s="92"/>
      <c r="X1840" s="92"/>
      <c r="Y1840" s="92"/>
      <c r="Z1840" s="92" t="s">
        <v>2439</v>
      </c>
      <c r="AA1840" s="92">
        <v>1002.236007</v>
      </c>
      <c r="AB1840" s="92">
        <v>1892</v>
      </c>
      <c r="AC1840" s="92">
        <v>32.776988636363633</v>
      </c>
      <c r="AD1840" s="92" t="s">
        <v>392</v>
      </c>
      <c r="AE1840" s="92">
        <v>1047.9683399999999</v>
      </c>
      <c r="AF1840" s="92">
        <v>978</v>
      </c>
      <c r="AG1840" s="92">
        <v>65.19886363636364</v>
      </c>
      <c r="AH1840" s="92"/>
      <c r="AI1840" s="92"/>
      <c r="AJ1840" s="92"/>
      <c r="AK1840" s="92"/>
      <c r="AL1840" s="92"/>
      <c r="AM1840" s="92"/>
      <c r="AN1840" s="92"/>
      <c r="AO1840" s="92"/>
    </row>
    <row r="1841" spans="2:41" x14ac:dyDescent="0.3">
      <c r="B1841" s="28">
        <v>1831</v>
      </c>
      <c r="C1841" s="39">
        <f t="shared" si="112"/>
        <v>0</v>
      </c>
      <c r="D1841" s="40">
        <f t="shared" si="113"/>
        <v>0</v>
      </c>
      <c r="E1841" s="41">
        <f t="shared" si="114"/>
        <v>0</v>
      </c>
      <c r="F1841" s="40">
        <f t="shared" si="115"/>
        <v>0</v>
      </c>
      <c r="Q1841" s="107">
        <v>1837</v>
      </c>
      <c r="S1841" s="92"/>
      <c r="T1841" s="92"/>
      <c r="U1841" s="92"/>
      <c r="V1841" s="92"/>
      <c r="W1841" s="92"/>
      <c r="X1841" s="92"/>
      <c r="Y1841" s="92"/>
      <c r="Z1841" s="92" t="s">
        <v>2440</v>
      </c>
      <c r="AA1841" s="92">
        <v>1036.0264810000001</v>
      </c>
      <c r="AB1841" s="92">
        <v>1270</v>
      </c>
      <c r="AC1841" s="92">
        <v>54.90056818181818</v>
      </c>
      <c r="AD1841" s="92" t="s">
        <v>1964</v>
      </c>
      <c r="AE1841" s="92">
        <v>1047.9683399999999</v>
      </c>
      <c r="AF1841" s="92">
        <v>978</v>
      </c>
      <c r="AG1841" s="92">
        <v>65.19886363636364</v>
      </c>
      <c r="AH1841" s="92"/>
      <c r="AI1841" s="92"/>
      <c r="AJ1841" s="92"/>
      <c r="AK1841" s="92"/>
      <c r="AL1841" s="92"/>
      <c r="AM1841" s="92"/>
      <c r="AN1841" s="92"/>
      <c r="AO1841" s="92"/>
    </row>
    <row r="1842" spans="2:41" x14ac:dyDescent="0.3">
      <c r="B1842" s="28">
        <v>1832</v>
      </c>
      <c r="C1842" s="39">
        <f t="shared" si="112"/>
        <v>0</v>
      </c>
      <c r="D1842" s="40">
        <f t="shared" si="113"/>
        <v>0</v>
      </c>
      <c r="E1842" s="41">
        <f t="shared" si="114"/>
        <v>0</v>
      </c>
      <c r="F1842" s="40">
        <f t="shared" si="115"/>
        <v>0</v>
      </c>
      <c r="Q1842" s="107">
        <v>1838</v>
      </c>
      <c r="S1842" s="92"/>
      <c r="T1842" s="92"/>
      <c r="U1842" s="92"/>
      <c r="V1842" s="92"/>
      <c r="W1842" s="92"/>
      <c r="X1842" s="92"/>
      <c r="Y1842" s="92"/>
      <c r="Z1842" s="92" t="s">
        <v>1044</v>
      </c>
      <c r="AA1842" s="92">
        <v>1012.5307790000001</v>
      </c>
      <c r="AB1842" s="92">
        <v>1756</v>
      </c>
      <c r="AC1842" s="92">
        <v>37.67755681818182</v>
      </c>
      <c r="AD1842" s="92" t="s">
        <v>2002</v>
      </c>
      <c r="AE1842" s="92">
        <v>1047.9683399999999</v>
      </c>
      <c r="AF1842" s="92">
        <v>978</v>
      </c>
      <c r="AG1842" s="92">
        <v>65.19886363636364</v>
      </c>
      <c r="AH1842" s="92"/>
      <c r="AI1842" s="92"/>
      <c r="AJ1842" s="92"/>
      <c r="AK1842" s="92"/>
      <c r="AL1842" s="92"/>
      <c r="AM1842" s="92"/>
      <c r="AN1842" s="92"/>
      <c r="AO1842" s="92"/>
    </row>
    <row r="1843" spans="2:41" x14ac:dyDescent="0.3">
      <c r="B1843" s="28">
        <v>1833</v>
      </c>
      <c r="C1843" s="39">
        <f t="shared" si="112"/>
        <v>0</v>
      </c>
      <c r="D1843" s="40">
        <f t="shared" si="113"/>
        <v>0</v>
      </c>
      <c r="E1843" s="41">
        <f t="shared" si="114"/>
        <v>0</v>
      </c>
      <c r="F1843" s="40">
        <f t="shared" si="115"/>
        <v>0</v>
      </c>
      <c r="Q1843" s="107">
        <v>1839</v>
      </c>
      <c r="S1843" s="92"/>
      <c r="T1843" s="92"/>
      <c r="U1843" s="92"/>
      <c r="V1843" s="92"/>
      <c r="W1843" s="92"/>
      <c r="X1843" s="92"/>
      <c r="Y1843" s="92"/>
      <c r="Z1843" s="92" t="s">
        <v>1045</v>
      </c>
      <c r="AA1843" s="92">
        <v>962.72637010000005</v>
      </c>
      <c r="AB1843" s="92">
        <v>2412</v>
      </c>
      <c r="AC1843" s="92">
        <v>14.382102272727273</v>
      </c>
      <c r="AD1843" s="92" t="s">
        <v>2632</v>
      </c>
      <c r="AE1843" s="92">
        <v>1047.9683399999999</v>
      </c>
      <c r="AF1843" s="92">
        <v>978</v>
      </c>
      <c r="AG1843" s="92">
        <v>65.19886363636364</v>
      </c>
      <c r="AH1843" s="92"/>
      <c r="AI1843" s="92"/>
      <c r="AJ1843" s="92"/>
      <c r="AK1843" s="92"/>
      <c r="AL1843" s="92"/>
      <c r="AM1843" s="92"/>
      <c r="AN1843" s="92"/>
      <c r="AO1843" s="92"/>
    </row>
    <row r="1844" spans="2:41" x14ac:dyDescent="0.3">
      <c r="B1844" s="28">
        <v>1834</v>
      </c>
      <c r="C1844" s="39">
        <f t="shared" si="112"/>
        <v>0</v>
      </c>
      <c r="D1844" s="40">
        <f t="shared" si="113"/>
        <v>0</v>
      </c>
      <c r="E1844" s="41">
        <f t="shared" si="114"/>
        <v>0</v>
      </c>
      <c r="F1844" s="40">
        <f t="shared" si="115"/>
        <v>0</v>
      </c>
      <c r="Q1844" s="107">
        <v>1840</v>
      </c>
      <c r="S1844" s="92"/>
      <c r="T1844" s="92"/>
      <c r="U1844" s="92"/>
      <c r="V1844" s="92"/>
      <c r="W1844" s="92"/>
      <c r="X1844" s="92"/>
      <c r="Y1844" s="92"/>
      <c r="Z1844" s="92" t="s">
        <v>1046</v>
      </c>
      <c r="AA1844" s="92">
        <v>1006.791829</v>
      </c>
      <c r="AB1844" s="92">
        <v>1831</v>
      </c>
      <c r="AC1844" s="92">
        <v>34.97869318181818</v>
      </c>
      <c r="AD1844" s="92" t="s">
        <v>1174</v>
      </c>
      <c r="AE1844" s="92">
        <v>1047.97522</v>
      </c>
      <c r="AF1844" s="92">
        <v>977</v>
      </c>
      <c r="AG1844" s="92">
        <v>65.340909090909093</v>
      </c>
      <c r="AH1844" s="92"/>
      <c r="AI1844" s="92"/>
      <c r="AJ1844" s="92"/>
      <c r="AK1844" s="92"/>
      <c r="AL1844" s="92"/>
      <c r="AM1844" s="92"/>
      <c r="AN1844" s="92"/>
      <c r="AO1844" s="92"/>
    </row>
    <row r="1845" spans="2:41" x14ac:dyDescent="0.3">
      <c r="B1845" s="28">
        <v>1835</v>
      </c>
      <c r="C1845" s="39">
        <f t="shared" si="112"/>
        <v>0</v>
      </c>
      <c r="D1845" s="40">
        <f t="shared" si="113"/>
        <v>0</v>
      </c>
      <c r="E1845" s="41">
        <f t="shared" si="114"/>
        <v>0</v>
      </c>
      <c r="F1845" s="40">
        <f t="shared" si="115"/>
        <v>0</v>
      </c>
      <c r="Q1845" s="107">
        <v>1841</v>
      </c>
      <c r="S1845" s="92"/>
      <c r="T1845" s="92"/>
      <c r="U1845" s="92"/>
      <c r="V1845" s="92"/>
      <c r="W1845" s="92"/>
      <c r="X1845" s="92"/>
      <c r="Y1845" s="92"/>
      <c r="Z1845" s="92" t="s">
        <v>1047</v>
      </c>
      <c r="AA1845" s="92">
        <v>1083.833603</v>
      </c>
      <c r="AB1845" s="92">
        <v>218</v>
      </c>
      <c r="AC1845" s="92">
        <v>92.1875</v>
      </c>
      <c r="AD1845" s="92" t="s">
        <v>2557</v>
      </c>
      <c r="AE1845" s="92">
        <v>1048.040354</v>
      </c>
      <c r="AF1845" s="92">
        <v>976</v>
      </c>
      <c r="AG1845" s="92">
        <v>65.376420454545453</v>
      </c>
      <c r="AH1845" s="92"/>
      <c r="AI1845" s="92"/>
      <c r="AJ1845" s="92"/>
      <c r="AK1845" s="92"/>
      <c r="AL1845" s="92"/>
      <c r="AM1845" s="92"/>
      <c r="AN1845" s="92"/>
      <c r="AO1845" s="92"/>
    </row>
    <row r="1846" spans="2:41" x14ac:dyDescent="0.3">
      <c r="B1846" s="28">
        <v>1836</v>
      </c>
      <c r="C1846" s="39">
        <f t="shared" si="112"/>
        <v>0</v>
      </c>
      <c r="D1846" s="40">
        <f t="shared" si="113"/>
        <v>0</v>
      </c>
      <c r="E1846" s="41">
        <f t="shared" si="114"/>
        <v>0</v>
      </c>
      <c r="F1846" s="40">
        <f t="shared" si="115"/>
        <v>0</v>
      </c>
      <c r="Q1846" s="107">
        <v>1842</v>
      </c>
      <c r="S1846" s="92"/>
      <c r="T1846" s="92"/>
      <c r="U1846" s="92"/>
      <c r="V1846" s="92"/>
      <c r="W1846" s="92"/>
      <c r="X1846" s="92"/>
      <c r="Y1846" s="92"/>
      <c r="Z1846" s="92" t="s">
        <v>2441</v>
      </c>
      <c r="AA1846" s="92">
        <v>1035.860066</v>
      </c>
      <c r="AB1846" s="92">
        <v>1272</v>
      </c>
      <c r="AC1846" s="92">
        <v>54.86505681818182</v>
      </c>
      <c r="AD1846" s="92" t="s">
        <v>1553</v>
      </c>
      <c r="AE1846" s="92">
        <v>1048.115491</v>
      </c>
      <c r="AF1846" s="92">
        <v>975</v>
      </c>
      <c r="AG1846" s="92">
        <v>65.411931818181827</v>
      </c>
      <c r="AH1846" s="92"/>
      <c r="AI1846" s="92"/>
      <c r="AJ1846" s="92"/>
      <c r="AK1846" s="92"/>
      <c r="AL1846" s="92"/>
      <c r="AM1846" s="92"/>
      <c r="AN1846" s="92"/>
      <c r="AO1846" s="92"/>
    </row>
    <row r="1847" spans="2:41" x14ac:dyDescent="0.3">
      <c r="B1847" s="28">
        <v>1837</v>
      </c>
      <c r="C1847" s="39">
        <f t="shared" si="112"/>
        <v>0</v>
      </c>
      <c r="D1847" s="40">
        <f t="shared" si="113"/>
        <v>0</v>
      </c>
      <c r="E1847" s="41">
        <f t="shared" si="114"/>
        <v>0</v>
      </c>
      <c r="F1847" s="40">
        <f t="shared" si="115"/>
        <v>0</v>
      </c>
      <c r="Q1847" s="107">
        <v>1843</v>
      </c>
      <c r="S1847" s="92"/>
      <c r="T1847" s="92"/>
      <c r="U1847" s="92"/>
      <c r="V1847" s="92"/>
      <c r="W1847" s="92"/>
      <c r="X1847" s="92"/>
      <c r="Y1847" s="92"/>
      <c r="Z1847" s="92" t="s">
        <v>1048</v>
      </c>
      <c r="AA1847" s="92">
        <v>1088.7190210000001</v>
      </c>
      <c r="AB1847" s="92">
        <v>165</v>
      </c>
      <c r="AC1847" s="92">
        <v>94.17613636363636</v>
      </c>
      <c r="AD1847" s="92" t="s">
        <v>2640</v>
      </c>
      <c r="AE1847" s="92">
        <v>1048.230266</v>
      </c>
      <c r="AF1847" s="92">
        <v>972</v>
      </c>
      <c r="AG1847" s="92">
        <v>65.447443181818173</v>
      </c>
      <c r="AH1847" s="92"/>
      <c r="AI1847" s="92"/>
      <c r="AJ1847" s="92"/>
      <c r="AK1847" s="92"/>
      <c r="AL1847" s="92"/>
      <c r="AM1847" s="92"/>
      <c r="AN1847" s="92"/>
      <c r="AO1847" s="92"/>
    </row>
    <row r="1848" spans="2:41" x14ac:dyDescent="0.3">
      <c r="B1848" s="28">
        <v>1838</v>
      </c>
      <c r="C1848" s="39">
        <f t="shared" si="112"/>
        <v>0</v>
      </c>
      <c r="D1848" s="40">
        <f t="shared" si="113"/>
        <v>0</v>
      </c>
      <c r="E1848" s="41">
        <f t="shared" si="114"/>
        <v>0</v>
      </c>
      <c r="F1848" s="40">
        <f t="shared" si="115"/>
        <v>0</v>
      </c>
      <c r="Q1848" s="107">
        <v>1844</v>
      </c>
      <c r="S1848" s="92"/>
      <c r="T1848" s="92"/>
      <c r="U1848" s="92"/>
      <c r="V1848" s="92"/>
      <c r="W1848" s="92"/>
      <c r="X1848" s="92"/>
      <c r="Y1848" s="92"/>
      <c r="Z1848" s="92" t="s">
        <v>2442</v>
      </c>
      <c r="AA1848" s="92">
        <v>1005.959521</v>
      </c>
      <c r="AB1848" s="92">
        <v>1837</v>
      </c>
      <c r="AC1848" s="92">
        <v>34.659090909090914</v>
      </c>
      <c r="AD1848" s="92" t="s">
        <v>1469</v>
      </c>
      <c r="AE1848" s="92">
        <v>1048.230266</v>
      </c>
      <c r="AF1848" s="92">
        <v>972</v>
      </c>
      <c r="AG1848" s="92">
        <v>65.447443181818173</v>
      </c>
      <c r="AH1848" s="92"/>
      <c r="AI1848" s="92"/>
      <c r="AJ1848" s="92"/>
      <c r="AK1848" s="92"/>
      <c r="AL1848" s="92"/>
      <c r="AM1848" s="92"/>
      <c r="AN1848" s="92"/>
      <c r="AO1848" s="92"/>
    </row>
    <row r="1849" spans="2:41" x14ac:dyDescent="0.3">
      <c r="B1849" s="28">
        <v>1839</v>
      </c>
      <c r="C1849" s="39">
        <f t="shared" si="112"/>
        <v>0</v>
      </c>
      <c r="D1849" s="40">
        <f t="shared" si="113"/>
        <v>0</v>
      </c>
      <c r="E1849" s="41">
        <f t="shared" si="114"/>
        <v>0</v>
      </c>
      <c r="F1849" s="40">
        <f t="shared" si="115"/>
        <v>0</v>
      </c>
      <c r="Q1849" s="107">
        <v>1845</v>
      </c>
      <c r="S1849" s="92"/>
      <c r="T1849" s="92"/>
      <c r="U1849" s="92"/>
      <c r="V1849" s="92"/>
      <c r="W1849" s="92"/>
      <c r="X1849" s="92"/>
      <c r="Y1849" s="92"/>
      <c r="Z1849" s="92" t="s">
        <v>1049</v>
      </c>
      <c r="AA1849" s="92">
        <v>1029.46946</v>
      </c>
      <c r="AB1849" s="92">
        <v>1401</v>
      </c>
      <c r="AC1849" s="92">
        <v>50.17755681818182</v>
      </c>
      <c r="AD1849" s="92" t="s">
        <v>2770</v>
      </c>
      <c r="AE1849" s="92">
        <v>1048.230266</v>
      </c>
      <c r="AF1849" s="92">
        <v>972</v>
      </c>
      <c r="AG1849" s="92">
        <v>65.447443181818173</v>
      </c>
      <c r="AH1849" s="92"/>
      <c r="AI1849" s="92"/>
      <c r="AJ1849" s="92"/>
      <c r="AK1849" s="92"/>
      <c r="AL1849" s="92"/>
      <c r="AM1849" s="92"/>
      <c r="AN1849" s="92"/>
      <c r="AO1849" s="92"/>
    </row>
    <row r="1850" spans="2:41" x14ac:dyDescent="0.3">
      <c r="B1850" s="28">
        <v>1840</v>
      </c>
      <c r="C1850" s="39">
        <f t="shared" si="112"/>
        <v>0</v>
      </c>
      <c r="D1850" s="40">
        <f t="shared" si="113"/>
        <v>0</v>
      </c>
      <c r="E1850" s="41">
        <f t="shared" si="114"/>
        <v>0</v>
      </c>
      <c r="F1850" s="40">
        <f t="shared" si="115"/>
        <v>0</v>
      </c>
      <c r="Q1850" s="107">
        <v>1846</v>
      </c>
      <c r="S1850" s="92"/>
      <c r="T1850" s="92"/>
      <c r="U1850" s="92"/>
      <c r="V1850" s="92"/>
      <c r="W1850" s="92"/>
      <c r="X1850" s="92"/>
      <c r="Y1850" s="92"/>
      <c r="Z1850" s="92" t="s">
        <v>2443</v>
      </c>
      <c r="AA1850" s="92">
        <v>1094.589706</v>
      </c>
      <c r="AB1850" s="92">
        <v>113</v>
      </c>
      <c r="AC1850" s="92">
        <v>95.916193181818173</v>
      </c>
      <c r="AD1850" s="92" t="s">
        <v>634</v>
      </c>
      <c r="AE1850" s="92">
        <v>1048.2557830000001</v>
      </c>
      <c r="AF1850" s="92">
        <v>971</v>
      </c>
      <c r="AG1850" s="92">
        <v>65.553977272727266</v>
      </c>
      <c r="AH1850" s="92"/>
      <c r="AI1850" s="92"/>
      <c r="AJ1850" s="92"/>
      <c r="AK1850" s="92"/>
      <c r="AL1850" s="92"/>
      <c r="AM1850" s="92"/>
      <c r="AN1850" s="92"/>
      <c r="AO1850" s="92"/>
    </row>
    <row r="1851" spans="2:41" x14ac:dyDescent="0.3">
      <c r="B1851" s="28">
        <v>1841</v>
      </c>
      <c r="C1851" s="39">
        <f t="shared" si="112"/>
        <v>0</v>
      </c>
      <c r="D1851" s="40">
        <f t="shared" si="113"/>
        <v>0</v>
      </c>
      <c r="E1851" s="41">
        <f t="shared" si="114"/>
        <v>0</v>
      </c>
      <c r="F1851" s="40">
        <f t="shared" si="115"/>
        <v>0</v>
      </c>
      <c r="Q1851" s="107">
        <v>1847</v>
      </c>
      <c r="S1851" s="92"/>
      <c r="T1851" s="92"/>
      <c r="U1851" s="92"/>
      <c r="V1851" s="92"/>
      <c r="W1851" s="92"/>
      <c r="X1851" s="92"/>
      <c r="Y1851" s="92"/>
      <c r="Z1851" s="92" t="s">
        <v>1050</v>
      </c>
      <c r="AA1851" s="92">
        <v>1082.6420800000001</v>
      </c>
      <c r="AB1851" s="92">
        <v>244</v>
      </c>
      <c r="AC1851" s="92">
        <v>91.37073863636364</v>
      </c>
      <c r="AD1851" s="92" t="s">
        <v>1150</v>
      </c>
      <c r="AE1851" s="92">
        <v>1048.2644760000001</v>
      </c>
      <c r="AF1851" s="92">
        <v>970</v>
      </c>
      <c r="AG1851" s="92">
        <v>65.58948863636364</v>
      </c>
      <c r="AH1851" s="92"/>
      <c r="AI1851" s="92"/>
      <c r="AJ1851" s="92"/>
      <c r="AK1851" s="92"/>
      <c r="AL1851" s="92"/>
      <c r="AM1851" s="92"/>
      <c r="AN1851" s="92"/>
      <c r="AO1851" s="92"/>
    </row>
    <row r="1852" spans="2:41" x14ac:dyDescent="0.3">
      <c r="B1852" s="28">
        <v>1842</v>
      </c>
      <c r="C1852" s="39">
        <f t="shared" si="112"/>
        <v>0</v>
      </c>
      <c r="D1852" s="40">
        <f t="shared" si="113"/>
        <v>0</v>
      </c>
      <c r="E1852" s="41">
        <f t="shared" si="114"/>
        <v>0</v>
      </c>
      <c r="F1852" s="40">
        <f t="shared" si="115"/>
        <v>0</v>
      </c>
      <c r="Q1852" s="107">
        <v>1848</v>
      </c>
      <c r="S1852" s="92"/>
      <c r="T1852" s="92"/>
      <c r="U1852" s="92"/>
      <c r="V1852" s="92"/>
      <c r="W1852" s="92"/>
      <c r="X1852" s="92"/>
      <c r="Y1852" s="92"/>
      <c r="Z1852" s="92" t="s">
        <v>1051</v>
      </c>
      <c r="AA1852" s="92">
        <v>924.47543389999998</v>
      </c>
      <c r="AB1852" s="92">
        <v>2666</v>
      </c>
      <c r="AC1852" s="92">
        <v>5.3622159090909092</v>
      </c>
      <c r="AD1852" s="92" t="s">
        <v>1127</v>
      </c>
      <c r="AE1852" s="92">
        <v>1048.3076309999999</v>
      </c>
      <c r="AF1852" s="92">
        <v>969</v>
      </c>
      <c r="AG1852" s="92">
        <v>65.625</v>
      </c>
      <c r="AH1852" s="92"/>
      <c r="AI1852" s="92"/>
      <c r="AJ1852" s="92"/>
      <c r="AK1852" s="92"/>
      <c r="AL1852" s="92"/>
      <c r="AM1852" s="92"/>
      <c r="AN1852" s="92"/>
      <c r="AO1852" s="92"/>
    </row>
    <row r="1853" spans="2:41" x14ac:dyDescent="0.3">
      <c r="B1853" s="28">
        <v>1843</v>
      </c>
      <c r="C1853" s="39">
        <f t="shared" si="112"/>
        <v>0</v>
      </c>
      <c r="D1853" s="40">
        <f t="shared" si="113"/>
        <v>0</v>
      </c>
      <c r="E1853" s="41">
        <f t="shared" si="114"/>
        <v>0</v>
      </c>
      <c r="F1853" s="40">
        <f t="shared" si="115"/>
        <v>0</v>
      </c>
      <c r="Q1853" s="107">
        <v>1849</v>
      </c>
      <c r="S1853" s="92"/>
      <c r="T1853" s="92"/>
      <c r="U1853" s="92"/>
      <c r="V1853" s="92"/>
      <c r="W1853" s="92"/>
      <c r="X1853" s="92"/>
      <c r="Y1853" s="92"/>
      <c r="Z1853" s="92" t="s">
        <v>1052</v>
      </c>
      <c r="AA1853" s="92">
        <v>994.80422290000001</v>
      </c>
      <c r="AB1853" s="92">
        <v>2013</v>
      </c>
      <c r="AC1853" s="92">
        <v>28.480113636363637</v>
      </c>
      <c r="AD1853" s="92" t="s">
        <v>1680</v>
      </c>
      <c r="AE1853" s="92">
        <v>1048.3799059999999</v>
      </c>
      <c r="AF1853" s="92">
        <v>968</v>
      </c>
      <c r="AG1853" s="92">
        <v>65.66051136363636</v>
      </c>
      <c r="AH1853" s="92"/>
      <c r="AI1853" s="92"/>
      <c r="AJ1853" s="92"/>
      <c r="AK1853" s="92"/>
      <c r="AL1853" s="92"/>
      <c r="AM1853" s="92"/>
      <c r="AN1853" s="92"/>
      <c r="AO1853" s="92"/>
    </row>
    <row r="1854" spans="2:41" x14ac:dyDescent="0.3">
      <c r="B1854" s="28">
        <v>1844</v>
      </c>
      <c r="C1854" s="39">
        <f t="shared" si="112"/>
        <v>0</v>
      </c>
      <c r="D1854" s="40">
        <f t="shared" si="113"/>
        <v>0</v>
      </c>
      <c r="E1854" s="41">
        <f t="shared" si="114"/>
        <v>0</v>
      </c>
      <c r="F1854" s="40">
        <f t="shared" si="115"/>
        <v>0</v>
      </c>
      <c r="Q1854" s="107">
        <v>1850</v>
      </c>
      <c r="S1854" s="92"/>
      <c r="T1854" s="92"/>
      <c r="U1854" s="92"/>
      <c r="V1854" s="92"/>
      <c r="W1854" s="92"/>
      <c r="X1854" s="92"/>
      <c r="Y1854" s="92"/>
      <c r="Z1854" s="92" t="s">
        <v>2444</v>
      </c>
      <c r="AA1854" s="92">
        <v>1043.486915</v>
      </c>
      <c r="AB1854" s="92">
        <v>1072</v>
      </c>
      <c r="AC1854" s="92">
        <v>61.93181818181818</v>
      </c>
      <c r="AD1854" s="92" t="s">
        <v>1764</v>
      </c>
      <c r="AE1854" s="92">
        <v>1048.404442</v>
      </c>
      <c r="AF1854" s="92">
        <v>964</v>
      </c>
      <c r="AG1854" s="92">
        <v>65.696022727272734</v>
      </c>
      <c r="AH1854" s="92"/>
      <c r="AI1854" s="92"/>
      <c r="AJ1854" s="92"/>
      <c r="AK1854" s="92"/>
      <c r="AL1854" s="92"/>
      <c r="AM1854" s="92"/>
      <c r="AN1854" s="92"/>
      <c r="AO1854" s="92"/>
    </row>
    <row r="1855" spans="2:41" x14ac:dyDescent="0.3">
      <c r="B1855" s="28">
        <v>1845</v>
      </c>
      <c r="C1855" s="39">
        <f t="shared" si="112"/>
        <v>0</v>
      </c>
      <c r="D1855" s="40">
        <f t="shared" si="113"/>
        <v>0</v>
      </c>
      <c r="E1855" s="41">
        <f t="shared" si="114"/>
        <v>0</v>
      </c>
      <c r="F1855" s="40">
        <f t="shared" si="115"/>
        <v>0</v>
      </c>
      <c r="Q1855" s="107">
        <v>1851</v>
      </c>
      <c r="S1855" s="92"/>
      <c r="T1855" s="92"/>
      <c r="U1855" s="92"/>
      <c r="V1855" s="92"/>
      <c r="W1855" s="92"/>
      <c r="X1855" s="92"/>
      <c r="Y1855" s="92"/>
      <c r="Z1855" s="92" t="s">
        <v>1053</v>
      </c>
      <c r="AA1855" s="92">
        <v>927.53000440000005</v>
      </c>
      <c r="AB1855" s="92">
        <v>2656</v>
      </c>
      <c r="AC1855" s="92">
        <v>5.7173295454545459</v>
      </c>
      <c r="AD1855" s="92" t="s">
        <v>2375</v>
      </c>
      <c r="AE1855" s="92">
        <v>1048.404442</v>
      </c>
      <c r="AF1855" s="92">
        <v>964</v>
      </c>
      <c r="AG1855" s="92">
        <v>65.696022727272734</v>
      </c>
      <c r="AH1855" s="92"/>
      <c r="AI1855" s="92"/>
      <c r="AJ1855" s="92"/>
      <c r="AK1855" s="92"/>
      <c r="AL1855" s="92"/>
      <c r="AM1855" s="92"/>
      <c r="AN1855" s="92"/>
      <c r="AO1855" s="92"/>
    </row>
    <row r="1856" spans="2:41" x14ac:dyDescent="0.3">
      <c r="B1856" s="28">
        <v>1846</v>
      </c>
      <c r="C1856" s="39">
        <f t="shared" si="112"/>
        <v>0</v>
      </c>
      <c r="D1856" s="40">
        <f t="shared" si="113"/>
        <v>0</v>
      </c>
      <c r="E1856" s="41">
        <f t="shared" si="114"/>
        <v>0</v>
      </c>
      <c r="F1856" s="40">
        <f t="shared" si="115"/>
        <v>0</v>
      </c>
      <c r="Q1856" s="107">
        <v>1852</v>
      </c>
      <c r="S1856" s="92"/>
      <c r="T1856" s="92"/>
      <c r="U1856" s="92"/>
      <c r="V1856" s="92"/>
      <c r="W1856" s="92"/>
      <c r="X1856" s="92"/>
      <c r="Y1856" s="92"/>
      <c r="Z1856" s="92" t="s">
        <v>2445</v>
      </c>
      <c r="AA1856" s="92">
        <v>1068.5707199999999</v>
      </c>
      <c r="AB1856" s="92">
        <v>489</v>
      </c>
      <c r="AC1856" s="92">
        <v>82.599431818181827</v>
      </c>
      <c r="AD1856" s="92" t="s">
        <v>2726</v>
      </c>
      <c r="AE1856" s="92">
        <v>1048.404442</v>
      </c>
      <c r="AF1856" s="92">
        <v>964</v>
      </c>
      <c r="AG1856" s="92">
        <v>65.696022727272734</v>
      </c>
      <c r="AH1856" s="92"/>
      <c r="AI1856" s="92"/>
      <c r="AJ1856" s="92"/>
      <c r="AK1856" s="92"/>
      <c r="AL1856" s="92"/>
      <c r="AM1856" s="92"/>
      <c r="AN1856" s="92"/>
      <c r="AO1856" s="92"/>
    </row>
    <row r="1857" spans="2:41" x14ac:dyDescent="0.3">
      <c r="B1857" s="28">
        <v>1847</v>
      </c>
      <c r="C1857" s="39">
        <f t="shared" si="112"/>
        <v>0</v>
      </c>
      <c r="D1857" s="40">
        <f t="shared" si="113"/>
        <v>0</v>
      </c>
      <c r="E1857" s="41">
        <f t="shared" si="114"/>
        <v>0</v>
      </c>
      <c r="F1857" s="40">
        <f t="shared" si="115"/>
        <v>0</v>
      </c>
      <c r="Q1857" s="107">
        <v>1853</v>
      </c>
      <c r="S1857" s="92"/>
      <c r="T1857" s="92"/>
      <c r="U1857" s="92"/>
      <c r="V1857" s="92"/>
      <c r="W1857" s="92"/>
      <c r="X1857" s="92"/>
      <c r="Y1857" s="92"/>
      <c r="Z1857" s="92" t="s">
        <v>1054</v>
      </c>
      <c r="AA1857" s="92">
        <v>1069.863771</v>
      </c>
      <c r="AB1857" s="92">
        <v>467</v>
      </c>
      <c r="AC1857" s="92">
        <v>83.451704545454547</v>
      </c>
      <c r="AD1857" s="92" t="s">
        <v>1573</v>
      </c>
      <c r="AE1857" s="92">
        <v>1048.404442</v>
      </c>
      <c r="AF1857" s="92">
        <v>964</v>
      </c>
      <c r="AG1857" s="92">
        <v>65.696022727272734</v>
      </c>
      <c r="AH1857" s="92"/>
      <c r="AI1857" s="92"/>
      <c r="AJ1857" s="92"/>
      <c r="AK1857" s="92"/>
      <c r="AL1857" s="92"/>
      <c r="AM1857" s="92"/>
      <c r="AN1857" s="92"/>
      <c r="AO1857" s="92"/>
    </row>
    <row r="1858" spans="2:41" x14ac:dyDescent="0.3">
      <c r="B1858" s="28">
        <v>1848</v>
      </c>
      <c r="C1858" s="39">
        <f t="shared" si="112"/>
        <v>0</v>
      </c>
      <c r="D1858" s="40">
        <f t="shared" si="113"/>
        <v>0</v>
      </c>
      <c r="E1858" s="41">
        <f t="shared" si="114"/>
        <v>0</v>
      </c>
      <c r="F1858" s="40">
        <f t="shared" si="115"/>
        <v>0</v>
      </c>
      <c r="Q1858" s="107">
        <v>1854</v>
      </c>
      <c r="S1858" s="92"/>
      <c r="T1858" s="92"/>
      <c r="U1858" s="92"/>
      <c r="V1858" s="92"/>
      <c r="W1858" s="92"/>
      <c r="X1858" s="92"/>
      <c r="Y1858" s="92"/>
      <c r="Z1858" s="92" t="s">
        <v>1055</v>
      </c>
      <c r="AA1858" s="92">
        <v>1032.3199970000001</v>
      </c>
      <c r="AB1858" s="92">
        <v>1340</v>
      </c>
      <c r="AC1858" s="92">
        <v>52.450284090909093</v>
      </c>
      <c r="AD1858" s="92" t="s">
        <v>2928</v>
      </c>
      <c r="AE1858" s="92">
        <v>1048.456852</v>
      </c>
      <c r="AF1858" s="92">
        <v>960</v>
      </c>
      <c r="AG1858" s="92">
        <v>65.838068181818173</v>
      </c>
      <c r="AH1858" s="92"/>
      <c r="AI1858" s="92"/>
      <c r="AJ1858" s="92"/>
      <c r="AK1858" s="92"/>
      <c r="AL1858" s="92"/>
      <c r="AM1858" s="92"/>
      <c r="AN1858" s="92"/>
      <c r="AO1858" s="92"/>
    </row>
    <row r="1859" spans="2:41" x14ac:dyDescent="0.3">
      <c r="B1859" s="28">
        <v>1849</v>
      </c>
      <c r="C1859" s="39">
        <f t="shared" si="112"/>
        <v>0</v>
      </c>
      <c r="D1859" s="40">
        <f t="shared" si="113"/>
        <v>0</v>
      </c>
      <c r="E1859" s="41">
        <f t="shared" si="114"/>
        <v>0</v>
      </c>
      <c r="F1859" s="40">
        <f t="shared" si="115"/>
        <v>0</v>
      </c>
      <c r="Q1859" s="107">
        <v>1855</v>
      </c>
      <c r="S1859" s="92"/>
      <c r="T1859" s="92"/>
      <c r="U1859" s="92"/>
      <c r="V1859" s="92"/>
      <c r="W1859" s="92"/>
      <c r="X1859" s="92"/>
      <c r="Y1859" s="92"/>
      <c r="Z1859" s="92" t="s">
        <v>1056</v>
      </c>
      <c r="AA1859" s="92">
        <v>1053.3352179999999</v>
      </c>
      <c r="AB1859" s="92">
        <v>835</v>
      </c>
      <c r="AC1859" s="92">
        <v>70.383522727272734</v>
      </c>
      <c r="AD1859" s="92" t="s">
        <v>2340</v>
      </c>
      <c r="AE1859" s="92">
        <v>1048.456852</v>
      </c>
      <c r="AF1859" s="92">
        <v>960</v>
      </c>
      <c r="AG1859" s="92">
        <v>65.838068181818173</v>
      </c>
      <c r="AH1859" s="92"/>
      <c r="AI1859" s="92"/>
      <c r="AJ1859" s="92"/>
      <c r="AK1859" s="92"/>
      <c r="AL1859" s="92"/>
      <c r="AM1859" s="92"/>
      <c r="AN1859" s="92"/>
      <c r="AO1859" s="92"/>
    </row>
    <row r="1860" spans="2:41" x14ac:dyDescent="0.3">
      <c r="B1860" s="28">
        <v>1850</v>
      </c>
      <c r="C1860" s="39">
        <f t="shared" si="112"/>
        <v>0</v>
      </c>
      <c r="D1860" s="40">
        <f t="shared" si="113"/>
        <v>0</v>
      </c>
      <c r="E1860" s="41">
        <f t="shared" si="114"/>
        <v>0</v>
      </c>
      <c r="F1860" s="40">
        <f t="shared" si="115"/>
        <v>0</v>
      </c>
      <c r="Q1860" s="107">
        <v>1856</v>
      </c>
      <c r="S1860" s="92"/>
      <c r="T1860" s="92"/>
      <c r="U1860" s="92"/>
      <c r="V1860" s="92"/>
      <c r="W1860" s="92"/>
      <c r="X1860" s="92"/>
      <c r="Y1860" s="92"/>
      <c r="Z1860" s="92" t="s">
        <v>1057</v>
      </c>
      <c r="AA1860" s="92">
        <v>977.29038360000004</v>
      </c>
      <c r="AB1860" s="92">
        <v>2234</v>
      </c>
      <c r="AC1860" s="92">
        <v>20.703125</v>
      </c>
      <c r="AD1860" s="92" t="s">
        <v>1316</v>
      </c>
      <c r="AE1860" s="92">
        <v>1048.456852</v>
      </c>
      <c r="AF1860" s="92">
        <v>960</v>
      </c>
      <c r="AG1860" s="92">
        <v>65.838068181818173</v>
      </c>
      <c r="AH1860" s="92"/>
      <c r="AI1860" s="92"/>
      <c r="AJ1860" s="92"/>
      <c r="AK1860" s="92"/>
      <c r="AL1860" s="92"/>
      <c r="AM1860" s="92"/>
      <c r="AN1860" s="92"/>
      <c r="AO1860" s="92"/>
    </row>
    <row r="1861" spans="2:41" x14ac:dyDescent="0.3">
      <c r="B1861" s="28">
        <v>1851</v>
      </c>
      <c r="C1861" s="39">
        <f t="shared" si="112"/>
        <v>0</v>
      </c>
      <c r="D1861" s="40">
        <f t="shared" si="113"/>
        <v>0</v>
      </c>
      <c r="E1861" s="41">
        <f t="shared" si="114"/>
        <v>0</v>
      </c>
      <c r="F1861" s="40">
        <f t="shared" si="115"/>
        <v>0</v>
      </c>
      <c r="Q1861" s="107">
        <v>1857</v>
      </c>
      <c r="S1861" s="92"/>
      <c r="T1861" s="92"/>
      <c r="U1861" s="92"/>
      <c r="V1861" s="92"/>
      <c r="W1861" s="92"/>
      <c r="X1861" s="92"/>
      <c r="Y1861" s="92"/>
      <c r="Z1861" s="92" t="s">
        <v>2446</v>
      </c>
      <c r="AA1861" s="92">
        <v>1063.229315</v>
      </c>
      <c r="AB1861" s="92">
        <v>626</v>
      </c>
      <c r="AC1861" s="92">
        <v>77.76988636363636</v>
      </c>
      <c r="AD1861" s="92" t="s">
        <v>2757</v>
      </c>
      <c r="AE1861" s="92">
        <v>1048.456852</v>
      </c>
      <c r="AF1861" s="92">
        <v>960</v>
      </c>
      <c r="AG1861" s="92">
        <v>65.838068181818173</v>
      </c>
      <c r="AH1861" s="92"/>
      <c r="AI1861" s="92"/>
      <c r="AJ1861" s="92"/>
      <c r="AK1861" s="92"/>
      <c r="AL1861" s="92"/>
      <c r="AM1861" s="92"/>
      <c r="AN1861" s="92"/>
      <c r="AO1861" s="92"/>
    </row>
    <row r="1862" spans="2:41" x14ac:dyDescent="0.3">
      <c r="B1862" s="28">
        <v>1852</v>
      </c>
      <c r="C1862" s="39">
        <f t="shared" si="112"/>
        <v>0</v>
      </c>
      <c r="D1862" s="40">
        <f t="shared" si="113"/>
        <v>0</v>
      </c>
      <c r="E1862" s="41">
        <f t="shared" si="114"/>
        <v>0</v>
      </c>
      <c r="F1862" s="40">
        <f t="shared" si="115"/>
        <v>0</v>
      </c>
      <c r="Q1862" s="107">
        <v>1858</v>
      </c>
      <c r="S1862" s="92"/>
      <c r="T1862" s="92"/>
      <c r="U1862" s="92"/>
      <c r="V1862" s="92"/>
      <c r="W1862" s="92"/>
      <c r="X1862" s="92"/>
      <c r="Y1862" s="92"/>
      <c r="Z1862" s="92" t="s">
        <v>1058</v>
      </c>
      <c r="AA1862" s="92">
        <v>1027.0145849999999</v>
      </c>
      <c r="AB1862" s="92">
        <v>1468</v>
      </c>
      <c r="AC1862" s="92">
        <v>47.798295454545453</v>
      </c>
      <c r="AD1862" s="92" t="s">
        <v>1336</v>
      </c>
      <c r="AE1862" s="92">
        <v>1048.4990210000001</v>
      </c>
      <c r="AF1862" s="92">
        <v>959</v>
      </c>
      <c r="AG1862" s="92">
        <v>65.98011363636364</v>
      </c>
      <c r="AH1862" s="92"/>
      <c r="AI1862" s="92"/>
      <c r="AJ1862" s="92"/>
      <c r="AK1862" s="92"/>
      <c r="AL1862" s="92"/>
      <c r="AM1862" s="92"/>
      <c r="AN1862" s="92"/>
      <c r="AO1862" s="92"/>
    </row>
    <row r="1863" spans="2:41" x14ac:dyDescent="0.3">
      <c r="B1863" s="28">
        <v>1853</v>
      </c>
      <c r="C1863" s="39">
        <f t="shared" si="112"/>
        <v>0</v>
      </c>
      <c r="D1863" s="40">
        <f t="shared" si="113"/>
        <v>0</v>
      </c>
      <c r="E1863" s="41">
        <f t="shared" si="114"/>
        <v>0</v>
      </c>
      <c r="F1863" s="40">
        <f t="shared" si="115"/>
        <v>0</v>
      </c>
      <c r="Q1863" s="107">
        <v>1859</v>
      </c>
      <c r="S1863" s="92"/>
      <c r="T1863" s="92"/>
      <c r="U1863" s="92"/>
      <c r="V1863" s="92"/>
      <c r="W1863" s="92"/>
      <c r="X1863" s="92"/>
      <c r="Y1863" s="92"/>
      <c r="Z1863" s="92" t="s">
        <v>1059</v>
      </c>
      <c r="AA1863" s="92">
        <v>967.10384980000003</v>
      </c>
      <c r="AB1863" s="92">
        <v>2360</v>
      </c>
      <c r="AC1863" s="92">
        <v>16.228693181818183</v>
      </c>
      <c r="AD1863" s="92" t="s">
        <v>1026</v>
      </c>
      <c r="AE1863" s="92">
        <v>1048.593897</v>
      </c>
      <c r="AF1863" s="92">
        <v>958</v>
      </c>
      <c r="AG1863" s="92">
        <v>66.015625</v>
      </c>
      <c r="AH1863" s="92"/>
      <c r="AI1863" s="92"/>
      <c r="AJ1863" s="92"/>
      <c r="AK1863" s="92"/>
      <c r="AL1863" s="92"/>
      <c r="AM1863" s="92"/>
      <c r="AN1863" s="92"/>
      <c r="AO1863" s="92"/>
    </row>
    <row r="1864" spans="2:41" x14ac:dyDescent="0.3">
      <c r="B1864" s="28">
        <v>1854</v>
      </c>
      <c r="C1864" s="39">
        <f t="shared" si="112"/>
        <v>0</v>
      </c>
      <c r="D1864" s="40">
        <f t="shared" si="113"/>
        <v>0</v>
      </c>
      <c r="E1864" s="41">
        <f t="shared" si="114"/>
        <v>0</v>
      </c>
      <c r="F1864" s="40">
        <f t="shared" si="115"/>
        <v>0</v>
      </c>
      <c r="Q1864" s="107">
        <v>1860</v>
      </c>
      <c r="S1864" s="92"/>
      <c r="T1864" s="92"/>
      <c r="U1864" s="92"/>
      <c r="V1864" s="92"/>
      <c r="W1864" s="92"/>
      <c r="X1864" s="92"/>
      <c r="Y1864" s="92"/>
      <c r="Z1864" s="92" t="s">
        <v>1060</v>
      </c>
      <c r="AA1864" s="92">
        <v>1076.8782080000001</v>
      </c>
      <c r="AB1864" s="92">
        <v>361</v>
      </c>
      <c r="AC1864" s="92">
        <v>87.215909090909093</v>
      </c>
      <c r="AD1864" s="92" t="s">
        <v>387</v>
      </c>
      <c r="AE1864" s="92">
        <v>1048.6211229999999</v>
      </c>
      <c r="AF1864" s="92">
        <v>957</v>
      </c>
      <c r="AG1864" s="92">
        <v>66.05113636363636</v>
      </c>
      <c r="AH1864" s="92"/>
      <c r="AI1864" s="92"/>
      <c r="AJ1864" s="92"/>
      <c r="AK1864" s="92"/>
      <c r="AL1864" s="92"/>
      <c r="AM1864" s="92"/>
      <c r="AN1864" s="92"/>
      <c r="AO1864" s="92"/>
    </row>
    <row r="1865" spans="2:41" x14ac:dyDescent="0.3">
      <c r="B1865" s="28">
        <v>1855</v>
      </c>
      <c r="C1865" s="39">
        <f t="shared" si="112"/>
        <v>0</v>
      </c>
      <c r="D1865" s="40">
        <f t="shared" si="113"/>
        <v>0</v>
      </c>
      <c r="E1865" s="41">
        <f t="shared" si="114"/>
        <v>0</v>
      </c>
      <c r="F1865" s="40">
        <f t="shared" si="115"/>
        <v>0</v>
      </c>
      <c r="Q1865" s="107">
        <v>1861</v>
      </c>
      <c r="S1865" s="92"/>
      <c r="T1865" s="92"/>
      <c r="U1865" s="92"/>
      <c r="V1865" s="92"/>
      <c r="W1865" s="92"/>
      <c r="X1865" s="92"/>
      <c r="Y1865" s="92"/>
      <c r="Z1865" s="92" t="s">
        <v>1061</v>
      </c>
      <c r="AA1865" s="92">
        <v>992.81972559999997</v>
      </c>
      <c r="AB1865" s="92">
        <v>2037</v>
      </c>
      <c r="AC1865" s="92">
        <v>27.698863636363637</v>
      </c>
      <c r="AD1865" s="92" t="s">
        <v>458</v>
      </c>
      <c r="AE1865" s="92">
        <v>1048.685201</v>
      </c>
      <c r="AF1865" s="92">
        <v>954</v>
      </c>
      <c r="AG1865" s="92">
        <v>66.086647727272734</v>
      </c>
      <c r="AH1865" s="92"/>
      <c r="AI1865" s="92"/>
      <c r="AJ1865" s="92"/>
      <c r="AK1865" s="92"/>
      <c r="AL1865" s="92"/>
      <c r="AM1865" s="92"/>
      <c r="AN1865" s="92"/>
      <c r="AO1865" s="92"/>
    </row>
    <row r="1866" spans="2:41" x14ac:dyDescent="0.3">
      <c r="B1866" s="28">
        <v>1856</v>
      </c>
      <c r="C1866" s="39">
        <f t="shared" si="112"/>
        <v>0</v>
      </c>
      <c r="D1866" s="40">
        <f t="shared" si="113"/>
        <v>0</v>
      </c>
      <c r="E1866" s="41">
        <f t="shared" si="114"/>
        <v>0</v>
      </c>
      <c r="F1866" s="40">
        <f t="shared" si="115"/>
        <v>0</v>
      </c>
      <c r="Q1866" s="107">
        <v>1862</v>
      </c>
      <c r="S1866" s="92"/>
      <c r="T1866" s="92"/>
      <c r="U1866" s="92"/>
      <c r="V1866" s="92"/>
      <c r="W1866" s="92"/>
      <c r="X1866" s="92"/>
      <c r="Y1866" s="92"/>
      <c r="Z1866" s="92" t="s">
        <v>1062</v>
      </c>
      <c r="AA1866" s="92">
        <v>997.02994209999997</v>
      </c>
      <c r="AB1866" s="92">
        <v>1990</v>
      </c>
      <c r="AC1866" s="92">
        <v>29.36789772727273</v>
      </c>
      <c r="AD1866" s="92" t="s">
        <v>2059</v>
      </c>
      <c r="AE1866" s="92">
        <v>1048.685201</v>
      </c>
      <c r="AF1866" s="92">
        <v>954</v>
      </c>
      <c r="AG1866" s="92">
        <v>66.086647727272734</v>
      </c>
      <c r="AH1866" s="92"/>
      <c r="AI1866" s="92"/>
      <c r="AJ1866" s="92"/>
      <c r="AK1866" s="92"/>
      <c r="AL1866" s="92"/>
      <c r="AM1866" s="92"/>
      <c r="AN1866" s="92"/>
      <c r="AO1866" s="92"/>
    </row>
    <row r="1867" spans="2:41" x14ac:dyDescent="0.3">
      <c r="B1867" s="28">
        <v>1857</v>
      </c>
      <c r="C1867" s="39">
        <f t="shared" si="112"/>
        <v>0</v>
      </c>
      <c r="D1867" s="40">
        <f t="shared" si="113"/>
        <v>0</v>
      </c>
      <c r="E1867" s="41">
        <f t="shared" si="114"/>
        <v>0</v>
      </c>
      <c r="F1867" s="40">
        <f t="shared" si="115"/>
        <v>0</v>
      </c>
      <c r="Q1867" s="107">
        <v>1863</v>
      </c>
      <c r="S1867" s="92"/>
      <c r="T1867" s="92"/>
      <c r="U1867" s="92"/>
      <c r="V1867" s="92"/>
      <c r="W1867" s="92"/>
      <c r="X1867" s="92"/>
      <c r="Y1867" s="92"/>
      <c r="Z1867" s="92" t="s">
        <v>2447</v>
      </c>
      <c r="AA1867" s="92">
        <v>987.28576929999997</v>
      </c>
      <c r="AB1867" s="92">
        <v>2110</v>
      </c>
      <c r="AC1867" s="92">
        <v>25.10653409090909</v>
      </c>
      <c r="AD1867" s="92" t="s">
        <v>2198</v>
      </c>
      <c r="AE1867" s="92">
        <v>1048.685201</v>
      </c>
      <c r="AF1867" s="92">
        <v>954</v>
      </c>
      <c r="AG1867" s="92">
        <v>66.086647727272734</v>
      </c>
      <c r="AH1867" s="92"/>
      <c r="AI1867" s="92"/>
      <c r="AJ1867" s="92"/>
      <c r="AK1867" s="92"/>
      <c r="AL1867" s="92"/>
      <c r="AM1867" s="92"/>
      <c r="AN1867" s="92"/>
      <c r="AO1867" s="92"/>
    </row>
    <row r="1868" spans="2:41" x14ac:dyDescent="0.3">
      <c r="B1868" s="28">
        <v>1858</v>
      </c>
      <c r="C1868" s="39">
        <f t="shared" ref="C1868:C1931" si="116">VLOOKUP($B1868,$Q$5:$AO$2676,2+$C$4*8-8+$F$4*4-4)</f>
        <v>0</v>
      </c>
      <c r="D1868" s="40">
        <f t="shared" ref="D1868:D1931" si="117">VLOOKUP($B1868,$Q$5:$AO$2676,3+$C$4*8-8+$F$4*4-4)</f>
        <v>0</v>
      </c>
      <c r="E1868" s="41">
        <f t="shared" ref="E1868:E1931" si="118">VLOOKUP($B1868,$Q$5:$AO$2676,4+$C$4*8-8+$F$4*4-4)</f>
        <v>0</v>
      </c>
      <c r="F1868" s="40">
        <f t="shared" ref="F1868:F1931" si="119">VLOOKUP($B1868,$Q$5:$AO$2676,5+$C$4*8-8+$F$4*4-4)</f>
        <v>0</v>
      </c>
      <c r="Q1868" s="107">
        <v>1864</v>
      </c>
      <c r="S1868" s="92"/>
      <c r="T1868" s="92"/>
      <c r="U1868" s="92"/>
      <c r="V1868" s="92"/>
      <c r="W1868" s="92"/>
      <c r="X1868" s="92"/>
      <c r="Y1868" s="92"/>
      <c r="Z1868" s="92" t="s">
        <v>1063</v>
      </c>
      <c r="AA1868" s="92">
        <v>1072.697412</v>
      </c>
      <c r="AB1868" s="92">
        <v>423</v>
      </c>
      <c r="AC1868" s="92">
        <v>85.014204545454547</v>
      </c>
      <c r="AD1868" s="92" t="s">
        <v>1917</v>
      </c>
      <c r="AE1868" s="92">
        <v>1048.7754359999999</v>
      </c>
      <c r="AF1868" s="92">
        <v>953</v>
      </c>
      <c r="AG1868" s="92">
        <v>66.193181818181827</v>
      </c>
      <c r="AH1868" s="92"/>
      <c r="AI1868" s="92"/>
      <c r="AJ1868" s="92"/>
      <c r="AK1868" s="92"/>
      <c r="AL1868" s="92"/>
      <c r="AM1868" s="92"/>
      <c r="AN1868" s="92"/>
      <c r="AO1868" s="92"/>
    </row>
    <row r="1869" spans="2:41" x14ac:dyDescent="0.3">
      <c r="B1869" s="28">
        <v>1859</v>
      </c>
      <c r="C1869" s="39">
        <f t="shared" si="116"/>
        <v>0</v>
      </c>
      <c r="D1869" s="40">
        <f t="shared" si="117"/>
        <v>0</v>
      </c>
      <c r="E1869" s="41">
        <f t="shared" si="118"/>
        <v>0</v>
      </c>
      <c r="F1869" s="40">
        <f t="shared" si="119"/>
        <v>0</v>
      </c>
      <c r="Q1869" s="107">
        <v>1865</v>
      </c>
      <c r="S1869" s="92"/>
      <c r="T1869" s="92"/>
      <c r="U1869" s="92"/>
      <c r="V1869" s="92"/>
      <c r="W1869" s="92"/>
      <c r="X1869" s="92"/>
      <c r="Y1869" s="92"/>
      <c r="Z1869" s="92" t="s">
        <v>1064</v>
      </c>
      <c r="AA1869" s="92">
        <v>945.79606609999996</v>
      </c>
      <c r="AB1869" s="92">
        <v>2546</v>
      </c>
      <c r="AC1869" s="92">
        <v>9.623579545454545</v>
      </c>
      <c r="AD1869" s="92" t="s">
        <v>299</v>
      </c>
      <c r="AE1869" s="92">
        <v>1048.839753</v>
      </c>
      <c r="AF1869" s="92">
        <v>952</v>
      </c>
      <c r="AG1869" s="92">
        <v>66.228693181818173</v>
      </c>
      <c r="AH1869" s="92"/>
      <c r="AI1869" s="92"/>
      <c r="AJ1869" s="92"/>
      <c r="AK1869" s="92"/>
      <c r="AL1869" s="92"/>
      <c r="AM1869" s="92"/>
      <c r="AN1869" s="92"/>
      <c r="AO1869" s="92"/>
    </row>
    <row r="1870" spans="2:41" x14ac:dyDescent="0.3">
      <c r="B1870" s="28">
        <v>1860</v>
      </c>
      <c r="C1870" s="39">
        <f t="shared" si="116"/>
        <v>0</v>
      </c>
      <c r="D1870" s="40">
        <f t="shared" si="117"/>
        <v>0</v>
      </c>
      <c r="E1870" s="41">
        <f t="shared" si="118"/>
        <v>0</v>
      </c>
      <c r="F1870" s="40">
        <f t="shared" si="119"/>
        <v>0</v>
      </c>
      <c r="Q1870" s="107">
        <v>1866</v>
      </c>
      <c r="S1870" s="92"/>
      <c r="T1870" s="92"/>
      <c r="U1870" s="92"/>
      <c r="V1870" s="92"/>
      <c r="W1870" s="92"/>
      <c r="X1870" s="92"/>
      <c r="Y1870" s="92"/>
      <c r="Z1870" s="92" t="s">
        <v>1065</v>
      </c>
      <c r="AA1870" s="92">
        <v>1067.1015199999999</v>
      </c>
      <c r="AB1870" s="92">
        <v>533</v>
      </c>
      <c r="AC1870" s="92">
        <v>81.107954545454547</v>
      </c>
      <c r="AD1870" s="92" t="s">
        <v>1694</v>
      </c>
      <c r="AE1870" s="92">
        <v>1048.8484129999999</v>
      </c>
      <c r="AF1870" s="92">
        <v>951</v>
      </c>
      <c r="AG1870" s="92">
        <v>66.264204545454547</v>
      </c>
      <c r="AH1870" s="92"/>
      <c r="AI1870" s="92"/>
      <c r="AJ1870" s="92"/>
      <c r="AK1870" s="92"/>
      <c r="AL1870" s="92"/>
      <c r="AM1870" s="92"/>
      <c r="AN1870" s="92"/>
      <c r="AO1870" s="92"/>
    </row>
    <row r="1871" spans="2:41" x14ac:dyDescent="0.3">
      <c r="B1871" s="28">
        <v>1861</v>
      </c>
      <c r="C1871" s="39">
        <f t="shared" si="116"/>
        <v>0</v>
      </c>
      <c r="D1871" s="40">
        <f t="shared" si="117"/>
        <v>0</v>
      </c>
      <c r="E1871" s="41">
        <f t="shared" si="118"/>
        <v>0</v>
      </c>
      <c r="F1871" s="40">
        <f t="shared" si="119"/>
        <v>0</v>
      </c>
      <c r="Q1871" s="107">
        <v>1867</v>
      </c>
      <c r="S1871" s="92"/>
      <c r="T1871" s="92"/>
      <c r="U1871" s="92"/>
      <c r="V1871" s="92"/>
      <c r="W1871" s="92"/>
      <c r="X1871" s="92"/>
      <c r="Y1871" s="92"/>
      <c r="Z1871" s="92" t="s">
        <v>1066</v>
      </c>
      <c r="AA1871" s="92">
        <v>998.88800279999998</v>
      </c>
      <c r="AB1871" s="92">
        <v>1951</v>
      </c>
      <c r="AC1871" s="92">
        <v>30.75284090909091</v>
      </c>
      <c r="AD1871" s="92" t="s">
        <v>1708</v>
      </c>
      <c r="AE1871" s="92">
        <v>1048.890185</v>
      </c>
      <c r="AF1871" s="92">
        <v>946</v>
      </c>
      <c r="AG1871" s="92">
        <v>66.299715909090907</v>
      </c>
      <c r="AH1871" s="92"/>
      <c r="AI1871" s="92"/>
      <c r="AJ1871" s="92"/>
      <c r="AK1871" s="92"/>
      <c r="AL1871" s="92"/>
      <c r="AM1871" s="92"/>
      <c r="AN1871" s="92"/>
      <c r="AO1871" s="92"/>
    </row>
    <row r="1872" spans="2:41" x14ac:dyDescent="0.3">
      <c r="B1872" s="28">
        <v>1862</v>
      </c>
      <c r="C1872" s="39">
        <f t="shared" si="116"/>
        <v>0</v>
      </c>
      <c r="D1872" s="40">
        <f t="shared" si="117"/>
        <v>0</v>
      </c>
      <c r="E1872" s="41">
        <f t="shared" si="118"/>
        <v>0</v>
      </c>
      <c r="F1872" s="40">
        <f t="shared" si="119"/>
        <v>0</v>
      </c>
      <c r="Q1872" s="107">
        <v>1868</v>
      </c>
      <c r="S1872" s="92"/>
      <c r="T1872" s="92"/>
      <c r="U1872" s="92"/>
      <c r="V1872" s="92"/>
      <c r="W1872" s="92"/>
      <c r="X1872" s="92"/>
      <c r="Y1872" s="92"/>
      <c r="Z1872" s="92" t="s">
        <v>1067</v>
      </c>
      <c r="AA1872" s="92">
        <v>1063.9208149999999</v>
      </c>
      <c r="AB1872" s="92">
        <v>611</v>
      </c>
      <c r="AC1872" s="92">
        <v>78.338068181818173</v>
      </c>
      <c r="AD1872" s="92" t="s">
        <v>1978</v>
      </c>
      <c r="AE1872" s="92">
        <v>1048.890185</v>
      </c>
      <c r="AF1872" s="92">
        <v>946</v>
      </c>
      <c r="AG1872" s="92">
        <v>66.299715909090907</v>
      </c>
      <c r="AH1872" s="92"/>
      <c r="AI1872" s="92"/>
      <c r="AJ1872" s="92"/>
      <c r="AK1872" s="92"/>
      <c r="AL1872" s="92"/>
      <c r="AM1872" s="92"/>
      <c r="AN1872" s="92"/>
      <c r="AO1872" s="92"/>
    </row>
    <row r="1873" spans="2:41" x14ac:dyDescent="0.3">
      <c r="B1873" s="28">
        <v>1863</v>
      </c>
      <c r="C1873" s="39">
        <f t="shared" si="116"/>
        <v>0</v>
      </c>
      <c r="D1873" s="40">
        <f t="shared" si="117"/>
        <v>0</v>
      </c>
      <c r="E1873" s="41">
        <f t="shared" si="118"/>
        <v>0</v>
      </c>
      <c r="F1873" s="40">
        <f t="shared" si="119"/>
        <v>0</v>
      </c>
      <c r="Q1873" s="107">
        <v>1869</v>
      </c>
      <c r="S1873" s="92"/>
      <c r="T1873" s="92"/>
      <c r="U1873" s="92"/>
      <c r="V1873" s="92"/>
      <c r="W1873" s="92"/>
      <c r="X1873" s="92"/>
      <c r="Y1873" s="92"/>
      <c r="Z1873" s="92" t="s">
        <v>1068</v>
      </c>
      <c r="AA1873" s="92">
        <v>1030.538337</v>
      </c>
      <c r="AB1873" s="92">
        <v>1378</v>
      </c>
      <c r="AC1873" s="92">
        <v>51.100852272727273</v>
      </c>
      <c r="AD1873" s="92" t="s">
        <v>709</v>
      </c>
      <c r="AE1873" s="92">
        <v>1048.890185</v>
      </c>
      <c r="AF1873" s="92">
        <v>946</v>
      </c>
      <c r="AG1873" s="92">
        <v>66.299715909090907</v>
      </c>
      <c r="AH1873" s="92"/>
      <c r="AI1873" s="92"/>
      <c r="AJ1873" s="92"/>
      <c r="AK1873" s="92"/>
      <c r="AL1873" s="92"/>
      <c r="AM1873" s="92"/>
      <c r="AN1873" s="92"/>
      <c r="AO1873" s="92"/>
    </row>
    <row r="1874" spans="2:41" x14ac:dyDescent="0.3">
      <c r="B1874" s="28">
        <v>1864</v>
      </c>
      <c r="C1874" s="39">
        <f t="shared" si="116"/>
        <v>0</v>
      </c>
      <c r="D1874" s="40">
        <f t="shared" si="117"/>
        <v>0</v>
      </c>
      <c r="E1874" s="41">
        <f t="shared" si="118"/>
        <v>0</v>
      </c>
      <c r="F1874" s="40">
        <f t="shared" si="119"/>
        <v>0</v>
      </c>
      <c r="Q1874" s="107">
        <v>1870</v>
      </c>
      <c r="S1874" s="92"/>
      <c r="T1874" s="92"/>
      <c r="U1874" s="92"/>
      <c r="V1874" s="92"/>
      <c r="W1874" s="92"/>
      <c r="X1874" s="92"/>
      <c r="Y1874" s="92"/>
      <c r="Z1874" s="92" t="s">
        <v>1069</v>
      </c>
      <c r="AA1874" s="92">
        <v>1081.8757909999999</v>
      </c>
      <c r="AB1874" s="92">
        <v>262</v>
      </c>
      <c r="AC1874" s="92">
        <v>90.731534090909093</v>
      </c>
      <c r="AD1874" s="92" t="s">
        <v>2177</v>
      </c>
      <c r="AE1874" s="92">
        <v>1048.890185</v>
      </c>
      <c r="AF1874" s="92">
        <v>946</v>
      </c>
      <c r="AG1874" s="92">
        <v>66.299715909090907</v>
      </c>
      <c r="AH1874" s="92"/>
      <c r="AI1874" s="92"/>
      <c r="AJ1874" s="92"/>
      <c r="AK1874" s="92"/>
      <c r="AL1874" s="92"/>
      <c r="AM1874" s="92"/>
      <c r="AN1874" s="92"/>
      <c r="AO1874" s="92"/>
    </row>
    <row r="1875" spans="2:41" x14ac:dyDescent="0.3">
      <c r="B1875" s="28">
        <v>1865</v>
      </c>
      <c r="C1875" s="39">
        <f t="shared" si="116"/>
        <v>0</v>
      </c>
      <c r="D1875" s="40">
        <f t="shared" si="117"/>
        <v>0</v>
      </c>
      <c r="E1875" s="41">
        <f t="shared" si="118"/>
        <v>0</v>
      </c>
      <c r="F1875" s="40">
        <f t="shared" si="119"/>
        <v>0</v>
      </c>
      <c r="Q1875" s="107">
        <v>1871</v>
      </c>
      <c r="S1875" s="92"/>
      <c r="T1875" s="92"/>
      <c r="U1875" s="92"/>
      <c r="V1875" s="92"/>
      <c r="W1875" s="92"/>
      <c r="X1875" s="92"/>
      <c r="Y1875" s="92"/>
      <c r="Z1875" s="92" t="s">
        <v>2448</v>
      </c>
      <c r="AA1875" s="92">
        <v>1068.052504</v>
      </c>
      <c r="AB1875" s="92">
        <v>500</v>
      </c>
      <c r="AC1875" s="92">
        <v>81.853693181818173</v>
      </c>
      <c r="AD1875" s="92" t="s">
        <v>2178</v>
      </c>
      <c r="AE1875" s="92">
        <v>1048.890185</v>
      </c>
      <c r="AF1875" s="92">
        <v>946</v>
      </c>
      <c r="AG1875" s="92">
        <v>66.299715909090907</v>
      </c>
      <c r="AH1875" s="92"/>
      <c r="AI1875" s="92"/>
      <c r="AJ1875" s="92"/>
      <c r="AK1875" s="92"/>
      <c r="AL1875" s="92"/>
      <c r="AM1875" s="92"/>
      <c r="AN1875" s="92"/>
      <c r="AO1875" s="92"/>
    </row>
    <row r="1876" spans="2:41" x14ac:dyDescent="0.3">
      <c r="B1876" s="28">
        <v>1866</v>
      </c>
      <c r="C1876" s="39">
        <f t="shared" si="116"/>
        <v>0</v>
      </c>
      <c r="D1876" s="40">
        <f t="shared" si="117"/>
        <v>0</v>
      </c>
      <c r="E1876" s="41">
        <f t="shared" si="118"/>
        <v>0</v>
      </c>
      <c r="F1876" s="40">
        <f t="shared" si="119"/>
        <v>0</v>
      </c>
      <c r="Q1876" s="107">
        <v>1872</v>
      </c>
      <c r="S1876" s="92"/>
      <c r="T1876" s="92"/>
      <c r="U1876" s="92"/>
      <c r="V1876" s="92"/>
      <c r="W1876" s="92"/>
      <c r="X1876" s="92"/>
      <c r="Y1876" s="92"/>
      <c r="Z1876" s="92" t="s">
        <v>2449</v>
      </c>
      <c r="AA1876" s="92">
        <v>1027.208758</v>
      </c>
      <c r="AB1876" s="92">
        <v>1456</v>
      </c>
      <c r="AC1876" s="92">
        <v>48.295454545454547</v>
      </c>
      <c r="AD1876" s="92" t="s">
        <v>490</v>
      </c>
      <c r="AE1876" s="92">
        <v>1048.8969179999999</v>
      </c>
      <c r="AF1876" s="92">
        <v>945</v>
      </c>
      <c r="AG1876" s="92">
        <v>66.477272727272734</v>
      </c>
      <c r="AH1876" s="92"/>
      <c r="AI1876" s="92"/>
      <c r="AJ1876" s="92"/>
      <c r="AK1876" s="92"/>
      <c r="AL1876" s="92"/>
      <c r="AM1876" s="92"/>
      <c r="AN1876" s="92"/>
      <c r="AO1876" s="92"/>
    </row>
    <row r="1877" spans="2:41" x14ac:dyDescent="0.3">
      <c r="B1877" s="28">
        <v>1867</v>
      </c>
      <c r="C1877" s="39">
        <f t="shared" si="116"/>
        <v>0</v>
      </c>
      <c r="D1877" s="40">
        <f t="shared" si="117"/>
        <v>0</v>
      </c>
      <c r="E1877" s="41">
        <f t="shared" si="118"/>
        <v>0</v>
      </c>
      <c r="F1877" s="40">
        <f t="shared" si="119"/>
        <v>0</v>
      </c>
      <c r="Q1877" s="107">
        <v>1873</v>
      </c>
      <c r="S1877" s="92"/>
      <c r="T1877" s="92"/>
      <c r="U1877" s="92"/>
      <c r="V1877" s="92"/>
      <c r="W1877" s="92"/>
      <c r="X1877" s="92"/>
      <c r="Y1877" s="92"/>
      <c r="Z1877" s="92" t="s">
        <v>2450</v>
      </c>
      <c r="AA1877" s="92">
        <v>1049.051837</v>
      </c>
      <c r="AB1877" s="92">
        <v>944</v>
      </c>
      <c r="AC1877" s="92">
        <v>66.512784090909093</v>
      </c>
      <c r="AD1877" s="92" t="s">
        <v>2450</v>
      </c>
      <c r="AE1877" s="92">
        <v>1049.051837</v>
      </c>
      <c r="AF1877" s="92">
        <v>944</v>
      </c>
      <c r="AG1877" s="92">
        <v>66.512784090909093</v>
      </c>
      <c r="AH1877" s="92"/>
      <c r="AI1877" s="92"/>
      <c r="AJ1877" s="92"/>
      <c r="AK1877" s="92"/>
      <c r="AL1877" s="92"/>
      <c r="AM1877" s="92"/>
      <c r="AN1877" s="92"/>
      <c r="AO1877" s="92"/>
    </row>
    <row r="1878" spans="2:41" x14ac:dyDescent="0.3">
      <c r="B1878" s="28">
        <v>1868</v>
      </c>
      <c r="C1878" s="39">
        <f t="shared" si="116"/>
        <v>0</v>
      </c>
      <c r="D1878" s="40">
        <f t="shared" si="117"/>
        <v>0</v>
      </c>
      <c r="E1878" s="41">
        <f t="shared" si="118"/>
        <v>0</v>
      </c>
      <c r="F1878" s="40">
        <f t="shared" si="119"/>
        <v>0</v>
      </c>
      <c r="Q1878" s="107">
        <v>1874</v>
      </c>
      <c r="S1878" s="92"/>
      <c r="T1878" s="92"/>
      <c r="U1878" s="92"/>
      <c r="V1878" s="92"/>
      <c r="W1878" s="92"/>
      <c r="X1878" s="92"/>
      <c r="Y1878" s="92"/>
      <c r="Z1878" s="92" t="s">
        <v>2451</v>
      </c>
      <c r="AA1878" s="92">
        <v>1079.556292</v>
      </c>
      <c r="AB1878" s="92">
        <v>306</v>
      </c>
      <c r="AC1878" s="92">
        <v>89.0625</v>
      </c>
      <c r="AD1878" s="92" t="s">
        <v>796</v>
      </c>
      <c r="AE1878" s="92">
        <v>1049.0708689999999</v>
      </c>
      <c r="AF1878" s="92">
        <v>943</v>
      </c>
      <c r="AG1878" s="92">
        <v>66.548295454545453</v>
      </c>
      <c r="AH1878" s="92"/>
      <c r="AI1878" s="92"/>
      <c r="AJ1878" s="92"/>
      <c r="AK1878" s="92"/>
      <c r="AL1878" s="92"/>
      <c r="AM1878" s="92"/>
      <c r="AN1878" s="92"/>
      <c r="AO1878" s="92"/>
    </row>
    <row r="1879" spans="2:41" x14ac:dyDescent="0.3">
      <c r="B1879" s="28">
        <v>1869</v>
      </c>
      <c r="C1879" s="39">
        <f t="shared" si="116"/>
        <v>0</v>
      </c>
      <c r="D1879" s="40">
        <f t="shared" si="117"/>
        <v>0</v>
      </c>
      <c r="E1879" s="41">
        <f t="shared" si="118"/>
        <v>0</v>
      </c>
      <c r="F1879" s="40">
        <f t="shared" si="119"/>
        <v>0</v>
      </c>
      <c r="Q1879" s="107">
        <v>1875</v>
      </c>
      <c r="S1879" s="92"/>
      <c r="T1879" s="92"/>
      <c r="U1879" s="92"/>
      <c r="V1879" s="92"/>
      <c r="W1879" s="92"/>
      <c r="X1879" s="92"/>
      <c r="Y1879" s="92"/>
      <c r="Z1879" s="92" t="s">
        <v>1070</v>
      </c>
      <c r="AA1879" s="92">
        <v>1041.150024</v>
      </c>
      <c r="AB1879" s="92">
        <v>1128</v>
      </c>
      <c r="AC1879" s="92">
        <v>59.94318181818182</v>
      </c>
      <c r="AD1879" s="92" t="s">
        <v>233</v>
      </c>
      <c r="AE1879" s="92">
        <v>1049.125264</v>
      </c>
      <c r="AF1879" s="92">
        <v>942</v>
      </c>
      <c r="AG1879" s="92">
        <v>66.583806818181827</v>
      </c>
      <c r="AH1879" s="92"/>
      <c r="AI1879" s="92"/>
      <c r="AJ1879" s="92"/>
      <c r="AK1879" s="92"/>
      <c r="AL1879" s="92"/>
      <c r="AM1879" s="92"/>
      <c r="AN1879" s="92"/>
      <c r="AO1879" s="92"/>
    </row>
    <row r="1880" spans="2:41" x14ac:dyDescent="0.3">
      <c r="B1880" s="28">
        <v>1870</v>
      </c>
      <c r="C1880" s="39">
        <f t="shared" si="116"/>
        <v>0</v>
      </c>
      <c r="D1880" s="40">
        <f t="shared" si="117"/>
        <v>0</v>
      </c>
      <c r="E1880" s="41">
        <f t="shared" si="118"/>
        <v>0</v>
      </c>
      <c r="F1880" s="40">
        <f t="shared" si="119"/>
        <v>0</v>
      </c>
      <c r="Q1880" s="107">
        <v>1876</v>
      </c>
      <c r="S1880" s="92"/>
      <c r="T1880" s="92"/>
      <c r="U1880" s="92"/>
      <c r="V1880" s="92"/>
      <c r="W1880" s="92"/>
      <c r="X1880" s="92"/>
      <c r="Y1880" s="92"/>
      <c r="Z1880" s="92" t="s">
        <v>2452</v>
      </c>
      <c r="AA1880" s="92">
        <v>1092.252422</v>
      </c>
      <c r="AB1880" s="92">
        <v>131</v>
      </c>
      <c r="AC1880" s="92">
        <v>95.241477272727266</v>
      </c>
      <c r="AD1880" s="92" t="s">
        <v>1509</v>
      </c>
      <c r="AE1880" s="92">
        <v>1049.1859019999999</v>
      </c>
      <c r="AF1880" s="92">
        <v>941</v>
      </c>
      <c r="AG1880" s="92">
        <v>66.619318181818173</v>
      </c>
      <c r="AH1880" s="92"/>
      <c r="AI1880" s="92"/>
      <c r="AJ1880" s="92"/>
      <c r="AK1880" s="92"/>
      <c r="AL1880" s="92"/>
      <c r="AM1880" s="92"/>
      <c r="AN1880" s="92"/>
      <c r="AO1880" s="92"/>
    </row>
    <row r="1881" spans="2:41" x14ac:dyDescent="0.3">
      <c r="B1881" s="28">
        <v>1871</v>
      </c>
      <c r="C1881" s="39">
        <f t="shared" si="116"/>
        <v>0</v>
      </c>
      <c r="D1881" s="40">
        <f t="shared" si="117"/>
        <v>0</v>
      </c>
      <c r="E1881" s="41">
        <f t="shared" si="118"/>
        <v>0</v>
      </c>
      <c r="F1881" s="40">
        <f t="shared" si="119"/>
        <v>0</v>
      </c>
      <c r="Q1881" s="107">
        <v>1877</v>
      </c>
      <c r="S1881" s="92"/>
      <c r="T1881" s="92"/>
      <c r="U1881" s="92"/>
      <c r="V1881" s="92"/>
      <c r="W1881" s="92"/>
      <c r="X1881" s="92"/>
      <c r="Y1881" s="92"/>
      <c r="Z1881" s="92" t="s">
        <v>2453</v>
      </c>
      <c r="AA1881" s="92">
        <v>1041.150024</v>
      </c>
      <c r="AB1881" s="92">
        <v>1128</v>
      </c>
      <c r="AC1881" s="92">
        <v>59.94318181818182</v>
      </c>
      <c r="AD1881" s="92" t="s">
        <v>1869</v>
      </c>
      <c r="AE1881" s="92">
        <v>1049.6035449999999</v>
      </c>
      <c r="AF1881" s="92">
        <v>931</v>
      </c>
      <c r="AG1881" s="92">
        <v>66.654829545454547</v>
      </c>
      <c r="AH1881" s="92"/>
      <c r="AI1881" s="92"/>
      <c r="AJ1881" s="92"/>
      <c r="AK1881" s="92"/>
      <c r="AL1881" s="92"/>
      <c r="AM1881" s="92"/>
      <c r="AN1881" s="92"/>
      <c r="AO1881" s="92"/>
    </row>
    <row r="1882" spans="2:41" x14ac:dyDescent="0.3">
      <c r="B1882" s="28">
        <v>1872</v>
      </c>
      <c r="C1882" s="39">
        <f t="shared" si="116"/>
        <v>0</v>
      </c>
      <c r="D1882" s="40">
        <f t="shared" si="117"/>
        <v>0</v>
      </c>
      <c r="E1882" s="41">
        <f t="shared" si="118"/>
        <v>0</v>
      </c>
      <c r="F1882" s="40">
        <f t="shared" si="119"/>
        <v>0</v>
      </c>
      <c r="Q1882" s="107">
        <v>1878</v>
      </c>
      <c r="S1882" s="92"/>
      <c r="T1882" s="92"/>
      <c r="U1882" s="92"/>
      <c r="V1882" s="92"/>
      <c r="W1882" s="92"/>
      <c r="X1882" s="92"/>
      <c r="Y1882" s="92"/>
      <c r="Z1882" s="92" t="s">
        <v>1071</v>
      </c>
      <c r="AA1882" s="92">
        <v>873.23096310000005</v>
      </c>
      <c r="AB1882" s="92">
        <v>2767</v>
      </c>
      <c r="AC1882" s="92">
        <v>1.7755681818181819</v>
      </c>
      <c r="AD1882" s="92" t="s">
        <v>2053</v>
      </c>
      <c r="AE1882" s="92">
        <v>1049.6035449999999</v>
      </c>
      <c r="AF1882" s="92">
        <v>931</v>
      </c>
      <c r="AG1882" s="92">
        <v>66.654829545454547</v>
      </c>
      <c r="AH1882" s="92"/>
      <c r="AI1882" s="92"/>
      <c r="AJ1882" s="92"/>
      <c r="AK1882" s="92"/>
      <c r="AL1882" s="92"/>
      <c r="AM1882" s="92"/>
      <c r="AN1882" s="92"/>
      <c r="AO1882" s="92"/>
    </row>
    <row r="1883" spans="2:41" x14ac:dyDescent="0.3">
      <c r="B1883" s="28">
        <v>1873</v>
      </c>
      <c r="C1883" s="39">
        <f t="shared" si="116"/>
        <v>0</v>
      </c>
      <c r="D1883" s="40">
        <f t="shared" si="117"/>
        <v>0</v>
      </c>
      <c r="E1883" s="41">
        <f t="shared" si="118"/>
        <v>0</v>
      </c>
      <c r="F1883" s="40">
        <f t="shared" si="119"/>
        <v>0</v>
      </c>
      <c r="Q1883" s="107">
        <v>1879</v>
      </c>
      <c r="S1883" s="92"/>
      <c r="T1883" s="92"/>
      <c r="U1883" s="92"/>
      <c r="V1883" s="92"/>
      <c r="W1883" s="92"/>
      <c r="X1883" s="92"/>
      <c r="Y1883" s="92"/>
      <c r="Z1883" s="92" t="s">
        <v>1072</v>
      </c>
      <c r="AA1883" s="92">
        <v>936.43335639999998</v>
      </c>
      <c r="AB1883" s="92">
        <v>2602</v>
      </c>
      <c r="AC1883" s="92">
        <v>7.6349431818181825</v>
      </c>
      <c r="AD1883" s="92" t="s">
        <v>2920</v>
      </c>
      <c r="AE1883" s="92">
        <v>1049.6035449999999</v>
      </c>
      <c r="AF1883" s="92">
        <v>931</v>
      </c>
      <c r="AG1883" s="92">
        <v>66.654829545454547</v>
      </c>
      <c r="AH1883" s="92"/>
      <c r="AI1883" s="92"/>
      <c r="AJ1883" s="92"/>
      <c r="AK1883" s="92"/>
      <c r="AL1883" s="92"/>
      <c r="AM1883" s="92"/>
      <c r="AN1883" s="92"/>
      <c r="AO1883" s="92"/>
    </row>
    <row r="1884" spans="2:41" x14ac:dyDescent="0.3">
      <c r="B1884" s="28">
        <v>1874</v>
      </c>
      <c r="C1884" s="39">
        <f t="shared" si="116"/>
        <v>0</v>
      </c>
      <c r="D1884" s="40">
        <f t="shared" si="117"/>
        <v>0</v>
      </c>
      <c r="E1884" s="41">
        <f t="shared" si="118"/>
        <v>0</v>
      </c>
      <c r="F1884" s="40">
        <f t="shared" si="119"/>
        <v>0</v>
      </c>
      <c r="Q1884" s="107">
        <v>1880</v>
      </c>
      <c r="S1884" s="92"/>
      <c r="T1884" s="92"/>
      <c r="U1884" s="92"/>
      <c r="V1884" s="92"/>
      <c r="W1884" s="92"/>
      <c r="X1884" s="92"/>
      <c r="Y1884" s="92"/>
      <c r="Z1884" s="92" t="s">
        <v>1073</v>
      </c>
      <c r="AA1884" s="92">
        <v>972.79862839999998</v>
      </c>
      <c r="AB1884" s="92">
        <v>2281</v>
      </c>
      <c r="AC1884" s="92">
        <v>18.963068181818183</v>
      </c>
      <c r="AD1884" s="92" t="s">
        <v>2925</v>
      </c>
      <c r="AE1884" s="92">
        <v>1049.6035449999999</v>
      </c>
      <c r="AF1884" s="92">
        <v>931</v>
      </c>
      <c r="AG1884" s="92">
        <v>66.654829545454547</v>
      </c>
      <c r="AH1884" s="92"/>
      <c r="AI1884" s="92"/>
      <c r="AJ1884" s="92"/>
      <c r="AK1884" s="92"/>
      <c r="AL1884" s="92"/>
      <c r="AM1884" s="92"/>
      <c r="AN1884" s="92"/>
      <c r="AO1884" s="92"/>
    </row>
    <row r="1885" spans="2:41" x14ac:dyDescent="0.3">
      <c r="B1885" s="28">
        <v>1875</v>
      </c>
      <c r="C1885" s="39">
        <f t="shared" si="116"/>
        <v>0</v>
      </c>
      <c r="D1885" s="40">
        <f t="shared" si="117"/>
        <v>0</v>
      </c>
      <c r="E1885" s="41">
        <f t="shared" si="118"/>
        <v>0</v>
      </c>
      <c r="F1885" s="40">
        <f t="shared" si="119"/>
        <v>0</v>
      </c>
      <c r="Q1885" s="107">
        <v>1881</v>
      </c>
      <c r="S1885" s="92"/>
      <c r="T1885" s="92"/>
      <c r="U1885" s="92"/>
      <c r="V1885" s="92"/>
      <c r="W1885" s="92"/>
      <c r="X1885" s="92"/>
      <c r="Y1885" s="92"/>
      <c r="Z1885" s="92" t="s">
        <v>1074</v>
      </c>
      <c r="AA1885" s="92">
        <v>993.8807104</v>
      </c>
      <c r="AB1885" s="92">
        <v>2025</v>
      </c>
      <c r="AC1885" s="92">
        <v>28.125</v>
      </c>
      <c r="AD1885" s="92" t="s">
        <v>2236</v>
      </c>
      <c r="AE1885" s="92">
        <v>1049.6035449999999</v>
      </c>
      <c r="AF1885" s="92">
        <v>931</v>
      </c>
      <c r="AG1885" s="92">
        <v>66.654829545454547</v>
      </c>
      <c r="AH1885" s="92"/>
      <c r="AI1885" s="92"/>
      <c r="AJ1885" s="92"/>
      <c r="AK1885" s="92"/>
      <c r="AL1885" s="92"/>
      <c r="AM1885" s="92"/>
      <c r="AN1885" s="92"/>
      <c r="AO1885" s="92"/>
    </row>
    <row r="1886" spans="2:41" x14ac:dyDescent="0.3">
      <c r="B1886" s="28">
        <v>1876</v>
      </c>
      <c r="C1886" s="39">
        <f t="shared" si="116"/>
        <v>0</v>
      </c>
      <c r="D1886" s="40">
        <f t="shared" si="117"/>
        <v>0</v>
      </c>
      <c r="E1886" s="41">
        <f t="shared" si="118"/>
        <v>0</v>
      </c>
      <c r="F1886" s="40">
        <f t="shared" si="119"/>
        <v>0</v>
      </c>
      <c r="Q1886" s="107">
        <v>1882</v>
      </c>
      <c r="S1886" s="92"/>
      <c r="T1886" s="92"/>
      <c r="U1886" s="92"/>
      <c r="V1886" s="92"/>
      <c r="W1886" s="92"/>
      <c r="X1886" s="92"/>
      <c r="Y1886" s="92"/>
      <c r="Z1886" s="92" t="s">
        <v>2454</v>
      </c>
      <c r="AA1886" s="92">
        <v>1008.014334</v>
      </c>
      <c r="AB1886" s="92">
        <v>1809</v>
      </c>
      <c r="AC1886" s="92">
        <v>35.72443181818182</v>
      </c>
      <c r="AD1886" s="92" t="s">
        <v>2237</v>
      </c>
      <c r="AE1886" s="92">
        <v>1049.6035449999999</v>
      </c>
      <c r="AF1886" s="92">
        <v>931</v>
      </c>
      <c r="AG1886" s="92">
        <v>66.654829545454547</v>
      </c>
      <c r="AH1886" s="92"/>
      <c r="AI1886" s="92"/>
      <c r="AJ1886" s="92"/>
      <c r="AK1886" s="92"/>
      <c r="AL1886" s="92"/>
      <c r="AM1886" s="92"/>
      <c r="AN1886" s="92"/>
      <c r="AO1886" s="92"/>
    </row>
    <row r="1887" spans="2:41" x14ac:dyDescent="0.3">
      <c r="B1887" s="28">
        <v>1877</v>
      </c>
      <c r="C1887" s="39">
        <f t="shared" si="116"/>
        <v>0</v>
      </c>
      <c r="D1887" s="40">
        <f t="shared" si="117"/>
        <v>0</v>
      </c>
      <c r="E1887" s="41">
        <f t="shared" si="118"/>
        <v>0</v>
      </c>
      <c r="F1887" s="40">
        <f t="shared" si="119"/>
        <v>0</v>
      </c>
      <c r="Q1887" s="107">
        <v>1883</v>
      </c>
      <c r="S1887" s="92"/>
      <c r="T1887" s="92"/>
      <c r="U1887" s="92"/>
      <c r="V1887" s="92"/>
      <c r="W1887" s="92"/>
      <c r="X1887" s="92"/>
      <c r="Y1887" s="92"/>
      <c r="Z1887" s="92" t="s">
        <v>2455</v>
      </c>
      <c r="AA1887" s="92">
        <v>918.21868919999997</v>
      </c>
      <c r="AB1887" s="92">
        <v>2694</v>
      </c>
      <c r="AC1887" s="92">
        <v>4.1193181818181817</v>
      </c>
      <c r="AD1887" s="92" t="s">
        <v>2259</v>
      </c>
      <c r="AE1887" s="92">
        <v>1049.6035449999999</v>
      </c>
      <c r="AF1887" s="92">
        <v>931</v>
      </c>
      <c r="AG1887" s="92">
        <v>66.654829545454547</v>
      </c>
      <c r="AH1887" s="92"/>
      <c r="AI1887" s="92"/>
      <c r="AJ1887" s="92"/>
      <c r="AK1887" s="92"/>
      <c r="AL1887" s="92"/>
      <c r="AM1887" s="92"/>
      <c r="AN1887" s="92"/>
      <c r="AO1887" s="92"/>
    </row>
    <row r="1888" spans="2:41" x14ac:dyDescent="0.3">
      <c r="B1888" s="28">
        <v>1878</v>
      </c>
      <c r="C1888" s="39">
        <f t="shared" si="116"/>
        <v>0</v>
      </c>
      <c r="D1888" s="40">
        <f t="shared" si="117"/>
        <v>0</v>
      </c>
      <c r="E1888" s="41">
        <f t="shared" si="118"/>
        <v>0</v>
      </c>
      <c r="F1888" s="40">
        <f t="shared" si="119"/>
        <v>0</v>
      </c>
      <c r="Q1888" s="107">
        <v>1884</v>
      </c>
      <c r="S1888" s="92"/>
      <c r="T1888" s="92"/>
      <c r="U1888" s="92"/>
      <c r="V1888" s="92"/>
      <c r="W1888" s="92"/>
      <c r="X1888" s="92"/>
      <c r="Y1888" s="92"/>
      <c r="Z1888" s="92" t="s">
        <v>2456</v>
      </c>
      <c r="AA1888" s="92">
        <v>918.21868919999997</v>
      </c>
      <c r="AB1888" s="92">
        <v>2694</v>
      </c>
      <c r="AC1888" s="92">
        <v>4.1193181818181817</v>
      </c>
      <c r="AD1888" s="92" t="s">
        <v>2277</v>
      </c>
      <c r="AE1888" s="92">
        <v>1049.6035449999999</v>
      </c>
      <c r="AF1888" s="92">
        <v>931</v>
      </c>
      <c r="AG1888" s="92">
        <v>66.654829545454547</v>
      </c>
      <c r="AH1888" s="92"/>
      <c r="AI1888" s="92"/>
      <c r="AJ1888" s="92"/>
      <c r="AK1888" s="92"/>
      <c r="AL1888" s="92"/>
      <c r="AM1888" s="92"/>
      <c r="AN1888" s="92"/>
      <c r="AO1888" s="92"/>
    </row>
    <row r="1889" spans="2:41" x14ac:dyDescent="0.3">
      <c r="B1889" s="28">
        <v>1879</v>
      </c>
      <c r="C1889" s="39">
        <f t="shared" si="116"/>
        <v>0</v>
      </c>
      <c r="D1889" s="40">
        <f t="shared" si="117"/>
        <v>0</v>
      </c>
      <c r="E1889" s="41">
        <f t="shared" si="118"/>
        <v>0</v>
      </c>
      <c r="F1889" s="40">
        <f t="shared" si="119"/>
        <v>0</v>
      </c>
      <c r="Q1889" s="107">
        <v>1885</v>
      </c>
      <c r="S1889" s="92"/>
      <c r="T1889" s="92"/>
      <c r="U1889" s="92"/>
      <c r="V1889" s="92"/>
      <c r="W1889" s="92"/>
      <c r="X1889" s="92"/>
      <c r="Y1889" s="92"/>
      <c r="Z1889" s="92" t="s">
        <v>2457</v>
      </c>
      <c r="AA1889" s="92">
        <v>994.79082359999995</v>
      </c>
      <c r="AB1889" s="92">
        <v>2016</v>
      </c>
      <c r="AC1889" s="92">
        <v>28.338068181818183</v>
      </c>
      <c r="AD1889" s="92" t="s">
        <v>2941</v>
      </c>
      <c r="AE1889" s="92">
        <v>1049.6035449999999</v>
      </c>
      <c r="AF1889" s="92">
        <v>931</v>
      </c>
      <c r="AG1889" s="92">
        <v>66.654829545454547</v>
      </c>
      <c r="AH1889" s="92"/>
      <c r="AI1889" s="92"/>
      <c r="AJ1889" s="92"/>
      <c r="AK1889" s="92"/>
      <c r="AL1889" s="92"/>
      <c r="AM1889" s="92"/>
      <c r="AN1889" s="92"/>
      <c r="AO1889" s="92"/>
    </row>
    <row r="1890" spans="2:41" x14ac:dyDescent="0.3">
      <c r="B1890" s="28">
        <v>1880</v>
      </c>
      <c r="C1890" s="39">
        <f t="shared" si="116"/>
        <v>0</v>
      </c>
      <c r="D1890" s="40">
        <f t="shared" si="117"/>
        <v>0</v>
      </c>
      <c r="E1890" s="41">
        <f t="shared" si="118"/>
        <v>0</v>
      </c>
      <c r="F1890" s="40">
        <f t="shared" si="119"/>
        <v>0</v>
      </c>
      <c r="Q1890" s="107">
        <v>1886</v>
      </c>
      <c r="S1890" s="92"/>
      <c r="T1890" s="92"/>
      <c r="U1890" s="92"/>
      <c r="V1890" s="92"/>
      <c r="W1890" s="92"/>
      <c r="X1890" s="92"/>
      <c r="Y1890" s="92"/>
      <c r="Z1890" s="92" t="s">
        <v>1075</v>
      </c>
      <c r="AA1890" s="92">
        <v>756.68420579999997</v>
      </c>
      <c r="AB1890" s="92">
        <v>2810</v>
      </c>
      <c r="AC1890" s="92">
        <v>0.24857954545454544</v>
      </c>
      <c r="AD1890" s="92" t="s">
        <v>2967</v>
      </c>
      <c r="AE1890" s="92">
        <v>1049.6035449999999</v>
      </c>
      <c r="AF1890" s="92">
        <v>931</v>
      </c>
      <c r="AG1890" s="92">
        <v>66.654829545454547</v>
      </c>
      <c r="AH1890" s="92"/>
      <c r="AI1890" s="92"/>
      <c r="AJ1890" s="92"/>
      <c r="AK1890" s="92"/>
      <c r="AL1890" s="92"/>
      <c r="AM1890" s="92"/>
      <c r="AN1890" s="92"/>
      <c r="AO1890" s="92"/>
    </row>
    <row r="1891" spans="2:41" x14ac:dyDescent="0.3">
      <c r="B1891" s="28">
        <v>1881</v>
      </c>
      <c r="C1891" s="39">
        <f t="shared" si="116"/>
        <v>0</v>
      </c>
      <c r="D1891" s="40">
        <f t="shared" si="117"/>
        <v>0</v>
      </c>
      <c r="E1891" s="41">
        <f t="shared" si="118"/>
        <v>0</v>
      </c>
      <c r="F1891" s="40">
        <f t="shared" si="119"/>
        <v>0</v>
      </c>
      <c r="Q1891" s="107">
        <v>1887</v>
      </c>
      <c r="S1891" s="92"/>
      <c r="T1891" s="92"/>
      <c r="U1891" s="92"/>
      <c r="V1891" s="92"/>
      <c r="W1891" s="92"/>
      <c r="X1891" s="92"/>
      <c r="Y1891" s="92"/>
      <c r="Z1891" s="92" t="s">
        <v>2458</v>
      </c>
      <c r="AA1891" s="92">
        <v>1079.556292</v>
      </c>
      <c r="AB1891" s="92">
        <v>306</v>
      </c>
      <c r="AC1891" s="92">
        <v>89.0625</v>
      </c>
      <c r="AD1891" s="92" t="s">
        <v>1679</v>
      </c>
      <c r="AE1891" s="92">
        <v>1049.644509</v>
      </c>
      <c r="AF1891" s="92">
        <v>929</v>
      </c>
      <c r="AG1891" s="92">
        <v>67.009943181818173</v>
      </c>
      <c r="AH1891" s="92"/>
      <c r="AI1891" s="92"/>
      <c r="AJ1891" s="92"/>
      <c r="AK1891" s="92"/>
      <c r="AL1891" s="92"/>
      <c r="AM1891" s="92"/>
      <c r="AN1891" s="92"/>
      <c r="AO1891" s="92"/>
    </row>
    <row r="1892" spans="2:41" x14ac:dyDescent="0.3">
      <c r="B1892" s="28">
        <v>1882</v>
      </c>
      <c r="C1892" s="39">
        <f t="shared" si="116"/>
        <v>0</v>
      </c>
      <c r="D1892" s="40">
        <f t="shared" si="117"/>
        <v>0</v>
      </c>
      <c r="E1892" s="41">
        <f t="shared" si="118"/>
        <v>0</v>
      </c>
      <c r="F1892" s="40">
        <f t="shared" si="119"/>
        <v>0</v>
      </c>
      <c r="Q1892" s="107">
        <v>1888</v>
      </c>
      <c r="S1892" s="92"/>
      <c r="T1892" s="92"/>
      <c r="U1892" s="92"/>
      <c r="V1892" s="92"/>
      <c r="W1892" s="92"/>
      <c r="X1892" s="92"/>
      <c r="Y1892" s="92"/>
      <c r="Z1892" s="92" t="s">
        <v>1076</v>
      </c>
      <c r="AA1892" s="92">
        <v>1036.4189859999999</v>
      </c>
      <c r="AB1892" s="92">
        <v>1257</v>
      </c>
      <c r="AC1892" s="92">
        <v>55.32670454545454</v>
      </c>
      <c r="AD1892" s="92" t="s">
        <v>1561</v>
      </c>
      <c r="AE1892" s="92">
        <v>1049.644509</v>
      </c>
      <c r="AF1892" s="92">
        <v>929</v>
      </c>
      <c r="AG1892" s="92">
        <v>67.009943181818173</v>
      </c>
      <c r="AH1892" s="92"/>
      <c r="AI1892" s="92"/>
      <c r="AJ1892" s="92"/>
      <c r="AK1892" s="92"/>
      <c r="AL1892" s="92"/>
      <c r="AM1892" s="92"/>
      <c r="AN1892" s="92"/>
      <c r="AO1892" s="92"/>
    </row>
    <row r="1893" spans="2:41" x14ac:dyDescent="0.3">
      <c r="B1893" s="28">
        <v>1883</v>
      </c>
      <c r="C1893" s="39">
        <f t="shared" si="116"/>
        <v>0</v>
      </c>
      <c r="D1893" s="40">
        <f t="shared" si="117"/>
        <v>0</v>
      </c>
      <c r="E1893" s="41">
        <f t="shared" si="118"/>
        <v>0</v>
      </c>
      <c r="F1893" s="40">
        <f t="shared" si="119"/>
        <v>0</v>
      </c>
      <c r="Q1893" s="107">
        <v>1889</v>
      </c>
      <c r="S1893" s="92"/>
      <c r="T1893" s="92"/>
      <c r="U1893" s="92"/>
      <c r="V1893" s="92"/>
      <c r="W1893" s="92"/>
      <c r="X1893" s="92"/>
      <c r="Y1893" s="92"/>
      <c r="Z1893" s="92" t="s">
        <v>1077</v>
      </c>
      <c r="AA1893" s="92">
        <v>927.26996710000003</v>
      </c>
      <c r="AB1893" s="92">
        <v>2657</v>
      </c>
      <c r="AC1893" s="92">
        <v>5.6818181818181817</v>
      </c>
      <c r="AD1893" s="92" t="s">
        <v>237</v>
      </c>
      <c r="AE1893" s="92">
        <v>1049.7081129999999</v>
      </c>
      <c r="AF1893" s="92">
        <v>928</v>
      </c>
      <c r="AG1893" s="92">
        <v>67.080965909090907</v>
      </c>
      <c r="AH1893" s="92"/>
      <c r="AI1893" s="92"/>
      <c r="AJ1893" s="92"/>
      <c r="AK1893" s="92"/>
      <c r="AL1893" s="92"/>
      <c r="AM1893" s="92"/>
      <c r="AN1893" s="92"/>
      <c r="AO1893" s="92"/>
    </row>
    <row r="1894" spans="2:41" x14ac:dyDescent="0.3">
      <c r="B1894" s="28">
        <v>1884</v>
      </c>
      <c r="C1894" s="39">
        <f t="shared" si="116"/>
        <v>0</v>
      </c>
      <c r="D1894" s="40">
        <f t="shared" si="117"/>
        <v>0</v>
      </c>
      <c r="E1894" s="41">
        <f t="shared" si="118"/>
        <v>0</v>
      </c>
      <c r="F1894" s="40">
        <f t="shared" si="119"/>
        <v>0</v>
      </c>
      <c r="Q1894" s="107">
        <v>1890</v>
      </c>
      <c r="S1894" s="92"/>
      <c r="T1894" s="92"/>
      <c r="U1894" s="92"/>
      <c r="V1894" s="92"/>
      <c r="W1894" s="92"/>
      <c r="X1894" s="92"/>
      <c r="Y1894" s="92"/>
      <c r="Z1894" s="92" t="s">
        <v>2459</v>
      </c>
      <c r="AA1894" s="92">
        <v>1108.3116219999999</v>
      </c>
      <c r="AB1894" s="92">
        <v>42</v>
      </c>
      <c r="AC1894" s="92">
        <v>98.544034090909093</v>
      </c>
      <c r="AD1894" s="92" t="s">
        <v>2180</v>
      </c>
      <c r="AE1894" s="92">
        <v>1049.7149890000001</v>
      </c>
      <c r="AF1894" s="92">
        <v>924</v>
      </c>
      <c r="AG1894" s="92">
        <v>67.116477272727266</v>
      </c>
      <c r="AH1894" s="92"/>
      <c r="AI1894" s="92"/>
      <c r="AJ1894" s="92"/>
      <c r="AK1894" s="92"/>
      <c r="AL1894" s="92"/>
      <c r="AM1894" s="92"/>
      <c r="AN1894" s="92"/>
      <c r="AO1894" s="92"/>
    </row>
    <row r="1895" spans="2:41" x14ac:dyDescent="0.3">
      <c r="B1895" s="28">
        <v>1885</v>
      </c>
      <c r="C1895" s="39">
        <f t="shared" si="116"/>
        <v>0</v>
      </c>
      <c r="D1895" s="40">
        <f t="shared" si="117"/>
        <v>0</v>
      </c>
      <c r="E1895" s="41">
        <f t="shared" si="118"/>
        <v>0</v>
      </c>
      <c r="F1895" s="40">
        <f t="shared" si="119"/>
        <v>0</v>
      </c>
      <c r="Q1895" s="107">
        <v>1891</v>
      </c>
      <c r="S1895" s="92"/>
      <c r="T1895" s="92"/>
      <c r="U1895" s="92"/>
      <c r="V1895" s="92"/>
      <c r="W1895" s="92"/>
      <c r="X1895" s="92"/>
      <c r="Y1895" s="92"/>
      <c r="Z1895" s="92" t="s">
        <v>1078</v>
      </c>
      <c r="AA1895" s="92">
        <v>950.69306930000005</v>
      </c>
      <c r="AB1895" s="92">
        <v>2515</v>
      </c>
      <c r="AC1895" s="92">
        <v>10.724431818181818</v>
      </c>
      <c r="AD1895" s="92" t="s">
        <v>2360</v>
      </c>
      <c r="AE1895" s="92">
        <v>1049.7149890000001</v>
      </c>
      <c r="AF1895" s="92">
        <v>924</v>
      </c>
      <c r="AG1895" s="92">
        <v>67.116477272727266</v>
      </c>
      <c r="AH1895" s="92"/>
      <c r="AI1895" s="92"/>
      <c r="AJ1895" s="92"/>
      <c r="AK1895" s="92"/>
      <c r="AL1895" s="92"/>
      <c r="AM1895" s="92"/>
      <c r="AN1895" s="92"/>
      <c r="AO1895" s="92"/>
    </row>
    <row r="1896" spans="2:41" x14ac:dyDescent="0.3">
      <c r="B1896" s="28">
        <v>1886</v>
      </c>
      <c r="C1896" s="39">
        <f t="shared" si="116"/>
        <v>0</v>
      </c>
      <c r="D1896" s="40">
        <f t="shared" si="117"/>
        <v>0</v>
      </c>
      <c r="E1896" s="41">
        <f t="shared" si="118"/>
        <v>0</v>
      </c>
      <c r="F1896" s="40">
        <f t="shared" si="119"/>
        <v>0</v>
      </c>
      <c r="Q1896" s="107">
        <v>1892</v>
      </c>
      <c r="S1896" s="92"/>
      <c r="T1896" s="92"/>
      <c r="U1896" s="92"/>
      <c r="V1896" s="92"/>
      <c r="W1896" s="92"/>
      <c r="X1896" s="92"/>
      <c r="Y1896" s="92"/>
      <c r="Z1896" s="92" t="s">
        <v>1079</v>
      </c>
      <c r="AA1896" s="92">
        <v>977.05349720000004</v>
      </c>
      <c r="AB1896" s="92">
        <v>2235</v>
      </c>
      <c r="AC1896" s="92">
        <v>20.667613636363637</v>
      </c>
      <c r="AD1896" s="92" t="s">
        <v>2547</v>
      </c>
      <c r="AE1896" s="92">
        <v>1049.7149890000001</v>
      </c>
      <c r="AF1896" s="92">
        <v>924</v>
      </c>
      <c r="AG1896" s="92">
        <v>67.116477272727266</v>
      </c>
      <c r="AH1896" s="92"/>
      <c r="AI1896" s="92"/>
      <c r="AJ1896" s="92"/>
      <c r="AK1896" s="92"/>
      <c r="AL1896" s="92"/>
      <c r="AM1896" s="92"/>
      <c r="AN1896" s="92"/>
      <c r="AO1896" s="92"/>
    </row>
    <row r="1897" spans="2:41" x14ac:dyDescent="0.3">
      <c r="B1897" s="28">
        <v>1887</v>
      </c>
      <c r="C1897" s="39">
        <f t="shared" si="116"/>
        <v>0</v>
      </c>
      <c r="D1897" s="40">
        <f t="shared" si="117"/>
        <v>0</v>
      </c>
      <c r="E1897" s="41">
        <f t="shared" si="118"/>
        <v>0</v>
      </c>
      <c r="F1897" s="40">
        <f t="shared" si="119"/>
        <v>0</v>
      </c>
      <c r="Q1897" s="107">
        <v>1893</v>
      </c>
      <c r="S1897" s="92"/>
      <c r="T1897" s="92"/>
      <c r="U1897" s="92"/>
      <c r="V1897" s="92"/>
      <c r="W1897" s="92"/>
      <c r="X1897" s="92"/>
      <c r="Y1897" s="92"/>
      <c r="Z1897" s="92" t="s">
        <v>1080</v>
      </c>
      <c r="AA1897" s="92">
        <v>966.22132569999997</v>
      </c>
      <c r="AB1897" s="92">
        <v>2373</v>
      </c>
      <c r="AC1897" s="92">
        <v>15.767045454545455</v>
      </c>
      <c r="AD1897" s="92" t="s">
        <v>1423</v>
      </c>
      <c r="AE1897" s="92">
        <v>1049.7149890000001</v>
      </c>
      <c r="AF1897" s="92">
        <v>924</v>
      </c>
      <c r="AG1897" s="92">
        <v>67.116477272727266</v>
      </c>
      <c r="AH1897" s="92"/>
      <c r="AI1897" s="92"/>
      <c r="AJ1897" s="92"/>
      <c r="AK1897" s="92"/>
      <c r="AL1897" s="92"/>
      <c r="AM1897" s="92"/>
      <c r="AN1897" s="92"/>
      <c r="AO1897" s="92"/>
    </row>
    <row r="1898" spans="2:41" x14ac:dyDescent="0.3">
      <c r="B1898" s="28">
        <v>1888</v>
      </c>
      <c r="C1898" s="39">
        <f t="shared" si="116"/>
        <v>0</v>
      </c>
      <c r="D1898" s="40">
        <f t="shared" si="117"/>
        <v>0</v>
      </c>
      <c r="E1898" s="41">
        <f t="shared" si="118"/>
        <v>0</v>
      </c>
      <c r="F1898" s="40">
        <f t="shared" si="119"/>
        <v>0</v>
      </c>
      <c r="Q1898" s="107">
        <v>1894</v>
      </c>
      <c r="S1898" s="92"/>
      <c r="T1898" s="92"/>
      <c r="U1898" s="92"/>
      <c r="V1898" s="92"/>
      <c r="W1898" s="92"/>
      <c r="X1898" s="92"/>
      <c r="Y1898" s="92"/>
      <c r="Z1898" s="92" t="s">
        <v>1081</v>
      </c>
      <c r="AA1898" s="92">
        <v>1018.331365</v>
      </c>
      <c r="AB1898" s="92">
        <v>1624</v>
      </c>
      <c r="AC1898" s="92">
        <v>42.294034090909086</v>
      </c>
      <c r="AD1898" s="92" t="s">
        <v>2111</v>
      </c>
      <c r="AE1898" s="92">
        <v>1049.718046</v>
      </c>
      <c r="AF1898" s="92">
        <v>922</v>
      </c>
      <c r="AG1898" s="92">
        <v>67.258522727272734</v>
      </c>
      <c r="AH1898" s="92"/>
      <c r="AI1898" s="92"/>
      <c r="AJ1898" s="92"/>
      <c r="AK1898" s="92"/>
      <c r="AL1898" s="92"/>
      <c r="AM1898" s="92"/>
      <c r="AN1898" s="92"/>
      <c r="AO1898" s="92"/>
    </row>
    <row r="1899" spans="2:41" x14ac:dyDescent="0.3">
      <c r="B1899" s="28">
        <v>1889</v>
      </c>
      <c r="C1899" s="39">
        <f t="shared" si="116"/>
        <v>0</v>
      </c>
      <c r="D1899" s="40">
        <f t="shared" si="117"/>
        <v>0</v>
      </c>
      <c r="E1899" s="41">
        <f t="shared" si="118"/>
        <v>0</v>
      </c>
      <c r="F1899" s="40">
        <f t="shared" si="119"/>
        <v>0</v>
      </c>
      <c r="Q1899" s="107">
        <v>1895</v>
      </c>
      <c r="S1899" s="92"/>
      <c r="T1899" s="92"/>
      <c r="U1899" s="92"/>
      <c r="V1899" s="92"/>
      <c r="W1899" s="92"/>
      <c r="X1899" s="92"/>
      <c r="Y1899" s="92"/>
      <c r="Z1899" s="92" t="s">
        <v>1082</v>
      </c>
      <c r="AA1899" s="92">
        <v>1107.730053</v>
      </c>
      <c r="AB1899" s="92">
        <v>47</v>
      </c>
      <c r="AC1899" s="92">
        <v>98.366477272727266</v>
      </c>
      <c r="AD1899" s="92" t="s">
        <v>644</v>
      </c>
      <c r="AE1899" s="92">
        <v>1049.718046</v>
      </c>
      <c r="AF1899" s="92">
        <v>922</v>
      </c>
      <c r="AG1899" s="92">
        <v>67.258522727272734</v>
      </c>
      <c r="AH1899" s="92"/>
      <c r="AI1899" s="92"/>
      <c r="AJ1899" s="92"/>
      <c r="AK1899" s="92"/>
      <c r="AL1899" s="92"/>
      <c r="AM1899" s="92"/>
      <c r="AN1899" s="92"/>
      <c r="AO1899" s="92"/>
    </row>
    <row r="1900" spans="2:41" x14ac:dyDescent="0.3">
      <c r="B1900" s="28">
        <v>1890</v>
      </c>
      <c r="C1900" s="39">
        <f t="shared" si="116"/>
        <v>0</v>
      </c>
      <c r="D1900" s="40">
        <f t="shared" si="117"/>
        <v>0</v>
      </c>
      <c r="E1900" s="41">
        <f t="shared" si="118"/>
        <v>0</v>
      </c>
      <c r="F1900" s="40">
        <f t="shared" si="119"/>
        <v>0</v>
      </c>
      <c r="Q1900" s="107">
        <v>1896</v>
      </c>
      <c r="S1900" s="92"/>
      <c r="T1900" s="92"/>
      <c r="U1900" s="92"/>
      <c r="V1900" s="92"/>
      <c r="W1900" s="92"/>
      <c r="X1900" s="92"/>
      <c r="Y1900" s="92"/>
      <c r="Z1900" s="92" t="s">
        <v>1083</v>
      </c>
      <c r="AA1900" s="92">
        <v>957.16199180000001</v>
      </c>
      <c r="AB1900" s="92">
        <v>2468</v>
      </c>
      <c r="AC1900" s="92">
        <v>12.393465909090908</v>
      </c>
      <c r="AD1900" s="92" t="s">
        <v>738</v>
      </c>
      <c r="AE1900" s="92">
        <v>1049.7363009999999</v>
      </c>
      <c r="AF1900" s="92">
        <v>921</v>
      </c>
      <c r="AG1900" s="92">
        <v>67.329545454545453</v>
      </c>
      <c r="AH1900" s="92"/>
      <c r="AI1900" s="92"/>
      <c r="AJ1900" s="92"/>
      <c r="AK1900" s="92"/>
      <c r="AL1900" s="92"/>
      <c r="AM1900" s="92"/>
      <c r="AN1900" s="92"/>
      <c r="AO1900" s="92"/>
    </row>
    <row r="1901" spans="2:41" x14ac:dyDescent="0.3">
      <c r="B1901" s="28">
        <v>1891</v>
      </c>
      <c r="C1901" s="39">
        <f t="shared" si="116"/>
        <v>0</v>
      </c>
      <c r="D1901" s="40">
        <f t="shared" si="117"/>
        <v>0</v>
      </c>
      <c r="E1901" s="41">
        <f t="shared" si="118"/>
        <v>0</v>
      </c>
      <c r="F1901" s="40">
        <f t="shared" si="119"/>
        <v>0</v>
      </c>
      <c r="Q1901" s="107">
        <v>1897</v>
      </c>
      <c r="S1901" s="92"/>
      <c r="T1901" s="92"/>
      <c r="U1901" s="92"/>
      <c r="V1901" s="92"/>
      <c r="W1901" s="92"/>
      <c r="X1901" s="92"/>
      <c r="Y1901" s="92"/>
      <c r="Z1901" s="92" t="s">
        <v>1084</v>
      </c>
      <c r="AA1901" s="92">
        <v>1070.827366</v>
      </c>
      <c r="AB1901" s="92">
        <v>454</v>
      </c>
      <c r="AC1901" s="92">
        <v>83.913352272727266</v>
      </c>
      <c r="AD1901" s="92" t="s">
        <v>122</v>
      </c>
      <c r="AE1901" s="92">
        <v>1049.7930260000001</v>
      </c>
      <c r="AF1901" s="92">
        <v>915</v>
      </c>
      <c r="AG1901" s="92">
        <v>67.365056818181827</v>
      </c>
      <c r="AH1901" s="92"/>
      <c r="AI1901" s="92"/>
      <c r="AJ1901" s="92"/>
      <c r="AK1901" s="92"/>
      <c r="AL1901" s="92"/>
      <c r="AM1901" s="92"/>
      <c r="AN1901" s="92"/>
      <c r="AO1901" s="92"/>
    </row>
    <row r="1902" spans="2:41" x14ac:dyDescent="0.3">
      <c r="B1902" s="28">
        <v>1892</v>
      </c>
      <c r="C1902" s="39">
        <f t="shared" si="116"/>
        <v>0</v>
      </c>
      <c r="D1902" s="40">
        <f t="shared" si="117"/>
        <v>0</v>
      </c>
      <c r="E1902" s="41">
        <f t="shared" si="118"/>
        <v>0</v>
      </c>
      <c r="F1902" s="40">
        <f t="shared" si="119"/>
        <v>0</v>
      </c>
      <c r="Q1902" s="107">
        <v>1898</v>
      </c>
      <c r="S1902" s="92"/>
      <c r="T1902" s="92"/>
      <c r="U1902" s="92"/>
      <c r="V1902" s="92"/>
      <c r="W1902" s="92"/>
      <c r="X1902" s="92"/>
      <c r="Y1902" s="92"/>
      <c r="Z1902" s="92" t="s">
        <v>2460</v>
      </c>
      <c r="AA1902" s="92">
        <v>1012.865001</v>
      </c>
      <c r="AB1902" s="92">
        <v>1750</v>
      </c>
      <c r="AC1902" s="92">
        <v>37.855113636363633</v>
      </c>
      <c r="AD1902" s="92" t="s">
        <v>1903</v>
      </c>
      <c r="AE1902" s="92">
        <v>1049.7930260000001</v>
      </c>
      <c r="AF1902" s="92">
        <v>915</v>
      </c>
      <c r="AG1902" s="92">
        <v>67.365056818181827</v>
      </c>
      <c r="AH1902" s="92"/>
      <c r="AI1902" s="92"/>
      <c r="AJ1902" s="92"/>
      <c r="AK1902" s="92"/>
      <c r="AL1902" s="92"/>
      <c r="AM1902" s="92"/>
      <c r="AN1902" s="92"/>
      <c r="AO1902" s="92"/>
    </row>
    <row r="1903" spans="2:41" x14ac:dyDescent="0.3">
      <c r="B1903" s="28">
        <v>1893</v>
      </c>
      <c r="C1903" s="39">
        <f t="shared" si="116"/>
        <v>0</v>
      </c>
      <c r="D1903" s="40">
        <f t="shared" si="117"/>
        <v>0</v>
      </c>
      <c r="E1903" s="41">
        <f t="shared" si="118"/>
        <v>0</v>
      </c>
      <c r="F1903" s="40">
        <f t="shared" si="119"/>
        <v>0</v>
      </c>
      <c r="Q1903" s="107">
        <v>1899</v>
      </c>
      <c r="S1903" s="92"/>
      <c r="T1903" s="92"/>
      <c r="U1903" s="92"/>
      <c r="V1903" s="92"/>
      <c r="W1903" s="92"/>
      <c r="X1903" s="92"/>
      <c r="Y1903" s="92"/>
      <c r="Z1903" s="92" t="s">
        <v>2461</v>
      </c>
      <c r="AA1903" s="92">
        <v>1045.0136359999999</v>
      </c>
      <c r="AB1903" s="92">
        <v>1039</v>
      </c>
      <c r="AC1903" s="92">
        <v>62.997159090909093</v>
      </c>
      <c r="AD1903" s="92" t="s">
        <v>2067</v>
      </c>
      <c r="AE1903" s="92">
        <v>1049.7930260000001</v>
      </c>
      <c r="AF1903" s="92">
        <v>915</v>
      </c>
      <c r="AG1903" s="92">
        <v>67.365056818181827</v>
      </c>
      <c r="AH1903" s="92"/>
      <c r="AI1903" s="92"/>
      <c r="AJ1903" s="92"/>
      <c r="AK1903" s="92"/>
      <c r="AL1903" s="92"/>
      <c r="AM1903" s="92"/>
      <c r="AN1903" s="92"/>
      <c r="AO1903" s="92"/>
    </row>
    <row r="1904" spans="2:41" x14ac:dyDescent="0.3">
      <c r="B1904" s="28">
        <v>1894</v>
      </c>
      <c r="C1904" s="39">
        <f t="shared" si="116"/>
        <v>0</v>
      </c>
      <c r="D1904" s="40">
        <f t="shared" si="117"/>
        <v>0</v>
      </c>
      <c r="E1904" s="41">
        <f t="shared" si="118"/>
        <v>0</v>
      </c>
      <c r="F1904" s="40">
        <f t="shared" si="119"/>
        <v>0</v>
      </c>
      <c r="Q1904" s="107">
        <v>1900</v>
      </c>
      <c r="S1904" s="92"/>
      <c r="T1904" s="92"/>
      <c r="U1904" s="92"/>
      <c r="V1904" s="92"/>
      <c r="W1904" s="92"/>
      <c r="X1904" s="92"/>
      <c r="Y1904" s="92"/>
      <c r="Z1904" s="92" t="s">
        <v>1085</v>
      </c>
      <c r="AA1904" s="92">
        <v>1037.3916790000001</v>
      </c>
      <c r="AB1904" s="92">
        <v>1243</v>
      </c>
      <c r="AC1904" s="92">
        <v>55.894886363636367</v>
      </c>
      <c r="AD1904" s="92" t="s">
        <v>2068</v>
      </c>
      <c r="AE1904" s="92">
        <v>1049.7930260000001</v>
      </c>
      <c r="AF1904" s="92">
        <v>915</v>
      </c>
      <c r="AG1904" s="92">
        <v>67.365056818181827</v>
      </c>
      <c r="AH1904" s="92"/>
      <c r="AI1904" s="92"/>
      <c r="AJ1904" s="92"/>
      <c r="AK1904" s="92"/>
      <c r="AL1904" s="92"/>
      <c r="AM1904" s="92"/>
      <c r="AN1904" s="92"/>
      <c r="AO1904" s="92"/>
    </row>
    <row r="1905" spans="2:41" x14ac:dyDescent="0.3">
      <c r="B1905" s="28">
        <v>1895</v>
      </c>
      <c r="C1905" s="39">
        <f t="shared" si="116"/>
        <v>0</v>
      </c>
      <c r="D1905" s="40">
        <f t="shared" si="117"/>
        <v>0</v>
      </c>
      <c r="E1905" s="41">
        <f t="shared" si="118"/>
        <v>0</v>
      </c>
      <c r="F1905" s="40">
        <f t="shared" si="119"/>
        <v>0</v>
      </c>
      <c r="Q1905" s="107">
        <v>1901</v>
      </c>
      <c r="S1905" s="92"/>
      <c r="T1905" s="92"/>
      <c r="U1905" s="92"/>
      <c r="V1905" s="92"/>
      <c r="W1905" s="92"/>
      <c r="X1905" s="92"/>
      <c r="Y1905" s="92"/>
      <c r="Z1905" s="92" t="s">
        <v>1086</v>
      </c>
      <c r="AA1905" s="92">
        <v>923.82066020000002</v>
      </c>
      <c r="AB1905" s="92">
        <v>2668</v>
      </c>
      <c r="AC1905" s="92">
        <v>5.2556818181818183</v>
      </c>
      <c r="AD1905" s="92" t="s">
        <v>2378</v>
      </c>
      <c r="AE1905" s="92">
        <v>1049.7930260000001</v>
      </c>
      <c r="AF1905" s="92">
        <v>915</v>
      </c>
      <c r="AG1905" s="92">
        <v>67.365056818181827</v>
      </c>
      <c r="AH1905" s="92"/>
      <c r="AI1905" s="92"/>
      <c r="AJ1905" s="92"/>
      <c r="AK1905" s="92"/>
      <c r="AL1905" s="92"/>
      <c r="AM1905" s="92"/>
      <c r="AN1905" s="92"/>
      <c r="AO1905" s="92"/>
    </row>
    <row r="1906" spans="2:41" x14ac:dyDescent="0.3">
      <c r="B1906" s="28">
        <v>1896</v>
      </c>
      <c r="C1906" s="39">
        <f t="shared" si="116"/>
        <v>0</v>
      </c>
      <c r="D1906" s="40">
        <f t="shared" si="117"/>
        <v>0</v>
      </c>
      <c r="E1906" s="41">
        <f t="shared" si="118"/>
        <v>0</v>
      </c>
      <c r="F1906" s="40">
        <f t="shared" si="119"/>
        <v>0</v>
      </c>
      <c r="Q1906" s="107">
        <v>1902</v>
      </c>
      <c r="S1906" s="92"/>
      <c r="T1906" s="92"/>
      <c r="U1906" s="92"/>
      <c r="V1906" s="92"/>
      <c r="W1906" s="92"/>
      <c r="X1906" s="92"/>
      <c r="Y1906" s="92"/>
      <c r="Z1906" s="92" t="s">
        <v>2462</v>
      </c>
      <c r="AA1906" s="92">
        <v>967.94092030000002</v>
      </c>
      <c r="AB1906" s="92">
        <v>2339</v>
      </c>
      <c r="AC1906" s="92">
        <v>16.761363636363637</v>
      </c>
      <c r="AD1906" s="92" t="s">
        <v>2675</v>
      </c>
      <c r="AE1906" s="92">
        <v>1049.7930260000001</v>
      </c>
      <c r="AF1906" s="92">
        <v>915</v>
      </c>
      <c r="AG1906" s="92">
        <v>67.365056818181827</v>
      </c>
      <c r="AH1906" s="92"/>
      <c r="AI1906" s="92"/>
      <c r="AJ1906" s="92"/>
      <c r="AK1906" s="92"/>
      <c r="AL1906" s="92"/>
      <c r="AM1906" s="92"/>
      <c r="AN1906" s="92"/>
      <c r="AO1906" s="92"/>
    </row>
    <row r="1907" spans="2:41" x14ac:dyDescent="0.3">
      <c r="B1907" s="28">
        <v>1897</v>
      </c>
      <c r="C1907" s="39">
        <f t="shared" si="116"/>
        <v>0</v>
      </c>
      <c r="D1907" s="40">
        <f t="shared" si="117"/>
        <v>0</v>
      </c>
      <c r="E1907" s="41">
        <f t="shared" si="118"/>
        <v>0</v>
      </c>
      <c r="F1907" s="40">
        <f t="shared" si="119"/>
        <v>0</v>
      </c>
      <c r="Q1907" s="107">
        <v>1903</v>
      </c>
      <c r="S1907" s="92"/>
      <c r="T1907" s="92"/>
      <c r="U1907" s="92"/>
      <c r="V1907" s="92"/>
      <c r="W1907" s="92"/>
      <c r="X1907" s="92"/>
      <c r="Y1907" s="92"/>
      <c r="Z1907" s="92" t="s">
        <v>2463</v>
      </c>
      <c r="AA1907" s="92">
        <v>999.6384534</v>
      </c>
      <c r="AB1907" s="92">
        <v>1934</v>
      </c>
      <c r="AC1907" s="92">
        <v>31.036931818181817</v>
      </c>
      <c r="AD1907" s="92" t="s">
        <v>2708</v>
      </c>
      <c r="AE1907" s="92">
        <v>1049.8523230000001</v>
      </c>
      <c r="AF1907" s="92">
        <v>913</v>
      </c>
      <c r="AG1907" s="92">
        <v>67.578125</v>
      </c>
      <c r="AH1907" s="92"/>
      <c r="AI1907" s="92"/>
      <c r="AJ1907" s="92"/>
      <c r="AK1907" s="92"/>
      <c r="AL1907" s="92"/>
      <c r="AM1907" s="92"/>
      <c r="AN1907" s="92"/>
      <c r="AO1907" s="92"/>
    </row>
    <row r="1908" spans="2:41" x14ac:dyDescent="0.3">
      <c r="B1908" s="28">
        <v>1898</v>
      </c>
      <c r="C1908" s="39">
        <f t="shared" si="116"/>
        <v>0</v>
      </c>
      <c r="D1908" s="40">
        <f t="shared" si="117"/>
        <v>0</v>
      </c>
      <c r="E1908" s="41">
        <f t="shared" si="118"/>
        <v>0</v>
      </c>
      <c r="F1908" s="40">
        <f t="shared" si="119"/>
        <v>0</v>
      </c>
      <c r="Q1908" s="107">
        <v>1904</v>
      </c>
      <c r="S1908" s="92"/>
      <c r="T1908" s="92"/>
      <c r="U1908" s="92"/>
      <c r="V1908" s="92"/>
      <c r="W1908" s="92"/>
      <c r="X1908" s="92"/>
      <c r="Y1908" s="92"/>
      <c r="Z1908" s="92" t="s">
        <v>2464</v>
      </c>
      <c r="AA1908" s="92">
        <v>1009.115917</v>
      </c>
      <c r="AB1908" s="92">
        <v>1791</v>
      </c>
      <c r="AC1908" s="92">
        <v>36.328125</v>
      </c>
      <c r="AD1908" s="92" t="s">
        <v>2709</v>
      </c>
      <c r="AE1908" s="92">
        <v>1049.8523230000001</v>
      </c>
      <c r="AF1908" s="92">
        <v>913</v>
      </c>
      <c r="AG1908" s="92">
        <v>67.578125</v>
      </c>
      <c r="AH1908" s="92"/>
      <c r="AI1908" s="92"/>
      <c r="AJ1908" s="92"/>
      <c r="AK1908" s="92"/>
      <c r="AL1908" s="92"/>
      <c r="AM1908" s="92"/>
      <c r="AN1908" s="92"/>
      <c r="AO1908" s="92"/>
    </row>
    <row r="1909" spans="2:41" x14ac:dyDescent="0.3">
      <c r="B1909" s="28">
        <v>1899</v>
      </c>
      <c r="C1909" s="39">
        <f t="shared" si="116"/>
        <v>0</v>
      </c>
      <c r="D1909" s="40">
        <f t="shared" si="117"/>
        <v>0</v>
      </c>
      <c r="E1909" s="41">
        <f t="shared" si="118"/>
        <v>0</v>
      </c>
      <c r="F1909" s="40">
        <f t="shared" si="119"/>
        <v>0</v>
      </c>
      <c r="Q1909" s="107">
        <v>1905</v>
      </c>
      <c r="S1909" s="92"/>
      <c r="T1909" s="92"/>
      <c r="U1909" s="92"/>
      <c r="V1909" s="92"/>
      <c r="W1909" s="92"/>
      <c r="X1909" s="92"/>
      <c r="Y1909" s="92"/>
      <c r="Z1909" s="92" t="s">
        <v>2465</v>
      </c>
      <c r="AA1909" s="92">
        <v>987.29738910000003</v>
      </c>
      <c r="AB1909" s="92">
        <v>2108</v>
      </c>
      <c r="AC1909" s="92">
        <v>25.142045454545453</v>
      </c>
      <c r="AD1909" s="92" t="s">
        <v>1412</v>
      </c>
      <c r="AE1909" s="92">
        <v>1049.895501</v>
      </c>
      <c r="AF1909" s="92">
        <v>912</v>
      </c>
      <c r="AG1909" s="92">
        <v>67.649147727272734</v>
      </c>
      <c r="AH1909" s="92"/>
      <c r="AI1909" s="92"/>
      <c r="AJ1909" s="92"/>
      <c r="AK1909" s="92"/>
      <c r="AL1909" s="92"/>
      <c r="AM1909" s="92"/>
      <c r="AN1909" s="92"/>
      <c r="AO1909" s="92"/>
    </row>
    <row r="1910" spans="2:41" x14ac:dyDescent="0.3">
      <c r="B1910" s="28">
        <v>1900</v>
      </c>
      <c r="C1910" s="39">
        <f t="shared" si="116"/>
        <v>0</v>
      </c>
      <c r="D1910" s="40">
        <f t="shared" si="117"/>
        <v>0</v>
      </c>
      <c r="E1910" s="41">
        <f t="shared" si="118"/>
        <v>0</v>
      </c>
      <c r="F1910" s="40">
        <f t="shared" si="119"/>
        <v>0</v>
      </c>
      <c r="Q1910" s="107">
        <v>1906</v>
      </c>
      <c r="S1910" s="92"/>
      <c r="T1910" s="92"/>
      <c r="U1910" s="92"/>
      <c r="V1910" s="92"/>
      <c r="W1910" s="92"/>
      <c r="X1910" s="92"/>
      <c r="Y1910" s="92"/>
      <c r="Z1910" s="92" t="s">
        <v>2466</v>
      </c>
      <c r="AA1910" s="92">
        <v>1059.0324869999999</v>
      </c>
      <c r="AB1910" s="92">
        <v>718</v>
      </c>
      <c r="AC1910" s="92">
        <v>74.538352272727266</v>
      </c>
      <c r="AD1910" s="92" t="s">
        <v>904</v>
      </c>
      <c r="AE1910" s="92">
        <v>1049.9001490000001</v>
      </c>
      <c r="AF1910" s="92">
        <v>911</v>
      </c>
      <c r="AG1910" s="92">
        <v>67.684659090909093</v>
      </c>
      <c r="AH1910" s="92"/>
      <c r="AI1910" s="92"/>
      <c r="AJ1910" s="92"/>
      <c r="AK1910" s="92"/>
      <c r="AL1910" s="92"/>
      <c r="AM1910" s="92"/>
      <c r="AN1910" s="92"/>
      <c r="AO1910" s="92"/>
    </row>
    <row r="1911" spans="2:41" x14ac:dyDescent="0.3">
      <c r="B1911" s="28">
        <v>1901</v>
      </c>
      <c r="C1911" s="39">
        <f t="shared" si="116"/>
        <v>0</v>
      </c>
      <c r="D1911" s="40">
        <f t="shared" si="117"/>
        <v>0</v>
      </c>
      <c r="E1911" s="41">
        <f t="shared" si="118"/>
        <v>0</v>
      </c>
      <c r="F1911" s="40">
        <f t="shared" si="119"/>
        <v>0</v>
      </c>
      <c r="Q1911" s="107">
        <v>1907</v>
      </c>
      <c r="S1911" s="92"/>
      <c r="T1911" s="92"/>
      <c r="U1911" s="92"/>
      <c r="V1911" s="92"/>
      <c r="W1911" s="92"/>
      <c r="X1911" s="92"/>
      <c r="Y1911" s="92"/>
      <c r="Z1911" s="92" t="s">
        <v>1087</v>
      </c>
      <c r="AA1911" s="92">
        <v>1038.4193969999999</v>
      </c>
      <c r="AB1911" s="92">
        <v>1208</v>
      </c>
      <c r="AC1911" s="92">
        <v>57.137784090909093</v>
      </c>
      <c r="AD1911" s="92" t="s">
        <v>1453</v>
      </c>
      <c r="AE1911" s="92">
        <v>1050.010669</v>
      </c>
      <c r="AF1911" s="92">
        <v>910</v>
      </c>
      <c r="AG1911" s="92">
        <v>67.720170454545453</v>
      </c>
      <c r="AH1911" s="92"/>
      <c r="AI1911" s="92"/>
      <c r="AJ1911" s="92"/>
      <c r="AK1911" s="92"/>
      <c r="AL1911" s="92"/>
      <c r="AM1911" s="92"/>
      <c r="AN1911" s="92"/>
      <c r="AO1911" s="92"/>
    </row>
    <row r="1912" spans="2:41" x14ac:dyDescent="0.3">
      <c r="B1912" s="28">
        <v>1902</v>
      </c>
      <c r="C1912" s="39">
        <f t="shared" si="116"/>
        <v>0</v>
      </c>
      <c r="D1912" s="40">
        <f t="shared" si="117"/>
        <v>0</v>
      </c>
      <c r="E1912" s="41">
        <f t="shared" si="118"/>
        <v>0</v>
      </c>
      <c r="F1912" s="40">
        <f t="shared" si="119"/>
        <v>0</v>
      </c>
      <c r="Q1912" s="107">
        <v>1908</v>
      </c>
      <c r="S1912" s="92"/>
      <c r="T1912" s="92"/>
      <c r="U1912" s="92"/>
      <c r="V1912" s="92"/>
      <c r="W1912" s="92"/>
      <c r="X1912" s="92"/>
      <c r="Y1912" s="92"/>
      <c r="Z1912" s="92" t="s">
        <v>2467</v>
      </c>
      <c r="AA1912" s="92">
        <v>1024.6278890000001</v>
      </c>
      <c r="AB1912" s="92">
        <v>1536</v>
      </c>
      <c r="AC1912" s="92">
        <v>45.419034090909086</v>
      </c>
      <c r="AD1912" s="92" t="s">
        <v>2907</v>
      </c>
      <c r="AE1912" s="92">
        <v>1050.0230140000001</v>
      </c>
      <c r="AF1912" s="92">
        <v>909</v>
      </c>
      <c r="AG1912" s="92">
        <v>67.755681818181827</v>
      </c>
      <c r="AH1912" s="92"/>
      <c r="AI1912" s="92"/>
      <c r="AJ1912" s="92"/>
      <c r="AK1912" s="92"/>
      <c r="AL1912" s="92"/>
      <c r="AM1912" s="92"/>
      <c r="AN1912" s="92"/>
      <c r="AO1912" s="92"/>
    </row>
    <row r="1913" spans="2:41" x14ac:dyDescent="0.3">
      <c r="B1913" s="28">
        <v>1903</v>
      </c>
      <c r="C1913" s="39">
        <f t="shared" si="116"/>
        <v>0</v>
      </c>
      <c r="D1913" s="40">
        <f t="shared" si="117"/>
        <v>0</v>
      </c>
      <c r="E1913" s="41">
        <f t="shared" si="118"/>
        <v>0</v>
      </c>
      <c r="F1913" s="40">
        <f t="shared" si="119"/>
        <v>0</v>
      </c>
      <c r="Q1913" s="107">
        <v>1909</v>
      </c>
      <c r="S1913" s="92"/>
      <c r="T1913" s="92"/>
      <c r="U1913" s="92"/>
      <c r="V1913" s="92"/>
      <c r="W1913" s="92"/>
      <c r="X1913" s="92"/>
      <c r="Y1913" s="92"/>
      <c r="Z1913" s="92" t="s">
        <v>2468</v>
      </c>
      <c r="AA1913" s="92">
        <v>1018.04822</v>
      </c>
      <c r="AB1913" s="92">
        <v>1631</v>
      </c>
      <c r="AC1913" s="92">
        <v>41.867897727272727</v>
      </c>
      <c r="AD1913" s="92" t="s">
        <v>2115</v>
      </c>
      <c r="AE1913" s="92">
        <v>1050.1301960000001</v>
      </c>
      <c r="AF1913" s="92">
        <v>902</v>
      </c>
      <c r="AG1913" s="92">
        <v>67.791193181818173</v>
      </c>
      <c r="AH1913" s="92"/>
      <c r="AI1913" s="92"/>
      <c r="AJ1913" s="92"/>
      <c r="AK1913" s="92"/>
      <c r="AL1913" s="92"/>
      <c r="AM1913" s="92"/>
      <c r="AN1913" s="92"/>
      <c r="AO1913" s="92"/>
    </row>
    <row r="1914" spans="2:41" x14ac:dyDescent="0.3">
      <c r="B1914" s="28">
        <v>1904</v>
      </c>
      <c r="C1914" s="39">
        <f t="shared" si="116"/>
        <v>0</v>
      </c>
      <c r="D1914" s="40">
        <f t="shared" si="117"/>
        <v>0</v>
      </c>
      <c r="E1914" s="41">
        <f t="shared" si="118"/>
        <v>0</v>
      </c>
      <c r="F1914" s="40">
        <f t="shared" si="119"/>
        <v>0</v>
      </c>
      <c r="Q1914" s="107">
        <v>1910</v>
      </c>
      <c r="S1914" s="92"/>
      <c r="T1914" s="92"/>
      <c r="U1914" s="92"/>
      <c r="V1914" s="92"/>
      <c r="W1914" s="92"/>
      <c r="X1914" s="92"/>
      <c r="Y1914" s="92"/>
      <c r="Z1914" s="92" t="s">
        <v>1088</v>
      </c>
      <c r="AA1914" s="92">
        <v>941.35766520000004</v>
      </c>
      <c r="AB1914" s="92">
        <v>2565</v>
      </c>
      <c r="AC1914" s="92">
        <v>8.9488636363636367</v>
      </c>
      <c r="AD1914" s="92" t="s">
        <v>2186</v>
      </c>
      <c r="AE1914" s="92">
        <v>1050.1301960000001</v>
      </c>
      <c r="AF1914" s="92">
        <v>902</v>
      </c>
      <c r="AG1914" s="92">
        <v>67.791193181818173</v>
      </c>
      <c r="AH1914" s="92"/>
      <c r="AI1914" s="92"/>
      <c r="AJ1914" s="92"/>
      <c r="AK1914" s="92"/>
      <c r="AL1914" s="92"/>
      <c r="AM1914" s="92"/>
      <c r="AN1914" s="92"/>
      <c r="AO1914" s="92"/>
    </row>
    <row r="1915" spans="2:41" x14ac:dyDescent="0.3">
      <c r="B1915" s="28">
        <v>1905</v>
      </c>
      <c r="C1915" s="39">
        <f t="shared" si="116"/>
        <v>0</v>
      </c>
      <c r="D1915" s="40">
        <f t="shared" si="117"/>
        <v>0</v>
      </c>
      <c r="E1915" s="41">
        <f t="shared" si="118"/>
        <v>0</v>
      </c>
      <c r="F1915" s="40">
        <f t="shared" si="119"/>
        <v>0</v>
      </c>
      <c r="Q1915" s="107">
        <v>1911</v>
      </c>
      <c r="S1915" s="92"/>
      <c r="T1915" s="92"/>
      <c r="U1915" s="92"/>
      <c r="V1915" s="92"/>
      <c r="W1915" s="92"/>
      <c r="X1915" s="92"/>
      <c r="Y1915" s="92"/>
      <c r="Z1915" s="92" t="s">
        <v>1089</v>
      </c>
      <c r="AA1915" s="92">
        <v>1041.3101919999999</v>
      </c>
      <c r="AB1915" s="92">
        <v>1122</v>
      </c>
      <c r="AC1915" s="92">
        <v>60.191761363636367</v>
      </c>
      <c r="AD1915" s="92" t="s">
        <v>2469</v>
      </c>
      <c r="AE1915" s="92">
        <v>1050.1301960000001</v>
      </c>
      <c r="AF1915" s="92">
        <v>902</v>
      </c>
      <c r="AG1915" s="92">
        <v>67.791193181818173</v>
      </c>
      <c r="AH1915" s="92"/>
      <c r="AI1915" s="92"/>
      <c r="AJ1915" s="92"/>
      <c r="AK1915" s="92"/>
      <c r="AL1915" s="92"/>
      <c r="AM1915" s="92"/>
      <c r="AN1915" s="92"/>
      <c r="AO1915" s="92"/>
    </row>
    <row r="1916" spans="2:41" x14ac:dyDescent="0.3">
      <c r="B1916" s="28">
        <v>1906</v>
      </c>
      <c r="C1916" s="39">
        <f t="shared" si="116"/>
        <v>0</v>
      </c>
      <c r="D1916" s="40">
        <f t="shared" si="117"/>
        <v>0</v>
      </c>
      <c r="E1916" s="41">
        <f t="shared" si="118"/>
        <v>0</v>
      </c>
      <c r="F1916" s="40">
        <f t="shared" si="119"/>
        <v>0</v>
      </c>
      <c r="Q1916" s="107">
        <v>1912</v>
      </c>
      <c r="S1916" s="92"/>
      <c r="T1916" s="92"/>
      <c r="U1916" s="92"/>
      <c r="V1916" s="92"/>
      <c r="W1916" s="92"/>
      <c r="X1916" s="92"/>
      <c r="Y1916" s="92"/>
      <c r="Z1916" s="92" t="s">
        <v>1090</v>
      </c>
      <c r="AA1916" s="92">
        <v>1026.6300180000001</v>
      </c>
      <c r="AB1916" s="92">
        <v>1475</v>
      </c>
      <c r="AC1916" s="92">
        <v>47.585227272727273</v>
      </c>
      <c r="AD1916" s="92" t="s">
        <v>2481</v>
      </c>
      <c r="AE1916" s="92">
        <v>1050.1301960000001</v>
      </c>
      <c r="AF1916" s="92">
        <v>902</v>
      </c>
      <c r="AG1916" s="92">
        <v>67.791193181818173</v>
      </c>
      <c r="AH1916" s="92"/>
      <c r="AI1916" s="92"/>
      <c r="AJ1916" s="92"/>
      <c r="AK1916" s="92"/>
      <c r="AL1916" s="92"/>
      <c r="AM1916" s="92"/>
      <c r="AN1916" s="92"/>
      <c r="AO1916" s="92"/>
    </row>
    <row r="1917" spans="2:41" x14ac:dyDescent="0.3">
      <c r="B1917" s="28">
        <v>1907</v>
      </c>
      <c r="C1917" s="39">
        <f t="shared" si="116"/>
        <v>0</v>
      </c>
      <c r="D1917" s="40">
        <f t="shared" si="117"/>
        <v>0</v>
      </c>
      <c r="E1917" s="41">
        <f t="shared" si="118"/>
        <v>0</v>
      </c>
      <c r="F1917" s="40">
        <f t="shared" si="119"/>
        <v>0</v>
      </c>
      <c r="Q1917" s="107">
        <v>1913</v>
      </c>
      <c r="S1917" s="92"/>
      <c r="T1917" s="92"/>
      <c r="U1917" s="92"/>
      <c r="V1917" s="92"/>
      <c r="W1917" s="92"/>
      <c r="X1917" s="92"/>
      <c r="Y1917" s="92"/>
      <c r="Z1917" s="92" t="s">
        <v>2469</v>
      </c>
      <c r="AA1917" s="92">
        <v>1050.1301960000001</v>
      </c>
      <c r="AB1917" s="92">
        <v>902</v>
      </c>
      <c r="AC1917" s="92">
        <v>67.791193181818173</v>
      </c>
      <c r="AD1917" s="92" t="s">
        <v>2490</v>
      </c>
      <c r="AE1917" s="92">
        <v>1050.1301960000001</v>
      </c>
      <c r="AF1917" s="92">
        <v>902</v>
      </c>
      <c r="AG1917" s="92">
        <v>67.791193181818173</v>
      </c>
      <c r="AH1917" s="92"/>
      <c r="AI1917" s="92"/>
      <c r="AJ1917" s="92"/>
      <c r="AK1917" s="92"/>
      <c r="AL1917" s="92"/>
      <c r="AM1917" s="92"/>
      <c r="AN1917" s="92"/>
      <c r="AO1917" s="92"/>
    </row>
    <row r="1918" spans="2:41" x14ac:dyDescent="0.3">
      <c r="B1918" s="28">
        <v>1908</v>
      </c>
      <c r="C1918" s="39">
        <f t="shared" si="116"/>
        <v>0</v>
      </c>
      <c r="D1918" s="40">
        <f t="shared" si="117"/>
        <v>0</v>
      </c>
      <c r="E1918" s="41">
        <f t="shared" si="118"/>
        <v>0</v>
      </c>
      <c r="F1918" s="40">
        <f t="shared" si="119"/>
        <v>0</v>
      </c>
      <c r="Q1918" s="107">
        <v>1914</v>
      </c>
      <c r="S1918" s="92"/>
      <c r="T1918" s="92"/>
      <c r="U1918" s="92"/>
      <c r="V1918" s="92"/>
      <c r="W1918" s="92"/>
      <c r="X1918" s="92"/>
      <c r="Y1918" s="92"/>
      <c r="Z1918" s="92" t="s">
        <v>2470</v>
      </c>
      <c r="AA1918" s="92">
        <v>1090.190319</v>
      </c>
      <c r="AB1918" s="92">
        <v>150</v>
      </c>
      <c r="AC1918" s="92">
        <v>94.602272727272734</v>
      </c>
      <c r="AD1918" s="92" t="s">
        <v>2497</v>
      </c>
      <c r="AE1918" s="92">
        <v>1050.1301960000001</v>
      </c>
      <c r="AF1918" s="92">
        <v>902</v>
      </c>
      <c r="AG1918" s="92">
        <v>67.791193181818173</v>
      </c>
      <c r="AH1918" s="92"/>
      <c r="AI1918" s="92"/>
      <c r="AJ1918" s="92"/>
      <c r="AK1918" s="92"/>
      <c r="AL1918" s="92"/>
      <c r="AM1918" s="92"/>
      <c r="AN1918" s="92"/>
      <c r="AO1918" s="92"/>
    </row>
    <row r="1919" spans="2:41" x14ac:dyDescent="0.3">
      <c r="B1919" s="28">
        <v>1909</v>
      </c>
      <c r="C1919" s="39">
        <f t="shared" si="116"/>
        <v>0</v>
      </c>
      <c r="D1919" s="40">
        <f t="shared" si="117"/>
        <v>0</v>
      </c>
      <c r="E1919" s="41">
        <f t="shared" si="118"/>
        <v>0</v>
      </c>
      <c r="F1919" s="40">
        <f t="shared" si="119"/>
        <v>0</v>
      </c>
      <c r="Q1919" s="107">
        <v>1915</v>
      </c>
      <c r="S1919" s="92"/>
      <c r="T1919" s="92"/>
      <c r="U1919" s="92"/>
      <c r="V1919" s="92"/>
      <c r="W1919" s="92"/>
      <c r="X1919" s="92"/>
      <c r="Y1919" s="92"/>
      <c r="Z1919" s="92" t="s">
        <v>1091</v>
      </c>
      <c r="AA1919" s="92">
        <v>1040.937093</v>
      </c>
      <c r="AB1919" s="92">
        <v>1133</v>
      </c>
      <c r="AC1919" s="92">
        <v>59.801136363636367</v>
      </c>
      <c r="AD1919" s="92" t="s">
        <v>2695</v>
      </c>
      <c r="AE1919" s="92">
        <v>1050.1301960000001</v>
      </c>
      <c r="AF1919" s="92">
        <v>902</v>
      </c>
      <c r="AG1919" s="92">
        <v>67.791193181818173</v>
      </c>
      <c r="AH1919" s="92"/>
      <c r="AI1919" s="92"/>
      <c r="AJ1919" s="92"/>
      <c r="AK1919" s="92"/>
      <c r="AL1919" s="92"/>
      <c r="AM1919" s="92"/>
      <c r="AN1919" s="92"/>
      <c r="AO1919" s="92"/>
    </row>
    <row r="1920" spans="2:41" x14ac:dyDescent="0.3">
      <c r="B1920" s="28">
        <v>1910</v>
      </c>
      <c r="C1920" s="39">
        <f t="shared" si="116"/>
        <v>0</v>
      </c>
      <c r="D1920" s="40">
        <f t="shared" si="117"/>
        <v>0</v>
      </c>
      <c r="E1920" s="41">
        <f t="shared" si="118"/>
        <v>0</v>
      </c>
      <c r="F1920" s="40">
        <f t="shared" si="119"/>
        <v>0</v>
      </c>
      <c r="Q1920" s="107">
        <v>1916</v>
      </c>
      <c r="S1920" s="92"/>
      <c r="T1920" s="92"/>
      <c r="U1920" s="92"/>
      <c r="V1920" s="92"/>
      <c r="W1920" s="92"/>
      <c r="X1920" s="92"/>
      <c r="Y1920" s="92"/>
      <c r="Z1920" s="92" t="s">
        <v>1092</v>
      </c>
      <c r="AA1920" s="92">
        <v>888.95936229999995</v>
      </c>
      <c r="AB1920" s="92">
        <v>2749</v>
      </c>
      <c r="AC1920" s="92">
        <v>2.4147727272727271</v>
      </c>
      <c r="AD1920" s="92" t="s">
        <v>202</v>
      </c>
      <c r="AE1920" s="92">
        <v>1050.145178</v>
      </c>
      <c r="AF1920" s="92">
        <v>901</v>
      </c>
      <c r="AG1920" s="92">
        <v>68.039772727272734</v>
      </c>
      <c r="AH1920" s="92"/>
      <c r="AI1920" s="92"/>
      <c r="AJ1920" s="92"/>
      <c r="AK1920" s="92"/>
      <c r="AL1920" s="92"/>
      <c r="AM1920" s="92"/>
      <c r="AN1920" s="92"/>
      <c r="AO1920" s="92"/>
    </row>
    <row r="1921" spans="2:41" x14ac:dyDescent="0.3">
      <c r="B1921" s="28">
        <v>1911</v>
      </c>
      <c r="C1921" s="39">
        <f t="shared" si="116"/>
        <v>0</v>
      </c>
      <c r="D1921" s="40">
        <f t="shared" si="117"/>
        <v>0</v>
      </c>
      <c r="E1921" s="41">
        <f t="shared" si="118"/>
        <v>0</v>
      </c>
      <c r="F1921" s="40">
        <f t="shared" si="119"/>
        <v>0</v>
      </c>
      <c r="Q1921" s="107">
        <v>1917</v>
      </c>
      <c r="S1921" s="92"/>
      <c r="T1921" s="92"/>
      <c r="U1921" s="92"/>
      <c r="V1921" s="92"/>
      <c r="W1921" s="92"/>
      <c r="X1921" s="92"/>
      <c r="Y1921" s="92"/>
      <c r="Z1921" s="92" t="s">
        <v>1093</v>
      </c>
      <c r="AA1921" s="92">
        <v>834.09526310000001</v>
      </c>
      <c r="AB1921" s="92">
        <v>2789</v>
      </c>
      <c r="AC1921" s="92">
        <v>0.99431818181818177</v>
      </c>
      <c r="AD1921" s="92" t="s">
        <v>2321</v>
      </c>
      <c r="AE1921" s="92">
        <v>1050.145761</v>
      </c>
      <c r="AF1921" s="92">
        <v>897</v>
      </c>
      <c r="AG1921" s="92">
        <v>68.075284090909093</v>
      </c>
      <c r="AH1921" s="92"/>
      <c r="AI1921" s="92"/>
      <c r="AJ1921" s="92"/>
      <c r="AK1921" s="92"/>
      <c r="AL1921" s="92"/>
      <c r="AM1921" s="92"/>
      <c r="AN1921" s="92"/>
      <c r="AO1921" s="92"/>
    </row>
    <row r="1922" spans="2:41" x14ac:dyDescent="0.3">
      <c r="B1922" s="28">
        <v>1912</v>
      </c>
      <c r="C1922" s="39">
        <f t="shared" si="116"/>
        <v>0</v>
      </c>
      <c r="D1922" s="40">
        <f t="shared" si="117"/>
        <v>0</v>
      </c>
      <c r="E1922" s="41">
        <f t="shared" si="118"/>
        <v>0</v>
      </c>
      <c r="F1922" s="40">
        <f t="shared" si="119"/>
        <v>0</v>
      </c>
      <c r="Q1922" s="107">
        <v>1918</v>
      </c>
      <c r="S1922" s="92"/>
      <c r="T1922" s="92"/>
      <c r="U1922" s="92"/>
      <c r="V1922" s="92"/>
      <c r="W1922" s="92"/>
      <c r="X1922" s="92"/>
      <c r="Y1922" s="92"/>
      <c r="Z1922" s="92" t="s">
        <v>2471</v>
      </c>
      <c r="AA1922" s="92">
        <v>1068.052504</v>
      </c>
      <c r="AB1922" s="92">
        <v>500</v>
      </c>
      <c r="AC1922" s="92">
        <v>81.853693181818173</v>
      </c>
      <c r="AD1922" s="92" t="s">
        <v>930</v>
      </c>
      <c r="AE1922" s="92">
        <v>1050.145761</v>
      </c>
      <c r="AF1922" s="92">
        <v>897</v>
      </c>
      <c r="AG1922" s="92">
        <v>68.075284090909093</v>
      </c>
      <c r="AH1922" s="92"/>
      <c r="AI1922" s="92"/>
      <c r="AJ1922" s="92"/>
      <c r="AK1922" s="92"/>
      <c r="AL1922" s="92"/>
      <c r="AM1922" s="92"/>
      <c r="AN1922" s="92"/>
      <c r="AO1922" s="92"/>
    </row>
    <row r="1923" spans="2:41" x14ac:dyDescent="0.3">
      <c r="B1923" s="28">
        <v>1913</v>
      </c>
      <c r="C1923" s="39">
        <f t="shared" si="116"/>
        <v>0</v>
      </c>
      <c r="D1923" s="40">
        <f t="shared" si="117"/>
        <v>0</v>
      </c>
      <c r="E1923" s="41">
        <f t="shared" si="118"/>
        <v>0</v>
      </c>
      <c r="F1923" s="40">
        <f t="shared" si="119"/>
        <v>0</v>
      </c>
      <c r="Q1923" s="107">
        <v>1919</v>
      </c>
      <c r="S1923" s="92"/>
      <c r="T1923" s="92"/>
      <c r="U1923" s="92"/>
      <c r="V1923" s="92"/>
      <c r="W1923" s="92"/>
      <c r="X1923" s="92"/>
      <c r="Y1923" s="92"/>
      <c r="Z1923" s="92" t="s">
        <v>2956</v>
      </c>
      <c r="AA1923" s="92">
        <v>1026.6300180000001</v>
      </c>
      <c r="AB1923" s="92">
        <v>1475</v>
      </c>
      <c r="AC1923" s="92">
        <v>47.585227272727273</v>
      </c>
      <c r="AD1923" s="92" t="s">
        <v>2322</v>
      </c>
      <c r="AE1923" s="92">
        <v>1050.145761</v>
      </c>
      <c r="AF1923" s="92">
        <v>897</v>
      </c>
      <c r="AG1923" s="92">
        <v>68.075284090909093</v>
      </c>
      <c r="AH1923" s="92"/>
      <c r="AI1923" s="92"/>
      <c r="AJ1923" s="92"/>
      <c r="AK1923" s="92"/>
      <c r="AL1923" s="92"/>
      <c r="AM1923" s="92"/>
      <c r="AN1923" s="92"/>
      <c r="AO1923" s="92"/>
    </row>
    <row r="1924" spans="2:41" x14ac:dyDescent="0.3">
      <c r="B1924" s="28">
        <v>1914</v>
      </c>
      <c r="C1924" s="39">
        <f t="shared" si="116"/>
        <v>0</v>
      </c>
      <c r="D1924" s="40">
        <f t="shared" si="117"/>
        <v>0</v>
      </c>
      <c r="E1924" s="41">
        <f t="shared" si="118"/>
        <v>0</v>
      </c>
      <c r="F1924" s="40">
        <f t="shared" si="119"/>
        <v>0</v>
      </c>
      <c r="Q1924" s="107">
        <v>1920</v>
      </c>
      <c r="S1924" s="92"/>
      <c r="T1924" s="92"/>
      <c r="U1924" s="92"/>
      <c r="V1924" s="92"/>
      <c r="W1924" s="92"/>
      <c r="X1924" s="92"/>
      <c r="Y1924" s="92"/>
      <c r="Z1924" s="92" t="s">
        <v>1094</v>
      </c>
      <c r="AA1924" s="92">
        <v>1025.7296779999999</v>
      </c>
      <c r="AB1924" s="92">
        <v>1500</v>
      </c>
      <c r="AC1924" s="92">
        <v>46.768465909090914</v>
      </c>
      <c r="AD1924" s="92" t="s">
        <v>2984</v>
      </c>
      <c r="AE1924" s="92">
        <v>1050.145761</v>
      </c>
      <c r="AF1924" s="92">
        <v>897</v>
      </c>
      <c r="AG1924" s="92">
        <v>68.075284090909093</v>
      </c>
      <c r="AH1924" s="92"/>
      <c r="AI1924" s="92"/>
      <c r="AJ1924" s="92"/>
      <c r="AK1924" s="92"/>
      <c r="AL1924" s="92"/>
      <c r="AM1924" s="92"/>
      <c r="AN1924" s="92"/>
      <c r="AO1924" s="92"/>
    </row>
    <row r="1925" spans="2:41" x14ac:dyDescent="0.3">
      <c r="B1925" s="28">
        <v>1915</v>
      </c>
      <c r="C1925" s="39">
        <f t="shared" si="116"/>
        <v>0</v>
      </c>
      <c r="D1925" s="40">
        <f t="shared" si="117"/>
        <v>0</v>
      </c>
      <c r="E1925" s="41">
        <f t="shared" si="118"/>
        <v>0</v>
      </c>
      <c r="F1925" s="40">
        <f t="shared" si="119"/>
        <v>0</v>
      </c>
      <c r="Q1925" s="107">
        <v>1921</v>
      </c>
      <c r="S1925" s="92"/>
      <c r="T1925" s="92"/>
      <c r="U1925" s="92"/>
      <c r="V1925" s="92"/>
      <c r="W1925" s="92"/>
      <c r="X1925" s="92"/>
      <c r="Y1925" s="92"/>
      <c r="Z1925" s="92" t="s">
        <v>2472</v>
      </c>
      <c r="AA1925" s="92">
        <v>999.6384534</v>
      </c>
      <c r="AB1925" s="92">
        <v>1934</v>
      </c>
      <c r="AC1925" s="92">
        <v>31.036931818181817</v>
      </c>
      <c r="AD1925" s="92" t="s">
        <v>789</v>
      </c>
      <c r="AE1925" s="92">
        <v>1050.1503499999999</v>
      </c>
      <c r="AF1925" s="92">
        <v>896</v>
      </c>
      <c r="AG1925" s="92">
        <v>68.217329545454547</v>
      </c>
      <c r="AH1925" s="92"/>
      <c r="AI1925" s="92"/>
      <c r="AJ1925" s="92"/>
      <c r="AK1925" s="92"/>
      <c r="AL1925" s="92"/>
      <c r="AM1925" s="92"/>
      <c r="AN1925" s="92"/>
      <c r="AO1925" s="92"/>
    </row>
    <row r="1926" spans="2:41" x14ac:dyDescent="0.3">
      <c r="B1926" s="28">
        <v>1916</v>
      </c>
      <c r="C1926" s="39">
        <f t="shared" si="116"/>
        <v>0</v>
      </c>
      <c r="D1926" s="40">
        <f t="shared" si="117"/>
        <v>0</v>
      </c>
      <c r="E1926" s="41">
        <f t="shared" si="118"/>
        <v>0</v>
      </c>
      <c r="F1926" s="40">
        <f t="shared" si="119"/>
        <v>0</v>
      </c>
      <c r="Q1926" s="107">
        <v>1922</v>
      </c>
      <c r="S1926" s="92"/>
      <c r="T1926" s="92"/>
      <c r="U1926" s="92"/>
      <c r="V1926" s="92"/>
      <c r="W1926" s="92"/>
      <c r="X1926" s="92"/>
      <c r="Y1926" s="92"/>
      <c r="Z1926" s="92" t="s">
        <v>1095</v>
      </c>
      <c r="AA1926" s="92">
        <v>1063.4404959999999</v>
      </c>
      <c r="AB1926" s="92">
        <v>619</v>
      </c>
      <c r="AC1926" s="92">
        <v>78.053977272727266</v>
      </c>
      <c r="AD1926" s="92" t="s">
        <v>903</v>
      </c>
      <c r="AE1926" s="92">
        <v>1050.2126009999999</v>
      </c>
      <c r="AF1926" s="92">
        <v>895</v>
      </c>
      <c r="AG1926" s="92">
        <v>68.252840909090907</v>
      </c>
      <c r="AH1926" s="92"/>
      <c r="AI1926" s="92"/>
      <c r="AJ1926" s="92"/>
      <c r="AK1926" s="92"/>
      <c r="AL1926" s="92"/>
      <c r="AM1926" s="92"/>
      <c r="AN1926" s="92"/>
      <c r="AO1926" s="92"/>
    </row>
    <row r="1927" spans="2:41" x14ac:dyDescent="0.3">
      <c r="B1927" s="28">
        <v>1917</v>
      </c>
      <c r="C1927" s="39">
        <f t="shared" si="116"/>
        <v>0</v>
      </c>
      <c r="D1927" s="40">
        <f t="shared" si="117"/>
        <v>0</v>
      </c>
      <c r="E1927" s="41">
        <f t="shared" si="118"/>
        <v>0</v>
      </c>
      <c r="F1927" s="40">
        <f t="shared" si="119"/>
        <v>0</v>
      </c>
      <c r="Q1927" s="107">
        <v>1923</v>
      </c>
      <c r="S1927" s="92"/>
      <c r="T1927" s="92"/>
      <c r="U1927" s="92"/>
      <c r="V1927" s="92"/>
      <c r="W1927" s="92"/>
      <c r="X1927" s="92"/>
      <c r="Y1927" s="92"/>
      <c r="Z1927" s="92" t="s">
        <v>1096</v>
      </c>
      <c r="AA1927" s="92">
        <v>1069.5737710000001</v>
      </c>
      <c r="AB1927" s="92">
        <v>470</v>
      </c>
      <c r="AC1927" s="92">
        <v>83.345170454545453</v>
      </c>
      <c r="AD1927" s="92" t="s">
        <v>681</v>
      </c>
      <c r="AE1927" s="92">
        <v>1050.3162199999999</v>
      </c>
      <c r="AF1927" s="92">
        <v>894</v>
      </c>
      <c r="AG1927" s="92">
        <v>68.288352272727266</v>
      </c>
      <c r="AH1927" s="92"/>
      <c r="AI1927" s="92"/>
      <c r="AJ1927" s="92"/>
      <c r="AK1927" s="92"/>
      <c r="AL1927" s="92"/>
      <c r="AM1927" s="92"/>
      <c r="AN1927" s="92"/>
      <c r="AO1927" s="92"/>
    </row>
    <row r="1928" spans="2:41" x14ac:dyDescent="0.3">
      <c r="B1928" s="28">
        <v>1918</v>
      </c>
      <c r="C1928" s="39">
        <f t="shared" si="116"/>
        <v>0</v>
      </c>
      <c r="D1928" s="40">
        <f t="shared" si="117"/>
        <v>0</v>
      </c>
      <c r="E1928" s="41">
        <f t="shared" si="118"/>
        <v>0</v>
      </c>
      <c r="F1928" s="40">
        <f t="shared" si="119"/>
        <v>0</v>
      </c>
      <c r="Q1928" s="107">
        <v>1924</v>
      </c>
      <c r="S1928" s="92"/>
      <c r="T1928" s="92"/>
      <c r="U1928" s="92"/>
      <c r="V1928" s="92"/>
      <c r="W1928" s="92"/>
      <c r="X1928" s="92"/>
      <c r="Y1928" s="92"/>
      <c r="Z1928" s="92" t="s">
        <v>1097</v>
      </c>
      <c r="AA1928" s="92">
        <v>1036.8508449999999</v>
      </c>
      <c r="AB1928" s="92">
        <v>1255</v>
      </c>
      <c r="AC1928" s="92">
        <v>55.46875</v>
      </c>
      <c r="AD1928" s="92" t="s">
        <v>874</v>
      </c>
      <c r="AE1928" s="92">
        <v>1050.334173</v>
      </c>
      <c r="AF1928" s="92">
        <v>893</v>
      </c>
      <c r="AG1928" s="92">
        <v>68.32386363636364</v>
      </c>
      <c r="AH1928" s="92"/>
      <c r="AI1928" s="92"/>
      <c r="AJ1928" s="92"/>
      <c r="AK1928" s="92"/>
      <c r="AL1928" s="92"/>
      <c r="AM1928" s="92"/>
      <c r="AN1928" s="92"/>
      <c r="AO1928" s="92"/>
    </row>
    <row r="1929" spans="2:41" x14ac:dyDescent="0.3">
      <c r="B1929" s="28">
        <v>1919</v>
      </c>
      <c r="C1929" s="39">
        <f t="shared" si="116"/>
        <v>0</v>
      </c>
      <c r="D1929" s="40">
        <f t="shared" si="117"/>
        <v>0</v>
      </c>
      <c r="E1929" s="41">
        <f t="shared" si="118"/>
        <v>0</v>
      </c>
      <c r="F1929" s="40">
        <f t="shared" si="119"/>
        <v>0</v>
      </c>
      <c r="Q1929" s="107">
        <v>1925</v>
      </c>
      <c r="S1929" s="92"/>
      <c r="T1929" s="92"/>
      <c r="U1929" s="92"/>
      <c r="V1929" s="92"/>
      <c r="W1929" s="92"/>
      <c r="X1929" s="92"/>
      <c r="Y1929" s="92"/>
      <c r="Z1929" s="92" t="s">
        <v>1098</v>
      </c>
      <c r="AA1929" s="92">
        <v>1035.8110409999999</v>
      </c>
      <c r="AB1929" s="92">
        <v>1273</v>
      </c>
      <c r="AC1929" s="92">
        <v>54.82954545454546</v>
      </c>
      <c r="AD1929" s="92" t="s">
        <v>356</v>
      </c>
      <c r="AE1929" s="92">
        <v>1050.3496849999999</v>
      </c>
      <c r="AF1929" s="92">
        <v>892</v>
      </c>
      <c r="AG1929" s="92">
        <v>68.359375</v>
      </c>
      <c r="AH1929" s="92"/>
      <c r="AI1929" s="92"/>
      <c r="AJ1929" s="92"/>
      <c r="AK1929" s="92"/>
      <c r="AL1929" s="92"/>
      <c r="AM1929" s="92"/>
      <c r="AN1929" s="92"/>
      <c r="AO1929" s="92"/>
    </row>
    <row r="1930" spans="2:41" x14ac:dyDescent="0.3">
      <c r="B1930" s="28">
        <v>1920</v>
      </c>
      <c r="C1930" s="39">
        <f t="shared" si="116"/>
        <v>0</v>
      </c>
      <c r="D1930" s="40">
        <f t="shared" si="117"/>
        <v>0</v>
      </c>
      <c r="E1930" s="41">
        <f t="shared" si="118"/>
        <v>0</v>
      </c>
      <c r="F1930" s="40">
        <f t="shared" si="119"/>
        <v>0</v>
      </c>
      <c r="Q1930" s="107">
        <v>1926</v>
      </c>
      <c r="S1930" s="92"/>
      <c r="T1930" s="92"/>
      <c r="U1930" s="92"/>
      <c r="V1930" s="92"/>
      <c r="W1930" s="92"/>
      <c r="X1930" s="92"/>
      <c r="Y1930" s="92"/>
      <c r="Z1930" s="92" t="s">
        <v>1099</v>
      </c>
      <c r="AA1930" s="92">
        <v>1029.483725</v>
      </c>
      <c r="AB1930" s="92">
        <v>1400</v>
      </c>
      <c r="AC1930" s="92">
        <v>50.319602272727273</v>
      </c>
      <c r="AD1930" s="92" t="s">
        <v>2065</v>
      </c>
      <c r="AE1930" s="92">
        <v>1050.570479</v>
      </c>
      <c r="AF1930" s="92">
        <v>890</v>
      </c>
      <c r="AG1930" s="92">
        <v>68.39488636363636</v>
      </c>
      <c r="AH1930" s="92"/>
      <c r="AI1930" s="92"/>
      <c r="AJ1930" s="92"/>
      <c r="AK1930" s="92"/>
      <c r="AL1930" s="92"/>
      <c r="AM1930" s="92"/>
      <c r="AN1930" s="92"/>
      <c r="AO1930" s="92"/>
    </row>
    <row r="1931" spans="2:41" x14ac:dyDescent="0.3">
      <c r="B1931" s="28">
        <v>1921</v>
      </c>
      <c r="C1931" s="39">
        <f t="shared" si="116"/>
        <v>0</v>
      </c>
      <c r="D1931" s="40">
        <f t="shared" si="117"/>
        <v>0</v>
      </c>
      <c r="E1931" s="41">
        <f t="shared" si="118"/>
        <v>0</v>
      </c>
      <c r="F1931" s="40">
        <f t="shared" si="119"/>
        <v>0</v>
      </c>
      <c r="Q1931" s="107">
        <v>1927</v>
      </c>
      <c r="S1931" s="92"/>
      <c r="T1931" s="92"/>
      <c r="U1931" s="92"/>
      <c r="V1931" s="92"/>
      <c r="W1931" s="92"/>
      <c r="X1931" s="92"/>
      <c r="Y1931" s="92"/>
      <c r="Z1931" s="92" t="s">
        <v>2473</v>
      </c>
      <c r="AA1931" s="92">
        <v>1079.556292</v>
      </c>
      <c r="AB1931" s="92">
        <v>306</v>
      </c>
      <c r="AC1931" s="92">
        <v>89.0625</v>
      </c>
      <c r="AD1931" s="92" t="s">
        <v>1318</v>
      </c>
      <c r="AE1931" s="92">
        <v>1050.570479</v>
      </c>
      <c r="AF1931" s="92">
        <v>890</v>
      </c>
      <c r="AG1931" s="92">
        <v>68.39488636363636</v>
      </c>
      <c r="AH1931" s="92"/>
      <c r="AI1931" s="92"/>
      <c r="AJ1931" s="92"/>
      <c r="AK1931" s="92"/>
      <c r="AL1931" s="92"/>
      <c r="AM1931" s="92"/>
      <c r="AN1931" s="92"/>
      <c r="AO1931" s="92"/>
    </row>
    <row r="1932" spans="2:41" x14ac:dyDescent="0.3">
      <c r="B1932" s="28">
        <v>1922</v>
      </c>
      <c r="C1932" s="39">
        <f t="shared" ref="C1932:C1995" si="120">VLOOKUP($B1932,$Q$5:$AO$2676,2+$C$4*8-8+$F$4*4-4)</f>
        <v>0</v>
      </c>
      <c r="D1932" s="40">
        <f t="shared" ref="D1932:D1995" si="121">VLOOKUP($B1932,$Q$5:$AO$2676,3+$C$4*8-8+$F$4*4-4)</f>
        <v>0</v>
      </c>
      <c r="E1932" s="41">
        <f t="shared" ref="E1932:E1995" si="122">VLOOKUP($B1932,$Q$5:$AO$2676,4+$C$4*8-8+$F$4*4-4)</f>
        <v>0</v>
      </c>
      <c r="F1932" s="40">
        <f t="shared" ref="F1932:F1995" si="123">VLOOKUP($B1932,$Q$5:$AO$2676,5+$C$4*8-8+$F$4*4-4)</f>
        <v>0</v>
      </c>
      <c r="Q1932" s="107">
        <v>1928</v>
      </c>
      <c r="S1932" s="92"/>
      <c r="T1932" s="92"/>
      <c r="U1932" s="92"/>
      <c r="V1932" s="92"/>
      <c r="W1932" s="92"/>
      <c r="X1932" s="92"/>
      <c r="Y1932" s="92"/>
      <c r="Z1932" s="92" t="s">
        <v>2957</v>
      </c>
      <c r="AA1932" s="92">
        <v>1038.862063</v>
      </c>
      <c r="AB1932" s="92">
        <v>1194</v>
      </c>
      <c r="AC1932" s="92">
        <v>57.56392045454546</v>
      </c>
      <c r="AD1932" s="92" t="s">
        <v>2076</v>
      </c>
      <c r="AE1932" s="92">
        <v>1050.7759470000001</v>
      </c>
      <c r="AF1932" s="92">
        <v>889</v>
      </c>
      <c r="AG1932" s="92">
        <v>68.465909090909093</v>
      </c>
      <c r="AH1932" s="92"/>
      <c r="AI1932" s="92"/>
      <c r="AJ1932" s="92"/>
      <c r="AK1932" s="92"/>
      <c r="AL1932" s="92"/>
      <c r="AM1932" s="92"/>
      <c r="AN1932" s="92"/>
      <c r="AO1932" s="92"/>
    </row>
    <row r="1933" spans="2:41" x14ac:dyDescent="0.3">
      <c r="B1933" s="28">
        <v>1923</v>
      </c>
      <c r="C1933" s="39">
        <f t="shared" si="120"/>
        <v>0</v>
      </c>
      <c r="D1933" s="40">
        <f t="shared" si="121"/>
        <v>0</v>
      </c>
      <c r="E1933" s="41">
        <f t="shared" si="122"/>
        <v>0</v>
      </c>
      <c r="F1933" s="40">
        <f t="shared" si="123"/>
        <v>0</v>
      </c>
      <c r="Q1933" s="107">
        <v>1929</v>
      </c>
      <c r="S1933" s="92"/>
      <c r="T1933" s="92"/>
      <c r="U1933" s="92"/>
      <c r="V1933" s="92"/>
      <c r="W1933" s="92"/>
      <c r="X1933" s="92"/>
      <c r="Y1933" s="92"/>
      <c r="Z1933" s="92" t="s">
        <v>1100</v>
      </c>
      <c r="AA1933" s="92">
        <v>1073.3682960000001</v>
      </c>
      <c r="AB1933" s="92">
        <v>411</v>
      </c>
      <c r="AC1933" s="92">
        <v>85.440340909090907</v>
      </c>
      <c r="AD1933" s="92" t="s">
        <v>1266</v>
      </c>
      <c r="AE1933" s="92">
        <v>1050.8362</v>
      </c>
      <c r="AF1933" s="92">
        <v>888</v>
      </c>
      <c r="AG1933" s="92">
        <v>68.501420454545453</v>
      </c>
      <c r="AH1933" s="92"/>
      <c r="AI1933" s="92"/>
      <c r="AJ1933" s="92"/>
      <c r="AK1933" s="92"/>
      <c r="AL1933" s="92"/>
      <c r="AM1933" s="92"/>
      <c r="AN1933" s="92"/>
      <c r="AO1933" s="92"/>
    </row>
    <row r="1934" spans="2:41" x14ac:dyDescent="0.3">
      <c r="B1934" s="28">
        <v>1924</v>
      </c>
      <c r="C1934" s="39">
        <f t="shared" si="120"/>
        <v>0</v>
      </c>
      <c r="D1934" s="40">
        <f t="shared" si="121"/>
        <v>0</v>
      </c>
      <c r="E1934" s="41">
        <f t="shared" si="122"/>
        <v>0</v>
      </c>
      <c r="F1934" s="40">
        <f t="shared" si="123"/>
        <v>0</v>
      </c>
      <c r="Q1934" s="107">
        <v>1930</v>
      </c>
      <c r="S1934" s="92"/>
      <c r="T1934" s="92"/>
      <c r="U1934" s="92"/>
      <c r="V1934" s="92"/>
      <c r="W1934" s="92"/>
      <c r="X1934" s="92"/>
      <c r="Y1934" s="92"/>
      <c r="Z1934" s="92" t="s">
        <v>1101</v>
      </c>
      <c r="AA1934" s="92">
        <v>1055.5156589999999</v>
      </c>
      <c r="AB1934" s="92">
        <v>774</v>
      </c>
      <c r="AC1934" s="92">
        <v>72.549715909090907</v>
      </c>
      <c r="AD1934" s="92" t="s">
        <v>2936</v>
      </c>
      <c r="AE1934" s="92">
        <v>1050.8613270000001</v>
      </c>
      <c r="AF1934" s="92">
        <v>887</v>
      </c>
      <c r="AG1934" s="92">
        <v>68.536931818181827</v>
      </c>
      <c r="AH1934" s="92"/>
      <c r="AI1934" s="92"/>
      <c r="AJ1934" s="92"/>
      <c r="AK1934" s="92"/>
      <c r="AL1934" s="92"/>
      <c r="AM1934" s="92"/>
      <c r="AN1934" s="92"/>
      <c r="AO1934" s="92"/>
    </row>
    <row r="1935" spans="2:41" x14ac:dyDescent="0.3">
      <c r="B1935" s="28">
        <v>1925</v>
      </c>
      <c r="C1935" s="39">
        <f t="shared" si="120"/>
        <v>0</v>
      </c>
      <c r="D1935" s="40">
        <f t="shared" si="121"/>
        <v>0</v>
      </c>
      <c r="E1935" s="41">
        <f t="shared" si="122"/>
        <v>0</v>
      </c>
      <c r="F1935" s="40">
        <f t="shared" si="123"/>
        <v>0</v>
      </c>
      <c r="Q1935" s="107">
        <v>1931</v>
      </c>
      <c r="S1935" s="92"/>
      <c r="T1935" s="92"/>
      <c r="U1935" s="92"/>
      <c r="V1935" s="92"/>
      <c r="W1935" s="92"/>
      <c r="X1935" s="92"/>
      <c r="Y1935" s="92"/>
      <c r="Z1935" s="92" t="s">
        <v>2474</v>
      </c>
      <c r="AA1935" s="92">
        <v>1098.248284</v>
      </c>
      <c r="AB1935" s="92">
        <v>88</v>
      </c>
      <c r="AC1935" s="92">
        <v>96.91051136363636</v>
      </c>
      <c r="AD1935" s="92" t="s">
        <v>707</v>
      </c>
      <c r="AE1935" s="92">
        <v>1050.9052039999999</v>
      </c>
      <c r="AF1935" s="92">
        <v>886</v>
      </c>
      <c r="AG1935" s="92">
        <v>68.572443181818173</v>
      </c>
      <c r="AH1935" s="92"/>
      <c r="AI1935" s="92"/>
      <c r="AJ1935" s="92"/>
      <c r="AK1935" s="92"/>
      <c r="AL1935" s="92"/>
      <c r="AM1935" s="92"/>
      <c r="AN1935" s="92"/>
      <c r="AO1935" s="92"/>
    </row>
    <row r="1936" spans="2:41" x14ac:dyDescent="0.3">
      <c r="B1936" s="28">
        <v>1926</v>
      </c>
      <c r="C1936" s="39">
        <f t="shared" si="120"/>
        <v>0</v>
      </c>
      <c r="D1936" s="40">
        <f t="shared" si="121"/>
        <v>0</v>
      </c>
      <c r="E1936" s="41">
        <f t="shared" si="122"/>
        <v>0</v>
      </c>
      <c r="F1936" s="40">
        <f t="shared" si="123"/>
        <v>0</v>
      </c>
      <c r="Q1936" s="107">
        <v>1932</v>
      </c>
      <c r="S1936" s="92"/>
      <c r="T1936" s="92"/>
      <c r="U1936" s="92"/>
      <c r="V1936" s="92"/>
      <c r="W1936" s="92"/>
      <c r="X1936" s="92"/>
      <c r="Y1936" s="92"/>
      <c r="Z1936" s="92" t="s">
        <v>2475</v>
      </c>
      <c r="AA1936" s="92">
        <v>1066.085433</v>
      </c>
      <c r="AB1936" s="92">
        <v>560</v>
      </c>
      <c r="AC1936" s="92">
        <v>80.11363636363636</v>
      </c>
      <c r="AD1936" s="92" t="s">
        <v>992</v>
      </c>
      <c r="AE1936" s="92">
        <v>1050.987116</v>
      </c>
      <c r="AF1936" s="92">
        <v>885</v>
      </c>
      <c r="AG1936" s="92">
        <v>68.607954545454547</v>
      </c>
      <c r="AH1936" s="92"/>
      <c r="AI1936" s="92"/>
      <c r="AJ1936" s="92"/>
      <c r="AK1936" s="92"/>
      <c r="AL1936" s="92"/>
      <c r="AM1936" s="92"/>
      <c r="AN1936" s="92"/>
      <c r="AO1936" s="92"/>
    </row>
    <row r="1937" spans="2:41" x14ac:dyDescent="0.3">
      <c r="B1937" s="28">
        <v>1927</v>
      </c>
      <c r="C1937" s="39">
        <f t="shared" si="120"/>
        <v>0</v>
      </c>
      <c r="D1937" s="40">
        <f t="shared" si="121"/>
        <v>0</v>
      </c>
      <c r="E1937" s="41">
        <f t="shared" si="122"/>
        <v>0</v>
      </c>
      <c r="F1937" s="40">
        <f t="shared" si="123"/>
        <v>0</v>
      </c>
      <c r="Q1937" s="107">
        <v>1933</v>
      </c>
      <c r="S1937" s="92"/>
      <c r="T1937" s="92"/>
      <c r="U1937" s="92"/>
      <c r="V1937" s="92"/>
      <c r="W1937" s="92"/>
      <c r="X1937" s="92"/>
      <c r="Y1937" s="92"/>
      <c r="Z1937" s="92" t="s">
        <v>1102</v>
      </c>
      <c r="AA1937" s="92">
        <v>1063.8546980000001</v>
      </c>
      <c r="AB1937" s="92">
        <v>612</v>
      </c>
      <c r="AC1937" s="92">
        <v>78.302556818181827</v>
      </c>
      <c r="AD1937" s="92" t="s">
        <v>300</v>
      </c>
      <c r="AE1937" s="92">
        <v>1051.0360149999999</v>
      </c>
      <c r="AF1937" s="92">
        <v>884</v>
      </c>
      <c r="AG1937" s="92">
        <v>68.643465909090907</v>
      </c>
      <c r="AH1937" s="92"/>
      <c r="AI1937" s="92"/>
      <c r="AJ1937" s="92"/>
      <c r="AK1937" s="92"/>
      <c r="AL1937" s="92"/>
      <c r="AM1937" s="92"/>
      <c r="AN1937" s="92"/>
      <c r="AO1937" s="92"/>
    </row>
    <row r="1938" spans="2:41" x14ac:dyDescent="0.3">
      <c r="B1938" s="28">
        <v>1928</v>
      </c>
      <c r="C1938" s="39">
        <f t="shared" si="120"/>
        <v>0</v>
      </c>
      <c r="D1938" s="40">
        <f t="shared" si="121"/>
        <v>0</v>
      </c>
      <c r="E1938" s="41">
        <f t="shared" si="122"/>
        <v>0</v>
      </c>
      <c r="F1938" s="40">
        <f t="shared" si="123"/>
        <v>0</v>
      </c>
      <c r="Q1938" s="107">
        <v>1934</v>
      </c>
      <c r="S1938" s="92"/>
      <c r="T1938" s="92"/>
      <c r="U1938" s="92"/>
      <c r="V1938" s="92"/>
      <c r="W1938" s="92"/>
      <c r="X1938" s="92"/>
      <c r="Y1938" s="92"/>
      <c r="Z1938" s="92" t="s">
        <v>2476</v>
      </c>
      <c r="AA1938" s="92">
        <v>1054.4597369999999</v>
      </c>
      <c r="AB1938" s="92">
        <v>797</v>
      </c>
      <c r="AC1938" s="92">
        <v>71.732954545454547</v>
      </c>
      <c r="AD1938" s="92" t="s">
        <v>1124</v>
      </c>
      <c r="AE1938" s="92">
        <v>1051.091606</v>
      </c>
      <c r="AF1938" s="92">
        <v>883</v>
      </c>
      <c r="AG1938" s="92">
        <v>68.678977272727266</v>
      </c>
      <c r="AH1938" s="92"/>
      <c r="AI1938" s="92"/>
      <c r="AJ1938" s="92"/>
      <c r="AK1938" s="92"/>
      <c r="AL1938" s="92"/>
      <c r="AM1938" s="92"/>
      <c r="AN1938" s="92"/>
      <c r="AO1938" s="92"/>
    </row>
    <row r="1939" spans="2:41" x14ac:dyDescent="0.3">
      <c r="B1939" s="28">
        <v>1929</v>
      </c>
      <c r="C1939" s="39">
        <f t="shared" si="120"/>
        <v>0</v>
      </c>
      <c r="D1939" s="40">
        <f t="shared" si="121"/>
        <v>0</v>
      </c>
      <c r="E1939" s="41">
        <f t="shared" si="122"/>
        <v>0</v>
      </c>
      <c r="F1939" s="40">
        <f t="shared" si="123"/>
        <v>0</v>
      </c>
      <c r="Q1939" s="107">
        <v>1935</v>
      </c>
      <c r="S1939" s="92"/>
      <c r="T1939" s="92"/>
      <c r="U1939" s="92"/>
      <c r="V1939" s="92"/>
      <c r="W1939" s="92"/>
      <c r="X1939" s="92"/>
      <c r="Y1939" s="92"/>
      <c r="Z1939" s="92" t="s">
        <v>1103</v>
      </c>
      <c r="AA1939" s="92">
        <v>997.52244199999996</v>
      </c>
      <c r="AB1939" s="92">
        <v>1969</v>
      </c>
      <c r="AC1939" s="92">
        <v>30.113636363636363</v>
      </c>
      <c r="AD1939" s="92" t="s">
        <v>2737</v>
      </c>
      <c r="AE1939" s="92">
        <v>1051.172444</v>
      </c>
      <c r="AF1939" s="92">
        <v>882</v>
      </c>
      <c r="AG1939" s="92">
        <v>68.71448863636364</v>
      </c>
      <c r="AH1939" s="92"/>
      <c r="AI1939" s="92"/>
      <c r="AJ1939" s="92"/>
      <c r="AK1939" s="92"/>
      <c r="AL1939" s="92"/>
      <c r="AM1939" s="92"/>
      <c r="AN1939" s="92"/>
      <c r="AO1939" s="92"/>
    </row>
    <row r="1940" spans="2:41" x14ac:dyDescent="0.3">
      <c r="B1940" s="28">
        <v>1930</v>
      </c>
      <c r="C1940" s="39">
        <f t="shared" si="120"/>
        <v>0</v>
      </c>
      <c r="D1940" s="40">
        <f t="shared" si="121"/>
        <v>0</v>
      </c>
      <c r="E1940" s="41">
        <f t="shared" si="122"/>
        <v>0</v>
      </c>
      <c r="F1940" s="40">
        <f t="shared" si="123"/>
        <v>0</v>
      </c>
      <c r="Q1940" s="107">
        <v>1936</v>
      </c>
      <c r="S1940" s="92"/>
      <c r="T1940" s="92"/>
      <c r="U1940" s="92"/>
      <c r="V1940" s="92"/>
      <c r="W1940" s="92"/>
      <c r="X1940" s="92"/>
      <c r="Y1940" s="92"/>
      <c r="Z1940" s="92" t="s">
        <v>2958</v>
      </c>
      <c r="AA1940" s="92">
        <v>967.48299099999997</v>
      </c>
      <c r="AB1940" s="92">
        <v>2349</v>
      </c>
      <c r="AC1940" s="92">
        <v>16.40625</v>
      </c>
      <c r="AD1940" s="92" t="s">
        <v>1315</v>
      </c>
      <c r="AE1940" s="92">
        <v>1051.1728760000001</v>
      </c>
      <c r="AF1940" s="92">
        <v>881</v>
      </c>
      <c r="AG1940" s="92">
        <v>68.75</v>
      </c>
      <c r="AH1940" s="92"/>
      <c r="AI1940" s="92"/>
      <c r="AJ1940" s="92"/>
      <c r="AK1940" s="92"/>
      <c r="AL1940" s="92"/>
      <c r="AM1940" s="92"/>
      <c r="AN1940" s="92"/>
      <c r="AO1940" s="92"/>
    </row>
    <row r="1941" spans="2:41" x14ac:dyDescent="0.3">
      <c r="B1941" s="28">
        <v>1931</v>
      </c>
      <c r="C1941" s="39">
        <f t="shared" si="120"/>
        <v>0</v>
      </c>
      <c r="D1941" s="40">
        <f t="shared" si="121"/>
        <v>0</v>
      </c>
      <c r="E1941" s="41">
        <f t="shared" si="122"/>
        <v>0</v>
      </c>
      <c r="F1941" s="40">
        <f t="shared" si="123"/>
        <v>0</v>
      </c>
      <c r="Q1941" s="107">
        <v>1937</v>
      </c>
      <c r="S1941" s="92"/>
      <c r="T1941" s="92"/>
      <c r="U1941" s="92"/>
      <c r="V1941" s="92"/>
      <c r="W1941" s="92"/>
      <c r="X1941" s="92"/>
      <c r="Y1941" s="92"/>
      <c r="Z1941" s="92" t="s">
        <v>2477</v>
      </c>
      <c r="AA1941" s="92">
        <v>975.3807607</v>
      </c>
      <c r="AB1941" s="92">
        <v>2258</v>
      </c>
      <c r="AC1941" s="92">
        <v>19.81534090909091</v>
      </c>
      <c r="AD1941" s="92" t="s">
        <v>2205</v>
      </c>
      <c r="AE1941" s="92">
        <v>1051.2112030000001</v>
      </c>
      <c r="AF1941" s="92">
        <v>880</v>
      </c>
      <c r="AG1941" s="92">
        <v>68.78551136363636</v>
      </c>
      <c r="AH1941" s="92"/>
      <c r="AI1941" s="92"/>
      <c r="AJ1941" s="92"/>
      <c r="AK1941" s="92"/>
      <c r="AL1941" s="92"/>
      <c r="AM1941" s="92"/>
      <c r="AN1941" s="92"/>
      <c r="AO1941" s="92"/>
    </row>
    <row r="1942" spans="2:41" x14ac:dyDescent="0.3">
      <c r="B1942" s="28">
        <v>1932</v>
      </c>
      <c r="C1942" s="39">
        <f t="shared" si="120"/>
        <v>0</v>
      </c>
      <c r="D1942" s="40">
        <f t="shared" si="121"/>
        <v>0</v>
      </c>
      <c r="E1942" s="41">
        <f t="shared" si="122"/>
        <v>0</v>
      </c>
      <c r="F1942" s="40">
        <f t="shared" si="123"/>
        <v>0</v>
      </c>
      <c r="Q1942" s="107">
        <v>1938</v>
      </c>
      <c r="S1942" s="92"/>
      <c r="T1942" s="92"/>
      <c r="U1942" s="92"/>
      <c r="V1942" s="92"/>
      <c r="W1942" s="92"/>
      <c r="X1942" s="92"/>
      <c r="Y1942" s="92"/>
      <c r="Z1942" s="92" t="s">
        <v>1104</v>
      </c>
      <c r="AA1942" s="92">
        <v>888.58861779999995</v>
      </c>
      <c r="AB1942" s="92">
        <v>2751</v>
      </c>
      <c r="AC1942" s="92">
        <v>2.34375</v>
      </c>
      <c r="AD1942" s="92" t="s">
        <v>1126</v>
      </c>
      <c r="AE1942" s="92">
        <v>1051.2320090000001</v>
      </c>
      <c r="AF1942" s="92">
        <v>879</v>
      </c>
      <c r="AG1942" s="92">
        <v>68.821022727272734</v>
      </c>
      <c r="AH1942" s="92"/>
      <c r="AI1942" s="92"/>
      <c r="AJ1942" s="92"/>
      <c r="AK1942" s="92"/>
      <c r="AL1942" s="92"/>
      <c r="AM1942" s="92"/>
      <c r="AN1942" s="92"/>
      <c r="AO1942" s="92"/>
    </row>
    <row r="1943" spans="2:41" x14ac:dyDescent="0.3">
      <c r="B1943" s="28">
        <v>1933</v>
      </c>
      <c r="C1943" s="39">
        <f t="shared" si="120"/>
        <v>0</v>
      </c>
      <c r="D1943" s="40">
        <f t="shared" si="121"/>
        <v>0</v>
      </c>
      <c r="E1943" s="41">
        <f t="shared" si="122"/>
        <v>0</v>
      </c>
      <c r="F1943" s="40">
        <f t="shared" si="123"/>
        <v>0</v>
      </c>
      <c r="Q1943" s="107">
        <v>1939</v>
      </c>
      <c r="S1943" s="92"/>
      <c r="T1943" s="92"/>
      <c r="U1943" s="92"/>
      <c r="V1943" s="92"/>
      <c r="W1943" s="92"/>
      <c r="X1943" s="92"/>
      <c r="Y1943" s="92"/>
      <c r="Z1943" s="92" t="s">
        <v>2478</v>
      </c>
      <c r="AA1943" s="92">
        <v>1083.7726849999999</v>
      </c>
      <c r="AB1943" s="92">
        <v>223</v>
      </c>
      <c r="AC1943" s="92">
        <v>92.080965909090907</v>
      </c>
      <c r="AD1943" s="92" t="s">
        <v>116</v>
      </c>
      <c r="AE1943" s="92">
        <v>1051.2633229999999</v>
      </c>
      <c r="AF1943" s="92">
        <v>877</v>
      </c>
      <c r="AG1943" s="92">
        <v>68.856534090909093</v>
      </c>
      <c r="AH1943" s="92"/>
      <c r="AI1943" s="92"/>
      <c r="AJ1943" s="92"/>
      <c r="AK1943" s="92"/>
      <c r="AL1943" s="92"/>
      <c r="AM1943" s="92"/>
      <c r="AN1943" s="92"/>
      <c r="AO1943" s="92"/>
    </row>
    <row r="1944" spans="2:41" x14ac:dyDescent="0.3">
      <c r="B1944" s="28">
        <v>1934</v>
      </c>
      <c r="C1944" s="39">
        <f t="shared" si="120"/>
        <v>0</v>
      </c>
      <c r="D1944" s="40">
        <f t="shared" si="121"/>
        <v>0</v>
      </c>
      <c r="E1944" s="41">
        <f t="shared" si="122"/>
        <v>0</v>
      </c>
      <c r="F1944" s="40">
        <f t="shared" si="123"/>
        <v>0</v>
      </c>
      <c r="Q1944" s="107">
        <v>1940</v>
      </c>
      <c r="S1944" s="92"/>
      <c r="T1944" s="92"/>
      <c r="U1944" s="92"/>
      <c r="V1944" s="92"/>
      <c r="W1944" s="92"/>
      <c r="X1944" s="92"/>
      <c r="Y1944" s="92"/>
      <c r="Z1944" s="92" t="s">
        <v>1105</v>
      </c>
      <c r="AA1944" s="92">
        <v>1070.91984</v>
      </c>
      <c r="AB1944" s="92">
        <v>453</v>
      </c>
      <c r="AC1944" s="92">
        <v>83.94886363636364</v>
      </c>
      <c r="AD1944" s="92" t="s">
        <v>2187</v>
      </c>
      <c r="AE1944" s="92">
        <v>1051.2633229999999</v>
      </c>
      <c r="AF1944" s="92">
        <v>877</v>
      </c>
      <c r="AG1944" s="92">
        <v>68.856534090909093</v>
      </c>
      <c r="AH1944" s="92"/>
      <c r="AI1944" s="92"/>
      <c r="AJ1944" s="92"/>
      <c r="AK1944" s="92"/>
      <c r="AL1944" s="92"/>
      <c r="AM1944" s="92"/>
      <c r="AN1944" s="92"/>
      <c r="AO1944" s="92"/>
    </row>
    <row r="1945" spans="2:41" x14ac:dyDescent="0.3">
      <c r="B1945" s="28">
        <v>1935</v>
      </c>
      <c r="C1945" s="39">
        <f t="shared" si="120"/>
        <v>0</v>
      </c>
      <c r="D1945" s="40">
        <f t="shared" si="121"/>
        <v>0</v>
      </c>
      <c r="E1945" s="41">
        <f t="shared" si="122"/>
        <v>0</v>
      </c>
      <c r="F1945" s="40">
        <f t="shared" si="123"/>
        <v>0</v>
      </c>
      <c r="Q1945" s="107">
        <v>1941</v>
      </c>
      <c r="S1945" s="92"/>
      <c r="T1945" s="92"/>
      <c r="U1945" s="92"/>
      <c r="V1945" s="92"/>
      <c r="W1945" s="92"/>
      <c r="X1945" s="92"/>
      <c r="Y1945" s="92"/>
      <c r="Z1945" s="92" t="s">
        <v>1106</v>
      </c>
      <c r="AA1945" s="92">
        <v>972.07266960000004</v>
      </c>
      <c r="AB1945" s="92">
        <v>2295</v>
      </c>
      <c r="AC1945" s="92">
        <v>18.536931818181817</v>
      </c>
      <c r="AD1945" s="92" t="s">
        <v>1131</v>
      </c>
      <c r="AE1945" s="92">
        <v>1051.289219</v>
      </c>
      <c r="AF1945" s="92">
        <v>876</v>
      </c>
      <c r="AG1945" s="92">
        <v>68.927556818181827</v>
      </c>
      <c r="AH1945" s="92"/>
      <c r="AI1945" s="92"/>
      <c r="AJ1945" s="92"/>
      <c r="AK1945" s="92"/>
      <c r="AL1945" s="92"/>
      <c r="AM1945" s="92"/>
      <c r="AN1945" s="92"/>
      <c r="AO1945" s="92"/>
    </row>
    <row r="1946" spans="2:41" x14ac:dyDescent="0.3">
      <c r="B1946" s="28">
        <v>1936</v>
      </c>
      <c r="C1946" s="39">
        <f t="shared" si="120"/>
        <v>0</v>
      </c>
      <c r="D1946" s="40">
        <f t="shared" si="121"/>
        <v>0</v>
      </c>
      <c r="E1946" s="41">
        <f t="shared" si="122"/>
        <v>0</v>
      </c>
      <c r="F1946" s="40">
        <f t="shared" si="123"/>
        <v>0</v>
      </c>
      <c r="Q1946" s="107">
        <v>1942</v>
      </c>
      <c r="S1946" s="92"/>
      <c r="T1946" s="92"/>
      <c r="U1946" s="92"/>
      <c r="V1946" s="92"/>
      <c r="W1946" s="92"/>
      <c r="X1946" s="92"/>
      <c r="Y1946" s="92"/>
      <c r="Z1946" s="92" t="s">
        <v>1107</v>
      </c>
      <c r="AA1946" s="92">
        <v>1123.825253</v>
      </c>
      <c r="AB1946" s="92">
        <v>11</v>
      </c>
      <c r="AC1946" s="92">
        <v>99.64488636363636</v>
      </c>
      <c r="AD1946" s="92" t="s">
        <v>2491</v>
      </c>
      <c r="AE1946" s="92">
        <v>1051.44614</v>
      </c>
      <c r="AF1946" s="92">
        <v>875</v>
      </c>
      <c r="AG1946" s="92">
        <v>68.963068181818173</v>
      </c>
      <c r="AH1946" s="92"/>
      <c r="AI1946" s="92"/>
      <c r="AJ1946" s="92"/>
      <c r="AK1946" s="92"/>
      <c r="AL1946" s="92"/>
      <c r="AM1946" s="92"/>
      <c r="AN1946" s="92"/>
      <c r="AO1946" s="92"/>
    </row>
    <row r="1947" spans="2:41" x14ac:dyDescent="0.3">
      <c r="B1947" s="28">
        <v>1937</v>
      </c>
      <c r="C1947" s="39">
        <f t="shared" si="120"/>
        <v>0</v>
      </c>
      <c r="D1947" s="40">
        <f t="shared" si="121"/>
        <v>0</v>
      </c>
      <c r="E1947" s="41">
        <f t="shared" si="122"/>
        <v>0</v>
      </c>
      <c r="F1947" s="40">
        <f t="shared" si="123"/>
        <v>0</v>
      </c>
      <c r="Q1947" s="107">
        <v>1943</v>
      </c>
      <c r="S1947" s="92"/>
      <c r="T1947" s="92"/>
      <c r="U1947" s="92"/>
      <c r="V1947" s="92"/>
      <c r="W1947" s="92"/>
      <c r="X1947" s="92"/>
      <c r="Y1947" s="92"/>
      <c r="Z1947" s="92" t="s">
        <v>1108</v>
      </c>
      <c r="AA1947" s="92">
        <v>1063.1651959999999</v>
      </c>
      <c r="AB1947" s="92">
        <v>629</v>
      </c>
      <c r="AC1947" s="92">
        <v>77.663352272727266</v>
      </c>
      <c r="AD1947" s="92" t="s">
        <v>819</v>
      </c>
      <c r="AE1947" s="92">
        <v>1051.448034</v>
      </c>
      <c r="AF1947" s="92">
        <v>874</v>
      </c>
      <c r="AG1947" s="92">
        <v>68.998579545454547</v>
      </c>
      <c r="AH1947" s="92"/>
      <c r="AI1947" s="92"/>
      <c r="AJ1947" s="92"/>
      <c r="AK1947" s="92"/>
      <c r="AL1947" s="92"/>
      <c r="AM1947" s="92"/>
      <c r="AN1947" s="92"/>
      <c r="AO1947" s="92"/>
    </row>
    <row r="1948" spans="2:41" x14ac:dyDescent="0.3">
      <c r="B1948" s="28">
        <v>1938</v>
      </c>
      <c r="C1948" s="39">
        <f t="shared" si="120"/>
        <v>0</v>
      </c>
      <c r="D1948" s="40">
        <f t="shared" si="121"/>
        <v>0</v>
      </c>
      <c r="E1948" s="41">
        <f t="shared" si="122"/>
        <v>0</v>
      </c>
      <c r="F1948" s="40">
        <f t="shared" si="123"/>
        <v>0</v>
      </c>
      <c r="Q1948" s="107">
        <v>1944</v>
      </c>
      <c r="S1948" s="92"/>
      <c r="T1948" s="92"/>
      <c r="U1948" s="92"/>
      <c r="V1948" s="92"/>
      <c r="W1948" s="92"/>
      <c r="X1948" s="92"/>
      <c r="Y1948" s="92"/>
      <c r="Z1948" s="92" t="s">
        <v>1109</v>
      </c>
      <c r="AA1948" s="92">
        <v>952.12543119999998</v>
      </c>
      <c r="AB1948" s="92">
        <v>2501</v>
      </c>
      <c r="AC1948" s="92">
        <v>11.221590909090908</v>
      </c>
      <c r="AD1948" s="92" t="s">
        <v>1397</v>
      </c>
      <c r="AE1948" s="92">
        <v>1051.4633679999999</v>
      </c>
      <c r="AF1948" s="92">
        <v>873</v>
      </c>
      <c r="AG1948" s="92">
        <v>69.034090909090907</v>
      </c>
      <c r="AH1948" s="92"/>
      <c r="AI1948" s="92"/>
      <c r="AJ1948" s="92"/>
      <c r="AK1948" s="92"/>
      <c r="AL1948" s="92"/>
      <c r="AM1948" s="92"/>
      <c r="AN1948" s="92"/>
      <c r="AO1948" s="92"/>
    </row>
    <row r="1949" spans="2:41" x14ac:dyDescent="0.3">
      <c r="B1949" s="28">
        <v>1939</v>
      </c>
      <c r="C1949" s="39">
        <f t="shared" si="120"/>
        <v>0</v>
      </c>
      <c r="D1949" s="40">
        <f t="shared" si="121"/>
        <v>0</v>
      </c>
      <c r="E1949" s="41">
        <f t="shared" si="122"/>
        <v>0</v>
      </c>
      <c r="F1949" s="40">
        <f t="shared" si="123"/>
        <v>0</v>
      </c>
      <c r="Q1949" s="107">
        <v>1945</v>
      </c>
      <c r="S1949" s="92"/>
      <c r="T1949" s="92"/>
      <c r="U1949" s="92"/>
      <c r="V1949" s="92"/>
      <c r="W1949" s="92"/>
      <c r="X1949" s="92"/>
      <c r="Y1949" s="92"/>
      <c r="Z1949" s="92" t="s">
        <v>2479</v>
      </c>
      <c r="AA1949" s="92">
        <v>985.55282869999996</v>
      </c>
      <c r="AB1949" s="92">
        <v>2133</v>
      </c>
      <c r="AC1949" s="92">
        <v>24.254261363636363</v>
      </c>
      <c r="AD1949" s="92" t="s">
        <v>862</v>
      </c>
      <c r="AE1949" s="92">
        <v>1051.5234379999999</v>
      </c>
      <c r="AF1949" s="92">
        <v>872</v>
      </c>
      <c r="AG1949" s="92">
        <v>69.069602272727266</v>
      </c>
      <c r="AH1949" s="92"/>
      <c r="AI1949" s="92"/>
      <c r="AJ1949" s="92"/>
      <c r="AK1949" s="92"/>
      <c r="AL1949" s="92"/>
      <c r="AM1949" s="92"/>
      <c r="AN1949" s="92"/>
      <c r="AO1949" s="92"/>
    </row>
    <row r="1950" spans="2:41" x14ac:dyDescent="0.3">
      <c r="B1950" s="28">
        <v>1940</v>
      </c>
      <c r="C1950" s="39">
        <f t="shared" si="120"/>
        <v>0</v>
      </c>
      <c r="D1950" s="40">
        <f t="shared" si="121"/>
        <v>0</v>
      </c>
      <c r="E1950" s="41">
        <f t="shared" si="122"/>
        <v>0</v>
      </c>
      <c r="F1950" s="40">
        <f t="shared" si="123"/>
        <v>0</v>
      </c>
      <c r="Q1950" s="107">
        <v>1946</v>
      </c>
      <c r="S1950" s="92"/>
      <c r="T1950" s="92"/>
      <c r="U1950" s="92"/>
      <c r="V1950" s="92"/>
      <c r="W1950" s="92"/>
      <c r="X1950" s="92"/>
      <c r="Y1950" s="92"/>
      <c r="Z1950" s="92" t="s">
        <v>1110</v>
      </c>
      <c r="AA1950" s="92">
        <v>1073.243295</v>
      </c>
      <c r="AB1950" s="92">
        <v>420</v>
      </c>
      <c r="AC1950" s="92">
        <v>85.12073863636364</v>
      </c>
      <c r="AD1950" s="92" t="s">
        <v>2341</v>
      </c>
      <c r="AE1950" s="92">
        <v>1051.600271</v>
      </c>
      <c r="AF1950" s="92">
        <v>871</v>
      </c>
      <c r="AG1950" s="92">
        <v>69.10511363636364</v>
      </c>
      <c r="AH1950" s="92"/>
      <c r="AI1950" s="92"/>
      <c r="AJ1950" s="92"/>
      <c r="AK1950" s="92"/>
      <c r="AL1950" s="92"/>
      <c r="AM1950" s="92"/>
      <c r="AN1950" s="92"/>
      <c r="AO1950" s="92"/>
    </row>
    <row r="1951" spans="2:41" x14ac:dyDescent="0.3">
      <c r="B1951" s="28">
        <v>1941</v>
      </c>
      <c r="C1951" s="39">
        <f t="shared" si="120"/>
        <v>0</v>
      </c>
      <c r="D1951" s="40">
        <f t="shared" si="121"/>
        <v>0</v>
      </c>
      <c r="E1951" s="41">
        <f t="shared" si="122"/>
        <v>0</v>
      </c>
      <c r="F1951" s="40">
        <f t="shared" si="123"/>
        <v>0</v>
      </c>
      <c r="Q1951" s="107">
        <v>1947</v>
      </c>
      <c r="S1951" s="92"/>
      <c r="T1951" s="92"/>
      <c r="U1951" s="92"/>
      <c r="V1951" s="92"/>
      <c r="W1951" s="92"/>
      <c r="X1951" s="92"/>
      <c r="Y1951" s="92"/>
      <c r="Z1951" s="92" t="s">
        <v>2480</v>
      </c>
      <c r="AA1951" s="92">
        <v>1058.85338</v>
      </c>
      <c r="AB1951" s="92">
        <v>721</v>
      </c>
      <c r="AC1951" s="92">
        <v>74.431818181818173</v>
      </c>
      <c r="AD1951" s="92" t="s">
        <v>2513</v>
      </c>
      <c r="AE1951" s="92">
        <v>1051.7710830000001</v>
      </c>
      <c r="AF1951" s="92">
        <v>870</v>
      </c>
      <c r="AG1951" s="92">
        <v>69.140625</v>
      </c>
      <c r="AH1951" s="92"/>
      <c r="AI1951" s="92"/>
      <c r="AJ1951" s="92"/>
      <c r="AK1951" s="92"/>
      <c r="AL1951" s="92"/>
      <c r="AM1951" s="92"/>
      <c r="AN1951" s="92"/>
      <c r="AO1951" s="92"/>
    </row>
    <row r="1952" spans="2:41" x14ac:dyDescent="0.3">
      <c r="B1952" s="28">
        <v>1942</v>
      </c>
      <c r="C1952" s="39">
        <f t="shared" si="120"/>
        <v>0</v>
      </c>
      <c r="D1952" s="40">
        <f t="shared" si="121"/>
        <v>0</v>
      </c>
      <c r="E1952" s="41">
        <f t="shared" si="122"/>
        <v>0</v>
      </c>
      <c r="F1952" s="40">
        <f t="shared" si="123"/>
        <v>0</v>
      </c>
      <c r="Q1952" s="107">
        <v>1948</v>
      </c>
      <c r="S1952" s="92"/>
      <c r="T1952" s="92"/>
      <c r="U1952" s="92"/>
      <c r="V1952" s="92"/>
      <c r="W1952" s="92"/>
      <c r="X1952" s="92"/>
      <c r="Y1952" s="92"/>
      <c r="Z1952" s="92" t="s">
        <v>2481</v>
      </c>
      <c r="AA1952" s="92">
        <v>1050.1301960000001</v>
      </c>
      <c r="AB1952" s="92">
        <v>902</v>
      </c>
      <c r="AC1952" s="92">
        <v>67.791193181818173</v>
      </c>
      <c r="AD1952" s="92" t="s">
        <v>2495</v>
      </c>
      <c r="AE1952" s="92">
        <v>1051.7757320000001</v>
      </c>
      <c r="AF1952" s="92">
        <v>869</v>
      </c>
      <c r="AG1952" s="92">
        <v>69.17613636363636</v>
      </c>
      <c r="AH1952" s="92"/>
      <c r="AI1952" s="92"/>
      <c r="AJ1952" s="92"/>
      <c r="AK1952" s="92"/>
      <c r="AL1952" s="92"/>
      <c r="AM1952" s="92"/>
      <c r="AN1952" s="92"/>
      <c r="AO1952" s="92"/>
    </row>
    <row r="1953" spans="2:41" x14ac:dyDescent="0.3">
      <c r="B1953" s="28">
        <v>1943</v>
      </c>
      <c r="C1953" s="39">
        <f t="shared" si="120"/>
        <v>0</v>
      </c>
      <c r="D1953" s="40">
        <f t="shared" si="121"/>
        <v>0</v>
      </c>
      <c r="E1953" s="41">
        <f t="shared" si="122"/>
        <v>0</v>
      </c>
      <c r="F1953" s="40">
        <f t="shared" si="123"/>
        <v>0</v>
      </c>
      <c r="Q1953" s="107">
        <v>1949</v>
      </c>
      <c r="S1953" s="92"/>
      <c r="T1953" s="92"/>
      <c r="U1953" s="92"/>
      <c r="V1953" s="92"/>
      <c r="W1953" s="92"/>
      <c r="X1953" s="92"/>
      <c r="Y1953" s="92"/>
      <c r="Z1953" s="92" t="s">
        <v>2482</v>
      </c>
      <c r="AA1953" s="92">
        <v>1068.5707199999999</v>
      </c>
      <c r="AB1953" s="92">
        <v>489</v>
      </c>
      <c r="AC1953" s="92">
        <v>82.599431818181827</v>
      </c>
      <c r="AD1953" s="92" t="s">
        <v>689</v>
      </c>
      <c r="AE1953" s="92">
        <v>1052.167242</v>
      </c>
      <c r="AF1953" s="92">
        <v>868</v>
      </c>
      <c r="AG1953" s="92">
        <v>69.211647727272734</v>
      </c>
      <c r="AH1953" s="92"/>
      <c r="AI1953" s="92"/>
      <c r="AJ1953" s="92"/>
      <c r="AK1953" s="92"/>
      <c r="AL1953" s="92"/>
      <c r="AM1953" s="92"/>
      <c r="AN1953" s="92"/>
      <c r="AO1953" s="92"/>
    </row>
    <row r="1954" spans="2:41" x14ac:dyDescent="0.3">
      <c r="B1954" s="28">
        <v>1944</v>
      </c>
      <c r="C1954" s="39">
        <f t="shared" si="120"/>
        <v>0</v>
      </c>
      <c r="D1954" s="40">
        <f t="shared" si="121"/>
        <v>0</v>
      </c>
      <c r="E1954" s="41">
        <f t="shared" si="122"/>
        <v>0</v>
      </c>
      <c r="F1954" s="40">
        <f t="shared" si="123"/>
        <v>0</v>
      </c>
      <c r="Q1954" s="107">
        <v>1950</v>
      </c>
      <c r="S1954" s="92"/>
      <c r="T1954" s="92"/>
      <c r="U1954" s="92"/>
      <c r="V1954" s="92"/>
      <c r="W1954" s="92"/>
      <c r="X1954" s="92"/>
      <c r="Y1954" s="92"/>
      <c r="Z1954" s="92" t="s">
        <v>2959</v>
      </c>
      <c r="AA1954" s="92">
        <v>857.99036420000004</v>
      </c>
      <c r="AB1954" s="92">
        <v>2777</v>
      </c>
      <c r="AC1954" s="92">
        <v>1.3494318181818181</v>
      </c>
      <c r="AD1954" s="92" t="s">
        <v>365</v>
      </c>
      <c r="AE1954" s="92">
        <v>1052.2214899999999</v>
      </c>
      <c r="AF1954" s="92">
        <v>867</v>
      </c>
      <c r="AG1954" s="92">
        <v>69.247159090909093</v>
      </c>
      <c r="AH1954" s="92"/>
      <c r="AI1954" s="92"/>
      <c r="AJ1954" s="92"/>
      <c r="AK1954" s="92"/>
      <c r="AL1954" s="92"/>
      <c r="AM1954" s="92"/>
      <c r="AN1954" s="92"/>
      <c r="AO1954" s="92"/>
    </row>
    <row r="1955" spans="2:41" x14ac:dyDescent="0.3">
      <c r="B1955" s="28">
        <v>1945</v>
      </c>
      <c r="C1955" s="39">
        <f t="shared" si="120"/>
        <v>0</v>
      </c>
      <c r="D1955" s="40">
        <f t="shared" si="121"/>
        <v>0</v>
      </c>
      <c r="E1955" s="41">
        <f t="shared" si="122"/>
        <v>0</v>
      </c>
      <c r="F1955" s="40">
        <f t="shared" si="123"/>
        <v>0</v>
      </c>
      <c r="Q1955" s="107">
        <v>1951</v>
      </c>
      <c r="S1955" s="92"/>
      <c r="T1955" s="92"/>
      <c r="U1955" s="92"/>
      <c r="V1955" s="92"/>
      <c r="W1955" s="92"/>
      <c r="X1955" s="92"/>
      <c r="Y1955" s="92"/>
      <c r="Z1955" s="92" t="s">
        <v>1111</v>
      </c>
      <c r="AA1955" s="92">
        <v>983.18386750000002</v>
      </c>
      <c r="AB1955" s="92">
        <v>2168</v>
      </c>
      <c r="AC1955" s="92">
        <v>23.046875</v>
      </c>
      <c r="AD1955" s="92" t="s">
        <v>868</v>
      </c>
      <c r="AE1955" s="92">
        <v>1052.2341759999999</v>
      </c>
      <c r="AF1955" s="92">
        <v>866</v>
      </c>
      <c r="AG1955" s="92">
        <v>69.282670454545453</v>
      </c>
      <c r="AH1955" s="92"/>
      <c r="AI1955" s="92"/>
      <c r="AJ1955" s="92"/>
      <c r="AK1955" s="92"/>
      <c r="AL1955" s="92"/>
      <c r="AM1955" s="92"/>
      <c r="AN1955" s="92"/>
      <c r="AO1955" s="92"/>
    </row>
    <row r="1956" spans="2:41" x14ac:dyDescent="0.3">
      <c r="B1956" s="28">
        <v>1946</v>
      </c>
      <c r="C1956" s="39">
        <f t="shared" si="120"/>
        <v>0</v>
      </c>
      <c r="D1956" s="40">
        <f t="shared" si="121"/>
        <v>0</v>
      </c>
      <c r="E1956" s="41">
        <f t="shared" si="122"/>
        <v>0</v>
      </c>
      <c r="F1956" s="40">
        <f t="shared" si="123"/>
        <v>0</v>
      </c>
      <c r="Q1956" s="107">
        <v>1952</v>
      </c>
      <c r="S1956" s="92"/>
      <c r="T1956" s="92"/>
      <c r="U1956" s="92"/>
      <c r="V1956" s="92"/>
      <c r="W1956" s="92"/>
      <c r="X1956" s="92"/>
      <c r="Y1956" s="92"/>
      <c r="Z1956" s="92" t="s">
        <v>1112</v>
      </c>
      <c r="AA1956" s="92">
        <v>999.66822749999994</v>
      </c>
      <c r="AB1956" s="92">
        <v>1932</v>
      </c>
      <c r="AC1956" s="92">
        <v>31.392045454545453</v>
      </c>
      <c r="AD1956" s="92" t="s">
        <v>887</v>
      </c>
      <c r="AE1956" s="92">
        <v>1052.59177</v>
      </c>
      <c r="AF1956" s="92">
        <v>863</v>
      </c>
      <c r="AG1956" s="92">
        <v>69.318181818181827</v>
      </c>
      <c r="AH1956" s="92"/>
      <c r="AI1956" s="92"/>
      <c r="AJ1956" s="92"/>
      <c r="AK1956" s="92"/>
      <c r="AL1956" s="92"/>
      <c r="AM1956" s="92"/>
      <c r="AN1956" s="92"/>
      <c r="AO1956" s="92"/>
    </row>
    <row r="1957" spans="2:41" x14ac:dyDescent="0.3">
      <c r="B1957" s="28">
        <v>1947</v>
      </c>
      <c r="C1957" s="39">
        <f t="shared" si="120"/>
        <v>0</v>
      </c>
      <c r="D1957" s="40">
        <f t="shared" si="121"/>
        <v>0</v>
      </c>
      <c r="E1957" s="41">
        <f t="shared" si="122"/>
        <v>0</v>
      </c>
      <c r="F1957" s="40">
        <f t="shared" si="123"/>
        <v>0</v>
      </c>
      <c r="Q1957" s="107">
        <v>1953</v>
      </c>
      <c r="S1957" s="92"/>
      <c r="T1957" s="92"/>
      <c r="U1957" s="92"/>
      <c r="V1957" s="92"/>
      <c r="W1957" s="92"/>
      <c r="X1957" s="92"/>
      <c r="Y1957" s="92"/>
      <c r="Z1957" s="92" t="s">
        <v>1113</v>
      </c>
      <c r="AA1957" s="92">
        <v>1090.9973150000001</v>
      </c>
      <c r="AB1957" s="92">
        <v>146</v>
      </c>
      <c r="AC1957" s="92">
        <v>94.850852272727266</v>
      </c>
      <c r="AD1957" s="92" t="s">
        <v>2816</v>
      </c>
      <c r="AE1957" s="92">
        <v>1052.59177</v>
      </c>
      <c r="AF1957" s="92">
        <v>863</v>
      </c>
      <c r="AG1957" s="92">
        <v>69.318181818181827</v>
      </c>
      <c r="AH1957" s="92"/>
      <c r="AI1957" s="92"/>
      <c r="AJ1957" s="92"/>
      <c r="AK1957" s="92"/>
      <c r="AL1957" s="92"/>
      <c r="AM1957" s="92"/>
      <c r="AN1957" s="92"/>
      <c r="AO1957" s="92"/>
    </row>
    <row r="1958" spans="2:41" x14ac:dyDescent="0.3">
      <c r="B1958" s="28">
        <v>1948</v>
      </c>
      <c r="C1958" s="39">
        <f t="shared" si="120"/>
        <v>0</v>
      </c>
      <c r="D1958" s="40">
        <f t="shared" si="121"/>
        <v>0</v>
      </c>
      <c r="E1958" s="41">
        <f t="shared" si="122"/>
        <v>0</v>
      </c>
      <c r="F1958" s="40">
        <f t="shared" si="123"/>
        <v>0</v>
      </c>
      <c r="Q1958" s="107">
        <v>1954</v>
      </c>
      <c r="S1958" s="92"/>
      <c r="T1958" s="92"/>
      <c r="U1958" s="92"/>
      <c r="V1958" s="92"/>
      <c r="W1958" s="92"/>
      <c r="X1958" s="92"/>
      <c r="Y1958" s="92"/>
      <c r="Z1958" s="92" t="s">
        <v>2483</v>
      </c>
      <c r="AA1958" s="92">
        <v>1082.1734630000001</v>
      </c>
      <c r="AB1958" s="92">
        <v>251</v>
      </c>
      <c r="AC1958" s="92">
        <v>90.909090909090907</v>
      </c>
      <c r="AD1958" s="92" t="s">
        <v>2817</v>
      </c>
      <c r="AE1958" s="92">
        <v>1052.59177</v>
      </c>
      <c r="AF1958" s="92">
        <v>863</v>
      </c>
      <c r="AG1958" s="92">
        <v>69.318181818181827</v>
      </c>
      <c r="AH1958" s="92"/>
      <c r="AI1958" s="92"/>
      <c r="AJ1958" s="92"/>
      <c r="AK1958" s="92"/>
      <c r="AL1958" s="92"/>
      <c r="AM1958" s="92"/>
      <c r="AN1958" s="92"/>
      <c r="AO1958" s="92"/>
    </row>
    <row r="1959" spans="2:41" x14ac:dyDescent="0.3">
      <c r="B1959" s="28">
        <v>1949</v>
      </c>
      <c r="C1959" s="39">
        <f t="shared" si="120"/>
        <v>0</v>
      </c>
      <c r="D1959" s="40">
        <f t="shared" si="121"/>
        <v>0</v>
      </c>
      <c r="E1959" s="41">
        <f t="shared" si="122"/>
        <v>0</v>
      </c>
      <c r="F1959" s="40">
        <f t="shared" si="123"/>
        <v>0</v>
      </c>
      <c r="Q1959" s="107">
        <v>1955</v>
      </c>
      <c r="S1959" s="92"/>
      <c r="T1959" s="92"/>
      <c r="U1959" s="92"/>
      <c r="V1959" s="92"/>
      <c r="W1959" s="92"/>
      <c r="X1959" s="92"/>
      <c r="Y1959" s="92"/>
      <c r="Z1959" s="92" t="s">
        <v>1114</v>
      </c>
      <c r="AA1959" s="92">
        <v>995.17051600000002</v>
      </c>
      <c r="AB1959" s="92">
        <v>2010</v>
      </c>
      <c r="AC1959" s="92">
        <v>28.657670454545453</v>
      </c>
      <c r="AD1959" s="92" t="s">
        <v>2208</v>
      </c>
      <c r="AE1959" s="92">
        <v>1052.644157</v>
      </c>
      <c r="AF1959" s="92">
        <v>862</v>
      </c>
      <c r="AG1959" s="92">
        <v>69.424715909090907</v>
      </c>
      <c r="AH1959" s="92"/>
      <c r="AI1959" s="92"/>
      <c r="AJ1959" s="92"/>
      <c r="AK1959" s="92"/>
      <c r="AL1959" s="92"/>
      <c r="AM1959" s="92"/>
      <c r="AN1959" s="92"/>
      <c r="AO1959" s="92"/>
    </row>
    <row r="1960" spans="2:41" x14ac:dyDescent="0.3">
      <c r="B1960" s="28">
        <v>1950</v>
      </c>
      <c r="C1960" s="39">
        <f t="shared" si="120"/>
        <v>0</v>
      </c>
      <c r="D1960" s="40">
        <f t="shared" si="121"/>
        <v>0</v>
      </c>
      <c r="E1960" s="41">
        <f t="shared" si="122"/>
        <v>0</v>
      </c>
      <c r="F1960" s="40">
        <f t="shared" si="123"/>
        <v>0</v>
      </c>
      <c r="Q1960" s="107">
        <v>1956</v>
      </c>
      <c r="S1960" s="92"/>
      <c r="T1960" s="92"/>
      <c r="U1960" s="92"/>
      <c r="V1960" s="92"/>
      <c r="W1960" s="92"/>
      <c r="X1960" s="92"/>
      <c r="Y1960" s="92"/>
      <c r="Z1960" s="92" t="s">
        <v>1115</v>
      </c>
      <c r="AA1960" s="92">
        <v>1098.7549140000001</v>
      </c>
      <c r="AB1960" s="92">
        <v>83</v>
      </c>
      <c r="AC1960" s="92">
        <v>97.088068181818173</v>
      </c>
      <c r="AD1960" s="92" t="s">
        <v>2864</v>
      </c>
      <c r="AE1960" s="92">
        <v>1052.653511</v>
      </c>
      <c r="AF1960" s="92">
        <v>856</v>
      </c>
      <c r="AG1960" s="92">
        <v>69.460227272727266</v>
      </c>
      <c r="AH1960" s="92"/>
      <c r="AI1960" s="92"/>
      <c r="AJ1960" s="92"/>
      <c r="AK1960" s="92"/>
      <c r="AL1960" s="92"/>
      <c r="AM1960" s="92"/>
      <c r="AN1960" s="92"/>
      <c r="AO1960" s="92"/>
    </row>
    <row r="1961" spans="2:41" x14ac:dyDescent="0.3">
      <c r="B1961" s="28">
        <v>1951</v>
      </c>
      <c r="C1961" s="39">
        <f t="shared" si="120"/>
        <v>0</v>
      </c>
      <c r="D1961" s="40">
        <f t="shared" si="121"/>
        <v>0</v>
      </c>
      <c r="E1961" s="41">
        <f t="shared" si="122"/>
        <v>0</v>
      </c>
      <c r="F1961" s="40">
        <f t="shared" si="123"/>
        <v>0</v>
      </c>
      <c r="Q1961" s="107">
        <v>1957</v>
      </c>
      <c r="S1961" s="92"/>
      <c r="T1961" s="92"/>
      <c r="U1961" s="92"/>
      <c r="V1961" s="92"/>
      <c r="W1961" s="92"/>
      <c r="X1961" s="92"/>
      <c r="Y1961" s="92"/>
      <c r="Z1961" s="92" t="s">
        <v>2484</v>
      </c>
      <c r="AA1961" s="92">
        <v>984.57584320000001</v>
      </c>
      <c r="AB1961" s="92">
        <v>2143</v>
      </c>
      <c r="AC1961" s="92">
        <v>23.686079545454543</v>
      </c>
      <c r="AD1961" s="92" t="s">
        <v>1980</v>
      </c>
      <c r="AE1961" s="92">
        <v>1052.653511</v>
      </c>
      <c r="AF1961" s="92">
        <v>856</v>
      </c>
      <c r="AG1961" s="92">
        <v>69.460227272727266</v>
      </c>
      <c r="AH1961" s="92"/>
      <c r="AI1961" s="92"/>
      <c r="AJ1961" s="92"/>
      <c r="AK1961" s="92"/>
      <c r="AL1961" s="92"/>
      <c r="AM1961" s="92"/>
      <c r="AN1961" s="92"/>
      <c r="AO1961" s="92"/>
    </row>
    <row r="1962" spans="2:41" x14ac:dyDescent="0.3">
      <c r="B1962" s="28">
        <v>1952</v>
      </c>
      <c r="C1962" s="39">
        <f t="shared" si="120"/>
        <v>0</v>
      </c>
      <c r="D1962" s="40">
        <f t="shared" si="121"/>
        <v>0</v>
      </c>
      <c r="E1962" s="41">
        <f t="shared" si="122"/>
        <v>0</v>
      </c>
      <c r="F1962" s="40">
        <f t="shared" si="123"/>
        <v>0</v>
      </c>
      <c r="Q1962" s="107">
        <v>1958</v>
      </c>
      <c r="S1962" s="92"/>
      <c r="T1962" s="92"/>
      <c r="U1962" s="92"/>
      <c r="V1962" s="92"/>
      <c r="W1962" s="92"/>
      <c r="X1962" s="92"/>
      <c r="Y1962" s="92"/>
      <c r="Z1962" s="92" t="s">
        <v>2485</v>
      </c>
      <c r="AA1962" s="92">
        <v>877.07291970000006</v>
      </c>
      <c r="AB1962" s="92">
        <v>2764</v>
      </c>
      <c r="AC1962" s="92">
        <v>1.8821022727272727</v>
      </c>
      <c r="AD1962" s="92" t="s">
        <v>2000</v>
      </c>
      <c r="AE1962" s="92">
        <v>1052.653511</v>
      </c>
      <c r="AF1962" s="92">
        <v>856</v>
      </c>
      <c r="AG1962" s="92">
        <v>69.460227272727266</v>
      </c>
      <c r="AH1962" s="92"/>
      <c r="AI1962" s="92"/>
      <c r="AJ1962" s="92"/>
      <c r="AK1962" s="92"/>
      <c r="AL1962" s="92"/>
      <c r="AM1962" s="92"/>
      <c r="AN1962" s="92"/>
      <c r="AO1962" s="92"/>
    </row>
    <row r="1963" spans="2:41" x14ac:dyDescent="0.3">
      <c r="B1963" s="28">
        <v>1953</v>
      </c>
      <c r="C1963" s="39">
        <f t="shared" si="120"/>
        <v>0</v>
      </c>
      <c r="D1963" s="40">
        <f t="shared" si="121"/>
        <v>0</v>
      </c>
      <c r="E1963" s="41">
        <f t="shared" si="122"/>
        <v>0</v>
      </c>
      <c r="F1963" s="40">
        <f t="shared" si="123"/>
        <v>0</v>
      </c>
      <c r="Q1963" s="107">
        <v>1959</v>
      </c>
      <c r="S1963" s="92"/>
      <c r="T1963" s="92"/>
      <c r="U1963" s="92"/>
      <c r="V1963" s="92"/>
      <c r="W1963" s="92"/>
      <c r="X1963" s="92"/>
      <c r="Y1963" s="92"/>
      <c r="Z1963" s="92" t="s">
        <v>1116</v>
      </c>
      <c r="AA1963" s="92">
        <v>1090.666019</v>
      </c>
      <c r="AB1963" s="92">
        <v>149</v>
      </c>
      <c r="AC1963" s="92">
        <v>94.744318181818173</v>
      </c>
      <c r="AD1963" s="92" t="s">
        <v>2223</v>
      </c>
      <c r="AE1963" s="92">
        <v>1052.653511</v>
      </c>
      <c r="AF1963" s="92">
        <v>856</v>
      </c>
      <c r="AG1963" s="92">
        <v>69.460227272727266</v>
      </c>
      <c r="AH1963" s="92"/>
      <c r="AI1963" s="92"/>
      <c r="AJ1963" s="92"/>
      <c r="AK1963" s="92"/>
      <c r="AL1963" s="92"/>
      <c r="AM1963" s="92"/>
      <c r="AN1963" s="92"/>
      <c r="AO1963" s="92"/>
    </row>
    <row r="1964" spans="2:41" x14ac:dyDescent="0.3">
      <c r="B1964" s="28">
        <v>1954</v>
      </c>
      <c r="C1964" s="39">
        <f t="shared" si="120"/>
        <v>0</v>
      </c>
      <c r="D1964" s="40">
        <f t="shared" si="121"/>
        <v>0</v>
      </c>
      <c r="E1964" s="41">
        <f t="shared" si="122"/>
        <v>0</v>
      </c>
      <c r="F1964" s="40">
        <f t="shared" si="123"/>
        <v>0</v>
      </c>
      <c r="Q1964" s="107">
        <v>1960</v>
      </c>
      <c r="S1964" s="92"/>
      <c r="T1964" s="92"/>
      <c r="U1964" s="92"/>
      <c r="V1964" s="92"/>
      <c r="W1964" s="92"/>
      <c r="X1964" s="92"/>
      <c r="Y1964" s="92"/>
      <c r="Z1964" s="92" t="s">
        <v>1117</v>
      </c>
      <c r="AA1964" s="92">
        <v>1117.100422</v>
      </c>
      <c r="AB1964" s="92">
        <v>24</v>
      </c>
      <c r="AC1964" s="92">
        <v>99.18323863636364</v>
      </c>
      <c r="AD1964" s="92" t="s">
        <v>993</v>
      </c>
      <c r="AE1964" s="92">
        <v>1052.653511</v>
      </c>
      <c r="AF1964" s="92">
        <v>856</v>
      </c>
      <c r="AG1964" s="92">
        <v>69.460227272727266</v>
      </c>
      <c r="AH1964" s="92"/>
      <c r="AI1964" s="92"/>
      <c r="AJ1964" s="92"/>
      <c r="AK1964" s="92"/>
      <c r="AL1964" s="92"/>
      <c r="AM1964" s="92"/>
      <c r="AN1964" s="92"/>
      <c r="AO1964" s="92"/>
    </row>
    <row r="1965" spans="2:41" x14ac:dyDescent="0.3">
      <c r="B1965" s="28">
        <v>1955</v>
      </c>
      <c r="C1965" s="39">
        <f t="shared" si="120"/>
        <v>0</v>
      </c>
      <c r="D1965" s="40">
        <f t="shared" si="121"/>
        <v>0</v>
      </c>
      <c r="E1965" s="41">
        <f t="shared" si="122"/>
        <v>0</v>
      </c>
      <c r="F1965" s="40">
        <f t="shared" si="123"/>
        <v>0</v>
      </c>
      <c r="Q1965" s="107">
        <v>1961</v>
      </c>
      <c r="S1965" s="92"/>
      <c r="T1965" s="92"/>
      <c r="U1965" s="92"/>
      <c r="V1965" s="92"/>
      <c r="W1965" s="92"/>
      <c r="X1965" s="92"/>
      <c r="Y1965" s="92"/>
      <c r="Z1965" s="92" t="s">
        <v>1118</v>
      </c>
      <c r="AA1965" s="92">
        <v>1081.422705</v>
      </c>
      <c r="AB1965" s="92">
        <v>269</v>
      </c>
      <c r="AC1965" s="92">
        <v>90.482954545454547</v>
      </c>
      <c r="AD1965" s="92" t="s">
        <v>2564</v>
      </c>
      <c r="AE1965" s="92">
        <v>1052.653511</v>
      </c>
      <c r="AF1965" s="92">
        <v>856</v>
      </c>
      <c r="AG1965" s="92">
        <v>69.460227272727266</v>
      </c>
      <c r="AH1965" s="92"/>
      <c r="AI1965" s="92"/>
      <c r="AJ1965" s="92"/>
      <c r="AK1965" s="92"/>
      <c r="AL1965" s="92"/>
      <c r="AM1965" s="92"/>
      <c r="AN1965" s="92"/>
      <c r="AO1965" s="92"/>
    </row>
    <row r="1966" spans="2:41" x14ac:dyDescent="0.3">
      <c r="B1966" s="28">
        <v>1956</v>
      </c>
      <c r="C1966" s="39">
        <f t="shared" si="120"/>
        <v>0</v>
      </c>
      <c r="D1966" s="40">
        <f t="shared" si="121"/>
        <v>0</v>
      </c>
      <c r="E1966" s="41">
        <f t="shared" si="122"/>
        <v>0</v>
      </c>
      <c r="F1966" s="40">
        <f t="shared" si="123"/>
        <v>0</v>
      </c>
      <c r="Q1966" s="107">
        <v>1962</v>
      </c>
      <c r="S1966" s="92"/>
      <c r="T1966" s="92"/>
      <c r="U1966" s="92"/>
      <c r="V1966" s="92"/>
      <c r="W1966" s="92"/>
      <c r="X1966" s="92"/>
      <c r="Y1966" s="92"/>
      <c r="Z1966" s="92" t="s">
        <v>1119</v>
      </c>
      <c r="AA1966" s="92">
        <v>1054.9050199999999</v>
      </c>
      <c r="AB1966" s="92">
        <v>784</v>
      </c>
      <c r="AC1966" s="92">
        <v>72.194602272727266</v>
      </c>
      <c r="AD1966" s="92" t="s">
        <v>861</v>
      </c>
      <c r="AE1966" s="92">
        <v>1052.7243089999999</v>
      </c>
      <c r="AF1966" s="92">
        <v>855</v>
      </c>
      <c r="AG1966" s="92">
        <v>69.673295454545453</v>
      </c>
      <c r="AH1966" s="92"/>
      <c r="AI1966" s="92"/>
      <c r="AJ1966" s="92"/>
      <c r="AK1966" s="92"/>
      <c r="AL1966" s="92"/>
      <c r="AM1966" s="92"/>
      <c r="AN1966" s="92"/>
      <c r="AO1966" s="92"/>
    </row>
    <row r="1967" spans="2:41" x14ac:dyDescent="0.3">
      <c r="B1967" s="28">
        <v>1957</v>
      </c>
      <c r="C1967" s="39">
        <f t="shared" si="120"/>
        <v>0</v>
      </c>
      <c r="D1967" s="40">
        <f t="shared" si="121"/>
        <v>0</v>
      </c>
      <c r="E1967" s="41">
        <f t="shared" si="122"/>
        <v>0</v>
      </c>
      <c r="F1967" s="40">
        <f t="shared" si="123"/>
        <v>0</v>
      </c>
      <c r="Q1967" s="107">
        <v>1963</v>
      </c>
      <c r="S1967" s="92"/>
      <c r="T1967" s="92"/>
      <c r="U1967" s="92"/>
      <c r="V1967" s="92"/>
      <c r="W1967" s="92"/>
      <c r="X1967" s="92"/>
      <c r="Y1967" s="92"/>
      <c r="Z1967" s="92" t="s">
        <v>1120</v>
      </c>
      <c r="AA1967" s="92">
        <v>1005.821467</v>
      </c>
      <c r="AB1967" s="92">
        <v>1843</v>
      </c>
      <c r="AC1967" s="92">
        <v>34.58806818181818</v>
      </c>
      <c r="AD1967" s="92" t="s">
        <v>477</v>
      </c>
      <c r="AE1967" s="92">
        <v>1052.77772</v>
      </c>
      <c r="AF1967" s="92">
        <v>852</v>
      </c>
      <c r="AG1967" s="92">
        <v>69.708806818181827</v>
      </c>
      <c r="AH1967" s="92"/>
      <c r="AI1967" s="92"/>
      <c r="AJ1967" s="92"/>
      <c r="AK1967" s="92"/>
      <c r="AL1967" s="92"/>
      <c r="AM1967" s="92"/>
      <c r="AN1967" s="92"/>
      <c r="AO1967" s="92"/>
    </row>
    <row r="1968" spans="2:41" x14ac:dyDescent="0.3">
      <c r="B1968" s="28">
        <v>1958</v>
      </c>
      <c r="C1968" s="39">
        <f t="shared" si="120"/>
        <v>0</v>
      </c>
      <c r="D1968" s="40">
        <f t="shared" si="121"/>
        <v>0</v>
      </c>
      <c r="E1968" s="41">
        <f t="shared" si="122"/>
        <v>0</v>
      </c>
      <c r="F1968" s="40">
        <f t="shared" si="123"/>
        <v>0</v>
      </c>
      <c r="Q1968" s="107">
        <v>1964</v>
      </c>
      <c r="S1968" s="92"/>
      <c r="T1968" s="92"/>
      <c r="U1968" s="92"/>
      <c r="V1968" s="92"/>
      <c r="W1968" s="92"/>
      <c r="X1968" s="92"/>
      <c r="Y1968" s="92"/>
      <c r="Z1968" s="92" t="s">
        <v>2486</v>
      </c>
      <c r="AA1968" s="92">
        <v>1082.923012</v>
      </c>
      <c r="AB1968" s="92">
        <v>236</v>
      </c>
      <c r="AC1968" s="92">
        <v>91.512784090909093</v>
      </c>
      <c r="AD1968" s="92" t="s">
        <v>2333</v>
      </c>
      <c r="AE1968" s="92">
        <v>1052.77772</v>
      </c>
      <c r="AF1968" s="92">
        <v>852</v>
      </c>
      <c r="AG1968" s="92">
        <v>69.708806818181827</v>
      </c>
      <c r="AH1968" s="92"/>
      <c r="AI1968" s="92"/>
      <c r="AJ1968" s="92"/>
      <c r="AK1968" s="92"/>
      <c r="AL1968" s="92"/>
      <c r="AM1968" s="92"/>
      <c r="AN1968" s="92"/>
      <c r="AO1968" s="92"/>
    </row>
    <row r="1969" spans="2:41" x14ac:dyDescent="0.3">
      <c r="B1969" s="28">
        <v>1959</v>
      </c>
      <c r="C1969" s="39">
        <f t="shared" si="120"/>
        <v>0</v>
      </c>
      <c r="D1969" s="40">
        <f t="shared" si="121"/>
        <v>0</v>
      </c>
      <c r="E1969" s="41">
        <f t="shared" si="122"/>
        <v>0</v>
      </c>
      <c r="F1969" s="40">
        <f t="shared" si="123"/>
        <v>0</v>
      </c>
      <c r="Q1969" s="107">
        <v>1965</v>
      </c>
      <c r="S1969" s="92"/>
      <c r="T1969" s="92"/>
      <c r="U1969" s="92"/>
      <c r="V1969" s="92"/>
      <c r="W1969" s="92"/>
      <c r="X1969" s="92"/>
      <c r="Y1969" s="92"/>
      <c r="Z1969" s="92" t="s">
        <v>1121</v>
      </c>
      <c r="AA1969" s="92">
        <v>1042.5518689999999</v>
      </c>
      <c r="AB1969" s="92">
        <v>1089</v>
      </c>
      <c r="AC1969" s="92">
        <v>61.363636363636367</v>
      </c>
      <c r="AD1969" s="92" t="s">
        <v>2648</v>
      </c>
      <c r="AE1969" s="92">
        <v>1052.77772</v>
      </c>
      <c r="AF1969" s="92">
        <v>852</v>
      </c>
      <c r="AG1969" s="92">
        <v>69.708806818181827</v>
      </c>
      <c r="AH1969" s="92"/>
      <c r="AI1969" s="92"/>
      <c r="AJ1969" s="92"/>
      <c r="AK1969" s="92"/>
      <c r="AL1969" s="92"/>
      <c r="AM1969" s="92"/>
      <c r="AN1969" s="92"/>
      <c r="AO1969" s="92"/>
    </row>
    <row r="1970" spans="2:41" x14ac:dyDescent="0.3">
      <c r="B1970" s="28">
        <v>1960</v>
      </c>
      <c r="C1970" s="39">
        <f t="shared" si="120"/>
        <v>0</v>
      </c>
      <c r="D1970" s="40">
        <f t="shared" si="121"/>
        <v>0</v>
      </c>
      <c r="E1970" s="41">
        <f t="shared" si="122"/>
        <v>0</v>
      </c>
      <c r="F1970" s="40">
        <f t="shared" si="123"/>
        <v>0</v>
      </c>
      <c r="Q1970" s="107">
        <v>1966</v>
      </c>
      <c r="S1970" s="92"/>
      <c r="T1970" s="92"/>
      <c r="U1970" s="92"/>
      <c r="V1970" s="92"/>
      <c r="W1970" s="92"/>
      <c r="X1970" s="92"/>
      <c r="Y1970" s="92"/>
      <c r="Z1970" s="92" t="s">
        <v>1122</v>
      </c>
      <c r="AA1970" s="92">
        <v>1069.030053</v>
      </c>
      <c r="AB1970" s="92">
        <v>477</v>
      </c>
      <c r="AC1970" s="92">
        <v>83.096590909090907</v>
      </c>
      <c r="AD1970" s="92" t="s">
        <v>1886</v>
      </c>
      <c r="AE1970" s="92">
        <v>1052.878146</v>
      </c>
      <c r="AF1970" s="92">
        <v>850</v>
      </c>
      <c r="AG1970" s="92">
        <v>69.815340909090907</v>
      </c>
      <c r="AH1970" s="92"/>
      <c r="AI1970" s="92"/>
      <c r="AJ1970" s="92"/>
      <c r="AK1970" s="92"/>
      <c r="AL1970" s="92"/>
      <c r="AM1970" s="92"/>
      <c r="AN1970" s="92"/>
      <c r="AO1970" s="92"/>
    </row>
    <row r="1971" spans="2:41" x14ac:dyDescent="0.3">
      <c r="B1971" s="28">
        <v>1961</v>
      </c>
      <c r="C1971" s="39">
        <f t="shared" si="120"/>
        <v>0</v>
      </c>
      <c r="D1971" s="40">
        <f t="shared" si="121"/>
        <v>0</v>
      </c>
      <c r="E1971" s="41">
        <f t="shared" si="122"/>
        <v>0</v>
      </c>
      <c r="F1971" s="40">
        <f t="shared" si="123"/>
        <v>0</v>
      </c>
      <c r="Q1971" s="107">
        <v>1967</v>
      </c>
      <c r="S1971" s="92"/>
      <c r="T1971" s="92"/>
      <c r="U1971" s="92"/>
      <c r="V1971" s="92"/>
      <c r="W1971" s="92"/>
      <c r="X1971" s="92"/>
      <c r="Y1971" s="92"/>
      <c r="Z1971" s="92" t="s">
        <v>2487</v>
      </c>
      <c r="AA1971" s="92">
        <v>1083.6361509999999</v>
      </c>
      <c r="AB1971" s="92">
        <v>225</v>
      </c>
      <c r="AC1971" s="92">
        <v>91.938920454545453</v>
      </c>
      <c r="AD1971" s="92" t="s">
        <v>1921</v>
      </c>
      <c r="AE1971" s="92">
        <v>1052.878146</v>
      </c>
      <c r="AF1971" s="92">
        <v>850</v>
      </c>
      <c r="AG1971" s="92">
        <v>69.815340909090907</v>
      </c>
      <c r="AH1971" s="92"/>
      <c r="AI1971" s="92"/>
      <c r="AJ1971" s="92"/>
      <c r="AK1971" s="92"/>
      <c r="AL1971" s="92"/>
      <c r="AM1971" s="92"/>
      <c r="AN1971" s="92"/>
      <c r="AO1971" s="92"/>
    </row>
    <row r="1972" spans="2:41" x14ac:dyDescent="0.3">
      <c r="B1972" s="28">
        <v>1962</v>
      </c>
      <c r="C1972" s="39">
        <f t="shared" si="120"/>
        <v>0</v>
      </c>
      <c r="D1972" s="40">
        <f t="shared" si="121"/>
        <v>0</v>
      </c>
      <c r="E1972" s="41">
        <f t="shared" si="122"/>
        <v>0</v>
      </c>
      <c r="F1972" s="40">
        <f t="shared" si="123"/>
        <v>0</v>
      </c>
      <c r="Q1972" s="107">
        <v>1968</v>
      </c>
      <c r="S1972" s="92"/>
      <c r="T1972" s="92"/>
      <c r="U1972" s="92"/>
      <c r="V1972" s="92"/>
      <c r="W1972" s="92"/>
      <c r="X1972" s="92"/>
      <c r="Y1972" s="92"/>
      <c r="Z1972" s="92" t="s">
        <v>2488</v>
      </c>
      <c r="AA1972" s="92">
        <v>1083.6361509999999</v>
      </c>
      <c r="AB1972" s="92">
        <v>225</v>
      </c>
      <c r="AC1972" s="92">
        <v>91.938920454545453</v>
      </c>
      <c r="AD1972" s="92" t="s">
        <v>1424</v>
      </c>
      <c r="AE1972" s="92">
        <v>1052.9342200000001</v>
      </c>
      <c r="AF1972" s="92">
        <v>849</v>
      </c>
      <c r="AG1972" s="92">
        <v>69.88636363636364</v>
      </c>
      <c r="AH1972" s="92"/>
      <c r="AI1972" s="92"/>
      <c r="AJ1972" s="92"/>
      <c r="AK1972" s="92"/>
      <c r="AL1972" s="92"/>
      <c r="AM1972" s="92"/>
      <c r="AN1972" s="92"/>
      <c r="AO1972" s="92"/>
    </row>
    <row r="1973" spans="2:41" x14ac:dyDescent="0.3">
      <c r="B1973" s="28">
        <v>1963</v>
      </c>
      <c r="C1973" s="39">
        <f t="shared" si="120"/>
        <v>0</v>
      </c>
      <c r="D1973" s="40">
        <f t="shared" si="121"/>
        <v>0</v>
      </c>
      <c r="E1973" s="41">
        <f t="shared" si="122"/>
        <v>0</v>
      </c>
      <c r="F1973" s="40">
        <f t="shared" si="123"/>
        <v>0</v>
      </c>
      <c r="Q1973" s="107">
        <v>1969</v>
      </c>
      <c r="S1973" s="92"/>
      <c r="T1973" s="92"/>
      <c r="U1973" s="92"/>
      <c r="V1973" s="92"/>
      <c r="W1973" s="92"/>
      <c r="X1973" s="92"/>
      <c r="Y1973" s="92"/>
      <c r="Z1973" s="92" t="s">
        <v>1123</v>
      </c>
      <c r="AA1973" s="92">
        <v>978.7983309</v>
      </c>
      <c r="AB1973" s="92">
        <v>2215</v>
      </c>
      <c r="AC1973" s="92">
        <v>21.37784090909091</v>
      </c>
      <c r="AD1973" s="92" t="s">
        <v>710</v>
      </c>
      <c r="AE1973" s="92">
        <v>1052.9464190000001</v>
      </c>
      <c r="AF1973" s="92">
        <v>848</v>
      </c>
      <c r="AG1973" s="92">
        <v>69.921875</v>
      </c>
      <c r="AH1973" s="92"/>
      <c r="AI1973" s="92"/>
      <c r="AJ1973" s="92"/>
      <c r="AK1973" s="92"/>
      <c r="AL1973" s="92"/>
      <c r="AM1973" s="92"/>
      <c r="AN1973" s="92"/>
      <c r="AO1973" s="92"/>
    </row>
    <row r="1974" spans="2:41" x14ac:dyDescent="0.3">
      <c r="B1974" s="28">
        <v>1964</v>
      </c>
      <c r="C1974" s="39">
        <f t="shared" si="120"/>
        <v>0</v>
      </c>
      <c r="D1974" s="40">
        <f t="shared" si="121"/>
        <v>0</v>
      </c>
      <c r="E1974" s="41">
        <f t="shared" si="122"/>
        <v>0</v>
      </c>
      <c r="F1974" s="40">
        <f t="shared" si="123"/>
        <v>0</v>
      </c>
      <c r="Q1974" s="107">
        <v>1970</v>
      </c>
      <c r="S1974" s="92"/>
      <c r="T1974" s="92"/>
      <c r="U1974" s="92"/>
      <c r="V1974" s="92"/>
      <c r="W1974" s="92"/>
      <c r="X1974" s="92"/>
      <c r="Y1974" s="92"/>
      <c r="Z1974" s="92" t="s">
        <v>2489</v>
      </c>
      <c r="AA1974" s="92">
        <v>1024.5464159999999</v>
      </c>
      <c r="AB1974" s="92">
        <v>1540</v>
      </c>
      <c r="AC1974" s="92">
        <v>45.276988636363633</v>
      </c>
      <c r="AD1974" s="92" t="s">
        <v>1700</v>
      </c>
      <c r="AE1974" s="92">
        <v>1052.985887</v>
      </c>
      <c r="AF1974" s="92">
        <v>842</v>
      </c>
      <c r="AG1974" s="92">
        <v>69.95738636363636</v>
      </c>
      <c r="AH1974" s="92"/>
      <c r="AI1974" s="92"/>
      <c r="AJ1974" s="92"/>
      <c r="AK1974" s="92"/>
      <c r="AL1974" s="92"/>
      <c r="AM1974" s="92"/>
      <c r="AN1974" s="92"/>
      <c r="AO1974" s="92"/>
    </row>
    <row r="1975" spans="2:41" x14ac:dyDescent="0.3">
      <c r="B1975" s="28">
        <v>1965</v>
      </c>
      <c r="C1975" s="39">
        <f t="shared" si="120"/>
        <v>0</v>
      </c>
      <c r="D1975" s="40">
        <f t="shared" si="121"/>
        <v>0</v>
      </c>
      <c r="E1975" s="41">
        <f t="shared" si="122"/>
        <v>0</v>
      </c>
      <c r="F1975" s="40">
        <f t="shared" si="123"/>
        <v>0</v>
      </c>
      <c r="Q1975" s="107">
        <v>1971</v>
      </c>
      <c r="S1975" s="92"/>
      <c r="T1975" s="92"/>
      <c r="U1975" s="92"/>
      <c r="V1975" s="92"/>
      <c r="W1975" s="92"/>
      <c r="X1975" s="92"/>
      <c r="Y1975" s="92"/>
      <c r="Z1975" s="92" t="s">
        <v>1124</v>
      </c>
      <c r="AA1975" s="92">
        <v>1051.091606</v>
      </c>
      <c r="AB1975" s="92">
        <v>883</v>
      </c>
      <c r="AC1975" s="92">
        <v>68.678977272727266</v>
      </c>
      <c r="AD1975" s="92" t="s">
        <v>2856</v>
      </c>
      <c r="AE1975" s="92">
        <v>1052.985887</v>
      </c>
      <c r="AF1975" s="92">
        <v>842</v>
      </c>
      <c r="AG1975" s="92">
        <v>69.95738636363636</v>
      </c>
      <c r="AH1975" s="92"/>
      <c r="AI1975" s="92"/>
      <c r="AJ1975" s="92"/>
      <c r="AK1975" s="92"/>
      <c r="AL1975" s="92"/>
      <c r="AM1975" s="92"/>
      <c r="AN1975" s="92"/>
      <c r="AO1975" s="92"/>
    </row>
    <row r="1976" spans="2:41" x14ac:dyDescent="0.3">
      <c r="B1976" s="28">
        <v>1966</v>
      </c>
      <c r="C1976" s="39">
        <f t="shared" si="120"/>
        <v>0</v>
      </c>
      <c r="D1976" s="40">
        <f t="shared" si="121"/>
        <v>0</v>
      </c>
      <c r="E1976" s="41">
        <f t="shared" si="122"/>
        <v>0</v>
      </c>
      <c r="F1976" s="40">
        <f t="shared" si="123"/>
        <v>0</v>
      </c>
      <c r="Q1976" s="107">
        <v>1972</v>
      </c>
      <c r="S1976" s="92"/>
      <c r="T1976" s="92"/>
      <c r="U1976" s="92"/>
      <c r="V1976" s="92"/>
      <c r="W1976" s="92"/>
      <c r="X1976" s="92"/>
      <c r="Y1976" s="92"/>
      <c r="Z1976" s="92" t="s">
        <v>2490</v>
      </c>
      <c r="AA1976" s="92">
        <v>1050.1301960000001</v>
      </c>
      <c r="AB1976" s="92">
        <v>902</v>
      </c>
      <c r="AC1976" s="92">
        <v>67.791193181818173</v>
      </c>
      <c r="AD1976" s="92" t="s">
        <v>1719</v>
      </c>
      <c r="AE1976" s="92">
        <v>1052.985887</v>
      </c>
      <c r="AF1976" s="92">
        <v>842</v>
      </c>
      <c r="AG1976" s="92">
        <v>69.95738636363636</v>
      </c>
      <c r="AH1976" s="92"/>
      <c r="AI1976" s="92"/>
      <c r="AJ1976" s="92"/>
      <c r="AK1976" s="92"/>
      <c r="AL1976" s="92"/>
      <c r="AM1976" s="92"/>
      <c r="AN1976" s="92"/>
      <c r="AO1976" s="92"/>
    </row>
    <row r="1977" spans="2:41" x14ac:dyDescent="0.3">
      <c r="B1977" s="28">
        <v>1967</v>
      </c>
      <c r="C1977" s="39">
        <f t="shared" si="120"/>
        <v>0</v>
      </c>
      <c r="D1977" s="40">
        <f t="shared" si="121"/>
        <v>0</v>
      </c>
      <c r="E1977" s="41">
        <f t="shared" si="122"/>
        <v>0</v>
      </c>
      <c r="F1977" s="40">
        <f t="shared" si="123"/>
        <v>0</v>
      </c>
      <c r="Q1977" s="107">
        <v>1973</v>
      </c>
      <c r="S1977" s="92"/>
      <c r="T1977" s="92"/>
      <c r="U1977" s="92"/>
      <c r="V1977" s="92"/>
      <c r="W1977" s="92"/>
      <c r="X1977" s="92"/>
      <c r="Y1977" s="92"/>
      <c r="Z1977" s="92" t="s">
        <v>1125</v>
      </c>
      <c r="AA1977" s="92">
        <v>982.91214309999998</v>
      </c>
      <c r="AB1977" s="92">
        <v>2172</v>
      </c>
      <c r="AC1977" s="92">
        <v>22.904829545454543</v>
      </c>
      <c r="AD1977" s="92" t="s">
        <v>1853</v>
      </c>
      <c r="AE1977" s="92">
        <v>1052.985887</v>
      </c>
      <c r="AF1977" s="92">
        <v>842</v>
      </c>
      <c r="AG1977" s="92">
        <v>69.95738636363636</v>
      </c>
      <c r="AH1977" s="92"/>
      <c r="AI1977" s="92"/>
      <c r="AJ1977" s="92"/>
      <c r="AK1977" s="92"/>
      <c r="AL1977" s="92"/>
      <c r="AM1977" s="92"/>
      <c r="AN1977" s="92"/>
      <c r="AO1977" s="92"/>
    </row>
    <row r="1978" spans="2:41" x14ac:dyDescent="0.3">
      <c r="B1978" s="28">
        <v>1968</v>
      </c>
      <c r="C1978" s="39">
        <f t="shared" si="120"/>
        <v>0</v>
      </c>
      <c r="D1978" s="40">
        <f t="shared" si="121"/>
        <v>0</v>
      </c>
      <c r="E1978" s="41">
        <f t="shared" si="122"/>
        <v>0</v>
      </c>
      <c r="F1978" s="40">
        <f t="shared" si="123"/>
        <v>0</v>
      </c>
      <c r="Q1978" s="107">
        <v>1974</v>
      </c>
      <c r="S1978" s="92"/>
      <c r="T1978" s="92"/>
      <c r="U1978" s="92"/>
      <c r="V1978" s="92"/>
      <c r="W1978" s="92"/>
      <c r="X1978" s="92"/>
      <c r="Y1978" s="92"/>
      <c r="Z1978" s="92" t="s">
        <v>1126</v>
      </c>
      <c r="AA1978" s="92">
        <v>1051.2320090000001</v>
      </c>
      <c r="AB1978" s="92">
        <v>879</v>
      </c>
      <c r="AC1978" s="92">
        <v>68.821022727272734</v>
      </c>
      <c r="AD1978" s="92" t="s">
        <v>2192</v>
      </c>
      <c r="AE1978" s="92">
        <v>1052.985887</v>
      </c>
      <c r="AF1978" s="92">
        <v>842</v>
      </c>
      <c r="AG1978" s="92">
        <v>69.95738636363636</v>
      </c>
      <c r="AH1978" s="92"/>
      <c r="AI1978" s="92"/>
      <c r="AJ1978" s="92"/>
      <c r="AK1978" s="92"/>
      <c r="AL1978" s="92"/>
      <c r="AM1978" s="92"/>
      <c r="AN1978" s="92"/>
      <c r="AO1978" s="92"/>
    </row>
    <row r="1979" spans="2:41" x14ac:dyDescent="0.3">
      <c r="B1979" s="28">
        <v>1969</v>
      </c>
      <c r="C1979" s="39">
        <f t="shared" si="120"/>
        <v>0</v>
      </c>
      <c r="D1979" s="40">
        <f t="shared" si="121"/>
        <v>0</v>
      </c>
      <c r="E1979" s="41">
        <f t="shared" si="122"/>
        <v>0</v>
      </c>
      <c r="F1979" s="40">
        <f t="shared" si="123"/>
        <v>0</v>
      </c>
      <c r="Q1979" s="107">
        <v>1975</v>
      </c>
      <c r="S1979" s="92"/>
      <c r="T1979" s="92"/>
      <c r="U1979" s="92"/>
      <c r="V1979" s="92"/>
      <c r="W1979" s="92"/>
      <c r="X1979" s="92"/>
      <c r="Y1979" s="92"/>
      <c r="Z1979" s="92" t="s">
        <v>2491</v>
      </c>
      <c r="AA1979" s="92">
        <v>1051.44614</v>
      </c>
      <c r="AB1979" s="92">
        <v>875</v>
      </c>
      <c r="AC1979" s="92">
        <v>68.963068181818173</v>
      </c>
      <c r="AD1979" s="92" t="s">
        <v>2722</v>
      </c>
      <c r="AE1979" s="92">
        <v>1052.985887</v>
      </c>
      <c r="AF1979" s="92">
        <v>842</v>
      </c>
      <c r="AG1979" s="92">
        <v>69.95738636363636</v>
      </c>
      <c r="AH1979" s="92"/>
      <c r="AI1979" s="92"/>
      <c r="AJ1979" s="92"/>
      <c r="AK1979" s="92"/>
      <c r="AL1979" s="92"/>
      <c r="AM1979" s="92"/>
      <c r="AN1979" s="92"/>
      <c r="AO1979" s="92"/>
    </row>
    <row r="1980" spans="2:41" x14ac:dyDescent="0.3">
      <c r="B1980" s="28">
        <v>1970</v>
      </c>
      <c r="C1980" s="39">
        <f t="shared" si="120"/>
        <v>0</v>
      </c>
      <c r="D1980" s="40">
        <f t="shared" si="121"/>
        <v>0</v>
      </c>
      <c r="E1980" s="41">
        <f t="shared" si="122"/>
        <v>0</v>
      </c>
      <c r="F1980" s="40">
        <f t="shared" si="123"/>
        <v>0</v>
      </c>
      <c r="Q1980" s="107">
        <v>1976</v>
      </c>
      <c r="S1980" s="92"/>
      <c r="T1980" s="92"/>
      <c r="U1980" s="92"/>
      <c r="V1980" s="92"/>
      <c r="W1980" s="92"/>
      <c r="X1980" s="92"/>
      <c r="Y1980" s="92"/>
      <c r="Z1980" s="92" t="s">
        <v>1127</v>
      </c>
      <c r="AA1980" s="92">
        <v>1048.3076309999999</v>
      </c>
      <c r="AB1980" s="92">
        <v>969</v>
      </c>
      <c r="AC1980" s="92">
        <v>65.625</v>
      </c>
      <c r="AD1980" s="92" t="s">
        <v>1426</v>
      </c>
      <c r="AE1980" s="92">
        <v>1053.0083979999999</v>
      </c>
      <c r="AF1980" s="92">
        <v>841</v>
      </c>
      <c r="AG1980" s="92">
        <v>70.170454545454547</v>
      </c>
      <c r="AH1980" s="92"/>
      <c r="AI1980" s="92"/>
      <c r="AJ1980" s="92"/>
      <c r="AK1980" s="92"/>
      <c r="AL1980" s="92"/>
      <c r="AM1980" s="92"/>
      <c r="AN1980" s="92"/>
      <c r="AO1980" s="92"/>
    </row>
    <row r="1981" spans="2:41" x14ac:dyDescent="0.3">
      <c r="B1981" s="28">
        <v>1971</v>
      </c>
      <c r="C1981" s="39">
        <f t="shared" si="120"/>
        <v>0</v>
      </c>
      <c r="D1981" s="40">
        <f t="shared" si="121"/>
        <v>0</v>
      </c>
      <c r="E1981" s="41">
        <f t="shared" si="122"/>
        <v>0</v>
      </c>
      <c r="F1981" s="40">
        <f t="shared" si="123"/>
        <v>0</v>
      </c>
      <c r="Q1981" s="107">
        <v>1977</v>
      </c>
      <c r="S1981" s="92"/>
      <c r="T1981" s="92"/>
      <c r="U1981" s="92"/>
      <c r="V1981" s="92"/>
      <c r="W1981" s="92"/>
      <c r="X1981" s="92"/>
      <c r="Y1981" s="92"/>
      <c r="Z1981" s="92" t="s">
        <v>2492</v>
      </c>
      <c r="AA1981" s="92">
        <v>1016.508593</v>
      </c>
      <c r="AB1981" s="92">
        <v>1661</v>
      </c>
      <c r="AC1981" s="92">
        <v>40.944602272727273</v>
      </c>
      <c r="AD1981" s="92" t="s">
        <v>602</v>
      </c>
      <c r="AE1981" s="92">
        <v>1053.1015</v>
      </c>
      <c r="AF1981" s="92">
        <v>839</v>
      </c>
      <c r="AG1981" s="92">
        <v>70.205965909090907</v>
      </c>
      <c r="AH1981" s="92"/>
      <c r="AI1981" s="92"/>
      <c r="AJ1981" s="92"/>
      <c r="AK1981" s="92"/>
      <c r="AL1981" s="92"/>
      <c r="AM1981" s="92"/>
      <c r="AN1981" s="92"/>
      <c r="AO1981" s="92"/>
    </row>
    <row r="1982" spans="2:41" x14ac:dyDescent="0.3">
      <c r="B1982" s="28">
        <v>1972</v>
      </c>
      <c r="C1982" s="39">
        <f t="shared" si="120"/>
        <v>0</v>
      </c>
      <c r="D1982" s="40">
        <f t="shared" si="121"/>
        <v>0</v>
      </c>
      <c r="E1982" s="41">
        <f t="shared" si="122"/>
        <v>0</v>
      </c>
      <c r="F1982" s="40">
        <f t="shared" si="123"/>
        <v>0</v>
      </c>
      <c r="Q1982" s="107">
        <v>1978</v>
      </c>
      <c r="S1982" s="92"/>
      <c r="T1982" s="92"/>
      <c r="U1982" s="92"/>
      <c r="V1982" s="92"/>
      <c r="W1982" s="92"/>
      <c r="X1982" s="92"/>
      <c r="Y1982" s="92"/>
      <c r="Z1982" s="92" t="s">
        <v>2493</v>
      </c>
      <c r="AA1982" s="92">
        <v>985.62160470000003</v>
      </c>
      <c r="AB1982" s="92">
        <v>2129</v>
      </c>
      <c r="AC1982" s="92">
        <v>24.32528409090909</v>
      </c>
      <c r="AD1982" s="92" t="s">
        <v>2549</v>
      </c>
      <c r="AE1982" s="92">
        <v>1053.1015</v>
      </c>
      <c r="AF1982" s="92">
        <v>839</v>
      </c>
      <c r="AG1982" s="92">
        <v>70.205965909090907</v>
      </c>
      <c r="AH1982" s="92"/>
      <c r="AI1982" s="92"/>
      <c r="AJ1982" s="92"/>
      <c r="AK1982" s="92"/>
      <c r="AL1982" s="92"/>
      <c r="AM1982" s="92"/>
      <c r="AN1982" s="92"/>
      <c r="AO1982" s="92"/>
    </row>
    <row r="1983" spans="2:41" x14ac:dyDescent="0.3">
      <c r="B1983" s="28">
        <v>1973</v>
      </c>
      <c r="C1983" s="39">
        <f t="shared" si="120"/>
        <v>0</v>
      </c>
      <c r="D1983" s="40">
        <f t="shared" si="121"/>
        <v>0</v>
      </c>
      <c r="E1983" s="41">
        <f t="shared" si="122"/>
        <v>0</v>
      </c>
      <c r="F1983" s="40">
        <f t="shared" si="123"/>
        <v>0</v>
      </c>
      <c r="Q1983" s="107">
        <v>1979</v>
      </c>
      <c r="S1983" s="92"/>
      <c r="T1983" s="92"/>
      <c r="U1983" s="92"/>
      <c r="V1983" s="92"/>
      <c r="W1983" s="92"/>
      <c r="X1983" s="92"/>
      <c r="Y1983" s="92"/>
      <c r="Z1983" s="92" t="s">
        <v>2494</v>
      </c>
      <c r="AA1983" s="92">
        <v>1066.0610730000001</v>
      </c>
      <c r="AB1983" s="92">
        <v>562</v>
      </c>
      <c r="AC1983" s="92">
        <v>80.04261363636364</v>
      </c>
      <c r="AD1983" s="92" t="s">
        <v>990</v>
      </c>
      <c r="AE1983" s="92">
        <v>1053.1995440000001</v>
      </c>
      <c r="AF1983" s="92">
        <v>838</v>
      </c>
      <c r="AG1983" s="92">
        <v>70.27698863636364</v>
      </c>
      <c r="AH1983" s="92"/>
      <c r="AI1983" s="92"/>
      <c r="AJ1983" s="92"/>
      <c r="AK1983" s="92"/>
      <c r="AL1983" s="92"/>
      <c r="AM1983" s="92"/>
      <c r="AN1983" s="92"/>
      <c r="AO1983" s="92"/>
    </row>
    <row r="1984" spans="2:41" x14ac:dyDescent="0.3">
      <c r="B1984" s="28">
        <v>1974</v>
      </c>
      <c r="C1984" s="39">
        <f t="shared" si="120"/>
        <v>0</v>
      </c>
      <c r="D1984" s="40">
        <f t="shared" si="121"/>
        <v>0</v>
      </c>
      <c r="E1984" s="41">
        <f t="shared" si="122"/>
        <v>0</v>
      </c>
      <c r="F1984" s="40">
        <f t="shared" si="123"/>
        <v>0</v>
      </c>
      <c r="Q1984" s="107">
        <v>1980</v>
      </c>
      <c r="S1984" s="92"/>
      <c r="T1984" s="92"/>
      <c r="U1984" s="92"/>
      <c r="V1984" s="92"/>
      <c r="W1984" s="92"/>
      <c r="X1984" s="92"/>
      <c r="Y1984" s="92"/>
      <c r="Z1984" s="92" t="s">
        <v>1128</v>
      </c>
      <c r="AA1984" s="92">
        <v>939.09583750000002</v>
      </c>
      <c r="AB1984" s="92">
        <v>2584</v>
      </c>
      <c r="AC1984" s="92">
        <v>8.2741477272727284</v>
      </c>
      <c r="AD1984" s="92" t="s">
        <v>791</v>
      </c>
      <c r="AE1984" s="92">
        <v>1053.261681</v>
      </c>
      <c r="AF1984" s="92">
        <v>836</v>
      </c>
      <c r="AG1984" s="92">
        <v>70.3125</v>
      </c>
      <c r="AH1984" s="92"/>
      <c r="AI1984" s="92"/>
      <c r="AJ1984" s="92"/>
      <c r="AK1984" s="92"/>
      <c r="AL1984" s="92"/>
      <c r="AM1984" s="92"/>
      <c r="AN1984" s="92"/>
      <c r="AO1984" s="92"/>
    </row>
    <row r="1985" spans="2:41" x14ac:dyDescent="0.3">
      <c r="B1985" s="28">
        <v>1975</v>
      </c>
      <c r="C1985" s="39">
        <f t="shared" si="120"/>
        <v>0</v>
      </c>
      <c r="D1985" s="40">
        <f t="shared" si="121"/>
        <v>0</v>
      </c>
      <c r="E1985" s="41">
        <f t="shared" si="122"/>
        <v>0</v>
      </c>
      <c r="F1985" s="40">
        <f t="shared" si="123"/>
        <v>0</v>
      </c>
      <c r="Q1985" s="107">
        <v>1981</v>
      </c>
      <c r="S1985" s="92"/>
      <c r="T1985" s="92"/>
      <c r="U1985" s="92"/>
      <c r="V1985" s="92"/>
      <c r="W1985" s="92"/>
      <c r="X1985" s="92"/>
      <c r="Y1985" s="92"/>
      <c r="Z1985" s="92" t="s">
        <v>1129</v>
      </c>
      <c r="AA1985" s="92">
        <v>1061.476688</v>
      </c>
      <c r="AB1985" s="92">
        <v>666</v>
      </c>
      <c r="AC1985" s="92">
        <v>76.384943181818173</v>
      </c>
      <c r="AD1985" s="92" t="s">
        <v>2656</v>
      </c>
      <c r="AE1985" s="92">
        <v>1053.261681</v>
      </c>
      <c r="AF1985" s="92">
        <v>836</v>
      </c>
      <c r="AG1985" s="92">
        <v>70.3125</v>
      </c>
      <c r="AH1985" s="92"/>
      <c r="AI1985" s="92"/>
      <c r="AJ1985" s="92"/>
      <c r="AK1985" s="92"/>
      <c r="AL1985" s="92"/>
      <c r="AM1985" s="92"/>
      <c r="AN1985" s="92"/>
      <c r="AO1985" s="92"/>
    </row>
    <row r="1986" spans="2:41" x14ac:dyDescent="0.3">
      <c r="B1986" s="28">
        <v>1976</v>
      </c>
      <c r="C1986" s="39">
        <f t="shared" si="120"/>
        <v>0</v>
      </c>
      <c r="D1986" s="40">
        <f t="shared" si="121"/>
        <v>0</v>
      </c>
      <c r="E1986" s="41">
        <f t="shared" si="122"/>
        <v>0</v>
      </c>
      <c r="F1986" s="40">
        <f t="shared" si="123"/>
        <v>0</v>
      </c>
      <c r="Q1986" s="107">
        <v>1982</v>
      </c>
      <c r="S1986" s="92"/>
      <c r="T1986" s="92"/>
      <c r="U1986" s="92"/>
      <c r="V1986" s="92"/>
      <c r="W1986" s="92"/>
      <c r="X1986" s="92"/>
      <c r="Y1986" s="92"/>
      <c r="Z1986" s="92" t="s">
        <v>2495</v>
      </c>
      <c r="AA1986" s="92">
        <v>1051.7757320000001</v>
      </c>
      <c r="AB1986" s="92">
        <v>869</v>
      </c>
      <c r="AC1986" s="92">
        <v>69.17613636363636</v>
      </c>
      <c r="AD1986" s="92" t="s">
        <v>1056</v>
      </c>
      <c r="AE1986" s="92">
        <v>1053.3352179999999</v>
      </c>
      <c r="AF1986" s="92">
        <v>835</v>
      </c>
      <c r="AG1986" s="92">
        <v>70.383522727272734</v>
      </c>
      <c r="AH1986" s="92"/>
      <c r="AI1986" s="92"/>
      <c r="AJ1986" s="92"/>
      <c r="AK1986" s="92"/>
      <c r="AL1986" s="92"/>
      <c r="AM1986" s="92"/>
      <c r="AN1986" s="92"/>
      <c r="AO1986" s="92"/>
    </row>
    <row r="1987" spans="2:41" x14ac:dyDescent="0.3">
      <c r="B1987" s="28">
        <v>1977</v>
      </c>
      <c r="C1987" s="39">
        <f t="shared" si="120"/>
        <v>0</v>
      </c>
      <c r="D1987" s="40">
        <f t="shared" si="121"/>
        <v>0</v>
      </c>
      <c r="E1987" s="41">
        <f t="shared" si="122"/>
        <v>0</v>
      </c>
      <c r="F1987" s="40">
        <f t="shared" si="123"/>
        <v>0</v>
      </c>
      <c r="Q1987" s="107">
        <v>1983</v>
      </c>
      <c r="S1987" s="92"/>
      <c r="T1987" s="92"/>
      <c r="U1987" s="92"/>
      <c r="V1987" s="92"/>
      <c r="W1987" s="92"/>
      <c r="X1987" s="92"/>
      <c r="Y1987" s="92"/>
      <c r="Z1987" s="92" t="s">
        <v>2496</v>
      </c>
      <c r="AA1987" s="92">
        <v>967.94092030000002</v>
      </c>
      <c r="AB1987" s="92">
        <v>2339</v>
      </c>
      <c r="AC1987" s="92">
        <v>16.761363636363637</v>
      </c>
      <c r="AD1987" s="92" t="s">
        <v>857</v>
      </c>
      <c r="AE1987" s="92">
        <v>1053.4298080000001</v>
      </c>
      <c r="AF1987" s="92">
        <v>834</v>
      </c>
      <c r="AG1987" s="92">
        <v>70.419034090909093</v>
      </c>
      <c r="AH1987" s="92"/>
      <c r="AI1987" s="92"/>
      <c r="AJ1987" s="92"/>
      <c r="AK1987" s="92"/>
      <c r="AL1987" s="92"/>
      <c r="AM1987" s="92"/>
      <c r="AN1987" s="92"/>
      <c r="AO1987" s="92"/>
    </row>
    <row r="1988" spans="2:41" x14ac:dyDescent="0.3">
      <c r="B1988" s="28">
        <v>1978</v>
      </c>
      <c r="C1988" s="39">
        <f t="shared" si="120"/>
        <v>0</v>
      </c>
      <c r="D1988" s="40">
        <f t="shared" si="121"/>
        <v>0</v>
      </c>
      <c r="E1988" s="41">
        <f t="shared" si="122"/>
        <v>0</v>
      </c>
      <c r="F1988" s="40">
        <f t="shared" si="123"/>
        <v>0</v>
      </c>
      <c r="Q1988" s="107">
        <v>1984</v>
      </c>
      <c r="S1988" s="92"/>
      <c r="T1988" s="92"/>
      <c r="U1988" s="92"/>
      <c r="V1988" s="92"/>
      <c r="W1988" s="92"/>
      <c r="X1988" s="92"/>
      <c r="Y1988" s="92"/>
      <c r="Z1988" s="92" t="s">
        <v>2497</v>
      </c>
      <c r="AA1988" s="92">
        <v>1050.1301960000001</v>
      </c>
      <c r="AB1988" s="92">
        <v>902</v>
      </c>
      <c r="AC1988" s="92">
        <v>67.791193181818173</v>
      </c>
      <c r="AD1988" s="92" t="s">
        <v>2267</v>
      </c>
      <c r="AE1988" s="92">
        <v>1053.441006</v>
      </c>
      <c r="AF1988" s="92">
        <v>833</v>
      </c>
      <c r="AG1988" s="92">
        <v>70.454545454545453</v>
      </c>
      <c r="AH1988" s="92"/>
      <c r="AI1988" s="92"/>
      <c r="AJ1988" s="92"/>
      <c r="AK1988" s="92"/>
      <c r="AL1988" s="92"/>
      <c r="AM1988" s="92"/>
      <c r="AN1988" s="92"/>
      <c r="AO1988" s="92"/>
    </row>
    <row r="1989" spans="2:41" x14ac:dyDescent="0.3">
      <c r="B1989" s="28">
        <v>1979</v>
      </c>
      <c r="C1989" s="39">
        <f t="shared" si="120"/>
        <v>0</v>
      </c>
      <c r="D1989" s="40">
        <f t="shared" si="121"/>
        <v>0</v>
      </c>
      <c r="E1989" s="41">
        <f t="shared" si="122"/>
        <v>0</v>
      </c>
      <c r="F1989" s="40">
        <f t="shared" si="123"/>
        <v>0</v>
      </c>
      <c r="Q1989" s="107">
        <v>1985</v>
      </c>
      <c r="S1989" s="92"/>
      <c r="T1989" s="92"/>
      <c r="U1989" s="92"/>
      <c r="V1989" s="92"/>
      <c r="W1989" s="92"/>
      <c r="X1989" s="92"/>
      <c r="Y1989" s="92"/>
      <c r="Z1989" s="92" t="s">
        <v>2498</v>
      </c>
      <c r="AA1989" s="92">
        <v>953.82023749999996</v>
      </c>
      <c r="AB1989" s="92">
        <v>2483</v>
      </c>
      <c r="AC1989" s="92">
        <v>11.789772727272728</v>
      </c>
      <c r="AD1989" s="92" t="s">
        <v>1455</v>
      </c>
      <c r="AE1989" s="92">
        <v>1053.4927459999999</v>
      </c>
      <c r="AF1989" s="92">
        <v>832</v>
      </c>
      <c r="AG1989" s="92">
        <v>70.490056818181827</v>
      </c>
      <c r="AH1989" s="92"/>
      <c r="AI1989" s="92"/>
      <c r="AJ1989" s="92"/>
      <c r="AK1989" s="92"/>
      <c r="AL1989" s="92"/>
      <c r="AM1989" s="92"/>
      <c r="AN1989" s="92"/>
      <c r="AO1989" s="92"/>
    </row>
    <row r="1990" spans="2:41" x14ac:dyDescent="0.3">
      <c r="B1990" s="28">
        <v>1980</v>
      </c>
      <c r="C1990" s="39">
        <f t="shared" si="120"/>
        <v>0</v>
      </c>
      <c r="D1990" s="40">
        <f t="shared" si="121"/>
        <v>0</v>
      </c>
      <c r="E1990" s="41">
        <f t="shared" si="122"/>
        <v>0</v>
      </c>
      <c r="F1990" s="40">
        <f t="shared" si="123"/>
        <v>0</v>
      </c>
      <c r="Q1990" s="107">
        <v>1986</v>
      </c>
      <c r="S1990" s="92"/>
      <c r="T1990" s="92"/>
      <c r="U1990" s="92"/>
      <c r="V1990" s="92"/>
      <c r="W1990" s="92"/>
      <c r="X1990" s="92"/>
      <c r="Y1990" s="92"/>
      <c r="Z1990" s="92" t="s">
        <v>1130</v>
      </c>
      <c r="AA1990" s="92">
        <v>1065.90364</v>
      </c>
      <c r="AB1990" s="92">
        <v>570</v>
      </c>
      <c r="AC1990" s="92">
        <v>79.794034090909093</v>
      </c>
      <c r="AD1990" s="92" t="s">
        <v>1283</v>
      </c>
      <c r="AE1990" s="92">
        <v>1053.5299970000001</v>
      </c>
      <c r="AF1990" s="92">
        <v>831</v>
      </c>
      <c r="AG1990" s="92">
        <v>70.525568181818173</v>
      </c>
      <c r="AH1990" s="92"/>
      <c r="AI1990" s="92"/>
      <c r="AJ1990" s="92"/>
      <c r="AK1990" s="92"/>
      <c r="AL1990" s="92"/>
      <c r="AM1990" s="92"/>
      <c r="AN1990" s="92"/>
      <c r="AO1990" s="92"/>
    </row>
    <row r="1991" spans="2:41" x14ac:dyDescent="0.3">
      <c r="B1991" s="28">
        <v>1981</v>
      </c>
      <c r="C1991" s="39">
        <f t="shared" si="120"/>
        <v>0</v>
      </c>
      <c r="D1991" s="40">
        <f t="shared" si="121"/>
        <v>0</v>
      </c>
      <c r="E1991" s="41">
        <f t="shared" si="122"/>
        <v>0</v>
      </c>
      <c r="F1991" s="40">
        <f t="shared" si="123"/>
        <v>0</v>
      </c>
      <c r="Q1991" s="107">
        <v>1987</v>
      </c>
      <c r="S1991" s="92"/>
      <c r="T1991" s="92"/>
      <c r="U1991" s="92"/>
      <c r="V1991" s="92"/>
      <c r="W1991" s="92"/>
      <c r="X1991" s="92"/>
      <c r="Y1991" s="92"/>
      <c r="Z1991" s="92" t="s">
        <v>2960</v>
      </c>
      <c r="AA1991" s="92">
        <v>1043.280561</v>
      </c>
      <c r="AB1991" s="92">
        <v>1074</v>
      </c>
      <c r="AC1991" s="92">
        <v>61.86079545454546</v>
      </c>
      <c r="AD1991" s="92" t="s">
        <v>2853</v>
      </c>
      <c r="AE1991" s="92">
        <v>1053.5987620000001</v>
      </c>
      <c r="AF1991" s="92">
        <v>830</v>
      </c>
      <c r="AG1991" s="92">
        <v>70.561079545454547</v>
      </c>
      <c r="AH1991" s="92"/>
      <c r="AI1991" s="92"/>
      <c r="AJ1991" s="92"/>
      <c r="AK1991" s="92"/>
      <c r="AL1991" s="92"/>
      <c r="AM1991" s="92"/>
      <c r="AN1991" s="92"/>
      <c r="AO1991" s="92"/>
    </row>
    <row r="1992" spans="2:41" x14ac:dyDescent="0.3">
      <c r="B1992" s="28">
        <v>1982</v>
      </c>
      <c r="C1992" s="39">
        <f t="shared" si="120"/>
        <v>0</v>
      </c>
      <c r="D1992" s="40">
        <f t="shared" si="121"/>
        <v>0</v>
      </c>
      <c r="E1992" s="41">
        <f t="shared" si="122"/>
        <v>0</v>
      </c>
      <c r="F1992" s="40">
        <f t="shared" si="123"/>
        <v>0</v>
      </c>
      <c r="Q1992" s="107">
        <v>1988</v>
      </c>
      <c r="S1992" s="92"/>
      <c r="T1992" s="92"/>
      <c r="U1992" s="92"/>
      <c r="V1992" s="92"/>
      <c r="W1992" s="92"/>
      <c r="X1992" s="92"/>
      <c r="Y1992" s="92"/>
      <c r="Z1992" s="92" t="s">
        <v>1131</v>
      </c>
      <c r="AA1992" s="92">
        <v>1051.289219</v>
      </c>
      <c r="AB1992" s="92">
        <v>876</v>
      </c>
      <c r="AC1992" s="92">
        <v>68.927556818181827</v>
      </c>
      <c r="AD1992" s="92" t="s">
        <v>612</v>
      </c>
      <c r="AE1992" s="92">
        <v>1053.9190759999999</v>
      </c>
      <c r="AF1992" s="92">
        <v>829</v>
      </c>
      <c r="AG1992" s="92">
        <v>70.596590909090907</v>
      </c>
      <c r="AH1992" s="92"/>
      <c r="AI1992" s="92"/>
      <c r="AJ1992" s="92"/>
      <c r="AK1992" s="92"/>
      <c r="AL1992" s="92"/>
      <c r="AM1992" s="92"/>
      <c r="AN1992" s="92"/>
      <c r="AO1992" s="92"/>
    </row>
    <row r="1993" spans="2:41" x14ac:dyDescent="0.3">
      <c r="B1993" s="28">
        <v>1983</v>
      </c>
      <c r="C1993" s="39">
        <f t="shared" si="120"/>
        <v>0</v>
      </c>
      <c r="D1993" s="40">
        <f t="shared" si="121"/>
        <v>0</v>
      </c>
      <c r="E1993" s="41">
        <f t="shared" si="122"/>
        <v>0</v>
      </c>
      <c r="F1993" s="40">
        <f t="shared" si="123"/>
        <v>0</v>
      </c>
      <c r="Q1993" s="107">
        <v>1989</v>
      </c>
      <c r="S1993" s="92"/>
      <c r="T1993" s="92"/>
      <c r="U1993" s="92"/>
      <c r="V1993" s="92"/>
      <c r="W1993" s="92"/>
      <c r="X1993" s="92"/>
      <c r="Y1993" s="92"/>
      <c r="Z1993" s="92" t="s">
        <v>1132</v>
      </c>
      <c r="AA1993" s="92">
        <v>970.28459969999994</v>
      </c>
      <c r="AB1993" s="92">
        <v>2322</v>
      </c>
      <c r="AC1993" s="92">
        <v>17.507102272727273</v>
      </c>
      <c r="AD1993" s="92" t="s">
        <v>872</v>
      </c>
      <c r="AE1993" s="92">
        <v>1053.94046</v>
      </c>
      <c r="AF1993" s="92">
        <v>825</v>
      </c>
      <c r="AG1993" s="92">
        <v>70.632102272727266</v>
      </c>
      <c r="AH1993" s="92"/>
      <c r="AI1993" s="92"/>
      <c r="AJ1993" s="92"/>
      <c r="AK1993" s="92"/>
      <c r="AL1993" s="92"/>
      <c r="AM1993" s="92"/>
      <c r="AN1993" s="92"/>
      <c r="AO1993" s="92"/>
    </row>
    <row r="1994" spans="2:41" x14ac:dyDescent="0.3">
      <c r="B1994" s="28">
        <v>1984</v>
      </c>
      <c r="C1994" s="39">
        <f t="shared" si="120"/>
        <v>0</v>
      </c>
      <c r="D1994" s="40">
        <f t="shared" si="121"/>
        <v>0</v>
      </c>
      <c r="E1994" s="41">
        <f t="shared" si="122"/>
        <v>0</v>
      </c>
      <c r="F1994" s="40">
        <f t="shared" si="123"/>
        <v>0</v>
      </c>
      <c r="Q1994" s="107">
        <v>1990</v>
      </c>
      <c r="S1994" s="92"/>
      <c r="T1994" s="92"/>
      <c r="U1994" s="92"/>
      <c r="V1994" s="92"/>
      <c r="W1994" s="92"/>
      <c r="X1994" s="92"/>
      <c r="Y1994" s="92"/>
      <c r="Z1994" s="92" t="s">
        <v>1133</v>
      </c>
      <c r="AA1994" s="92">
        <v>996.29406600000004</v>
      </c>
      <c r="AB1994" s="92">
        <v>1993</v>
      </c>
      <c r="AC1994" s="92">
        <v>29.22585227272727</v>
      </c>
      <c r="AD1994" s="92" t="s">
        <v>2359</v>
      </c>
      <c r="AE1994" s="92">
        <v>1053.94046</v>
      </c>
      <c r="AF1994" s="92">
        <v>825</v>
      </c>
      <c r="AG1994" s="92">
        <v>70.632102272727266</v>
      </c>
      <c r="AH1994" s="92"/>
      <c r="AI1994" s="92"/>
      <c r="AJ1994" s="92"/>
      <c r="AK1994" s="92"/>
      <c r="AL1994" s="92"/>
      <c r="AM1994" s="92"/>
      <c r="AN1994" s="92"/>
      <c r="AO1994" s="92"/>
    </row>
    <row r="1995" spans="2:41" x14ac:dyDescent="0.3">
      <c r="B1995" s="28">
        <v>1985</v>
      </c>
      <c r="C1995" s="39">
        <f t="shared" si="120"/>
        <v>0</v>
      </c>
      <c r="D1995" s="40">
        <f t="shared" si="121"/>
        <v>0</v>
      </c>
      <c r="E1995" s="41">
        <f t="shared" si="122"/>
        <v>0</v>
      </c>
      <c r="F1995" s="40">
        <f t="shared" si="123"/>
        <v>0</v>
      </c>
      <c r="Q1995" s="107">
        <v>1991</v>
      </c>
      <c r="S1995" s="92"/>
      <c r="T1995" s="92"/>
      <c r="U1995" s="92"/>
      <c r="V1995" s="92"/>
      <c r="W1995" s="92"/>
      <c r="X1995" s="92"/>
      <c r="Y1995" s="92"/>
      <c r="Z1995" s="92" t="s">
        <v>2961</v>
      </c>
      <c r="AA1995" s="92">
        <v>996.29406600000004</v>
      </c>
      <c r="AB1995" s="92">
        <v>1993</v>
      </c>
      <c r="AC1995" s="92">
        <v>29.22585227272727</v>
      </c>
      <c r="AD1995" s="92" t="s">
        <v>2698</v>
      </c>
      <c r="AE1995" s="92">
        <v>1053.94046</v>
      </c>
      <c r="AF1995" s="92">
        <v>825</v>
      </c>
      <c r="AG1995" s="92">
        <v>70.632102272727266</v>
      </c>
      <c r="AH1995" s="92"/>
      <c r="AI1995" s="92"/>
      <c r="AJ1995" s="92"/>
      <c r="AK1995" s="92"/>
      <c r="AL1995" s="92"/>
      <c r="AM1995" s="92"/>
      <c r="AN1995" s="92"/>
      <c r="AO1995" s="92"/>
    </row>
    <row r="1996" spans="2:41" x14ac:dyDescent="0.3">
      <c r="B1996" s="28">
        <v>1986</v>
      </c>
      <c r="C1996" s="39">
        <f t="shared" ref="C1996:C2059" si="124">VLOOKUP($B1996,$Q$5:$AO$2676,2+$C$4*8-8+$F$4*4-4)</f>
        <v>0</v>
      </c>
      <c r="D1996" s="40">
        <f t="shared" ref="D1996:D2059" si="125">VLOOKUP($B1996,$Q$5:$AO$2676,3+$C$4*8-8+$F$4*4-4)</f>
        <v>0</v>
      </c>
      <c r="E1996" s="41">
        <f t="shared" ref="E1996:E2059" si="126">VLOOKUP($B1996,$Q$5:$AO$2676,4+$C$4*8-8+$F$4*4-4)</f>
        <v>0</v>
      </c>
      <c r="F1996" s="40">
        <f t="shared" ref="F1996:F2059" si="127">VLOOKUP($B1996,$Q$5:$AO$2676,5+$C$4*8-8+$F$4*4-4)</f>
        <v>0</v>
      </c>
      <c r="Q1996" s="107">
        <v>1992</v>
      </c>
      <c r="S1996" s="92"/>
      <c r="T1996" s="92"/>
      <c r="U1996" s="92"/>
      <c r="V1996" s="92"/>
      <c r="W1996" s="92"/>
      <c r="X1996" s="92"/>
      <c r="Y1996" s="92"/>
      <c r="Z1996" s="92" t="s">
        <v>2499</v>
      </c>
      <c r="AA1996" s="92">
        <v>972.79862839999998</v>
      </c>
      <c r="AB1996" s="92">
        <v>2281</v>
      </c>
      <c r="AC1996" s="92">
        <v>18.963068181818183</v>
      </c>
      <c r="AD1996" s="92" t="s">
        <v>2699</v>
      </c>
      <c r="AE1996" s="92">
        <v>1053.94046</v>
      </c>
      <c r="AF1996" s="92">
        <v>825</v>
      </c>
      <c r="AG1996" s="92">
        <v>70.632102272727266</v>
      </c>
      <c r="AH1996" s="92"/>
      <c r="AI1996" s="92"/>
      <c r="AJ1996" s="92"/>
      <c r="AK1996" s="92"/>
      <c r="AL1996" s="92"/>
      <c r="AM1996" s="92"/>
      <c r="AN1996" s="92"/>
      <c r="AO1996" s="92"/>
    </row>
    <row r="1997" spans="2:41" x14ac:dyDescent="0.3">
      <c r="B1997" s="28">
        <v>1987</v>
      </c>
      <c r="C1997" s="39">
        <f t="shared" si="124"/>
        <v>0</v>
      </c>
      <c r="D1997" s="40">
        <f t="shared" si="125"/>
        <v>0</v>
      </c>
      <c r="E1997" s="41">
        <f t="shared" si="126"/>
        <v>0</v>
      </c>
      <c r="F1997" s="40">
        <f t="shared" si="127"/>
        <v>0</v>
      </c>
      <c r="Q1997" s="107">
        <v>1993</v>
      </c>
      <c r="S1997" s="92"/>
      <c r="T1997" s="92"/>
      <c r="U1997" s="92"/>
      <c r="V1997" s="92"/>
      <c r="W1997" s="92"/>
      <c r="X1997" s="92"/>
      <c r="Y1997" s="92"/>
      <c r="Z1997" s="92" t="s">
        <v>2962</v>
      </c>
      <c r="AA1997" s="92">
        <v>1068.052504</v>
      </c>
      <c r="AB1997" s="92">
        <v>500</v>
      </c>
      <c r="AC1997" s="92">
        <v>81.853693181818173</v>
      </c>
      <c r="AD1997" s="92" t="s">
        <v>2125</v>
      </c>
      <c r="AE1997" s="92">
        <v>1053.9625980000001</v>
      </c>
      <c r="AF1997" s="92">
        <v>820</v>
      </c>
      <c r="AG1997" s="92">
        <v>70.774147727272734</v>
      </c>
      <c r="AH1997" s="92"/>
      <c r="AI1997" s="92"/>
      <c r="AJ1997" s="92"/>
      <c r="AK1997" s="92"/>
      <c r="AL1997" s="92"/>
      <c r="AM1997" s="92"/>
      <c r="AN1997" s="92"/>
      <c r="AO1997" s="92"/>
    </row>
    <row r="1998" spans="2:41" x14ac:dyDescent="0.3">
      <c r="B1998" s="28">
        <v>1988</v>
      </c>
      <c r="C1998" s="39">
        <f t="shared" si="124"/>
        <v>0</v>
      </c>
      <c r="D1998" s="40">
        <f t="shared" si="125"/>
        <v>0</v>
      </c>
      <c r="E1998" s="41">
        <f t="shared" si="126"/>
        <v>0</v>
      </c>
      <c r="F1998" s="40">
        <f t="shared" si="127"/>
        <v>0</v>
      </c>
      <c r="Q1998" s="107">
        <v>1994</v>
      </c>
      <c r="S1998" s="92"/>
      <c r="T1998" s="92"/>
      <c r="U1998" s="92"/>
      <c r="V1998" s="92"/>
      <c r="W1998" s="92"/>
      <c r="X1998" s="92"/>
      <c r="Y1998" s="92"/>
      <c r="Z1998" s="92" t="s">
        <v>2500</v>
      </c>
      <c r="AA1998" s="92">
        <v>1100.697531</v>
      </c>
      <c r="AB1998" s="92">
        <v>72</v>
      </c>
      <c r="AC1998" s="92">
        <v>97.336647727272734</v>
      </c>
      <c r="AD1998" s="92" t="s">
        <v>2183</v>
      </c>
      <c r="AE1998" s="92">
        <v>1053.9625980000001</v>
      </c>
      <c r="AF1998" s="92">
        <v>820</v>
      </c>
      <c r="AG1998" s="92">
        <v>70.774147727272734</v>
      </c>
      <c r="AH1998" s="92"/>
      <c r="AI1998" s="92"/>
      <c r="AJ1998" s="92"/>
      <c r="AK1998" s="92"/>
      <c r="AL1998" s="92"/>
      <c r="AM1998" s="92"/>
      <c r="AN1998" s="92"/>
      <c r="AO1998" s="92"/>
    </row>
    <row r="1999" spans="2:41" x14ac:dyDescent="0.3">
      <c r="B1999" s="28">
        <v>1989</v>
      </c>
      <c r="C1999" s="39">
        <f t="shared" si="124"/>
        <v>0</v>
      </c>
      <c r="D1999" s="40">
        <f t="shared" si="125"/>
        <v>0</v>
      </c>
      <c r="E1999" s="41">
        <f t="shared" si="126"/>
        <v>0</v>
      </c>
      <c r="F1999" s="40">
        <f t="shared" si="127"/>
        <v>0</v>
      </c>
      <c r="Q1999" s="107">
        <v>1995</v>
      </c>
      <c r="S1999" s="92"/>
      <c r="T1999" s="92"/>
      <c r="U1999" s="92"/>
      <c r="V1999" s="92"/>
      <c r="W1999" s="92"/>
      <c r="X1999" s="92"/>
      <c r="Y1999" s="92"/>
      <c r="Z1999" s="92" t="s">
        <v>2501</v>
      </c>
      <c r="AA1999" s="92">
        <v>936.19095140000002</v>
      </c>
      <c r="AB1999" s="92">
        <v>2604</v>
      </c>
      <c r="AC1999" s="92">
        <v>7.3863636363636367</v>
      </c>
      <c r="AD1999" s="92" t="s">
        <v>1002</v>
      </c>
      <c r="AE1999" s="92">
        <v>1053.9625980000001</v>
      </c>
      <c r="AF1999" s="92">
        <v>820</v>
      </c>
      <c r="AG1999" s="92">
        <v>70.774147727272734</v>
      </c>
      <c r="AH1999" s="92"/>
      <c r="AI1999" s="92"/>
      <c r="AJ1999" s="92"/>
      <c r="AK1999" s="92"/>
      <c r="AL1999" s="92"/>
      <c r="AM1999" s="92"/>
      <c r="AN1999" s="92"/>
      <c r="AO1999" s="92"/>
    </row>
    <row r="2000" spans="2:41" x14ac:dyDescent="0.3">
      <c r="B2000" s="28">
        <v>1990</v>
      </c>
      <c r="C2000" s="39">
        <f t="shared" si="124"/>
        <v>0</v>
      </c>
      <c r="D2000" s="40">
        <f t="shared" si="125"/>
        <v>0</v>
      </c>
      <c r="E2000" s="41">
        <f t="shared" si="126"/>
        <v>0</v>
      </c>
      <c r="F2000" s="40">
        <f t="shared" si="127"/>
        <v>0</v>
      </c>
      <c r="Q2000" s="107">
        <v>1996</v>
      </c>
      <c r="S2000" s="92"/>
      <c r="T2000" s="92"/>
      <c r="U2000" s="92"/>
      <c r="V2000" s="92"/>
      <c r="W2000" s="92"/>
      <c r="X2000" s="92"/>
      <c r="Y2000" s="92"/>
      <c r="Z2000" s="92" t="s">
        <v>1134</v>
      </c>
      <c r="AA2000" s="92">
        <v>1085.3447100000001</v>
      </c>
      <c r="AB2000" s="92">
        <v>201</v>
      </c>
      <c r="AC2000" s="92">
        <v>92.791193181818173</v>
      </c>
      <c r="AD2000" s="92" t="s">
        <v>2601</v>
      </c>
      <c r="AE2000" s="92">
        <v>1053.9625980000001</v>
      </c>
      <c r="AF2000" s="92">
        <v>820</v>
      </c>
      <c r="AG2000" s="92">
        <v>70.774147727272734</v>
      </c>
      <c r="AH2000" s="92"/>
      <c r="AI2000" s="92"/>
      <c r="AJ2000" s="92"/>
      <c r="AK2000" s="92"/>
      <c r="AL2000" s="92"/>
      <c r="AM2000" s="92"/>
      <c r="AN2000" s="92"/>
      <c r="AO2000" s="92"/>
    </row>
    <row r="2001" spans="2:41" x14ac:dyDescent="0.3">
      <c r="B2001" s="28">
        <v>1991</v>
      </c>
      <c r="C2001" s="39">
        <f t="shared" si="124"/>
        <v>0</v>
      </c>
      <c r="D2001" s="40">
        <f t="shared" si="125"/>
        <v>0</v>
      </c>
      <c r="E2001" s="41">
        <f t="shared" si="126"/>
        <v>0</v>
      </c>
      <c r="F2001" s="40">
        <f t="shared" si="127"/>
        <v>0</v>
      </c>
      <c r="Q2001" s="107">
        <v>1997</v>
      </c>
      <c r="S2001" s="92"/>
      <c r="T2001" s="92"/>
      <c r="U2001" s="92"/>
      <c r="V2001" s="92"/>
      <c r="W2001" s="92"/>
      <c r="X2001" s="92"/>
      <c r="Y2001" s="92"/>
      <c r="Z2001" s="92" t="s">
        <v>1135</v>
      </c>
      <c r="AA2001" s="92">
        <v>1024.5464159999999</v>
      </c>
      <c r="AB2001" s="92">
        <v>1540</v>
      </c>
      <c r="AC2001" s="92">
        <v>45.276988636363633</v>
      </c>
      <c r="AD2001" s="92" t="s">
        <v>2734</v>
      </c>
      <c r="AE2001" s="92">
        <v>1053.9625980000001</v>
      </c>
      <c r="AF2001" s="92">
        <v>820</v>
      </c>
      <c r="AG2001" s="92">
        <v>70.774147727272734</v>
      </c>
      <c r="AH2001" s="92"/>
      <c r="AI2001" s="92"/>
      <c r="AJ2001" s="92"/>
      <c r="AK2001" s="92"/>
      <c r="AL2001" s="92"/>
      <c r="AM2001" s="92"/>
      <c r="AN2001" s="92"/>
      <c r="AO2001" s="92"/>
    </row>
    <row r="2002" spans="2:41" x14ac:dyDescent="0.3">
      <c r="B2002" s="28">
        <v>1992</v>
      </c>
      <c r="C2002" s="39">
        <f t="shared" si="124"/>
        <v>0</v>
      </c>
      <c r="D2002" s="40">
        <f t="shared" si="125"/>
        <v>0</v>
      </c>
      <c r="E2002" s="41">
        <f t="shared" si="126"/>
        <v>0</v>
      </c>
      <c r="F2002" s="40">
        <f t="shared" si="127"/>
        <v>0</v>
      </c>
      <c r="Q2002" s="107">
        <v>1998</v>
      </c>
      <c r="S2002" s="92"/>
      <c r="T2002" s="92"/>
      <c r="U2002" s="92"/>
      <c r="V2002" s="92"/>
      <c r="W2002" s="92"/>
      <c r="X2002" s="92"/>
      <c r="Y2002" s="92"/>
      <c r="Z2002" s="92" t="s">
        <v>1136</v>
      </c>
      <c r="AA2002" s="92">
        <v>1064.6726550000001</v>
      </c>
      <c r="AB2002" s="92">
        <v>593</v>
      </c>
      <c r="AC2002" s="92">
        <v>78.977272727272734</v>
      </c>
      <c r="AD2002" s="92" t="s">
        <v>2857</v>
      </c>
      <c r="AE2002" s="92">
        <v>1053.9945110000001</v>
      </c>
      <c r="AF2002" s="92">
        <v>808</v>
      </c>
      <c r="AG2002" s="92">
        <v>70.951704545454547</v>
      </c>
      <c r="AH2002" s="92"/>
      <c r="AI2002" s="92"/>
      <c r="AJ2002" s="92"/>
      <c r="AK2002" s="92"/>
      <c r="AL2002" s="92"/>
      <c r="AM2002" s="92"/>
      <c r="AN2002" s="92"/>
      <c r="AO2002" s="92"/>
    </row>
    <row r="2003" spans="2:41" x14ac:dyDescent="0.3">
      <c r="B2003" s="28">
        <v>1993</v>
      </c>
      <c r="C2003" s="39">
        <f t="shared" si="124"/>
        <v>0</v>
      </c>
      <c r="D2003" s="40">
        <f t="shared" si="125"/>
        <v>0</v>
      </c>
      <c r="E2003" s="41">
        <f t="shared" si="126"/>
        <v>0</v>
      </c>
      <c r="F2003" s="40">
        <f t="shared" si="127"/>
        <v>0</v>
      </c>
      <c r="Q2003" s="107">
        <v>1999</v>
      </c>
      <c r="S2003" s="92"/>
      <c r="T2003" s="92"/>
      <c r="U2003" s="92"/>
      <c r="V2003" s="92"/>
      <c r="W2003" s="92"/>
      <c r="X2003" s="92"/>
      <c r="Y2003" s="92"/>
      <c r="Z2003" s="92" t="s">
        <v>2502</v>
      </c>
      <c r="AA2003" s="92">
        <v>1014.410905</v>
      </c>
      <c r="AB2003" s="92">
        <v>1712</v>
      </c>
      <c r="AC2003" s="92">
        <v>39.098011363636367</v>
      </c>
      <c r="AD2003" s="92" t="s">
        <v>1722</v>
      </c>
      <c r="AE2003" s="92">
        <v>1053.9945110000001</v>
      </c>
      <c r="AF2003" s="92">
        <v>808</v>
      </c>
      <c r="AG2003" s="92">
        <v>70.951704545454547</v>
      </c>
      <c r="AH2003" s="92"/>
      <c r="AI2003" s="92"/>
      <c r="AJ2003" s="92"/>
      <c r="AK2003" s="92"/>
      <c r="AL2003" s="92"/>
      <c r="AM2003" s="92"/>
      <c r="AN2003" s="92"/>
      <c r="AO2003" s="92"/>
    </row>
    <row r="2004" spans="2:41" x14ac:dyDescent="0.3">
      <c r="B2004" s="28">
        <v>1994</v>
      </c>
      <c r="C2004" s="39">
        <f t="shared" si="124"/>
        <v>0</v>
      </c>
      <c r="D2004" s="40">
        <f t="shared" si="125"/>
        <v>0</v>
      </c>
      <c r="E2004" s="41">
        <f t="shared" si="126"/>
        <v>0</v>
      </c>
      <c r="F2004" s="40">
        <f t="shared" si="127"/>
        <v>0</v>
      </c>
      <c r="Q2004" s="107">
        <v>2000</v>
      </c>
      <c r="S2004" s="92"/>
      <c r="T2004" s="92"/>
      <c r="U2004" s="92"/>
      <c r="V2004" s="92"/>
      <c r="W2004" s="92"/>
      <c r="X2004" s="92"/>
      <c r="Y2004" s="92"/>
      <c r="Z2004" s="92" t="s">
        <v>2963</v>
      </c>
      <c r="AA2004" s="92">
        <v>1079.556292</v>
      </c>
      <c r="AB2004" s="92">
        <v>306</v>
      </c>
      <c r="AC2004" s="92">
        <v>89.0625</v>
      </c>
      <c r="AD2004" s="92" t="s">
        <v>2872</v>
      </c>
      <c r="AE2004" s="92">
        <v>1053.9945110000001</v>
      </c>
      <c r="AF2004" s="92">
        <v>808</v>
      </c>
      <c r="AG2004" s="92">
        <v>70.951704545454547</v>
      </c>
      <c r="AH2004" s="92"/>
      <c r="AI2004" s="92"/>
      <c r="AJ2004" s="92"/>
      <c r="AK2004" s="92"/>
      <c r="AL2004" s="92"/>
      <c r="AM2004" s="92"/>
      <c r="AN2004" s="92"/>
      <c r="AO2004" s="92"/>
    </row>
    <row r="2005" spans="2:41" x14ac:dyDescent="0.3">
      <c r="B2005" s="28">
        <v>1995</v>
      </c>
      <c r="C2005" s="39">
        <f t="shared" si="124"/>
        <v>0</v>
      </c>
      <c r="D2005" s="40">
        <f t="shared" si="125"/>
        <v>0</v>
      </c>
      <c r="E2005" s="41">
        <f t="shared" si="126"/>
        <v>0</v>
      </c>
      <c r="F2005" s="40">
        <f t="shared" si="127"/>
        <v>0</v>
      </c>
      <c r="Q2005" s="107">
        <v>2001</v>
      </c>
      <c r="S2005" s="92"/>
      <c r="T2005" s="92"/>
      <c r="U2005" s="92"/>
      <c r="V2005" s="92"/>
      <c r="W2005" s="92"/>
      <c r="X2005" s="92"/>
      <c r="Y2005" s="92"/>
      <c r="Z2005" s="92" t="s">
        <v>1137</v>
      </c>
      <c r="AA2005" s="92">
        <v>899.80320110000002</v>
      </c>
      <c r="AB2005" s="92">
        <v>2737</v>
      </c>
      <c r="AC2005" s="92">
        <v>2.8409090909090908</v>
      </c>
      <c r="AD2005" s="92" t="s">
        <v>2104</v>
      </c>
      <c r="AE2005" s="92">
        <v>1053.9945110000001</v>
      </c>
      <c r="AF2005" s="92">
        <v>808</v>
      </c>
      <c r="AG2005" s="92">
        <v>70.951704545454547</v>
      </c>
      <c r="AH2005" s="92"/>
      <c r="AI2005" s="92"/>
      <c r="AJ2005" s="92"/>
      <c r="AK2005" s="92"/>
      <c r="AL2005" s="92"/>
      <c r="AM2005" s="92"/>
      <c r="AN2005" s="92"/>
      <c r="AO2005" s="92"/>
    </row>
    <row r="2006" spans="2:41" x14ac:dyDescent="0.3">
      <c r="B2006" s="28">
        <v>1996</v>
      </c>
      <c r="C2006" s="39">
        <f t="shared" si="124"/>
        <v>0</v>
      </c>
      <c r="D2006" s="40">
        <f t="shared" si="125"/>
        <v>0</v>
      </c>
      <c r="E2006" s="41">
        <f t="shared" si="126"/>
        <v>0</v>
      </c>
      <c r="F2006" s="40">
        <f t="shared" si="127"/>
        <v>0</v>
      </c>
      <c r="Q2006" s="107">
        <v>2002</v>
      </c>
      <c r="S2006" s="92"/>
      <c r="T2006" s="92"/>
      <c r="U2006" s="92"/>
      <c r="V2006" s="92"/>
      <c r="W2006" s="92"/>
      <c r="X2006" s="92"/>
      <c r="Y2006" s="92"/>
      <c r="Z2006" s="92" t="s">
        <v>2503</v>
      </c>
      <c r="AA2006" s="92">
        <v>1078.410588</v>
      </c>
      <c r="AB2006" s="92">
        <v>338</v>
      </c>
      <c r="AC2006" s="92">
        <v>87.997159090909093</v>
      </c>
      <c r="AD2006" s="92" t="s">
        <v>907</v>
      </c>
      <c r="AE2006" s="92">
        <v>1053.9945110000001</v>
      </c>
      <c r="AF2006" s="92">
        <v>808</v>
      </c>
      <c r="AG2006" s="92">
        <v>70.951704545454547</v>
      </c>
      <c r="AH2006" s="92"/>
      <c r="AI2006" s="92"/>
      <c r="AJ2006" s="92"/>
      <c r="AK2006" s="92"/>
      <c r="AL2006" s="92"/>
      <c r="AM2006" s="92"/>
      <c r="AN2006" s="92"/>
      <c r="AO2006" s="92"/>
    </row>
    <row r="2007" spans="2:41" x14ac:dyDescent="0.3">
      <c r="B2007" s="28">
        <v>1997</v>
      </c>
      <c r="C2007" s="39">
        <f t="shared" si="124"/>
        <v>0</v>
      </c>
      <c r="D2007" s="40">
        <f t="shared" si="125"/>
        <v>0</v>
      </c>
      <c r="E2007" s="41">
        <f t="shared" si="126"/>
        <v>0</v>
      </c>
      <c r="F2007" s="40">
        <f t="shared" si="127"/>
        <v>0</v>
      </c>
      <c r="Q2007" s="107">
        <v>2003</v>
      </c>
      <c r="S2007" s="92"/>
      <c r="T2007" s="92"/>
      <c r="U2007" s="92"/>
      <c r="V2007" s="92"/>
      <c r="W2007" s="92"/>
      <c r="X2007" s="92"/>
      <c r="Y2007" s="92"/>
      <c r="Z2007" s="92" t="s">
        <v>2964</v>
      </c>
      <c r="AA2007" s="92">
        <v>1021.343618</v>
      </c>
      <c r="AB2007" s="92">
        <v>1597</v>
      </c>
      <c r="AC2007" s="92">
        <v>43.252840909090914</v>
      </c>
      <c r="AD2007" s="92" t="s">
        <v>2940</v>
      </c>
      <c r="AE2007" s="92">
        <v>1053.9945110000001</v>
      </c>
      <c r="AF2007" s="92">
        <v>808</v>
      </c>
      <c r="AG2007" s="92">
        <v>70.951704545454547</v>
      </c>
      <c r="AH2007" s="92"/>
      <c r="AI2007" s="92"/>
      <c r="AJ2007" s="92"/>
      <c r="AK2007" s="92"/>
      <c r="AL2007" s="92"/>
      <c r="AM2007" s="92"/>
      <c r="AN2007" s="92"/>
      <c r="AO2007" s="92"/>
    </row>
    <row r="2008" spans="2:41" x14ac:dyDescent="0.3">
      <c r="B2008" s="28">
        <v>1998</v>
      </c>
      <c r="C2008" s="39">
        <f t="shared" si="124"/>
        <v>0</v>
      </c>
      <c r="D2008" s="40">
        <f t="shared" si="125"/>
        <v>0</v>
      </c>
      <c r="E2008" s="41">
        <f t="shared" si="126"/>
        <v>0</v>
      </c>
      <c r="F2008" s="40">
        <f t="shared" si="127"/>
        <v>0</v>
      </c>
      <c r="Q2008" s="107">
        <v>2004</v>
      </c>
      <c r="S2008" s="92"/>
      <c r="T2008" s="92"/>
      <c r="U2008" s="92"/>
      <c r="V2008" s="92"/>
      <c r="W2008" s="92"/>
      <c r="X2008" s="92"/>
      <c r="Y2008" s="92"/>
      <c r="Z2008" s="92" t="s">
        <v>2504</v>
      </c>
      <c r="AA2008" s="92">
        <v>1039.631701</v>
      </c>
      <c r="AB2008" s="92">
        <v>1176</v>
      </c>
      <c r="AC2008" s="92">
        <v>58.096590909090907</v>
      </c>
      <c r="AD2008" s="92" t="s">
        <v>2308</v>
      </c>
      <c r="AE2008" s="92">
        <v>1053.9945110000001</v>
      </c>
      <c r="AF2008" s="92">
        <v>808</v>
      </c>
      <c r="AG2008" s="92">
        <v>70.951704545454547</v>
      </c>
      <c r="AH2008" s="92"/>
      <c r="AI2008" s="92"/>
      <c r="AJ2008" s="92"/>
      <c r="AK2008" s="92"/>
      <c r="AL2008" s="92"/>
      <c r="AM2008" s="92"/>
      <c r="AN2008" s="92"/>
      <c r="AO2008" s="92"/>
    </row>
    <row r="2009" spans="2:41" x14ac:dyDescent="0.3">
      <c r="B2009" s="28">
        <v>1999</v>
      </c>
      <c r="C2009" s="39">
        <f t="shared" si="124"/>
        <v>0</v>
      </c>
      <c r="D2009" s="40">
        <f t="shared" si="125"/>
        <v>0</v>
      </c>
      <c r="E2009" s="41">
        <f t="shared" si="126"/>
        <v>0</v>
      </c>
      <c r="F2009" s="40">
        <f t="shared" si="127"/>
        <v>0</v>
      </c>
      <c r="Q2009" s="107">
        <v>2005</v>
      </c>
      <c r="S2009" s="92"/>
      <c r="T2009" s="92"/>
      <c r="U2009" s="92"/>
      <c r="V2009" s="92"/>
      <c r="W2009" s="92"/>
      <c r="X2009" s="92"/>
      <c r="Y2009" s="92"/>
      <c r="Z2009" s="92" t="s">
        <v>1138</v>
      </c>
      <c r="AA2009" s="92">
        <v>1002.842931</v>
      </c>
      <c r="AB2009" s="92">
        <v>1882</v>
      </c>
      <c r="AC2009" s="92">
        <v>33.203125</v>
      </c>
      <c r="AD2009" s="92" t="s">
        <v>2968</v>
      </c>
      <c r="AE2009" s="92">
        <v>1053.9945110000001</v>
      </c>
      <c r="AF2009" s="92">
        <v>808</v>
      </c>
      <c r="AG2009" s="92">
        <v>70.951704545454547</v>
      </c>
      <c r="AH2009" s="92"/>
      <c r="AI2009" s="92"/>
      <c r="AJ2009" s="92"/>
      <c r="AK2009" s="92"/>
      <c r="AL2009" s="92"/>
      <c r="AM2009" s="92"/>
      <c r="AN2009" s="92"/>
      <c r="AO2009" s="92"/>
    </row>
    <row r="2010" spans="2:41" x14ac:dyDescent="0.3">
      <c r="B2010" s="28">
        <v>2000</v>
      </c>
      <c r="C2010" s="39">
        <f t="shared" si="124"/>
        <v>0</v>
      </c>
      <c r="D2010" s="40">
        <f t="shared" si="125"/>
        <v>0</v>
      </c>
      <c r="E2010" s="41">
        <f t="shared" si="126"/>
        <v>0</v>
      </c>
      <c r="F2010" s="40">
        <f t="shared" si="127"/>
        <v>0</v>
      </c>
      <c r="Q2010" s="107">
        <v>2006</v>
      </c>
      <c r="S2010" s="92"/>
      <c r="T2010" s="92"/>
      <c r="U2010" s="92"/>
      <c r="V2010" s="92"/>
      <c r="W2010" s="92"/>
      <c r="X2010" s="92"/>
      <c r="Y2010" s="92"/>
      <c r="Z2010" s="92" t="s">
        <v>2505</v>
      </c>
      <c r="AA2010" s="92">
        <v>1042.356961</v>
      </c>
      <c r="AB2010" s="92">
        <v>1091</v>
      </c>
      <c r="AC2010" s="92">
        <v>61.18607954545454</v>
      </c>
      <c r="AD2010" s="92" t="s">
        <v>2534</v>
      </c>
      <c r="AE2010" s="92">
        <v>1053.9945110000001</v>
      </c>
      <c r="AF2010" s="92">
        <v>808</v>
      </c>
      <c r="AG2010" s="92">
        <v>70.951704545454547</v>
      </c>
      <c r="AH2010" s="92"/>
      <c r="AI2010" s="92"/>
      <c r="AJ2010" s="92"/>
      <c r="AK2010" s="92"/>
      <c r="AL2010" s="92"/>
      <c r="AM2010" s="92"/>
      <c r="AN2010" s="92"/>
      <c r="AO2010" s="92"/>
    </row>
    <row r="2011" spans="2:41" x14ac:dyDescent="0.3">
      <c r="B2011" s="28">
        <v>2001</v>
      </c>
      <c r="C2011" s="39">
        <f t="shared" si="124"/>
        <v>0</v>
      </c>
      <c r="D2011" s="40">
        <f t="shared" si="125"/>
        <v>0</v>
      </c>
      <c r="E2011" s="41">
        <f t="shared" si="126"/>
        <v>0</v>
      </c>
      <c r="F2011" s="40">
        <f t="shared" si="127"/>
        <v>0</v>
      </c>
      <c r="Q2011" s="107">
        <v>2007</v>
      </c>
      <c r="S2011" s="92"/>
      <c r="T2011" s="92"/>
      <c r="U2011" s="92"/>
      <c r="V2011" s="92"/>
      <c r="W2011" s="92"/>
      <c r="X2011" s="92"/>
      <c r="Y2011" s="92"/>
      <c r="Z2011" s="92" t="s">
        <v>2506</v>
      </c>
      <c r="AA2011" s="92">
        <v>946.56608679999999</v>
      </c>
      <c r="AB2011" s="92">
        <v>2543</v>
      </c>
      <c r="AC2011" s="92">
        <v>9.7301136363636367</v>
      </c>
      <c r="AD2011" s="92" t="s">
        <v>2612</v>
      </c>
      <c r="AE2011" s="92">
        <v>1053.9945110000001</v>
      </c>
      <c r="AF2011" s="92">
        <v>808</v>
      </c>
      <c r="AG2011" s="92">
        <v>70.951704545454547</v>
      </c>
      <c r="AH2011" s="92"/>
      <c r="AI2011" s="92"/>
      <c r="AJ2011" s="92"/>
      <c r="AK2011" s="92"/>
      <c r="AL2011" s="92"/>
      <c r="AM2011" s="92"/>
      <c r="AN2011" s="92"/>
      <c r="AO2011" s="92"/>
    </row>
    <row r="2012" spans="2:41" x14ac:dyDescent="0.3">
      <c r="B2012" s="28">
        <v>2002</v>
      </c>
      <c r="C2012" s="39">
        <f t="shared" si="124"/>
        <v>0</v>
      </c>
      <c r="D2012" s="40">
        <f t="shared" si="125"/>
        <v>0</v>
      </c>
      <c r="E2012" s="41">
        <f t="shared" si="126"/>
        <v>0</v>
      </c>
      <c r="F2012" s="40">
        <f t="shared" si="127"/>
        <v>0</v>
      </c>
      <c r="Q2012" s="107">
        <v>2008</v>
      </c>
      <c r="S2012" s="92"/>
      <c r="T2012" s="92"/>
      <c r="U2012" s="92"/>
      <c r="V2012" s="92"/>
      <c r="W2012" s="92"/>
      <c r="X2012" s="92"/>
      <c r="Y2012" s="92"/>
      <c r="Z2012" s="92" t="s">
        <v>1139</v>
      </c>
      <c r="AA2012" s="92">
        <v>1121.3202590000001</v>
      </c>
      <c r="AB2012" s="92">
        <v>15</v>
      </c>
      <c r="AC2012" s="92">
        <v>99.502840909090907</v>
      </c>
      <c r="AD2012" s="92" t="s">
        <v>2681</v>
      </c>
      <c r="AE2012" s="92">
        <v>1053.9945110000001</v>
      </c>
      <c r="AF2012" s="92">
        <v>808</v>
      </c>
      <c r="AG2012" s="92">
        <v>70.951704545454547</v>
      </c>
      <c r="AH2012" s="92"/>
      <c r="AI2012" s="92"/>
      <c r="AJ2012" s="92"/>
      <c r="AK2012" s="92"/>
      <c r="AL2012" s="92"/>
      <c r="AM2012" s="92"/>
      <c r="AN2012" s="92"/>
      <c r="AO2012" s="92"/>
    </row>
    <row r="2013" spans="2:41" x14ac:dyDescent="0.3">
      <c r="B2013" s="28">
        <v>2003</v>
      </c>
      <c r="C2013" s="39">
        <f t="shared" si="124"/>
        <v>0</v>
      </c>
      <c r="D2013" s="40">
        <f t="shared" si="125"/>
        <v>0</v>
      </c>
      <c r="E2013" s="41">
        <f t="shared" si="126"/>
        <v>0</v>
      </c>
      <c r="F2013" s="40">
        <f t="shared" si="127"/>
        <v>0</v>
      </c>
      <c r="Q2013" s="107">
        <v>2009</v>
      </c>
      <c r="S2013" s="92"/>
      <c r="T2013" s="92"/>
      <c r="U2013" s="92"/>
      <c r="V2013" s="92"/>
      <c r="W2013" s="92"/>
      <c r="X2013" s="92"/>
      <c r="Y2013" s="92"/>
      <c r="Z2013" s="92" t="s">
        <v>1140</v>
      </c>
      <c r="AA2013" s="92">
        <v>966.50613850000002</v>
      </c>
      <c r="AB2013" s="92">
        <v>2366</v>
      </c>
      <c r="AC2013" s="92">
        <v>16.015625</v>
      </c>
      <c r="AD2013" s="92" t="s">
        <v>2720</v>
      </c>
      <c r="AE2013" s="92">
        <v>1053.9945110000001</v>
      </c>
      <c r="AF2013" s="92">
        <v>808</v>
      </c>
      <c r="AG2013" s="92">
        <v>70.951704545454547</v>
      </c>
      <c r="AH2013" s="92"/>
      <c r="AI2013" s="92"/>
      <c r="AJ2013" s="92"/>
      <c r="AK2013" s="92"/>
      <c r="AL2013" s="92"/>
      <c r="AM2013" s="92"/>
      <c r="AN2013" s="92"/>
      <c r="AO2013" s="92"/>
    </row>
    <row r="2014" spans="2:41" x14ac:dyDescent="0.3">
      <c r="B2014" s="28">
        <v>2004</v>
      </c>
      <c r="C2014" s="39">
        <f t="shared" si="124"/>
        <v>0</v>
      </c>
      <c r="D2014" s="40">
        <f t="shared" si="125"/>
        <v>0</v>
      </c>
      <c r="E2014" s="41">
        <f t="shared" si="126"/>
        <v>0</v>
      </c>
      <c r="F2014" s="40">
        <f t="shared" si="127"/>
        <v>0</v>
      </c>
      <c r="Q2014" s="107">
        <v>2010</v>
      </c>
      <c r="S2014" s="92"/>
      <c r="T2014" s="92"/>
      <c r="U2014" s="92"/>
      <c r="V2014" s="92"/>
      <c r="W2014" s="92"/>
      <c r="X2014" s="92"/>
      <c r="Y2014" s="92"/>
      <c r="Z2014" s="92" t="s">
        <v>1141</v>
      </c>
      <c r="AA2014" s="92">
        <v>1055.7231859999999</v>
      </c>
      <c r="AB2014" s="92">
        <v>770</v>
      </c>
      <c r="AC2014" s="92">
        <v>72.69176136363636</v>
      </c>
      <c r="AD2014" s="92" t="s">
        <v>1011</v>
      </c>
      <c r="AE2014" s="92">
        <v>1054.170093</v>
      </c>
      <c r="AF2014" s="92">
        <v>807</v>
      </c>
      <c r="AG2014" s="92">
        <v>71.377840909090907</v>
      </c>
      <c r="AH2014" s="92"/>
      <c r="AI2014" s="92"/>
      <c r="AJ2014" s="92"/>
      <c r="AK2014" s="92"/>
      <c r="AL2014" s="92"/>
      <c r="AM2014" s="92"/>
      <c r="AN2014" s="92"/>
      <c r="AO2014" s="92"/>
    </row>
    <row r="2015" spans="2:41" x14ac:dyDescent="0.3">
      <c r="B2015" s="28">
        <v>2005</v>
      </c>
      <c r="C2015" s="39">
        <f t="shared" si="124"/>
        <v>0</v>
      </c>
      <c r="D2015" s="40">
        <f t="shared" si="125"/>
        <v>0</v>
      </c>
      <c r="E2015" s="41">
        <f t="shared" si="126"/>
        <v>0</v>
      </c>
      <c r="F2015" s="40">
        <f t="shared" si="127"/>
        <v>0</v>
      </c>
      <c r="Q2015" s="107">
        <v>2011</v>
      </c>
      <c r="S2015" s="92"/>
      <c r="T2015" s="92"/>
      <c r="U2015" s="92"/>
      <c r="V2015" s="92"/>
      <c r="W2015" s="92"/>
      <c r="X2015" s="92"/>
      <c r="Y2015" s="92"/>
      <c r="Z2015" s="92" t="s">
        <v>1142</v>
      </c>
      <c r="AA2015" s="92">
        <v>1067.8368009999999</v>
      </c>
      <c r="AB2015" s="92">
        <v>520</v>
      </c>
      <c r="AC2015" s="92">
        <v>81.569602272727266</v>
      </c>
      <c r="AD2015" s="92" t="s">
        <v>1572</v>
      </c>
      <c r="AE2015" s="92">
        <v>1054.1945250000001</v>
      </c>
      <c r="AF2015" s="92">
        <v>806</v>
      </c>
      <c r="AG2015" s="92">
        <v>71.413352272727266</v>
      </c>
      <c r="AH2015" s="92"/>
      <c r="AI2015" s="92"/>
      <c r="AJ2015" s="92"/>
      <c r="AK2015" s="92"/>
      <c r="AL2015" s="92"/>
      <c r="AM2015" s="92"/>
      <c r="AN2015" s="92"/>
      <c r="AO2015" s="92"/>
    </row>
    <row r="2016" spans="2:41" x14ac:dyDescent="0.3">
      <c r="B2016" s="28">
        <v>2006</v>
      </c>
      <c r="C2016" s="39">
        <f t="shared" si="124"/>
        <v>0</v>
      </c>
      <c r="D2016" s="40">
        <f t="shared" si="125"/>
        <v>0</v>
      </c>
      <c r="E2016" s="41">
        <f t="shared" si="126"/>
        <v>0</v>
      </c>
      <c r="F2016" s="40">
        <f t="shared" si="127"/>
        <v>0</v>
      </c>
      <c r="Q2016" s="107">
        <v>2012</v>
      </c>
      <c r="S2016" s="92"/>
      <c r="T2016" s="92"/>
      <c r="U2016" s="92"/>
      <c r="V2016" s="92"/>
      <c r="W2016" s="92"/>
      <c r="X2016" s="92"/>
      <c r="Y2016" s="92"/>
      <c r="Z2016" s="92" t="s">
        <v>1143</v>
      </c>
      <c r="AA2016" s="92">
        <v>1084.3457000000001</v>
      </c>
      <c r="AB2016" s="92">
        <v>216</v>
      </c>
      <c r="AC2016" s="92">
        <v>92.365056818181827</v>
      </c>
      <c r="AD2016" s="92" t="s">
        <v>2207</v>
      </c>
      <c r="AE2016" s="92">
        <v>1054.240515</v>
      </c>
      <c r="AF2016" s="92">
        <v>805</v>
      </c>
      <c r="AG2016" s="92">
        <v>71.44886363636364</v>
      </c>
      <c r="AH2016" s="92"/>
      <c r="AI2016" s="92"/>
      <c r="AJ2016" s="92"/>
      <c r="AK2016" s="92"/>
      <c r="AL2016" s="92"/>
      <c r="AM2016" s="92"/>
      <c r="AN2016" s="92"/>
      <c r="AO2016" s="92"/>
    </row>
    <row r="2017" spans="2:41" x14ac:dyDescent="0.3">
      <c r="B2017" s="28">
        <v>2007</v>
      </c>
      <c r="C2017" s="39">
        <f t="shared" si="124"/>
        <v>0</v>
      </c>
      <c r="D2017" s="40">
        <f t="shared" si="125"/>
        <v>0</v>
      </c>
      <c r="E2017" s="41">
        <f t="shared" si="126"/>
        <v>0</v>
      </c>
      <c r="F2017" s="40">
        <f t="shared" si="127"/>
        <v>0</v>
      </c>
      <c r="Q2017" s="107">
        <v>2013</v>
      </c>
      <c r="S2017" s="92"/>
      <c r="T2017" s="92"/>
      <c r="U2017" s="92"/>
      <c r="V2017" s="92"/>
      <c r="W2017" s="92"/>
      <c r="X2017" s="92"/>
      <c r="Y2017" s="92"/>
      <c r="Z2017" s="92" t="s">
        <v>2965</v>
      </c>
      <c r="AA2017" s="92">
        <v>999.6384534</v>
      </c>
      <c r="AB2017" s="92">
        <v>1934</v>
      </c>
      <c r="AC2017" s="92">
        <v>31.036931818181817</v>
      </c>
      <c r="AD2017" s="92" t="s">
        <v>2244</v>
      </c>
      <c r="AE2017" s="92">
        <v>1054.242853</v>
      </c>
      <c r="AF2017" s="92">
        <v>802</v>
      </c>
      <c r="AG2017" s="92">
        <v>71.484375</v>
      </c>
      <c r="AH2017" s="92"/>
      <c r="AI2017" s="92"/>
      <c r="AJ2017" s="92"/>
      <c r="AK2017" s="92"/>
      <c r="AL2017" s="92"/>
      <c r="AM2017" s="92"/>
      <c r="AN2017" s="92"/>
      <c r="AO2017" s="92"/>
    </row>
    <row r="2018" spans="2:41" x14ac:dyDescent="0.3">
      <c r="B2018" s="28">
        <v>2008</v>
      </c>
      <c r="C2018" s="39">
        <f t="shared" si="124"/>
        <v>0</v>
      </c>
      <c r="D2018" s="40">
        <f t="shared" si="125"/>
        <v>0</v>
      </c>
      <c r="E2018" s="41">
        <f t="shared" si="126"/>
        <v>0</v>
      </c>
      <c r="F2018" s="40">
        <f t="shared" si="127"/>
        <v>0</v>
      </c>
      <c r="Q2018" s="107">
        <v>2014</v>
      </c>
      <c r="S2018" s="92"/>
      <c r="T2018" s="92"/>
      <c r="U2018" s="92"/>
      <c r="V2018" s="92"/>
      <c r="W2018" s="92"/>
      <c r="X2018" s="92"/>
      <c r="Y2018" s="92"/>
      <c r="Z2018" s="92" t="s">
        <v>1144</v>
      </c>
      <c r="AA2018" s="92">
        <v>1029.529738</v>
      </c>
      <c r="AB2018" s="92">
        <v>1397</v>
      </c>
      <c r="AC2018" s="92">
        <v>50.355113636363633</v>
      </c>
      <c r="AD2018" s="92" t="s">
        <v>2931</v>
      </c>
      <c r="AE2018" s="92">
        <v>1054.242853</v>
      </c>
      <c r="AF2018" s="92">
        <v>802</v>
      </c>
      <c r="AG2018" s="92">
        <v>71.484375</v>
      </c>
      <c r="AH2018" s="92"/>
      <c r="AI2018" s="92"/>
      <c r="AJ2018" s="92"/>
      <c r="AK2018" s="92"/>
      <c r="AL2018" s="92"/>
      <c r="AM2018" s="92"/>
      <c r="AN2018" s="92"/>
      <c r="AO2018" s="92"/>
    </row>
    <row r="2019" spans="2:41" x14ac:dyDescent="0.3">
      <c r="B2019" s="28">
        <v>2009</v>
      </c>
      <c r="C2019" s="39">
        <f t="shared" si="124"/>
        <v>0</v>
      </c>
      <c r="D2019" s="40">
        <f t="shared" si="125"/>
        <v>0</v>
      </c>
      <c r="E2019" s="41">
        <f t="shared" si="126"/>
        <v>0</v>
      </c>
      <c r="F2019" s="40">
        <f t="shared" si="127"/>
        <v>0</v>
      </c>
      <c r="Q2019" s="107">
        <v>2015</v>
      </c>
      <c r="S2019" s="92"/>
      <c r="T2019" s="92"/>
      <c r="U2019" s="92"/>
      <c r="V2019" s="92"/>
      <c r="W2019" s="92"/>
      <c r="X2019" s="92"/>
      <c r="Y2019" s="92"/>
      <c r="Z2019" s="92" t="s">
        <v>2507</v>
      </c>
      <c r="AA2019" s="92">
        <v>1029.529738</v>
      </c>
      <c r="AB2019" s="92">
        <v>1397</v>
      </c>
      <c r="AC2019" s="92">
        <v>50.355113636363633</v>
      </c>
      <c r="AD2019" s="92" t="s">
        <v>1310</v>
      </c>
      <c r="AE2019" s="92">
        <v>1054.242853</v>
      </c>
      <c r="AF2019" s="92">
        <v>802</v>
      </c>
      <c r="AG2019" s="92">
        <v>71.484375</v>
      </c>
      <c r="AH2019" s="92"/>
      <c r="AI2019" s="92"/>
      <c r="AJ2019" s="92"/>
      <c r="AK2019" s="92"/>
      <c r="AL2019" s="92"/>
      <c r="AM2019" s="92"/>
      <c r="AN2019" s="92"/>
      <c r="AO2019" s="92"/>
    </row>
    <row r="2020" spans="2:41" x14ac:dyDescent="0.3">
      <c r="B2020" s="28">
        <v>2010</v>
      </c>
      <c r="C2020" s="39">
        <f t="shared" si="124"/>
        <v>0</v>
      </c>
      <c r="D2020" s="40">
        <f t="shared" si="125"/>
        <v>0</v>
      </c>
      <c r="E2020" s="41">
        <f t="shared" si="126"/>
        <v>0</v>
      </c>
      <c r="F2020" s="40">
        <f t="shared" si="127"/>
        <v>0</v>
      </c>
      <c r="Q2020" s="107">
        <v>2016</v>
      </c>
      <c r="S2020" s="92"/>
      <c r="T2020" s="92"/>
      <c r="U2020" s="92"/>
      <c r="V2020" s="92"/>
      <c r="W2020" s="92"/>
      <c r="X2020" s="92"/>
      <c r="Y2020" s="92"/>
      <c r="Z2020" s="92" t="s">
        <v>2508</v>
      </c>
      <c r="AA2020" s="92">
        <v>1025.1197569999999</v>
      </c>
      <c r="AB2020" s="92">
        <v>1516</v>
      </c>
      <c r="AC2020" s="92">
        <v>46.09375</v>
      </c>
      <c r="AD2020" s="92" t="s">
        <v>1152</v>
      </c>
      <c r="AE2020" s="92">
        <v>1054.2977089999999</v>
      </c>
      <c r="AF2020" s="92">
        <v>801</v>
      </c>
      <c r="AG2020" s="92">
        <v>71.590909090909093</v>
      </c>
      <c r="AH2020" s="92"/>
      <c r="AI2020" s="92"/>
      <c r="AJ2020" s="92"/>
      <c r="AK2020" s="92"/>
      <c r="AL2020" s="92"/>
      <c r="AM2020" s="92"/>
      <c r="AN2020" s="92"/>
      <c r="AO2020" s="92"/>
    </row>
    <row r="2021" spans="2:41" x14ac:dyDescent="0.3">
      <c r="B2021" s="28">
        <v>2011</v>
      </c>
      <c r="C2021" s="39">
        <f t="shared" si="124"/>
        <v>0</v>
      </c>
      <c r="D2021" s="40">
        <f t="shared" si="125"/>
        <v>0</v>
      </c>
      <c r="E2021" s="41">
        <f t="shared" si="126"/>
        <v>0</v>
      </c>
      <c r="F2021" s="40">
        <f t="shared" si="127"/>
        <v>0</v>
      </c>
      <c r="Q2021" s="107">
        <v>2017</v>
      </c>
      <c r="S2021" s="92"/>
      <c r="T2021" s="92"/>
      <c r="U2021" s="92"/>
      <c r="V2021" s="92"/>
      <c r="W2021" s="92"/>
      <c r="X2021" s="92"/>
      <c r="Y2021" s="92"/>
      <c r="Z2021" s="92" t="s">
        <v>1145</v>
      </c>
      <c r="AA2021" s="92">
        <v>1028.2221999999999</v>
      </c>
      <c r="AB2021" s="92">
        <v>1433</v>
      </c>
      <c r="AC2021" s="92">
        <v>49.112215909090914</v>
      </c>
      <c r="AD2021" s="92" t="s">
        <v>230</v>
      </c>
      <c r="AE2021" s="92">
        <v>1054.3229389999999</v>
      </c>
      <c r="AF2021" s="92">
        <v>800</v>
      </c>
      <c r="AG2021" s="92">
        <v>71.626420454545453</v>
      </c>
      <c r="AH2021" s="92"/>
      <c r="AI2021" s="92"/>
      <c r="AJ2021" s="92"/>
      <c r="AK2021" s="92"/>
      <c r="AL2021" s="92"/>
      <c r="AM2021" s="92"/>
      <c r="AN2021" s="92"/>
      <c r="AO2021" s="92"/>
    </row>
    <row r="2022" spans="2:41" x14ac:dyDescent="0.3">
      <c r="B2022" s="28">
        <v>2012</v>
      </c>
      <c r="C2022" s="39">
        <f t="shared" si="124"/>
        <v>0</v>
      </c>
      <c r="D2022" s="40">
        <f t="shared" si="125"/>
        <v>0</v>
      </c>
      <c r="E2022" s="41">
        <f t="shared" si="126"/>
        <v>0</v>
      </c>
      <c r="F2022" s="40">
        <f t="shared" si="127"/>
        <v>0</v>
      </c>
      <c r="Q2022" s="107">
        <v>2018</v>
      </c>
      <c r="S2022" s="92"/>
      <c r="T2022" s="92"/>
      <c r="U2022" s="92"/>
      <c r="V2022" s="92"/>
      <c r="W2022" s="92"/>
      <c r="X2022" s="92"/>
      <c r="Y2022" s="92"/>
      <c r="Z2022" s="92" t="s">
        <v>2509</v>
      </c>
      <c r="AA2022" s="92">
        <v>1022.913045</v>
      </c>
      <c r="AB2022" s="92">
        <v>1575</v>
      </c>
      <c r="AC2022" s="92">
        <v>43.998579545454547</v>
      </c>
      <c r="AD2022" s="92" t="s">
        <v>1981</v>
      </c>
      <c r="AE2022" s="92">
        <v>1054.429903</v>
      </c>
      <c r="AF2022" s="92">
        <v>798</v>
      </c>
      <c r="AG2022" s="92">
        <v>71.661931818181827</v>
      </c>
      <c r="AH2022" s="92"/>
      <c r="AI2022" s="92"/>
      <c r="AJ2022" s="92"/>
      <c r="AK2022" s="92"/>
      <c r="AL2022" s="92"/>
      <c r="AM2022" s="92"/>
      <c r="AN2022" s="92"/>
      <c r="AO2022" s="92"/>
    </row>
    <row r="2023" spans="2:41" x14ac:dyDescent="0.3">
      <c r="B2023" s="28">
        <v>2013</v>
      </c>
      <c r="C2023" s="39">
        <f t="shared" si="124"/>
        <v>0</v>
      </c>
      <c r="D2023" s="40">
        <f t="shared" si="125"/>
        <v>0</v>
      </c>
      <c r="E2023" s="41">
        <f t="shared" si="126"/>
        <v>0</v>
      </c>
      <c r="F2023" s="40">
        <f t="shared" si="127"/>
        <v>0</v>
      </c>
      <c r="Q2023" s="107">
        <v>2019</v>
      </c>
      <c r="S2023" s="92"/>
      <c r="T2023" s="92"/>
      <c r="U2023" s="92"/>
      <c r="V2023" s="92"/>
      <c r="W2023" s="92"/>
      <c r="X2023" s="92"/>
      <c r="Y2023" s="92"/>
      <c r="Z2023" s="92" t="s">
        <v>2510</v>
      </c>
      <c r="AA2023" s="92">
        <v>978.58949989999996</v>
      </c>
      <c r="AB2023" s="92">
        <v>2218</v>
      </c>
      <c r="AC2023" s="92">
        <v>21.20028409090909</v>
      </c>
      <c r="AD2023" s="92" t="s">
        <v>2347</v>
      </c>
      <c r="AE2023" s="92">
        <v>1054.429903</v>
      </c>
      <c r="AF2023" s="92">
        <v>798</v>
      </c>
      <c r="AG2023" s="92">
        <v>71.661931818181827</v>
      </c>
      <c r="AH2023" s="92"/>
      <c r="AI2023" s="92"/>
      <c r="AJ2023" s="92"/>
      <c r="AK2023" s="92"/>
      <c r="AL2023" s="92"/>
      <c r="AM2023" s="92"/>
      <c r="AN2023" s="92"/>
      <c r="AO2023" s="92"/>
    </row>
    <row r="2024" spans="2:41" x14ac:dyDescent="0.3">
      <c r="B2024" s="28">
        <v>2014</v>
      </c>
      <c r="C2024" s="39">
        <f t="shared" si="124"/>
        <v>0</v>
      </c>
      <c r="D2024" s="40">
        <f t="shared" si="125"/>
        <v>0</v>
      </c>
      <c r="E2024" s="41">
        <f t="shared" si="126"/>
        <v>0</v>
      </c>
      <c r="F2024" s="40">
        <f t="shared" si="127"/>
        <v>0</v>
      </c>
      <c r="Q2024" s="107">
        <v>2020</v>
      </c>
      <c r="S2024" s="92"/>
      <c r="T2024" s="92"/>
      <c r="U2024" s="92"/>
      <c r="V2024" s="92"/>
      <c r="W2024" s="92"/>
      <c r="X2024" s="92"/>
      <c r="Y2024" s="92"/>
      <c r="Z2024" s="92" t="s">
        <v>2511</v>
      </c>
      <c r="AA2024" s="92">
        <v>1046.5979540000001</v>
      </c>
      <c r="AB2024" s="92">
        <v>1011</v>
      </c>
      <c r="AC2024" s="92">
        <v>64.0625</v>
      </c>
      <c r="AD2024" s="92" t="s">
        <v>2476</v>
      </c>
      <c r="AE2024" s="92">
        <v>1054.4597369999999</v>
      </c>
      <c r="AF2024" s="92">
        <v>797</v>
      </c>
      <c r="AG2024" s="92">
        <v>71.732954545454547</v>
      </c>
      <c r="AH2024" s="92"/>
      <c r="AI2024" s="92"/>
      <c r="AJ2024" s="92"/>
      <c r="AK2024" s="92"/>
      <c r="AL2024" s="92"/>
      <c r="AM2024" s="92"/>
      <c r="AN2024" s="92"/>
      <c r="AO2024" s="92"/>
    </row>
    <row r="2025" spans="2:41" x14ac:dyDescent="0.3">
      <c r="B2025" s="28">
        <v>2015</v>
      </c>
      <c r="C2025" s="39">
        <f t="shared" si="124"/>
        <v>0</v>
      </c>
      <c r="D2025" s="40">
        <f t="shared" si="125"/>
        <v>0</v>
      </c>
      <c r="E2025" s="41">
        <f t="shared" si="126"/>
        <v>0</v>
      </c>
      <c r="F2025" s="40">
        <f t="shared" si="127"/>
        <v>0</v>
      </c>
      <c r="Q2025" s="107">
        <v>2021</v>
      </c>
      <c r="S2025" s="92"/>
      <c r="T2025" s="92"/>
      <c r="U2025" s="92"/>
      <c r="V2025" s="92"/>
      <c r="W2025" s="92"/>
      <c r="X2025" s="92"/>
      <c r="Y2025" s="92"/>
      <c r="Z2025" s="92" t="s">
        <v>1146</v>
      </c>
      <c r="AA2025" s="92">
        <v>1030.196475</v>
      </c>
      <c r="AB2025" s="92">
        <v>1379</v>
      </c>
      <c r="AC2025" s="92">
        <v>51.065340909090907</v>
      </c>
      <c r="AD2025" s="92" t="s">
        <v>1958</v>
      </c>
      <c r="AE2025" s="92">
        <v>1054.4839549999999</v>
      </c>
      <c r="AF2025" s="92">
        <v>796</v>
      </c>
      <c r="AG2025" s="92">
        <v>71.768465909090907</v>
      </c>
      <c r="AH2025" s="92"/>
      <c r="AI2025" s="92"/>
      <c r="AJ2025" s="92"/>
      <c r="AK2025" s="92"/>
      <c r="AL2025" s="92"/>
      <c r="AM2025" s="92"/>
      <c r="AN2025" s="92"/>
      <c r="AO2025" s="92"/>
    </row>
    <row r="2026" spans="2:41" x14ac:dyDescent="0.3">
      <c r="B2026" s="28">
        <v>2016</v>
      </c>
      <c r="C2026" s="39">
        <f t="shared" si="124"/>
        <v>0</v>
      </c>
      <c r="D2026" s="40">
        <f t="shared" si="125"/>
        <v>0</v>
      </c>
      <c r="E2026" s="41">
        <f t="shared" si="126"/>
        <v>0</v>
      </c>
      <c r="F2026" s="40">
        <f t="shared" si="127"/>
        <v>0</v>
      </c>
      <c r="Q2026" s="107">
        <v>2022</v>
      </c>
      <c r="S2026" s="92"/>
      <c r="T2026" s="92"/>
      <c r="U2026" s="92"/>
      <c r="V2026" s="92"/>
      <c r="W2026" s="92"/>
      <c r="X2026" s="92"/>
      <c r="Y2026" s="92"/>
      <c r="Z2026" s="92" t="s">
        <v>2512</v>
      </c>
      <c r="AA2026" s="92">
        <v>1039.5986419999999</v>
      </c>
      <c r="AB2026" s="92">
        <v>1182</v>
      </c>
      <c r="AC2026" s="92">
        <v>58.06107954545454</v>
      </c>
      <c r="AD2026" s="92" t="s">
        <v>774</v>
      </c>
      <c r="AE2026" s="92">
        <v>1054.524592</v>
      </c>
      <c r="AF2026" s="92">
        <v>795</v>
      </c>
      <c r="AG2026" s="92">
        <v>71.803977272727266</v>
      </c>
      <c r="AH2026" s="92"/>
      <c r="AI2026" s="92"/>
      <c r="AJ2026" s="92"/>
      <c r="AK2026" s="92"/>
      <c r="AL2026" s="92"/>
      <c r="AM2026" s="92"/>
      <c r="AN2026" s="92"/>
      <c r="AO2026" s="92"/>
    </row>
    <row r="2027" spans="2:41" x14ac:dyDescent="0.3">
      <c r="B2027" s="28">
        <v>2017</v>
      </c>
      <c r="C2027" s="39">
        <f t="shared" si="124"/>
        <v>0</v>
      </c>
      <c r="D2027" s="40">
        <f t="shared" si="125"/>
        <v>0</v>
      </c>
      <c r="E2027" s="41">
        <f t="shared" si="126"/>
        <v>0</v>
      </c>
      <c r="F2027" s="40">
        <f t="shared" si="127"/>
        <v>0</v>
      </c>
      <c r="Q2027" s="107">
        <v>2023</v>
      </c>
      <c r="S2027" s="92"/>
      <c r="T2027" s="92"/>
      <c r="U2027" s="92"/>
      <c r="V2027" s="92"/>
      <c r="W2027" s="92"/>
      <c r="X2027" s="92"/>
      <c r="Y2027" s="92"/>
      <c r="Z2027" s="92" t="s">
        <v>1147</v>
      </c>
      <c r="AA2027" s="92">
        <v>1078.5541169999999</v>
      </c>
      <c r="AB2027" s="92">
        <v>332</v>
      </c>
      <c r="AC2027" s="92">
        <v>88.24573863636364</v>
      </c>
      <c r="AD2027" s="92" t="s">
        <v>112</v>
      </c>
      <c r="AE2027" s="92">
        <v>1054.555693</v>
      </c>
      <c r="AF2027" s="92">
        <v>794</v>
      </c>
      <c r="AG2027" s="92">
        <v>71.83948863636364</v>
      </c>
      <c r="AH2027" s="92"/>
      <c r="AI2027" s="92"/>
      <c r="AJ2027" s="92"/>
      <c r="AK2027" s="92"/>
      <c r="AL2027" s="92"/>
      <c r="AM2027" s="92"/>
      <c r="AN2027" s="92"/>
      <c r="AO2027" s="92"/>
    </row>
    <row r="2028" spans="2:41" x14ac:dyDescent="0.3">
      <c r="B2028" s="28">
        <v>2018</v>
      </c>
      <c r="C2028" s="39">
        <f t="shared" si="124"/>
        <v>0</v>
      </c>
      <c r="D2028" s="40">
        <f t="shared" si="125"/>
        <v>0</v>
      </c>
      <c r="E2028" s="41">
        <f t="shared" si="126"/>
        <v>0</v>
      </c>
      <c r="F2028" s="40">
        <f t="shared" si="127"/>
        <v>0</v>
      </c>
      <c r="Q2028" s="107">
        <v>2024</v>
      </c>
      <c r="S2028" s="92"/>
      <c r="T2028" s="92"/>
      <c r="U2028" s="92"/>
      <c r="V2028" s="92"/>
      <c r="W2028" s="92"/>
      <c r="X2028" s="92"/>
      <c r="Y2028" s="92"/>
      <c r="Z2028" s="92" t="s">
        <v>2513</v>
      </c>
      <c r="AA2028" s="92">
        <v>1051.7710830000001</v>
      </c>
      <c r="AB2028" s="92">
        <v>870</v>
      </c>
      <c r="AC2028" s="92">
        <v>69.140625</v>
      </c>
      <c r="AD2028" s="92" t="s">
        <v>1533</v>
      </c>
      <c r="AE2028" s="92">
        <v>1054.596738</v>
      </c>
      <c r="AF2028" s="92">
        <v>793</v>
      </c>
      <c r="AG2028" s="92">
        <v>71.875</v>
      </c>
      <c r="AH2028" s="92"/>
      <c r="AI2028" s="92"/>
      <c r="AJ2028" s="92"/>
      <c r="AK2028" s="92"/>
      <c r="AL2028" s="92"/>
      <c r="AM2028" s="92"/>
      <c r="AN2028" s="92"/>
      <c r="AO2028" s="92"/>
    </row>
    <row r="2029" spans="2:41" x14ac:dyDescent="0.3">
      <c r="B2029" s="28">
        <v>2019</v>
      </c>
      <c r="C2029" s="39">
        <f t="shared" si="124"/>
        <v>0</v>
      </c>
      <c r="D2029" s="40">
        <f t="shared" si="125"/>
        <v>0</v>
      </c>
      <c r="E2029" s="41">
        <f t="shared" si="126"/>
        <v>0</v>
      </c>
      <c r="F2029" s="40">
        <f t="shared" si="127"/>
        <v>0</v>
      </c>
      <c r="Q2029" s="107">
        <v>2025</v>
      </c>
      <c r="S2029" s="92"/>
      <c r="T2029" s="92"/>
      <c r="U2029" s="92"/>
      <c r="V2029" s="92"/>
      <c r="W2029" s="92"/>
      <c r="X2029" s="92"/>
      <c r="Y2029" s="92"/>
      <c r="Z2029" s="92" t="s">
        <v>1148</v>
      </c>
      <c r="AA2029" s="92">
        <v>1067.73894</v>
      </c>
      <c r="AB2029" s="92">
        <v>524</v>
      </c>
      <c r="AC2029" s="92">
        <v>81.427556818181827</v>
      </c>
      <c r="AD2029" s="92" t="s">
        <v>1427</v>
      </c>
      <c r="AE2029" s="92">
        <v>1054.6529149999999</v>
      </c>
      <c r="AF2029" s="92">
        <v>792</v>
      </c>
      <c r="AG2029" s="92">
        <v>71.91051136363636</v>
      </c>
      <c r="AH2029" s="92"/>
      <c r="AI2029" s="92"/>
      <c r="AJ2029" s="92"/>
      <c r="AK2029" s="92"/>
      <c r="AL2029" s="92"/>
      <c r="AM2029" s="92"/>
      <c r="AN2029" s="92"/>
      <c r="AO2029" s="92"/>
    </row>
    <row r="2030" spans="2:41" x14ac:dyDescent="0.3">
      <c r="B2030" s="28">
        <v>2020</v>
      </c>
      <c r="C2030" s="39">
        <f t="shared" si="124"/>
        <v>0</v>
      </c>
      <c r="D2030" s="40">
        <f t="shared" si="125"/>
        <v>0</v>
      </c>
      <c r="E2030" s="41">
        <f t="shared" si="126"/>
        <v>0</v>
      </c>
      <c r="F2030" s="40">
        <f t="shared" si="127"/>
        <v>0</v>
      </c>
      <c r="Q2030" s="107">
        <v>2026</v>
      </c>
      <c r="S2030" s="92"/>
      <c r="T2030" s="92"/>
      <c r="U2030" s="92"/>
      <c r="V2030" s="92"/>
      <c r="W2030" s="92"/>
      <c r="X2030" s="92"/>
      <c r="Y2030" s="92"/>
      <c r="Z2030" s="92" t="s">
        <v>1149</v>
      </c>
      <c r="AA2030" s="92">
        <v>939.00136970000005</v>
      </c>
      <c r="AB2030" s="92">
        <v>2585</v>
      </c>
      <c r="AC2030" s="92">
        <v>8.2386363636363633</v>
      </c>
      <c r="AD2030" s="92" t="s">
        <v>1810</v>
      </c>
      <c r="AE2030" s="92">
        <v>1054.6676749999999</v>
      </c>
      <c r="AF2030" s="92">
        <v>791</v>
      </c>
      <c r="AG2030" s="92">
        <v>71.946022727272734</v>
      </c>
      <c r="AH2030" s="92"/>
      <c r="AI2030" s="92"/>
      <c r="AJ2030" s="92"/>
      <c r="AK2030" s="92"/>
      <c r="AL2030" s="92"/>
      <c r="AM2030" s="92"/>
      <c r="AN2030" s="92"/>
      <c r="AO2030" s="92"/>
    </row>
    <row r="2031" spans="2:41" x14ac:dyDescent="0.3">
      <c r="B2031" s="28">
        <v>2021</v>
      </c>
      <c r="C2031" s="39">
        <f t="shared" si="124"/>
        <v>0</v>
      </c>
      <c r="D2031" s="40">
        <f t="shared" si="125"/>
        <v>0</v>
      </c>
      <c r="E2031" s="41">
        <f t="shared" si="126"/>
        <v>0</v>
      </c>
      <c r="F2031" s="40">
        <f t="shared" si="127"/>
        <v>0</v>
      </c>
      <c r="Q2031" s="107">
        <v>2027</v>
      </c>
      <c r="S2031" s="92"/>
      <c r="T2031" s="92"/>
      <c r="U2031" s="92"/>
      <c r="V2031" s="92"/>
      <c r="W2031" s="92"/>
      <c r="X2031" s="92"/>
      <c r="Y2031" s="92"/>
      <c r="Z2031" s="92" t="s">
        <v>1150</v>
      </c>
      <c r="AA2031" s="92">
        <v>1048.2644760000001</v>
      </c>
      <c r="AB2031" s="92">
        <v>970</v>
      </c>
      <c r="AC2031" s="92">
        <v>65.58948863636364</v>
      </c>
      <c r="AD2031" s="92" t="s">
        <v>782</v>
      </c>
      <c r="AE2031" s="92">
        <v>1054.7082479999999</v>
      </c>
      <c r="AF2031" s="92">
        <v>790</v>
      </c>
      <c r="AG2031" s="92">
        <v>71.981534090909093</v>
      </c>
      <c r="AH2031" s="92"/>
      <c r="AI2031" s="92"/>
      <c r="AJ2031" s="92"/>
      <c r="AK2031" s="92"/>
      <c r="AL2031" s="92"/>
      <c r="AM2031" s="92"/>
      <c r="AN2031" s="92"/>
      <c r="AO2031" s="92"/>
    </row>
    <row r="2032" spans="2:41" x14ac:dyDescent="0.3">
      <c r="B2032" s="28">
        <v>2022</v>
      </c>
      <c r="C2032" s="39">
        <f t="shared" si="124"/>
        <v>0</v>
      </c>
      <c r="D2032" s="40">
        <f t="shared" si="125"/>
        <v>0</v>
      </c>
      <c r="E2032" s="41">
        <f t="shared" si="126"/>
        <v>0</v>
      </c>
      <c r="F2032" s="40">
        <f t="shared" si="127"/>
        <v>0</v>
      </c>
      <c r="Q2032" s="107">
        <v>2028</v>
      </c>
      <c r="S2032" s="92"/>
      <c r="T2032" s="92"/>
      <c r="U2032" s="92"/>
      <c r="V2032" s="92"/>
      <c r="W2032" s="92"/>
      <c r="X2032" s="92"/>
      <c r="Y2032" s="92"/>
      <c r="Z2032" s="92" t="s">
        <v>1151</v>
      </c>
      <c r="AA2032" s="92">
        <v>1046.6205990000001</v>
      </c>
      <c r="AB2032" s="92">
        <v>1010</v>
      </c>
      <c r="AC2032" s="92">
        <v>64.169034090909093</v>
      </c>
      <c r="AD2032" s="92" t="s">
        <v>229</v>
      </c>
      <c r="AE2032" s="92">
        <v>1054.725126</v>
      </c>
      <c r="AF2032" s="92">
        <v>789</v>
      </c>
      <c r="AG2032" s="92">
        <v>72.017045454545453</v>
      </c>
      <c r="AH2032" s="92"/>
      <c r="AI2032" s="92"/>
      <c r="AJ2032" s="92"/>
      <c r="AK2032" s="92"/>
      <c r="AL2032" s="92"/>
      <c r="AM2032" s="92"/>
      <c r="AN2032" s="92"/>
      <c r="AO2032" s="92"/>
    </row>
    <row r="2033" spans="2:41" x14ac:dyDescent="0.3">
      <c r="B2033" s="28">
        <v>2023</v>
      </c>
      <c r="C2033" s="39">
        <f t="shared" si="124"/>
        <v>0</v>
      </c>
      <c r="D2033" s="40">
        <f t="shared" si="125"/>
        <v>0</v>
      </c>
      <c r="E2033" s="41">
        <f t="shared" si="126"/>
        <v>0</v>
      </c>
      <c r="F2033" s="40">
        <f t="shared" si="127"/>
        <v>0</v>
      </c>
      <c r="Q2033" s="107">
        <v>2029</v>
      </c>
      <c r="S2033" s="92"/>
      <c r="T2033" s="92"/>
      <c r="U2033" s="92"/>
      <c r="V2033" s="92"/>
      <c r="W2033" s="92"/>
      <c r="X2033" s="92"/>
      <c r="Y2033" s="92"/>
      <c r="Z2033" s="92" t="s">
        <v>2514</v>
      </c>
      <c r="AA2033" s="92">
        <v>983.09860890000004</v>
      </c>
      <c r="AB2033" s="92">
        <v>2170</v>
      </c>
      <c r="AC2033" s="92">
        <v>22.94034090909091</v>
      </c>
      <c r="AD2033" s="92" t="s">
        <v>1962</v>
      </c>
      <c r="AE2033" s="92">
        <v>1054.763909</v>
      </c>
      <c r="AF2033" s="92">
        <v>787</v>
      </c>
      <c r="AG2033" s="92">
        <v>72.052556818181827</v>
      </c>
      <c r="AH2033" s="92"/>
      <c r="AI2033" s="92"/>
      <c r="AJ2033" s="92"/>
      <c r="AK2033" s="92"/>
      <c r="AL2033" s="92"/>
      <c r="AM2033" s="92"/>
      <c r="AN2033" s="92"/>
      <c r="AO2033" s="92"/>
    </row>
    <row r="2034" spans="2:41" x14ac:dyDescent="0.3">
      <c r="B2034" s="28">
        <v>2024</v>
      </c>
      <c r="C2034" s="39">
        <f t="shared" si="124"/>
        <v>0</v>
      </c>
      <c r="D2034" s="40">
        <f t="shared" si="125"/>
        <v>0</v>
      </c>
      <c r="E2034" s="41">
        <f t="shared" si="126"/>
        <v>0</v>
      </c>
      <c r="F2034" s="40">
        <f t="shared" si="127"/>
        <v>0</v>
      </c>
      <c r="Q2034" s="107">
        <v>2030</v>
      </c>
      <c r="S2034" s="92"/>
      <c r="T2034" s="92"/>
      <c r="U2034" s="92"/>
      <c r="V2034" s="92"/>
      <c r="W2034" s="92"/>
      <c r="X2034" s="92"/>
      <c r="Y2034" s="92"/>
      <c r="Z2034" s="92" t="s">
        <v>1152</v>
      </c>
      <c r="AA2034" s="92">
        <v>1054.2977089999999</v>
      </c>
      <c r="AB2034" s="92">
        <v>801</v>
      </c>
      <c r="AC2034" s="92">
        <v>71.590909090909093</v>
      </c>
      <c r="AD2034" s="92" t="s">
        <v>2302</v>
      </c>
      <c r="AE2034" s="92">
        <v>1054.763909</v>
      </c>
      <c r="AF2034" s="92">
        <v>787</v>
      </c>
      <c r="AG2034" s="92">
        <v>72.052556818181827</v>
      </c>
      <c r="AH2034" s="92"/>
      <c r="AI2034" s="92"/>
      <c r="AJ2034" s="92"/>
      <c r="AK2034" s="92"/>
      <c r="AL2034" s="92"/>
      <c r="AM2034" s="92"/>
      <c r="AN2034" s="92"/>
      <c r="AO2034" s="92"/>
    </row>
    <row r="2035" spans="2:41" x14ac:dyDescent="0.3">
      <c r="B2035" s="28">
        <v>2025</v>
      </c>
      <c r="C2035" s="39">
        <f t="shared" si="124"/>
        <v>0</v>
      </c>
      <c r="D2035" s="40">
        <f t="shared" si="125"/>
        <v>0</v>
      </c>
      <c r="E2035" s="41">
        <f t="shared" si="126"/>
        <v>0</v>
      </c>
      <c r="F2035" s="40">
        <f t="shared" si="127"/>
        <v>0</v>
      </c>
      <c r="Q2035" s="107">
        <v>2031</v>
      </c>
      <c r="S2035" s="92"/>
      <c r="T2035" s="92"/>
      <c r="U2035" s="92"/>
      <c r="V2035" s="92"/>
      <c r="W2035" s="92"/>
      <c r="X2035" s="92"/>
      <c r="Y2035" s="92"/>
      <c r="Z2035" s="92" t="s">
        <v>1153</v>
      </c>
      <c r="AA2035" s="92">
        <v>971.78488970000001</v>
      </c>
      <c r="AB2035" s="92">
        <v>2297</v>
      </c>
      <c r="AC2035" s="92">
        <v>18.46590909090909</v>
      </c>
      <c r="AD2035" s="92" t="s">
        <v>2629</v>
      </c>
      <c r="AE2035" s="92">
        <v>1054.8409710000001</v>
      </c>
      <c r="AF2035" s="92">
        <v>786</v>
      </c>
      <c r="AG2035" s="92">
        <v>72.123579545454547</v>
      </c>
      <c r="AH2035" s="92"/>
      <c r="AI2035" s="92"/>
      <c r="AJ2035" s="92"/>
      <c r="AK2035" s="92"/>
      <c r="AL2035" s="92"/>
      <c r="AM2035" s="92"/>
      <c r="AN2035" s="92"/>
      <c r="AO2035" s="92"/>
    </row>
    <row r="2036" spans="2:41" x14ac:dyDescent="0.3">
      <c r="B2036" s="28">
        <v>2026</v>
      </c>
      <c r="C2036" s="39">
        <f t="shared" si="124"/>
        <v>0</v>
      </c>
      <c r="D2036" s="40">
        <f t="shared" si="125"/>
        <v>0</v>
      </c>
      <c r="E2036" s="41">
        <f t="shared" si="126"/>
        <v>0</v>
      </c>
      <c r="F2036" s="40">
        <f t="shared" si="127"/>
        <v>0</v>
      </c>
      <c r="Q2036" s="107">
        <v>2032</v>
      </c>
      <c r="S2036" s="92"/>
      <c r="T2036" s="92"/>
      <c r="U2036" s="92"/>
      <c r="V2036" s="92"/>
      <c r="W2036" s="92"/>
      <c r="X2036" s="92"/>
      <c r="Y2036" s="92"/>
      <c r="Z2036" s="92" t="s">
        <v>1154</v>
      </c>
      <c r="AA2036" s="92">
        <v>995.04462639999997</v>
      </c>
      <c r="AB2036" s="92">
        <v>2011</v>
      </c>
      <c r="AC2036" s="92">
        <v>28.62215909090909</v>
      </c>
      <c r="AD2036" s="92" t="s">
        <v>1398</v>
      </c>
      <c r="AE2036" s="92">
        <v>1054.8464369999999</v>
      </c>
      <c r="AF2036" s="92">
        <v>785</v>
      </c>
      <c r="AG2036" s="92">
        <v>72.159090909090907</v>
      </c>
      <c r="AH2036" s="92"/>
      <c r="AI2036" s="92"/>
      <c r="AJ2036" s="92"/>
      <c r="AK2036" s="92"/>
      <c r="AL2036" s="92"/>
      <c r="AM2036" s="92"/>
      <c r="AN2036" s="92"/>
      <c r="AO2036" s="92"/>
    </row>
    <row r="2037" spans="2:41" x14ac:dyDescent="0.3">
      <c r="B2037" s="28">
        <v>2027</v>
      </c>
      <c r="C2037" s="39">
        <f t="shared" si="124"/>
        <v>0</v>
      </c>
      <c r="D2037" s="40">
        <f t="shared" si="125"/>
        <v>0</v>
      </c>
      <c r="E2037" s="41">
        <f t="shared" si="126"/>
        <v>0</v>
      </c>
      <c r="F2037" s="40">
        <f t="shared" si="127"/>
        <v>0</v>
      </c>
      <c r="Q2037" s="107">
        <v>2033</v>
      </c>
      <c r="S2037" s="92"/>
      <c r="T2037" s="92"/>
      <c r="U2037" s="92"/>
      <c r="V2037" s="92"/>
      <c r="W2037" s="92"/>
      <c r="X2037" s="92"/>
      <c r="Y2037" s="92"/>
      <c r="Z2037" s="92" t="s">
        <v>1155</v>
      </c>
      <c r="AA2037" s="92">
        <v>918.46175249999999</v>
      </c>
      <c r="AB2037" s="92">
        <v>2693</v>
      </c>
      <c r="AC2037" s="92">
        <v>4.4034090909090908</v>
      </c>
      <c r="AD2037" s="92" t="s">
        <v>1119</v>
      </c>
      <c r="AE2037" s="92">
        <v>1054.9050199999999</v>
      </c>
      <c r="AF2037" s="92">
        <v>784</v>
      </c>
      <c r="AG2037" s="92">
        <v>72.194602272727266</v>
      </c>
      <c r="AH2037" s="92"/>
      <c r="AI2037" s="92"/>
      <c r="AJ2037" s="92"/>
      <c r="AK2037" s="92"/>
      <c r="AL2037" s="92"/>
      <c r="AM2037" s="92"/>
      <c r="AN2037" s="92"/>
      <c r="AO2037" s="92"/>
    </row>
    <row r="2038" spans="2:41" x14ac:dyDescent="0.3">
      <c r="B2038" s="28">
        <v>2028</v>
      </c>
      <c r="C2038" s="39">
        <f t="shared" si="124"/>
        <v>0</v>
      </c>
      <c r="D2038" s="40">
        <f t="shared" si="125"/>
        <v>0</v>
      </c>
      <c r="E2038" s="41">
        <f t="shared" si="126"/>
        <v>0</v>
      </c>
      <c r="F2038" s="40">
        <f t="shared" si="127"/>
        <v>0</v>
      </c>
      <c r="Q2038" s="107">
        <v>2034</v>
      </c>
      <c r="S2038" s="92"/>
      <c r="T2038" s="92"/>
      <c r="U2038" s="92"/>
      <c r="V2038" s="92"/>
      <c r="W2038" s="92"/>
      <c r="X2038" s="92"/>
      <c r="Y2038" s="92"/>
      <c r="Z2038" s="92" t="s">
        <v>1156</v>
      </c>
      <c r="AA2038" s="92">
        <v>1027.9845230000001</v>
      </c>
      <c r="AB2038" s="92">
        <v>1441</v>
      </c>
      <c r="AC2038" s="92">
        <v>48.863636363636367</v>
      </c>
      <c r="AD2038" s="92" t="s">
        <v>1366</v>
      </c>
      <c r="AE2038" s="92">
        <v>1054.9425530000001</v>
      </c>
      <c r="AF2038" s="92">
        <v>783</v>
      </c>
      <c r="AG2038" s="92">
        <v>72.23011363636364</v>
      </c>
      <c r="AH2038" s="92"/>
      <c r="AI2038" s="92"/>
      <c r="AJ2038" s="92"/>
      <c r="AK2038" s="92"/>
      <c r="AL2038" s="92"/>
      <c r="AM2038" s="92"/>
      <c r="AN2038" s="92"/>
      <c r="AO2038" s="92"/>
    </row>
    <row r="2039" spans="2:41" x14ac:dyDescent="0.3">
      <c r="B2039" s="28">
        <v>2029</v>
      </c>
      <c r="C2039" s="39">
        <f t="shared" si="124"/>
        <v>0</v>
      </c>
      <c r="D2039" s="40">
        <f t="shared" si="125"/>
        <v>0</v>
      </c>
      <c r="E2039" s="41">
        <f t="shared" si="126"/>
        <v>0</v>
      </c>
      <c r="F2039" s="40">
        <f t="shared" si="127"/>
        <v>0</v>
      </c>
      <c r="Q2039" s="107">
        <v>2035</v>
      </c>
      <c r="S2039" s="92"/>
      <c r="T2039" s="92"/>
      <c r="U2039" s="92"/>
      <c r="V2039" s="92"/>
      <c r="W2039" s="92"/>
      <c r="X2039" s="92"/>
      <c r="Y2039" s="92"/>
      <c r="Z2039" s="92" t="s">
        <v>1157</v>
      </c>
      <c r="AA2039" s="92">
        <v>1040.748186</v>
      </c>
      <c r="AB2039" s="92">
        <v>1139</v>
      </c>
      <c r="AC2039" s="92">
        <v>59.58806818181818</v>
      </c>
      <c r="AD2039" s="92" t="s">
        <v>1744</v>
      </c>
      <c r="AE2039" s="92">
        <v>1054.9846460000001</v>
      </c>
      <c r="AF2039" s="92">
        <v>781</v>
      </c>
      <c r="AG2039" s="92">
        <v>72.265625</v>
      </c>
      <c r="AH2039" s="92"/>
      <c r="AI2039" s="92"/>
      <c r="AJ2039" s="92"/>
      <c r="AK2039" s="92"/>
      <c r="AL2039" s="92"/>
      <c r="AM2039" s="92"/>
      <c r="AN2039" s="92"/>
      <c r="AO2039" s="92"/>
    </row>
    <row r="2040" spans="2:41" x14ac:dyDescent="0.3">
      <c r="B2040" s="28">
        <v>2030</v>
      </c>
      <c r="C2040" s="39">
        <f t="shared" si="124"/>
        <v>0</v>
      </c>
      <c r="D2040" s="40">
        <f t="shared" si="125"/>
        <v>0</v>
      </c>
      <c r="E2040" s="41">
        <f t="shared" si="126"/>
        <v>0</v>
      </c>
      <c r="F2040" s="40">
        <f t="shared" si="127"/>
        <v>0</v>
      </c>
      <c r="Q2040" s="107">
        <v>2036</v>
      </c>
      <c r="S2040" s="92"/>
      <c r="T2040" s="92"/>
      <c r="U2040" s="92"/>
      <c r="V2040" s="92"/>
      <c r="W2040" s="92"/>
      <c r="X2040" s="92"/>
      <c r="Y2040" s="92"/>
      <c r="Z2040" s="92" t="s">
        <v>1158</v>
      </c>
      <c r="AA2040" s="92">
        <v>1117.9519250000001</v>
      </c>
      <c r="AB2040" s="92">
        <v>18</v>
      </c>
      <c r="AC2040" s="92">
        <v>99.396306818181827</v>
      </c>
      <c r="AD2040" s="92" t="s">
        <v>625</v>
      </c>
      <c r="AE2040" s="92">
        <v>1054.9846460000001</v>
      </c>
      <c r="AF2040" s="92">
        <v>781</v>
      </c>
      <c r="AG2040" s="92">
        <v>72.265625</v>
      </c>
      <c r="AH2040" s="92"/>
      <c r="AI2040" s="92"/>
      <c r="AJ2040" s="92"/>
      <c r="AK2040" s="92"/>
      <c r="AL2040" s="92"/>
      <c r="AM2040" s="92"/>
      <c r="AN2040" s="92"/>
      <c r="AO2040" s="92"/>
    </row>
    <row r="2041" spans="2:41" x14ac:dyDescent="0.3">
      <c r="B2041" s="28">
        <v>2031</v>
      </c>
      <c r="C2041" s="39">
        <f t="shared" si="124"/>
        <v>0</v>
      </c>
      <c r="D2041" s="40">
        <f t="shared" si="125"/>
        <v>0</v>
      </c>
      <c r="E2041" s="41">
        <f t="shared" si="126"/>
        <v>0</v>
      </c>
      <c r="F2041" s="40">
        <f t="shared" si="127"/>
        <v>0</v>
      </c>
      <c r="Q2041" s="107">
        <v>2037</v>
      </c>
      <c r="S2041" s="92"/>
      <c r="T2041" s="92"/>
      <c r="U2041" s="92"/>
      <c r="V2041" s="92"/>
      <c r="W2041" s="92"/>
      <c r="X2041" s="92"/>
      <c r="Y2041" s="92"/>
      <c r="Z2041" s="92" t="s">
        <v>2515</v>
      </c>
      <c r="AA2041" s="92">
        <v>1042.306546</v>
      </c>
      <c r="AB2041" s="92">
        <v>1098</v>
      </c>
      <c r="AC2041" s="92">
        <v>61.044034090909093</v>
      </c>
      <c r="AD2041" s="92" t="s">
        <v>498</v>
      </c>
      <c r="AE2041" s="92">
        <v>1055.105861</v>
      </c>
      <c r="AF2041" s="92">
        <v>780</v>
      </c>
      <c r="AG2041" s="92">
        <v>72.336647727272734</v>
      </c>
      <c r="AH2041" s="92"/>
      <c r="AI2041" s="92"/>
      <c r="AJ2041" s="92"/>
      <c r="AK2041" s="92"/>
      <c r="AL2041" s="92"/>
      <c r="AM2041" s="92"/>
      <c r="AN2041" s="92"/>
      <c r="AO2041" s="92"/>
    </row>
    <row r="2042" spans="2:41" x14ac:dyDescent="0.3">
      <c r="B2042" s="28">
        <v>2032</v>
      </c>
      <c r="C2042" s="39">
        <f t="shared" si="124"/>
        <v>0</v>
      </c>
      <c r="D2042" s="40">
        <f t="shared" si="125"/>
        <v>0</v>
      </c>
      <c r="E2042" s="41">
        <f t="shared" si="126"/>
        <v>0</v>
      </c>
      <c r="F2042" s="40">
        <f t="shared" si="127"/>
        <v>0</v>
      </c>
      <c r="Q2042" s="107">
        <v>2038</v>
      </c>
      <c r="S2042" s="92"/>
      <c r="T2042" s="92"/>
      <c r="U2042" s="92"/>
      <c r="V2042" s="92"/>
      <c r="W2042" s="92"/>
      <c r="X2042" s="92"/>
      <c r="Y2042" s="92"/>
      <c r="Z2042" s="92" t="s">
        <v>1159</v>
      </c>
      <c r="AA2042" s="92">
        <v>918.05519530000004</v>
      </c>
      <c r="AB2042" s="92">
        <v>2702</v>
      </c>
      <c r="AC2042" s="92">
        <v>4.0838068181818183</v>
      </c>
      <c r="AD2042" s="92" t="s">
        <v>2271</v>
      </c>
      <c r="AE2042" s="92">
        <v>1055.1162750000001</v>
      </c>
      <c r="AF2042" s="92">
        <v>778</v>
      </c>
      <c r="AG2042" s="92">
        <v>72.372159090909093</v>
      </c>
      <c r="AH2042" s="92"/>
      <c r="AI2042" s="92"/>
      <c r="AJ2042" s="92"/>
      <c r="AK2042" s="92"/>
      <c r="AL2042" s="92"/>
      <c r="AM2042" s="92"/>
      <c r="AN2042" s="92"/>
      <c r="AO2042" s="92"/>
    </row>
    <row r="2043" spans="2:41" x14ac:dyDescent="0.3">
      <c r="B2043" s="28">
        <v>2033</v>
      </c>
      <c r="C2043" s="39">
        <f t="shared" si="124"/>
        <v>0</v>
      </c>
      <c r="D2043" s="40">
        <f t="shared" si="125"/>
        <v>0</v>
      </c>
      <c r="E2043" s="41">
        <f t="shared" si="126"/>
        <v>0</v>
      </c>
      <c r="F2043" s="40">
        <f t="shared" si="127"/>
        <v>0</v>
      </c>
      <c r="Q2043" s="107">
        <v>2039</v>
      </c>
      <c r="S2043" s="92"/>
      <c r="T2043" s="92"/>
      <c r="U2043" s="92"/>
      <c r="V2043" s="92"/>
      <c r="W2043" s="92"/>
      <c r="X2043" s="92"/>
      <c r="Y2043" s="92"/>
      <c r="Z2043" s="92" t="s">
        <v>2516</v>
      </c>
      <c r="AA2043" s="92">
        <v>990.39901529999997</v>
      </c>
      <c r="AB2043" s="92">
        <v>2070</v>
      </c>
      <c r="AC2043" s="92">
        <v>26.420454545454547</v>
      </c>
      <c r="AD2043" s="92" t="s">
        <v>1466</v>
      </c>
      <c r="AE2043" s="92">
        <v>1055.1162750000001</v>
      </c>
      <c r="AF2043" s="92">
        <v>778</v>
      </c>
      <c r="AG2043" s="92">
        <v>72.372159090909093</v>
      </c>
      <c r="AH2043" s="92"/>
      <c r="AI2043" s="92"/>
      <c r="AJ2043" s="92"/>
      <c r="AK2043" s="92"/>
      <c r="AL2043" s="92"/>
      <c r="AM2043" s="92"/>
      <c r="AN2043" s="92"/>
      <c r="AO2043" s="92"/>
    </row>
    <row r="2044" spans="2:41" x14ac:dyDescent="0.3">
      <c r="B2044" s="28">
        <v>2034</v>
      </c>
      <c r="C2044" s="39">
        <f t="shared" si="124"/>
        <v>0</v>
      </c>
      <c r="D2044" s="40">
        <f t="shared" si="125"/>
        <v>0</v>
      </c>
      <c r="E2044" s="41">
        <f t="shared" si="126"/>
        <v>0</v>
      </c>
      <c r="F2044" s="40">
        <f t="shared" si="127"/>
        <v>0</v>
      </c>
      <c r="Q2044" s="107">
        <v>2040</v>
      </c>
      <c r="S2044" s="92"/>
      <c r="T2044" s="92"/>
      <c r="U2044" s="92"/>
      <c r="V2044" s="92"/>
      <c r="W2044" s="92"/>
      <c r="X2044" s="92"/>
      <c r="Y2044" s="92"/>
      <c r="Z2044" s="92" t="s">
        <v>2517</v>
      </c>
      <c r="AA2044" s="92">
        <v>953.01354179999998</v>
      </c>
      <c r="AB2044" s="92">
        <v>2491</v>
      </c>
      <c r="AC2044" s="92">
        <v>11.399147727272728</v>
      </c>
      <c r="AD2044" s="92" t="s">
        <v>212</v>
      </c>
      <c r="AE2044" s="92">
        <v>1055.1869220000001</v>
      </c>
      <c r="AF2044" s="92">
        <v>777</v>
      </c>
      <c r="AG2044" s="92">
        <v>72.443181818181827</v>
      </c>
      <c r="AH2044" s="92"/>
      <c r="AI2044" s="92"/>
      <c r="AJ2044" s="92"/>
      <c r="AK2044" s="92"/>
      <c r="AL2044" s="92"/>
      <c r="AM2044" s="92"/>
      <c r="AN2044" s="92"/>
      <c r="AO2044" s="92"/>
    </row>
    <row r="2045" spans="2:41" x14ac:dyDescent="0.3">
      <c r="B2045" s="28">
        <v>2035</v>
      </c>
      <c r="C2045" s="39">
        <f t="shared" si="124"/>
        <v>0</v>
      </c>
      <c r="D2045" s="40">
        <f t="shared" si="125"/>
        <v>0</v>
      </c>
      <c r="E2045" s="41">
        <f t="shared" si="126"/>
        <v>0</v>
      </c>
      <c r="F2045" s="40">
        <f t="shared" si="127"/>
        <v>0</v>
      </c>
      <c r="Q2045" s="107">
        <v>2041</v>
      </c>
      <c r="S2045" s="92"/>
      <c r="T2045" s="92"/>
      <c r="U2045" s="92"/>
      <c r="V2045" s="92"/>
      <c r="W2045" s="92"/>
      <c r="X2045" s="92"/>
      <c r="Y2045" s="92"/>
      <c r="Z2045" s="92" t="s">
        <v>1160</v>
      </c>
      <c r="AA2045" s="92">
        <v>1080.523739</v>
      </c>
      <c r="AB2045" s="92">
        <v>286</v>
      </c>
      <c r="AC2045" s="92">
        <v>89.87926136363636</v>
      </c>
      <c r="AD2045" s="92" t="s">
        <v>1405</v>
      </c>
      <c r="AE2045" s="92">
        <v>1055.2399660000001</v>
      </c>
      <c r="AF2045" s="92">
        <v>776</v>
      </c>
      <c r="AG2045" s="92">
        <v>72.478693181818173</v>
      </c>
      <c r="AH2045" s="92"/>
      <c r="AI2045" s="92"/>
      <c r="AJ2045" s="92"/>
      <c r="AK2045" s="92"/>
      <c r="AL2045" s="92"/>
      <c r="AM2045" s="92"/>
      <c r="AN2045" s="92"/>
      <c r="AO2045" s="92"/>
    </row>
    <row r="2046" spans="2:41" x14ac:dyDescent="0.3">
      <c r="B2046" s="28">
        <v>2036</v>
      </c>
      <c r="C2046" s="39">
        <f t="shared" si="124"/>
        <v>0</v>
      </c>
      <c r="D2046" s="40">
        <f t="shared" si="125"/>
        <v>0</v>
      </c>
      <c r="E2046" s="41">
        <f t="shared" si="126"/>
        <v>0</v>
      </c>
      <c r="F2046" s="40">
        <f t="shared" si="127"/>
        <v>0</v>
      </c>
      <c r="Q2046" s="107">
        <v>2042</v>
      </c>
      <c r="S2046" s="92"/>
      <c r="T2046" s="92"/>
      <c r="U2046" s="92"/>
      <c r="V2046" s="92"/>
      <c r="W2046" s="92"/>
      <c r="X2046" s="92"/>
      <c r="Y2046" s="92"/>
      <c r="Z2046" s="92" t="s">
        <v>2518</v>
      </c>
      <c r="AA2046" s="92">
        <v>1035.2373950000001</v>
      </c>
      <c r="AB2046" s="92">
        <v>1291</v>
      </c>
      <c r="AC2046" s="92">
        <v>54.11931818181818</v>
      </c>
      <c r="AD2046" s="92" t="s">
        <v>1363</v>
      </c>
      <c r="AE2046" s="92">
        <v>1055.2853239999999</v>
      </c>
      <c r="AF2046" s="92">
        <v>775</v>
      </c>
      <c r="AG2046" s="92">
        <v>72.514204545454547</v>
      </c>
      <c r="AH2046" s="92"/>
      <c r="AI2046" s="92"/>
      <c r="AJ2046" s="92"/>
      <c r="AK2046" s="92"/>
      <c r="AL2046" s="92"/>
      <c r="AM2046" s="92"/>
      <c r="AN2046" s="92"/>
      <c r="AO2046" s="92"/>
    </row>
    <row r="2047" spans="2:41" x14ac:dyDescent="0.3">
      <c r="B2047" s="28">
        <v>2037</v>
      </c>
      <c r="C2047" s="39">
        <f t="shared" si="124"/>
        <v>0</v>
      </c>
      <c r="D2047" s="40">
        <f t="shared" si="125"/>
        <v>0</v>
      </c>
      <c r="E2047" s="41">
        <f t="shared" si="126"/>
        <v>0</v>
      </c>
      <c r="F2047" s="40">
        <f t="shared" si="127"/>
        <v>0</v>
      </c>
      <c r="Q2047" s="107">
        <v>2043</v>
      </c>
      <c r="S2047" s="92"/>
      <c r="T2047" s="92"/>
      <c r="U2047" s="92"/>
      <c r="V2047" s="92"/>
      <c r="W2047" s="92"/>
      <c r="X2047" s="92"/>
      <c r="Y2047" s="92"/>
      <c r="Z2047" s="92" t="s">
        <v>2519</v>
      </c>
      <c r="AA2047" s="92">
        <v>1008.087042</v>
      </c>
      <c r="AB2047" s="92">
        <v>1805</v>
      </c>
      <c r="AC2047" s="92">
        <v>35.830965909090914</v>
      </c>
      <c r="AD2047" s="92" t="s">
        <v>1101</v>
      </c>
      <c r="AE2047" s="92">
        <v>1055.5156589999999</v>
      </c>
      <c r="AF2047" s="92">
        <v>774</v>
      </c>
      <c r="AG2047" s="92">
        <v>72.549715909090907</v>
      </c>
      <c r="AH2047" s="92"/>
      <c r="AI2047" s="92"/>
      <c r="AJ2047" s="92"/>
      <c r="AK2047" s="92"/>
      <c r="AL2047" s="92"/>
      <c r="AM2047" s="92"/>
      <c r="AN2047" s="92"/>
      <c r="AO2047" s="92"/>
    </row>
    <row r="2048" spans="2:41" x14ac:dyDescent="0.3">
      <c r="B2048" s="28">
        <v>2038</v>
      </c>
      <c r="C2048" s="39">
        <f t="shared" si="124"/>
        <v>0</v>
      </c>
      <c r="D2048" s="40">
        <f t="shared" si="125"/>
        <v>0</v>
      </c>
      <c r="E2048" s="41">
        <f t="shared" si="126"/>
        <v>0</v>
      </c>
      <c r="F2048" s="40">
        <f t="shared" si="127"/>
        <v>0</v>
      </c>
      <c r="Q2048" s="107">
        <v>2044</v>
      </c>
      <c r="S2048" s="92"/>
      <c r="T2048" s="92"/>
      <c r="U2048" s="92"/>
      <c r="V2048" s="92"/>
      <c r="W2048" s="92"/>
      <c r="X2048" s="92"/>
      <c r="Y2048" s="92"/>
      <c r="Z2048" s="92" t="s">
        <v>1161</v>
      </c>
      <c r="AA2048" s="92">
        <v>1013.967072</v>
      </c>
      <c r="AB2048" s="92">
        <v>1732</v>
      </c>
      <c r="AC2048" s="92">
        <v>38.529829545454547</v>
      </c>
      <c r="AD2048" s="92" t="s">
        <v>2028</v>
      </c>
      <c r="AE2048" s="92">
        <v>1055.6657929999999</v>
      </c>
      <c r="AF2048" s="92">
        <v>773</v>
      </c>
      <c r="AG2048" s="92">
        <v>72.585227272727266</v>
      </c>
      <c r="AH2048" s="92"/>
      <c r="AI2048" s="92"/>
      <c r="AJ2048" s="92"/>
      <c r="AK2048" s="92"/>
      <c r="AL2048" s="92"/>
      <c r="AM2048" s="92"/>
      <c r="AN2048" s="92"/>
      <c r="AO2048" s="92"/>
    </row>
    <row r="2049" spans="2:41" x14ac:dyDescent="0.3">
      <c r="B2049" s="28">
        <v>2039</v>
      </c>
      <c r="C2049" s="39">
        <f t="shared" si="124"/>
        <v>0</v>
      </c>
      <c r="D2049" s="40">
        <f t="shared" si="125"/>
        <v>0</v>
      </c>
      <c r="E2049" s="41">
        <f t="shared" si="126"/>
        <v>0</v>
      </c>
      <c r="F2049" s="40">
        <f t="shared" si="127"/>
        <v>0</v>
      </c>
      <c r="Q2049" s="107">
        <v>2045</v>
      </c>
      <c r="S2049" s="92"/>
      <c r="T2049" s="92"/>
      <c r="U2049" s="92"/>
      <c r="V2049" s="92"/>
      <c r="W2049" s="92"/>
      <c r="X2049" s="92"/>
      <c r="Y2049" s="92"/>
      <c r="Z2049" s="92" t="s">
        <v>1162</v>
      </c>
      <c r="AA2049" s="92">
        <v>1056.4033340000001</v>
      </c>
      <c r="AB2049" s="92">
        <v>761</v>
      </c>
      <c r="AC2049" s="92">
        <v>73.01136363636364</v>
      </c>
      <c r="AD2049" s="92" t="s">
        <v>1413</v>
      </c>
      <c r="AE2049" s="92">
        <v>1055.6877830000001</v>
      </c>
      <c r="AF2049" s="92">
        <v>772</v>
      </c>
      <c r="AG2049" s="92">
        <v>72.62073863636364</v>
      </c>
      <c r="AH2049" s="92"/>
      <c r="AI2049" s="92"/>
      <c r="AJ2049" s="92"/>
      <c r="AK2049" s="92"/>
      <c r="AL2049" s="92"/>
      <c r="AM2049" s="92"/>
      <c r="AN2049" s="92"/>
      <c r="AO2049" s="92"/>
    </row>
    <row r="2050" spans="2:41" x14ac:dyDescent="0.3">
      <c r="B2050" s="28">
        <v>2040</v>
      </c>
      <c r="C2050" s="39">
        <f t="shared" si="124"/>
        <v>0</v>
      </c>
      <c r="D2050" s="40">
        <f t="shared" si="125"/>
        <v>0</v>
      </c>
      <c r="E2050" s="41">
        <f t="shared" si="126"/>
        <v>0</v>
      </c>
      <c r="F2050" s="40">
        <f t="shared" si="127"/>
        <v>0</v>
      </c>
      <c r="Q2050" s="107">
        <v>2046</v>
      </c>
      <c r="S2050" s="92"/>
      <c r="T2050" s="92"/>
      <c r="U2050" s="92"/>
      <c r="V2050" s="92"/>
      <c r="W2050" s="92"/>
      <c r="X2050" s="92"/>
      <c r="Y2050" s="92"/>
      <c r="Z2050" s="92" t="s">
        <v>1163</v>
      </c>
      <c r="AA2050" s="92">
        <v>1041.3028420000001</v>
      </c>
      <c r="AB2050" s="92">
        <v>1123</v>
      </c>
      <c r="AC2050" s="92">
        <v>60.049715909090907</v>
      </c>
      <c r="AD2050" s="92" t="s">
        <v>1237</v>
      </c>
      <c r="AE2050" s="92">
        <v>1055.6955889999999</v>
      </c>
      <c r="AF2050" s="92">
        <v>771</v>
      </c>
      <c r="AG2050" s="92">
        <v>72.65625</v>
      </c>
      <c r="AH2050" s="92"/>
      <c r="AI2050" s="92"/>
      <c r="AJ2050" s="92"/>
      <c r="AK2050" s="92"/>
      <c r="AL2050" s="92"/>
      <c r="AM2050" s="92"/>
      <c r="AN2050" s="92"/>
      <c r="AO2050" s="92"/>
    </row>
    <row r="2051" spans="2:41" x14ac:dyDescent="0.3">
      <c r="B2051" s="28">
        <v>2041</v>
      </c>
      <c r="C2051" s="39">
        <f t="shared" si="124"/>
        <v>0</v>
      </c>
      <c r="D2051" s="40">
        <f t="shared" si="125"/>
        <v>0</v>
      </c>
      <c r="E2051" s="41">
        <f t="shared" si="126"/>
        <v>0</v>
      </c>
      <c r="F2051" s="40">
        <f t="shared" si="127"/>
        <v>0</v>
      </c>
      <c r="Q2051" s="107">
        <v>2047</v>
      </c>
      <c r="S2051" s="92"/>
      <c r="T2051" s="92"/>
      <c r="U2051" s="92"/>
      <c r="V2051" s="92"/>
      <c r="W2051" s="92"/>
      <c r="X2051" s="92"/>
      <c r="Y2051" s="92"/>
      <c r="Z2051" s="92" t="s">
        <v>1164</v>
      </c>
      <c r="AA2051" s="92">
        <v>1117.225017</v>
      </c>
      <c r="AB2051" s="92">
        <v>23</v>
      </c>
      <c r="AC2051" s="92">
        <v>99.21875</v>
      </c>
      <c r="AD2051" s="92" t="s">
        <v>1141</v>
      </c>
      <c r="AE2051" s="92">
        <v>1055.7231859999999</v>
      </c>
      <c r="AF2051" s="92">
        <v>770</v>
      </c>
      <c r="AG2051" s="92">
        <v>72.69176136363636</v>
      </c>
      <c r="AH2051" s="92"/>
      <c r="AI2051" s="92"/>
      <c r="AJ2051" s="92"/>
      <c r="AK2051" s="92"/>
      <c r="AL2051" s="92"/>
      <c r="AM2051" s="92"/>
      <c r="AN2051" s="92"/>
      <c r="AO2051" s="92"/>
    </row>
    <row r="2052" spans="2:41" x14ac:dyDescent="0.3">
      <c r="B2052" s="28">
        <v>2042</v>
      </c>
      <c r="C2052" s="39">
        <f t="shared" si="124"/>
        <v>0</v>
      </c>
      <c r="D2052" s="40">
        <f t="shared" si="125"/>
        <v>0</v>
      </c>
      <c r="E2052" s="41">
        <f t="shared" si="126"/>
        <v>0</v>
      </c>
      <c r="F2052" s="40">
        <f t="shared" si="127"/>
        <v>0</v>
      </c>
      <c r="Q2052" s="107">
        <v>2048</v>
      </c>
      <c r="S2052" s="92"/>
      <c r="T2052" s="92"/>
      <c r="U2052" s="92"/>
      <c r="V2052" s="92"/>
      <c r="W2052" s="92"/>
      <c r="X2052" s="92"/>
      <c r="Y2052" s="92"/>
      <c r="Z2052" s="92" t="s">
        <v>2520</v>
      </c>
      <c r="AA2052" s="92">
        <v>1029.410165</v>
      </c>
      <c r="AB2052" s="92">
        <v>1405</v>
      </c>
      <c r="AC2052" s="92">
        <v>50.14204545454546</v>
      </c>
      <c r="AD2052" s="92" t="s">
        <v>786</v>
      </c>
      <c r="AE2052" s="92">
        <v>1055.797292</v>
      </c>
      <c r="AF2052" s="92">
        <v>769</v>
      </c>
      <c r="AG2052" s="92">
        <v>72.727272727272734</v>
      </c>
      <c r="AH2052" s="92"/>
      <c r="AI2052" s="92"/>
      <c r="AJ2052" s="92"/>
      <c r="AK2052" s="92"/>
      <c r="AL2052" s="92"/>
      <c r="AM2052" s="92"/>
      <c r="AN2052" s="92"/>
      <c r="AO2052" s="92"/>
    </row>
    <row r="2053" spans="2:41" x14ac:dyDescent="0.3">
      <c r="B2053" s="28">
        <v>2043</v>
      </c>
      <c r="C2053" s="39">
        <f t="shared" si="124"/>
        <v>0</v>
      </c>
      <c r="D2053" s="40">
        <f t="shared" si="125"/>
        <v>0</v>
      </c>
      <c r="E2053" s="41">
        <f t="shared" si="126"/>
        <v>0</v>
      </c>
      <c r="F2053" s="40">
        <f t="shared" si="127"/>
        <v>0</v>
      </c>
      <c r="Q2053" s="107">
        <v>2049</v>
      </c>
      <c r="S2053" s="92"/>
      <c r="T2053" s="92"/>
      <c r="U2053" s="92"/>
      <c r="V2053" s="92"/>
      <c r="W2053" s="92"/>
      <c r="X2053" s="92"/>
      <c r="Y2053" s="92"/>
      <c r="Z2053" s="92" t="s">
        <v>2521</v>
      </c>
      <c r="AA2053" s="92">
        <v>988.66066750000005</v>
      </c>
      <c r="AB2053" s="92">
        <v>2089</v>
      </c>
      <c r="AC2053" s="92">
        <v>25.78125</v>
      </c>
      <c r="AD2053" s="92" t="s">
        <v>166</v>
      </c>
      <c r="AE2053" s="92">
        <v>1055.8621760000001</v>
      </c>
      <c r="AF2053" s="92">
        <v>768</v>
      </c>
      <c r="AG2053" s="92">
        <v>72.762784090909093</v>
      </c>
      <c r="AH2053" s="92"/>
      <c r="AI2053" s="92"/>
      <c r="AJ2053" s="92"/>
      <c r="AK2053" s="92"/>
      <c r="AL2053" s="92"/>
      <c r="AM2053" s="92"/>
      <c r="AN2053" s="92"/>
      <c r="AO2053" s="92"/>
    </row>
    <row r="2054" spans="2:41" x14ac:dyDescent="0.3">
      <c r="B2054" s="28">
        <v>2044</v>
      </c>
      <c r="C2054" s="39">
        <f t="shared" si="124"/>
        <v>0</v>
      </c>
      <c r="D2054" s="40">
        <f t="shared" si="125"/>
        <v>0</v>
      </c>
      <c r="E2054" s="41">
        <f t="shared" si="126"/>
        <v>0</v>
      </c>
      <c r="F2054" s="40">
        <f t="shared" si="127"/>
        <v>0</v>
      </c>
      <c r="Q2054" s="107">
        <v>2050</v>
      </c>
      <c r="S2054" s="92"/>
      <c r="T2054" s="92"/>
      <c r="U2054" s="92"/>
      <c r="V2054" s="92"/>
      <c r="W2054" s="92"/>
      <c r="X2054" s="92"/>
      <c r="Y2054" s="92"/>
      <c r="Z2054" s="92" t="s">
        <v>1165</v>
      </c>
      <c r="AA2054" s="92">
        <v>1024.4337399999999</v>
      </c>
      <c r="AB2054" s="92">
        <v>1545</v>
      </c>
      <c r="AC2054" s="92">
        <v>45.13494318181818</v>
      </c>
      <c r="AD2054" s="92" t="s">
        <v>1946</v>
      </c>
      <c r="AE2054" s="92">
        <v>1055.8795399999999</v>
      </c>
      <c r="AF2054" s="92">
        <v>767</v>
      </c>
      <c r="AG2054" s="92">
        <v>72.798295454545453</v>
      </c>
      <c r="AH2054" s="92"/>
      <c r="AI2054" s="92"/>
      <c r="AJ2054" s="92"/>
      <c r="AK2054" s="92"/>
      <c r="AL2054" s="92"/>
      <c r="AM2054" s="92"/>
      <c r="AN2054" s="92"/>
      <c r="AO2054" s="92"/>
    </row>
    <row r="2055" spans="2:41" x14ac:dyDescent="0.3">
      <c r="B2055" s="28">
        <v>2045</v>
      </c>
      <c r="C2055" s="39">
        <f t="shared" si="124"/>
        <v>0</v>
      </c>
      <c r="D2055" s="40">
        <f t="shared" si="125"/>
        <v>0</v>
      </c>
      <c r="E2055" s="41">
        <f t="shared" si="126"/>
        <v>0</v>
      </c>
      <c r="F2055" s="40">
        <f t="shared" si="127"/>
        <v>0</v>
      </c>
      <c r="Q2055" s="107">
        <v>2051</v>
      </c>
      <c r="S2055" s="92"/>
      <c r="T2055" s="92"/>
      <c r="U2055" s="92"/>
      <c r="V2055" s="92"/>
      <c r="W2055" s="92"/>
      <c r="X2055" s="92"/>
      <c r="Y2055" s="92"/>
      <c r="Z2055" s="92" t="s">
        <v>2522</v>
      </c>
      <c r="AA2055" s="92">
        <v>1078.1739230000001</v>
      </c>
      <c r="AB2055" s="92">
        <v>340</v>
      </c>
      <c r="AC2055" s="92">
        <v>87.92613636363636</v>
      </c>
      <c r="AD2055" s="92" t="s">
        <v>940</v>
      </c>
      <c r="AE2055" s="92">
        <v>1055.952262</v>
      </c>
      <c r="AF2055" s="92">
        <v>766</v>
      </c>
      <c r="AG2055" s="92">
        <v>72.833806818181827</v>
      </c>
      <c r="AH2055" s="92"/>
      <c r="AI2055" s="92"/>
      <c r="AJ2055" s="92"/>
      <c r="AK2055" s="92"/>
      <c r="AL2055" s="92"/>
      <c r="AM2055" s="92"/>
      <c r="AN2055" s="92"/>
      <c r="AO2055" s="92"/>
    </row>
    <row r="2056" spans="2:41" x14ac:dyDescent="0.3">
      <c r="B2056" s="28">
        <v>2046</v>
      </c>
      <c r="C2056" s="39">
        <f t="shared" si="124"/>
        <v>0</v>
      </c>
      <c r="D2056" s="40">
        <f t="shared" si="125"/>
        <v>0</v>
      </c>
      <c r="E2056" s="41">
        <f t="shared" si="126"/>
        <v>0</v>
      </c>
      <c r="F2056" s="40">
        <f t="shared" si="127"/>
        <v>0</v>
      </c>
      <c r="Q2056" s="107">
        <v>2052</v>
      </c>
      <c r="S2056" s="92"/>
      <c r="T2056" s="92"/>
      <c r="U2056" s="92"/>
      <c r="V2056" s="92"/>
      <c r="W2056" s="92"/>
      <c r="X2056" s="92"/>
      <c r="Y2056" s="92"/>
      <c r="Z2056" s="92" t="s">
        <v>1166</v>
      </c>
      <c r="AA2056" s="92">
        <v>1004.319489</v>
      </c>
      <c r="AB2056" s="92">
        <v>1861</v>
      </c>
      <c r="AC2056" s="92">
        <v>33.948863636363633</v>
      </c>
      <c r="AD2056" s="92" t="s">
        <v>847</v>
      </c>
      <c r="AE2056" s="92">
        <v>1056.187803</v>
      </c>
      <c r="AF2056" s="92">
        <v>765</v>
      </c>
      <c r="AG2056" s="92">
        <v>72.869318181818173</v>
      </c>
      <c r="AH2056" s="92"/>
      <c r="AI2056" s="92"/>
      <c r="AJ2056" s="92"/>
      <c r="AK2056" s="92"/>
      <c r="AL2056" s="92"/>
      <c r="AM2056" s="92"/>
      <c r="AN2056" s="92"/>
      <c r="AO2056" s="92"/>
    </row>
    <row r="2057" spans="2:41" x14ac:dyDescent="0.3">
      <c r="B2057" s="28">
        <v>2047</v>
      </c>
      <c r="C2057" s="39">
        <f t="shared" si="124"/>
        <v>0</v>
      </c>
      <c r="D2057" s="40">
        <f t="shared" si="125"/>
        <v>0</v>
      </c>
      <c r="E2057" s="41">
        <f t="shared" si="126"/>
        <v>0</v>
      </c>
      <c r="F2057" s="40">
        <f t="shared" si="127"/>
        <v>0</v>
      </c>
      <c r="Q2057" s="107">
        <v>2053</v>
      </c>
      <c r="S2057" s="92"/>
      <c r="T2057" s="92"/>
      <c r="U2057" s="92"/>
      <c r="V2057" s="92"/>
      <c r="W2057" s="92"/>
      <c r="X2057" s="92"/>
      <c r="Y2057" s="92"/>
      <c r="Z2057" s="92" t="s">
        <v>1167</v>
      </c>
      <c r="AA2057" s="92">
        <v>876.43054649999999</v>
      </c>
      <c r="AB2057" s="92">
        <v>2766</v>
      </c>
      <c r="AC2057" s="92">
        <v>1.8110795454545456</v>
      </c>
      <c r="AD2057" s="92" t="s">
        <v>603</v>
      </c>
      <c r="AE2057" s="92">
        <v>1056.2062980000001</v>
      </c>
      <c r="AF2057" s="92">
        <v>764</v>
      </c>
      <c r="AG2057" s="92">
        <v>72.904829545454547</v>
      </c>
      <c r="AH2057" s="92"/>
      <c r="AI2057" s="92"/>
      <c r="AJ2057" s="92"/>
      <c r="AK2057" s="92"/>
      <c r="AL2057" s="92"/>
      <c r="AM2057" s="92"/>
      <c r="AN2057" s="92"/>
      <c r="AO2057" s="92"/>
    </row>
    <row r="2058" spans="2:41" x14ac:dyDescent="0.3">
      <c r="B2058" s="28">
        <v>2048</v>
      </c>
      <c r="C2058" s="39">
        <f t="shared" si="124"/>
        <v>0</v>
      </c>
      <c r="D2058" s="40">
        <f t="shared" si="125"/>
        <v>0</v>
      </c>
      <c r="E2058" s="41">
        <f t="shared" si="126"/>
        <v>0</v>
      </c>
      <c r="F2058" s="40">
        <f t="shared" si="127"/>
        <v>0</v>
      </c>
      <c r="Q2058" s="107">
        <v>2054</v>
      </c>
      <c r="S2058" s="92"/>
      <c r="T2058" s="92"/>
      <c r="U2058" s="92"/>
      <c r="V2058" s="92"/>
      <c r="W2058" s="92"/>
      <c r="X2058" s="92"/>
      <c r="Y2058" s="92"/>
      <c r="Z2058" s="92" t="s">
        <v>1168</v>
      </c>
      <c r="AA2058" s="92">
        <v>857.71189260000006</v>
      </c>
      <c r="AB2058" s="92">
        <v>2780</v>
      </c>
      <c r="AC2058" s="92">
        <v>1.3139204545454546</v>
      </c>
      <c r="AD2058" s="92" t="s">
        <v>1446</v>
      </c>
      <c r="AE2058" s="92">
        <v>1056.3578869999999</v>
      </c>
      <c r="AF2058" s="92">
        <v>763</v>
      </c>
      <c r="AG2058" s="92">
        <v>72.940340909090907</v>
      </c>
      <c r="AH2058" s="92"/>
      <c r="AI2058" s="92"/>
      <c r="AJ2058" s="92"/>
      <c r="AK2058" s="92"/>
      <c r="AL2058" s="92"/>
      <c r="AM2058" s="92"/>
      <c r="AN2058" s="92"/>
      <c r="AO2058" s="92"/>
    </row>
    <row r="2059" spans="2:41" x14ac:dyDescent="0.3">
      <c r="B2059" s="28">
        <v>2049</v>
      </c>
      <c r="C2059" s="39">
        <f t="shared" si="124"/>
        <v>0</v>
      </c>
      <c r="D2059" s="40">
        <f t="shared" si="125"/>
        <v>0</v>
      </c>
      <c r="E2059" s="41">
        <f t="shared" si="126"/>
        <v>0</v>
      </c>
      <c r="F2059" s="40">
        <f t="shared" si="127"/>
        <v>0</v>
      </c>
      <c r="Q2059" s="107">
        <v>2055</v>
      </c>
      <c r="S2059" s="92"/>
      <c r="T2059" s="92"/>
      <c r="U2059" s="92"/>
      <c r="V2059" s="92"/>
      <c r="W2059" s="92"/>
      <c r="X2059" s="92"/>
      <c r="Y2059" s="92"/>
      <c r="Z2059" s="92" t="s">
        <v>1169</v>
      </c>
      <c r="AA2059" s="92">
        <v>1058.195858</v>
      </c>
      <c r="AB2059" s="92">
        <v>739</v>
      </c>
      <c r="AC2059" s="92">
        <v>73.79261363636364</v>
      </c>
      <c r="AD2059" s="92" t="s">
        <v>864</v>
      </c>
      <c r="AE2059" s="92">
        <v>1056.3913729999999</v>
      </c>
      <c r="AF2059" s="92">
        <v>762</v>
      </c>
      <c r="AG2059" s="92">
        <v>72.975852272727266</v>
      </c>
      <c r="AH2059" s="92"/>
      <c r="AI2059" s="92"/>
      <c r="AJ2059" s="92"/>
      <c r="AK2059" s="92"/>
      <c r="AL2059" s="92"/>
      <c r="AM2059" s="92"/>
      <c r="AN2059" s="92"/>
      <c r="AO2059" s="92"/>
    </row>
    <row r="2060" spans="2:41" x14ac:dyDescent="0.3">
      <c r="B2060" s="28">
        <v>2050</v>
      </c>
      <c r="C2060" s="39">
        <f t="shared" ref="C2060:C2123" si="128">VLOOKUP($B2060,$Q$5:$AO$2676,2+$C$4*8-8+$F$4*4-4)</f>
        <v>0</v>
      </c>
      <c r="D2060" s="40">
        <f t="shared" ref="D2060:D2123" si="129">VLOOKUP($B2060,$Q$5:$AO$2676,3+$C$4*8-8+$F$4*4-4)</f>
        <v>0</v>
      </c>
      <c r="E2060" s="41">
        <f t="shared" ref="E2060:E2123" si="130">VLOOKUP($B2060,$Q$5:$AO$2676,4+$C$4*8-8+$F$4*4-4)</f>
        <v>0</v>
      </c>
      <c r="F2060" s="40">
        <f t="shared" ref="F2060:F2123" si="131">VLOOKUP($B2060,$Q$5:$AO$2676,5+$C$4*8-8+$F$4*4-4)</f>
        <v>0</v>
      </c>
      <c r="Q2060" s="107">
        <v>2056</v>
      </c>
      <c r="S2060" s="92"/>
      <c r="T2060" s="92"/>
      <c r="U2060" s="92"/>
      <c r="V2060" s="92"/>
      <c r="W2060" s="92"/>
      <c r="X2060" s="92"/>
      <c r="Y2060" s="92"/>
      <c r="Z2060" s="92" t="s">
        <v>1170</v>
      </c>
      <c r="AA2060" s="92">
        <v>1019.557327</v>
      </c>
      <c r="AB2060" s="92">
        <v>1610</v>
      </c>
      <c r="AC2060" s="92">
        <v>42.862215909090914</v>
      </c>
      <c r="AD2060" s="92" t="s">
        <v>1162</v>
      </c>
      <c r="AE2060" s="92">
        <v>1056.4033340000001</v>
      </c>
      <c r="AF2060" s="92">
        <v>761</v>
      </c>
      <c r="AG2060" s="92">
        <v>73.01136363636364</v>
      </c>
      <c r="AH2060" s="92"/>
      <c r="AI2060" s="92"/>
      <c r="AJ2060" s="92"/>
      <c r="AK2060" s="92"/>
      <c r="AL2060" s="92"/>
      <c r="AM2060" s="92"/>
      <c r="AN2060" s="92"/>
      <c r="AO2060" s="92"/>
    </row>
    <row r="2061" spans="2:41" x14ac:dyDescent="0.3">
      <c r="B2061" s="28">
        <v>2051</v>
      </c>
      <c r="C2061" s="39">
        <f t="shared" si="128"/>
        <v>0</v>
      </c>
      <c r="D2061" s="40">
        <f t="shared" si="129"/>
        <v>0</v>
      </c>
      <c r="E2061" s="41">
        <f t="shared" si="130"/>
        <v>0</v>
      </c>
      <c r="F2061" s="40">
        <f t="shared" si="131"/>
        <v>0</v>
      </c>
      <c r="Q2061" s="107">
        <v>2057</v>
      </c>
      <c r="S2061" s="92"/>
      <c r="T2061" s="92"/>
      <c r="U2061" s="92"/>
      <c r="V2061" s="92"/>
      <c r="W2061" s="92"/>
      <c r="X2061" s="92"/>
      <c r="Y2061" s="92"/>
      <c r="Z2061" s="92" t="s">
        <v>1171</v>
      </c>
      <c r="AA2061" s="92">
        <v>1076.945076</v>
      </c>
      <c r="AB2061" s="92">
        <v>360</v>
      </c>
      <c r="AC2061" s="92">
        <v>87.251420454545453</v>
      </c>
      <c r="AD2061" s="92" t="s">
        <v>544</v>
      </c>
      <c r="AE2061" s="92">
        <v>1056.4564009999999</v>
      </c>
      <c r="AF2061" s="92">
        <v>760</v>
      </c>
      <c r="AG2061" s="92">
        <v>73.046875</v>
      </c>
      <c r="AH2061" s="92"/>
      <c r="AI2061" s="92"/>
      <c r="AJ2061" s="92"/>
      <c r="AK2061" s="92"/>
      <c r="AL2061" s="92"/>
      <c r="AM2061" s="92"/>
      <c r="AN2061" s="92"/>
      <c r="AO2061" s="92"/>
    </row>
    <row r="2062" spans="2:41" x14ac:dyDescent="0.3">
      <c r="B2062" s="28">
        <v>2052</v>
      </c>
      <c r="C2062" s="39">
        <f t="shared" si="128"/>
        <v>0</v>
      </c>
      <c r="D2062" s="40">
        <f t="shared" si="129"/>
        <v>0</v>
      </c>
      <c r="E2062" s="41">
        <f t="shared" si="130"/>
        <v>0</v>
      </c>
      <c r="F2062" s="40">
        <f t="shared" si="131"/>
        <v>0</v>
      </c>
      <c r="Q2062" s="107">
        <v>2058</v>
      </c>
      <c r="S2062" s="92"/>
      <c r="T2062" s="92"/>
      <c r="U2062" s="92"/>
      <c r="V2062" s="92"/>
      <c r="W2062" s="92"/>
      <c r="X2062" s="92"/>
      <c r="Y2062" s="92"/>
      <c r="Z2062" s="92" t="s">
        <v>1172</v>
      </c>
      <c r="AA2062" s="92">
        <v>963.31842140000003</v>
      </c>
      <c r="AB2062" s="92">
        <v>2401</v>
      </c>
      <c r="AC2062" s="92">
        <v>14.559659090909092</v>
      </c>
      <c r="AD2062" s="92" t="s">
        <v>1783</v>
      </c>
      <c r="AE2062" s="92">
        <v>1056.4656500000001</v>
      </c>
      <c r="AF2062" s="92">
        <v>758</v>
      </c>
      <c r="AG2062" s="92">
        <v>73.08238636363636</v>
      </c>
      <c r="AH2062" s="92"/>
      <c r="AI2062" s="92"/>
      <c r="AJ2062" s="92"/>
      <c r="AK2062" s="92"/>
      <c r="AL2062" s="92"/>
      <c r="AM2062" s="92"/>
      <c r="AN2062" s="92"/>
      <c r="AO2062" s="92"/>
    </row>
    <row r="2063" spans="2:41" x14ac:dyDescent="0.3">
      <c r="B2063" s="28">
        <v>2053</v>
      </c>
      <c r="C2063" s="39">
        <f t="shared" si="128"/>
        <v>0</v>
      </c>
      <c r="D2063" s="40">
        <f t="shared" si="129"/>
        <v>0</v>
      </c>
      <c r="E2063" s="41">
        <f t="shared" si="130"/>
        <v>0</v>
      </c>
      <c r="F2063" s="40">
        <f t="shared" si="131"/>
        <v>0</v>
      </c>
      <c r="Q2063" s="107">
        <v>2059</v>
      </c>
      <c r="S2063" s="92"/>
      <c r="T2063" s="92"/>
      <c r="U2063" s="92"/>
      <c r="V2063" s="92"/>
      <c r="W2063" s="92"/>
      <c r="X2063" s="92"/>
      <c r="Y2063" s="92"/>
      <c r="Z2063" s="92" t="s">
        <v>1173</v>
      </c>
      <c r="AA2063" s="92">
        <v>943.3622848</v>
      </c>
      <c r="AB2063" s="92">
        <v>2555</v>
      </c>
      <c r="AC2063" s="92">
        <v>9.3039772727272716</v>
      </c>
      <c r="AD2063" s="92" t="s">
        <v>311</v>
      </c>
      <c r="AE2063" s="92">
        <v>1056.4656500000001</v>
      </c>
      <c r="AF2063" s="92">
        <v>758</v>
      </c>
      <c r="AG2063" s="92">
        <v>73.08238636363636</v>
      </c>
      <c r="AH2063" s="92"/>
      <c r="AI2063" s="92"/>
      <c r="AJ2063" s="92"/>
      <c r="AK2063" s="92"/>
      <c r="AL2063" s="92"/>
      <c r="AM2063" s="92"/>
      <c r="AN2063" s="92"/>
      <c r="AO2063" s="92"/>
    </row>
    <row r="2064" spans="2:41" x14ac:dyDescent="0.3">
      <c r="B2064" s="28">
        <v>2054</v>
      </c>
      <c r="C2064" s="39">
        <f t="shared" si="128"/>
        <v>0</v>
      </c>
      <c r="D2064" s="40">
        <f t="shared" si="129"/>
        <v>0</v>
      </c>
      <c r="E2064" s="41">
        <f t="shared" si="130"/>
        <v>0</v>
      </c>
      <c r="F2064" s="40">
        <f t="shared" si="131"/>
        <v>0</v>
      </c>
      <c r="Q2064" s="107">
        <v>2060</v>
      </c>
      <c r="S2064" s="92"/>
      <c r="T2064" s="92"/>
      <c r="U2064" s="92"/>
      <c r="V2064" s="92"/>
      <c r="W2064" s="92"/>
      <c r="X2064" s="92"/>
      <c r="Y2064" s="92"/>
      <c r="Z2064" s="92" t="s">
        <v>2523</v>
      </c>
      <c r="AA2064" s="92">
        <v>1038.190613</v>
      </c>
      <c r="AB2064" s="92">
        <v>1218</v>
      </c>
      <c r="AC2064" s="92">
        <v>56.747159090909093</v>
      </c>
      <c r="AD2064" s="92" t="s">
        <v>566</v>
      </c>
      <c r="AE2064" s="92">
        <v>1056.484324</v>
      </c>
      <c r="AF2064" s="92">
        <v>757</v>
      </c>
      <c r="AG2064" s="92">
        <v>73.153409090909093</v>
      </c>
      <c r="AH2064" s="92"/>
      <c r="AI2064" s="92"/>
      <c r="AJ2064" s="92"/>
      <c r="AK2064" s="92"/>
      <c r="AL2064" s="92"/>
      <c r="AM2064" s="92"/>
      <c r="AN2064" s="92"/>
      <c r="AO2064" s="92"/>
    </row>
    <row r="2065" spans="2:41" x14ac:dyDescent="0.3">
      <c r="B2065" s="28">
        <v>2055</v>
      </c>
      <c r="C2065" s="39">
        <f t="shared" si="128"/>
        <v>0</v>
      </c>
      <c r="D2065" s="40">
        <f t="shared" si="129"/>
        <v>0</v>
      </c>
      <c r="E2065" s="41">
        <f t="shared" si="130"/>
        <v>0</v>
      </c>
      <c r="F2065" s="40">
        <f t="shared" si="131"/>
        <v>0</v>
      </c>
      <c r="Q2065" s="107">
        <v>2061</v>
      </c>
      <c r="S2065" s="92"/>
      <c r="T2065" s="92"/>
      <c r="U2065" s="92"/>
      <c r="V2065" s="92"/>
      <c r="W2065" s="92"/>
      <c r="X2065" s="92"/>
      <c r="Y2065" s="92"/>
      <c r="Z2065" s="92" t="s">
        <v>2524</v>
      </c>
      <c r="AA2065" s="92">
        <v>963.88662120000004</v>
      </c>
      <c r="AB2065" s="92">
        <v>2392</v>
      </c>
      <c r="AC2065" s="92">
        <v>14.950284090909092</v>
      </c>
      <c r="AD2065" s="92" t="s">
        <v>2412</v>
      </c>
      <c r="AE2065" s="92">
        <v>1056.552711</v>
      </c>
      <c r="AF2065" s="92">
        <v>756</v>
      </c>
      <c r="AG2065" s="92">
        <v>73.188920454545453</v>
      </c>
      <c r="AH2065" s="92"/>
      <c r="AI2065" s="92"/>
      <c r="AJ2065" s="92"/>
      <c r="AK2065" s="92"/>
      <c r="AL2065" s="92"/>
      <c r="AM2065" s="92"/>
      <c r="AN2065" s="92"/>
      <c r="AO2065" s="92"/>
    </row>
    <row r="2066" spans="2:41" x14ac:dyDescent="0.3">
      <c r="B2066" s="28">
        <v>2056</v>
      </c>
      <c r="C2066" s="39">
        <f t="shared" si="128"/>
        <v>0</v>
      </c>
      <c r="D2066" s="40">
        <f t="shared" si="129"/>
        <v>0</v>
      </c>
      <c r="E2066" s="41">
        <f t="shared" si="130"/>
        <v>0</v>
      </c>
      <c r="F2066" s="40">
        <f t="shared" si="131"/>
        <v>0</v>
      </c>
      <c r="Q2066" s="107">
        <v>2062</v>
      </c>
      <c r="S2066" s="92"/>
      <c r="T2066" s="92"/>
      <c r="U2066" s="92"/>
      <c r="V2066" s="92"/>
      <c r="W2066" s="92"/>
      <c r="X2066" s="92"/>
      <c r="Y2066" s="92"/>
      <c r="Z2066" s="92" t="s">
        <v>2525</v>
      </c>
      <c r="AA2066" s="92">
        <v>963.88662120000004</v>
      </c>
      <c r="AB2066" s="92">
        <v>2392</v>
      </c>
      <c r="AC2066" s="92">
        <v>14.950284090909092</v>
      </c>
      <c r="AD2066" s="92" t="s">
        <v>412</v>
      </c>
      <c r="AE2066" s="92">
        <v>1056.7391419999999</v>
      </c>
      <c r="AF2066" s="92">
        <v>755</v>
      </c>
      <c r="AG2066" s="92">
        <v>73.224431818181827</v>
      </c>
      <c r="AH2066" s="92"/>
      <c r="AI2066" s="92"/>
      <c r="AJ2066" s="92"/>
      <c r="AK2066" s="92"/>
      <c r="AL2066" s="92"/>
      <c r="AM2066" s="92"/>
      <c r="AN2066" s="92"/>
      <c r="AO2066" s="92"/>
    </row>
    <row r="2067" spans="2:41" x14ac:dyDescent="0.3">
      <c r="B2067" s="28">
        <v>2057</v>
      </c>
      <c r="C2067" s="39">
        <f t="shared" si="128"/>
        <v>0</v>
      </c>
      <c r="D2067" s="40">
        <f t="shared" si="129"/>
        <v>0</v>
      </c>
      <c r="E2067" s="41">
        <f t="shared" si="130"/>
        <v>0</v>
      </c>
      <c r="F2067" s="40">
        <f t="shared" si="131"/>
        <v>0</v>
      </c>
      <c r="Q2067" s="107">
        <v>2063</v>
      </c>
      <c r="S2067" s="92"/>
      <c r="T2067" s="92"/>
      <c r="U2067" s="92"/>
      <c r="V2067" s="92"/>
      <c r="W2067" s="92"/>
      <c r="X2067" s="92"/>
      <c r="Y2067" s="92"/>
      <c r="Z2067" s="92" t="s">
        <v>1174</v>
      </c>
      <c r="AA2067" s="92">
        <v>1047.97522</v>
      </c>
      <c r="AB2067" s="92">
        <v>977</v>
      </c>
      <c r="AC2067" s="92">
        <v>65.340909090909093</v>
      </c>
      <c r="AD2067" s="92" t="s">
        <v>2558</v>
      </c>
      <c r="AE2067" s="92">
        <v>1056.7830489999999</v>
      </c>
      <c r="AF2067" s="92">
        <v>754</v>
      </c>
      <c r="AG2067" s="92">
        <v>73.259943181818173</v>
      </c>
      <c r="AH2067" s="92"/>
      <c r="AI2067" s="92"/>
      <c r="AJ2067" s="92"/>
      <c r="AK2067" s="92"/>
      <c r="AL2067" s="92"/>
      <c r="AM2067" s="92"/>
      <c r="AN2067" s="92"/>
      <c r="AO2067" s="92"/>
    </row>
    <row r="2068" spans="2:41" x14ac:dyDescent="0.3">
      <c r="B2068" s="28">
        <v>2058</v>
      </c>
      <c r="C2068" s="39">
        <f t="shared" si="128"/>
        <v>0</v>
      </c>
      <c r="D2068" s="40">
        <f t="shared" si="129"/>
        <v>0</v>
      </c>
      <c r="E2068" s="41">
        <f t="shared" si="130"/>
        <v>0</v>
      </c>
      <c r="F2068" s="40">
        <f t="shared" si="131"/>
        <v>0</v>
      </c>
      <c r="Q2068" s="107">
        <v>2064</v>
      </c>
      <c r="S2068" s="92"/>
      <c r="T2068" s="92"/>
      <c r="U2068" s="92"/>
      <c r="V2068" s="92"/>
      <c r="W2068" s="92"/>
      <c r="X2068" s="92"/>
      <c r="Y2068" s="92"/>
      <c r="Z2068" s="92" t="s">
        <v>2526</v>
      </c>
      <c r="AA2068" s="92">
        <v>1098.476451</v>
      </c>
      <c r="AB2068" s="92">
        <v>86</v>
      </c>
      <c r="AC2068" s="92">
        <v>96.946022727272734</v>
      </c>
      <c r="AD2068" s="92" t="s">
        <v>335</v>
      </c>
      <c r="AE2068" s="92">
        <v>1056.9494520000001</v>
      </c>
      <c r="AF2068" s="92">
        <v>752</v>
      </c>
      <c r="AG2068" s="92">
        <v>73.295454545454547</v>
      </c>
      <c r="AH2068" s="92"/>
      <c r="AI2068" s="92"/>
      <c r="AJ2068" s="92"/>
      <c r="AK2068" s="92"/>
      <c r="AL2068" s="92"/>
      <c r="AM2068" s="92"/>
      <c r="AN2068" s="92"/>
      <c r="AO2068" s="92"/>
    </row>
    <row r="2069" spans="2:41" x14ac:dyDescent="0.3">
      <c r="B2069" s="28">
        <v>2059</v>
      </c>
      <c r="C2069" s="39">
        <f t="shared" si="128"/>
        <v>0</v>
      </c>
      <c r="D2069" s="40">
        <f t="shared" si="129"/>
        <v>0</v>
      </c>
      <c r="E2069" s="41">
        <f t="shared" si="130"/>
        <v>0</v>
      </c>
      <c r="F2069" s="40">
        <f t="shared" si="131"/>
        <v>0</v>
      </c>
      <c r="Q2069" s="107">
        <v>2065</v>
      </c>
      <c r="S2069" s="92"/>
      <c r="T2069" s="92"/>
      <c r="U2069" s="92"/>
      <c r="V2069" s="92"/>
      <c r="W2069" s="92"/>
      <c r="X2069" s="92"/>
      <c r="Y2069" s="92"/>
      <c r="Z2069" s="92" t="s">
        <v>1175</v>
      </c>
      <c r="AA2069" s="92">
        <v>787.44320500000003</v>
      </c>
      <c r="AB2069" s="92">
        <v>2806</v>
      </c>
      <c r="AC2069" s="92">
        <v>0.390625</v>
      </c>
      <c r="AD2069" s="92" t="s">
        <v>2315</v>
      </c>
      <c r="AE2069" s="92">
        <v>1056.9494520000001</v>
      </c>
      <c r="AF2069" s="92">
        <v>752</v>
      </c>
      <c r="AG2069" s="92">
        <v>73.295454545454547</v>
      </c>
      <c r="AH2069" s="92"/>
      <c r="AI2069" s="92"/>
      <c r="AJ2069" s="92"/>
      <c r="AK2069" s="92"/>
      <c r="AL2069" s="92"/>
      <c r="AM2069" s="92"/>
      <c r="AN2069" s="92"/>
      <c r="AO2069" s="92"/>
    </row>
    <row r="2070" spans="2:41" x14ac:dyDescent="0.3">
      <c r="B2070" s="28">
        <v>2060</v>
      </c>
      <c r="C2070" s="39">
        <f t="shared" si="128"/>
        <v>0</v>
      </c>
      <c r="D2070" s="40">
        <f t="shared" si="129"/>
        <v>0</v>
      </c>
      <c r="E2070" s="41">
        <f t="shared" si="130"/>
        <v>0</v>
      </c>
      <c r="F2070" s="40">
        <f t="shared" si="131"/>
        <v>0</v>
      </c>
      <c r="Q2070" s="107">
        <v>2066</v>
      </c>
      <c r="S2070" s="92"/>
      <c r="T2070" s="92"/>
      <c r="U2070" s="92"/>
      <c r="V2070" s="92"/>
      <c r="W2070" s="92"/>
      <c r="X2070" s="92"/>
      <c r="Y2070" s="92"/>
      <c r="Z2070" s="92" t="s">
        <v>1176</v>
      </c>
      <c r="AA2070" s="92">
        <v>998.23386029999995</v>
      </c>
      <c r="AB2070" s="92">
        <v>1953</v>
      </c>
      <c r="AC2070" s="92">
        <v>30.681818181818183</v>
      </c>
      <c r="AD2070" s="92" t="s">
        <v>434</v>
      </c>
      <c r="AE2070" s="92">
        <v>1056.982127</v>
      </c>
      <c r="AF2070" s="92">
        <v>750</v>
      </c>
      <c r="AG2070" s="92">
        <v>73.366477272727266</v>
      </c>
      <c r="AH2070" s="92"/>
      <c r="AI2070" s="92"/>
      <c r="AJ2070" s="92"/>
      <c r="AK2070" s="92"/>
      <c r="AL2070" s="92"/>
      <c r="AM2070" s="92"/>
      <c r="AN2070" s="92"/>
      <c r="AO2070" s="92"/>
    </row>
    <row r="2071" spans="2:41" x14ac:dyDescent="0.3">
      <c r="B2071" s="28">
        <v>2061</v>
      </c>
      <c r="C2071" s="39">
        <f t="shared" si="128"/>
        <v>0</v>
      </c>
      <c r="D2071" s="40">
        <f t="shared" si="129"/>
        <v>0</v>
      </c>
      <c r="E2071" s="41">
        <f t="shared" si="130"/>
        <v>0</v>
      </c>
      <c r="F2071" s="40">
        <f t="shared" si="131"/>
        <v>0</v>
      </c>
      <c r="Q2071" s="107">
        <v>2067</v>
      </c>
      <c r="S2071" s="92"/>
      <c r="T2071" s="92"/>
      <c r="U2071" s="92"/>
      <c r="V2071" s="92"/>
      <c r="W2071" s="92"/>
      <c r="X2071" s="92"/>
      <c r="Y2071" s="92"/>
      <c r="Z2071" s="92" t="s">
        <v>1177</v>
      </c>
      <c r="AA2071" s="92">
        <v>988.65305390000003</v>
      </c>
      <c r="AB2071" s="92">
        <v>2092</v>
      </c>
      <c r="AC2071" s="92">
        <v>25.745738636363637</v>
      </c>
      <c r="AD2071" s="92" t="s">
        <v>2671</v>
      </c>
      <c r="AE2071" s="92">
        <v>1056.982127</v>
      </c>
      <c r="AF2071" s="92">
        <v>750</v>
      </c>
      <c r="AG2071" s="92">
        <v>73.366477272727266</v>
      </c>
      <c r="AH2071" s="92"/>
      <c r="AI2071" s="92"/>
      <c r="AJ2071" s="92"/>
      <c r="AK2071" s="92"/>
      <c r="AL2071" s="92"/>
      <c r="AM2071" s="92"/>
      <c r="AN2071" s="92"/>
      <c r="AO2071" s="92"/>
    </row>
    <row r="2072" spans="2:41" x14ac:dyDescent="0.3">
      <c r="B2072" s="28">
        <v>2062</v>
      </c>
      <c r="C2072" s="39">
        <f t="shared" si="128"/>
        <v>0</v>
      </c>
      <c r="D2072" s="40">
        <f t="shared" si="129"/>
        <v>0</v>
      </c>
      <c r="E2072" s="41">
        <f t="shared" si="130"/>
        <v>0</v>
      </c>
      <c r="F2072" s="40">
        <f t="shared" si="131"/>
        <v>0</v>
      </c>
      <c r="Q2072" s="107">
        <v>2068</v>
      </c>
      <c r="S2072" s="92"/>
      <c r="T2072" s="92"/>
      <c r="U2072" s="92"/>
      <c r="V2072" s="92"/>
      <c r="W2072" s="92"/>
      <c r="X2072" s="92"/>
      <c r="Y2072" s="92"/>
      <c r="Z2072" s="92" t="s">
        <v>1178</v>
      </c>
      <c r="AA2072" s="92">
        <v>923.36806590000003</v>
      </c>
      <c r="AB2072" s="92">
        <v>2677</v>
      </c>
      <c r="AC2072" s="92">
        <v>4.9715909090909092</v>
      </c>
      <c r="AD2072" s="92" t="s">
        <v>244</v>
      </c>
      <c r="AE2072" s="92">
        <v>1057.0314020000001</v>
      </c>
      <c r="AF2072" s="92">
        <v>749</v>
      </c>
      <c r="AG2072" s="92">
        <v>73.4375</v>
      </c>
      <c r="AH2072" s="92"/>
      <c r="AI2072" s="92"/>
      <c r="AJ2072" s="92"/>
      <c r="AK2072" s="92"/>
      <c r="AL2072" s="92"/>
      <c r="AM2072" s="92"/>
      <c r="AN2072" s="92"/>
      <c r="AO2072" s="92"/>
    </row>
    <row r="2073" spans="2:41" x14ac:dyDescent="0.3">
      <c r="B2073" s="28">
        <v>2063</v>
      </c>
      <c r="C2073" s="39">
        <f t="shared" si="128"/>
        <v>0</v>
      </c>
      <c r="D2073" s="40">
        <f t="shared" si="129"/>
        <v>0</v>
      </c>
      <c r="E2073" s="41">
        <f t="shared" si="130"/>
        <v>0</v>
      </c>
      <c r="F2073" s="40">
        <f t="shared" si="131"/>
        <v>0</v>
      </c>
      <c r="Q2073" s="107">
        <v>2069</v>
      </c>
      <c r="S2073" s="92"/>
      <c r="T2073" s="92"/>
      <c r="U2073" s="92"/>
      <c r="V2073" s="92"/>
      <c r="W2073" s="92"/>
      <c r="X2073" s="92"/>
      <c r="Y2073" s="92"/>
      <c r="Z2073" s="92" t="s">
        <v>1179</v>
      </c>
      <c r="AA2073" s="92">
        <v>1069.0136649999999</v>
      </c>
      <c r="AB2073" s="92">
        <v>478</v>
      </c>
      <c r="AC2073" s="92">
        <v>83.061079545454547</v>
      </c>
      <c r="AD2073" s="92" t="s">
        <v>2081</v>
      </c>
      <c r="AE2073" s="92">
        <v>1057.309154</v>
      </c>
      <c r="AF2073" s="92">
        <v>747</v>
      </c>
      <c r="AG2073" s="92">
        <v>73.47301136363636</v>
      </c>
      <c r="AH2073" s="92"/>
      <c r="AI2073" s="92"/>
      <c r="AJ2073" s="92"/>
      <c r="AK2073" s="92"/>
      <c r="AL2073" s="92"/>
      <c r="AM2073" s="92"/>
      <c r="AN2073" s="92"/>
      <c r="AO2073" s="92"/>
    </row>
    <row r="2074" spans="2:41" x14ac:dyDescent="0.3">
      <c r="B2074" s="28">
        <v>2064</v>
      </c>
      <c r="C2074" s="39">
        <f t="shared" si="128"/>
        <v>0</v>
      </c>
      <c r="D2074" s="40">
        <f t="shared" si="129"/>
        <v>0</v>
      </c>
      <c r="E2074" s="41">
        <f t="shared" si="130"/>
        <v>0</v>
      </c>
      <c r="F2074" s="40">
        <f t="shared" si="131"/>
        <v>0</v>
      </c>
      <c r="Q2074" s="107">
        <v>2070</v>
      </c>
      <c r="S2074" s="92"/>
      <c r="T2074" s="92"/>
      <c r="U2074" s="92"/>
      <c r="V2074" s="92"/>
      <c r="W2074" s="92"/>
      <c r="X2074" s="92"/>
      <c r="Y2074" s="92"/>
      <c r="Z2074" s="92" t="s">
        <v>1180</v>
      </c>
      <c r="AA2074" s="92">
        <v>1099.402341</v>
      </c>
      <c r="AB2074" s="92">
        <v>82</v>
      </c>
      <c r="AC2074" s="92">
        <v>97.123579545454547</v>
      </c>
      <c r="AD2074" s="92" t="s">
        <v>1518</v>
      </c>
      <c r="AE2074" s="92">
        <v>1057.309154</v>
      </c>
      <c r="AF2074" s="92">
        <v>747</v>
      </c>
      <c r="AG2074" s="92">
        <v>73.47301136363636</v>
      </c>
      <c r="AH2074" s="92"/>
      <c r="AI2074" s="92"/>
      <c r="AJ2074" s="92"/>
      <c r="AK2074" s="92"/>
      <c r="AL2074" s="92"/>
      <c r="AM2074" s="92"/>
      <c r="AN2074" s="92"/>
      <c r="AO2074" s="92"/>
    </row>
    <row r="2075" spans="2:41" x14ac:dyDescent="0.3">
      <c r="B2075" s="28">
        <v>2065</v>
      </c>
      <c r="C2075" s="39">
        <f t="shared" si="128"/>
        <v>0</v>
      </c>
      <c r="D2075" s="40">
        <f t="shared" si="129"/>
        <v>0</v>
      </c>
      <c r="E2075" s="41">
        <f t="shared" si="130"/>
        <v>0</v>
      </c>
      <c r="F2075" s="40">
        <f t="shared" si="131"/>
        <v>0</v>
      </c>
      <c r="Q2075" s="107">
        <v>2071</v>
      </c>
      <c r="S2075" s="92"/>
      <c r="T2075" s="92"/>
      <c r="U2075" s="92"/>
      <c r="V2075" s="92"/>
      <c r="W2075" s="92"/>
      <c r="X2075" s="92"/>
      <c r="Y2075" s="92"/>
      <c r="Z2075" s="92" t="s">
        <v>2527</v>
      </c>
      <c r="AA2075" s="92">
        <v>923.6398471</v>
      </c>
      <c r="AB2075" s="92">
        <v>2671</v>
      </c>
      <c r="AC2075" s="92">
        <v>5.0426136363636358</v>
      </c>
      <c r="AD2075" s="92" t="s">
        <v>905</v>
      </c>
      <c r="AE2075" s="92">
        <v>1057.3363999999999</v>
      </c>
      <c r="AF2075" s="92">
        <v>746</v>
      </c>
      <c r="AG2075" s="92">
        <v>73.544034090909093</v>
      </c>
      <c r="AH2075" s="92"/>
      <c r="AI2075" s="92"/>
      <c r="AJ2075" s="92"/>
      <c r="AK2075" s="92"/>
      <c r="AL2075" s="92"/>
      <c r="AM2075" s="92"/>
      <c r="AN2075" s="92"/>
      <c r="AO2075" s="92"/>
    </row>
    <row r="2076" spans="2:41" x14ac:dyDescent="0.3">
      <c r="B2076" s="28">
        <v>2066</v>
      </c>
      <c r="C2076" s="39">
        <f t="shared" si="128"/>
        <v>0</v>
      </c>
      <c r="D2076" s="40">
        <f t="shared" si="129"/>
        <v>0</v>
      </c>
      <c r="E2076" s="41">
        <f t="shared" si="130"/>
        <v>0</v>
      </c>
      <c r="F2076" s="40">
        <f t="shared" si="131"/>
        <v>0</v>
      </c>
      <c r="Q2076" s="107">
        <v>2072</v>
      </c>
      <c r="S2076" s="92"/>
      <c r="T2076" s="92"/>
      <c r="U2076" s="92"/>
      <c r="V2076" s="92"/>
      <c r="W2076" s="92"/>
      <c r="X2076" s="92"/>
      <c r="Y2076" s="92"/>
      <c r="Z2076" s="92" t="s">
        <v>1181</v>
      </c>
      <c r="AA2076" s="92">
        <v>900.0286413</v>
      </c>
      <c r="AB2076" s="92">
        <v>2736</v>
      </c>
      <c r="AC2076" s="92">
        <v>2.8764204545454546</v>
      </c>
      <c r="AD2076" s="92" t="s">
        <v>1268</v>
      </c>
      <c r="AE2076" s="92">
        <v>1057.4572109999999</v>
      </c>
      <c r="AF2076" s="92">
        <v>745</v>
      </c>
      <c r="AG2076" s="92">
        <v>73.579545454545453</v>
      </c>
      <c r="AH2076" s="92"/>
      <c r="AI2076" s="92"/>
      <c r="AJ2076" s="92"/>
      <c r="AK2076" s="92"/>
      <c r="AL2076" s="92"/>
      <c r="AM2076" s="92"/>
      <c r="AN2076" s="92"/>
      <c r="AO2076" s="92"/>
    </row>
    <row r="2077" spans="2:41" x14ac:dyDescent="0.3">
      <c r="B2077" s="28">
        <v>2067</v>
      </c>
      <c r="C2077" s="39">
        <f t="shared" si="128"/>
        <v>0</v>
      </c>
      <c r="D2077" s="40">
        <f t="shared" si="129"/>
        <v>0</v>
      </c>
      <c r="E2077" s="41">
        <f t="shared" si="130"/>
        <v>0</v>
      </c>
      <c r="F2077" s="40">
        <f t="shared" si="131"/>
        <v>0</v>
      </c>
      <c r="Q2077" s="107">
        <v>2073</v>
      </c>
      <c r="S2077" s="92"/>
      <c r="T2077" s="92"/>
      <c r="U2077" s="92"/>
      <c r="V2077" s="92"/>
      <c r="W2077" s="92"/>
      <c r="X2077" s="92"/>
      <c r="Y2077" s="92"/>
      <c r="Z2077" s="92" t="s">
        <v>2528</v>
      </c>
      <c r="AA2077" s="92">
        <v>969.63438789999998</v>
      </c>
      <c r="AB2077" s="92">
        <v>2328</v>
      </c>
      <c r="AC2077" s="92">
        <v>17.365056818181817</v>
      </c>
      <c r="AD2077" s="92" t="s">
        <v>2574</v>
      </c>
      <c r="AE2077" s="92">
        <v>1057.899328</v>
      </c>
      <c r="AF2077" s="92">
        <v>744</v>
      </c>
      <c r="AG2077" s="92">
        <v>73.615056818181827</v>
      </c>
      <c r="AH2077" s="92"/>
      <c r="AI2077" s="92"/>
      <c r="AJ2077" s="92"/>
      <c r="AK2077" s="92"/>
      <c r="AL2077" s="92"/>
      <c r="AM2077" s="92"/>
      <c r="AN2077" s="92"/>
      <c r="AO2077" s="92"/>
    </row>
    <row r="2078" spans="2:41" x14ac:dyDescent="0.3">
      <c r="B2078" s="28">
        <v>2068</v>
      </c>
      <c r="C2078" s="39">
        <f t="shared" si="128"/>
        <v>0</v>
      </c>
      <c r="D2078" s="40">
        <f t="shared" si="129"/>
        <v>0</v>
      </c>
      <c r="E2078" s="41">
        <f t="shared" si="130"/>
        <v>0</v>
      </c>
      <c r="F2078" s="40">
        <f t="shared" si="131"/>
        <v>0</v>
      </c>
      <c r="Q2078" s="107">
        <v>2074</v>
      </c>
      <c r="S2078" s="92"/>
      <c r="T2078" s="92"/>
      <c r="U2078" s="92"/>
      <c r="V2078" s="92"/>
      <c r="W2078" s="92"/>
      <c r="X2078" s="92"/>
      <c r="Y2078" s="92"/>
      <c r="Z2078" s="92" t="s">
        <v>2529</v>
      </c>
      <c r="AA2078" s="92">
        <v>1014.176607</v>
      </c>
      <c r="AB2078" s="92">
        <v>1721</v>
      </c>
      <c r="AC2078" s="92">
        <v>38.920454545454547</v>
      </c>
      <c r="AD2078" s="92" t="s">
        <v>1912</v>
      </c>
      <c r="AE2078" s="92">
        <v>1057.932384</v>
      </c>
      <c r="AF2078" s="92">
        <v>743</v>
      </c>
      <c r="AG2078" s="92">
        <v>73.650568181818173</v>
      </c>
      <c r="AH2078" s="92"/>
      <c r="AI2078" s="92"/>
      <c r="AJ2078" s="92"/>
      <c r="AK2078" s="92"/>
      <c r="AL2078" s="92"/>
      <c r="AM2078" s="92"/>
      <c r="AN2078" s="92"/>
      <c r="AO2078" s="92"/>
    </row>
    <row r="2079" spans="2:41" x14ac:dyDescent="0.3">
      <c r="B2079" s="28">
        <v>2069</v>
      </c>
      <c r="C2079" s="39">
        <f t="shared" si="128"/>
        <v>0</v>
      </c>
      <c r="D2079" s="40">
        <f t="shared" si="129"/>
        <v>0</v>
      </c>
      <c r="E2079" s="41">
        <f t="shared" si="130"/>
        <v>0</v>
      </c>
      <c r="F2079" s="40">
        <f t="shared" si="131"/>
        <v>0</v>
      </c>
      <c r="Q2079" s="107">
        <v>2075</v>
      </c>
      <c r="S2079" s="92"/>
      <c r="T2079" s="92"/>
      <c r="U2079" s="92"/>
      <c r="V2079" s="92"/>
      <c r="W2079" s="92"/>
      <c r="X2079" s="92"/>
      <c r="Y2079" s="92"/>
      <c r="Z2079" s="92" t="s">
        <v>1182</v>
      </c>
      <c r="AA2079" s="92">
        <v>1032.2482130000001</v>
      </c>
      <c r="AB2079" s="92">
        <v>1341</v>
      </c>
      <c r="AC2079" s="92">
        <v>52.414772727272727</v>
      </c>
      <c r="AD2079" s="92" t="s">
        <v>916</v>
      </c>
      <c r="AE2079" s="92">
        <v>1057.9523360000001</v>
      </c>
      <c r="AF2079" s="92">
        <v>742</v>
      </c>
      <c r="AG2079" s="92">
        <v>73.686079545454547</v>
      </c>
      <c r="AH2079" s="92"/>
      <c r="AI2079" s="92"/>
      <c r="AJ2079" s="92"/>
      <c r="AK2079" s="92"/>
      <c r="AL2079" s="92"/>
      <c r="AM2079" s="92"/>
      <c r="AN2079" s="92"/>
      <c r="AO2079" s="92"/>
    </row>
    <row r="2080" spans="2:41" x14ac:dyDescent="0.3">
      <c r="B2080" s="28">
        <v>2070</v>
      </c>
      <c r="C2080" s="39">
        <f t="shared" si="128"/>
        <v>0</v>
      </c>
      <c r="D2080" s="40">
        <f t="shared" si="129"/>
        <v>0</v>
      </c>
      <c r="E2080" s="41">
        <f t="shared" si="130"/>
        <v>0</v>
      </c>
      <c r="F2080" s="40">
        <f t="shared" si="131"/>
        <v>0</v>
      </c>
      <c r="Q2080" s="107">
        <v>2076</v>
      </c>
      <c r="S2080" s="92"/>
      <c r="T2080" s="92"/>
      <c r="U2080" s="92"/>
      <c r="V2080" s="92"/>
      <c r="W2080" s="92"/>
      <c r="X2080" s="92"/>
      <c r="Y2080" s="92"/>
      <c r="Z2080" s="92" t="s">
        <v>1183</v>
      </c>
      <c r="AA2080" s="92">
        <v>969.15811480000002</v>
      </c>
      <c r="AB2080" s="92">
        <v>2335</v>
      </c>
      <c r="AC2080" s="92">
        <v>17.08096590909091</v>
      </c>
      <c r="AD2080" s="92" t="s">
        <v>2808</v>
      </c>
      <c r="AE2080" s="92">
        <v>1057.970577</v>
      </c>
      <c r="AF2080" s="92">
        <v>741</v>
      </c>
      <c r="AG2080" s="92">
        <v>73.721590909090907</v>
      </c>
      <c r="AH2080" s="92"/>
      <c r="AI2080" s="92"/>
      <c r="AJ2080" s="92"/>
      <c r="AK2080" s="92"/>
      <c r="AL2080" s="92"/>
      <c r="AM2080" s="92"/>
      <c r="AN2080" s="92"/>
      <c r="AO2080" s="92"/>
    </row>
    <row r="2081" spans="2:41" x14ac:dyDescent="0.3">
      <c r="B2081" s="28">
        <v>2071</v>
      </c>
      <c r="C2081" s="39">
        <f t="shared" si="128"/>
        <v>0</v>
      </c>
      <c r="D2081" s="40">
        <f t="shared" si="129"/>
        <v>0</v>
      </c>
      <c r="E2081" s="41">
        <f t="shared" si="130"/>
        <v>0</v>
      </c>
      <c r="F2081" s="40">
        <f t="shared" si="131"/>
        <v>0</v>
      </c>
      <c r="Q2081" s="107">
        <v>2077</v>
      </c>
      <c r="S2081" s="92"/>
      <c r="T2081" s="92"/>
      <c r="U2081" s="92"/>
      <c r="V2081" s="92"/>
      <c r="W2081" s="92"/>
      <c r="X2081" s="92"/>
      <c r="Y2081" s="92"/>
      <c r="Z2081" s="92" t="s">
        <v>2530</v>
      </c>
      <c r="AA2081" s="92">
        <v>1040.3195559999999</v>
      </c>
      <c r="AB2081" s="92">
        <v>1143</v>
      </c>
      <c r="AC2081" s="92">
        <v>58.948863636363633</v>
      </c>
      <c r="AD2081" s="92" t="s">
        <v>1761</v>
      </c>
      <c r="AE2081" s="92">
        <v>1057.988116</v>
      </c>
      <c r="AF2081" s="92">
        <v>740</v>
      </c>
      <c r="AG2081" s="92">
        <v>73.757102272727266</v>
      </c>
      <c r="AH2081" s="92"/>
      <c r="AI2081" s="92"/>
      <c r="AJ2081" s="92"/>
      <c r="AK2081" s="92"/>
      <c r="AL2081" s="92"/>
      <c r="AM2081" s="92"/>
      <c r="AN2081" s="92"/>
      <c r="AO2081" s="92"/>
    </row>
    <row r="2082" spans="2:41" x14ac:dyDescent="0.3">
      <c r="B2082" s="28">
        <v>2072</v>
      </c>
      <c r="C2082" s="39">
        <f t="shared" si="128"/>
        <v>0</v>
      </c>
      <c r="D2082" s="40">
        <f t="shared" si="129"/>
        <v>0</v>
      </c>
      <c r="E2082" s="41">
        <f t="shared" si="130"/>
        <v>0</v>
      </c>
      <c r="F2082" s="40">
        <f t="shared" si="131"/>
        <v>0</v>
      </c>
      <c r="Q2082" s="107">
        <v>2078</v>
      </c>
      <c r="S2082" s="92"/>
      <c r="T2082" s="92"/>
      <c r="U2082" s="92"/>
      <c r="V2082" s="92"/>
      <c r="W2082" s="92"/>
      <c r="X2082" s="92"/>
      <c r="Y2082" s="92"/>
      <c r="Z2082" s="92" t="s">
        <v>1184</v>
      </c>
      <c r="AA2082" s="92">
        <v>984.23230009999997</v>
      </c>
      <c r="AB2082" s="92">
        <v>2153</v>
      </c>
      <c r="AC2082" s="92">
        <v>23.473011363636363</v>
      </c>
      <c r="AD2082" s="92" t="s">
        <v>1169</v>
      </c>
      <c r="AE2082" s="92">
        <v>1058.195858</v>
      </c>
      <c r="AF2082" s="92">
        <v>739</v>
      </c>
      <c r="AG2082" s="92">
        <v>73.79261363636364</v>
      </c>
      <c r="AH2082" s="92"/>
      <c r="AI2082" s="92"/>
      <c r="AJ2082" s="92"/>
      <c r="AK2082" s="92"/>
      <c r="AL2082" s="92"/>
      <c r="AM2082" s="92"/>
      <c r="AN2082" s="92"/>
      <c r="AO2082" s="92"/>
    </row>
    <row r="2083" spans="2:41" x14ac:dyDescent="0.3">
      <c r="B2083" s="28">
        <v>2073</v>
      </c>
      <c r="C2083" s="39">
        <f t="shared" si="128"/>
        <v>0</v>
      </c>
      <c r="D2083" s="40">
        <f t="shared" si="129"/>
        <v>0</v>
      </c>
      <c r="E2083" s="41">
        <f t="shared" si="130"/>
        <v>0</v>
      </c>
      <c r="F2083" s="40">
        <f t="shared" si="131"/>
        <v>0</v>
      </c>
      <c r="Q2083" s="107">
        <v>2079</v>
      </c>
      <c r="S2083" s="92"/>
      <c r="T2083" s="92"/>
      <c r="U2083" s="92"/>
      <c r="V2083" s="92"/>
      <c r="W2083" s="92"/>
      <c r="X2083" s="92"/>
      <c r="Y2083" s="92"/>
      <c r="Z2083" s="92" t="s">
        <v>2531</v>
      </c>
      <c r="AA2083" s="92">
        <v>1025.755926</v>
      </c>
      <c r="AB2083" s="92">
        <v>1495</v>
      </c>
      <c r="AC2083" s="92">
        <v>46.803977272727273</v>
      </c>
      <c r="AD2083" s="92" t="s">
        <v>1438</v>
      </c>
      <c r="AE2083" s="92">
        <v>1058.2282049999999</v>
      </c>
      <c r="AF2083" s="92">
        <v>735</v>
      </c>
      <c r="AG2083" s="92">
        <v>73.828125</v>
      </c>
      <c r="AH2083" s="92"/>
      <c r="AI2083" s="92"/>
      <c r="AJ2083" s="92"/>
      <c r="AK2083" s="92"/>
      <c r="AL2083" s="92"/>
      <c r="AM2083" s="92"/>
      <c r="AN2083" s="92"/>
      <c r="AO2083" s="92"/>
    </row>
    <row r="2084" spans="2:41" x14ac:dyDescent="0.3">
      <c r="B2084" s="28">
        <v>2074</v>
      </c>
      <c r="C2084" s="39">
        <f t="shared" si="128"/>
        <v>0</v>
      </c>
      <c r="D2084" s="40">
        <f t="shared" si="129"/>
        <v>0</v>
      </c>
      <c r="E2084" s="41">
        <f t="shared" si="130"/>
        <v>0</v>
      </c>
      <c r="F2084" s="40">
        <f t="shared" si="131"/>
        <v>0</v>
      </c>
      <c r="Q2084" s="107">
        <v>2080</v>
      </c>
      <c r="S2084" s="92"/>
      <c r="T2084" s="92"/>
      <c r="U2084" s="92"/>
      <c r="V2084" s="92"/>
      <c r="W2084" s="92"/>
      <c r="X2084" s="92"/>
      <c r="Y2084" s="92"/>
      <c r="Z2084" s="92" t="s">
        <v>2532</v>
      </c>
      <c r="AA2084" s="92">
        <v>915.95366609999996</v>
      </c>
      <c r="AB2084" s="92">
        <v>2705</v>
      </c>
      <c r="AC2084" s="92">
        <v>3.9417613636363638</v>
      </c>
      <c r="AD2084" s="92" t="s">
        <v>2993</v>
      </c>
      <c r="AE2084" s="92">
        <v>1058.2282049999999</v>
      </c>
      <c r="AF2084" s="92">
        <v>735</v>
      </c>
      <c r="AG2084" s="92">
        <v>73.828125</v>
      </c>
      <c r="AH2084" s="92"/>
      <c r="AI2084" s="92"/>
      <c r="AJ2084" s="92"/>
      <c r="AK2084" s="92"/>
      <c r="AL2084" s="92"/>
      <c r="AM2084" s="92"/>
      <c r="AN2084" s="92"/>
      <c r="AO2084" s="92"/>
    </row>
    <row r="2085" spans="2:41" x14ac:dyDescent="0.3">
      <c r="B2085" s="28">
        <v>2075</v>
      </c>
      <c r="C2085" s="39">
        <f t="shared" si="128"/>
        <v>0</v>
      </c>
      <c r="D2085" s="40">
        <f t="shared" si="129"/>
        <v>0</v>
      </c>
      <c r="E2085" s="41">
        <f t="shared" si="130"/>
        <v>0</v>
      </c>
      <c r="F2085" s="40">
        <f t="shared" si="131"/>
        <v>0</v>
      </c>
      <c r="Q2085" s="107">
        <v>2081</v>
      </c>
      <c r="S2085" s="92"/>
      <c r="T2085" s="92"/>
      <c r="U2085" s="92"/>
      <c r="V2085" s="92"/>
      <c r="W2085" s="92"/>
      <c r="X2085" s="92"/>
      <c r="Y2085" s="92"/>
      <c r="Z2085" s="92" t="s">
        <v>1185</v>
      </c>
      <c r="AA2085" s="92">
        <v>1105.233896</v>
      </c>
      <c r="AB2085" s="92">
        <v>55</v>
      </c>
      <c r="AC2085" s="92">
        <v>98.08238636363636</v>
      </c>
      <c r="AD2085" s="92" t="s">
        <v>2994</v>
      </c>
      <c r="AE2085" s="92">
        <v>1058.2282049999999</v>
      </c>
      <c r="AF2085" s="92">
        <v>735</v>
      </c>
      <c r="AG2085" s="92">
        <v>73.828125</v>
      </c>
      <c r="AH2085" s="92"/>
      <c r="AI2085" s="92"/>
      <c r="AJ2085" s="92"/>
      <c r="AK2085" s="92"/>
      <c r="AL2085" s="92"/>
      <c r="AM2085" s="92"/>
      <c r="AN2085" s="92"/>
      <c r="AO2085" s="92"/>
    </row>
    <row r="2086" spans="2:41" x14ac:dyDescent="0.3">
      <c r="B2086" s="28">
        <v>2076</v>
      </c>
      <c r="C2086" s="39">
        <f t="shared" si="128"/>
        <v>0</v>
      </c>
      <c r="D2086" s="40">
        <f t="shared" si="129"/>
        <v>0</v>
      </c>
      <c r="E2086" s="41">
        <f t="shared" si="130"/>
        <v>0</v>
      </c>
      <c r="F2086" s="40">
        <f t="shared" si="131"/>
        <v>0</v>
      </c>
      <c r="Q2086" s="107">
        <v>2082</v>
      </c>
      <c r="S2086" s="92"/>
      <c r="T2086" s="92"/>
      <c r="U2086" s="92"/>
      <c r="V2086" s="92"/>
      <c r="W2086" s="92"/>
      <c r="X2086" s="92"/>
      <c r="Y2086" s="92"/>
      <c r="Z2086" s="92" t="s">
        <v>1186</v>
      </c>
      <c r="AA2086" s="92">
        <v>976.56584950000001</v>
      </c>
      <c r="AB2086" s="92">
        <v>2240</v>
      </c>
      <c r="AC2086" s="92">
        <v>20.490056818181817</v>
      </c>
      <c r="AD2086" s="92" t="s">
        <v>2727</v>
      </c>
      <c r="AE2086" s="92">
        <v>1058.2282049999999</v>
      </c>
      <c r="AF2086" s="92">
        <v>735</v>
      </c>
      <c r="AG2086" s="92">
        <v>73.828125</v>
      </c>
      <c r="AH2086" s="92"/>
      <c r="AI2086" s="92"/>
      <c r="AJ2086" s="92"/>
      <c r="AK2086" s="92"/>
      <c r="AL2086" s="92"/>
      <c r="AM2086" s="92"/>
      <c r="AN2086" s="92"/>
      <c r="AO2086" s="92"/>
    </row>
    <row r="2087" spans="2:41" x14ac:dyDescent="0.3">
      <c r="B2087" s="28">
        <v>2077</v>
      </c>
      <c r="C2087" s="39">
        <f t="shared" si="128"/>
        <v>0</v>
      </c>
      <c r="D2087" s="40">
        <f t="shared" si="129"/>
        <v>0</v>
      </c>
      <c r="E2087" s="41">
        <f t="shared" si="130"/>
        <v>0</v>
      </c>
      <c r="F2087" s="40">
        <f t="shared" si="131"/>
        <v>0</v>
      </c>
      <c r="Q2087" s="107">
        <v>2083</v>
      </c>
      <c r="S2087" s="92"/>
      <c r="T2087" s="92"/>
      <c r="U2087" s="92"/>
      <c r="V2087" s="92"/>
      <c r="W2087" s="92"/>
      <c r="X2087" s="92"/>
      <c r="Y2087" s="92"/>
      <c r="Z2087" s="92" t="s">
        <v>1187</v>
      </c>
      <c r="AA2087" s="92">
        <v>996.27272019999998</v>
      </c>
      <c r="AB2087" s="92">
        <v>1995</v>
      </c>
      <c r="AC2087" s="92">
        <v>28.90625</v>
      </c>
      <c r="AD2087" s="92" t="s">
        <v>131</v>
      </c>
      <c r="AE2087" s="92">
        <v>1058.3461689999999</v>
      </c>
      <c r="AF2087" s="92">
        <v>734</v>
      </c>
      <c r="AG2087" s="92">
        <v>73.970170454545453</v>
      </c>
      <c r="AH2087" s="92"/>
      <c r="AI2087" s="92"/>
      <c r="AJ2087" s="92"/>
      <c r="AK2087" s="92"/>
      <c r="AL2087" s="92"/>
      <c r="AM2087" s="92"/>
      <c r="AN2087" s="92"/>
      <c r="AO2087" s="92"/>
    </row>
    <row r="2088" spans="2:41" x14ac:dyDescent="0.3">
      <c r="B2088" s="28">
        <v>2078</v>
      </c>
      <c r="C2088" s="39">
        <f t="shared" si="128"/>
        <v>0</v>
      </c>
      <c r="D2088" s="40">
        <f t="shared" si="129"/>
        <v>0</v>
      </c>
      <c r="E2088" s="41">
        <f t="shared" si="130"/>
        <v>0</v>
      </c>
      <c r="F2088" s="40">
        <f t="shared" si="131"/>
        <v>0</v>
      </c>
      <c r="Q2088" s="107">
        <v>2084</v>
      </c>
      <c r="S2088" s="92"/>
      <c r="T2088" s="92"/>
      <c r="U2088" s="92"/>
      <c r="V2088" s="92"/>
      <c r="W2088" s="92"/>
      <c r="X2088" s="92"/>
      <c r="Y2088" s="92"/>
      <c r="Z2088" s="92" t="s">
        <v>1188</v>
      </c>
      <c r="AA2088" s="92">
        <v>1063.012479</v>
      </c>
      <c r="AB2088" s="92">
        <v>632</v>
      </c>
      <c r="AC2088" s="92">
        <v>77.592329545454547</v>
      </c>
      <c r="AD2088" s="92" t="s">
        <v>666</v>
      </c>
      <c r="AE2088" s="92">
        <v>1058.5253359999999</v>
      </c>
      <c r="AF2088" s="92">
        <v>733</v>
      </c>
      <c r="AG2088" s="92">
        <v>74.005681818181827</v>
      </c>
      <c r="AH2088" s="92"/>
      <c r="AI2088" s="92"/>
      <c r="AJ2088" s="92"/>
      <c r="AK2088" s="92"/>
      <c r="AL2088" s="92"/>
      <c r="AM2088" s="92"/>
      <c r="AN2088" s="92"/>
      <c r="AO2088" s="92"/>
    </row>
    <row r="2089" spans="2:41" x14ac:dyDescent="0.3">
      <c r="B2089" s="28">
        <v>2079</v>
      </c>
      <c r="C2089" s="39">
        <f t="shared" si="128"/>
        <v>0</v>
      </c>
      <c r="D2089" s="40">
        <f t="shared" si="129"/>
        <v>0</v>
      </c>
      <c r="E2089" s="41">
        <f t="shared" si="130"/>
        <v>0</v>
      </c>
      <c r="F2089" s="40">
        <f t="shared" si="131"/>
        <v>0</v>
      </c>
      <c r="Q2089" s="107">
        <v>2085</v>
      </c>
      <c r="S2089" s="92"/>
      <c r="T2089" s="92"/>
      <c r="U2089" s="92"/>
      <c r="V2089" s="92"/>
      <c r="W2089" s="92"/>
      <c r="X2089" s="92"/>
      <c r="Y2089" s="92"/>
      <c r="Z2089" s="92" t="s">
        <v>2533</v>
      </c>
      <c r="AA2089" s="92">
        <v>1028.2221999999999</v>
      </c>
      <c r="AB2089" s="92">
        <v>1433</v>
      </c>
      <c r="AC2089" s="92">
        <v>49.112215909090914</v>
      </c>
      <c r="AD2089" s="92" t="s">
        <v>1871</v>
      </c>
      <c r="AE2089" s="92">
        <v>1058.5735629999999</v>
      </c>
      <c r="AF2089" s="92">
        <v>732</v>
      </c>
      <c r="AG2089" s="92">
        <v>74.041193181818173</v>
      </c>
      <c r="AH2089" s="92"/>
      <c r="AI2089" s="92"/>
      <c r="AJ2089" s="92"/>
      <c r="AK2089" s="92"/>
      <c r="AL2089" s="92"/>
      <c r="AM2089" s="92"/>
      <c r="AN2089" s="92"/>
      <c r="AO2089" s="92"/>
    </row>
    <row r="2090" spans="2:41" x14ac:dyDescent="0.3">
      <c r="B2090" s="28">
        <v>2080</v>
      </c>
      <c r="C2090" s="39">
        <f t="shared" si="128"/>
        <v>0</v>
      </c>
      <c r="D2090" s="40">
        <f t="shared" si="129"/>
        <v>0</v>
      </c>
      <c r="E2090" s="41">
        <f t="shared" si="130"/>
        <v>0</v>
      </c>
      <c r="F2090" s="40">
        <f t="shared" si="131"/>
        <v>0</v>
      </c>
      <c r="Q2090" s="107">
        <v>2086</v>
      </c>
      <c r="S2090" s="92"/>
      <c r="T2090" s="92"/>
      <c r="U2090" s="92"/>
      <c r="V2090" s="92"/>
      <c r="W2090" s="92"/>
      <c r="X2090" s="92"/>
      <c r="Y2090" s="92"/>
      <c r="Z2090" s="92" t="s">
        <v>2966</v>
      </c>
      <c r="AA2090" s="92">
        <v>1010.790091</v>
      </c>
      <c r="AB2090" s="92">
        <v>1768</v>
      </c>
      <c r="AC2090" s="92">
        <v>37.109375</v>
      </c>
      <c r="AD2090" s="92" t="s">
        <v>428</v>
      </c>
      <c r="AE2090" s="92">
        <v>1058.5795639999999</v>
      </c>
      <c r="AF2090" s="92">
        <v>731</v>
      </c>
      <c r="AG2090" s="92">
        <v>74.076704545454547</v>
      </c>
      <c r="AH2090" s="92"/>
      <c r="AI2090" s="92"/>
      <c r="AJ2090" s="92"/>
      <c r="AK2090" s="92"/>
      <c r="AL2090" s="92"/>
      <c r="AM2090" s="92"/>
      <c r="AN2090" s="92"/>
      <c r="AO2090" s="92"/>
    </row>
    <row r="2091" spans="2:41" x14ac:dyDescent="0.3">
      <c r="B2091" s="28">
        <v>2081</v>
      </c>
      <c r="C2091" s="39">
        <f t="shared" si="128"/>
        <v>0</v>
      </c>
      <c r="D2091" s="40">
        <f t="shared" si="129"/>
        <v>0</v>
      </c>
      <c r="E2091" s="41">
        <f t="shared" si="130"/>
        <v>0</v>
      </c>
      <c r="F2091" s="40">
        <f t="shared" si="131"/>
        <v>0</v>
      </c>
      <c r="Q2091" s="107">
        <v>2087</v>
      </c>
      <c r="S2091" s="92"/>
      <c r="T2091" s="92"/>
      <c r="U2091" s="92"/>
      <c r="V2091" s="92"/>
      <c r="W2091" s="92"/>
      <c r="X2091" s="92"/>
      <c r="Y2091" s="92"/>
      <c r="Z2091" s="92" t="s">
        <v>2967</v>
      </c>
      <c r="AA2091" s="92">
        <v>1049.6035449999999</v>
      </c>
      <c r="AB2091" s="92">
        <v>931</v>
      </c>
      <c r="AC2091" s="92">
        <v>66.654829545454547</v>
      </c>
      <c r="AD2091" s="92" t="s">
        <v>701</v>
      </c>
      <c r="AE2091" s="92">
        <v>1058.584296</v>
      </c>
      <c r="AF2091" s="92">
        <v>730</v>
      </c>
      <c r="AG2091" s="92">
        <v>74.112215909090907</v>
      </c>
      <c r="AH2091" s="92"/>
      <c r="AI2091" s="92"/>
      <c r="AJ2091" s="92"/>
      <c r="AK2091" s="92"/>
      <c r="AL2091" s="92"/>
      <c r="AM2091" s="92"/>
      <c r="AN2091" s="92"/>
      <c r="AO2091" s="92"/>
    </row>
    <row r="2092" spans="2:41" x14ac:dyDescent="0.3">
      <c r="B2092" s="28">
        <v>2082</v>
      </c>
      <c r="C2092" s="39">
        <f t="shared" si="128"/>
        <v>0</v>
      </c>
      <c r="D2092" s="40">
        <f t="shared" si="129"/>
        <v>0</v>
      </c>
      <c r="E2092" s="41">
        <f t="shared" si="130"/>
        <v>0</v>
      </c>
      <c r="F2092" s="40">
        <f t="shared" si="131"/>
        <v>0</v>
      </c>
      <c r="Q2092" s="107">
        <v>2088</v>
      </c>
      <c r="S2092" s="92"/>
      <c r="T2092" s="92"/>
      <c r="U2092" s="92"/>
      <c r="V2092" s="92"/>
      <c r="W2092" s="92"/>
      <c r="X2092" s="92"/>
      <c r="Y2092" s="92"/>
      <c r="Z2092" s="92" t="s">
        <v>2968</v>
      </c>
      <c r="AA2092" s="92">
        <v>1053.9945110000001</v>
      </c>
      <c r="AB2092" s="92">
        <v>808</v>
      </c>
      <c r="AC2092" s="92">
        <v>70.951704545454547</v>
      </c>
      <c r="AD2092" s="92" t="s">
        <v>582</v>
      </c>
      <c r="AE2092" s="92">
        <v>1058.5922459999999</v>
      </c>
      <c r="AF2092" s="92">
        <v>729</v>
      </c>
      <c r="AG2092" s="92">
        <v>74.147727272727266</v>
      </c>
      <c r="AH2092" s="92"/>
      <c r="AI2092" s="92"/>
      <c r="AJ2092" s="92"/>
      <c r="AK2092" s="92"/>
      <c r="AL2092" s="92"/>
      <c r="AM2092" s="92"/>
      <c r="AN2092" s="92"/>
      <c r="AO2092" s="92"/>
    </row>
    <row r="2093" spans="2:41" x14ac:dyDescent="0.3">
      <c r="B2093" s="28">
        <v>2083</v>
      </c>
      <c r="C2093" s="39">
        <f t="shared" si="128"/>
        <v>0</v>
      </c>
      <c r="D2093" s="40">
        <f t="shared" si="129"/>
        <v>0</v>
      </c>
      <c r="E2093" s="41">
        <f t="shared" si="130"/>
        <v>0</v>
      </c>
      <c r="F2093" s="40">
        <f t="shared" si="131"/>
        <v>0</v>
      </c>
      <c r="Q2093" s="107">
        <v>2089</v>
      </c>
      <c r="S2093" s="92"/>
      <c r="T2093" s="92"/>
      <c r="U2093" s="92"/>
      <c r="V2093" s="92"/>
      <c r="W2093" s="92"/>
      <c r="X2093" s="92"/>
      <c r="Y2093" s="92"/>
      <c r="Z2093" s="92" t="s">
        <v>2534</v>
      </c>
      <c r="AA2093" s="92">
        <v>1053.9945110000001</v>
      </c>
      <c r="AB2093" s="92">
        <v>808</v>
      </c>
      <c r="AC2093" s="92">
        <v>70.951704545454547</v>
      </c>
      <c r="AD2093" s="92" t="s">
        <v>675</v>
      </c>
      <c r="AE2093" s="92">
        <v>1058.6109759999999</v>
      </c>
      <c r="AF2093" s="92">
        <v>728</v>
      </c>
      <c r="AG2093" s="92">
        <v>74.18323863636364</v>
      </c>
      <c r="AH2093" s="92"/>
      <c r="AI2093" s="92"/>
      <c r="AJ2093" s="92"/>
      <c r="AK2093" s="92"/>
      <c r="AL2093" s="92"/>
      <c r="AM2093" s="92"/>
      <c r="AN2093" s="92"/>
      <c r="AO2093" s="92"/>
    </row>
    <row r="2094" spans="2:41" x14ac:dyDescent="0.3">
      <c r="B2094" s="28">
        <v>2084</v>
      </c>
      <c r="C2094" s="39">
        <f t="shared" si="128"/>
        <v>0</v>
      </c>
      <c r="D2094" s="40">
        <f t="shared" si="129"/>
        <v>0</v>
      </c>
      <c r="E2094" s="41">
        <f t="shared" si="130"/>
        <v>0</v>
      </c>
      <c r="F2094" s="40">
        <f t="shared" si="131"/>
        <v>0</v>
      </c>
      <c r="Q2094" s="107">
        <v>2090</v>
      </c>
      <c r="S2094" s="92"/>
      <c r="T2094" s="92"/>
      <c r="U2094" s="92"/>
      <c r="V2094" s="92"/>
      <c r="W2094" s="92"/>
      <c r="X2094" s="92"/>
      <c r="Y2094" s="92"/>
      <c r="Z2094" s="92" t="s">
        <v>1189</v>
      </c>
      <c r="AA2094" s="92">
        <v>1042.1412170000001</v>
      </c>
      <c r="AB2094" s="92">
        <v>1106</v>
      </c>
      <c r="AC2094" s="92">
        <v>60.75994318181818</v>
      </c>
      <c r="AD2094" s="92" t="s">
        <v>145</v>
      </c>
      <c r="AE2094" s="92">
        <v>1058.641709</v>
      </c>
      <c r="AF2094" s="92">
        <v>727</v>
      </c>
      <c r="AG2094" s="92">
        <v>74.21875</v>
      </c>
      <c r="AH2094" s="92"/>
      <c r="AI2094" s="92"/>
      <c r="AJ2094" s="92"/>
      <c r="AK2094" s="92"/>
      <c r="AL2094" s="92"/>
      <c r="AM2094" s="92"/>
      <c r="AN2094" s="92"/>
      <c r="AO2094" s="92"/>
    </row>
    <row r="2095" spans="2:41" x14ac:dyDescent="0.3">
      <c r="B2095" s="28">
        <v>2085</v>
      </c>
      <c r="C2095" s="39">
        <f t="shared" si="128"/>
        <v>0</v>
      </c>
      <c r="D2095" s="40">
        <f t="shared" si="129"/>
        <v>0</v>
      </c>
      <c r="E2095" s="41">
        <f t="shared" si="130"/>
        <v>0</v>
      </c>
      <c r="F2095" s="40">
        <f t="shared" si="131"/>
        <v>0</v>
      </c>
      <c r="Q2095" s="107">
        <v>2091</v>
      </c>
      <c r="S2095" s="92"/>
      <c r="T2095" s="92"/>
      <c r="U2095" s="92"/>
      <c r="V2095" s="92"/>
      <c r="W2095" s="92"/>
      <c r="X2095" s="92"/>
      <c r="Y2095" s="92"/>
      <c r="Z2095" s="92" t="s">
        <v>2969</v>
      </c>
      <c r="AA2095" s="92">
        <v>1027.208758</v>
      </c>
      <c r="AB2095" s="92">
        <v>1456</v>
      </c>
      <c r="AC2095" s="92">
        <v>48.295454545454547</v>
      </c>
      <c r="AD2095" s="92" t="s">
        <v>2409</v>
      </c>
      <c r="AE2095" s="92">
        <v>1058.6739500000001</v>
      </c>
      <c r="AF2095" s="92">
        <v>725</v>
      </c>
      <c r="AG2095" s="92">
        <v>74.25426136363636</v>
      </c>
      <c r="AH2095" s="92"/>
      <c r="AI2095" s="92"/>
      <c r="AJ2095" s="92"/>
      <c r="AK2095" s="92"/>
      <c r="AL2095" s="92"/>
      <c r="AM2095" s="92"/>
      <c r="AN2095" s="92"/>
      <c r="AO2095" s="92"/>
    </row>
    <row r="2096" spans="2:41" x14ac:dyDescent="0.3">
      <c r="B2096" s="28">
        <v>2086</v>
      </c>
      <c r="C2096" s="39">
        <f t="shared" si="128"/>
        <v>0</v>
      </c>
      <c r="D2096" s="40">
        <f t="shared" si="129"/>
        <v>0</v>
      </c>
      <c r="E2096" s="41">
        <f t="shared" si="130"/>
        <v>0</v>
      </c>
      <c r="F2096" s="40">
        <f t="shared" si="131"/>
        <v>0</v>
      </c>
      <c r="Q2096" s="107">
        <v>2092</v>
      </c>
      <c r="S2096" s="92"/>
      <c r="T2096" s="92"/>
      <c r="U2096" s="92"/>
      <c r="V2096" s="92"/>
      <c r="W2096" s="92"/>
      <c r="X2096" s="92"/>
      <c r="Y2096" s="92"/>
      <c r="Z2096" s="92" t="s">
        <v>1190</v>
      </c>
      <c r="AA2096" s="92">
        <v>1075.0477060000001</v>
      </c>
      <c r="AB2096" s="92">
        <v>384</v>
      </c>
      <c r="AC2096" s="92">
        <v>86.399147727272734</v>
      </c>
      <c r="AD2096" s="92" t="s">
        <v>1417</v>
      </c>
      <c r="AE2096" s="92">
        <v>1058.6739500000001</v>
      </c>
      <c r="AF2096" s="92">
        <v>725</v>
      </c>
      <c r="AG2096" s="92">
        <v>74.25426136363636</v>
      </c>
      <c r="AH2096" s="92"/>
      <c r="AI2096" s="92"/>
      <c r="AJ2096" s="92"/>
      <c r="AK2096" s="92"/>
      <c r="AL2096" s="92"/>
      <c r="AM2096" s="92"/>
      <c r="AN2096" s="92"/>
      <c r="AO2096" s="92"/>
    </row>
    <row r="2097" spans="2:41" x14ac:dyDescent="0.3">
      <c r="B2097" s="28">
        <v>2087</v>
      </c>
      <c r="C2097" s="39">
        <f t="shared" si="128"/>
        <v>0</v>
      </c>
      <c r="D2097" s="40">
        <f t="shared" si="129"/>
        <v>0</v>
      </c>
      <c r="E2097" s="41">
        <f t="shared" si="130"/>
        <v>0</v>
      </c>
      <c r="F2097" s="40">
        <f t="shared" si="131"/>
        <v>0</v>
      </c>
      <c r="Q2097" s="107">
        <v>2093</v>
      </c>
      <c r="S2097" s="92"/>
      <c r="T2097" s="92"/>
      <c r="U2097" s="92"/>
      <c r="V2097" s="92"/>
      <c r="W2097" s="92"/>
      <c r="X2097" s="92"/>
      <c r="Y2097" s="92"/>
      <c r="Z2097" s="92" t="s">
        <v>2535</v>
      </c>
      <c r="AA2097" s="92">
        <v>998.17728690000001</v>
      </c>
      <c r="AB2097" s="92">
        <v>1957</v>
      </c>
      <c r="AC2097" s="92">
        <v>30.39772727272727</v>
      </c>
      <c r="AD2097" s="92" t="s">
        <v>1547</v>
      </c>
      <c r="AE2097" s="92">
        <v>1058.7068449999999</v>
      </c>
      <c r="AF2097" s="92">
        <v>724</v>
      </c>
      <c r="AG2097" s="92">
        <v>74.325284090909093</v>
      </c>
      <c r="AH2097" s="92"/>
      <c r="AI2097" s="92"/>
      <c r="AJ2097" s="92"/>
      <c r="AK2097" s="92"/>
      <c r="AL2097" s="92"/>
      <c r="AM2097" s="92"/>
      <c r="AN2097" s="92"/>
      <c r="AO2097" s="92"/>
    </row>
    <row r="2098" spans="2:41" x14ac:dyDescent="0.3">
      <c r="B2098" s="28">
        <v>2088</v>
      </c>
      <c r="C2098" s="39">
        <f t="shared" si="128"/>
        <v>0</v>
      </c>
      <c r="D2098" s="40">
        <f t="shared" si="129"/>
        <v>0</v>
      </c>
      <c r="E2098" s="41">
        <f t="shared" si="130"/>
        <v>0</v>
      </c>
      <c r="F2098" s="40">
        <f t="shared" si="131"/>
        <v>0</v>
      </c>
      <c r="Q2098" s="107">
        <v>2094</v>
      </c>
      <c r="S2098" s="92"/>
      <c r="T2098" s="92"/>
      <c r="U2098" s="92"/>
      <c r="V2098" s="92"/>
      <c r="W2098" s="92"/>
      <c r="X2098" s="92"/>
      <c r="Y2098" s="92"/>
      <c r="Z2098" s="92" t="s">
        <v>1191</v>
      </c>
      <c r="AA2098" s="92">
        <v>1014.516791</v>
      </c>
      <c r="AB2098" s="92">
        <v>1711</v>
      </c>
      <c r="AC2098" s="92">
        <v>39.27556818181818</v>
      </c>
      <c r="AD2098" s="92" t="s">
        <v>95</v>
      </c>
      <c r="AE2098" s="92">
        <v>1058.7250280000001</v>
      </c>
      <c r="AF2098" s="92">
        <v>722</v>
      </c>
      <c r="AG2098" s="92">
        <v>74.360795454545453</v>
      </c>
      <c r="AH2098" s="92"/>
      <c r="AI2098" s="92"/>
      <c r="AJ2098" s="92"/>
      <c r="AK2098" s="92"/>
      <c r="AL2098" s="92"/>
      <c r="AM2098" s="92"/>
      <c r="AN2098" s="92"/>
      <c r="AO2098" s="92"/>
    </row>
    <row r="2099" spans="2:41" x14ac:dyDescent="0.3">
      <c r="B2099" s="28">
        <v>2089</v>
      </c>
      <c r="C2099" s="39">
        <f t="shared" si="128"/>
        <v>0</v>
      </c>
      <c r="D2099" s="40">
        <f t="shared" si="129"/>
        <v>0</v>
      </c>
      <c r="E2099" s="41">
        <f t="shared" si="130"/>
        <v>0</v>
      </c>
      <c r="F2099" s="40">
        <f t="shared" si="131"/>
        <v>0</v>
      </c>
      <c r="Q2099" s="107">
        <v>2095</v>
      </c>
      <c r="S2099" s="92"/>
      <c r="T2099" s="92"/>
      <c r="U2099" s="92"/>
      <c r="V2099" s="92"/>
      <c r="W2099" s="92"/>
      <c r="X2099" s="92"/>
      <c r="Y2099" s="92"/>
      <c r="Z2099" s="92" t="s">
        <v>1192</v>
      </c>
      <c r="AA2099" s="92">
        <v>1028.4405529999999</v>
      </c>
      <c r="AB2099" s="92">
        <v>1426</v>
      </c>
      <c r="AC2099" s="92">
        <v>49.39630681818182</v>
      </c>
      <c r="AD2099" s="92" t="s">
        <v>2758</v>
      </c>
      <c r="AE2099" s="92">
        <v>1058.7250280000001</v>
      </c>
      <c r="AF2099" s="92">
        <v>722</v>
      </c>
      <c r="AG2099" s="92">
        <v>74.360795454545453</v>
      </c>
      <c r="AH2099" s="92"/>
      <c r="AI2099" s="92"/>
      <c r="AJ2099" s="92"/>
      <c r="AK2099" s="92"/>
      <c r="AL2099" s="92"/>
      <c r="AM2099" s="92"/>
      <c r="AN2099" s="92"/>
      <c r="AO2099" s="92"/>
    </row>
    <row r="2100" spans="2:41" x14ac:dyDescent="0.3">
      <c r="B2100" s="28">
        <v>2090</v>
      </c>
      <c r="C2100" s="39">
        <f t="shared" si="128"/>
        <v>0</v>
      </c>
      <c r="D2100" s="40">
        <f t="shared" si="129"/>
        <v>0</v>
      </c>
      <c r="E2100" s="41">
        <f t="shared" si="130"/>
        <v>0</v>
      </c>
      <c r="F2100" s="40">
        <f t="shared" si="131"/>
        <v>0</v>
      </c>
      <c r="Q2100" s="107">
        <v>2096</v>
      </c>
      <c r="S2100" s="92"/>
      <c r="T2100" s="92"/>
      <c r="U2100" s="92"/>
      <c r="V2100" s="92"/>
      <c r="W2100" s="92"/>
      <c r="X2100" s="92"/>
      <c r="Y2100" s="92"/>
      <c r="Z2100" s="92" t="s">
        <v>1193</v>
      </c>
      <c r="AA2100" s="92">
        <v>1085.342461</v>
      </c>
      <c r="AB2100" s="92">
        <v>211</v>
      </c>
      <c r="AC2100" s="92">
        <v>92.54261363636364</v>
      </c>
      <c r="AD2100" s="92" t="s">
        <v>2480</v>
      </c>
      <c r="AE2100" s="92">
        <v>1058.85338</v>
      </c>
      <c r="AF2100" s="92">
        <v>721</v>
      </c>
      <c r="AG2100" s="92">
        <v>74.431818181818173</v>
      </c>
      <c r="AH2100" s="92"/>
      <c r="AI2100" s="92"/>
      <c r="AJ2100" s="92"/>
      <c r="AK2100" s="92"/>
      <c r="AL2100" s="92"/>
      <c r="AM2100" s="92"/>
      <c r="AN2100" s="92"/>
      <c r="AO2100" s="92"/>
    </row>
    <row r="2101" spans="2:41" x14ac:dyDescent="0.3">
      <c r="B2101" s="28">
        <v>2091</v>
      </c>
      <c r="C2101" s="39">
        <f t="shared" si="128"/>
        <v>0</v>
      </c>
      <c r="D2101" s="40">
        <f t="shared" si="129"/>
        <v>0</v>
      </c>
      <c r="E2101" s="41">
        <f t="shared" si="130"/>
        <v>0</v>
      </c>
      <c r="F2101" s="40">
        <f t="shared" si="131"/>
        <v>0</v>
      </c>
      <c r="Q2101" s="107">
        <v>2097</v>
      </c>
      <c r="S2101" s="92"/>
      <c r="T2101" s="92"/>
      <c r="U2101" s="92"/>
      <c r="V2101" s="92"/>
      <c r="W2101" s="92"/>
      <c r="X2101" s="92"/>
      <c r="Y2101" s="92"/>
      <c r="Z2101" s="92" t="s">
        <v>1194</v>
      </c>
      <c r="AA2101" s="92">
        <v>1041.6870249999999</v>
      </c>
      <c r="AB2101" s="92">
        <v>1115</v>
      </c>
      <c r="AC2101" s="92">
        <v>60.440340909090907</v>
      </c>
      <c r="AD2101" s="92" t="s">
        <v>2393</v>
      </c>
      <c r="AE2101" s="92">
        <v>1058.872552</v>
      </c>
      <c r="AF2101" s="92">
        <v>720</v>
      </c>
      <c r="AG2101" s="92">
        <v>74.467329545454547</v>
      </c>
      <c r="AH2101" s="92"/>
      <c r="AI2101" s="92"/>
      <c r="AJ2101" s="92"/>
      <c r="AK2101" s="92"/>
      <c r="AL2101" s="92"/>
      <c r="AM2101" s="92"/>
      <c r="AN2101" s="92"/>
      <c r="AO2101" s="92"/>
    </row>
    <row r="2102" spans="2:41" x14ac:dyDescent="0.3">
      <c r="B2102" s="28">
        <v>2092</v>
      </c>
      <c r="C2102" s="39">
        <f t="shared" si="128"/>
        <v>0</v>
      </c>
      <c r="D2102" s="40">
        <f t="shared" si="129"/>
        <v>0</v>
      </c>
      <c r="E2102" s="41">
        <f t="shared" si="130"/>
        <v>0</v>
      </c>
      <c r="F2102" s="40">
        <f t="shared" si="131"/>
        <v>0</v>
      </c>
      <c r="Q2102" s="107">
        <v>2098</v>
      </c>
      <c r="S2102" s="92"/>
      <c r="T2102" s="92"/>
      <c r="U2102" s="92"/>
      <c r="V2102" s="92"/>
      <c r="W2102" s="92"/>
      <c r="X2102" s="92"/>
      <c r="Y2102" s="92"/>
      <c r="Z2102" s="92" t="s">
        <v>1195</v>
      </c>
      <c r="AA2102" s="92">
        <v>1077.1392800000001</v>
      </c>
      <c r="AB2102" s="92">
        <v>356</v>
      </c>
      <c r="AC2102" s="92">
        <v>87.393465909090907</v>
      </c>
      <c r="AD2102" s="92" t="s">
        <v>1971</v>
      </c>
      <c r="AE2102" s="92">
        <v>1058.991266</v>
      </c>
      <c r="AF2102" s="92">
        <v>719</v>
      </c>
      <c r="AG2102" s="92">
        <v>74.502840909090907</v>
      </c>
      <c r="AH2102" s="92"/>
      <c r="AI2102" s="92"/>
      <c r="AJ2102" s="92"/>
      <c r="AK2102" s="92"/>
      <c r="AL2102" s="92"/>
      <c r="AM2102" s="92"/>
      <c r="AN2102" s="92"/>
      <c r="AO2102" s="92"/>
    </row>
    <row r="2103" spans="2:41" x14ac:dyDescent="0.3">
      <c r="B2103" s="28">
        <v>2093</v>
      </c>
      <c r="C2103" s="39">
        <f t="shared" si="128"/>
        <v>0</v>
      </c>
      <c r="D2103" s="40">
        <f t="shared" si="129"/>
        <v>0</v>
      </c>
      <c r="E2103" s="41">
        <f t="shared" si="130"/>
        <v>0</v>
      </c>
      <c r="F2103" s="40">
        <f t="shared" si="131"/>
        <v>0</v>
      </c>
      <c r="Q2103" s="107">
        <v>2099</v>
      </c>
      <c r="S2103" s="92"/>
      <c r="T2103" s="92"/>
      <c r="U2103" s="92"/>
      <c r="V2103" s="92"/>
      <c r="W2103" s="92"/>
      <c r="X2103" s="92"/>
      <c r="Y2103" s="92"/>
      <c r="Z2103" s="92" t="s">
        <v>1196</v>
      </c>
      <c r="AA2103" s="92">
        <v>1066.322175</v>
      </c>
      <c r="AB2103" s="92">
        <v>555</v>
      </c>
      <c r="AC2103" s="92">
        <v>80.326704545454547</v>
      </c>
      <c r="AD2103" s="92" t="s">
        <v>2466</v>
      </c>
      <c r="AE2103" s="92">
        <v>1059.0324869999999</v>
      </c>
      <c r="AF2103" s="92">
        <v>718</v>
      </c>
      <c r="AG2103" s="92">
        <v>74.538352272727266</v>
      </c>
      <c r="AH2103" s="92"/>
      <c r="AI2103" s="92"/>
      <c r="AJ2103" s="92"/>
      <c r="AK2103" s="92"/>
      <c r="AL2103" s="92"/>
      <c r="AM2103" s="92"/>
      <c r="AN2103" s="92"/>
      <c r="AO2103" s="92"/>
    </row>
    <row r="2104" spans="2:41" x14ac:dyDescent="0.3">
      <c r="B2104" s="28">
        <v>2094</v>
      </c>
      <c r="C2104" s="39">
        <f t="shared" si="128"/>
        <v>0</v>
      </c>
      <c r="D2104" s="40">
        <f t="shared" si="129"/>
        <v>0</v>
      </c>
      <c r="E2104" s="41">
        <f t="shared" si="130"/>
        <v>0</v>
      </c>
      <c r="F2104" s="40">
        <f t="shared" si="131"/>
        <v>0</v>
      </c>
      <c r="Q2104" s="107">
        <v>2100</v>
      </c>
      <c r="S2104" s="92"/>
      <c r="T2104" s="92"/>
      <c r="U2104" s="92"/>
      <c r="V2104" s="92"/>
      <c r="W2104" s="92"/>
      <c r="X2104" s="92"/>
      <c r="Y2104" s="92"/>
      <c r="Z2104" s="92" t="s">
        <v>1197</v>
      </c>
      <c r="AA2104" s="92">
        <v>1064.944949</v>
      </c>
      <c r="AB2104" s="92">
        <v>583</v>
      </c>
      <c r="AC2104" s="92">
        <v>79.33238636363636</v>
      </c>
      <c r="AD2104" s="92" t="s">
        <v>1769</v>
      </c>
      <c r="AE2104" s="92">
        <v>1059.1224950000001</v>
      </c>
      <c r="AF2104" s="92">
        <v>712</v>
      </c>
      <c r="AG2104" s="92">
        <v>74.57386363636364</v>
      </c>
      <c r="AH2104" s="92"/>
      <c r="AI2104" s="92"/>
      <c r="AJ2104" s="92"/>
      <c r="AK2104" s="92"/>
      <c r="AL2104" s="92"/>
      <c r="AM2104" s="92"/>
      <c r="AN2104" s="92"/>
      <c r="AO2104" s="92"/>
    </row>
    <row r="2105" spans="2:41" x14ac:dyDescent="0.3">
      <c r="B2105" s="28">
        <v>2095</v>
      </c>
      <c r="C2105" s="39">
        <f t="shared" si="128"/>
        <v>0</v>
      </c>
      <c r="D2105" s="40">
        <f t="shared" si="129"/>
        <v>0</v>
      </c>
      <c r="E2105" s="41">
        <f t="shared" si="130"/>
        <v>0</v>
      </c>
      <c r="F2105" s="40">
        <f t="shared" si="131"/>
        <v>0</v>
      </c>
      <c r="Q2105" s="107">
        <v>2101</v>
      </c>
      <c r="S2105" s="92"/>
      <c r="T2105" s="92"/>
      <c r="U2105" s="92"/>
      <c r="V2105" s="92"/>
      <c r="W2105" s="92"/>
      <c r="X2105" s="92"/>
      <c r="Y2105" s="92"/>
      <c r="Z2105" s="92" t="s">
        <v>2536</v>
      </c>
      <c r="AA2105" s="92">
        <v>1013.11708</v>
      </c>
      <c r="AB2105" s="92">
        <v>1745</v>
      </c>
      <c r="AC2105" s="92">
        <v>38.032670454545453</v>
      </c>
      <c r="AD2105" s="92" t="s">
        <v>1887</v>
      </c>
      <c r="AE2105" s="92">
        <v>1059.1224950000001</v>
      </c>
      <c r="AF2105" s="92">
        <v>712</v>
      </c>
      <c r="AG2105" s="92">
        <v>74.57386363636364</v>
      </c>
      <c r="AH2105" s="92"/>
      <c r="AI2105" s="92"/>
      <c r="AJ2105" s="92"/>
      <c r="AK2105" s="92"/>
      <c r="AL2105" s="92"/>
      <c r="AM2105" s="92"/>
      <c r="AN2105" s="92"/>
      <c r="AO2105" s="92"/>
    </row>
    <row r="2106" spans="2:41" x14ac:dyDescent="0.3">
      <c r="B2106" s="28">
        <v>2096</v>
      </c>
      <c r="C2106" s="39">
        <f t="shared" si="128"/>
        <v>0</v>
      </c>
      <c r="D2106" s="40">
        <f t="shared" si="129"/>
        <v>0</v>
      </c>
      <c r="E2106" s="41">
        <f t="shared" si="130"/>
        <v>0</v>
      </c>
      <c r="F2106" s="40">
        <f t="shared" si="131"/>
        <v>0</v>
      </c>
      <c r="Q2106" s="107">
        <v>2102</v>
      </c>
      <c r="S2106" s="92"/>
      <c r="T2106" s="92"/>
      <c r="U2106" s="92"/>
      <c r="V2106" s="92"/>
      <c r="W2106" s="92"/>
      <c r="X2106" s="92"/>
      <c r="Y2106" s="92"/>
      <c r="Z2106" s="92" t="s">
        <v>1198</v>
      </c>
      <c r="AA2106" s="92">
        <v>932.53211999999996</v>
      </c>
      <c r="AB2106" s="92">
        <v>2632</v>
      </c>
      <c r="AC2106" s="92">
        <v>6.4275568181818175</v>
      </c>
      <c r="AD2106" s="92" t="s">
        <v>2890</v>
      </c>
      <c r="AE2106" s="92">
        <v>1059.1224950000001</v>
      </c>
      <c r="AF2106" s="92">
        <v>712</v>
      </c>
      <c r="AG2106" s="92">
        <v>74.57386363636364</v>
      </c>
      <c r="AH2106" s="92"/>
      <c r="AI2106" s="92"/>
      <c r="AJ2106" s="92"/>
      <c r="AK2106" s="92"/>
      <c r="AL2106" s="92"/>
      <c r="AM2106" s="92"/>
      <c r="AN2106" s="92"/>
      <c r="AO2106" s="92"/>
    </row>
    <row r="2107" spans="2:41" x14ac:dyDescent="0.3">
      <c r="B2107" s="28">
        <v>2097</v>
      </c>
      <c r="C2107" s="39">
        <f t="shared" si="128"/>
        <v>0</v>
      </c>
      <c r="D2107" s="40">
        <f t="shared" si="129"/>
        <v>0</v>
      </c>
      <c r="E2107" s="41">
        <f t="shared" si="130"/>
        <v>0</v>
      </c>
      <c r="F2107" s="40">
        <f t="shared" si="131"/>
        <v>0</v>
      </c>
      <c r="Q2107" s="107">
        <v>2103</v>
      </c>
      <c r="S2107" s="92"/>
      <c r="T2107" s="92"/>
      <c r="U2107" s="92"/>
      <c r="V2107" s="92"/>
      <c r="W2107" s="92"/>
      <c r="X2107" s="92"/>
      <c r="Y2107" s="92"/>
      <c r="Z2107" s="92" t="s">
        <v>1199</v>
      </c>
      <c r="AA2107" s="92">
        <v>817.85661459999994</v>
      </c>
      <c r="AB2107" s="92">
        <v>2799</v>
      </c>
      <c r="AC2107" s="92">
        <v>0.63920454545454553</v>
      </c>
      <c r="AD2107" s="92" t="s">
        <v>2046</v>
      </c>
      <c r="AE2107" s="92">
        <v>1059.1224950000001</v>
      </c>
      <c r="AF2107" s="92">
        <v>712</v>
      </c>
      <c r="AG2107" s="92">
        <v>74.57386363636364</v>
      </c>
      <c r="AH2107" s="92"/>
      <c r="AI2107" s="92"/>
      <c r="AJ2107" s="92"/>
      <c r="AK2107" s="92"/>
      <c r="AL2107" s="92"/>
      <c r="AM2107" s="92"/>
      <c r="AN2107" s="92"/>
      <c r="AO2107" s="92"/>
    </row>
    <row r="2108" spans="2:41" x14ac:dyDescent="0.3">
      <c r="B2108" s="28">
        <v>2098</v>
      </c>
      <c r="C2108" s="39">
        <f t="shared" si="128"/>
        <v>0</v>
      </c>
      <c r="D2108" s="40">
        <f t="shared" si="129"/>
        <v>0</v>
      </c>
      <c r="E2108" s="41">
        <f t="shared" si="130"/>
        <v>0</v>
      </c>
      <c r="F2108" s="40">
        <f t="shared" si="131"/>
        <v>0</v>
      </c>
      <c r="Q2108" s="107">
        <v>2104</v>
      </c>
      <c r="S2108" s="92"/>
      <c r="T2108" s="92"/>
      <c r="U2108" s="92"/>
      <c r="V2108" s="92"/>
      <c r="W2108" s="92"/>
      <c r="X2108" s="92"/>
      <c r="Y2108" s="92"/>
      <c r="Z2108" s="92" t="s">
        <v>1200</v>
      </c>
      <c r="AA2108" s="92">
        <v>928.47879599999999</v>
      </c>
      <c r="AB2108" s="92">
        <v>2653</v>
      </c>
      <c r="AC2108" s="92">
        <v>5.8238636363636358</v>
      </c>
      <c r="AD2108" s="92" t="s">
        <v>2990</v>
      </c>
      <c r="AE2108" s="92">
        <v>1059.1224950000001</v>
      </c>
      <c r="AF2108" s="92">
        <v>712</v>
      </c>
      <c r="AG2108" s="92">
        <v>74.57386363636364</v>
      </c>
      <c r="AH2108" s="92"/>
      <c r="AI2108" s="92"/>
      <c r="AJ2108" s="92"/>
      <c r="AK2108" s="92"/>
      <c r="AL2108" s="92"/>
      <c r="AM2108" s="92"/>
      <c r="AN2108" s="92"/>
      <c r="AO2108" s="92"/>
    </row>
    <row r="2109" spans="2:41" x14ac:dyDescent="0.3">
      <c r="B2109" s="28">
        <v>2099</v>
      </c>
      <c r="C2109" s="39">
        <f t="shared" si="128"/>
        <v>0</v>
      </c>
      <c r="D2109" s="40">
        <f t="shared" si="129"/>
        <v>0</v>
      </c>
      <c r="E2109" s="41">
        <f t="shared" si="130"/>
        <v>0</v>
      </c>
      <c r="F2109" s="40">
        <f t="shared" si="131"/>
        <v>0</v>
      </c>
      <c r="Q2109" s="107">
        <v>2105</v>
      </c>
      <c r="S2109" s="92"/>
      <c r="T2109" s="92"/>
      <c r="U2109" s="92"/>
      <c r="V2109" s="92"/>
      <c r="W2109" s="92"/>
      <c r="X2109" s="92"/>
      <c r="Y2109" s="92"/>
      <c r="Z2109" s="92" t="s">
        <v>2537</v>
      </c>
      <c r="AA2109" s="92">
        <v>1074.307231</v>
      </c>
      <c r="AB2109" s="92">
        <v>391</v>
      </c>
      <c r="AC2109" s="92">
        <v>86.079545454545453</v>
      </c>
      <c r="AD2109" s="92" t="s">
        <v>2776</v>
      </c>
      <c r="AE2109" s="92">
        <v>1059.1224950000001</v>
      </c>
      <c r="AF2109" s="92">
        <v>712</v>
      </c>
      <c r="AG2109" s="92">
        <v>74.57386363636364</v>
      </c>
      <c r="AH2109" s="92"/>
      <c r="AI2109" s="92"/>
      <c r="AJ2109" s="92"/>
      <c r="AK2109" s="92"/>
      <c r="AL2109" s="92"/>
      <c r="AM2109" s="92"/>
      <c r="AN2109" s="92"/>
      <c r="AO2109" s="92"/>
    </row>
    <row r="2110" spans="2:41" x14ac:dyDescent="0.3">
      <c r="B2110" s="28">
        <v>2100</v>
      </c>
      <c r="C2110" s="39">
        <f t="shared" si="128"/>
        <v>0</v>
      </c>
      <c r="D2110" s="40">
        <f t="shared" si="129"/>
        <v>0</v>
      </c>
      <c r="E2110" s="41">
        <f t="shared" si="130"/>
        <v>0</v>
      </c>
      <c r="F2110" s="40">
        <f t="shared" si="131"/>
        <v>0</v>
      </c>
      <c r="Q2110" s="107">
        <v>2106</v>
      </c>
      <c r="S2110" s="92"/>
      <c r="T2110" s="92"/>
      <c r="U2110" s="92"/>
      <c r="V2110" s="92"/>
      <c r="W2110" s="92"/>
      <c r="X2110" s="92"/>
      <c r="Y2110" s="92"/>
      <c r="Z2110" s="92" t="s">
        <v>1201</v>
      </c>
      <c r="AA2110" s="92">
        <v>991.5634814</v>
      </c>
      <c r="AB2110" s="92">
        <v>2063</v>
      </c>
      <c r="AC2110" s="92">
        <v>26.775568181818183</v>
      </c>
      <c r="AD2110" s="92" t="s">
        <v>2586</v>
      </c>
      <c r="AE2110" s="92">
        <v>1059.124417</v>
      </c>
      <c r="AF2110" s="92">
        <v>711</v>
      </c>
      <c r="AG2110" s="92">
        <v>74.786931818181827</v>
      </c>
      <c r="AH2110" s="92"/>
      <c r="AI2110" s="92"/>
      <c r="AJ2110" s="92"/>
      <c r="AK2110" s="92"/>
      <c r="AL2110" s="92"/>
      <c r="AM2110" s="92"/>
      <c r="AN2110" s="92"/>
      <c r="AO2110" s="92"/>
    </row>
    <row r="2111" spans="2:41" x14ac:dyDescent="0.3">
      <c r="B2111" s="28">
        <v>2101</v>
      </c>
      <c r="C2111" s="39">
        <f t="shared" si="128"/>
        <v>0</v>
      </c>
      <c r="D2111" s="40">
        <f t="shared" si="129"/>
        <v>0</v>
      </c>
      <c r="E2111" s="41">
        <f t="shared" si="130"/>
        <v>0</v>
      </c>
      <c r="F2111" s="40">
        <f t="shared" si="131"/>
        <v>0</v>
      </c>
      <c r="Q2111" s="107">
        <v>2107</v>
      </c>
      <c r="S2111" s="92"/>
      <c r="T2111" s="92"/>
      <c r="U2111" s="92"/>
      <c r="V2111" s="92"/>
      <c r="W2111" s="92"/>
      <c r="X2111" s="92"/>
      <c r="Y2111" s="92"/>
      <c r="Z2111" s="92" t="s">
        <v>2538</v>
      </c>
      <c r="AA2111" s="92">
        <v>1085.344531</v>
      </c>
      <c r="AB2111" s="92">
        <v>205</v>
      </c>
      <c r="AC2111" s="92">
        <v>92.578125</v>
      </c>
      <c r="AD2111" s="92" t="s">
        <v>156</v>
      </c>
      <c r="AE2111" s="92">
        <v>1059.1485319999999</v>
      </c>
      <c r="AF2111" s="92">
        <v>710</v>
      </c>
      <c r="AG2111" s="92">
        <v>74.822443181818173</v>
      </c>
      <c r="AH2111" s="92"/>
      <c r="AI2111" s="92"/>
      <c r="AJ2111" s="92"/>
      <c r="AK2111" s="92"/>
      <c r="AL2111" s="92"/>
      <c r="AM2111" s="92"/>
      <c r="AN2111" s="92"/>
      <c r="AO2111" s="92"/>
    </row>
    <row r="2112" spans="2:41" x14ac:dyDescent="0.3">
      <c r="B2112" s="28">
        <v>2102</v>
      </c>
      <c r="C2112" s="39">
        <f t="shared" si="128"/>
        <v>0</v>
      </c>
      <c r="D2112" s="40">
        <f t="shared" si="129"/>
        <v>0</v>
      </c>
      <c r="E2112" s="41">
        <f t="shared" si="130"/>
        <v>0</v>
      </c>
      <c r="F2112" s="40">
        <f t="shared" si="131"/>
        <v>0</v>
      </c>
      <c r="Q2112" s="107">
        <v>2108</v>
      </c>
      <c r="S2112" s="92"/>
      <c r="T2112" s="92"/>
      <c r="U2112" s="92"/>
      <c r="V2112" s="92"/>
      <c r="W2112" s="92"/>
      <c r="X2112" s="92"/>
      <c r="Y2112" s="92"/>
      <c r="Z2112" s="92" t="s">
        <v>2539</v>
      </c>
      <c r="AA2112" s="92">
        <v>1027.0145849999999</v>
      </c>
      <c r="AB2112" s="92">
        <v>1468</v>
      </c>
      <c r="AC2112" s="92">
        <v>47.798295454545453</v>
      </c>
      <c r="AD2112" s="92" t="s">
        <v>977</v>
      </c>
      <c r="AE2112" s="92">
        <v>1059.1544389999999</v>
      </c>
      <c r="AF2112" s="92">
        <v>709</v>
      </c>
      <c r="AG2112" s="92">
        <v>74.857954545454547</v>
      </c>
      <c r="AH2112" s="92"/>
      <c r="AI2112" s="92"/>
      <c r="AJ2112" s="92"/>
      <c r="AK2112" s="92"/>
      <c r="AL2112" s="92"/>
      <c r="AM2112" s="92"/>
      <c r="AN2112" s="92"/>
      <c r="AO2112" s="92"/>
    </row>
    <row r="2113" spans="2:41" x14ac:dyDescent="0.3">
      <c r="B2113" s="28">
        <v>2103</v>
      </c>
      <c r="C2113" s="39">
        <f t="shared" si="128"/>
        <v>0</v>
      </c>
      <c r="D2113" s="40">
        <f t="shared" si="129"/>
        <v>0</v>
      </c>
      <c r="E2113" s="41">
        <f t="shared" si="130"/>
        <v>0</v>
      </c>
      <c r="F2113" s="40">
        <f t="shared" si="131"/>
        <v>0</v>
      </c>
      <c r="Q2113" s="107">
        <v>2109</v>
      </c>
      <c r="S2113" s="92"/>
      <c r="T2113" s="92"/>
      <c r="U2113" s="92"/>
      <c r="V2113" s="92"/>
      <c r="W2113" s="92"/>
      <c r="X2113" s="92"/>
      <c r="Y2113" s="92"/>
      <c r="Z2113" s="92" t="s">
        <v>2970</v>
      </c>
      <c r="AA2113" s="92">
        <v>1045.0136359999999</v>
      </c>
      <c r="AB2113" s="92">
        <v>1039</v>
      </c>
      <c r="AC2113" s="92">
        <v>62.997159090909093</v>
      </c>
      <c r="AD2113" s="92" t="s">
        <v>760</v>
      </c>
      <c r="AE2113" s="92">
        <v>1059.247198</v>
      </c>
      <c r="AF2113" s="92">
        <v>708</v>
      </c>
      <c r="AG2113" s="92">
        <v>74.893465909090907</v>
      </c>
      <c r="AH2113" s="92"/>
      <c r="AI2113" s="92"/>
      <c r="AJ2113" s="92"/>
      <c r="AK2113" s="92"/>
      <c r="AL2113" s="92"/>
      <c r="AM2113" s="92"/>
      <c r="AN2113" s="92"/>
      <c r="AO2113" s="92"/>
    </row>
    <row r="2114" spans="2:41" x14ac:dyDescent="0.3">
      <c r="B2114" s="28">
        <v>2104</v>
      </c>
      <c r="C2114" s="39">
        <f t="shared" si="128"/>
        <v>0</v>
      </c>
      <c r="D2114" s="40">
        <f t="shared" si="129"/>
        <v>0</v>
      </c>
      <c r="E2114" s="41">
        <f t="shared" si="130"/>
        <v>0</v>
      </c>
      <c r="F2114" s="40">
        <f t="shared" si="131"/>
        <v>0</v>
      </c>
      <c r="Q2114" s="107">
        <v>2110</v>
      </c>
      <c r="S2114" s="92"/>
      <c r="T2114" s="92"/>
      <c r="U2114" s="92"/>
      <c r="V2114" s="92"/>
      <c r="W2114" s="92"/>
      <c r="X2114" s="92"/>
      <c r="Y2114" s="92"/>
      <c r="Z2114" s="92" t="s">
        <v>1202</v>
      </c>
      <c r="AA2114" s="92">
        <v>1040.186594</v>
      </c>
      <c r="AB2114" s="92">
        <v>1167</v>
      </c>
      <c r="AC2114" s="92">
        <v>58.558238636363633</v>
      </c>
      <c r="AD2114" s="92" t="s">
        <v>1807</v>
      </c>
      <c r="AE2114" s="92">
        <v>1059.2918099999999</v>
      </c>
      <c r="AF2114" s="92">
        <v>707</v>
      </c>
      <c r="AG2114" s="92">
        <v>74.928977272727266</v>
      </c>
      <c r="AH2114" s="92"/>
      <c r="AI2114" s="92"/>
      <c r="AJ2114" s="92"/>
      <c r="AK2114" s="92"/>
      <c r="AL2114" s="92"/>
      <c r="AM2114" s="92"/>
      <c r="AN2114" s="92"/>
      <c r="AO2114" s="92"/>
    </row>
    <row r="2115" spans="2:41" x14ac:dyDescent="0.3">
      <c r="B2115" s="28">
        <v>2105</v>
      </c>
      <c r="C2115" s="39">
        <f t="shared" si="128"/>
        <v>0</v>
      </c>
      <c r="D2115" s="40">
        <f t="shared" si="129"/>
        <v>0</v>
      </c>
      <c r="E2115" s="41">
        <f t="shared" si="130"/>
        <v>0</v>
      </c>
      <c r="F2115" s="40">
        <f t="shared" si="131"/>
        <v>0</v>
      </c>
      <c r="Q2115" s="107">
        <v>2111</v>
      </c>
      <c r="S2115" s="92"/>
      <c r="T2115" s="92"/>
      <c r="U2115" s="92"/>
      <c r="V2115" s="92"/>
      <c r="W2115" s="92"/>
      <c r="X2115" s="92"/>
      <c r="Y2115" s="92"/>
      <c r="Z2115" s="92" t="s">
        <v>1203</v>
      </c>
      <c r="AA2115" s="92">
        <v>1000.469932</v>
      </c>
      <c r="AB2115" s="92">
        <v>1916</v>
      </c>
      <c r="AC2115" s="92">
        <v>31.889204545454547</v>
      </c>
      <c r="AD2115" s="92" t="s">
        <v>1252</v>
      </c>
      <c r="AE2115" s="92">
        <v>1059.4651160000001</v>
      </c>
      <c r="AF2115" s="92">
        <v>706</v>
      </c>
      <c r="AG2115" s="92">
        <v>74.96448863636364</v>
      </c>
      <c r="AH2115" s="92"/>
      <c r="AI2115" s="92"/>
      <c r="AJ2115" s="92"/>
      <c r="AK2115" s="92"/>
      <c r="AL2115" s="92"/>
      <c r="AM2115" s="92"/>
      <c r="AN2115" s="92"/>
      <c r="AO2115" s="92"/>
    </row>
    <row r="2116" spans="2:41" x14ac:dyDescent="0.3">
      <c r="B2116" s="28">
        <v>2106</v>
      </c>
      <c r="C2116" s="39">
        <f t="shared" si="128"/>
        <v>0</v>
      </c>
      <c r="D2116" s="40">
        <f t="shared" si="129"/>
        <v>0</v>
      </c>
      <c r="E2116" s="41">
        <f t="shared" si="130"/>
        <v>0</v>
      </c>
      <c r="F2116" s="40">
        <f t="shared" si="131"/>
        <v>0</v>
      </c>
      <c r="Q2116" s="107">
        <v>2112</v>
      </c>
      <c r="S2116" s="92"/>
      <c r="T2116" s="92"/>
      <c r="U2116" s="92"/>
      <c r="V2116" s="92"/>
      <c r="W2116" s="92"/>
      <c r="X2116" s="92"/>
      <c r="Y2116" s="92"/>
      <c r="Z2116" s="92" t="s">
        <v>2540</v>
      </c>
      <c r="AA2116" s="92">
        <v>1000.469932</v>
      </c>
      <c r="AB2116" s="92">
        <v>1916</v>
      </c>
      <c r="AC2116" s="92">
        <v>31.889204545454547</v>
      </c>
      <c r="AD2116" s="92" t="s">
        <v>1552</v>
      </c>
      <c r="AE2116" s="92">
        <v>1059.5391709999999</v>
      </c>
      <c r="AF2116" s="92">
        <v>705</v>
      </c>
      <c r="AG2116" s="92">
        <v>75</v>
      </c>
      <c r="AH2116" s="92"/>
      <c r="AI2116" s="92"/>
      <c r="AJ2116" s="92"/>
      <c r="AK2116" s="92"/>
      <c r="AL2116" s="92"/>
      <c r="AM2116" s="92"/>
      <c r="AN2116" s="92"/>
      <c r="AO2116" s="92"/>
    </row>
    <row r="2117" spans="2:41" x14ac:dyDescent="0.3">
      <c r="B2117" s="28">
        <v>2107</v>
      </c>
      <c r="C2117" s="39">
        <f t="shared" si="128"/>
        <v>0</v>
      </c>
      <c r="D2117" s="40">
        <f t="shared" si="129"/>
        <v>0</v>
      </c>
      <c r="E2117" s="41">
        <f t="shared" si="130"/>
        <v>0</v>
      </c>
      <c r="F2117" s="40">
        <f t="shared" si="131"/>
        <v>0</v>
      </c>
      <c r="Q2117" s="107">
        <v>2113</v>
      </c>
      <c r="S2117" s="92"/>
      <c r="T2117" s="92"/>
      <c r="U2117" s="92"/>
      <c r="V2117" s="92"/>
      <c r="W2117" s="92"/>
      <c r="X2117" s="92"/>
      <c r="Y2117" s="92"/>
      <c r="Z2117" s="92" t="s">
        <v>1204</v>
      </c>
      <c r="AA2117" s="92">
        <v>1047.506067</v>
      </c>
      <c r="AB2117" s="92">
        <v>994</v>
      </c>
      <c r="AC2117" s="92">
        <v>64.737215909090907</v>
      </c>
      <c r="AD2117" s="92" t="s">
        <v>899</v>
      </c>
      <c r="AE2117" s="92">
        <v>1059.570512</v>
      </c>
      <c r="AF2117" s="92">
        <v>704</v>
      </c>
      <c r="AG2117" s="92">
        <v>75.03551136363636</v>
      </c>
      <c r="AH2117" s="92"/>
      <c r="AI2117" s="92"/>
      <c r="AJ2117" s="92"/>
      <c r="AK2117" s="92"/>
      <c r="AL2117" s="92"/>
      <c r="AM2117" s="92"/>
      <c r="AN2117" s="92"/>
      <c r="AO2117" s="92"/>
    </row>
    <row r="2118" spans="2:41" x14ac:dyDescent="0.3">
      <c r="B2118" s="28">
        <v>2108</v>
      </c>
      <c r="C2118" s="39">
        <f t="shared" si="128"/>
        <v>0</v>
      </c>
      <c r="D2118" s="40">
        <f t="shared" si="129"/>
        <v>0</v>
      </c>
      <c r="E2118" s="41">
        <f t="shared" si="130"/>
        <v>0</v>
      </c>
      <c r="F2118" s="40">
        <f t="shared" si="131"/>
        <v>0</v>
      </c>
      <c r="Q2118" s="107">
        <v>2114</v>
      </c>
      <c r="S2118" s="92"/>
      <c r="T2118" s="92"/>
      <c r="U2118" s="92"/>
      <c r="V2118" s="92"/>
      <c r="W2118" s="92"/>
      <c r="X2118" s="92"/>
      <c r="Y2118" s="92"/>
      <c r="Z2118" s="92" t="s">
        <v>1205</v>
      </c>
      <c r="AA2118" s="92">
        <v>1080.2690709999999</v>
      </c>
      <c r="AB2118" s="92">
        <v>294</v>
      </c>
      <c r="AC2118" s="92">
        <v>89.595170454545453</v>
      </c>
      <c r="AD2118" s="92" t="s">
        <v>908</v>
      </c>
      <c r="AE2118" s="92">
        <v>1059.586511</v>
      </c>
      <c r="AF2118" s="92">
        <v>703</v>
      </c>
      <c r="AG2118" s="92">
        <v>75.071022727272734</v>
      </c>
      <c r="AH2118" s="92"/>
      <c r="AI2118" s="92"/>
      <c r="AJ2118" s="92"/>
      <c r="AK2118" s="92"/>
      <c r="AL2118" s="92"/>
      <c r="AM2118" s="92"/>
      <c r="AN2118" s="92"/>
      <c r="AO2118" s="92"/>
    </row>
    <row r="2119" spans="2:41" x14ac:dyDescent="0.3">
      <c r="B2119" s="28">
        <v>2109</v>
      </c>
      <c r="C2119" s="39">
        <f t="shared" si="128"/>
        <v>0</v>
      </c>
      <c r="D2119" s="40">
        <f t="shared" si="129"/>
        <v>0</v>
      </c>
      <c r="E2119" s="41">
        <f t="shared" si="130"/>
        <v>0</v>
      </c>
      <c r="F2119" s="40">
        <f t="shared" si="131"/>
        <v>0</v>
      </c>
      <c r="Q2119" s="107">
        <v>2115</v>
      </c>
      <c r="S2119" s="92"/>
      <c r="T2119" s="92"/>
      <c r="U2119" s="92"/>
      <c r="V2119" s="92"/>
      <c r="W2119" s="92"/>
      <c r="X2119" s="92"/>
      <c r="Y2119" s="92"/>
      <c r="Z2119" s="92" t="s">
        <v>2541</v>
      </c>
      <c r="AA2119" s="92">
        <v>988.6183552</v>
      </c>
      <c r="AB2119" s="92">
        <v>2093</v>
      </c>
      <c r="AC2119" s="92">
        <v>25.67471590909091</v>
      </c>
      <c r="AD2119" s="92" t="s">
        <v>371</v>
      </c>
      <c r="AE2119" s="92">
        <v>1059.625125</v>
      </c>
      <c r="AF2119" s="92">
        <v>702</v>
      </c>
      <c r="AG2119" s="92">
        <v>75.106534090909093</v>
      </c>
      <c r="AH2119" s="92"/>
      <c r="AI2119" s="92"/>
      <c r="AJ2119" s="92"/>
      <c r="AK2119" s="92"/>
      <c r="AL2119" s="92"/>
      <c r="AM2119" s="92"/>
      <c r="AN2119" s="92"/>
      <c r="AO2119" s="92"/>
    </row>
    <row r="2120" spans="2:41" x14ac:dyDescent="0.3">
      <c r="B2120" s="28">
        <v>2110</v>
      </c>
      <c r="C2120" s="39">
        <f t="shared" si="128"/>
        <v>0</v>
      </c>
      <c r="D2120" s="40">
        <f t="shared" si="129"/>
        <v>0</v>
      </c>
      <c r="E2120" s="41">
        <f t="shared" si="130"/>
        <v>0</v>
      </c>
      <c r="F2120" s="40">
        <f t="shared" si="131"/>
        <v>0</v>
      </c>
      <c r="Q2120" s="107">
        <v>2116</v>
      </c>
      <c r="S2120" s="92"/>
      <c r="T2120" s="92"/>
      <c r="U2120" s="92"/>
      <c r="V2120" s="92"/>
      <c r="W2120" s="92"/>
      <c r="X2120" s="92"/>
      <c r="Y2120" s="92"/>
      <c r="Z2120" s="92" t="s">
        <v>1206</v>
      </c>
      <c r="AA2120" s="92">
        <v>1070.5490500000001</v>
      </c>
      <c r="AB2120" s="92">
        <v>457</v>
      </c>
      <c r="AC2120" s="92">
        <v>83.771306818181827</v>
      </c>
      <c r="AD2120" s="92" t="s">
        <v>216</v>
      </c>
      <c r="AE2120" s="92">
        <v>1059.671902</v>
      </c>
      <c r="AF2120" s="92">
        <v>701</v>
      </c>
      <c r="AG2120" s="92">
        <v>75.142045454545453</v>
      </c>
      <c r="AH2120" s="92"/>
      <c r="AI2120" s="92"/>
      <c r="AJ2120" s="92"/>
      <c r="AK2120" s="92"/>
      <c r="AL2120" s="92"/>
      <c r="AM2120" s="92"/>
      <c r="AN2120" s="92"/>
      <c r="AO2120" s="92"/>
    </row>
    <row r="2121" spans="2:41" x14ac:dyDescent="0.3">
      <c r="B2121" s="28">
        <v>2111</v>
      </c>
      <c r="C2121" s="39">
        <f t="shared" si="128"/>
        <v>0</v>
      </c>
      <c r="D2121" s="40">
        <f t="shared" si="129"/>
        <v>0</v>
      </c>
      <c r="E2121" s="41">
        <f t="shared" si="130"/>
        <v>0</v>
      </c>
      <c r="F2121" s="40">
        <f t="shared" si="131"/>
        <v>0</v>
      </c>
      <c r="Q2121" s="107">
        <v>2117</v>
      </c>
      <c r="S2121" s="92"/>
      <c r="T2121" s="92"/>
      <c r="U2121" s="92"/>
      <c r="V2121" s="92"/>
      <c r="W2121" s="92"/>
      <c r="X2121" s="92"/>
      <c r="Y2121" s="92"/>
      <c r="Z2121" s="92" t="s">
        <v>1207</v>
      </c>
      <c r="AA2121" s="92">
        <v>982.39789529999996</v>
      </c>
      <c r="AB2121" s="92">
        <v>2181</v>
      </c>
      <c r="AC2121" s="92">
        <v>22.585227272727273</v>
      </c>
      <c r="AD2121" s="92" t="s">
        <v>315</v>
      </c>
      <c r="AE2121" s="92">
        <v>1059.7209559999999</v>
      </c>
      <c r="AF2121" s="92">
        <v>699</v>
      </c>
      <c r="AG2121" s="92">
        <v>75.177556818181827</v>
      </c>
      <c r="AH2121" s="92"/>
      <c r="AI2121" s="92"/>
      <c r="AJ2121" s="92"/>
      <c r="AK2121" s="92"/>
      <c r="AL2121" s="92"/>
      <c r="AM2121" s="92"/>
      <c r="AN2121" s="92"/>
      <c r="AO2121" s="92"/>
    </row>
    <row r="2122" spans="2:41" x14ac:dyDescent="0.3">
      <c r="B2122" s="28">
        <v>2112</v>
      </c>
      <c r="C2122" s="39">
        <f t="shared" si="128"/>
        <v>0</v>
      </c>
      <c r="D2122" s="40">
        <f t="shared" si="129"/>
        <v>0</v>
      </c>
      <c r="E2122" s="41">
        <f t="shared" si="130"/>
        <v>0</v>
      </c>
      <c r="F2122" s="40">
        <f t="shared" si="131"/>
        <v>0</v>
      </c>
      <c r="Q2122" s="107">
        <v>2118</v>
      </c>
      <c r="S2122" s="92"/>
      <c r="T2122" s="92"/>
      <c r="U2122" s="92"/>
      <c r="V2122" s="92"/>
      <c r="W2122" s="92"/>
      <c r="X2122" s="92"/>
      <c r="Y2122" s="92"/>
      <c r="Z2122" s="92" t="s">
        <v>1208</v>
      </c>
      <c r="AA2122" s="92">
        <v>939.14579209999999</v>
      </c>
      <c r="AB2122" s="92">
        <v>2583</v>
      </c>
      <c r="AC2122" s="92">
        <v>8.3096590909090917</v>
      </c>
      <c r="AD2122" s="92" t="s">
        <v>2361</v>
      </c>
      <c r="AE2122" s="92">
        <v>1059.7209559999999</v>
      </c>
      <c r="AF2122" s="92">
        <v>699</v>
      </c>
      <c r="AG2122" s="92">
        <v>75.177556818181827</v>
      </c>
      <c r="AH2122" s="92"/>
      <c r="AI2122" s="92"/>
      <c r="AJ2122" s="92"/>
      <c r="AK2122" s="92"/>
      <c r="AL2122" s="92"/>
      <c r="AM2122" s="92"/>
      <c r="AN2122" s="92"/>
      <c r="AO2122" s="92"/>
    </row>
    <row r="2123" spans="2:41" x14ac:dyDescent="0.3">
      <c r="B2123" s="28">
        <v>2113</v>
      </c>
      <c r="C2123" s="39">
        <f t="shared" si="128"/>
        <v>0</v>
      </c>
      <c r="D2123" s="40">
        <f t="shared" si="129"/>
        <v>0</v>
      </c>
      <c r="E2123" s="41">
        <f t="shared" si="130"/>
        <v>0</v>
      </c>
      <c r="F2123" s="40">
        <f t="shared" si="131"/>
        <v>0</v>
      </c>
      <c r="Q2123" s="107">
        <v>2119</v>
      </c>
      <c r="S2123" s="92"/>
      <c r="T2123" s="92"/>
      <c r="U2123" s="92"/>
      <c r="V2123" s="92"/>
      <c r="W2123" s="92"/>
      <c r="X2123" s="92"/>
      <c r="Y2123" s="92"/>
      <c r="Z2123" s="92" t="s">
        <v>2971</v>
      </c>
      <c r="AA2123" s="92">
        <v>1016.492822</v>
      </c>
      <c r="AB2123" s="92">
        <v>1665</v>
      </c>
      <c r="AC2123" s="92">
        <v>40.660511363636367</v>
      </c>
      <c r="AD2123" s="92" t="s">
        <v>1430</v>
      </c>
      <c r="AE2123" s="92">
        <v>1059.7339999999999</v>
      </c>
      <c r="AF2123" s="92">
        <v>698</v>
      </c>
      <c r="AG2123" s="92">
        <v>75.248579545454547</v>
      </c>
      <c r="AH2123" s="92"/>
      <c r="AI2123" s="92"/>
      <c r="AJ2123" s="92"/>
      <c r="AK2123" s="92"/>
      <c r="AL2123" s="92"/>
      <c r="AM2123" s="92"/>
      <c r="AN2123" s="92"/>
      <c r="AO2123" s="92"/>
    </row>
    <row r="2124" spans="2:41" x14ac:dyDescent="0.3">
      <c r="B2124" s="28">
        <v>2114</v>
      </c>
      <c r="C2124" s="39">
        <f t="shared" ref="C2124:C2187" si="132">VLOOKUP($B2124,$Q$5:$AO$2676,2+$C$4*8-8+$F$4*4-4)</f>
        <v>0</v>
      </c>
      <c r="D2124" s="40">
        <f t="shared" ref="D2124:D2187" si="133">VLOOKUP($B2124,$Q$5:$AO$2676,3+$C$4*8-8+$F$4*4-4)</f>
        <v>0</v>
      </c>
      <c r="E2124" s="41">
        <f t="shared" ref="E2124:E2187" si="134">VLOOKUP($B2124,$Q$5:$AO$2676,4+$C$4*8-8+$F$4*4-4)</f>
        <v>0</v>
      </c>
      <c r="F2124" s="40">
        <f t="shared" ref="F2124:F2187" si="135">VLOOKUP($B2124,$Q$5:$AO$2676,5+$C$4*8-8+$F$4*4-4)</f>
        <v>0</v>
      </c>
      <c r="Q2124" s="107">
        <v>2120</v>
      </c>
      <c r="S2124" s="92"/>
      <c r="T2124" s="92"/>
      <c r="U2124" s="92"/>
      <c r="V2124" s="92"/>
      <c r="W2124" s="92"/>
      <c r="X2124" s="92"/>
      <c r="Y2124" s="92"/>
      <c r="Z2124" s="92" t="s">
        <v>1209</v>
      </c>
      <c r="AA2124" s="92">
        <v>1064.1998960000001</v>
      </c>
      <c r="AB2124" s="92">
        <v>606</v>
      </c>
      <c r="AC2124" s="92">
        <v>78.48011363636364</v>
      </c>
      <c r="AD2124" s="92" t="s">
        <v>496</v>
      </c>
      <c r="AE2124" s="92">
        <v>1059.9050560000001</v>
      </c>
      <c r="AF2124" s="92">
        <v>697</v>
      </c>
      <c r="AG2124" s="92">
        <v>75.284090909090907</v>
      </c>
      <c r="AH2124" s="92"/>
      <c r="AI2124" s="92"/>
      <c r="AJ2124" s="92"/>
      <c r="AK2124" s="92"/>
      <c r="AL2124" s="92"/>
      <c r="AM2124" s="92"/>
      <c r="AN2124" s="92"/>
      <c r="AO2124" s="92"/>
    </row>
    <row r="2125" spans="2:41" x14ac:dyDescent="0.3">
      <c r="B2125" s="28">
        <v>2115</v>
      </c>
      <c r="C2125" s="39">
        <f t="shared" si="132"/>
        <v>0</v>
      </c>
      <c r="D2125" s="40">
        <f t="shared" si="133"/>
        <v>0</v>
      </c>
      <c r="E2125" s="41">
        <f t="shared" si="134"/>
        <v>0</v>
      </c>
      <c r="F2125" s="40">
        <f t="shared" si="135"/>
        <v>0</v>
      </c>
      <c r="Q2125" s="107">
        <v>2121</v>
      </c>
      <c r="S2125" s="92"/>
      <c r="T2125" s="92"/>
      <c r="U2125" s="92"/>
      <c r="V2125" s="92"/>
      <c r="W2125" s="92"/>
      <c r="X2125" s="92"/>
      <c r="Y2125" s="92"/>
      <c r="Z2125" s="92" t="s">
        <v>2542</v>
      </c>
      <c r="AA2125" s="92">
        <v>1026.5103509999999</v>
      </c>
      <c r="AB2125" s="92">
        <v>1479</v>
      </c>
      <c r="AC2125" s="92">
        <v>47.44318181818182</v>
      </c>
      <c r="AD2125" s="92" t="s">
        <v>1841</v>
      </c>
      <c r="AE2125" s="92">
        <v>1059.9314690000001</v>
      </c>
      <c r="AF2125" s="92">
        <v>694</v>
      </c>
      <c r="AG2125" s="92">
        <v>75.319602272727266</v>
      </c>
      <c r="AH2125" s="92"/>
      <c r="AI2125" s="92"/>
      <c r="AJ2125" s="92"/>
      <c r="AK2125" s="92"/>
      <c r="AL2125" s="92"/>
      <c r="AM2125" s="92"/>
      <c r="AN2125" s="92"/>
      <c r="AO2125" s="92"/>
    </row>
    <row r="2126" spans="2:41" x14ac:dyDescent="0.3">
      <c r="B2126" s="28">
        <v>2116</v>
      </c>
      <c r="C2126" s="39">
        <f t="shared" si="132"/>
        <v>0</v>
      </c>
      <c r="D2126" s="40">
        <f t="shared" si="133"/>
        <v>0</v>
      </c>
      <c r="E2126" s="41">
        <f t="shared" si="134"/>
        <v>0</v>
      </c>
      <c r="F2126" s="40">
        <f t="shared" si="135"/>
        <v>0</v>
      </c>
      <c r="Q2126" s="107">
        <v>2122</v>
      </c>
      <c r="S2126" s="92"/>
      <c r="T2126" s="92"/>
      <c r="U2126" s="92"/>
      <c r="V2126" s="92"/>
      <c r="W2126" s="92"/>
      <c r="X2126" s="92"/>
      <c r="Y2126" s="92"/>
      <c r="Z2126" s="92" t="s">
        <v>1210</v>
      </c>
      <c r="AA2126" s="92">
        <v>1067.245418</v>
      </c>
      <c r="AB2126" s="92">
        <v>530</v>
      </c>
      <c r="AC2126" s="92">
        <v>81.21448863636364</v>
      </c>
      <c r="AD2126" s="92" t="s">
        <v>456</v>
      </c>
      <c r="AE2126" s="92">
        <v>1059.9314690000001</v>
      </c>
      <c r="AF2126" s="92">
        <v>694</v>
      </c>
      <c r="AG2126" s="92">
        <v>75.319602272727266</v>
      </c>
      <c r="AH2126" s="92"/>
      <c r="AI2126" s="92"/>
      <c r="AJ2126" s="92"/>
      <c r="AK2126" s="92"/>
      <c r="AL2126" s="92"/>
      <c r="AM2126" s="92"/>
      <c r="AN2126" s="92"/>
      <c r="AO2126" s="92"/>
    </row>
    <row r="2127" spans="2:41" x14ac:dyDescent="0.3">
      <c r="B2127" s="28">
        <v>2117</v>
      </c>
      <c r="C2127" s="39">
        <f t="shared" si="132"/>
        <v>0</v>
      </c>
      <c r="D2127" s="40">
        <f t="shared" si="133"/>
        <v>0</v>
      </c>
      <c r="E2127" s="41">
        <f t="shared" si="134"/>
        <v>0</v>
      </c>
      <c r="F2127" s="40">
        <f t="shared" si="135"/>
        <v>0</v>
      </c>
      <c r="Q2127" s="107">
        <v>2123</v>
      </c>
      <c r="S2127" s="92"/>
      <c r="T2127" s="92"/>
      <c r="U2127" s="92"/>
      <c r="V2127" s="92"/>
      <c r="W2127" s="92"/>
      <c r="X2127" s="92"/>
      <c r="Y2127" s="92"/>
      <c r="Z2127" s="92" t="s">
        <v>2543</v>
      </c>
      <c r="AA2127" s="92">
        <v>1064.9241669999999</v>
      </c>
      <c r="AB2127" s="92">
        <v>584</v>
      </c>
      <c r="AC2127" s="92">
        <v>79.119318181818173</v>
      </c>
      <c r="AD2127" s="92" t="s">
        <v>2742</v>
      </c>
      <c r="AE2127" s="92">
        <v>1059.9314690000001</v>
      </c>
      <c r="AF2127" s="92">
        <v>694</v>
      </c>
      <c r="AG2127" s="92">
        <v>75.319602272727266</v>
      </c>
      <c r="AH2127" s="92"/>
      <c r="AI2127" s="92"/>
      <c r="AJ2127" s="92"/>
      <c r="AK2127" s="92"/>
      <c r="AL2127" s="92"/>
      <c r="AM2127" s="92"/>
      <c r="AN2127" s="92"/>
      <c r="AO2127" s="92"/>
    </row>
    <row r="2128" spans="2:41" x14ac:dyDescent="0.3">
      <c r="B2128" s="28">
        <v>2118</v>
      </c>
      <c r="C2128" s="39">
        <f t="shared" si="132"/>
        <v>0</v>
      </c>
      <c r="D2128" s="40">
        <f t="shared" si="133"/>
        <v>0</v>
      </c>
      <c r="E2128" s="41">
        <f t="shared" si="134"/>
        <v>0</v>
      </c>
      <c r="F2128" s="40">
        <f t="shared" si="135"/>
        <v>0</v>
      </c>
      <c r="Q2128" s="107">
        <v>2124</v>
      </c>
      <c r="S2128" s="92"/>
      <c r="T2128" s="92"/>
      <c r="U2128" s="92"/>
      <c r="V2128" s="92"/>
      <c r="W2128" s="92"/>
      <c r="X2128" s="92"/>
      <c r="Y2128" s="92"/>
      <c r="Z2128" s="92" t="s">
        <v>2544</v>
      </c>
      <c r="AA2128" s="92">
        <v>984.57584320000001</v>
      </c>
      <c r="AB2128" s="92">
        <v>2143</v>
      </c>
      <c r="AC2128" s="92">
        <v>23.686079545454543</v>
      </c>
      <c r="AD2128" s="92" t="s">
        <v>1897</v>
      </c>
      <c r="AE2128" s="92">
        <v>1059.965655</v>
      </c>
      <c r="AF2128" s="92">
        <v>691</v>
      </c>
      <c r="AG2128" s="92">
        <v>75.42613636363636</v>
      </c>
      <c r="AH2128" s="92"/>
      <c r="AI2128" s="92"/>
      <c r="AJ2128" s="92"/>
      <c r="AK2128" s="92"/>
      <c r="AL2128" s="92"/>
      <c r="AM2128" s="92"/>
      <c r="AN2128" s="92"/>
      <c r="AO2128" s="92"/>
    </row>
    <row r="2129" spans="2:41" x14ac:dyDescent="0.3">
      <c r="B2129" s="28">
        <v>2119</v>
      </c>
      <c r="C2129" s="39">
        <f t="shared" si="132"/>
        <v>0</v>
      </c>
      <c r="D2129" s="40">
        <f t="shared" si="133"/>
        <v>0</v>
      </c>
      <c r="E2129" s="41">
        <f t="shared" si="134"/>
        <v>0</v>
      </c>
      <c r="F2129" s="40">
        <f t="shared" si="135"/>
        <v>0</v>
      </c>
      <c r="Q2129" s="107">
        <v>2125</v>
      </c>
      <c r="S2129" s="92"/>
      <c r="T2129" s="92"/>
      <c r="U2129" s="92"/>
      <c r="V2129" s="92"/>
      <c r="W2129" s="92"/>
      <c r="X2129" s="92"/>
      <c r="Y2129" s="92"/>
      <c r="Z2129" s="92" t="s">
        <v>1211</v>
      </c>
      <c r="AA2129" s="92">
        <v>1038.078096</v>
      </c>
      <c r="AB2129" s="92">
        <v>1224</v>
      </c>
      <c r="AC2129" s="92">
        <v>56.569602272727273</v>
      </c>
      <c r="AD2129" s="92" t="s">
        <v>388</v>
      </c>
      <c r="AE2129" s="92">
        <v>1059.965655</v>
      </c>
      <c r="AF2129" s="92">
        <v>691</v>
      </c>
      <c r="AG2129" s="92">
        <v>75.42613636363636</v>
      </c>
      <c r="AH2129" s="92"/>
      <c r="AI2129" s="92"/>
      <c r="AJ2129" s="92"/>
      <c r="AK2129" s="92"/>
      <c r="AL2129" s="92"/>
      <c r="AM2129" s="92"/>
      <c r="AN2129" s="92"/>
      <c r="AO2129" s="92"/>
    </row>
    <row r="2130" spans="2:41" x14ac:dyDescent="0.3">
      <c r="B2130" s="28">
        <v>2120</v>
      </c>
      <c r="C2130" s="39">
        <f t="shared" si="132"/>
        <v>0</v>
      </c>
      <c r="D2130" s="40">
        <f t="shared" si="133"/>
        <v>0</v>
      </c>
      <c r="E2130" s="41">
        <f t="shared" si="134"/>
        <v>0</v>
      </c>
      <c r="F2130" s="40">
        <f t="shared" si="135"/>
        <v>0</v>
      </c>
      <c r="Q2130" s="107">
        <v>2126</v>
      </c>
      <c r="S2130" s="92"/>
      <c r="T2130" s="92"/>
      <c r="U2130" s="92"/>
      <c r="V2130" s="92"/>
      <c r="W2130" s="92"/>
      <c r="X2130" s="92"/>
      <c r="Y2130" s="92"/>
      <c r="Z2130" s="92" t="s">
        <v>1212</v>
      </c>
      <c r="AA2130" s="92">
        <v>1066.3933709999999</v>
      </c>
      <c r="AB2130" s="92">
        <v>551</v>
      </c>
      <c r="AC2130" s="92">
        <v>80.46875</v>
      </c>
      <c r="AD2130" s="92" t="s">
        <v>2654</v>
      </c>
      <c r="AE2130" s="92">
        <v>1059.965655</v>
      </c>
      <c r="AF2130" s="92">
        <v>691</v>
      </c>
      <c r="AG2130" s="92">
        <v>75.42613636363636</v>
      </c>
      <c r="AH2130" s="92"/>
      <c r="AI2130" s="92"/>
      <c r="AJ2130" s="92"/>
      <c r="AK2130" s="92"/>
      <c r="AL2130" s="92"/>
      <c r="AM2130" s="92"/>
      <c r="AN2130" s="92"/>
      <c r="AO2130" s="92"/>
    </row>
    <row r="2131" spans="2:41" x14ac:dyDescent="0.3">
      <c r="B2131" s="28">
        <v>2121</v>
      </c>
      <c r="C2131" s="39">
        <f t="shared" si="132"/>
        <v>0</v>
      </c>
      <c r="D2131" s="40">
        <f t="shared" si="133"/>
        <v>0</v>
      </c>
      <c r="E2131" s="41">
        <f t="shared" si="134"/>
        <v>0</v>
      </c>
      <c r="F2131" s="40">
        <f t="shared" si="135"/>
        <v>0</v>
      </c>
      <c r="Q2131" s="107">
        <v>2127</v>
      </c>
      <c r="S2131" s="92"/>
      <c r="T2131" s="92"/>
      <c r="U2131" s="92"/>
      <c r="V2131" s="92"/>
      <c r="W2131" s="92"/>
      <c r="X2131" s="92"/>
      <c r="Y2131" s="92"/>
      <c r="Z2131" s="92" t="s">
        <v>1213</v>
      </c>
      <c r="AA2131" s="92">
        <v>869.99407050000002</v>
      </c>
      <c r="AB2131" s="92">
        <v>2769</v>
      </c>
      <c r="AC2131" s="92">
        <v>1.7045454545454544</v>
      </c>
      <c r="AD2131" s="92" t="s">
        <v>1319</v>
      </c>
      <c r="AE2131" s="92">
        <v>1060.0075690000001</v>
      </c>
      <c r="AF2131" s="92">
        <v>690</v>
      </c>
      <c r="AG2131" s="92">
        <v>75.532670454545453</v>
      </c>
      <c r="AH2131" s="92"/>
      <c r="AI2131" s="92"/>
      <c r="AJ2131" s="92"/>
      <c r="AK2131" s="92"/>
      <c r="AL2131" s="92"/>
      <c r="AM2131" s="92"/>
      <c r="AN2131" s="92"/>
      <c r="AO2131" s="92"/>
    </row>
    <row r="2132" spans="2:41" x14ac:dyDescent="0.3">
      <c r="B2132" s="28">
        <v>2122</v>
      </c>
      <c r="C2132" s="39">
        <f t="shared" si="132"/>
        <v>0</v>
      </c>
      <c r="D2132" s="40">
        <f t="shared" si="133"/>
        <v>0</v>
      </c>
      <c r="E2132" s="41">
        <f t="shared" si="134"/>
        <v>0</v>
      </c>
      <c r="F2132" s="40">
        <f t="shared" si="135"/>
        <v>0</v>
      </c>
      <c r="Q2132" s="107">
        <v>2128</v>
      </c>
      <c r="S2132" s="92"/>
      <c r="T2132" s="92"/>
      <c r="U2132" s="92"/>
      <c r="V2132" s="92"/>
      <c r="W2132" s="92"/>
      <c r="X2132" s="92"/>
      <c r="Y2132" s="92"/>
      <c r="Z2132" s="92" t="s">
        <v>2545</v>
      </c>
      <c r="AA2132" s="92">
        <v>998.22273819999998</v>
      </c>
      <c r="AB2132" s="92">
        <v>1954</v>
      </c>
      <c r="AC2132" s="92">
        <v>30.610795454545453</v>
      </c>
      <c r="AD2132" s="92" t="s">
        <v>1979</v>
      </c>
      <c r="AE2132" s="92">
        <v>1060.076198</v>
      </c>
      <c r="AF2132" s="92">
        <v>689</v>
      </c>
      <c r="AG2132" s="92">
        <v>75.568181818181827</v>
      </c>
      <c r="AH2132" s="92"/>
      <c r="AI2132" s="92"/>
      <c r="AJ2132" s="92"/>
      <c r="AK2132" s="92"/>
      <c r="AL2132" s="92"/>
      <c r="AM2132" s="92"/>
      <c r="AN2132" s="92"/>
      <c r="AO2132" s="92"/>
    </row>
    <row r="2133" spans="2:41" x14ac:dyDescent="0.3">
      <c r="B2133" s="28">
        <v>2123</v>
      </c>
      <c r="C2133" s="39">
        <f t="shared" si="132"/>
        <v>0</v>
      </c>
      <c r="D2133" s="40">
        <f t="shared" si="133"/>
        <v>0</v>
      </c>
      <c r="E2133" s="41">
        <f t="shared" si="134"/>
        <v>0</v>
      </c>
      <c r="F2133" s="40">
        <f t="shared" si="135"/>
        <v>0</v>
      </c>
      <c r="Q2133" s="107">
        <v>2129</v>
      </c>
      <c r="S2133" s="92"/>
      <c r="T2133" s="92"/>
      <c r="U2133" s="92"/>
      <c r="V2133" s="92"/>
      <c r="W2133" s="92"/>
      <c r="X2133" s="92"/>
      <c r="Y2133" s="92"/>
      <c r="Z2133" s="92" t="s">
        <v>2546</v>
      </c>
      <c r="AA2133" s="92">
        <v>1080.2540240000001</v>
      </c>
      <c r="AB2133" s="92">
        <v>295</v>
      </c>
      <c r="AC2133" s="92">
        <v>89.453125</v>
      </c>
      <c r="AD2133" s="92" t="s">
        <v>397</v>
      </c>
      <c r="AE2133" s="92">
        <v>1060.1074160000001</v>
      </c>
      <c r="AF2133" s="92">
        <v>688</v>
      </c>
      <c r="AG2133" s="92">
        <v>75.603693181818173</v>
      </c>
      <c r="AH2133" s="92"/>
      <c r="AI2133" s="92"/>
      <c r="AJ2133" s="92"/>
      <c r="AK2133" s="92"/>
      <c r="AL2133" s="92"/>
      <c r="AM2133" s="92"/>
      <c r="AN2133" s="92"/>
      <c r="AO2133" s="92"/>
    </row>
    <row r="2134" spans="2:41" x14ac:dyDescent="0.3">
      <c r="B2134" s="28">
        <v>2124</v>
      </c>
      <c r="C2134" s="39">
        <f t="shared" si="132"/>
        <v>0</v>
      </c>
      <c r="D2134" s="40">
        <f t="shared" si="133"/>
        <v>0</v>
      </c>
      <c r="E2134" s="41">
        <f t="shared" si="134"/>
        <v>0</v>
      </c>
      <c r="F2134" s="40">
        <f t="shared" si="135"/>
        <v>0</v>
      </c>
      <c r="Q2134" s="107">
        <v>2130</v>
      </c>
      <c r="S2134" s="92"/>
      <c r="T2134" s="92"/>
      <c r="U2134" s="92"/>
      <c r="V2134" s="92"/>
      <c r="W2134" s="92"/>
      <c r="X2134" s="92"/>
      <c r="Y2134" s="92"/>
      <c r="Z2134" s="92" t="s">
        <v>1214</v>
      </c>
      <c r="AA2134" s="92">
        <v>1080.861091</v>
      </c>
      <c r="AB2134" s="92">
        <v>278</v>
      </c>
      <c r="AC2134" s="92">
        <v>90.092329545454547</v>
      </c>
      <c r="AD2134" s="92" t="s">
        <v>1712</v>
      </c>
      <c r="AE2134" s="92">
        <v>1060.109631</v>
      </c>
      <c r="AF2134" s="92">
        <v>687</v>
      </c>
      <c r="AG2134" s="92">
        <v>75.639204545454547</v>
      </c>
      <c r="AH2134" s="92"/>
      <c r="AI2134" s="92"/>
      <c r="AJ2134" s="92"/>
      <c r="AK2134" s="92"/>
      <c r="AL2134" s="92"/>
      <c r="AM2134" s="92"/>
      <c r="AN2134" s="92"/>
      <c r="AO2134" s="92"/>
    </row>
    <row r="2135" spans="2:41" x14ac:dyDescent="0.3">
      <c r="B2135" s="28">
        <v>2125</v>
      </c>
      <c r="C2135" s="39">
        <f t="shared" si="132"/>
        <v>0</v>
      </c>
      <c r="D2135" s="40">
        <f t="shared" si="133"/>
        <v>0</v>
      </c>
      <c r="E2135" s="41">
        <f t="shared" si="134"/>
        <v>0</v>
      </c>
      <c r="F2135" s="40">
        <f t="shared" si="135"/>
        <v>0</v>
      </c>
      <c r="Q2135" s="107">
        <v>2131</v>
      </c>
      <c r="S2135" s="92"/>
      <c r="T2135" s="92"/>
      <c r="U2135" s="92"/>
      <c r="V2135" s="92"/>
      <c r="W2135" s="92"/>
      <c r="X2135" s="92"/>
      <c r="Y2135" s="92"/>
      <c r="Z2135" s="92" t="s">
        <v>2547</v>
      </c>
      <c r="AA2135" s="92">
        <v>1049.7149890000001</v>
      </c>
      <c r="AB2135" s="92">
        <v>924</v>
      </c>
      <c r="AC2135" s="92">
        <v>67.116477272727266</v>
      </c>
      <c r="AD2135" s="92" t="s">
        <v>814</v>
      </c>
      <c r="AE2135" s="92">
        <v>1060.436737</v>
      </c>
      <c r="AF2135" s="92">
        <v>686</v>
      </c>
      <c r="AG2135" s="92">
        <v>75.674715909090907</v>
      </c>
      <c r="AH2135" s="92"/>
      <c r="AI2135" s="92"/>
      <c r="AJ2135" s="92"/>
      <c r="AK2135" s="92"/>
      <c r="AL2135" s="92"/>
      <c r="AM2135" s="92"/>
      <c r="AN2135" s="92"/>
      <c r="AO2135" s="92"/>
    </row>
    <row r="2136" spans="2:41" x14ac:dyDescent="0.3">
      <c r="B2136" s="28">
        <v>2126</v>
      </c>
      <c r="C2136" s="39">
        <f t="shared" si="132"/>
        <v>0</v>
      </c>
      <c r="D2136" s="40">
        <f t="shared" si="133"/>
        <v>0</v>
      </c>
      <c r="E2136" s="41">
        <f t="shared" si="134"/>
        <v>0</v>
      </c>
      <c r="F2136" s="40">
        <f t="shared" si="135"/>
        <v>0</v>
      </c>
      <c r="Q2136" s="107">
        <v>2132</v>
      </c>
      <c r="S2136" s="92"/>
      <c r="T2136" s="92"/>
      <c r="U2136" s="92"/>
      <c r="V2136" s="92"/>
      <c r="W2136" s="92"/>
      <c r="X2136" s="92"/>
      <c r="Y2136" s="92"/>
      <c r="Z2136" s="92" t="s">
        <v>2548</v>
      </c>
      <c r="AA2136" s="92">
        <v>991.83704769999997</v>
      </c>
      <c r="AB2136" s="92">
        <v>2057</v>
      </c>
      <c r="AC2136" s="92">
        <v>26.88210227272727</v>
      </c>
      <c r="AD2136" s="92" t="s">
        <v>501</v>
      </c>
      <c r="AE2136" s="92">
        <v>1060.5117499999999</v>
      </c>
      <c r="AF2136" s="92">
        <v>685</v>
      </c>
      <c r="AG2136" s="92">
        <v>75.710227272727266</v>
      </c>
      <c r="AH2136" s="92"/>
      <c r="AI2136" s="92"/>
      <c r="AJ2136" s="92"/>
      <c r="AK2136" s="92"/>
      <c r="AL2136" s="92"/>
      <c r="AM2136" s="92"/>
      <c r="AN2136" s="92"/>
      <c r="AO2136" s="92"/>
    </row>
    <row r="2137" spans="2:41" x14ac:dyDescent="0.3">
      <c r="B2137" s="28">
        <v>2127</v>
      </c>
      <c r="C2137" s="39">
        <f t="shared" si="132"/>
        <v>0</v>
      </c>
      <c r="D2137" s="40">
        <f t="shared" si="133"/>
        <v>0</v>
      </c>
      <c r="E2137" s="41">
        <f t="shared" si="134"/>
        <v>0</v>
      </c>
      <c r="F2137" s="40">
        <f t="shared" si="135"/>
        <v>0</v>
      </c>
      <c r="Q2137" s="107">
        <v>2133</v>
      </c>
      <c r="S2137" s="92"/>
      <c r="T2137" s="92"/>
      <c r="U2137" s="92"/>
      <c r="V2137" s="92"/>
      <c r="W2137" s="92"/>
      <c r="X2137" s="92"/>
      <c r="Y2137" s="92"/>
      <c r="Z2137" s="92" t="s">
        <v>1215</v>
      </c>
      <c r="AA2137" s="92">
        <v>956.85247070000003</v>
      </c>
      <c r="AB2137" s="92">
        <v>2470</v>
      </c>
      <c r="AC2137" s="92">
        <v>12.322443181818182</v>
      </c>
      <c r="AD2137" s="92" t="s">
        <v>1355</v>
      </c>
      <c r="AE2137" s="92">
        <v>1060.5488499999999</v>
      </c>
      <c r="AF2137" s="92">
        <v>684</v>
      </c>
      <c r="AG2137" s="92">
        <v>75.74573863636364</v>
      </c>
      <c r="AH2137" s="92"/>
      <c r="AI2137" s="92"/>
      <c r="AJ2137" s="92"/>
      <c r="AK2137" s="92"/>
      <c r="AL2137" s="92"/>
      <c r="AM2137" s="92"/>
      <c r="AN2137" s="92"/>
      <c r="AO2137" s="92"/>
    </row>
    <row r="2138" spans="2:41" x14ac:dyDescent="0.3">
      <c r="B2138" s="28">
        <v>2128</v>
      </c>
      <c r="C2138" s="39">
        <f t="shared" si="132"/>
        <v>0</v>
      </c>
      <c r="D2138" s="40">
        <f t="shared" si="133"/>
        <v>0</v>
      </c>
      <c r="E2138" s="41">
        <f t="shared" si="134"/>
        <v>0</v>
      </c>
      <c r="F2138" s="40">
        <f t="shared" si="135"/>
        <v>0</v>
      </c>
      <c r="Q2138" s="107">
        <v>2134</v>
      </c>
      <c r="S2138" s="92"/>
      <c r="T2138" s="92"/>
      <c r="U2138" s="92"/>
      <c r="V2138" s="92"/>
      <c r="W2138" s="92"/>
      <c r="X2138" s="92"/>
      <c r="Y2138" s="92"/>
      <c r="Z2138" s="92" t="s">
        <v>1216</v>
      </c>
      <c r="AA2138" s="92">
        <v>897.00919290000002</v>
      </c>
      <c r="AB2138" s="92">
        <v>2742</v>
      </c>
      <c r="AC2138" s="92">
        <v>2.6633522727272729</v>
      </c>
      <c r="AD2138" s="92" t="s">
        <v>375</v>
      </c>
      <c r="AE2138" s="92">
        <v>1060.570031</v>
      </c>
      <c r="AF2138" s="92">
        <v>683</v>
      </c>
      <c r="AG2138" s="92">
        <v>75.78125</v>
      </c>
      <c r="AH2138" s="92"/>
      <c r="AI2138" s="92"/>
      <c r="AJ2138" s="92"/>
      <c r="AK2138" s="92"/>
      <c r="AL2138" s="92"/>
      <c r="AM2138" s="92"/>
      <c r="AN2138" s="92"/>
      <c r="AO2138" s="92"/>
    </row>
    <row r="2139" spans="2:41" x14ac:dyDescent="0.3">
      <c r="B2139" s="28">
        <v>2129</v>
      </c>
      <c r="C2139" s="39">
        <f t="shared" si="132"/>
        <v>0</v>
      </c>
      <c r="D2139" s="40">
        <f t="shared" si="133"/>
        <v>0</v>
      </c>
      <c r="E2139" s="41">
        <f t="shared" si="134"/>
        <v>0</v>
      </c>
      <c r="F2139" s="40">
        <f t="shared" si="135"/>
        <v>0</v>
      </c>
      <c r="Q2139" s="107">
        <v>2135</v>
      </c>
      <c r="S2139" s="92"/>
      <c r="T2139" s="92"/>
      <c r="U2139" s="92"/>
      <c r="V2139" s="92"/>
      <c r="W2139" s="92"/>
      <c r="X2139" s="92"/>
      <c r="Y2139" s="92"/>
      <c r="Z2139" s="92" t="s">
        <v>1217</v>
      </c>
      <c r="AA2139" s="92">
        <v>1043.162247</v>
      </c>
      <c r="AB2139" s="92">
        <v>1077</v>
      </c>
      <c r="AC2139" s="92">
        <v>61.789772727272727</v>
      </c>
      <c r="AD2139" s="92" t="s">
        <v>1685</v>
      </c>
      <c r="AE2139" s="92">
        <v>1060.6062589999999</v>
      </c>
      <c r="AF2139" s="92">
        <v>680</v>
      </c>
      <c r="AG2139" s="92">
        <v>75.81676136363636</v>
      </c>
      <c r="AH2139" s="92"/>
      <c r="AI2139" s="92"/>
      <c r="AJ2139" s="92"/>
      <c r="AK2139" s="92"/>
      <c r="AL2139" s="92"/>
      <c r="AM2139" s="92"/>
      <c r="AN2139" s="92"/>
      <c r="AO2139" s="92"/>
    </row>
    <row r="2140" spans="2:41" x14ac:dyDescent="0.3">
      <c r="B2140" s="28">
        <v>2130</v>
      </c>
      <c r="C2140" s="39">
        <f t="shared" si="132"/>
        <v>0</v>
      </c>
      <c r="D2140" s="40">
        <f t="shared" si="133"/>
        <v>0</v>
      </c>
      <c r="E2140" s="41">
        <f t="shared" si="134"/>
        <v>0</v>
      </c>
      <c r="F2140" s="40">
        <f t="shared" si="135"/>
        <v>0</v>
      </c>
      <c r="Q2140" s="107">
        <v>2136</v>
      </c>
      <c r="S2140" s="92"/>
      <c r="T2140" s="92"/>
      <c r="U2140" s="92"/>
      <c r="V2140" s="92"/>
      <c r="W2140" s="92"/>
      <c r="X2140" s="92"/>
      <c r="Y2140" s="92"/>
      <c r="Z2140" s="92" t="s">
        <v>1218</v>
      </c>
      <c r="AA2140" s="92">
        <v>974.95040219999998</v>
      </c>
      <c r="AB2140" s="92">
        <v>2262</v>
      </c>
      <c r="AC2140" s="92">
        <v>19.708806818181817</v>
      </c>
      <c r="AD2140" s="92" t="s">
        <v>2199</v>
      </c>
      <c r="AE2140" s="92">
        <v>1060.6062589999999</v>
      </c>
      <c r="AF2140" s="92">
        <v>680</v>
      </c>
      <c r="AG2140" s="92">
        <v>75.81676136363636</v>
      </c>
      <c r="AH2140" s="92"/>
      <c r="AI2140" s="92"/>
      <c r="AJ2140" s="92"/>
      <c r="AK2140" s="92"/>
      <c r="AL2140" s="92"/>
      <c r="AM2140" s="92"/>
      <c r="AN2140" s="92"/>
      <c r="AO2140" s="92"/>
    </row>
    <row r="2141" spans="2:41" x14ac:dyDescent="0.3">
      <c r="B2141" s="28">
        <v>2131</v>
      </c>
      <c r="C2141" s="39">
        <f t="shared" si="132"/>
        <v>0</v>
      </c>
      <c r="D2141" s="40">
        <f t="shared" si="133"/>
        <v>0</v>
      </c>
      <c r="E2141" s="41">
        <f t="shared" si="134"/>
        <v>0</v>
      </c>
      <c r="F2141" s="40">
        <f t="shared" si="135"/>
        <v>0</v>
      </c>
      <c r="Q2141" s="107">
        <v>2137</v>
      </c>
      <c r="S2141" s="92"/>
      <c r="T2141" s="92"/>
      <c r="U2141" s="92"/>
      <c r="V2141" s="92"/>
      <c r="W2141" s="92"/>
      <c r="X2141" s="92"/>
      <c r="Y2141" s="92"/>
      <c r="Z2141" s="92" t="s">
        <v>2549</v>
      </c>
      <c r="AA2141" s="92">
        <v>1053.1015</v>
      </c>
      <c r="AB2141" s="92">
        <v>839</v>
      </c>
      <c r="AC2141" s="92">
        <v>70.205965909090907</v>
      </c>
      <c r="AD2141" s="92" t="s">
        <v>806</v>
      </c>
      <c r="AE2141" s="92">
        <v>1060.6062589999999</v>
      </c>
      <c r="AF2141" s="92">
        <v>680</v>
      </c>
      <c r="AG2141" s="92">
        <v>75.81676136363636</v>
      </c>
      <c r="AH2141" s="92"/>
      <c r="AI2141" s="92"/>
      <c r="AJ2141" s="92"/>
      <c r="AK2141" s="92"/>
      <c r="AL2141" s="92"/>
      <c r="AM2141" s="92"/>
      <c r="AN2141" s="92"/>
      <c r="AO2141" s="92"/>
    </row>
    <row r="2142" spans="2:41" x14ac:dyDescent="0.3">
      <c r="B2142" s="28">
        <v>2132</v>
      </c>
      <c r="C2142" s="39">
        <f t="shared" si="132"/>
        <v>0</v>
      </c>
      <c r="D2142" s="40">
        <f t="shared" si="133"/>
        <v>0</v>
      </c>
      <c r="E2142" s="41">
        <f t="shared" si="134"/>
        <v>0</v>
      </c>
      <c r="F2142" s="40">
        <f t="shared" si="135"/>
        <v>0</v>
      </c>
      <c r="Q2142" s="107">
        <v>2138</v>
      </c>
      <c r="S2142" s="92"/>
      <c r="T2142" s="92"/>
      <c r="U2142" s="92"/>
      <c r="V2142" s="92"/>
      <c r="W2142" s="92"/>
      <c r="X2142" s="92"/>
      <c r="Y2142" s="92"/>
      <c r="Z2142" s="92" t="s">
        <v>1219</v>
      </c>
      <c r="AA2142" s="92">
        <v>1023.656742</v>
      </c>
      <c r="AB2142" s="92">
        <v>1557</v>
      </c>
      <c r="AC2142" s="92">
        <v>44.74431818181818</v>
      </c>
      <c r="AD2142" s="92" t="s">
        <v>380</v>
      </c>
      <c r="AE2142" s="92">
        <v>1060.665379</v>
      </c>
      <c r="AF2142" s="92">
        <v>679</v>
      </c>
      <c r="AG2142" s="92">
        <v>75.923295454545453</v>
      </c>
      <c r="AH2142" s="92"/>
      <c r="AI2142" s="92"/>
      <c r="AJ2142" s="92"/>
      <c r="AK2142" s="92"/>
      <c r="AL2142" s="92"/>
      <c r="AM2142" s="92"/>
      <c r="AN2142" s="92"/>
      <c r="AO2142" s="92"/>
    </row>
    <row r="2143" spans="2:41" x14ac:dyDescent="0.3">
      <c r="B2143" s="28">
        <v>2133</v>
      </c>
      <c r="C2143" s="39">
        <f t="shared" si="132"/>
        <v>0</v>
      </c>
      <c r="D2143" s="40">
        <f t="shared" si="133"/>
        <v>0</v>
      </c>
      <c r="E2143" s="41">
        <f t="shared" si="134"/>
        <v>0</v>
      </c>
      <c r="F2143" s="40">
        <f t="shared" si="135"/>
        <v>0</v>
      </c>
      <c r="Q2143" s="107">
        <v>2139</v>
      </c>
      <c r="S2143" s="92"/>
      <c r="T2143" s="92"/>
      <c r="U2143" s="92"/>
      <c r="V2143" s="92"/>
      <c r="W2143" s="92"/>
      <c r="X2143" s="92"/>
      <c r="Y2143" s="92"/>
      <c r="Z2143" s="92" t="s">
        <v>2550</v>
      </c>
      <c r="AA2143" s="92">
        <v>999.66822749999994</v>
      </c>
      <c r="AB2143" s="92">
        <v>1932</v>
      </c>
      <c r="AC2143" s="92">
        <v>31.392045454545453</v>
      </c>
      <c r="AD2143" s="92" t="s">
        <v>928</v>
      </c>
      <c r="AE2143" s="92">
        <v>1060.694497</v>
      </c>
      <c r="AF2143" s="92">
        <v>678</v>
      </c>
      <c r="AG2143" s="92">
        <v>75.958806818181827</v>
      </c>
      <c r="AH2143" s="92"/>
      <c r="AI2143" s="92"/>
      <c r="AJ2143" s="92"/>
      <c r="AK2143" s="92"/>
      <c r="AL2143" s="92"/>
      <c r="AM2143" s="92"/>
      <c r="AN2143" s="92"/>
      <c r="AO2143" s="92"/>
    </row>
    <row r="2144" spans="2:41" x14ac:dyDescent="0.3">
      <c r="B2144" s="28">
        <v>2134</v>
      </c>
      <c r="C2144" s="39">
        <f t="shared" si="132"/>
        <v>0</v>
      </c>
      <c r="D2144" s="40">
        <f t="shared" si="133"/>
        <v>0</v>
      </c>
      <c r="E2144" s="41">
        <f t="shared" si="134"/>
        <v>0</v>
      </c>
      <c r="F2144" s="40">
        <f t="shared" si="135"/>
        <v>0</v>
      </c>
      <c r="Q2144" s="107">
        <v>2140</v>
      </c>
      <c r="S2144" s="92"/>
      <c r="T2144" s="92"/>
      <c r="U2144" s="92"/>
      <c r="V2144" s="92"/>
      <c r="W2144" s="92"/>
      <c r="X2144" s="92"/>
      <c r="Y2144" s="92"/>
      <c r="Z2144" s="92" t="s">
        <v>1220</v>
      </c>
      <c r="AA2144" s="92">
        <v>1037.163374</v>
      </c>
      <c r="AB2144" s="92">
        <v>1248</v>
      </c>
      <c r="AC2144" s="92">
        <v>55.71732954545454</v>
      </c>
      <c r="AD2144" s="92" t="s">
        <v>277</v>
      </c>
      <c r="AE2144" s="92">
        <v>1060.739225</v>
      </c>
      <c r="AF2144" s="92">
        <v>677</v>
      </c>
      <c r="AG2144" s="92">
        <v>75.994318181818173</v>
      </c>
      <c r="AH2144" s="92"/>
      <c r="AI2144" s="92"/>
      <c r="AJ2144" s="92"/>
      <c r="AK2144" s="92"/>
      <c r="AL2144" s="92"/>
      <c r="AM2144" s="92"/>
      <c r="AN2144" s="92"/>
      <c r="AO2144" s="92"/>
    </row>
    <row r="2145" spans="2:41" x14ac:dyDescent="0.3">
      <c r="B2145" s="28">
        <v>2135</v>
      </c>
      <c r="C2145" s="39">
        <f t="shared" si="132"/>
        <v>0</v>
      </c>
      <c r="D2145" s="40">
        <f t="shared" si="133"/>
        <v>0</v>
      </c>
      <c r="E2145" s="41">
        <f t="shared" si="134"/>
        <v>0</v>
      </c>
      <c r="F2145" s="40">
        <f t="shared" si="135"/>
        <v>0</v>
      </c>
      <c r="Q2145" s="107">
        <v>2141</v>
      </c>
      <c r="S2145" s="92"/>
      <c r="T2145" s="92"/>
      <c r="U2145" s="92"/>
      <c r="V2145" s="92"/>
      <c r="W2145" s="92"/>
      <c r="X2145" s="92"/>
      <c r="Y2145" s="92"/>
      <c r="Z2145" s="92" t="s">
        <v>2551</v>
      </c>
      <c r="AA2145" s="92">
        <v>1027.072825</v>
      </c>
      <c r="AB2145" s="92">
        <v>1465</v>
      </c>
      <c r="AC2145" s="92">
        <v>47.975852272727273</v>
      </c>
      <c r="AD2145" s="92" t="s">
        <v>1674</v>
      </c>
      <c r="AE2145" s="92">
        <v>1060.933121</v>
      </c>
      <c r="AF2145" s="92">
        <v>674</v>
      </c>
      <c r="AG2145" s="92">
        <v>76.029829545454547</v>
      </c>
      <c r="AH2145" s="92"/>
      <c r="AI2145" s="92"/>
      <c r="AJ2145" s="92"/>
      <c r="AK2145" s="92"/>
      <c r="AL2145" s="92"/>
      <c r="AM2145" s="92"/>
      <c r="AN2145" s="92"/>
      <c r="AO2145" s="92"/>
    </row>
    <row r="2146" spans="2:41" x14ac:dyDescent="0.3">
      <c r="B2146" s="28">
        <v>2136</v>
      </c>
      <c r="C2146" s="39">
        <f t="shared" si="132"/>
        <v>0</v>
      </c>
      <c r="D2146" s="40">
        <f t="shared" si="133"/>
        <v>0</v>
      </c>
      <c r="E2146" s="41">
        <f t="shared" si="134"/>
        <v>0</v>
      </c>
      <c r="F2146" s="40">
        <f t="shared" si="135"/>
        <v>0</v>
      </c>
      <c r="Q2146" s="107">
        <v>2142</v>
      </c>
      <c r="S2146" s="92"/>
      <c r="T2146" s="92"/>
      <c r="U2146" s="92"/>
      <c r="V2146" s="92"/>
      <c r="W2146" s="92"/>
      <c r="X2146" s="92"/>
      <c r="Y2146" s="92"/>
      <c r="Z2146" s="92" t="s">
        <v>1221</v>
      </c>
      <c r="AA2146" s="92">
        <v>954.11319070000002</v>
      </c>
      <c r="AB2146" s="92">
        <v>2480</v>
      </c>
      <c r="AC2146" s="92">
        <v>11.967329545454545</v>
      </c>
      <c r="AD2146" s="92" t="s">
        <v>2744</v>
      </c>
      <c r="AE2146" s="92">
        <v>1060.933121</v>
      </c>
      <c r="AF2146" s="92">
        <v>674</v>
      </c>
      <c r="AG2146" s="92">
        <v>76.029829545454547</v>
      </c>
      <c r="AH2146" s="92"/>
      <c r="AI2146" s="92"/>
      <c r="AJ2146" s="92"/>
      <c r="AK2146" s="92"/>
      <c r="AL2146" s="92"/>
      <c r="AM2146" s="92"/>
      <c r="AN2146" s="92"/>
      <c r="AO2146" s="92"/>
    </row>
    <row r="2147" spans="2:41" x14ac:dyDescent="0.3">
      <c r="B2147" s="28">
        <v>2137</v>
      </c>
      <c r="C2147" s="39">
        <f t="shared" si="132"/>
        <v>0</v>
      </c>
      <c r="D2147" s="40">
        <f t="shared" si="133"/>
        <v>0</v>
      </c>
      <c r="E2147" s="41">
        <f t="shared" si="134"/>
        <v>0</v>
      </c>
      <c r="F2147" s="40">
        <f t="shared" si="135"/>
        <v>0</v>
      </c>
      <c r="Q2147" s="107">
        <v>2143</v>
      </c>
      <c r="S2147" s="92"/>
      <c r="T2147" s="92"/>
      <c r="U2147" s="92"/>
      <c r="V2147" s="92"/>
      <c r="W2147" s="92"/>
      <c r="X2147" s="92"/>
      <c r="Y2147" s="92"/>
      <c r="Z2147" s="92" t="s">
        <v>2552</v>
      </c>
      <c r="AA2147" s="92">
        <v>985.28749689999995</v>
      </c>
      <c r="AB2147" s="92">
        <v>2138</v>
      </c>
      <c r="AC2147" s="92">
        <v>24.11221590909091</v>
      </c>
      <c r="AD2147" s="92" t="s">
        <v>1515</v>
      </c>
      <c r="AE2147" s="92">
        <v>1060.933121</v>
      </c>
      <c r="AF2147" s="92">
        <v>674</v>
      </c>
      <c r="AG2147" s="92">
        <v>76.029829545454547</v>
      </c>
      <c r="AH2147" s="92"/>
      <c r="AI2147" s="92"/>
      <c r="AJ2147" s="92"/>
      <c r="AK2147" s="92"/>
      <c r="AL2147" s="92"/>
      <c r="AM2147" s="92"/>
      <c r="AN2147" s="92"/>
      <c r="AO2147" s="92"/>
    </row>
    <row r="2148" spans="2:41" x14ac:dyDescent="0.3">
      <c r="B2148" s="28">
        <v>2138</v>
      </c>
      <c r="C2148" s="39">
        <f t="shared" si="132"/>
        <v>0</v>
      </c>
      <c r="D2148" s="40">
        <f t="shared" si="133"/>
        <v>0</v>
      </c>
      <c r="E2148" s="41">
        <f t="shared" si="134"/>
        <v>0</v>
      </c>
      <c r="F2148" s="40">
        <f t="shared" si="135"/>
        <v>0</v>
      </c>
      <c r="Q2148" s="107">
        <v>2144</v>
      </c>
      <c r="S2148" s="92"/>
      <c r="T2148" s="92"/>
      <c r="U2148" s="92"/>
      <c r="V2148" s="92"/>
      <c r="W2148" s="92"/>
      <c r="X2148" s="92"/>
      <c r="Y2148" s="92"/>
      <c r="Z2148" s="92" t="s">
        <v>1222</v>
      </c>
      <c r="AA2148" s="92">
        <v>970.70774930000005</v>
      </c>
      <c r="AB2148" s="92">
        <v>2310</v>
      </c>
      <c r="AC2148" s="92">
        <v>18.004261363636363</v>
      </c>
      <c r="AD2148" s="92" t="s">
        <v>1524</v>
      </c>
      <c r="AE2148" s="92">
        <v>1060.9492909999999</v>
      </c>
      <c r="AF2148" s="92">
        <v>673</v>
      </c>
      <c r="AG2148" s="92">
        <v>76.13636363636364</v>
      </c>
      <c r="AH2148" s="92"/>
      <c r="AI2148" s="92"/>
      <c r="AJ2148" s="92"/>
      <c r="AK2148" s="92"/>
      <c r="AL2148" s="92"/>
      <c r="AM2148" s="92"/>
      <c r="AN2148" s="92"/>
      <c r="AO2148" s="92"/>
    </row>
    <row r="2149" spans="2:41" x14ac:dyDescent="0.3">
      <c r="B2149" s="28">
        <v>2139</v>
      </c>
      <c r="C2149" s="39">
        <f t="shared" si="132"/>
        <v>0</v>
      </c>
      <c r="D2149" s="40">
        <f t="shared" si="133"/>
        <v>0</v>
      </c>
      <c r="E2149" s="41">
        <f t="shared" si="134"/>
        <v>0</v>
      </c>
      <c r="F2149" s="40">
        <f t="shared" si="135"/>
        <v>0</v>
      </c>
      <c r="Q2149" s="107">
        <v>2145</v>
      </c>
      <c r="S2149" s="92"/>
      <c r="T2149" s="92"/>
      <c r="U2149" s="92"/>
      <c r="V2149" s="92"/>
      <c r="W2149" s="92"/>
      <c r="X2149" s="92"/>
      <c r="Y2149" s="92"/>
      <c r="Z2149" s="92" t="s">
        <v>2553</v>
      </c>
      <c r="AA2149" s="92">
        <v>953.01354179999998</v>
      </c>
      <c r="AB2149" s="92">
        <v>2491</v>
      </c>
      <c r="AC2149" s="92">
        <v>11.399147727272728</v>
      </c>
      <c r="AD2149" s="92" t="s">
        <v>948</v>
      </c>
      <c r="AE2149" s="92">
        <v>1061.031763</v>
      </c>
      <c r="AF2149" s="92">
        <v>672</v>
      </c>
      <c r="AG2149" s="92">
        <v>76.171875</v>
      </c>
      <c r="AH2149" s="92"/>
      <c r="AI2149" s="92"/>
      <c r="AJ2149" s="92"/>
      <c r="AK2149" s="92"/>
      <c r="AL2149" s="92"/>
      <c r="AM2149" s="92"/>
      <c r="AN2149" s="92"/>
      <c r="AO2149" s="92"/>
    </row>
    <row r="2150" spans="2:41" x14ac:dyDescent="0.3">
      <c r="B2150" s="28">
        <v>2140</v>
      </c>
      <c r="C2150" s="39">
        <f t="shared" si="132"/>
        <v>0</v>
      </c>
      <c r="D2150" s="40">
        <f t="shared" si="133"/>
        <v>0</v>
      </c>
      <c r="E2150" s="41">
        <f t="shared" si="134"/>
        <v>0</v>
      </c>
      <c r="F2150" s="40">
        <f t="shared" si="135"/>
        <v>0</v>
      </c>
      <c r="Q2150" s="107">
        <v>2146</v>
      </c>
      <c r="S2150" s="92"/>
      <c r="T2150" s="92"/>
      <c r="U2150" s="92"/>
      <c r="V2150" s="92"/>
      <c r="W2150" s="92"/>
      <c r="X2150" s="92"/>
      <c r="Y2150" s="92"/>
      <c r="Z2150" s="92" t="s">
        <v>2554</v>
      </c>
      <c r="AA2150" s="92">
        <v>984.63110610000001</v>
      </c>
      <c r="AB2150" s="92">
        <v>2141</v>
      </c>
      <c r="AC2150" s="92">
        <v>23.970170454545457</v>
      </c>
      <c r="AD2150" s="92" t="s">
        <v>694</v>
      </c>
      <c r="AE2150" s="92">
        <v>1061.0648200000001</v>
      </c>
      <c r="AF2150" s="92">
        <v>671</v>
      </c>
      <c r="AG2150" s="92">
        <v>76.20738636363636</v>
      </c>
      <c r="AH2150" s="92"/>
      <c r="AI2150" s="92"/>
      <c r="AJ2150" s="92"/>
      <c r="AK2150" s="92"/>
      <c r="AL2150" s="92"/>
      <c r="AM2150" s="92"/>
      <c r="AN2150" s="92"/>
      <c r="AO2150" s="92"/>
    </row>
    <row r="2151" spans="2:41" x14ac:dyDescent="0.3">
      <c r="B2151" s="28">
        <v>2141</v>
      </c>
      <c r="C2151" s="39">
        <f t="shared" si="132"/>
        <v>0</v>
      </c>
      <c r="D2151" s="40">
        <f t="shared" si="133"/>
        <v>0</v>
      </c>
      <c r="E2151" s="41">
        <f t="shared" si="134"/>
        <v>0</v>
      </c>
      <c r="F2151" s="40">
        <f t="shared" si="135"/>
        <v>0</v>
      </c>
      <c r="Q2151" s="107">
        <v>2147</v>
      </c>
      <c r="S2151" s="92"/>
      <c r="T2151" s="92"/>
      <c r="U2151" s="92"/>
      <c r="V2151" s="92"/>
      <c r="W2151" s="92"/>
      <c r="X2151" s="92"/>
      <c r="Y2151" s="92"/>
      <c r="Z2151" s="92" t="s">
        <v>1223</v>
      </c>
      <c r="AA2151" s="92">
        <v>1033.5718119999999</v>
      </c>
      <c r="AB2151" s="92">
        <v>1325</v>
      </c>
      <c r="AC2151" s="92">
        <v>52.98295454545454</v>
      </c>
      <c r="AD2151" s="92" t="s">
        <v>520</v>
      </c>
      <c r="AE2151" s="92">
        <v>1061.2262479999999</v>
      </c>
      <c r="AF2151" s="92">
        <v>670</v>
      </c>
      <c r="AG2151" s="92">
        <v>76.242897727272734</v>
      </c>
      <c r="AH2151" s="92"/>
      <c r="AI2151" s="92"/>
      <c r="AJ2151" s="92"/>
      <c r="AK2151" s="92"/>
      <c r="AL2151" s="92"/>
      <c r="AM2151" s="92"/>
      <c r="AN2151" s="92"/>
      <c r="AO2151" s="92"/>
    </row>
    <row r="2152" spans="2:41" x14ac:dyDescent="0.3">
      <c r="B2152" s="28">
        <v>2142</v>
      </c>
      <c r="C2152" s="39">
        <f t="shared" si="132"/>
        <v>0</v>
      </c>
      <c r="D2152" s="40">
        <f t="shared" si="133"/>
        <v>0</v>
      </c>
      <c r="E2152" s="41">
        <f t="shared" si="134"/>
        <v>0</v>
      </c>
      <c r="F2152" s="40">
        <f t="shared" si="135"/>
        <v>0</v>
      </c>
      <c r="Q2152" s="107">
        <v>2148</v>
      </c>
      <c r="S2152" s="92"/>
      <c r="T2152" s="92"/>
      <c r="U2152" s="92"/>
      <c r="V2152" s="92"/>
      <c r="W2152" s="92"/>
      <c r="X2152" s="92"/>
      <c r="Y2152" s="92"/>
      <c r="Z2152" s="92" t="s">
        <v>1224</v>
      </c>
      <c r="AA2152" s="92">
        <v>940.81657510000002</v>
      </c>
      <c r="AB2152" s="92">
        <v>2569</v>
      </c>
      <c r="AC2152" s="92">
        <v>8.8068181818181817</v>
      </c>
      <c r="AD2152" s="92" t="s">
        <v>587</v>
      </c>
      <c r="AE2152" s="92">
        <v>1061.236492</v>
      </c>
      <c r="AF2152" s="92">
        <v>669</v>
      </c>
      <c r="AG2152" s="92">
        <v>76.278409090909093</v>
      </c>
      <c r="AH2152" s="92"/>
      <c r="AI2152" s="92"/>
      <c r="AJ2152" s="92"/>
      <c r="AK2152" s="92"/>
      <c r="AL2152" s="92"/>
      <c r="AM2152" s="92"/>
      <c r="AN2152" s="92"/>
      <c r="AO2152" s="92"/>
    </row>
    <row r="2153" spans="2:41" x14ac:dyDescent="0.3">
      <c r="B2153" s="28">
        <v>2143</v>
      </c>
      <c r="C2153" s="39">
        <f t="shared" si="132"/>
        <v>0</v>
      </c>
      <c r="D2153" s="40">
        <f t="shared" si="133"/>
        <v>0</v>
      </c>
      <c r="E2153" s="41">
        <f t="shared" si="134"/>
        <v>0</v>
      </c>
      <c r="F2153" s="40">
        <f t="shared" si="135"/>
        <v>0</v>
      </c>
      <c r="Q2153" s="107">
        <v>2149</v>
      </c>
      <c r="S2153" s="92"/>
      <c r="T2153" s="92"/>
      <c r="U2153" s="92"/>
      <c r="V2153" s="92"/>
      <c r="W2153" s="92"/>
      <c r="X2153" s="92"/>
      <c r="Y2153" s="92"/>
      <c r="Z2153" s="92" t="s">
        <v>2972</v>
      </c>
      <c r="AA2153" s="92">
        <v>1035.5856040000001</v>
      </c>
      <c r="AB2153" s="92">
        <v>1282</v>
      </c>
      <c r="AC2153" s="92">
        <v>54.367897727272727</v>
      </c>
      <c r="AD2153" s="92" t="s">
        <v>523</v>
      </c>
      <c r="AE2153" s="92">
        <v>1061.3169640000001</v>
      </c>
      <c r="AF2153" s="92">
        <v>668</v>
      </c>
      <c r="AG2153" s="92">
        <v>76.313920454545453</v>
      </c>
      <c r="AH2153" s="92"/>
      <c r="AI2153" s="92"/>
      <c r="AJ2153" s="92"/>
      <c r="AK2153" s="92"/>
      <c r="AL2153" s="92"/>
      <c r="AM2153" s="92"/>
      <c r="AN2153" s="92"/>
      <c r="AO2153" s="92"/>
    </row>
    <row r="2154" spans="2:41" x14ac:dyDescent="0.3">
      <c r="B2154" s="28">
        <v>2144</v>
      </c>
      <c r="C2154" s="39">
        <f t="shared" si="132"/>
        <v>0</v>
      </c>
      <c r="D2154" s="40">
        <f t="shared" si="133"/>
        <v>0</v>
      </c>
      <c r="E2154" s="41">
        <f t="shared" si="134"/>
        <v>0</v>
      </c>
      <c r="F2154" s="40">
        <f t="shared" si="135"/>
        <v>0</v>
      </c>
      <c r="Q2154" s="107">
        <v>2150</v>
      </c>
      <c r="S2154" s="92"/>
      <c r="T2154" s="92"/>
      <c r="U2154" s="92"/>
      <c r="V2154" s="92"/>
      <c r="W2154" s="92"/>
      <c r="X2154" s="92"/>
      <c r="Y2154" s="92"/>
      <c r="Z2154" s="92" t="s">
        <v>1225</v>
      </c>
      <c r="AA2154" s="92">
        <v>1096.150333</v>
      </c>
      <c r="AB2154" s="92">
        <v>104</v>
      </c>
      <c r="AC2154" s="92">
        <v>96.342329545454547</v>
      </c>
      <c r="AD2154" s="92" t="s">
        <v>2641</v>
      </c>
      <c r="AE2154" s="92">
        <v>1061.3418340000001</v>
      </c>
      <c r="AF2154" s="92">
        <v>667</v>
      </c>
      <c r="AG2154" s="92">
        <v>76.349431818181827</v>
      </c>
      <c r="AH2154" s="92"/>
      <c r="AI2154" s="92"/>
      <c r="AJ2154" s="92"/>
      <c r="AK2154" s="92"/>
      <c r="AL2154" s="92"/>
      <c r="AM2154" s="92"/>
      <c r="AN2154" s="92"/>
      <c r="AO2154" s="92"/>
    </row>
    <row r="2155" spans="2:41" x14ac:dyDescent="0.3">
      <c r="B2155" s="28">
        <v>2145</v>
      </c>
      <c r="C2155" s="39">
        <f t="shared" si="132"/>
        <v>0</v>
      </c>
      <c r="D2155" s="40">
        <f t="shared" si="133"/>
        <v>0</v>
      </c>
      <c r="E2155" s="41">
        <f t="shared" si="134"/>
        <v>0</v>
      </c>
      <c r="F2155" s="40">
        <f t="shared" si="135"/>
        <v>0</v>
      </c>
      <c r="Q2155" s="107">
        <v>2151</v>
      </c>
      <c r="S2155" s="92"/>
      <c r="T2155" s="92"/>
      <c r="U2155" s="92"/>
      <c r="V2155" s="92"/>
      <c r="W2155" s="92"/>
      <c r="X2155" s="92"/>
      <c r="Y2155" s="92"/>
      <c r="Z2155" s="92" t="s">
        <v>1226</v>
      </c>
      <c r="AA2155" s="92">
        <v>1038.094781</v>
      </c>
      <c r="AB2155" s="92">
        <v>1221</v>
      </c>
      <c r="AC2155" s="92">
        <v>56.605113636363633</v>
      </c>
      <c r="AD2155" s="92" t="s">
        <v>1129</v>
      </c>
      <c r="AE2155" s="92">
        <v>1061.476688</v>
      </c>
      <c r="AF2155" s="92">
        <v>666</v>
      </c>
      <c r="AG2155" s="92">
        <v>76.384943181818173</v>
      </c>
      <c r="AH2155" s="92"/>
      <c r="AI2155" s="92"/>
      <c r="AJ2155" s="92"/>
      <c r="AK2155" s="92"/>
      <c r="AL2155" s="92"/>
      <c r="AM2155" s="92"/>
      <c r="AN2155" s="92"/>
      <c r="AO2155" s="92"/>
    </row>
    <row r="2156" spans="2:41" x14ac:dyDescent="0.3">
      <c r="B2156" s="28">
        <v>2146</v>
      </c>
      <c r="C2156" s="39">
        <f t="shared" si="132"/>
        <v>0</v>
      </c>
      <c r="D2156" s="40">
        <f t="shared" si="133"/>
        <v>0</v>
      </c>
      <c r="E2156" s="41">
        <f t="shared" si="134"/>
        <v>0</v>
      </c>
      <c r="F2156" s="40">
        <f t="shared" si="135"/>
        <v>0</v>
      </c>
      <c r="Q2156" s="107">
        <v>2152</v>
      </c>
      <c r="S2156" s="92"/>
      <c r="T2156" s="92"/>
      <c r="U2156" s="92"/>
      <c r="V2156" s="92"/>
      <c r="W2156" s="92"/>
      <c r="X2156" s="92"/>
      <c r="Y2156" s="92"/>
      <c r="Z2156" s="92" t="s">
        <v>1227</v>
      </c>
      <c r="AA2156" s="92">
        <v>1088.32599</v>
      </c>
      <c r="AB2156" s="92">
        <v>170</v>
      </c>
      <c r="AC2156" s="92">
        <v>93.998579545454547</v>
      </c>
      <c r="AD2156" s="92" t="s">
        <v>1259</v>
      </c>
      <c r="AE2156" s="92">
        <v>1061.6475350000001</v>
      </c>
      <c r="AF2156" s="92">
        <v>665</v>
      </c>
      <c r="AG2156" s="92">
        <v>76.420454545454547</v>
      </c>
      <c r="AH2156" s="92"/>
      <c r="AI2156" s="92"/>
      <c r="AJ2156" s="92"/>
      <c r="AK2156" s="92"/>
      <c r="AL2156" s="92"/>
      <c r="AM2156" s="92"/>
      <c r="AN2156" s="92"/>
      <c r="AO2156" s="92"/>
    </row>
    <row r="2157" spans="2:41" x14ac:dyDescent="0.3">
      <c r="B2157" s="28">
        <v>2147</v>
      </c>
      <c r="C2157" s="39">
        <f t="shared" si="132"/>
        <v>0</v>
      </c>
      <c r="D2157" s="40">
        <f t="shared" si="133"/>
        <v>0</v>
      </c>
      <c r="E2157" s="41">
        <f t="shared" si="134"/>
        <v>0</v>
      </c>
      <c r="F2157" s="40">
        <f t="shared" si="135"/>
        <v>0</v>
      </c>
      <c r="Q2157" s="107">
        <v>2153</v>
      </c>
      <c r="S2157" s="92"/>
      <c r="T2157" s="92"/>
      <c r="U2157" s="92"/>
      <c r="V2157" s="92"/>
      <c r="W2157" s="92"/>
      <c r="X2157" s="92"/>
      <c r="Y2157" s="92"/>
      <c r="Z2157" s="92" t="s">
        <v>2555</v>
      </c>
      <c r="AA2157" s="92">
        <v>1073.773367</v>
      </c>
      <c r="AB2157" s="92">
        <v>400</v>
      </c>
      <c r="AC2157" s="92">
        <v>85.759943181818173</v>
      </c>
      <c r="AD2157" s="92" t="s">
        <v>1359</v>
      </c>
      <c r="AE2157" s="92">
        <v>1061.7051670000001</v>
      </c>
      <c r="AF2157" s="92">
        <v>664</v>
      </c>
      <c r="AG2157" s="92">
        <v>76.455965909090907</v>
      </c>
      <c r="AH2157" s="92"/>
      <c r="AI2157" s="92"/>
      <c r="AJ2157" s="92"/>
      <c r="AK2157" s="92"/>
      <c r="AL2157" s="92"/>
      <c r="AM2157" s="92"/>
      <c r="AN2157" s="92"/>
      <c r="AO2157" s="92"/>
    </row>
    <row r="2158" spans="2:41" x14ac:dyDescent="0.3">
      <c r="B2158" s="28">
        <v>2148</v>
      </c>
      <c r="C2158" s="39">
        <f t="shared" si="132"/>
        <v>0</v>
      </c>
      <c r="D2158" s="40">
        <f t="shared" si="133"/>
        <v>0</v>
      </c>
      <c r="E2158" s="41">
        <f t="shared" si="134"/>
        <v>0</v>
      </c>
      <c r="F2158" s="40">
        <f t="shared" si="135"/>
        <v>0</v>
      </c>
      <c r="Q2158" s="107">
        <v>2154</v>
      </c>
      <c r="S2158" s="92"/>
      <c r="T2158" s="92"/>
      <c r="U2158" s="92"/>
      <c r="V2158" s="92"/>
      <c r="W2158" s="92"/>
      <c r="X2158" s="92"/>
      <c r="Y2158" s="92"/>
      <c r="Z2158" s="92" t="s">
        <v>1228</v>
      </c>
      <c r="AA2158" s="92">
        <v>1064.4725619999999</v>
      </c>
      <c r="AB2158" s="92">
        <v>600</v>
      </c>
      <c r="AC2158" s="92">
        <v>78.728693181818173</v>
      </c>
      <c r="AD2158" s="92" t="s">
        <v>1242</v>
      </c>
      <c r="AE2158" s="92">
        <v>1061.9063759999999</v>
      </c>
      <c r="AF2158" s="92">
        <v>663</v>
      </c>
      <c r="AG2158" s="92">
        <v>76.491477272727266</v>
      </c>
      <c r="AH2158" s="92"/>
      <c r="AI2158" s="92"/>
      <c r="AJ2158" s="92"/>
      <c r="AK2158" s="92"/>
      <c r="AL2158" s="92"/>
      <c r="AM2158" s="92"/>
      <c r="AN2158" s="92"/>
      <c r="AO2158" s="92"/>
    </row>
    <row r="2159" spans="2:41" x14ac:dyDescent="0.3">
      <c r="B2159" s="28">
        <v>2149</v>
      </c>
      <c r="C2159" s="39">
        <f t="shared" si="132"/>
        <v>0</v>
      </c>
      <c r="D2159" s="40">
        <f t="shared" si="133"/>
        <v>0</v>
      </c>
      <c r="E2159" s="41">
        <f t="shared" si="134"/>
        <v>0</v>
      </c>
      <c r="F2159" s="40">
        <f t="shared" si="135"/>
        <v>0</v>
      </c>
      <c r="Q2159" s="107">
        <v>2155</v>
      </c>
      <c r="S2159" s="92"/>
      <c r="T2159" s="92"/>
      <c r="U2159" s="92"/>
      <c r="V2159" s="92"/>
      <c r="W2159" s="92"/>
      <c r="X2159" s="92"/>
      <c r="Y2159" s="92"/>
      <c r="Z2159" s="92" t="s">
        <v>1229</v>
      </c>
      <c r="AA2159" s="92">
        <v>1044.6825160000001</v>
      </c>
      <c r="AB2159" s="92">
        <v>1053</v>
      </c>
      <c r="AC2159" s="92">
        <v>62.64204545454546</v>
      </c>
      <c r="AD2159" s="92" t="s">
        <v>705</v>
      </c>
      <c r="AE2159" s="92">
        <v>1061.9588000000001</v>
      </c>
      <c r="AF2159" s="92">
        <v>662</v>
      </c>
      <c r="AG2159" s="92">
        <v>76.52698863636364</v>
      </c>
      <c r="AH2159" s="92"/>
      <c r="AI2159" s="92"/>
      <c r="AJ2159" s="92"/>
      <c r="AK2159" s="92"/>
      <c r="AL2159" s="92"/>
      <c r="AM2159" s="92"/>
      <c r="AN2159" s="92"/>
      <c r="AO2159" s="92"/>
    </row>
    <row r="2160" spans="2:41" x14ac:dyDescent="0.3">
      <c r="B2160" s="28">
        <v>2150</v>
      </c>
      <c r="C2160" s="39">
        <f t="shared" si="132"/>
        <v>0</v>
      </c>
      <c r="D2160" s="40">
        <f t="shared" si="133"/>
        <v>0</v>
      </c>
      <c r="E2160" s="41">
        <f t="shared" si="134"/>
        <v>0</v>
      </c>
      <c r="F2160" s="40">
        <f t="shared" si="135"/>
        <v>0</v>
      </c>
      <c r="Q2160" s="107">
        <v>2156</v>
      </c>
      <c r="S2160" s="92"/>
      <c r="T2160" s="92"/>
      <c r="U2160" s="92"/>
      <c r="V2160" s="92"/>
      <c r="W2160" s="92"/>
      <c r="X2160" s="92"/>
      <c r="Y2160" s="92"/>
      <c r="Z2160" s="92" t="s">
        <v>1230</v>
      </c>
      <c r="AA2160" s="92">
        <v>1071.668686</v>
      </c>
      <c r="AB2160" s="92">
        <v>445</v>
      </c>
      <c r="AC2160" s="92">
        <v>84.232954545454547</v>
      </c>
      <c r="AD2160" s="92" t="s">
        <v>2349</v>
      </c>
      <c r="AE2160" s="92">
        <v>1061.988642</v>
      </c>
      <c r="AF2160" s="92">
        <v>659</v>
      </c>
      <c r="AG2160" s="92">
        <v>76.5625</v>
      </c>
      <c r="AH2160" s="92"/>
      <c r="AI2160" s="92"/>
      <c r="AJ2160" s="92"/>
      <c r="AK2160" s="92"/>
      <c r="AL2160" s="92"/>
      <c r="AM2160" s="92"/>
      <c r="AN2160" s="92"/>
      <c r="AO2160" s="92"/>
    </row>
    <row r="2161" spans="2:41" x14ac:dyDescent="0.3">
      <c r="B2161" s="28">
        <v>2151</v>
      </c>
      <c r="C2161" s="39">
        <f t="shared" si="132"/>
        <v>0</v>
      </c>
      <c r="D2161" s="40">
        <f t="shared" si="133"/>
        <v>0</v>
      </c>
      <c r="E2161" s="41">
        <f t="shared" si="134"/>
        <v>0</v>
      </c>
      <c r="F2161" s="40">
        <f t="shared" si="135"/>
        <v>0</v>
      </c>
      <c r="Q2161" s="107">
        <v>2157</v>
      </c>
      <c r="S2161" s="92"/>
      <c r="T2161" s="92"/>
      <c r="U2161" s="92"/>
      <c r="V2161" s="92"/>
      <c r="W2161" s="92"/>
      <c r="X2161" s="92"/>
      <c r="Y2161" s="92"/>
      <c r="Z2161" s="92" t="s">
        <v>2556</v>
      </c>
      <c r="AA2161" s="92">
        <v>1070.750456</v>
      </c>
      <c r="AB2161" s="92">
        <v>456</v>
      </c>
      <c r="AC2161" s="92">
        <v>83.842329545454547</v>
      </c>
      <c r="AD2161" s="92" t="s">
        <v>1470</v>
      </c>
      <c r="AE2161" s="92">
        <v>1061.988642</v>
      </c>
      <c r="AF2161" s="92">
        <v>659</v>
      </c>
      <c r="AG2161" s="92">
        <v>76.5625</v>
      </c>
      <c r="AH2161" s="92"/>
      <c r="AI2161" s="92"/>
      <c r="AJ2161" s="92"/>
      <c r="AK2161" s="92"/>
      <c r="AL2161" s="92"/>
      <c r="AM2161" s="92"/>
      <c r="AN2161" s="92"/>
      <c r="AO2161" s="92"/>
    </row>
    <row r="2162" spans="2:41" x14ac:dyDescent="0.3">
      <c r="B2162" s="28">
        <v>2152</v>
      </c>
      <c r="C2162" s="39">
        <f t="shared" si="132"/>
        <v>0</v>
      </c>
      <c r="D2162" s="40">
        <f t="shared" si="133"/>
        <v>0</v>
      </c>
      <c r="E2162" s="41">
        <f t="shared" si="134"/>
        <v>0</v>
      </c>
      <c r="F2162" s="40">
        <f t="shared" si="135"/>
        <v>0</v>
      </c>
      <c r="Q2162" s="107">
        <v>2158</v>
      </c>
      <c r="S2162" s="92"/>
      <c r="T2162" s="92"/>
      <c r="U2162" s="92"/>
      <c r="V2162" s="92"/>
      <c r="W2162" s="92"/>
      <c r="X2162" s="92"/>
      <c r="Y2162" s="92"/>
      <c r="Z2162" s="92" t="s">
        <v>1231</v>
      </c>
      <c r="AA2162" s="92">
        <v>984.47074350000003</v>
      </c>
      <c r="AB2162" s="92">
        <v>2152</v>
      </c>
      <c r="AC2162" s="92">
        <v>23.615056818181817</v>
      </c>
      <c r="AD2162" s="92" t="s">
        <v>2784</v>
      </c>
      <c r="AE2162" s="92">
        <v>1061.988642</v>
      </c>
      <c r="AF2162" s="92">
        <v>659</v>
      </c>
      <c r="AG2162" s="92">
        <v>76.5625</v>
      </c>
      <c r="AH2162" s="92"/>
      <c r="AI2162" s="92"/>
      <c r="AJ2162" s="92"/>
      <c r="AK2162" s="92"/>
      <c r="AL2162" s="92"/>
      <c r="AM2162" s="92"/>
      <c r="AN2162" s="92"/>
      <c r="AO2162" s="92"/>
    </row>
    <row r="2163" spans="2:41" x14ac:dyDescent="0.3">
      <c r="B2163" s="28">
        <v>2153</v>
      </c>
      <c r="C2163" s="39">
        <f t="shared" si="132"/>
        <v>0</v>
      </c>
      <c r="D2163" s="40">
        <f t="shared" si="133"/>
        <v>0</v>
      </c>
      <c r="E2163" s="41">
        <f t="shared" si="134"/>
        <v>0</v>
      </c>
      <c r="F2163" s="40">
        <f t="shared" si="135"/>
        <v>0</v>
      </c>
      <c r="Q2163" s="107">
        <v>2159</v>
      </c>
      <c r="S2163" s="92"/>
      <c r="T2163" s="92"/>
      <c r="U2163" s="92"/>
      <c r="V2163" s="92"/>
      <c r="W2163" s="92"/>
      <c r="X2163" s="92"/>
      <c r="Y2163" s="92"/>
      <c r="Z2163" s="92" t="s">
        <v>1232</v>
      </c>
      <c r="AA2163" s="92">
        <v>1038.635029</v>
      </c>
      <c r="AB2163" s="92">
        <v>1205</v>
      </c>
      <c r="AC2163" s="92">
        <v>57.24431818181818</v>
      </c>
      <c r="AD2163" s="92" t="s">
        <v>1703</v>
      </c>
      <c r="AE2163" s="92">
        <v>1062.199243</v>
      </c>
      <c r="AF2163" s="92">
        <v>658</v>
      </c>
      <c r="AG2163" s="92">
        <v>76.669034090909093</v>
      </c>
      <c r="AH2163" s="92"/>
      <c r="AI2163" s="92"/>
      <c r="AJ2163" s="92"/>
      <c r="AK2163" s="92"/>
      <c r="AL2163" s="92"/>
      <c r="AM2163" s="92"/>
      <c r="AN2163" s="92"/>
      <c r="AO2163" s="92"/>
    </row>
    <row r="2164" spans="2:41" x14ac:dyDescent="0.3">
      <c r="B2164" s="28">
        <v>2154</v>
      </c>
      <c r="C2164" s="39">
        <f t="shared" si="132"/>
        <v>0</v>
      </c>
      <c r="D2164" s="40">
        <f t="shared" si="133"/>
        <v>0</v>
      </c>
      <c r="E2164" s="41">
        <f t="shared" si="134"/>
        <v>0</v>
      </c>
      <c r="F2164" s="40">
        <f t="shared" si="135"/>
        <v>0</v>
      </c>
      <c r="Q2164" s="107">
        <v>2160</v>
      </c>
      <c r="S2164" s="92"/>
      <c r="T2164" s="92"/>
      <c r="U2164" s="92"/>
      <c r="V2164" s="92"/>
      <c r="W2164" s="92"/>
      <c r="X2164" s="92"/>
      <c r="Y2164" s="92"/>
      <c r="Z2164" s="92" t="s">
        <v>2557</v>
      </c>
      <c r="AA2164" s="92">
        <v>1048.040354</v>
      </c>
      <c r="AB2164" s="92">
        <v>976</v>
      </c>
      <c r="AC2164" s="92">
        <v>65.376420454545453</v>
      </c>
      <c r="AD2164" s="92" t="s">
        <v>1506</v>
      </c>
      <c r="AE2164" s="92">
        <v>1062.2431469999999</v>
      </c>
      <c r="AF2164" s="92">
        <v>657</v>
      </c>
      <c r="AG2164" s="92">
        <v>76.704545454545453</v>
      </c>
      <c r="AH2164" s="92"/>
      <c r="AI2164" s="92"/>
      <c r="AJ2164" s="92"/>
      <c r="AK2164" s="92"/>
      <c r="AL2164" s="92"/>
      <c r="AM2164" s="92"/>
      <c r="AN2164" s="92"/>
      <c r="AO2164" s="92"/>
    </row>
    <row r="2165" spans="2:41" x14ac:dyDescent="0.3">
      <c r="B2165" s="28">
        <v>2155</v>
      </c>
      <c r="C2165" s="39">
        <f t="shared" si="132"/>
        <v>0</v>
      </c>
      <c r="D2165" s="40">
        <f t="shared" si="133"/>
        <v>0</v>
      </c>
      <c r="E2165" s="41">
        <f t="shared" si="134"/>
        <v>0</v>
      </c>
      <c r="F2165" s="40">
        <f t="shared" si="135"/>
        <v>0</v>
      </c>
      <c r="Q2165" s="107">
        <v>2161</v>
      </c>
      <c r="S2165" s="92"/>
      <c r="T2165" s="92"/>
      <c r="U2165" s="92"/>
      <c r="V2165" s="92"/>
      <c r="W2165" s="92"/>
      <c r="X2165" s="92"/>
      <c r="Y2165" s="92"/>
      <c r="Z2165" s="92" t="s">
        <v>2558</v>
      </c>
      <c r="AA2165" s="92">
        <v>1056.7830489999999</v>
      </c>
      <c r="AB2165" s="92">
        <v>754</v>
      </c>
      <c r="AC2165" s="92">
        <v>73.259943181818173</v>
      </c>
      <c r="AD2165" s="92" t="s">
        <v>619</v>
      </c>
      <c r="AE2165" s="92">
        <v>1062.2497719999999</v>
      </c>
      <c r="AF2165" s="92">
        <v>656</v>
      </c>
      <c r="AG2165" s="92">
        <v>76.740056818181827</v>
      </c>
      <c r="AH2165" s="92"/>
      <c r="AI2165" s="92"/>
      <c r="AJ2165" s="92"/>
      <c r="AK2165" s="92"/>
      <c r="AL2165" s="92"/>
      <c r="AM2165" s="92"/>
      <c r="AN2165" s="92"/>
      <c r="AO2165" s="92"/>
    </row>
    <row r="2166" spans="2:41" x14ac:dyDescent="0.3">
      <c r="B2166" s="28">
        <v>2156</v>
      </c>
      <c r="C2166" s="39">
        <f t="shared" si="132"/>
        <v>0</v>
      </c>
      <c r="D2166" s="40">
        <f t="shared" si="133"/>
        <v>0</v>
      </c>
      <c r="E2166" s="41">
        <f t="shared" si="134"/>
        <v>0</v>
      </c>
      <c r="F2166" s="40">
        <f t="shared" si="135"/>
        <v>0</v>
      </c>
      <c r="Q2166" s="107">
        <v>2162</v>
      </c>
      <c r="S2166" s="92"/>
      <c r="T2166" s="92"/>
      <c r="U2166" s="92"/>
      <c r="V2166" s="92"/>
      <c r="W2166" s="92"/>
      <c r="X2166" s="92"/>
      <c r="Y2166" s="92"/>
      <c r="Z2166" s="92" t="s">
        <v>1233</v>
      </c>
      <c r="AA2166" s="92">
        <v>1024.9299289999999</v>
      </c>
      <c r="AB2166" s="92">
        <v>1526</v>
      </c>
      <c r="AC2166" s="92">
        <v>45.809659090909086</v>
      </c>
      <c r="AD2166" s="92" t="s">
        <v>1741</v>
      </c>
      <c r="AE2166" s="92">
        <v>1062.2665320000001</v>
      </c>
      <c r="AF2166" s="92">
        <v>655</v>
      </c>
      <c r="AG2166" s="92">
        <v>76.775568181818173</v>
      </c>
      <c r="AH2166" s="92"/>
      <c r="AI2166" s="92"/>
      <c r="AJ2166" s="92"/>
      <c r="AK2166" s="92"/>
      <c r="AL2166" s="92"/>
      <c r="AM2166" s="92"/>
      <c r="AN2166" s="92"/>
      <c r="AO2166" s="92"/>
    </row>
    <row r="2167" spans="2:41" x14ac:dyDescent="0.3">
      <c r="B2167" s="28">
        <v>2157</v>
      </c>
      <c r="C2167" s="39">
        <f t="shared" si="132"/>
        <v>0</v>
      </c>
      <c r="D2167" s="40">
        <f t="shared" si="133"/>
        <v>0</v>
      </c>
      <c r="E2167" s="41">
        <f t="shared" si="134"/>
        <v>0</v>
      </c>
      <c r="F2167" s="40">
        <f t="shared" si="135"/>
        <v>0</v>
      </c>
      <c r="Q2167" s="107">
        <v>2163</v>
      </c>
      <c r="S2167" s="92"/>
      <c r="T2167" s="92"/>
      <c r="U2167" s="92"/>
      <c r="V2167" s="92"/>
      <c r="W2167" s="92"/>
      <c r="X2167" s="92"/>
      <c r="Y2167" s="92"/>
      <c r="Z2167" s="92" t="s">
        <v>1234</v>
      </c>
      <c r="AA2167" s="92">
        <v>923.0508519</v>
      </c>
      <c r="AB2167" s="92">
        <v>2678</v>
      </c>
      <c r="AC2167" s="92">
        <v>4.9360795454545459</v>
      </c>
      <c r="AD2167" s="92" t="s">
        <v>1876</v>
      </c>
      <c r="AE2167" s="92">
        <v>1062.4008040000001</v>
      </c>
      <c r="AF2167" s="92">
        <v>651</v>
      </c>
      <c r="AG2167" s="92">
        <v>76.811079545454547</v>
      </c>
      <c r="AH2167" s="92"/>
      <c r="AI2167" s="92"/>
      <c r="AJ2167" s="92"/>
      <c r="AK2167" s="92"/>
      <c r="AL2167" s="92"/>
      <c r="AM2167" s="92"/>
      <c r="AN2167" s="92"/>
      <c r="AO2167" s="92"/>
    </row>
    <row r="2168" spans="2:41" x14ac:dyDescent="0.3">
      <c r="B2168" s="28">
        <v>2158</v>
      </c>
      <c r="C2168" s="39">
        <f t="shared" si="132"/>
        <v>0</v>
      </c>
      <c r="D2168" s="40">
        <f t="shared" si="133"/>
        <v>0</v>
      </c>
      <c r="E2168" s="41">
        <f t="shared" si="134"/>
        <v>0</v>
      </c>
      <c r="F2168" s="40">
        <f t="shared" si="135"/>
        <v>0</v>
      </c>
      <c r="Q2168" s="107">
        <v>2164</v>
      </c>
      <c r="S2168" s="92"/>
      <c r="T2168" s="92"/>
      <c r="U2168" s="92"/>
      <c r="V2168" s="92"/>
      <c r="W2168" s="92"/>
      <c r="X2168" s="92"/>
      <c r="Y2168" s="92"/>
      <c r="Z2168" s="92" t="s">
        <v>1235</v>
      </c>
      <c r="AA2168" s="92">
        <v>1024.0057400000001</v>
      </c>
      <c r="AB2168" s="92">
        <v>1548</v>
      </c>
      <c r="AC2168" s="92">
        <v>45.063920454545453</v>
      </c>
      <c r="AD2168" s="92" t="s">
        <v>2899</v>
      </c>
      <c r="AE2168" s="92">
        <v>1062.4008040000001</v>
      </c>
      <c r="AF2168" s="92">
        <v>651</v>
      </c>
      <c r="AG2168" s="92">
        <v>76.811079545454547</v>
      </c>
      <c r="AH2168" s="92"/>
      <c r="AI2168" s="92"/>
      <c r="AJ2168" s="92"/>
      <c r="AK2168" s="92"/>
      <c r="AL2168" s="92"/>
      <c r="AM2168" s="92"/>
      <c r="AN2168" s="92"/>
      <c r="AO2168" s="92"/>
    </row>
    <row r="2169" spans="2:41" x14ac:dyDescent="0.3">
      <c r="B2169" s="28">
        <v>2159</v>
      </c>
      <c r="C2169" s="39">
        <f t="shared" si="132"/>
        <v>0</v>
      </c>
      <c r="D2169" s="40">
        <f t="shared" si="133"/>
        <v>0</v>
      </c>
      <c r="E2169" s="41">
        <f t="shared" si="134"/>
        <v>0</v>
      </c>
      <c r="F2169" s="40">
        <f t="shared" si="135"/>
        <v>0</v>
      </c>
      <c r="Q2169" s="107">
        <v>2165</v>
      </c>
      <c r="S2169" s="92"/>
      <c r="T2169" s="92"/>
      <c r="U2169" s="92"/>
      <c r="V2169" s="92"/>
      <c r="W2169" s="92"/>
      <c r="X2169" s="92"/>
      <c r="Y2169" s="92"/>
      <c r="Z2169" s="92" t="s">
        <v>2973</v>
      </c>
      <c r="AA2169" s="92">
        <v>1038.862063</v>
      </c>
      <c r="AB2169" s="92">
        <v>1194</v>
      </c>
      <c r="AC2169" s="92">
        <v>57.56392045454546</v>
      </c>
      <c r="AD2169" s="92" t="s">
        <v>2050</v>
      </c>
      <c r="AE2169" s="92">
        <v>1062.4008040000001</v>
      </c>
      <c r="AF2169" s="92">
        <v>651</v>
      </c>
      <c r="AG2169" s="92">
        <v>76.811079545454547</v>
      </c>
      <c r="AH2169" s="92"/>
      <c r="AI2169" s="92"/>
      <c r="AJ2169" s="92"/>
      <c r="AK2169" s="92"/>
      <c r="AL2169" s="92"/>
      <c r="AM2169" s="92"/>
      <c r="AN2169" s="92"/>
      <c r="AO2169" s="92"/>
    </row>
    <row r="2170" spans="2:41" x14ac:dyDescent="0.3">
      <c r="B2170" s="28">
        <v>2160</v>
      </c>
      <c r="C2170" s="39">
        <f t="shared" si="132"/>
        <v>0</v>
      </c>
      <c r="D2170" s="40">
        <f t="shared" si="133"/>
        <v>0</v>
      </c>
      <c r="E2170" s="41">
        <f t="shared" si="134"/>
        <v>0</v>
      </c>
      <c r="F2170" s="40">
        <f t="shared" si="135"/>
        <v>0</v>
      </c>
      <c r="Q2170" s="107">
        <v>2166</v>
      </c>
      <c r="S2170" s="92"/>
      <c r="T2170" s="92"/>
      <c r="U2170" s="92"/>
      <c r="V2170" s="92"/>
      <c r="W2170" s="92"/>
      <c r="X2170" s="92"/>
      <c r="Y2170" s="92"/>
      <c r="Z2170" s="92" t="s">
        <v>1236</v>
      </c>
      <c r="AA2170" s="92">
        <v>997.17318420000004</v>
      </c>
      <c r="AB2170" s="92">
        <v>1984</v>
      </c>
      <c r="AC2170" s="92">
        <v>29.58096590909091</v>
      </c>
      <c r="AD2170" s="92" t="s">
        <v>695</v>
      </c>
      <c r="AE2170" s="92">
        <v>1062.4008040000001</v>
      </c>
      <c r="AF2170" s="92">
        <v>651</v>
      </c>
      <c r="AG2170" s="92">
        <v>76.811079545454547</v>
      </c>
      <c r="AH2170" s="92"/>
      <c r="AI2170" s="92"/>
      <c r="AJ2170" s="92"/>
      <c r="AK2170" s="92"/>
      <c r="AL2170" s="92"/>
      <c r="AM2170" s="92"/>
      <c r="AN2170" s="92"/>
      <c r="AO2170" s="92"/>
    </row>
    <row r="2171" spans="2:41" x14ac:dyDescent="0.3">
      <c r="B2171" s="28">
        <v>2161</v>
      </c>
      <c r="C2171" s="39">
        <f t="shared" si="132"/>
        <v>0</v>
      </c>
      <c r="D2171" s="40">
        <f t="shared" si="133"/>
        <v>0</v>
      </c>
      <c r="E2171" s="41">
        <f t="shared" si="134"/>
        <v>0</v>
      </c>
      <c r="F2171" s="40">
        <f t="shared" si="135"/>
        <v>0</v>
      </c>
      <c r="Q2171" s="107">
        <v>2167</v>
      </c>
      <c r="S2171" s="92"/>
      <c r="T2171" s="92"/>
      <c r="U2171" s="92"/>
      <c r="V2171" s="92"/>
      <c r="W2171" s="92"/>
      <c r="X2171" s="92"/>
      <c r="Y2171" s="92"/>
      <c r="Z2171" s="92" t="s">
        <v>1237</v>
      </c>
      <c r="AA2171" s="92">
        <v>1055.6955889999999</v>
      </c>
      <c r="AB2171" s="92">
        <v>771</v>
      </c>
      <c r="AC2171" s="92">
        <v>72.65625</v>
      </c>
      <c r="AD2171" s="92" t="s">
        <v>703</v>
      </c>
      <c r="AE2171" s="92">
        <v>1062.409997</v>
      </c>
      <c r="AF2171" s="92">
        <v>650</v>
      </c>
      <c r="AG2171" s="92">
        <v>76.953125</v>
      </c>
      <c r="AH2171" s="92"/>
      <c r="AI2171" s="92"/>
      <c r="AJ2171" s="92"/>
      <c r="AK2171" s="92"/>
      <c r="AL2171" s="92"/>
      <c r="AM2171" s="92"/>
      <c r="AN2171" s="92"/>
      <c r="AO2171" s="92"/>
    </row>
    <row r="2172" spans="2:41" x14ac:dyDescent="0.3">
      <c r="B2172" s="28">
        <v>2162</v>
      </c>
      <c r="C2172" s="39">
        <f t="shared" si="132"/>
        <v>0</v>
      </c>
      <c r="D2172" s="40">
        <f t="shared" si="133"/>
        <v>0</v>
      </c>
      <c r="E2172" s="41">
        <f t="shared" si="134"/>
        <v>0</v>
      </c>
      <c r="F2172" s="40">
        <f t="shared" si="135"/>
        <v>0</v>
      </c>
      <c r="Q2172" s="107">
        <v>2168</v>
      </c>
      <c r="S2172" s="92"/>
      <c r="T2172" s="92"/>
      <c r="U2172" s="92"/>
      <c r="V2172" s="92"/>
      <c r="W2172" s="92"/>
      <c r="X2172" s="92"/>
      <c r="Y2172" s="92"/>
      <c r="Z2172" s="92" t="s">
        <v>1238</v>
      </c>
      <c r="AA2172" s="92">
        <v>941.15798510000002</v>
      </c>
      <c r="AB2172" s="92">
        <v>2567</v>
      </c>
      <c r="AC2172" s="92">
        <v>8.8778409090909083</v>
      </c>
      <c r="AD2172" s="92" t="s">
        <v>957</v>
      </c>
      <c r="AE2172" s="92">
        <v>1062.415872</v>
      </c>
      <c r="AF2172" s="92">
        <v>649</v>
      </c>
      <c r="AG2172" s="92">
        <v>76.98863636363636</v>
      </c>
      <c r="AH2172" s="92"/>
      <c r="AI2172" s="92"/>
      <c r="AJ2172" s="92"/>
      <c r="AK2172" s="92"/>
      <c r="AL2172" s="92"/>
      <c r="AM2172" s="92"/>
      <c r="AN2172" s="92"/>
      <c r="AO2172" s="92"/>
    </row>
    <row r="2173" spans="2:41" x14ac:dyDescent="0.3">
      <c r="B2173" s="28">
        <v>2163</v>
      </c>
      <c r="C2173" s="39">
        <f t="shared" si="132"/>
        <v>0</v>
      </c>
      <c r="D2173" s="40">
        <f t="shared" si="133"/>
        <v>0</v>
      </c>
      <c r="E2173" s="41">
        <f t="shared" si="134"/>
        <v>0</v>
      </c>
      <c r="F2173" s="40">
        <f t="shared" si="135"/>
        <v>0</v>
      </c>
      <c r="Q2173" s="107">
        <v>2169</v>
      </c>
      <c r="S2173" s="92"/>
      <c r="T2173" s="92"/>
      <c r="U2173" s="92"/>
      <c r="V2173" s="92"/>
      <c r="W2173" s="92"/>
      <c r="X2173" s="92"/>
      <c r="Y2173" s="92"/>
      <c r="Z2173" s="92" t="s">
        <v>1239</v>
      </c>
      <c r="AA2173" s="92">
        <v>1047.5754890000001</v>
      </c>
      <c r="AB2173" s="92">
        <v>990</v>
      </c>
      <c r="AC2173" s="92">
        <v>64.84375</v>
      </c>
      <c r="AD2173" s="92" t="s">
        <v>2138</v>
      </c>
      <c r="AE2173" s="92">
        <v>1062.6694649999999</v>
      </c>
      <c r="AF2173" s="92">
        <v>646</v>
      </c>
      <c r="AG2173" s="92">
        <v>77.024147727272734</v>
      </c>
      <c r="AH2173" s="92"/>
      <c r="AI2173" s="92"/>
      <c r="AJ2173" s="92"/>
      <c r="AK2173" s="92"/>
      <c r="AL2173" s="92"/>
      <c r="AM2173" s="92"/>
      <c r="AN2173" s="92"/>
      <c r="AO2173" s="92"/>
    </row>
    <row r="2174" spans="2:41" x14ac:dyDescent="0.3">
      <c r="B2174" s="28">
        <v>2164</v>
      </c>
      <c r="C2174" s="39">
        <f t="shared" si="132"/>
        <v>0</v>
      </c>
      <c r="D2174" s="40">
        <f t="shared" si="133"/>
        <v>0</v>
      </c>
      <c r="E2174" s="41">
        <f t="shared" si="134"/>
        <v>0</v>
      </c>
      <c r="F2174" s="40">
        <f t="shared" si="135"/>
        <v>0</v>
      </c>
      <c r="Q2174" s="107">
        <v>2170</v>
      </c>
      <c r="S2174" s="92"/>
      <c r="T2174" s="92"/>
      <c r="U2174" s="92"/>
      <c r="V2174" s="92"/>
      <c r="W2174" s="92"/>
      <c r="X2174" s="92"/>
      <c r="Y2174" s="92"/>
      <c r="Z2174" s="92" t="s">
        <v>2559</v>
      </c>
      <c r="AA2174" s="92">
        <v>1046.002199</v>
      </c>
      <c r="AB2174" s="92">
        <v>1021</v>
      </c>
      <c r="AC2174" s="92">
        <v>63.707386363636367</v>
      </c>
      <c r="AD2174" s="92" t="s">
        <v>2926</v>
      </c>
      <c r="AE2174" s="92">
        <v>1062.6694649999999</v>
      </c>
      <c r="AF2174" s="92">
        <v>646</v>
      </c>
      <c r="AG2174" s="92">
        <v>77.024147727272734</v>
      </c>
      <c r="AH2174" s="92"/>
      <c r="AI2174" s="92"/>
      <c r="AJ2174" s="92"/>
      <c r="AK2174" s="92"/>
      <c r="AL2174" s="92"/>
      <c r="AM2174" s="92"/>
      <c r="AN2174" s="92"/>
      <c r="AO2174" s="92"/>
    </row>
    <row r="2175" spans="2:41" x14ac:dyDescent="0.3">
      <c r="B2175" s="28">
        <v>2165</v>
      </c>
      <c r="C2175" s="39">
        <f t="shared" si="132"/>
        <v>0</v>
      </c>
      <c r="D2175" s="40">
        <f t="shared" si="133"/>
        <v>0</v>
      </c>
      <c r="E2175" s="41">
        <f t="shared" si="134"/>
        <v>0</v>
      </c>
      <c r="F2175" s="40">
        <f t="shared" si="135"/>
        <v>0</v>
      </c>
      <c r="Q2175" s="107">
        <v>2171</v>
      </c>
      <c r="S2175" s="92"/>
      <c r="T2175" s="92"/>
      <c r="U2175" s="92"/>
      <c r="V2175" s="92"/>
      <c r="W2175" s="92"/>
      <c r="X2175" s="92"/>
      <c r="Y2175" s="92"/>
      <c r="Z2175" s="92" t="s">
        <v>1240</v>
      </c>
      <c r="AA2175" s="92">
        <v>937.15656000000001</v>
      </c>
      <c r="AB2175" s="92">
        <v>2600</v>
      </c>
      <c r="AC2175" s="92">
        <v>7.7059659090909092</v>
      </c>
      <c r="AD2175" s="92" t="s">
        <v>1418</v>
      </c>
      <c r="AE2175" s="92">
        <v>1062.6694649999999</v>
      </c>
      <c r="AF2175" s="92">
        <v>646</v>
      </c>
      <c r="AG2175" s="92">
        <v>77.024147727272734</v>
      </c>
      <c r="AH2175" s="92"/>
      <c r="AI2175" s="92"/>
      <c r="AJ2175" s="92"/>
      <c r="AK2175" s="92"/>
      <c r="AL2175" s="92"/>
      <c r="AM2175" s="92"/>
      <c r="AN2175" s="92"/>
      <c r="AO2175" s="92"/>
    </row>
    <row r="2176" spans="2:41" x14ac:dyDescent="0.3">
      <c r="B2176" s="28">
        <v>2166</v>
      </c>
      <c r="C2176" s="39">
        <f t="shared" si="132"/>
        <v>0</v>
      </c>
      <c r="D2176" s="40">
        <f t="shared" si="133"/>
        <v>0</v>
      </c>
      <c r="E2176" s="41">
        <f t="shared" si="134"/>
        <v>0</v>
      </c>
      <c r="F2176" s="40">
        <f t="shared" si="135"/>
        <v>0</v>
      </c>
      <c r="Q2176" s="107">
        <v>2172</v>
      </c>
      <c r="S2176" s="92"/>
      <c r="T2176" s="92"/>
      <c r="U2176" s="92"/>
      <c r="V2176" s="92"/>
      <c r="W2176" s="92"/>
      <c r="X2176" s="92"/>
      <c r="Y2176" s="92"/>
      <c r="Z2176" s="92" t="s">
        <v>1241</v>
      </c>
      <c r="AA2176" s="92">
        <v>876.95839430000001</v>
      </c>
      <c r="AB2176" s="92">
        <v>2765</v>
      </c>
      <c r="AC2176" s="92">
        <v>1.8465909090909092</v>
      </c>
      <c r="AD2176" s="92" t="s">
        <v>343</v>
      </c>
      <c r="AE2176" s="92">
        <v>1062.7225169999999</v>
      </c>
      <c r="AF2176" s="92">
        <v>645</v>
      </c>
      <c r="AG2176" s="92">
        <v>77.130681818181827</v>
      </c>
      <c r="AH2176" s="92"/>
      <c r="AI2176" s="92"/>
      <c r="AJ2176" s="92"/>
      <c r="AK2176" s="92"/>
      <c r="AL2176" s="92"/>
      <c r="AM2176" s="92"/>
      <c r="AN2176" s="92"/>
      <c r="AO2176" s="92"/>
    </row>
    <row r="2177" spans="2:41" x14ac:dyDescent="0.3">
      <c r="B2177" s="28">
        <v>2167</v>
      </c>
      <c r="C2177" s="39">
        <f t="shared" si="132"/>
        <v>0</v>
      </c>
      <c r="D2177" s="40">
        <f t="shared" si="133"/>
        <v>0</v>
      </c>
      <c r="E2177" s="41">
        <f t="shared" si="134"/>
        <v>0</v>
      </c>
      <c r="F2177" s="40">
        <f t="shared" si="135"/>
        <v>0</v>
      </c>
      <c r="Q2177" s="107">
        <v>2173</v>
      </c>
      <c r="S2177" s="92"/>
      <c r="T2177" s="92"/>
      <c r="U2177" s="92"/>
      <c r="V2177" s="92"/>
      <c r="W2177" s="92"/>
      <c r="X2177" s="92"/>
      <c r="Y2177" s="92"/>
      <c r="Z2177" s="92" t="s">
        <v>1242</v>
      </c>
      <c r="AA2177" s="92">
        <v>1061.9063759999999</v>
      </c>
      <c r="AB2177" s="92">
        <v>663</v>
      </c>
      <c r="AC2177" s="92">
        <v>76.491477272727266</v>
      </c>
      <c r="AD2177" s="92" t="s">
        <v>1782</v>
      </c>
      <c r="AE2177" s="92">
        <v>1062.7538139999999</v>
      </c>
      <c r="AF2177" s="92">
        <v>641</v>
      </c>
      <c r="AG2177" s="92">
        <v>77.166193181818173</v>
      </c>
      <c r="AH2177" s="92"/>
      <c r="AI2177" s="92"/>
      <c r="AJ2177" s="92"/>
      <c r="AK2177" s="92"/>
      <c r="AL2177" s="92"/>
      <c r="AM2177" s="92"/>
      <c r="AN2177" s="92"/>
      <c r="AO2177" s="92"/>
    </row>
    <row r="2178" spans="2:41" x14ac:dyDescent="0.3">
      <c r="B2178" s="28">
        <v>2168</v>
      </c>
      <c r="C2178" s="39">
        <f t="shared" si="132"/>
        <v>0</v>
      </c>
      <c r="D2178" s="40">
        <f t="shared" si="133"/>
        <v>0</v>
      </c>
      <c r="E2178" s="41">
        <f t="shared" si="134"/>
        <v>0</v>
      </c>
      <c r="F2178" s="40">
        <f t="shared" si="135"/>
        <v>0</v>
      </c>
      <c r="Q2178" s="107">
        <v>2174</v>
      </c>
      <c r="S2178" s="92"/>
      <c r="T2178" s="92"/>
      <c r="U2178" s="92"/>
      <c r="V2178" s="92"/>
      <c r="W2178" s="92"/>
      <c r="X2178" s="92"/>
      <c r="Y2178" s="92"/>
      <c r="Z2178" s="92" t="s">
        <v>1243</v>
      </c>
      <c r="AA2178" s="92">
        <v>1098.109359</v>
      </c>
      <c r="AB2178" s="92">
        <v>89</v>
      </c>
      <c r="AC2178" s="92">
        <v>96.875</v>
      </c>
      <c r="AD2178" s="92" t="s">
        <v>304</v>
      </c>
      <c r="AE2178" s="92">
        <v>1062.7538139999999</v>
      </c>
      <c r="AF2178" s="92">
        <v>641</v>
      </c>
      <c r="AG2178" s="92">
        <v>77.166193181818173</v>
      </c>
      <c r="AH2178" s="92"/>
      <c r="AI2178" s="92"/>
      <c r="AJ2178" s="92"/>
      <c r="AK2178" s="92"/>
      <c r="AL2178" s="92"/>
      <c r="AM2178" s="92"/>
      <c r="AN2178" s="92"/>
      <c r="AO2178" s="92"/>
    </row>
    <row r="2179" spans="2:41" x14ac:dyDescent="0.3">
      <c r="B2179" s="28">
        <v>2169</v>
      </c>
      <c r="C2179" s="39">
        <f t="shared" si="132"/>
        <v>0</v>
      </c>
      <c r="D2179" s="40">
        <f t="shared" si="133"/>
        <v>0</v>
      </c>
      <c r="E2179" s="41">
        <f t="shared" si="134"/>
        <v>0</v>
      </c>
      <c r="F2179" s="40">
        <f t="shared" si="135"/>
        <v>0</v>
      </c>
      <c r="Q2179" s="107">
        <v>2175</v>
      </c>
      <c r="S2179" s="92"/>
      <c r="T2179" s="92"/>
      <c r="U2179" s="92"/>
      <c r="V2179" s="92"/>
      <c r="W2179" s="92"/>
      <c r="X2179" s="92"/>
      <c r="Y2179" s="92"/>
      <c r="Z2179" s="92" t="s">
        <v>1244</v>
      </c>
      <c r="AA2179" s="92">
        <v>1065.7406590000001</v>
      </c>
      <c r="AB2179" s="92">
        <v>571</v>
      </c>
      <c r="AC2179" s="92">
        <v>79.758522727272734</v>
      </c>
      <c r="AD2179" s="92" t="s">
        <v>1836</v>
      </c>
      <c r="AE2179" s="92">
        <v>1062.7538139999999</v>
      </c>
      <c r="AF2179" s="92">
        <v>641</v>
      </c>
      <c r="AG2179" s="92">
        <v>77.166193181818173</v>
      </c>
      <c r="AH2179" s="92"/>
      <c r="AI2179" s="92"/>
      <c r="AJ2179" s="92"/>
      <c r="AK2179" s="92"/>
      <c r="AL2179" s="92"/>
      <c r="AM2179" s="92"/>
      <c r="AN2179" s="92"/>
      <c r="AO2179" s="92"/>
    </row>
    <row r="2180" spans="2:41" x14ac:dyDescent="0.3">
      <c r="B2180" s="28">
        <v>2170</v>
      </c>
      <c r="C2180" s="39">
        <f t="shared" si="132"/>
        <v>0</v>
      </c>
      <c r="D2180" s="40">
        <f t="shared" si="133"/>
        <v>0</v>
      </c>
      <c r="E2180" s="41">
        <f t="shared" si="134"/>
        <v>0</v>
      </c>
      <c r="F2180" s="40">
        <f t="shared" si="135"/>
        <v>0</v>
      </c>
      <c r="Q2180" s="107">
        <v>2176</v>
      </c>
      <c r="S2180" s="92"/>
      <c r="T2180" s="92"/>
      <c r="U2180" s="92"/>
      <c r="V2180" s="92"/>
      <c r="W2180" s="92"/>
      <c r="X2180" s="92"/>
      <c r="Y2180" s="92"/>
      <c r="Z2180" s="92" t="s">
        <v>2560</v>
      </c>
      <c r="AA2180" s="92">
        <v>1075.7452619999999</v>
      </c>
      <c r="AB2180" s="92">
        <v>371</v>
      </c>
      <c r="AC2180" s="92">
        <v>86.576704545454547</v>
      </c>
      <c r="AD2180" s="92" t="s">
        <v>2189</v>
      </c>
      <c r="AE2180" s="92">
        <v>1062.7538139999999</v>
      </c>
      <c r="AF2180" s="92">
        <v>641</v>
      </c>
      <c r="AG2180" s="92">
        <v>77.166193181818173</v>
      </c>
      <c r="AH2180" s="92"/>
      <c r="AI2180" s="92"/>
      <c r="AJ2180" s="92"/>
      <c r="AK2180" s="92"/>
      <c r="AL2180" s="92"/>
      <c r="AM2180" s="92"/>
      <c r="AN2180" s="92"/>
      <c r="AO2180" s="92"/>
    </row>
    <row r="2181" spans="2:41" x14ac:dyDescent="0.3">
      <c r="B2181" s="28">
        <v>2171</v>
      </c>
      <c r="C2181" s="39">
        <f t="shared" si="132"/>
        <v>0</v>
      </c>
      <c r="D2181" s="40">
        <f t="shared" si="133"/>
        <v>0</v>
      </c>
      <c r="E2181" s="41">
        <f t="shared" si="134"/>
        <v>0</v>
      </c>
      <c r="F2181" s="40">
        <f t="shared" si="135"/>
        <v>0</v>
      </c>
      <c r="Q2181" s="107">
        <v>2177</v>
      </c>
      <c r="S2181" s="92"/>
      <c r="T2181" s="92"/>
      <c r="U2181" s="92"/>
      <c r="V2181" s="92"/>
      <c r="W2181" s="92"/>
      <c r="X2181" s="92"/>
      <c r="Y2181" s="92"/>
      <c r="Z2181" s="92" t="s">
        <v>1245</v>
      </c>
      <c r="AA2181" s="92">
        <v>1022.913045</v>
      </c>
      <c r="AB2181" s="92">
        <v>1575</v>
      </c>
      <c r="AC2181" s="92">
        <v>43.998579545454547</v>
      </c>
      <c r="AD2181" s="92" t="s">
        <v>1717</v>
      </c>
      <c r="AE2181" s="92">
        <v>1062.7726359999999</v>
      </c>
      <c r="AF2181" s="92">
        <v>639</v>
      </c>
      <c r="AG2181" s="92">
        <v>77.30823863636364</v>
      </c>
      <c r="AH2181" s="92"/>
      <c r="AI2181" s="92"/>
      <c r="AJ2181" s="92"/>
      <c r="AK2181" s="92"/>
      <c r="AL2181" s="92"/>
      <c r="AM2181" s="92"/>
      <c r="AN2181" s="92"/>
      <c r="AO2181" s="92"/>
    </row>
    <row r="2182" spans="2:41" x14ac:dyDescent="0.3">
      <c r="B2182" s="28">
        <v>2172</v>
      </c>
      <c r="C2182" s="39">
        <f t="shared" si="132"/>
        <v>0</v>
      </c>
      <c r="D2182" s="40">
        <f t="shared" si="133"/>
        <v>0</v>
      </c>
      <c r="E2182" s="41">
        <f t="shared" si="134"/>
        <v>0</v>
      </c>
      <c r="F2182" s="40">
        <f t="shared" si="135"/>
        <v>0</v>
      </c>
      <c r="Q2182" s="107">
        <v>2178</v>
      </c>
      <c r="S2182" s="92"/>
      <c r="T2182" s="92"/>
      <c r="U2182" s="92"/>
      <c r="V2182" s="92"/>
      <c r="W2182" s="92"/>
      <c r="X2182" s="92"/>
      <c r="Y2182" s="92"/>
      <c r="Z2182" s="92" t="s">
        <v>1246</v>
      </c>
      <c r="AA2182" s="92">
        <v>1028.9526619999999</v>
      </c>
      <c r="AB2182" s="92">
        <v>1416</v>
      </c>
      <c r="AC2182" s="92">
        <v>49.715909090909086</v>
      </c>
      <c r="AD2182" s="92" t="s">
        <v>1514</v>
      </c>
      <c r="AE2182" s="92">
        <v>1062.7726359999999</v>
      </c>
      <c r="AF2182" s="92">
        <v>639</v>
      </c>
      <c r="AG2182" s="92">
        <v>77.30823863636364</v>
      </c>
      <c r="AH2182" s="92"/>
      <c r="AI2182" s="92"/>
      <c r="AJ2182" s="92"/>
      <c r="AK2182" s="92"/>
      <c r="AL2182" s="92"/>
      <c r="AM2182" s="92"/>
      <c r="AN2182" s="92"/>
      <c r="AO2182" s="92"/>
    </row>
    <row r="2183" spans="2:41" x14ac:dyDescent="0.3">
      <c r="B2183" s="28">
        <v>2173</v>
      </c>
      <c r="C2183" s="39">
        <f t="shared" si="132"/>
        <v>0</v>
      </c>
      <c r="D2183" s="40">
        <f t="shared" si="133"/>
        <v>0</v>
      </c>
      <c r="E2183" s="41">
        <f t="shared" si="134"/>
        <v>0</v>
      </c>
      <c r="F2183" s="40">
        <f t="shared" si="135"/>
        <v>0</v>
      </c>
      <c r="Q2183" s="107">
        <v>2179</v>
      </c>
      <c r="S2183" s="92"/>
      <c r="T2183" s="92"/>
      <c r="U2183" s="92"/>
      <c r="V2183" s="92"/>
      <c r="W2183" s="92"/>
      <c r="X2183" s="92"/>
      <c r="Y2183" s="92"/>
      <c r="Z2183" s="92" t="s">
        <v>1247</v>
      </c>
      <c r="AA2183" s="92">
        <v>1065.5053989999999</v>
      </c>
      <c r="AB2183" s="92">
        <v>576</v>
      </c>
      <c r="AC2183" s="92">
        <v>79.580965909090907</v>
      </c>
      <c r="AD2183" s="92" t="s">
        <v>1479</v>
      </c>
      <c r="AE2183" s="92">
        <v>1062.8169889999999</v>
      </c>
      <c r="AF2183" s="92">
        <v>638</v>
      </c>
      <c r="AG2183" s="92">
        <v>77.37926136363636</v>
      </c>
      <c r="AH2183" s="92"/>
      <c r="AI2183" s="92"/>
      <c r="AJ2183" s="92"/>
      <c r="AK2183" s="92"/>
      <c r="AL2183" s="92"/>
      <c r="AM2183" s="92"/>
      <c r="AN2183" s="92"/>
      <c r="AO2183" s="92"/>
    </row>
    <row r="2184" spans="2:41" x14ac:dyDescent="0.3">
      <c r="B2184" s="28">
        <v>2174</v>
      </c>
      <c r="C2184" s="39">
        <f t="shared" si="132"/>
        <v>0</v>
      </c>
      <c r="D2184" s="40">
        <f t="shared" si="133"/>
        <v>0</v>
      </c>
      <c r="E2184" s="41">
        <f t="shared" si="134"/>
        <v>0</v>
      </c>
      <c r="F2184" s="40">
        <f t="shared" si="135"/>
        <v>0</v>
      </c>
      <c r="Q2184" s="107">
        <v>2180</v>
      </c>
      <c r="S2184" s="92"/>
      <c r="T2184" s="92"/>
      <c r="U2184" s="92"/>
      <c r="V2184" s="92"/>
      <c r="W2184" s="92"/>
      <c r="X2184" s="92"/>
      <c r="Y2184" s="92"/>
      <c r="Z2184" s="92" t="s">
        <v>1248</v>
      </c>
      <c r="AA2184" s="92">
        <v>1068.8726899999999</v>
      </c>
      <c r="AB2184" s="92">
        <v>483</v>
      </c>
      <c r="AC2184" s="92">
        <v>82.883522727272734</v>
      </c>
      <c r="AD2184" s="92" t="s">
        <v>1775</v>
      </c>
      <c r="AE2184" s="92">
        <v>1062.830009</v>
      </c>
      <c r="AF2184" s="92">
        <v>635</v>
      </c>
      <c r="AG2184" s="92">
        <v>77.414772727272734</v>
      </c>
      <c r="AH2184" s="92"/>
      <c r="AI2184" s="92"/>
      <c r="AJ2184" s="92"/>
      <c r="AK2184" s="92"/>
      <c r="AL2184" s="92"/>
      <c r="AM2184" s="92"/>
      <c r="AN2184" s="92"/>
      <c r="AO2184" s="92"/>
    </row>
    <row r="2185" spans="2:41" x14ac:dyDescent="0.3">
      <c r="B2185" s="28">
        <v>2175</v>
      </c>
      <c r="C2185" s="39">
        <f t="shared" si="132"/>
        <v>0</v>
      </c>
      <c r="D2185" s="40">
        <f t="shared" si="133"/>
        <v>0</v>
      </c>
      <c r="E2185" s="41">
        <f t="shared" si="134"/>
        <v>0</v>
      </c>
      <c r="F2185" s="40">
        <f t="shared" si="135"/>
        <v>0</v>
      </c>
      <c r="Q2185" s="107">
        <v>2181</v>
      </c>
      <c r="S2185" s="92"/>
      <c r="T2185" s="92"/>
      <c r="U2185" s="92"/>
      <c r="V2185" s="92"/>
      <c r="W2185" s="92"/>
      <c r="X2185" s="92"/>
      <c r="Y2185" s="92"/>
      <c r="Z2185" s="92" t="s">
        <v>1249</v>
      </c>
      <c r="AA2185" s="92">
        <v>901.66191040000001</v>
      </c>
      <c r="AB2185" s="92">
        <v>2735</v>
      </c>
      <c r="AC2185" s="92">
        <v>2.9119318181818179</v>
      </c>
      <c r="AD2185" s="92" t="s">
        <v>2203</v>
      </c>
      <c r="AE2185" s="92">
        <v>1062.830009</v>
      </c>
      <c r="AF2185" s="92">
        <v>635</v>
      </c>
      <c r="AG2185" s="92">
        <v>77.414772727272734</v>
      </c>
      <c r="AH2185" s="92"/>
      <c r="AI2185" s="92"/>
      <c r="AJ2185" s="92"/>
      <c r="AK2185" s="92"/>
      <c r="AL2185" s="92"/>
      <c r="AM2185" s="92"/>
      <c r="AN2185" s="92"/>
      <c r="AO2185" s="92"/>
    </row>
    <row r="2186" spans="2:41" x14ac:dyDescent="0.3">
      <c r="B2186" s="28">
        <v>2176</v>
      </c>
      <c r="C2186" s="39">
        <f t="shared" si="132"/>
        <v>0</v>
      </c>
      <c r="D2186" s="40">
        <f t="shared" si="133"/>
        <v>0</v>
      </c>
      <c r="E2186" s="41">
        <f t="shared" si="134"/>
        <v>0</v>
      </c>
      <c r="F2186" s="40">
        <f t="shared" si="135"/>
        <v>0</v>
      </c>
      <c r="Q2186" s="107">
        <v>2182</v>
      </c>
      <c r="S2186" s="92"/>
      <c r="T2186" s="92"/>
      <c r="U2186" s="92"/>
      <c r="V2186" s="92"/>
      <c r="W2186" s="92"/>
      <c r="X2186" s="92"/>
      <c r="Y2186" s="92"/>
      <c r="Z2186" s="92" t="s">
        <v>1250</v>
      </c>
      <c r="AA2186" s="92">
        <v>1073.819743</v>
      </c>
      <c r="AB2186" s="92">
        <v>399</v>
      </c>
      <c r="AC2186" s="92">
        <v>85.866477272727266</v>
      </c>
      <c r="AD2186" s="92" t="s">
        <v>2563</v>
      </c>
      <c r="AE2186" s="92">
        <v>1062.830009</v>
      </c>
      <c r="AF2186" s="92">
        <v>635</v>
      </c>
      <c r="AG2186" s="92">
        <v>77.414772727272734</v>
      </c>
      <c r="AH2186" s="92"/>
      <c r="AI2186" s="92"/>
      <c r="AJ2186" s="92"/>
      <c r="AK2186" s="92"/>
      <c r="AL2186" s="92"/>
      <c r="AM2186" s="92"/>
      <c r="AN2186" s="92"/>
      <c r="AO2186" s="92"/>
    </row>
    <row r="2187" spans="2:41" x14ac:dyDescent="0.3">
      <c r="B2187" s="28">
        <v>2177</v>
      </c>
      <c r="C2187" s="39">
        <f t="shared" si="132"/>
        <v>0</v>
      </c>
      <c r="D2187" s="40">
        <f t="shared" si="133"/>
        <v>0</v>
      </c>
      <c r="E2187" s="41">
        <f t="shared" si="134"/>
        <v>0</v>
      </c>
      <c r="F2187" s="40">
        <f t="shared" si="135"/>
        <v>0</v>
      </c>
      <c r="Q2187" s="107">
        <v>2183</v>
      </c>
      <c r="S2187" s="92"/>
      <c r="T2187" s="92"/>
      <c r="U2187" s="92"/>
      <c r="V2187" s="92"/>
      <c r="W2187" s="92"/>
      <c r="X2187" s="92"/>
      <c r="Y2187" s="92"/>
      <c r="Z2187" s="92" t="s">
        <v>2561</v>
      </c>
      <c r="AA2187" s="92">
        <v>1029.9373800000001</v>
      </c>
      <c r="AB2187" s="92">
        <v>1384</v>
      </c>
      <c r="AC2187" s="92">
        <v>50.63920454545454</v>
      </c>
      <c r="AD2187" s="92" t="s">
        <v>1429</v>
      </c>
      <c r="AE2187" s="92">
        <v>1062.947492</v>
      </c>
      <c r="AF2187" s="92">
        <v>634</v>
      </c>
      <c r="AG2187" s="92">
        <v>77.521306818181827</v>
      </c>
      <c r="AH2187" s="92"/>
      <c r="AI2187" s="92"/>
      <c r="AJ2187" s="92"/>
      <c r="AK2187" s="92"/>
      <c r="AL2187" s="92"/>
      <c r="AM2187" s="92"/>
      <c r="AN2187" s="92"/>
      <c r="AO2187" s="92"/>
    </row>
    <row r="2188" spans="2:41" x14ac:dyDescent="0.3">
      <c r="B2188" s="28">
        <v>2178</v>
      </c>
      <c r="C2188" s="39">
        <f t="shared" ref="C2188:C2251" si="136">VLOOKUP($B2188,$Q$5:$AO$2676,2+$C$4*8-8+$F$4*4-4)</f>
        <v>0</v>
      </c>
      <c r="D2188" s="40">
        <f t="shared" ref="D2188:D2251" si="137">VLOOKUP($B2188,$Q$5:$AO$2676,3+$C$4*8-8+$F$4*4-4)</f>
        <v>0</v>
      </c>
      <c r="E2188" s="41">
        <f t="shared" ref="E2188:E2251" si="138">VLOOKUP($B2188,$Q$5:$AO$2676,4+$C$4*8-8+$F$4*4-4)</f>
        <v>0</v>
      </c>
      <c r="F2188" s="40">
        <f t="shared" ref="F2188:F2251" si="139">VLOOKUP($B2188,$Q$5:$AO$2676,5+$C$4*8-8+$F$4*4-4)</f>
        <v>0</v>
      </c>
      <c r="Q2188" s="107">
        <v>2184</v>
      </c>
      <c r="S2188" s="92"/>
      <c r="T2188" s="92"/>
      <c r="U2188" s="92"/>
      <c r="V2188" s="92"/>
      <c r="W2188" s="92"/>
      <c r="X2188" s="92"/>
      <c r="Y2188" s="92"/>
      <c r="Z2188" s="92" t="s">
        <v>1251</v>
      </c>
      <c r="AA2188" s="92">
        <v>1068.0394349999999</v>
      </c>
      <c r="AB2188" s="92">
        <v>516</v>
      </c>
      <c r="AC2188" s="92">
        <v>81.640625</v>
      </c>
      <c r="AD2188" s="92" t="s">
        <v>329</v>
      </c>
      <c r="AE2188" s="92">
        <v>1062.9867369999999</v>
      </c>
      <c r="AF2188" s="92">
        <v>633</v>
      </c>
      <c r="AG2188" s="92">
        <v>77.556818181818173</v>
      </c>
      <c r="AH2188" s="92"/>
      <c r="AI2188" s="92"/>
      <c r="AJ2188" s="92"/>
      <c r="AK2188" s="92"/>
      <c r="AL2188" s="92"/>
      <c r="AM2188" s="92"/>
      <c r="AN2188" s="92"/>
      <c r="AO2188" s="92"/>
    </row>
    <row r="2189" spans="2:41" x14ac:dyDescent="0.3">
      <c r="B2189" s="28">
        <v>2179</v>
      </c>
      <c r="C2189" s="39">
        <f t="shared" si="136"/>
        <v>0</v>
      </c>
      <c r="D2189" s="40">
        <f t="shared" si="137"/>
        <v>0</v>
      </c>
      <c r="E2189" s="41">
        <f t="shared" si="138"/>
        <v>0</v>
      </c>
      <c r="F2189" s="40">
        <f t="shared" si="139"/>
        <v>0</v>
      </c>
      <c r="Q2189" s="107">
        <v>2185</v>
      </c>
      <c r="S2189" s="92"/>
      <c r="T2189" s="92"/>
      <c r="U2189" s="92"/>
      <c r="V2189" s="92"/>
      <c r="W2189" s="92"/>
      <c r="X2189" s="92"/>
      <c r="Y2189" s="92"/>
      <c r="Z2189" s="92" t="s">
        <v>2562</v>
      </c>
      <c r="AA2189" s="92">
        <v>1038.809579</v>
      </c>
      <c r="AB2189" s="92">
        <v>1197</v>
      </c>
      <c r="AC2189" s="92">
        <v>57.350852272727273</v>
      </c>
      <c r="AD2189" s="92" t="s">
        <v>1188</v>
      </c>
      <c r="AE2189" s="92">
        <v>1063.012479</v>
      </c>
      <c r="AF2189" s="92">
        <v>632</v>
      </c>
      <c r="AG2189" s="92">
        <v>77.592329545454547</v>
      </c>
      <c r="AH2189" s="92"/>
      <c r="AI2189" s="92"/>
      <c r="AJ2189" s="92"/>
      <c r="AK2189" s="92"/>
      <c r="AL2189" s="92"/>
      <c r="AM2189" s="92"/>
      <c r="AN2189" s="92"/>
      <c r="AO2189" s="92"/>
    </row>
    <row r="2190" spans="2:41" x14ac:dyDescent="0.3">
      <c r="B2190" s="28">
        <v>2180</v>
      </c>
      <c r="C2190" s="39">
        <f t="shared" si="136"/>
        <v>0</v>
      </c>
      <c r="D2190" s="40">
        <f t="shared" si="137"/>
        <v>0</v>
      </c>
      <c r="E2190" s="41">
        <f t="shared" si="138"/>
        <v>0</v>
      </c>
      <c r="F2190" s="40">
        <f t="shared" si="139"/>
        <v>0</v>
      </c>
      <c r="Q2190" s="107">
        <v>2186</v>
      </c>
      <c r="S2190" s="92"/>
      <c r="T2190" s="92"/>
      <c r="U2190" s="92"/>
      <c r="V2190" s="92"/>
      <c r="W2190" s="92"/>
      <c r="X2190" s="92"/>
      <c r="Y2190" s="92"/>
      <c r="Z2190" s="92" t="s">
        <v>2563</v>
      </c>
      <c r="AA2190" s="92">
        <v>1062.830009</v>
      </c>
      <c r="AB2190" s="92">
        <v>635</v>
      </c>
      <c r="AC2190" s="92">
        <v>77.414772727272734</v>
      </c>
      <c r="AD2190" s="92" t="s">
        <v>1504</v>
      </c>
      <c r="AE2190" s="92">
        <v>1063.1412600000001</v>
      </c>
      <c r="AF2190" s="92">
        <v>631</v>
      </c>
      <c r="AG2190" s="92">
        <v>77.627840909090907</v>
      </c>
      <c r="AH2190" s="92"/>
      <c r="AI2190" s="92"/>
      <c r="AJ2190" s="92"/>
      <c r="AK2190" s="92"/>
      <c r="AL2190" s="92"/>
      <c r="AM2190" s="92"/>
      <c r="AN2190" s="92"/>
      <c r="AO2190" s="92"/>
    </row>
    <row r="2191" spans="2:41" x14ac:dyDescent="0.3">
      <c r="B2191" s="28">
        <v>2181</v>
      </c>
      <c r="C2191" s="39">
        <f t="shared" si="136"/>
        <v>0</v>
      </c>
      <c r="D2191" s="40">
        <f t="shared" si="137"/>
        <v>0</v>
      </c>
      <c r="E2191" s="41">
        <f t="shared" si="138"/>
        <v>0</v>
      </c>
      <c r="F2191" s="40">
        <f t="shared" si="139"/>
        <v>0</v>
      </c>
      <c r="Q2191" s="107">
        <v>2187</v>
      </c>
      <c r="S2191" s="92"/>
      <c r="T2191" s="92"/>
      <c r="U2191" s="92"/>
      <c r="V2191" s="92"/>
      <c r="W2191" s="92"/>
      <c r="X2191" s="92"/>
      <c r="Y2191" s="92"/>
      <c r="Z2191" s="92" t="s">
        <v>1252</v>
      </c>
      <c r="AA2191" s="92">
        <v>1059.4651160000001</v>
      </c>
      <c r="AB2191" s="92">
        <v>706</v>
      </c>
      <c r="AC2191" s="92">
        <v>74.96448863636364</v>
      </c>
      <c r="AD2191" s="92" t="s">
        <v>2217</v>
      </c>
      <c r="AE2191" s="92">
        <v>1063.1651959999999</v>
      </c>
      <c r="AF2191" s="92">
        <v>629</v>
      </c>
      <c r="AG2191" s="92">
        <v>77.663352272727266</v>
      </c>
      <c r="AH2191" s="92"/>
      <c r="AI2191" s="92"/>
      <c r="AJ2191" s="92"/>
      <c r="AK2191" s="92"/>
      <c r="AL2191" s="92"/>
      <c r="AM2191" s="92"/>
      <c r="AN2191" s="92"/>
      <c r="AO2191" s="92"/>
    </row>
    <row r="2192" spans="2:41" x14ac:dyDescent="0.3">
      <c r="B2192" s="28">
        <v>2182</v>
      </c>
      <c r="C2192" s="39">
        <f t="shared" si="136"/>
        <v>0</v>
      </c>
      <c r="D2192" s="40">
        <f t="shared" si="137"/>
        <v>0</v>
      </c>
      <c r="E2192" s="41">
        <f t="shared" si="138"/>
        <v>0</v>
      </c>
      <c r="F2192" s="40">
        <f t="shared" si="139"/>
        <v>0</v>
      </c>
      <c r="Q2192" s="107">
        <v>2188</v>
      </c>
      <c r="S2192" s="92"/>
      <c r="T2192" s="92"/>
      <c r="U2192" s="92"/>
      <c r="V2192" s="92"/>
      <c r="W2192" s="92"/>
      <c r="X2192" s="92"/>
      <c r="Y2192" s="92"/>
      <c r="Z2192" s="92" t="s">
        <v>1253</v>
      </c>
      <c r="AA2192" s="92">
        <v>999.96367669999995</v>
      </c>
      <c r="AB2192" s="92">
        <v>1929</v>
      </c>
      <c r="AC2192" s="92">
        <v>31.498579545454547</v>
      </c>
      <c r="AD2192" s="92" t="s">
        <v>1108</v>
      </c>
      <c r="AE2192" s="92">
        <v>1063.1651959999999</v>
      </c>
      <c r="AF2192" s="92">
        <v>629</v>
      </c>
      <c r="AG2192" s="92">
        <v>77.663352272727266</v>
      </c>
      <c r="AH2192" s="92"/>
      <c r="AI2192" s="92"/>
      <c r="AJ2192" s="92"/>
      <c r="AK2192" s="92"/>
      <c r="AL2192" s="92"/>
      <c r="AM2192" s="92"/>
      <c r="AN2192" s="92"/>
      <c r="AO2192" s="92"/>
    </row>
    <row r="2193" spans="2:41" x14ac:dyDescent="0.3">
      <c r="B2193" s="28">
        <v>2183</v>
      </c>
      <c r="C2193" s="39">
        <f t="shared" si="136"/>
        <v>0</v>
      </c>
      <c r="D2193" s="40">
        <f t="shared" si="137"/>
        <v>0</v>
      </c>
      <c r="E2193" s="41">
        <f t="shared" si="138"/>
        <v>0</v>
      </c>
      <c r="F2193" s="40">
        <f t="shared" si="139"/>
        <v>0</v>
      </c>
      <c r="Q2193" s="107">
        <v>2189</v>
      </c>
      <c r="S2193" s="92"/>
      <c r="T2193" s="92"/>
      <c r="U2193" s="92"/>
      <c r="V2193" s="92"/>
      <c r="W2193" s="92"/>
      <c r="X2193" s="92"/>
      <c r="Y2193" s="92"/>
      <c r="Z2193" s="92" t="s">
        <v>2974</v>
      </c>
      <c r="AA2193" s="92">
        <v>1023.994037</v>
      </c>
      <c r="AB2193" s="92">
        <v>1549</v>
      </c>
      <c r="AC2193" s="92">
        <v>44.850852272727273</v>
      </c>
      <c r="AD2193" s="92" t="s">
        <v>1277</v>
      </c>
      <c r="AE2193" s="92">
        <v>1063.20841</v>
      </c>
      <c r="AF2193" s="92">
        <v>628</v>
      </c>
      <c r="AG2193" s="92">
        <v>77.734375</v>
      </c>
      <c r="AH2193" s="92"/>
      <c r="AI2193" s="92"/>
      <c r="AJ2193" s="92"/>
      <c r="AK2193" s="92"/>
      <c r="AL2193" s="92"/>
      <c r="AM2193" s="92"/>
      <c r="AN2193" s="92"/>
      <c r="AO2193" s="92"/>
    </row>
    <row r="2194" spans="2:41" x14ac:dyDescent="0.3">
      <c r="B2194" s="28">
        <v>2184</v>
      </c>
      <c r="C2194" s="39">
        <f t="shared" si="136"/>
        <v>0</v>
      </c>
      <c r="D2194" s="40">
        <f t="shared" si="137"/>
        <v>0</v>
      </c>
      <c r="E2194" s="41">
        <f t="shared" si="138"/>
        <v>0</v>
      </c>
      <c r="F2194" s="40">
        <f t="shared" si="139"/>
        <v>0</v>
      </c>
      <c r="Q2194" s="107">
        <v>2190</v>
      </c>
      <c r="S2194" s="92"/>
      <c r="T2194" s="92"/>
      <c r="U2194" s="92"/>
      <c r="V2194" s="92"/>
      <c r="W2194" s="92"/>
      <c r="X2194" s="92"/>
      <c r="Y2194" s="92"/>
      <c r="Z2194" s="92" t="s">
        <v>2564</v>
      </c>
      <c r="AA2194" s="92">
        <v>1052.653511</v>
      </c>
      <c r="AB2194" s="92">
        <v>856</v>
      </c>
      <c r="AC2194" s="92">
        <v>69.460227272727266</v>
      </c>
      <c r="AD2194" s="92" t="s">
        <v>785</v>
      </c>
      <c r="AE2194" s="92">
        <v>1063.229315</v>
      </c>
      <c r="AF2194" s="92">
        <v>626</v>
      </c>
      <c r="AG2194" s="92">
        <v>77.76988636363636</v>
      </c>
      <c r="AH2194" s="92"/>
      <c r="AI2194" s="92"/>
      <c r="AJ2194" s="92"/>
      <c r="AK2194" s="92"/>
      <c r="AL2194" s="92"/>
      <c r="AM2194" s="92"/>
      <c r="AN2194" s="92"/>
      <c r="AO2194" s="92"/>
    </row>
    <row r="2195" spans="2:41" x14ac:dyDescent="0.3">
      <c r="B2195" s="28">
        <v>2185</v>
      </c>
      <c r="C2195" s="39">
        <f t="shared" si="136"/>
        <v>0</v>
      </c>
      <c r="D2195" s="40">
        <f t="shared" si="137"/>
        <v>0</v>
      </c>
      <c r="E2195" s="41">
        <f t="shared" si="138"/>
        <v>0</v>
      </c>
      <c r="F2195" s="40">
        <f t="shared" si="139"/>
        <v>0</v>
      </c>
      <c r="Q2195" s="107">
        <v>2191</v>
      </c>
      <c r="S2195" s="92"/>
      <c r="T2195" s="92"/>
      <c r="U2195" s="92"/>
      <c r="V2195" s="92"/>
      <c r="W2195" s="92"/>
      <c r="X2195" s="92"/>
      <c r="Y2195" s="92"/>
      <c r="Z2195" s="92" t="s">
        <v>1254</v>
      </c>
      <c r="AA2195" s="92">
        <v>896.80633750000004</v>
      </c>
      <c r="AB2195" s="92">
        <v>2743</v>
      </c>
      <c r="AC2195" s="92">
        <v>2.6278409090909092</v>
      </c>
      <c r="AD2195" s="92" t="s">
        <v>2446</v>
      </c>
      <c r="AE2195" s="92">
        <v>1063.229315</v>
      </c>
      <c r="AF2195" s="92">
        <v>626</v>
      </c>
      <c r="AG2195" s="92">
        <v>77.76988636363636</v>
      </c>
      <c r="AH2195" s="92"/>
      <c r="AI2195" s="92"/>
      <c r="AJ2195" s="92"/>
      <c r="AK2195" s="92"/>
      <c r="AL2195" s="92"/>
      <c r="AM2195" s="92"/>
      <c r="AN2195" s="92"/>
      <c r="AO2195" s="92"/>
    </row>
    <row r="2196" spans="2:41" x14ac:dyDescent="0.3">
      <c r="B2196" s="28">
        <v>2186</v>
      </c>
      <c r="C2196" s="39">
        <f t="shared" si="136"/>
        <v>0</v>
      </c>
      <c r="D2196" s="40">
        <f t="shared" si="137"/>
        <v>0</v>
      </c>
      <c r="E2196" s="41">
        <f t="shared" si="138"/>
        <v>0</v>
      </c>
      <c r="F2196" s="40">
        <f t="shared" si="139"/>
        <v>0</v>
      </c>
      <c r="Q2196" s="107">
        <v>2192</v>
      </c>
      <c r="S2196" s="92"/>
      <c r="T2196" s="92"/>
      <c r="U2196" s="92"/>
      <c r="V2196" s="92"/>
      <c r="W2196" s="92"/>
      <c r="X2196" s="92"/>
      <c r="Y2196" s="92"/>
      <c r="Z2196" s="92" t="s">
        <v>1255</v>
      </c>
      <c r="AA2196" s="92">
        <v>1018.0058780000001</v>
      </c>
      <c r="AB2196" s="92">
        <v>1639</v>
      </c>
      <c r="AC2196" s="92">
        <v>41.832386363636367</v>
      </c>
      <c r="AD2196" s="92" t="s">
        <v>772</v>
      </c>
      <c r="AE2196" s="92">
        <v>1063.290839</v>
      </c>
      <c r="AF2196" s="92">
        <v>625</v>
      </c>
      <c r="AG2196" s="92">
        <v>77.840909090909093</v>
      </c>
      <c r="AH2196" s="92"/>
      <c r="AI2196" s="92"/>
      <c r="AJ2196" s="92"/>
      <c r="AK2196" s="92"/>
      <c r="AL2196" s="92"/>
      <c r="AM2196" s="92"/>
      <c r="AN2196" s="92"/>
      <c r="AO2196" s="92"/>
    </row>
    <row r="2197" spans="2:41" x14ac:dyDescent="0.3">
      <c r="B2197" s="28">
        <v>2187</v>
      </c>
      <c r="C2197" s="39">
        <f t="shared" si="136"/>
        <v>0</v>
      </c>
      <c r="D2197" s="40">
        <f t="shared" si="137"/>
        <v>0</v>
      </c>
      <c r="E2197" s="41">
        <f t="shared" si="138"/>
        <v>0</v>
      </c>
      <c r="F2197" s="40">
        <f t="shared" si="139"/>
        <v>0</v>
      </c>
      <c r="Q2197" s="107">
        <v>2193</v>
      </c>
      <c r="S2197" s="92"/>
      <c r="T2197" s="92"/>
      <c r="U2197" s="92"/>
      <c r="V2197" s="92"/>
      <c r="W2197" s="92"/>
      <c r="X2197" s="92"/>
      <c r="Y2197" s="92"/>
      <c r="Z2197" s="92" t="s">
        <v>1256</v>
      </c>
      <c r="AA2197" s="92">
        <v>1044.7452060000001</v>
      </c>
      <c r="AB2197" s="92">
        <v>1051</v>
      </c>
      <c r="AC2197" s="92">
        <v>62.71306818181818</v>
      </c>
      <c r="AD2197" s="92" t="s">
        <v>2184</v>
      </c>
      <c r="AE2197" s="92">
        <v>1063.32061</v>
      </c>
      <c r="AF2197" s="92">
        <v>623</v>
      </c>
      <c r="AG2197" s="92">
        <v>77.876420454545453</v>
      </c>
      <c r="AH2197" s="92"/>
      <c r="AI2197" s="92"/>
      <c r="AJ2197" s="92"/>
      <c r="AK2197" s="92"/>
      <c r="AL2197" s="92"/>
      <c r="AM2197" s="92"/>
      <c r="AN2197" s="92"/>
      <c r="AO2197" s="92"/>
    </row>
    <row r="2198" spans="2:41" x14ac:dyDescent="0.3">
      <c r="B2198" s="28">
        <v>2188</v>
      </c>
      <c r="C2198" s="39">
        <f t="shared" si="136"/>
        <v>0</v>
      </c>
      <c r="D2198" s="40">
        <f t="shared" si="137"/>
        <v>0</v>
      </c>
      <c r="E2198" s="41">
        <f t="shared" si="138"/>
        <v>0</v>
      </c>
      <c r="F2198" s="40">
        <f t="shared" si="139"/>
        <v>0</v>
      </c>
      <c r="Q2198" s="107">
        <v>2194</v>
      </c>
      <c r="S2198" s="92"/>
      <c r="T2198" s="92"/>
      <c r="U2198" s="92"/>
      <c r="V2198" s="92"/>
      <c r="W2198" s="92"/>
      <c r="X2198" s="92"/>
      <c r="Y2198" s="92"/>
      <c r="Z2198" s="92" t="s">
        <v>1257</v>
      </c>
      <c r="AA2198" s="92">
        <v>1079.08437</v>
      </c>
      <c r="AB2198" s="92">
        <v>314</v>
      </c>
      <c r="AC2198" s="92">
        <v>88.884943181818173</v>
      </c>
      <c r="AD2198" s="92" t="s">
        <v>2227</v>
      </c>
      <c r="AE2198" s="92">
        <v>1063.32061</v>
      </c>
      <c r="AF2198" s="92">
        <v>623</v>
      </c>
      <c r="AG2198" s="92">
        <v>77.876420454545453</v>
      </c>
      <c r="AH2198" s="92"/>
      <c r="AI2198" s="92"/>
      <c r="AJ2198" s="92"/>
      <c r="AK2198" s="92"/>
      <c r="AL2198" s="92"/>
      <c r="AM2198" s="92"/>
      <c r="AN2198" s="92"/>
      <c r="AO2198" s="92"/>
    </row>
    <row r="2199" spans="2:41" x14ac:dyDescent="0.3">
      <c r="B2199" s="28">
        <v>2189</v>
      </c>
      <c r="C2199" s="39">
        <f t="shared" si="136"/>
        <v>0</v>
      </c>
      <c r="D2199" s="40">
        <f t="shared" si="137"/>
        <v>0</v>
      </c>
      <c r="E2199" s="41">
        <f t="shared" si="138"/>
        <v>0</v>
      </c>
      <c r="F2199" s="40">
        <f t="shared" si="139"/>
        <v>0</v>
      </c>
      <c r="Q2199" s="107">
        <v>2195</v>
      </c>
      <c r="S2199" s="92"/>
      <c r="T2199" s="92"/>
      <c r="U2199" s="92"/>
      <c r="V2199" s="92"/>
      <c r="W2199" s="92"/>
      <c r="X2199" s="92"/>
      <c r="Y2199" s="92"/>
      <c r="Z2199" s="92" t="s">
        <v>1258</v>
      </c>
      <c r="AA2199" s="92">
        <v>1130.457856</v>
      </c>
      <c r="AB2199" s="92">
        <v>6</v>
      </c>
      <c r="AC2199" s="92">
        <v>99.822443181818173</v>
      </c>
      <c r="AD2199" s="92" t="s">
        <v>1475</v>
      </c>
      <c r="AE2199" s="92">
        <v>1063.3513479999999</v>
      </c>
      <c r="AF2199" s="92">
        <v>622</v>
      </c>
      <c r="AG2199" s="92">
        <v>77.947443181818173</v>
      </c>
      <c r="AH2199" s="92"/>
      <c r="AI2199" s="92"/>
      <c r="AJ2199" s="92"/>
      <c r="AK2199" s="92"/>
      <c r="AL2199" s="92"/>
      <c r="AM2199" s="92"/>
      <c r="AN2199" s="92"/>
      <c r="AO2199" s="92"/>
    </row>
    <row r="2200" spans="2:41" x14ac:dyDescent="0.3">
      <c r="B2200" s="28">
        <v>2190</v>
      </c>
      <c r="C2200" s="39">
        <f t="shared" si="136"/>
        <v>0</v>
      </c>
      <c r="D2200" s="40">
        <f t="shared" si="137"/>
        <v>0</v>
      </c>
      <c r="E2200" s="41">
        <f t="shared" si="138"/>
        <v>0</v>
      </c>
      <c r="F2200" s="40">
        <f t="shared" si="139"/>
        <v>0</v>
      </c>
      <c r="Q2200" s="107">
        <v>2196</v>
      </c>
      <c r="S2200" s="92"/>
      <c r="T2200" s="92"/>
      <c r="U2200" s="92"/>
      <c r="V2200" s="92"/>
      <c r="W2200" s="92"/>
      <c r="X2200" s="92"/>
      <c r="Y2200" s="92"/>
      <c r="Z2200" s="92" t="s">
        <v>2565</v>
      </c>
      <c r="AA2200" s="92">
        <v>1083.6361509999999</v>
      </c>
      <c r="AB2200" s="92">
        <v>225</v>
      </c>
      <c r="AC2200" s="92">
        <v>91.938920454545453</v>
      </c>
      <c r="AD2200" s="92" t="s">
        <v>525</v>
      </c>
      <c r="AE2200" s="92">
        <v>1063.397195</v>
      </c>
      <c r="AF2200" s="92">
        <v>621</v>
      </c>
      <c r="AG2200" s="92">
        <v>77.982954545454547</v>
      </c>
      <c r="AH2200" s="92"/>
      <c r="AI2200" s="92"/>
      <c r="AJ2200" s="92"/>
      <c r="AK2200" s="92"/>
      <c r="AL2200" s="92"/>
      <c r="AM2200" s="92"/>
      <c r="AN2200" s="92"/>
      <c r="AO2200" s="92"/>
    </row>
    <row r="2201" spans="2:41" x14ac:dyDescent="0.3">
      <c r="B2201" s="28">
        <v>2191</v>
      </c>
      <c r="C2201" s="39">
        <f t="shared" si="136"/>
        <v>0</v>
      </c>
      <c r="D2201" s="40">
        <f t="shared" si="137"/>
        <v>0</v>
      </c>
      <c r="E2201" s="41">
        <f t="shared" si="138"/>
        <v>0</v>
      </c>
      <c r="F2201" s="40">
        <f t="shared" si="139"/>
        <v>0</v>
      </c>
      <c r="Q2201" s="107">
        <v>2197</v>
      </c>
      <c r="S2201" s="92"/>
      <c r="T2201" s="92"/>
      <c r="U2201" s="92"/>
      <c r="V2201" s="92"/>
      <c r="W2201" s="92"/>
      <c r="X2201" s="92"/>
      <c r="Y2201" s="92"/>
      <c r="Z2201" s="92" t="s">
        <v>1259</v>
      </c>
      <c r="AA2201" s="92">
        <v>1061.6475350000001</v>
      </c>
      <c r="AB2201" s="92">
        <v>665</v>
      </c>
      <c r="AC2201" s="92">
        <v>76.420454545454547</v>
      </c>
      <c r="AD2201" s="92" t="s">
        <v>182</v>
      </c>
      <c r="AE2201" s="92">
        <v>1063.41389</v>
      </c>
      <c r="AF2201" s="92">
        <v>620</v>
      </c>
      <c r="AG2201" s="92">
        <v>78.018465909090907</v>
      </c>
      <c r="AH2201" s="92"/>
      <c r="AI2201" s="92"/>
      <c r="AJ2201" s="92"/>
      <c r="AK2201" s="92"/>
      <c r="AL2201" s="92"/>
      <c r="AM2201" s="92"/>
      <c r="AN2201" s="92"/>
      <c r="AO2201" s="92"/>
    </row>
    <row r="2202" spans="2:41" x14ac:dyDescent="0.3">
      <c r="B2202" s="28">
        <v>2192</v>
      </c>
      <c r="C2202" s="39">
        <f t="shared" si="136"/>
        <v>0</v>
      </c>
      <c r="D2202" s="40">
        <f t="shared" si="137"/>
        <v>0</v>
      </c>
      <c r="E2202" s="41">
        <f t="shared" si="138"/>
        <v>0</v>
      </c>
      <c r="F2202" s="40">
        <f t="shared" si="139"/>
        <v>0</v>
      </c>
      <c r="Q2202" s="107">
        <v>2198</v>
      </c>
      <c r="S2202" s="92"/>
      <c r="T2202" s="92"/>
      <c r="U2202" s="92"/>
      <c r="V2202" s="92"/>
      <c r="W2202" s="92"/>
      <c r="X2202" s="92"/>
      <c r="Y2202" s="92"/>
      <c r="Z2202" s="92" t="s">
        <v>1260</v>
      </c>
      <c r="AA2202" s="92">
        <v>1064.469756</v>
      </c>
      <c r="AB2202" s="92">
        <v>601</v>
      </c>
      <c r="AC2202" s="92">
        <v>78.693181818181827</v>
      </c>
      <c r="AD2202" s="92" t="s">
        <v>1095</v>
      </c>
      <c r="AE2202" s="92">
        <v>1063.4404959999999</v>
      </c>
      <c r="AF2202" s="92">
        <v>619</v>
      </c>
      <c r="AG2202" s="92">
        <v>78.053977272727266</v>
      </c>
      <c r="AH2202" s="92"/>
      <c r="AI2202" s="92"/>
      <c r="AJ2202" s="92"/>
      <c r="AK2202" s="92"/>
      <c r="AL2202" s="92"/>
      <c r="AM2202" s="92"/>
      <c r="AN2202" s="92"/>
      <c r="AO2202" s="92"/>
    </row>
    <row r="2203" spans="2:41" x14ac:dyDescent="0.3">
      <c r="B2203" s="28">
        <v>2193</v>
      </c>
      <c r="C2203" s="39">
        <f t="shared" si="136"/>
        <v>0</v>
      </c>
      <c r="D2203" s="40">
        <f t="shared" si="137"/>
        <v>0</v>
      </c>
      <c r="E2203" s="41">
        <f t="shared" si="138"/>
        <v>0</v>
      </c>
      <c r="F2203" s="40">
        <f t="shared" si="139"/>
        <v>0</v>
      </c>
      <c r="Q2203" s="107">
        <v>2199</v>
      </c>
      <c r="S2203" s="92"/>
      <c r="T2203" s="92"/>
      <c r="U2203" s="92"/>
      <c r="V2203" s="92"/>
      <c r="W2203" s="92"/>
      <c r="X2203" s="92"/>
      <c r="Y2203" s="92"/>
      <c r="Z2203" s="92" t="s">
        <v>1261</v>
      </c>
      <c r="AA2203" s="92">
        <v>1035.7357669999999</v>
      </c>
      <c r="AB2203" s="92">
        <v>1281</v>
      </c>
      <c r="AC2203" s="92">
        <v>54.54545454545454</v>
      </c>
      <c r="AD2203" s="92" t="s">
        <v>581</v>
      </c>
      <c r="AE2203" s="92">
        <v>1063.4736499999999</v>
      </c>
      <c r="AF2203" s="92">
        <v>618</v>
      </c>
      <c r="AG2203" s="92">
        <v>78.08948863636364</v>
      </c>
      <c r="AH2203" s="92"/>
      <c r="AI2203" s="92"/>
      <c r="AJ2203" s="92"/>
      <c r="AK2203" s="92"/>
      <c r="AL2203" s="92"/>
      <c r="AM2203" s="92"/>
      <c r="AN2203" s="92"/>
      <c r="AO2203" s="92"/>
    </row>
    <row r="2204" spans="2:41" x14ac:dyDescent="0.3">
      <c r="B2204" s="28">
        <v>2194</v>
      </c>
      <c r="C2204" s="39">
        <f t="shared" si="136"/>
        <v>0</v>
      </c>
      <c r="D2204" s="40">
        <f t="shared" si="137"/>
        <v>0</v>
      </c>
      <c r="E2204" s="41">
        <f t="shared" si="138"/>
        <v>0</v>
      </c>
      <c r="F2204" s="40">
        <f t="shared" si="139"/>
        <v>0</v>
      </c>
      <c r="Q2204" s="107">
        <v>2200</v>
      </c>
      <c r="S2204" s="92"/>
      <c r="T2204" s="92"/>
      <c r="U2204" s="92"/>
      <c r="V2204" s="92"/>
      <c r="W2204" s="92"/>
      <c r="X2204" s="92"/>
      <c r="Y2204" s="92"/>
      <c r="Z2204" s="92" t="s">
        <v>2566</v>
      </c>
      <c r="AA2204" s="92">
        <v>967.31763899999999</v>
      </c>
      <c r="AB2204" s="92">
        <v>2357</v>
      </c>
      <c r="AC2204" s="92">
        <v>16.29971590909091</v>
      </c>
      <c r="AD2204" s="92" t="s">
        <v>2788</v>
      </c>
      <c r="AE2204" s="92">
        <v>1063.580796</v>
      </c>
      <c r="AF2204" s="92">
        <v>617</v>
      </c>
      <c r="AG2204" s="92">
        <v>78.125</v>
      </c>
      <c r="AH2204" s="92"/>
      <c r="AI2204" s="92"/>
      <c r="AJ2204" s="92"/>
      <c r="AK2204" s="92"/>
      <c r="AL2204" s="92"/>
      <c r="AM2204" s="92"/>
      <c r="AN2204" s="92"/>
      <c r="AO2204" s="92"/>
    </row>
    <row r="2205" spans="2:41" x14ac:dyDescent="0.3">
      <c r="B2205" s="28">
        <v>2195</v>
      </c>
      <c r="C2205" s="39">
        <f t="shared" si="136"/>
        <v>0</v>
      </c>
      <c r="D2205" s="40">
        <f t="shared" si="137"/>
        <v>0</v>
      </c>
      <c r="E2205" s="41">
        <f t="shared" si="138"/>
        <v>0</v>
      </c>
      <c r="F2205" s="40">
        <f t="shared" si="139"/>
        <v>0</v>
      </c>
      <c r="Q2205" s="107">
        <v>2201</v>
      </c>
      <c r="S2205" s="92"/>
      <c r="T2205" s="92"/>
      <c r="U2205" s="92"/>
      <c r="V2205" s="92"/>
      <c r="W2205" s="92"/>
      <c r="X2205" s="92"/>
      <c r="Y2205" s="92"/>
      <c r="Z2205" s="92" t="s">
        <v>2567</v>
      </c>
      <c r="AA2205" s="92">
        <v>948.20581179999999</v>
      </c>
      <c r="AB2205" s="92">
        <v>2531</v>
      </c>
      <c r="AC2205" s="92">
        <v>10.014204545454545</v>
      </c>
      <c r="AD2205" s="92" t="s">
        <v>881</v>
      </c>
      <c r="AE2205" s="92">
        <v>1063.5953179999999</v>
      </c>
      <c r="AF2205" s="92">
        <v>616</v>
      </c>
      <c r="AG2205" s="92">
        <v>78.16051136363636</v>
      </c>
      <c r="AH2205" s="92"/>
      <c r="AI2205" s="92"/>
      <c r="AJ2205" s="92"/>
      <c r="AK2205" s="92"/>
      <c r="AL2205" s="92"/>
      <c r="AM2205" s="92"/>
      <c r="AN2205" s="92"/>
      <c r="AO2205" s="92"/>
    </row>
    <row r="2206" spans="2:41" x14ac:dyDescent="0.3">
      <c r="B2206" s="28">
        <v>2196</v>
      </c>
      <c r="C2206" s="39">
        <f t="shared" si="136"/>
        <v>0</v>
      </c>
      <c r="D2206" s="40">
        <f t="shared" si="137"/>
        <v>0</v>
      </c>
      <c r="E2206" s="41">
        <f t="shared" si="138"/>
        <v>0</v>
      </c>
      <c r="F2206" s="40">
        <f t="shared" si="139"/>
        <v>0</v>
      </c>
      <c r="Q2206" s="107">
        <v>2202</v>
      </c>
      <c r="S2206" s="92"/>
      <c r="T2206" s="92"/>
      <c r="U2206" s="92"/>
      <c r="V2206" s="92"/>
      <c r="W2206" s="92"/>
      <c r="X2206" s="92"/>
      <c r="Y2206" s="92"/>
      <c r="Z2206" s="92" t="s">
        <v>1262</v>
      </c>
      <c r="AA2206" s="92">
        <v>1043.280561</v>
      </c>
      <c r="AB2206" s="92">
        <v>1074</v>
      </c>
      <c r="AC2206" s="92">
        <v>61.86079545454546</v>
      </c>
      <c r="AD2206" s="92" t="s">
        <v>1864</v>
      </c>
      <c r="AE2206" s="92">
        <v>1063.713898</v>
      </c>
      <c r="AF2206" s="92">
        <v>614</v>
      </c>
      <c r="AG2206" s="92">
        <v>78.196022727272734</v>
      </c>
      <c r="AH2206" s="92"/>
      <c r="AI2206" s="92"/>
      <c r="AJ2206" s="92"/>
      <c r="AK2206" s="92"/>
      <c r="AL2206" s="92"/>
      <c r="AM2206" s="92"/>
      <c r="AN2206" s="92"/>
      <c r="AO2206" s="92"/>
    </row>
    <row r="2207" spans="2:41" x14ac:dyDescent="0.3">
      <c r="B2207" s="28">
        <v>2197</v>
      </c>
      <c r="C2207" s="39">
        <f t="shared" si="136"/>
        <v>0</v>
      </c>
      <c r="D2207" s="40">
        <f t="shared" si="137"/>
        <v>0</v>
      </c>
      <c r="E2207" s="41">
        <f t="shared" si="138"/>
        <v>0</v>
      </c>
      <c r="F2207" s="40">
        <f t="shared" si="139"/>
        <v>0</v>
      </c>
      <c r="Q2207" s="107">
        <v>2203</v>
      </c>
      <c r="S2207" s="92"/>
      <c r="T2207" s="92"/>
      <c r="U2207" s="92"/>
      <c r="V2207" s="92"/>
      <c r="W2207" s="92"/>
      <c r="X2207" s="92"/>
      <c r="Y2207" s="92"/>
      <c r="Z2207" s="92" t="s">
        <v>2568</v>
      </c>
      <c r="AA2207" s="92">
        <v>1075.7452619999999</v>
      </c>
      <c r="AB2207" s="92">
        <v>371</v>
      </c>
      <c r="AC2207" s="92">
        <v>86.576704545454547</v>
      </c>
      <c r="AD2207" s="92" t="s">
        <v>2091</v>
      </c>
      <c r="AE2207" s="92">
        <v>1063.713898</v>
      </c>
      <c r="AF2207" s="92">
        <v>614</v>
      </c>
      <c r="AG2207" s="92">
        <v>78.196022727272734</v>
      </c>
      <c r="AH2207" s="92"/>
      <c r="AI2207" s="92"/>
      <c r="AJ2207" s="92"/>
      <c r="AK2207" s="92"/>
      <c r="AL2207" s="92"/>
      <c r="AM2207" s="92"/>
      <c r="AN2207" s="92"/>
      <c r="AO2207" s="92"/>
    </row>
    <row r="2208" spans="2:41" x14ac:dyDescent="0.3">
      <c r="B2208" s="28">
        <v>2198</v>
      </c>
      <c r="C2208" s="39">
        <f t="shared" si="136"/>
        <v>0</v>
      </c>
      <c r="D2208" s="40">
        <f t="shared" si="137"/>
        <v>0</v>
      </c>
      <c r="E2208" s="41">
        <f t="shared" si="138"/>
        <v>0</v>
      </c>
      <c r="F2208" s="40">
        <f t="shared" si="139"/>
        <v>0</v>
      </c>
      <c r="Q2208" s="107">
        <v>2204</v>
      </c>
      <c r="S2208" s="92"/>
      <c r="T2208" s="92"/>
      <c r="U2208" s="92"/>
      <c r="V2208" s="92"/>
      <c r="W2208" s="92"/>
      <c r="X2208" s="92"/>
      <c r="Y2208" s="92"/>
      <c r="Z2208" s="92" t="s">
        <v>2569</v>
      </c>
      <c r="AA2208" s="92">
        <v>1002.5775</v>
      </c>
      <c r="AB2208" s="92">
        <v>1887</v>
      </c>
      <c r="AC2208" s="92">
        <v>32.99005681818182</v>
      </c>
      <c r="AD2208" s="92" t="s">
        <v>2301</v>
      </c>
      <c r="AE2208" s="92">
        <v>1063.8016789999999</v>
      </c>
      <c r="AF2208" s="92">
        <v>613</v>
      </c>
      <c r="AG2208" s="92">
        <v>78.267045454545453</v>
      </c>
      <c r="AH2208" s="92"/>
      <c r="AI2208" s="92"/>
      <c r="AJ2208" s="92"/>
      <c r="AK2208" s="92"/>
      <c r="AL2208" s="92"/>
      <c r="AM2208" s="92"/>
      <c r="AN2208" s="92"/>
      <c r="AO2208" s="92"/>
    </row>
    <row r="2209" spans="2:41" x14ac:dyDescent="0.3">
      <c r="B2209" s="28">
        <v>2199</v>
      </c>
      <c r="C2209" s="39">
        <f t="shared" si="136"/>
        <v>0</v>
      </c>
      <c r="D2209" s="40">
        <f t="shared" si="137"/>
        <v>0</v>
      </c>
      <c r="E2209" s="41">
        <f t="shared" si="138"/>
        <v>0</v>
      </c>
      <c r="F2209" s="40">
        <f t="shared" si="139"/>
        <v>0</v>
      </c>
      <c r="Q2209" s="107">
        <v>2205</v>
      </c>
      <c r="S2209" s="92"/>
      <c r="T2209" s="92"/>
      <c r="U2209" s="92"/>
      <c r="V2209" s="92"/>
      <c r="W2209" s="92"/>
      <c r="X2209" s="92"/>
      <c r="Y2209" s="92"/>
      <c r="Z2209" s="92" t="s">
        <v>2570</v>
      </c>
      <c r="AA2209" s="92">
        <v>728.83216570000002</v>
      </c>
      <c r="AB2209" s="92">
        <v>2811</v>
      </c>
      <c r="AC2209" s="92">
        <v>7.1022727272727279E-2</v>
      </c>
      <c r="AD2209" s="92" t="s">
        <v>1102</v>
      </c>
      <c r="AE2209" s="92">
        <v>1063.8546980000001</v>
      </c>
      <c r="AF2209" s="92">
        <v>612</v>
      </c>
      <c r="AG2209" s="92">
        <v>78.302556818181827</v>
      </c>
      <c r="AH2209" s="92"/>
      <c r="AI2209" s="92"/>
      <c r="AJ2209" s="92"/>
      <c r="AK2209" s="92"/>
      <c r="AL2209" s="92"/>
      <c r="AM2209" s="92"/>
      <c r="AN2209" s="92"/>
      <c r="AO2209" s="92"/>
    </row>
    <row r="2210" spans="2:41" x14ac:dyDescent="0.3">
      <c r="B2210" s="28">
        <v>2200</v>
      </c>
      <c r="C2210" s="39">
        <f t="shared" si="136"/>
        <v>0</v>
      </c>
      <c r="D2210" s="40">
        <f t="shared" si="137"/>
        <v>0</v>
      </c>
      <c r="E2210" s="41">
        <f t="shared" si="138"/>
        <v>0</v>
      </c>
      <c r="F2210" s="40">
        <f t="shared" si="139"/>
        <v>0</v>
      </c>
      <c r="Q2210" s="107">
        <v>2206</v>
      </c>
      <c r="S2210" s="92"/>
      <c r="T2210" s="92"/>
      <c r="U2210" s="92"/>
      <c r="V2210" s="92"/>
      <c r="W2210" s="92"/>
      <c r="X2210" s="92"/>
      <c r="Y2210" s="92"/>
      <c r="Z2210" s="92" t="s">
        <v>1263</v>
      </c>
      <c r="AA2210" s="92">
        <v>902.84079750000001</v>
      </c>
      <c r="AB2210" s="92">
        <v>2729</v>
      </c>
      <c r="AC2210" s="92">
        <v>3.125</v>
      </c>
      <c r="AD2210" s="92" t="s">
        <v>1067</v>
      </c>
      <c r="AE2210" s="92">
        <v>1063.9208149999999</v>
      </c>
      <c r="AF2210" s="92">
        <v>611</v>
      </c>
      <c r="AG2210" s="92">
        <v>78.338068181818173</v>
      </c>
      <c r="AH2210" s="92"/>
      <c r="AI2210" s="92"/>
      <c r="AJ2210" s="92"/>
      <c r="AK2210" s="92"/>
      <c r="AL2210" s="92"/>
      <c r="AM2210" s="92"/>
      <c r="AN2210" s="92"/>
      <c r="AO2210" s="92"/>
    </row>
    <row r="2211" spans="2:41" x14ac:dyDescent="0.3">
      <c r="B2211" s="28">
        <v>2201</v>
      </c>
      <c r="C2211" s="39">
        <f t="shared" si="136"/>
        <v>0</v>
      </c>
      <c r="D2211" s="40">
        <f t="shared" si="137"/>
        <v>0</v>
      </c>
      <c r="E2211" s="41">
        <f t="shared" si="138"/>
        <v>0</v>
      </c>
      <c r="F2211" s="40">
        <f t="shared" si="139"/>
        <v>0</v>
      </c>
      <c r="Q2211" s="107">
        <v>2207</v>
      </c>
      <c r="S2211" s="92"/>
      <c r="T2211" s="92"/>
      <c r="U2211" s="92"/>
      <c r="V2211" s="92"/>
      <c r="W2211" s="92"/>
      <c r="X2211" s="92"/>
      <c r="Y2211" s="92"/>
      <c r="Z2211" s="92" t="s">
        <v>1264</v>
      </c>
      <c r="AA2211" s="92">
        <v>1017.8430049999999</v>
      </c>
      <c r="AB2211" s="92">
        <v>1640</v>
      </c>
      <c r="AC2211" s="92">
        <v>41.796875</v>
      </c>
      <c r="AD2211" s="92" t="s">
        <v>1516</v>
      </c>
      <c r="AE2211" s="92">
        <v>1064.002262</v>
      </c>
      <c r="AF2211" s="92">
        <v>610</v>
      </c>
      <c r="AG2211" s="92">
        <v>78.373579545454547</v>
      </c>
      <c r="AH2211" s="92"/>
      <c r="AI2211" s="92"/>
      <c r="AJ2211" s="92"/>
      <c r="AK2211" s="92"/>
      <c r="AL2211" s="92"/>
      <c r="AM2211" s="92"/>
      <c r="AN2211" s="92"/>
      <c r="AO2211" s="92"/>
    </row>
    <row r="2212" spans="2:41" x14ac:dyDescent="0.3">
      <c r="B2212" s="28">
        <v>2202</v>
      </c>
      <c r="C2212" s="39">
        <f t="shared" si="136"/>
        <v>0</v>
      </c>
      <c r="D2212" s="40">
        <f t="shared" si="137"/>
        <v>0</v>
      </c>
      <c r="E2212" s="41">
        <f t="shared" si="138"/>
        <v>0</v>
      </c>
      <c r="F2212" s="40">
        <f t="shared" si="139"/>
        <v>0</v>
      </c>
      <c r="Q2212" s="107">
        <v>2208</v>
      </c>
      <c r="S2212" s="92"/>
      <c r="T2212" s="92"/>
      <c r="U2212" s="92"/>
      <c r="V2212" s="92"/>
      <c r="W2212" s="92"/>
      <c r="X2212" s="92"/>
      <c r="Y2212" s="92"/>
      <c r="Z2212" s="92" t="s">
        <v>2571</v>
      </c>
      <c r="AA2212" s="92">
        <v>1014.025358</v>
      </c>
      <c r="AB2212" s="92">
        <v>1722</v>
      </c>
      <c r="AC2212" s="92">
        <v>38.636363636363633</v>
      </c>
      <c r="AD2212" s="92" t="s">
        <v>994</v>
      </c>
      <c r="AE2212" s="92">
        <v>1064.0408809999999</v>
      </c>
      <c r="AF2212" s="92">
        <v>609</v>
      </c>
      <c r="AG2212" s="92">
        <v>78.409090909090907</v>
      </c>
      <c r="AH2212" s="92"/>
      <c r="AI2212" s="92"/>
      <c r="AJ2212" s="92"/>
      <c r="AK2212" s="92"/>
      <c r="AL2212" s="92"/>
      <c r="AM2212" s="92"/>
      <c r="AN2212" s="92"/>
      <c r="AO2212" s="92"/>
    </row>
    <row r="2213" spans="2:41" x14ac:dyDescent="0.3">
      <c r="B2213" s="28">
        <v>2203</v>
      </c>
      <c r="C2213" s="39">
        <f t="shared" si="136"/>
        <v>0</v>
      </c>
      <c r="D2213" s="40">
        <f t="shared" si="137"/>
        <v>0</v>
      </c>
      <c r="E2213" s="41">
        <f t="shared" si="138"/>
        <v>0</v>
      </c>
      <c r="F2213" s="40">
        <f t="shared" si="139"/>
        <v>0</v>
      </c>
      <c r="Q2213" s="107">
        <v>2209</v>
      </c>
      <c r="S2213" s="92"/>
      <c r="T2213" s="92"/>
      <c r="U2213" s="92"/>
      <c r="V2213" s="92"/>
      <c r="W2213" s="92"/>
      <c r="X2213" s="92"/>
      <c r="Y2213" s="92"/>
      <c r="Z2213" s="92" t="s">
        <v>1265</v>
      </c>
      <c r="AA2213" s="92">
        <v>1034.047534</v>
      </c>
      <c r="AB2213" s="92">
        <v>1312</v>
      </c>
      <c r="AC2213" s="92">
        <v>53.409090909090907</v>
      </c>
      <c r="AD2213" s="92" t="s">
        <v>924</v>
      </c>
      <c r="AE2213" s="92">
        <v>1064.104799</v>
      </c>
      <c r="AF2213" s="92">
        <v>608</v>
      </c>
      <c r="AG2213" s="92">
        <v>78.444602272727266</v>
      </c>
      <c r="AH2213" s="92"/>
      <c r="AI2213" s="92"/>
      <c r="AJ2213" s="92"/>
      <c r="AK2213" s="92"/>
      <c r="AL2213" s="92"/>
      <c r="AM2213" s="92"/>
      <c r="AN2213" s="92"/>
      <c r="AO2213" s="92"/>
    </row>
    <row r="2214" spans="2:41" x14ac:dyDescent="0.3">
      <c r="B2214" s="28">
        <v>2204</v>
      </c>
      <c r="C2214" s="39">
        <f t="shared" si="136"/>
        <v>0</v>
      </c>
      <c r="D2214" s="40">
        <f t="shared" si="137"/>
        <v>0</v>
      </c>
      <c r="E2214" s="41">
        <f t="shared" si="138"/>
        <v>0</v>
      </c>
      <c r="F2214" s="40">
        <f t="shared" si="139"/>
        <v>0</v>
      </c>
      <c r="Q2214" s="107">
        <v>2210</v>
      </c>
      <c r="S2214" s="92"/>
      <c r="T2214" s="92"/>
      <c r="U2214" s="92"/>
      <c r="V2214" s="92"/>
      <c r="W2214" s="92"/>
      <c r="X2214" s="92"/>
      <c r="Y2214" s="92"/>
      <c r="Z2214" s="92" t="s">
        <v>1266</v>
      </c>
      <c r="AA2214" s="92">
        <v>1050.8362</v>
      </c>
      <c r="AB2214" s="92">
        <v>888</v>
      </c>
      <c r="AC2214" s="92">
        <v>68.501420454545453</v>
      </c>
      <c r="AD2214" s="92" t="s">
        <v>2121</v>
      </c>
      <c r="AE2214" s="92">
        <v>1064.1998960000001</v>
      </c>
      <c r="AF2214" s="92">
        <v>606</v>
      </c>
      <c r="AG2214" s="92">
        <v>78.48011363636364</v>
      </c>
      <c r="AH2214" s="92"/>
      <c r="AI2214" s="92"/>
      <c r="AJ2214" s="92"/>
      <c r="AK2214" s="92"/>
      <c r="AL2214" s="92"/>
      <c r="AM2214" s="92"/>
      <c r="AN2214" s="92"/>
      <c r="AO2214" s="92"/>
    </row>
    <row r="2215" spans="2:41" x14ac:dyDescent="0.3">
      <c r="B2215" s="28">
        <v>2205</v>
      </c>
      <c r="C2215" s="39">
        <f t="shared" si="136"/>
        <v>0</v>
      </c>
      <c r="D2215" s="40">
        <f t="shared" si="137"/>
        <v>0</v>
      </c>
      <c r="E2215" s="41">
        <f t="shared" si="138"/>
        <v>0</v>
      </c>
      <c r="F2215" s="40">
        <f t="shared" si="139"/>
        <v>0</v>
      </c>
      <c r="Q2215" s="107">
        <v>2211</v>
      </c>
      <c r="S2215" s="92"/>
      <c r="T2215" s="92"/>
      <c r="U2215" s="92"/>
      <c r="V2215" s="92"/>
      <c r="W2215" s="92"/>
      <c r="X2215" s="92"/>
      <c r="Y2215" s="92"/>
      <c r="Z2215" s="92" t="s">
        <v>1267</v>
      </c>
      <c r="AA2215" s="92">
        <v>1136.213473</v>
      </c>
      <c r="AB2215" s="92">
        <v>4</v>
      </c>
      <c r="AC2215" s="92">
        <v>99.893465909090907</v>
      </c>
      <c r="AD2215" s="92" t="s">
        <v>1209</v>
      </c>
      <c r="AE2215" s="92">
        <v>1064.1998960000001</v>
      </c>
      <c r="AF2215" s="92">
        <v>606</v>
      </c>
      <c r="AG2215" s="92">
        <v>78.48011363636364</v>
      </c>
      <c r="AH2215" s="92"/>
      <c r="AI2215" s="92"/>
      <c r="AJ2215" s="92"/>
      <c r="AK2215" s="92"/>
      <c r="AL2215" s="92"/>
      <c r="AM2215" s="92"/>
      <c r="AN2215" s="92"/>
      <c r="AO2215" s="92"/>
    </row>
    <row r="2216" spans="2:41" x14ac:dyDescent="0.3">
      <c r="B2216" s="28">
        <v>2206</v>
      </c>
      <c r="C2216" s="39">
        <f t="shared" si="136"/>
        <v>0</v>
      </c>
      <c r="D2216" s="40">
        <f t="shared" si="137"/>
        <v>0</v>
      </c>
      <c r="E2216" s="41">
        <f t="shared" si="138"/>
        <v>0</v>
      </c>
      <c r="F2216" s="40">
        <f t="shared" si="139"/>
        <v>0</v>
      </c>
      <c r="Q2216" s="107">
        <v>2212</v>
      </c>
      <c r="S2216" s="92"/>
      <c r="T2216" s="92"/>
      <c r="U2216" s="92"/>
      <c r="V2216" s="92"/>
      <c r="W2216" s="92"/>
      <c r="X2216" s="92"/>
      <c r="Y2216" s="92"/>
      <c r="Z2216" s="92" t="s">
        <v>2572</v>
      </c>
      <c r="AA2216" s="92">
        <v>1046.8970139999999</v>
      </c>
      <c r="AB2216" s="92">
        <v>1000</v>
      </c>
      <c r="AC2216" s="92">
        <v>64.453125</v>
      </c>
      <c r="AD2216" s="92" t="s">
        <v>1830</v>
      </c>
      <c r="AE2216" s="92">
        <v>1064.267002</v>
      </c>
      <c r="AF2216" s="92">
        <v>604</v>
      </c>
      <c r="AG2216" s="92">
        <v>78.55113636363636</v>
      </c>
      <c r="AH2216" s="92"/>
      <c r="AI2216" s="92"/>
      <c r="AJ2216" s="92"/>
      <c r="AK2216" s="92"/>
      <c r="AL2216" s="92"/>
      <c r="AM2216" s="92"/>
      <c r="AN2216" s="92"/>
      <c r="AO2216" s="92"/>
    </row>
    <row r="2217" spans="2:41" x14ac:dyDescent="0.3">
      <c r="B2217" s="28">
        <v>2207</v>
      </c>
      <c r="C2217" s="39">
        <f t="shared" si="136"/>
        <v>0</v>
      </c>
      <c r="D2217" s="40">
        <f t="shared" si="137"/>
        <v>0</v>
      </c>
      <c r="E2217" s="41">
        <f t="shared" si="138"/>
        <v>0</v>
      </c>
      <c r="F2217" s="40">
        <f t="shared" si="139"/>
        <v>0</v>
      </c>
      <c r="Q2217" s="107">
        <v>2213</v>
      </c>
      <c r="S2217" s="92"/>
      <c r="T2217" s="92"/>
      <c r="U2217" s="92"/>
      <c r="V2217" s="92"/>
      <c r="W2217" s="92"/>
      <c r="X2217" s="92"/>
      <c r="Y2217" s="92"/>
      <c r="Z2217" s="92" t="s">
        <v>2573</v>
      </c>
      <c r="AA2217" s="92">
        <v>1085.7331879999999</v>
      </c>
      <c r="AB2217" s="92">
        <v>195</v>
      </c>
      <c r="AC2217" s="92">
        <v>93.075284090909093</v>
      </c>
      <c r="AD2217" s="92" t="s">
        <v>1380</v>
      </c>
      <c r="AE2217" s="92">
        <v>1064.267002</v>
      </c>
      <c r="AF2217" s="92">
        <v>604</v>
      </c>
      <c r="AG2217" s="92">
        <v>78.55113636363636</v>
      </c>
      <c r="AH2217" s="92"/>
      <c r="AI2217" s="92"/>
      <c r="AJ2217" s="92"/>
      <c r="AK2217" s="92"/>
      <c r="AL2217" s="92"/>
      <c r="AM2217" s="92"/>
      <c r="AN2217" s="92"/>
      <c r="AO2217" s="92"/>
    </row>
    <row r="2218" spans="2:41" x14ac:dyDescent="0.3">
      <c r="B2218" s="28">
        <v>2208</v>
      </c>
      <c r="C2218" s="39">
        <f t="shared" si="136"/>
        <v>0</v>
      </c>
      <c r="D2218" s="40">
        <f t="shared" si="137"/>
        <v>0</v>
      </c>
      <c r="E2218" s="41">
        <f t="shared" si="138"/>
        <v>0</v>
      </c>
      <c r="F2218" s="40">
        <f t="shared" si="139"/>
        <v>0</v>
      </c>
      <c r="Q2218" s="107">
        <v>2214</v>
      </c>
      <c r="S2218" s="92"/>
      <c r="T2218" s="92"/>
      <c r="U2218" s="92"/>
      <c r="V2218" s="92"/>
      <c r="W2218" s="92"/>
      <c r="X2218" s="92"/>
      <c r="Y2218" s="92"/>
      <c r="Z2218" s="92" t="s">
        <v>1268</v>
      </c>
      <c r="AA2218" s="92">
        <v>1057.4572109999999</v>
      </c>
      <c r="AB2218" s="92">
        <v>745</v>
      </c>
      <c r="AC2218" s="92">
        <v>73.579545454545453</v>
      </c>
      <c r="AD2218" s="92" t="s">
        <v>2003</v>
      </c>
      <c r="AE2218" s="92">
        <v>1064.295699</v>
      </c>
      <c r="AF2218" s="92">
        <v>603</v>
      </c>
      <c r="AG2218" s="92">
        <v>78.622159090909093</v>
      </c>
      <c r="AH2218" s="92"/>
      <c r="AI2218" s="92"/>
      <c r="AJ2218" s="92"/>
      <c r="AK2218" s="92"/>
      <c r="AL2218" s="92"/>
      <c r="AM2218" s="92"/>
      <c r="AN2218" s="92"/>
      <c r="AO2218" s="92"/>
    </row>
    <row r="2219" spans="2:41" x14ac:dyDescent="0.3">
      <c r="B2219" s="28">
        <v>2209</v>
      </c>
      <c r="C2219" s="39">
        <f t="shared" si="136"/>
        <v>0</v>
      </c>
      <c r="D2219" s="40">
        <f t="shared" si="137"/>
        <v>0</v>
      </c>
      <c r="E2219" s="41">
        <f t="shared" si="138"/>
        <v>0</v>
      </c>
      <c r="F2219" s="40">
        <f t="shared" si="139"/>
        <v>0</v>
      </c>
      <c r="Q2219" s="107">
        <v>2215</v>
      </c>
      <c r="S2219" s="92"/>
      <c r="T2219" s="92"/>
      <c r="U2219" s="92"/>
      <c r="V2219" s="92"/>
      <c r="W2219" s="92"/>
      <c r="X2219" s="92"/>
      <c r="Y2219" s="92"/>
      <c r="Z2219" s="92" t="s">
        <v>1269</v>
      </c>
      <c r="AA2219" s="92">
        <v>1016.267806</v>
      </c>
      <c r="AB2219" s="92">
        <v>1682</v>
      </c>
      <c r="AC2219" s="92">
        <v>40.305397727272727</v>
      </c>
      <c r="AD2219" s="92" t="s">
        <v>2425</v>
      </c>
      <c r="AE2219" s="92">
        <v>1064.407563</v>
      </c>
      <c r="AF2219" s="92">
        <v>602</v>
      </c>
      <c r="AG2219" s="92">
        <v>78.657670454545453</v>
      </c>
      <c r="AH2219" s="92"/>
      <c r="AI2219" s="92"/>
      <c r="AJ2219" s="92"/>
      <c r="AK2219" s="92"/>
      <c r="AL2219" s="92"/>
      <c r="AM2219" s="92"/>
      <c r="AN2219" s="92"/>
      <c r="AO2219" s="92"/>
    </row>
    <row r="2220" spans="2:41" x14ac:dyDescent="0.3">
      <c r="B2220" s="28">
        <v>2210</v>
      </c>
      <c r="C2220" s="39">
        <f t="shared" si="136"/>
        <v>0</v>
      </c>
      <c r="D2220" s="40">
        <f t="shared" si="137"/>
        <v>0</v>
      </c>
      <c r="E2220" s="41">
        <f t="shared" si="138"/>
        <v>0</v>
      </c>
      <c r="F2220" s="40">
        <f t="shared" si="139"/>
        <v>0</v>
      </c>
      <c r="Q2220" s="107">
        <v>2216</v>
      </c>
      <c r="S2220" s="92"/>
      <c r="T2220" s="92"/>
      <c r="U2220" s="92"/>
      <c r="V2220" s="92"/>
      <c r="W2220" s="92"/>
      <c r="X2220" s="92"/>
      <c r="Y2220" s="92"/>
      <c r="Z2220" s="92" t="s">
        <v>1270</v>
      </c>
      <c r="AA2220" s="92">
        <v>965.4785359</v>
      </c>
      <c r="AB2220" s="92">
        <v>2379</v>
      </c>
      <c r="AC2220" s="92">
        <v>15.553977272727273</v>
      </c>
      <c r="AD2220" s="92" t="s">
        <v>1260</v>
      </c>
      <c r="AE2220" s="92">
        <v>1064.469756</v>
      </c>
      <c r="AF2220" s="92">
        <v>601</v>
      </c>
      <c r="AG2220" s="92">
        <v>78.693181818181827</v>
      </c>
      <c r="AH2220" s="92"/>
      <c r="AI2220" s="92"/>
      <c r="AJ2220" s="92"/>
      <c r="AK2220" s="92"/>
      <c r="AL2220" s="92"/>
      <c r="AM2220" s="92"/>
      <c r="AN2220" s="92"/>
      <c r="AO2220" s="92"/>
    </row>
    <row r="2221" spans="2:41" x14ac:dyDescent="0.3">
      <c r="B2221" s="28">
        <v>2211</v>
      </c>
      <c r="C2221" s="39">
        <f t="shared" si="136"/>
        <v>0</v>
      </c>
      <c r="D2221" s="40">
        <f t="shared" si="137"/>
        <v>0</v>
      </c>
      <c r="E2221" s="41">
        <f t="shared" si="138"/>
        <v>0</v>
      </c>
      <c r="F2221" s="40">
        <f t="shared" si="139"/>
        <v>0</v>
      </c>
      <c r="Q2221" s="107">
        <v>2217</v>
      </c>
      <c r="S2221" s="92"/>
      <c r="T2221" s="92"/>
      <c r="U2221" s="92"/>
      <c r="V2221" s="92"/>
      <c r="W2221" s="92"/>
      <c r="X2221" s="92"/>
      <c r="Y2221" s="92"/>
      <c r="Z2221" s="92" t="s">
        <v>1271</v>
      </c>
      <c r="AA2221" s="92">
        <v>1024.866043</v>
      </c>
      <c r="AB2221" s="92">
        <v>1531</v>
      </c>
      <c r="AC2221" s="92">
        <v>45.667613636363633</v>
      </c>
      <c r="AD2221" s="92" t="s">
        <v>1228</v>
      </c>
      <c r="AE2221" s="92">
        <v>1064.4725619999999</v>
      </c>
      <c r="AF2221" s="92">
        <v>600</v>
      </c>
      <c r="AG2221" s="92">
        <v>78.728693181818173</v>
      </c>
      <c r="AH2221" s="92"/>
      <c r="AI2221" s="92"/>
      <c r="AJ2221" s="92"/>
      <c r="AK2221" s="92"/>
      <c r="AL2221" s="92"/>
      <c r="AM2221" s="92"/>
      <c r="AN2221" s="92"/>
      <c r="AO2221" s="92"/>
    </row>
    <row r="2222" spans="2:41" x14ac:dyDescent="0.3">
      <c r="B2222" s="28">
        <v>2212</v>
      </c>
      <c r="C2222" s="39">
        <f t="shared" si="136"/>
        <v>0</v>
      </c>
      <c r="D2222" s="40">
        <f t="shared" si="137"/>
        <v>0</v>
      </c>
      <c r="E2222" s="41">
        <f t="shared" si="138"/>
        <v>0</v>
      </c>
      <c r="F2222" s="40">
        <f t="shared" si="139"/>
        <v>0</v>
      </c>
      <c r="Q2222" s="107">
        <v>2218</v>
      </c>
      <c r="S2222" s="92"/>
      <c r="T2222" s="92"/>
      <c r="U2222" s="92"/>
      <c r="V2222" s="92"/>
      <c r="W2222" s="92"/>
      <c r="X2222" s="92"/>
      <c r="Y2222" s="92"/>
      <c r="Z2222" s="92" t="s">
        <v>1272</v>
      </c>
      <c r="AA2222" s="92">
        <v>1093.7546319999999</v>
      </c>
      <c r="AB2222" s="92">
        <v>122</v>
      </c>
      <c r="AC2222" s="92">
        <v>95.703125</v>
      </c>
      <c r="AD2222" s="92" t="s">
        <v>1733</v>
      </c>
      <c r="AE2222" s="92">
        <v>1064.5206350000001</v>
      </c>
      <c r="AF2222" s="92">
        <v>598</v>
      </c>
      <c r="AG2222" s="92">
        <v>78.764204545454547</v>
      </c>
      <c r="AH2222" s="92"/>
      <c r="AI2222" s="92"/>
      <c r="AJ2222" s="92"/>
      <c r="AK2222" s="92"/>
      <c r="AL2222" s="92"/>
      <c r="AM2222" s="92"/>
      <c r="AN2222" s="92"/>
      <c r="AO2222" s="92"/>
    </row>
    <row r="2223" spans="2:41" x14ac:dyDescent="0.3">
      <c r="B2223" s="28">
        <v>2213</v>
      </c>
      <c r="C2223" s="39">
        <f t="shared" si="136"/>
        <v>0</v>
      </c>
      <c r="D2223" s="40">
        <f t="shared" si="137"/>
        <v>0</v>
      </c>
      <c r="E2223" s="41">
        <f t="shared" si="138"/>
        <v>0</v>
      </c>
      <c r="F2223" s="40">
        <f t="shared" si="139"/>
        <v>0</v>
      </c>
      <c r="Q2223" s="107">
        <v>2219</v>
      </c>
      <c r="S2223" s="92"/>
      <c r="T2223" s="92"/>
      <c r="U2223" s="92"/>
      <c r="V2223" s="92"/>
      <c r="W2223" s="92"/>
      <c r="X2223" s="92"/>
      <c r="Y2223" s="92"/>
      <c r="Z2223" s="92" t="s">
        <v>1273</v>
      </c>
      <c r="AA2223" s="92">
        <v>1039.0470740000001</v>
      </c>
      <c r="AB2223" s="92">
        <v>1193</v>
      </c>
      <c r="AC2223" s="92">
        <v>57.67045454545454</v>
      </c>
      <c r="AD2223" s="92" t="s">
        <v>1006</v>
      </c>
      <c r="AE2223" s="92">
        <v>1064.5206350000001</v>
      </c>
      <c r="AF2223" s="92">
        <v>598</v>
      </c>
      <c r="AG2223" s="92">
        <v>78.764204545454547</v>
      </c>
      <c r="AH2223" s="92"/>
      <c r="AI2223" s="92"/>
      <c r="AJ2223" s="92"/>
      <c r="AK2223" s="92"/>
      <c r="AL2223" s="92"/>
      <c r="AM2223" s="92"/>
      <c r="AN2223" s="92"/>
      <c r="AO2223" s="92"/>
    </row>
    <row r="2224" spans="2:41" x14ac:dyDescent="0.3">
      <c r="B2224" s="28">
        <v>2214</v>
      </c>
      <c r="C2224" s="39">
        <f t="shared" si="136"/>
        <v>0</v>
      </c>
      <c r="D2224" s="40">
        <f t="shared" si="137"/>
        <v>0</v>
      </c>
      <c r="E2224" s="41">
        <f t="shared" si="138"/>
        <v>0</v>
      </c>
      <c r="F2224" s="40">
        <f t="shared" si="139"/>
        <v>0</v>
      </c>
      <c r="Q2224" s="107">
        <v>2220</v>
      </c>
      <c r="S2224" s="92"/>
      <c r="T2224" s="92"/>
      <c r="U2224" s="92"/>
      <c r="V2224" s="92"/>
      <c r="W2224" s="92"/>
      <c r="X2224" s="92"/>
      <c r="Y2224" s="92"/>
      <c r="Z2224" s="92" t="s">
        <v>1274</v>
      </c>
      <c r="AA2224" s="92">
        <v>1101.040888</v>
      </c>
      <c r="AB2224" s="92">
        <v>70</v>
      </c>
      <c r="AC2224" s="92">
        <v>97.549715909090907</v>
      </c>
      <c r="AD2224" s="92" t="s">
        <v>1878</v>
      </c>
      <c r="AE2224" s="92">
        <v>1064.6413480000001</v>
      </c>
      <c r="AF2224" s="92">
        <v>594</v>
      </c>
      <c r="AG2224" s="92">
        <v>78.835227272727266</v>
      </c>
      <c r="AH2224" s="92"/>
      <c r="AI2224" s="92"/>
      <c r="AJ2224" s="92"/>
      <c r="AK2224" s="92"/>
      <c r="AL2224" s="92"/>
      <c r="AM2224" s="92"/>
      <c r="AN2224" s="92"/>
      <c r="AO2224" s="92"/>
    </row>
    <row r="2225" spans="2:41" x14ac:dyDescent="0.3">
      <c r="B2225" s="28">
        <v>2215</v>
      </c>
      <c r="C2225" s="39">
        <f t="shared" si="136"/>
        <v>0</v>
      </c>
      <c r="D2225" s="40">
        <f t="shared" si="137"/>
        <v>0</v>
      </c>
      <c r="E2225" s="41">
        <f t="shared" si="138"/>
        <v>0</v>
      </c>
      <c r="F2225" s="40">
        <f t="shared" si="139"/>
        <v>0</v>
      </c>
      <c r="Q2225" s="107">
        <v>2221</v>
      </c>
      <c r="S2225" s="92"/>
      <c r="T2225" s="92"/>
      <c r="U2225" s="92"/>
      <c r="V2225" s="92"/>
      <c r="W2225" s="92"/>
      <c r="X2225" s="92"/>
      <c r="Y2225" s="92"/>
      <c r="Z2225" s="92" t="s">
        <v>1275</v>
      </c>
      <c r="AA2225" s="92">
        <v>944.32359010000005</v>
      </c>
      <c r="AB2225" s="92">
        <v>2549</v>
      </c>
      <c r="AC2225" s="92">
        <v>9.517045454545455</v>
      </c>
      <c r="AD2225" s="92" t="s">
        <v>491</v>
      </c>
      <c r="AE2225" s="92">
        <v>1064.6413480000001</v>
      </c>
      <c r="AF2225" s="92">
        <v>594</v>
      </c>
      <c r="AG2225" s="92">
        <v>78.835227272727266</v>
      </c>
      <c r="AH2225" s="92"/>
      <c r="AI2225" s="92"/>
      <c r="AJ2225" s="92"/>
      <c r="AK2225" s="92"/>
      <c r="AL2225" s="92"/>
      <c r="AM2225" s="92"/>
      <c r="AN2225" s="92"/>
      <c r="AO2225" s="92"/>
    </row>
    <row r="2226" spans="2:41" x14ac:dyDescent="0.3">
      <c r="B2226" s="28">
        <v>2216</v>
      </c>
      <c r="C2226" s="39">
        <f t="shared" si="136"/>
        <v>0</v>
      </c>
      <c r="D2226" s="40">
        <f t="shared" si="137"/>
        <v>0</v>
      </c>
      <c r="E2226" s="41">
        <f t="shared" si="138"/>
        <v>0</v>
      </c>
      <c r="F2226" s="40">
        <f t="shared" si="139"/>
        <v>0</v>
      </c>
      <c r="Q2226" s="107">
        <v>2222</v>
      </c>
      <c r="S2226" s="92"/>
      <c r="T2226" s="92"/>
      <c r="U2226" s="92"/>
      <c r="V2226" s="92"/>
      <c r="W2226" s="92"/>
      <c r="X2226" s="92"/>
      <c r="Y2226" s="92"/>
      <c r="Z2226" s="92" t="s">
        <v>1276</v>
      </c>
      <c r="AA2226" s="92">
        <v>1047.618747</v>
      </c>
      <c r="AB2226" s="92">
        <v>989</v>
      </c>
      <c r="AC2226" s="92">
        <v>64.914772727272734</v>
      </c>
      <c r="AD2226" s="92" t="s">
        <v>2332</v>
      </c>
      <c r="AE2226" s="92">
        <v>1064.6413480000001</v>
      </c>
      <c r="AF2226" s="92">
        <v>594</v>
      </c>
      <c r="AG2226" s="92">
        <v>78.835227272727266</v>
      </c>
      <c r="AH2226" s="92"/>
      <c r="AI2226" s="92"/>
      <c r="AJ2226" s="92"/>
      <c r="AK2226" s="92"/>
      <c r="AL2226" s="92"/>
      <c r="AM2226" s="92"/>
      <c r="AN2226" s="92"/>
      <c r="AO2226" s="92"/>
    </row>
    <row r="2227" spans="2:41" x14ac:dyDescent="0.3">
      <c r="B2227" s="28">
        <v>2217</v>
      </c>
      <c r="C2227" s="39">
        <f t="shared" si="136"/>
        <v>0</v>
      </c>
      <c r="D2227" s="40">
        <f t="shared" si="137"/>
        <v>0</v>
      </c>
      <c r="E2227" s="41">
        <f t="shared" si="138"/>
        <v>0</v>
      </c>
      <c r="F2227" s="40">
        <f t="shared" si="139"/>
        <v>0</v>
      </c>
      <c r="Q2227" s="107">
        <v>2223</v>
      </c>
      <c r="S2227" s="92"/>
      <c r="T2227" s="92"/>
      <c r="U2227" s="92"/>
      <c r="V2227" s="92"/>
      <c r="W2227" s="92"/>
      <c r="X2227" s="92"/>
      <c r="Y2227" s="92"/>
      <c r="Z2227" s="92" t="s">
        <v>1277</v>
      </c>
      <c r="AA2227" s="92">
        <v>1063.20841</v>
      </c>
      <c r="AB2227" s="92">
        <v>628</v>
      </c>
      <c r="AC2227" s="92">
        <v>77.734375</v>
      </c>
      <c r="AD2227" s="92" t="s">
        <v>2781</v>
      </c>
      <c r="AE2227" s="92">
        <v>1064.6413480000001</v>
      </c>
      <c r="AF2227" s="92">
        <v>594</v>
      </c>
      <c r="AG2227" s="92">
        <v>78.835227272727266</v>
      </c>
      <c r="AH2227" s="92"/>
      <c r="AI2227" s="92"/>
      <c r="AJ2227" s="92"/>
      <c r="AK2227" s="92"/>
      <c r="AL2227" s="92"/>
      <c r="AM2227" s="92"/>
      <c r="AN2227" s="92"/>
      <c r="AO2227" s="92"/>
    </row>
    <row r="2228" spans="2:41" x14ac:dyDescent="0.3">
      <c r="B2228" s="28">
        <v>2218</v>
      </c>
      <c r="C2228" s="39">
        <f t="shared" si="136"/>
        <v>0</v>
      </c>
      <c r="D2228" s="40">
        <f t="shared" si="137"/>
        <v>0</v>
      </c>
      <c r="E2228" s="41">
        <f t="shared" si="138"/>
        <v>0</v>
      </c>
      <c r="F2228" s="40">
        <f t="shared" si="139"/>
        <v>0</v>
      </c>
      <c r="Q2228" s="107">
        <v>2224</v>
      </c>
      <c r="S2228" s="92"/>
      <c r="T2228" s="92"/>
      <c r="U2228" s="92"/>
      <c r="V2228" s="92"/>
      <c r="W2228" s="92"/>
      <c r="X2228" s="92"/>
      <c r="Y2228" s="92"/>
      <c r="Z2228" s="92" t="s">
        <v>1278</v>
      </c>
      <c r="AA2228" s="92">
        <v>1028.216291</v>
      </c>
      <c r="AB2228" s="92">
        <v>1435</v>
      </c>
      <c r="AC2228" s="92">
        <v>49.076704545454547</v>
      </c>
      <c r="AD2228" s="92" t="s">
        <v>1136</v>
      </c>
      <c r="AE2228" s="92">
        <v>1064.6726550000001</v>
      </c>
      <c r="AF2228" s="92">
        <v>593</v>
      </c>
      <c r="AG2228" s="92">
        <v>78.977272727272734</v>
      </c>
      <c r="AH2228" s="92"/>
      <c r="AI2228" s="92"/>
      <c r="AJ2228" s="92"/>
      <c r="AK2228" s="92"/>
      <c r="AL2228" s="92"/>
      <c r="AM2228" s="92"/>
      <c r="AN2228" s="92"/>
      <c r="AO2228" s="92"/>
    </row>
    <row r="2229" spans="2:41" x14ac:dyDescent="0.3">
      <c r="B2229" s="28">
        <v>2219</v>
      </c>
      <c r="C2229" s="39">
        <f t="shared" si="136"/>
        <v>0</v>
      </c>
      <c r="D2229" s="40">
        <f t="shared" si="137"/>
        <v>0</v>
      </c>
      <c r="E2229" s="41">
        <f t="shared" si="138"/>
        <v>0</v>
      </c>
      <c r="F2229" s="40">
        <f t="shared" si="139"/>
        <v>0</v>
      </c>
      <c r="Q2229" s="107">
        <v>2225</v>
      </c>
      <c r="S2229" s="92"/>
      <c r="T2229" s="92"/>
      <c r="U2229" s="92"/>
      <c r="V2229" s="92"/>
      <c r="W2229" s="92"/>
      <c r="X2229" s="92"/>
      <c r="Y2229" s="92"/>
      <c r="Z2229" s="92" t="s">
        <v>1279</v>
      </c>
      <c r="AA2229" s="92">
        <v>1036.4541429999999</v>
      </c>
      <c r="AB2229" s="92">
        <v>1256</v>
      </c>
      <c r="AC2229" s="92">
        <v>55.433238636363633</v>
      </c>
      <c r="AD2229" s="92" t="s">
        <v>224</v>
      </c>
      <c r="AE2229" s="92">
        <v>1064.7089679999999</v>
      </c>
      <c r="AF2229" s="92">
        <v>592</v>
      </c>
      <c r="AG2229" s="92">
        <v>79.012784090909093</v>
      </c>
      <c r="AH2229" s="92"/>
      <c r="AI2229" s="92"/>
      <c r="AJ2229" s="92"/>
      <c r="AK2229" s="92"/>
      <c r="AL2229" s="92"/>
      <c r="AM2229" s="92"/>
      <c r="AN2229" s="92"/>
      <c r="AO2229" s="92"/>
    </row>
    <row r="2230" spans="2:41" x14ac:dyDescent="0.3">
      <c r="B2230" s="28">
        <v>2220</v>
      </c>
      <c r="C2230" s="39">
        <f t="shared" si="136"/>
        <v>0</v>
      </c>
      <c r="D2230" s="40">
        <f t="shared" si="137"/>
        <v>0</v>
      </c>
      <c r="E2230" s="41">
        <f t="shared" si="138"/>
        <v>0</v>
      </c>
      <c r="F2230" s="40">
        <f t="shared" si="139"/>
        <v>0</v>
      </c>
      <c r="Q2230" s="107">
        <v>2226</v>
      </c>
      <c r="S2230" s="92"/>
      <c r="T2230" s="92"/>
      <c r="U2230" s="92"/>
      <c r="V2230" s="92"/>
      <c r="W2230" s="92"/>
      <c r="X2230" s="92"/>
      <c r="Y2230" s="92"/>
      <c r="Z2230" s="92" t="s">
        <v>1280</v>
      </c>
      <c r="AA2230" s="92">
        <v>1070.1175390000001</v>
      </c>
      <c r="AB2230" s="92">
        <v>464</v>
      </c>
      <c r="AC2230" s="92">
        <v>83.487215909090907</v>
      </c>
      <c r="AD2230" s="92" t="s">
        <v>2636</v>
      </c>
      <c r="AE2230" s="92">
        <v>1064.8405110000001</v>
      </c>
      <c r="AF2230" s="92">
        <v>591</v>
      </c>
      <c r="AG2230" s="92">
        <v>79.048295454545453</v>
      </c>
      <c r="AH2230" s="92"/>
      <c r="AI2230" s="92"/>
      <c r="AJ2230" s="92"/>
      <c r="AK2230" s="92"/>
      <c r="AL2230" s="92"/>
      <c r="AM2230" s="92"/>
      <c r="AN2230" s="92"/>
      <c r="AO2230" s="92"/>
    </row>
    <row r="2231" spans="2:41" x14ac:dyDescent="0.3">
      <c r="B2231" s="28">
        <v>2221</v>
      </c>
      <c r="C2231" s="39">
        <f t="shared" si="136"/>
        <v>0</v>
      </c>
      <c r="D2231" s="40">
        <f t="shared" si="137"/>
        <v>0</v>
      </c>
      <c r="E2231" s="41">
        <f t="shared" si="138"/>
        <v>0</v>
      </c>
      <c r="F2231" s="40">
        <f t="shared" si="139"/>
        <v>0</v>
      </c>
      <c r="Q2231" s="107">
        <v>2227</v>
      </c>
      <c r="S2231" s="92"/>
      <c r="T2231" s="92"/>
      <c r="U2231" s="92"/>
      <c r="V2231" s="92"/>
      <c r="W2231" s="92"/>
      <c r="X2231" s="92"/>
      <c r="Y2231" s="92"/>
      <c r="Z2231" s="92" t="s">
        <v>1281</v>
      </c>
      <c r="AA2231" s="92">
        <v>1030.9307349999999</v>
      </c>
      <c r="AB2231" s="92">
        <v>1370</v>
      </c>
      <c r="AC2231" s="92">
        <v>51.38494318181818</v>
      </c>
      <c r="AD2231" s="92" t="s">
        <v>1036</v>
      </c>
      <c r="AE2231" s="92">
        <v>1064.915524</v>
      </c>
      <c r="AF2231" s="92">
        <v>590</v>
      </c>
      <c r="AG2231" s="92">
        <v>79.083806818181827</v>
      </c>
      <c r="AH2231" s="92"/>
      <c r="AI2231" s="92"/>
      <c r="AJ2231" s="92"/>
      <c r="AK2231" s="92"/>
      <c r="AL2231" s="92"/>
      <c r="AM2231" s="92"/>
      <c r="AN2231" s="92"/>
      <c r="AO2231" s="92"/>
    </row>
    <row r="2232" spans="2:41" x14ac:dyDescent="0.3">
      <c r="B2232" s="28">
        <v>2222</v>
      </c>
      <c r="C2232" s="39">
        <f t="shared" si="136"/>
        <v>0</v>
      </c>
      <c r="D2232" s="40">
        <f t="shared" si="137"/>
        <v>0</v>
      </c>
      <c r="E2232" s="41">
        <f t="shared" si="138"/>
        <v>0</v>
      </c>
      <c r="F2232" s="40">
        <f t="shared" si="139"/>
        <v>0</v>
      </c>
      <c r="Q2232" s="107">
        <v>2228</v>
      </c>
      <c r="S2232" s="92"/>
      <c r="T2232" s="92"/>
      <c r="U2232" s="92"/>
      <c r="V2232" s="92"/>
      <c r="W2232" s="92"/>
      <c r="X2232" s="92"/>
      <c r="Y2232" s="92"/>
      <c r="Z2232" s="92" t="s">
        <v>1282</v>
      </c>
      <c r="AA2232" s="92">
        <v>1069.357651</v>
      </c>
      <c r="AB2232" s="92">
        <v>475</v>
      </c>
      <c r="AC2232" s="92">
        <v>83.16761363636364</v>
      </c>
      <c r="AD2232" s="92" t="s">
        <v>1716</v>
      </c>
      <c r="AE2232" s="92">
        <v>1064.9241669999999</v>
      </c>
      <c r="AF2232" s="92">
        <v>584</v>
      </c>
      <c r="AG2232" s="92">
        <v>79.119318181818173</v>
      </c>
      <c r="AH2232" s="92"/>
      <c r="AI2232" s="92"/>
      <c r="AJ2232" s="92"/>
      <c r="AK2232" s="92"/>
      <c r="AL2232" s="92"/>
      <c r="AM2232" s="92"/>
      <c r="AN2232" s="92"/>
      <c r="AO2232" s="92"/>
    </row>
    <row r="2233" spans="2:41" x14ac:dyDescent="0.3">
      <c r="B2233" s="28">
        <v>2223</v>
      </c>
      <c r="C2233" s="39">
        <f t="shared" si="136"/>
        <v>0</v>
      </c>
      <c r="D2233" s="40">
        <f t="shared" si="137"/>
        <v>0</v>
      </c>
      <c r="E2233" s="41">
        <f t="shared" si="138"/>
        <v>0</v>
      </c>
      <c r="F2233" s="40">
        <f t="shared" si="139"/>
        <v>0</v>
      </c>
      <c r="Q2233" s="107">
        <v>2229</v>
      </c>
      <c r="S2233" s="92"/>
      <c r="T2233" s="92"/>
      <c r="U2233" s="92"/>
      <c r="V2233" s="92"/>
      <c r="W2233" s="92"/>
      <c r="X2233" s="92"/>
      <c r="Y2233" s="92"/>
      <c r="Z2233" s="92" t="s">
        <v>1283</v>
      </c>
      <c r="AA2233" s="92">
        <v>1053.5299970000001</v>
      </c>
      <c r="AB2233" s="92">
        <v>831</v>
      </c>
      <c r="AC2233" s="92">
        <v>70.525568181818173</v>
      </c>
      <c r="AD2233" s="92" t="s">
        <v>2253</v>
      </c>
      <c r="AE2233" s="92">
        <v>1064.9241669999999</v>
      </c>
      <c r="AF2233" s="92">
        <v>584</v>
      </c>
      <c r="AG2233" s="92">
        <v>79.119318181818173</v>
      </c>
      <c r="AH2233" s="92"/>
      <c r="AI2233" s="92"/>
      <c r="AJ2233" s="92"/>
      <c r="AK2233" s="92"/>
      <c r="AL2233" s="92"/>
      <c r="AM2233" s="92"/>
      <c r="AN2233" s="92"/>
      <c r="AO2233" s="92"/>
    </row>
    <row r="2234" spans="2:41" x14ac:dyDescent="0.3">
      <c r="B2234" s="28">
        <v>2224</v>
      </c>
      <c r="C2234" s="39">
        <f t="shared" si="136"/>
        <v>0</v>
      </c>
      <c r="D2234" s="40">
        <f t="shared" si="137"/>
        <v>0</v>
      </c>
      <c r="E2234" s="41">
        <f t="shared" si="138"/>
        <v>0</v>
      </c>
      <c r="F2234" s="40">
        <f t="shared" si="139"/>
        <v>0</v>
      </c>
      <c r="Q2234" s="107">
        <v>2230</v>
      </c>
      <c r="S2234" s="92"/>
      <c r="T2234" s="92"/>
      <c r="U2234" s="92"/>
      <c r="V2234" s="92"/>
      <c r="W2234" s="92"/>
      <c r="X2234" s="92"/>
      <c r="Y2234" s="92"/>
      <c r="Z2234" s="92" t="s">
        <v>2574</v>
      </c>
      <c r="AA2234" s="92">
        <v>1057.899328</v>
      </c>
      <c r="AB2234" s="92">
        <v>744</v>
      </c>
      <c r="AC2234" s="92">
        <v>73.615056818181827</v>
      </c>
      <c r="AD2234" s="92" t="s">
        <v>2309</v>
      </c>
      <c r="AE2234" s="92">
        <v>1064.9241669999999</v>
      </c>
      <c r="AF2234" s="92">
        <v>584</v>
      </c>
      <c r="AG2234" s="92">
        <v>79.119318181818173</v>
      </c>
      <c r="AH2234" s="92"/>
      <c r="AI2234" s="92"/>
      <c r="AJ2234" s="92"/>
      <c r="AK2234" s="92"/>
      <c r="AL2234" s="92"/>
      <c r="AM2234" s="92"/>
      <c r="AN2234" s="92"/>
      <c r="AO2234" s="92"/>
    </row>
    <row r="2235" spans="2:41" x14ac:dyDescent="0.3">
      <c r="B2235" s="28">
        <v>2225</v>
      </c>
      <c r="C2235" s="39">
        <f t="shared" si="136"/>
        <v>0</v>
      </c>
      <c r="D2235" s="40">
        <f t="shared" si="137"/>
        <v>0</v>
      </c>
      <c r="E2235" s="41">
        <f t="shared" si="138"/>
        <v>0</v>
      </c>
      <c r="F2235" s="40">
        <f t="shared" si="139"/>
        <v>0</v>
      </c>
      <c r="Q2235" s="107">
        <v>2231</v>
      </c>
      <c r="S2235" s="92"/>
      <c r="T2235" s="92"/>
      <c r="U2235" s="92"/>
      <c r="V2235" s="92"/>
      <c r="W2235" s="92"/>
      <c r="X2235" s="92"/>
      <c r="Y2235" s="92"/>
      <c r="Z2235" s="92" t="s">
        <v>2575</v>
      </c>
      <c r="AA2235" s="92">
        <v>1035.1763679999999</v>
      </c>
      <c r="AB2235" s="92">
        <v>1294</v>
      </c>
      <c r="AC2235" s="92">
        <v>53.977272727272727</v>
      </c>
      <c r="AD2235" s="92" t="s">
        <v>2543</v>
      </c>
      <c r="AE2235" s="92">
        <v>1064.9241669999999</v>
      </c>
      <c r="AF2235" s="92">
        <v>584</v>
      </c>
      <c r="AG2235" s="92">
        <v>79.119318181818173</v>
      </c>
      <c r="AH2235" s="92"/>
      <c r="AI2235" s="92"/>
      <c r="AJ2235" s="92"/>
      <c r="AK2235" s="92"/>
      <c r="AL2235" s="92"/>
      <c r="AM2235" s="92"/>
      <c r="AN2235" s="92"/>
      <c r="AO2235" s="92"/>
    </row>
    <row r="2236" spans="2:41" x14ac:dyDescent="0.3">
      <c r="B2236" s="28">
        <v>2226</v>
      </c>
      <c r="C2236" s="39">
        <f t="shared" si="136"/>
        <v>0</v>
      </c>
      <c r="D2236" s="40">
        <f t="shared" si="137"/>
        <v>0</v>
      </c>
      <c r="E2236" s="41">
        <f t="shared" si="138"/>
        <v>0</v>
      </c>
      <c r="F2236" s="40">
        <f t="shared" si="139"/>
        <v>0</v>
      </c>
      <c r="Q2236" s="107">
        <v>2232</v>
      </c>
      <c r="S2236" s="92"/>
      <c r="T2236" s="92"/>
      <c r="U2236" s="92"/>
      <c r="V2236" s="92"/>
      <c r="W2236" s="92"/>
      <c r="X2236" s="92"/>
      <c r="Y2236" s="92"/>
      <c r="Z2236" s="92" t="s">
        <v>2576</v>
      </c>
      <c r="AA2236" s="92">
        <v>971.11463930000002</v>
      </c>
      <c r="AB2236" s="92">
        <v>2303</v>
      </c>
      <c r="AC2236" s="92">
        <v>18.181818181818183</v>
      </c>
      <c r="AD2236" s="92" t="s">
        <v>1353</v>
      </c>
      <c r="AE2236" s="92">
        <v>1064.9241669999999</v>
      </c>
      <c r="AF2236" s="92">
        <v>584</v>
      </c>
      <c r="AG2236" s="92">
        <v>79.119318181818173</v>
      </c>
      <c r="AH2236" s="92"/>
      <c r="AI2236" s="92"/>
      <c r="AJ2236" s="92"/>
      <c r="AK2236" s="92"/>
      <c r="AL2236" s="92"/>
      <c r="AM2236" s="92"/>
      <c r="AN2236" s="92"/>
      <c r="AO2236" s="92"/>
    </row>
    <row r="2237" spans="2:41" x14ac:dyDescent="0.3">
      <c r="B2237" s="28">
        <v>2227</v>
      </c>
      <c r="C2237" s="39">
        <f t="shared" si="136"/>
        <v>0</v>
      </c>
      <c r="D2237" s="40">
        <f t="shared" si="137"/>
        <v>0</v>
      </c>
      <c r="E2237" s="41">
        <f t="shared" si="138"/>
        <v>0</v>
      </c>
      <c r="F2237" s="40">
        <f t="shared" si="139"/>
        <v>0</v>
      </c>
      <c r="Q2237" s="107">
        <v>2233</v>
      </c>
      <c r="S2237" s="92"/>
      <c r="T2237" s="92"/>
      <c r="U2237" s="92"/>
      <c r="V2237" s="92"/>
      <c r="W2237" s="92"/>
      <c r="X2237" s="92"/>
      <c r="Y2237" s="92"/>
      <c r="Z2237" s="92" t="s">
        <v>1284</v>
      </c>
      <c r="AA2237" s="92">
        <v>1073.7144089999999</v>
      </c>
      <c r="AB2237" s="92">
        <v>408</v>
      </c>
      <c r="AC2237" s="92">
        <v>85.546875</v>
      </c>
      <c r="AD2237" s="92" t="s">
        <v>2810</v>
      </c>
      <c r="AE2237" s="92">
        <v>1064.9241669999999</v>
      </c>
      <c r="AF2237" s="92">
        <v>584</v>
      </c>
      <c r="AG2237" s="92">
        <v>79.119318181818173</v>
      </c>
      <c r="AH2237" s="92"/>
      <c r="AI2237" s="92"/>
      <c r="AJ2237" s="92"/>
      <c r="AK2237" s="92"/>
      <c r="AL2237" s="92"/>
      <c r="AM2237" s="92"/>
      <c r="AN2237" s="92"/>
      <c r="AO2237" s="92"/>
    </row>
    <row r="2238" spans="2:41" x14ac:dyDescent="0.3">
      <c r="B2238" s="28">
        <v>2228</v>
      </c>
      <c r="C2238" s="39">
        <f t="shared" si="136"/>
        <v>0</v>
      </c>
      <c r="D2238" s="40">
        <f t="shared" si="137"/>
        <v>0</v>
      </c>
      <c r="E2238" s="41">
        <f t="shared" si="138"/>
        <v>0</v>
      </c>
      <c r="F2238" s="40">
        <f t="shared" si="139"/>
        <v>0</v>
      </c>
      <c r="Q2238" s="107">
        <v>2234</v>
      </c>
      <c r="S2238" s="92"/>
      <c r="T2238" s="92"/>
      <c r="U2238" s="92"/>
      <c r="V2238" s="92"/>
      <c r="W2238" s="92"/>
      <c r="X2238" s="92"/>
      <c r="Y2238" s="92"/>
      <c r="Z2238" s="92" t="s">
        <v>1285</v>
      </c>
      <c r="AA2238" s="92">
        <v>1027.942943</v>
      </c>
      <c r="AB2238" s="92">
        <v>1442</v>
      </c>
      <c r="AC2238" s="92">
        <v>48.828125</v>
      </c>
      <c r="AD2238" s="92" t="s">
        <v>1197</v>
      </c>
      <c r="AE2238" s="92">
        <v>1064.944949</v>
      </c>
      <c r="AF2238" s="92">
        <v>583</v>
      </c>
      <c r="AG2238" s="92">
        <v>79.33238636363636</v>
      </c>
      <c r="AH2238" s="92"/>
      <c r="AI2238" s="92"/>
      <c r="AJ2238" s="92"/>
      <c r="AK2238" s="92"/>
      <c r="AL2238" s="92"/>
      <c r="AM2238" s="92"/>
      <c r="AN2238" s="92"/>
      <c r="AO2238" s="92"/>
    </row>
    <row r="2239" spans="2:41" x14ac:dyDescent="0.3">
      <c r="B2239" s="28">
        <v>2229</v>
      </c>
      <c r="C2239" s="39">
        <f t="shared" si="136"/>
        <v>0</v>
      </c>
      <c r="D2239" s="40">
        <f t="shared" si="137"/>
        <v>0</v>
      </c>
      <c r="E2239" s="41">
        <f t="shared" si="138"/>
        <v>0</v>
      </c>
      <c r="F2239" s="40">
        <f t="shared" si="139"/>
        <v>0</v>
      </c>
      <c r="Q2239" s="107">
        <v>2235</v>
      </c>
      <c r="S2239" s="92"/>
      <c r="T2239" s="92"/>
      <c r="U2239" s="92"/>
      <c r="V2239" s="92"/>
      <c r="W2239" s="92"/>
      <c r="X2239" s="92"/>
      <c r="Y2239" s="92"/>
      <c r="Z2239" s="92" t="s">
        <v>2577</v>
      </c>
      <c r="AA2239" s="92">
        <v>1073.259149</v>
      </c>
      <c r="AB2239" s="92">
        <v>419</v>
      </c>
      <c r="AC2239" s="92">
        <v>85.15625</v>
      </c>
      <c r="AD2239" s="92" t="s">
        <v>596</v>
      </c>
      <c r="AE2239" s="92">
        <v>1065.139283</v>
      </c>
      <c r="AF2239" s="92">
        <v>581</v>
      </c>
      <c r="AG2239" s="92">
        <v>79.367897727272734</v>
      </c>
      <c r="AH2239" s="92"/>
      <c r="AI2239" s="92"/>
      <c r="AJ2239" s="92"/>
      <c r="AK2239" s="92"/>
      <c r="AL2239" s="92"/>
      <c r="AM2239" s="92"/>
      <c r="AN2239" s="92"/>
      <c r="AO2239" s="92"/>
    </row>
    <row r="2240" spans="2:41" x14ac:dyDescent="0.3">
      <c r="B2240" s="28">
        <v>2230</v>
      </c>
      <c r="C2240" s="39">
        <f t="shared" si="136"/>
        <v>0</v>
      </c>
      <c r="D2240" s="40">
        <f t="shared" si="137"/>
        <v>0</v>
      </c>
      <c r="E2240" s="41">
        <f t="shared" si="138"/>
        <v>0</v>
      </c>
      <c r="F2240" s="40">
        <f t="shared" si="139"/>
        <v>0</v>
      </c>
      <c r="Q2240" s="107">
        <v>2236</v>
      </c>
      <c r="S2240" s="92"/>
      <c r="T2240" s="92"/>
      <c r="U2240" s="92"/>
      <c r="V2240" s="92"/>
      <c r="W2240" s="92"/>
      <c r="X2240" s="92"/>
      <c r="Y2240" s="92"/>
      <c r="Z2240" s="92" t="s">
        <v>1286</v>
      </c>
      <c r="AA2240" s="92">
        <v>1032.0522109999999</v>
      </c>
      <c r="AB2240" s="92">
        <v>1343</v>
      </c>
      <c r="AC2240" s="92">
        <v>52.20170454545454</v>
      </c>
      <c r="AD2240" s="92" t="s">
        <v>2595</v>
      </c>
      <c r="AE2240" s="92">
        <v>1065.139283</v>
      </c>
      <c r="AF2240" s="92">
        <v>581</v>
      </c>
      <c r="AG2240" s="92">
        <v>79.367897727272734</v>
      </c>
      <c r="AH2240" s="92"/>
      <c r="AI2240" s="92"/>
      <c r="AJ2240" s="92"/>
      <c r="AK2240" s="92"/>
      <c r="AL2240" s="92"/>
      <c r="AM2240" s="92"/>
      <c r="AN2240" s="92"/>
      <c r="AO2240" s="92"/>
    </row>
    <row r="2241" spans="2:41" x14ac:dyDescent="0.3">
      <c r="B2241" s="28">
        <v>2231</v>
      </c>
      <c r="C2241" s="39">
        <f t="shared" si="136"/>
        <v>0</v>
      </c>
      <c r="D2241" s="40">
        <f t="shared" si="137"/>
        <v>0</v>
      </c>
      <c r="E2241" s="41">
        <f t="shared" si="138"/>
        <v>0</v>
      </c>
      <c r="F2241" s="40">
        <f t="shared" si="139"/>
        <v>0</v>
      </c>
      <c r="Q2241" s="107">
        <v>2237</v>
      </c>
      <c r="S2241" s="92"/>
      <c r="T2241" s="92"/>
      <c r="U2241" s="92"/>
      <c r="V2241" s="92"/>
      <c r="W2241" s="92"/>
      <c r="X2241" s="92"/>
      <c r="Y2241" s="92"/>
      <c r="Z2241" s="92" t="s">
        <v>2578</v>
      </c>
      <c r="AA2241" s="92">
        <v>936.19095140000002</v>
      </c>
      <c r="AB2241" s="92">
        <v>2604</v>
      </c>
      <c r="AC2241" s="92">
        <v>7.3863636363636367</v>
      </c>
      <c r="AD2241" s="92" t="s">
        <v>2763</v>
      </c>
      <c r="AE2241" s="92">
        <v>1065.2525889999999</v>
      </c>
      <c r="AF2241" s="92">
        <v>579</v>
      </c>
      <c r="AG2241" s="92">
        <v>79.438920454545453</v>
      </c>
      <c r="AH2241" s="92"/>
      <c r="AI2241" s="92"/>
      <c r="AJ2241" s="92"/>
      <c r="AK2241" s="92"/>
      <c r="AL2241" s="92"/>
      <c r="AM2241" s="92"/>
      <c r="AN2241" s="92"/>
      <c r="AO2241" s="92"/>
    </row>
    <row r="2242" spans="2:41" x14ac:dyDescent="0.3">
      <c r="B2242" s="28">
        <v>2232</v>
      </c>
      <c r="C2242" s="39">
        <f t="shared" si="136"/>
        <v>0</v>
      </c>
      <c r="D2242" s="40">
        <f t="shared" si="137"/>
        <v>0</v>
      </c>
      <c r="E2242" s="41">
        <f t="shared" si="138"/>
        <v>0</v>
      </c>
      <c r="F2242" s="40">
        <f t="shared" si="139"/>
        <v>0</v>
      </c>
      <c r="Q2242" s="107">
        <v>2238</v>
      </c>
      <c r="S2242" s="92"/>
      <c r="T2242" s="92"/>
      <c r="U2242" s="92"/>
      <c r="V2242" s="92"/>
      <c r="W2242" s="92"/>
      <c r="X2242" s="92"/>
      <c r="Y2242" s="92"/>
      <c r="Z2242" s="92" t="s">
        <v>2975</v>
      </c>
      <c r="AA2242" s="92">
        <v>1018.04822</v>
      </c>
      <c r="AB2242" s="92">
        <v>1631</v>
      </c>
      <c r="AC2242" s="92">
        <v>41.867897727272727</v>
      </c>
      <c r="AD2242" s="92" t="s">
        <v>2764</v>
      </c>
      <c r="AE2242" s="92">
        <v>1065.2525889999999</v>
      </c>
      <c r="AF2242" s="92">
        <v>579</v>
      </c>
      <c r="AG2242" s="92">
        <v>79.438920454545453</v>
      </c>
      <c r="AH2242" s="92"/>
      <c r="AI2242" s="92"/>
      <c r="AJ2242" s="92"/>
      <c r="AK2242" s="92"/>
      <c r="AL2242" s="92"/>
      <c r="AM2242" s="92"/>
      <c r="AN2242" s="92"/>
      <c r="AO2242" s="92"/>
    </row>
    <row r="2243" spans="2:41" x14ac:dyDescent="0.3">
      <c r="B2243" s="28">
        <v>2233</v>
      </c>
      <c r="C2243" s="39">
        <f t="shared" si="136"/>
        <v>0</v>
      </c>
      <c r="D2243" s="40">
        <f t="shared" si="137"/>
        <v>0</v>
      </c>
      <c r="E2243" s="41">
        <f t="shared" si="138"/>
        <v>0</v>
      </c>
      <c r="F2243" s="40">
        <f t="shared" si="139"/>
        <v>0</v>
      </c>
      <c r="Q2243" s="107">
        <v>2239</v>
      </c>
      <c r="S2243" s="92"/>
      <c r="T2243" s="92"/>
      <c r="U2243" s="92"/>
      <c r="V2243" s="92"/>
      <c r="W2243" s="92"/>
      <c r="X2243" s="92"/>
      <c r="Y2243" s="92"/>
      <c r="Z2243" s="92" t="s">
        <v>2579</v>
      </c>
      <c r="AA2243" s="92">
        <v>1094.1600249999999</v>
      </c>
      <c r="AB2243" s="92">
        <v>118</v>
      </c>
      <c r="AC2243" s="92">
        <v>95.809659090909093</v>
      </c>
      <c r="AD2243" s="92" t="s">
        <v>540</v>
      </c>
      <c r="AE2243" s="92">
        <v>1065.3472400000001</v>
      </c>
      <c r="AF2243" s="92">
        <v>578</v>
      </c>
      <c r="AG2243" s="92">
        <v>79.509943181818173</v>
      </c>
      <c r="AH2243" s="92"/>
      <c r="AI2243" s="92"/>
      <c r="AJ2243" s="92"/>
      <c r="AK2243" s="92"/>
      <c r="AL2243" s="92"/>
      <c r="AM2243" s="92"/>
      <c r="AN2243" s="92"/>
      <c r="AO2243" s="92"/>
    </row>
    <row r="2244" spans="2:41" x14ac:dyDescent="0.3">
      <c r="B2244" s="28">
        <v>2234</v>
      </c>
      <c r="C2244" s="39">
        <f t="shared" si="136"/>
        <v>0</v>
      </c>
      <c r="D2244" s="40">
        <f t="shared" si="137"/>
        <v>0</v>
      </c>
      <c r="E2244" s="41">
        <f t="shared" si="138"/>
        <v>0</v>
      </c>
      <c r="F2244" s="40">
        <f t="shared" si="139"/>
        <v>0</v>
      </c>
      <c r="Q2244" s="107">
        <v>2240</v>
      </c>
      <c r="S2244" s="92"/>
      <c r="T2244" s="92"/>
      <c r="U2244" s="92"/>
      <c r="V2244" s="92"/>
      <c r="W2244" s="92"/>
      <c r="X2244" s="92"/>
      <c r="Y2244" s="92"/>
      <c r="Z2244" s="92" t="s">
        <v>1287</v>
      </c>
      <c r="AA2244" s="92">
        <v>965.77978919999998</v>
      </c>
      <c r="AB2244" s="92">
        <v>2376</v>
      </c>
      <c r="AC2244" s="92">
        <v>15.660511363636365</v>
      </c>
      <c r="AD2244" s="92" t="s">
        <v>1360</v>
      </c>
      <c r="AE2244" s="92">
        <v>1065.4840409999999</v>
      </c>
      <c r="AF2244" s="92">
        <v>577</v>
      </c>
      <c r="AG2244" s="92">
        <v>79.545454545454547</v>
      </c>
      <c r="AH2244" s="92"/>
      <c r="AI2244" s="92"/>
      <c r="AJ2244" s="92"/>
      <c r="AK2244" s="92"/>
      <c r="AL2244" s="92"/>
      <c r="AM2244" s="92"/>
      <c r="AN2244" s="92"/>
      <c r="AO2244" s="92"/>
    </row>
    <row r="2245" spans="2:41" x14ac:dyDescent="0.3">
      <c r="B2245" s="28">
        <v>2235</v>
      </c>
      <c r="C2245" s="39">
        <f t="shared" si="136"/>
        <v>0</v>
      </c>
      <c r="D2245" s="40">
        <f t="shared" si="137"/>
        <v>0</v>
      </c>
      <c r="E2245" s="41">
        <f t="shared" si="138"/>
        <v>0</v>
      </c>
      <c r="F2245" s="40">
        <f t="shared" si="139"/>
        <v>0</v>
      </c>
      <c r="Q2245" s="107">
        <v>2241</v>
      </c>
      <c r="S2245" s="92"/>
      <c r="T2245" s="92"/>
      <c r="U2245" s="92"/>
      <c r="V2245" s="92"/>
      <c r="W2245" s="92"/>
      <c r="X2245" s="92"/>
      <c r="Y2245" s="92"/>
      <c r="Z2245" s="92" t="s">
        <v>2580</v>
      </c>
      <c r="AA2245" s="92">
        <v>1046.8970139999999</v>
      </c>
      <c r="AB2245" s="92">
        <v>1000</v>
      </c>
      <c r="AC2245" s="92">
        <v>64.453125</v>
      </c>
      <c r="AD2245" s="92" t="s">
        <v>1247</v>
      </c>
      <c r="AE2245" s="92">
        <v>1065.5053989999999</v>
      </c>
      <c r="AF2245" s="92">
        <v>576</v>
      </c>
      <c r="AG2245" s="92">
        <v>79.580965909090907</v>
      </c>
      <c r="AH2245" s="92"/>
      <c r="AI2245" s="92"/>
      <c r="AJ2245" s="92"/>
      <c r="AK2245" s="92"/>
      <c r="AL2245" s="92"/>
      <c r="AM2245" s="92"/>
      <c r="AN2245" s="92"/>
      <c r="AO2245" s="92"/>
    </row>
    <row r="2246" spans="2:41" x14ac:dyDescent="0.3">
      <c r="B2246" s="28">
        <v>2236</v>
      </c>
      <c r="C2246" s="39">
        <f t="shared" si="136"/>
        <v>0</v>
      </c>
      <c r="D2246" s="40">
        <f t="shared" si="137"/>
        <v>0</v>
      </c>
      <c r="E2246" s="41">
        <f t="shared" si="138"/>
        <v>0</v>
      </c>
      <c r="F2246" s="40">
        <f t="shared" si="139"/>
        <v>0</v>
      </c>
      <c r="Q2246" s="107">
        <v>2242</v>
      </c>
      <c r="S2246" s="92"/>
      <c r="T2246" s="92"/>
      <c r="U2246" s="92"/>
      <c r="V2246" s="92"/>
      <c r="W2246" s="92"/>
      <c r="X2246" s="92"/>
      <c r="Y2246" s="92"/>
      <c r="Z2246" s="92" t="s">
        <v>1288</v>
      </c>
      <c r="AA2246" s="92">
        <v>845.18017610000004</v>
      </c>
      <c r="AB2246" s="92">
        <v>2786</v>
      </c>
      <c r="AC2246" s="92">
        <v>1.1008522727272727</v>
      </c>
      <c r="AD2246" s="92" t="s">
        <v>1714</v>
      </c>
      <c r="AE2246" s="92">
        <v>1065.657835</v>
      </c>
      <c r="AF2246" s="92">
        <v>573</v>
      </c>
      <c r="AG2246" s="92">
        <v>79.616477272727266</v>
      </c>
      <c r="AH2246" s="92"/>
      <c r="AI2246" s="92"/>
      <c r="AJ2246" s="92"/>
      <c r="AK2246" s="92"/>
      <c r="AL2246" s="92"/>
      <c r="AM2246" s="92"/>
      <c r="AN2246" s="92"/>
      <c r="AO2246" s="92"/>
    </row>
    <row r="2247" spans="2:41" x14ac:dyDescent="0.3">
      <c r="B2247" s="28">
        <v>2237</v>
      </c>
      <c r="C2247" s="39">
        <f t="shared" si="136"/>
        <v>0</v>
      </c>
      <c r="D2247" s="40">
        <f t="shared" si="137"/>
        <v>0</v>
      </c>
      <c r="E2247" s="41">
        <f t="shared" si="138"/>
        <v>0</v>
      </c>
      <c r="F2247" s="40">
        <f t="shared" si="139"/>
        <v>0</v>
      </c>
      <c r="Q2247" s="107">
        <v>2243</v>
      </c>
      <c r="S2247" s="92"/>
      <c r="T2247" s="92"/>
      <c r="U2247" s="92"/>
      <c r="V2247" s="92"/>
      <c r="W2247" s="92"/>
      <c r="X2247" s="92"/>
      <c r="Y2247" s="92"/>
      <c r="Z2247" s="92" t="s">
        <v>1289</v>
      </c>
      <c r="AA2247" s="92">
        <v>830.46788839999999</v>
      </c>
      <c r="AB2247" s="92">
        <v>2791</v>
      </c>
      <c r="AC2247" s="92">
        <v>0.92329545454545459</v>
      </c>
      <c r="AD2247" s="92" t="s">
        <v>530</v>
      </c>
      <c r="AE2247" s="92">
        <v>1065.657835</v>
      </c>
      <c r="AF2247" s="92">
        <v>573</v>
      </c>
      <c r="AG2247" s="92">
        <v>79.616477272727266</v>
      </c>
      <c r="AH2247" s="92"/>
      <c r="AI2247" s="92"/>
      <c r="AJ2247" s="92"/>
      <c r="AK2247" s="92"/>
      <c r="AL2247" s="92"/>
      <c r="AM2247" s="92"/>
      <c r="AN2247" s="92"/>
      <c r="AO2247" s="92"/>
    </row>
    <row r="2248" spans="2:41" x14ac:dyDescent="0.3">
      <c r="B2248" s="28">
        <v>2238</v>
      </c>
      <c r="C2248" s="39">
        <f t="shared" si="136"/>
        <v>0</v>
      </c>
      <c r="D2248" s="40">
        <f t="shared" si="137"/>
        <v>0</v>
      </c>
      <c r="E2248" s="41">
        <f t="shared" si="138"/>
        <v>0</v>
      </c>
      <c r="F2248" s="40">
        <f t="shared" si="139"/>
        <v>0</v>
      </c>
      <c r="Q2248" s="107">
        <v>2244</v>
      </c>
      <c r="S2248" s="92"/>
      <c r="T2248" s="92"/>
      <c r="U2248" s="92"/>
      <c r="V2248" s="92"/>
      <c r="W2248" s="92"/>
      <c r="X2248" s="92"/>
      <c r="Y2248" s="92"/>
      <c r="Z2248" s="92" t="s">
        <v>1290</v>
      </c>
      <c r="AA2248" s="92">
        <v>823.45962669999994</v>
      </c>
      <c r="AB2248" s="92">
        <v>2797</v>
      </c>
      <c r="AC2248" s="92">
        <v>0.71022727272727271</v>
      </c>
      <c r="AD2248" s="92" t="s">
        <v>2033</v>
      </c>
      <c r="AE2248" s="92">
        <v>1065.657835</v>
      </c>
      <c r="AF2248" s="92">
        <v>573</v>
      </c>
      <c r="AG2248" s="92">
        <v>79.616477272727266</v>
      </c>
      <c r="AH2248" s="92"/>
      <c r="AI2248" s="92"/>
      <c r="AJ2248" s="92"/>
      <c r="AK2248" s="92"/>
      <c r="AL2248" s="92"/>
      <c r="AM2248" s="92"/>
      <c r="AN2248" s="92"/>
      <c r="AO2248" s="92"/>
    </row>
    <row r="2249" spans="2:41" x14ac:dyDescent="0.3">
      <c r="B2249" s="28">
        <v>2239</v>
      </c>
      <c r="C2249" s="39">
        <f t="shared" si="136"/>
        <v>0</v>
      </c>
      <c r="D2249" s="40">
        <f t="shared" si="137"/>
        <v>0</v>
      </c>
      <c r="E2249" s="41">
        <f t="shared" si="138"/>
        <v>0</v>
      </c>
      <c r="F2249" s="40">
        <f t="shared" si="139"/>
        <v>0</v>
      </c>
      <c r="Q2249" s="107">
        <v>2245</v>
      </c>
      <c r="S2249" s="92"/>
      <c r="T2249" s="92"/>
      <c r="U2249" s="92"/>
      <c r="V2249" s="92"/>
      <c r="W2249" s="92"/>
      <c r="X2249" s="92"/>
      <c r="Y2249" s="92"/>
      <c r="Z2249" s="92" t="s">
        <v>1291</v>
      </c>
      <c r="AA2249" s="92">
        <v>963.27494539999998</v>
      </c>
      <c r="AB2249" s="92">
        <v>2408</v>
      </c>
      <c r="AC2249" s="92">
        <v>14.524147727272727</v>
      </c>
      <c r="AD2249" s="92" t="s">
        <v>1497</v>
      </c>
      <c r="AE2249" s="92">
        <v>1065.6886340000001</v>
      </c>
      <c r="AF2249" s="92">
        <v>572</v>
      </c>
      <c r="AG2249" s="92">
        <v>79.72301136363636</v>
      </c>
      <c r="AH2249" s="92"/>
      <c r="AI2249" s="92"/>
      <c r="AJ2249" s="92"/>
      <c r="AK2249" s="92"/>
      <c r="AL2249" s="92"/>
      <c r="AM2249" s="92"/>
      <c r="AN2249" s="92"/>
      <c r="AO2249" s="92"/>
    </row>
    <row r="2250" spans="2:41" x14ac:dyDescent="0.3">
      <c r="B2250" s="28">
        <v>2240</v>
      </c>
      <c r="C2250" s="39">
        <f t="shared" si="136"/>
        <v>0</v>
      </c>
      <c r="D2250" s="40">
        <f t="shared" si="137"/>
        <v>0</v>
      </c>
      <c r="E2250" s="41">
        <f t="shared" si="138"/>
        <v>0</v>
      </c>
      <c r="F2250" s="40">
        <f t="shared" si="139"/>
        <v>0</v>
      </c>
      <c r="Q2250" s="107">
        <v>2246</v>
      </c>
      <c r="S2250" s="92"/>
      <c r="T2250" s="92"/>
      <c r="U2250" s="92"/>
      <c r="V2250" s="92"/>
      <c r="W2250" s="92"/>
      <c r="X2250" s="92"/>
      <c r="Y2250" s="92"/>
      <c r="Z2250" s="92" t="s">
        <v>1292</v>
      </c>
      <c r="AA2250" s="92">
        <v>1070.506081</v>
      </c>
      <c r="AB2250" s="92">
        <v>462</v>
      </c>
      <c r="AC2250" s="92">
        <v>83.62926136363636</v>
      </c>
      <c r="AD2250" s="92" t="s">
        <v>1244</v>
      </c>
      <c r="AE2250" s="92">
        <v>1065.7406590000001</v>
      </c>
      <c r="AF2250" s="92">
        <v>571</v>
      </c>
      <c r="AG2250" s="92">
        <v>79.758522727272734</v>
      </c>
      <c r="AH2250" s="92"/>
      <c r="AI2250" s="92"/>
      <c r="AJ2250" s="92"/>
      <c r="AK2250" s="92"/>
      <c r="AL2250" s="92"/>
      <c r="AM2250" s="92"/>
      <c r="AN2250" s="92"/>
      <c r="AO2250" s="92"/>
    </row>
    <row r="2251" spans="2:41" x14ac:dyDescent="0.3">
      <c r="B2251" s="28">
        <v>2241</v>
      </c>
      <c r="C2251" s="39">
        <f t="shared" si="136"/>
        <v>0</v>
      </c>
      <c r="D2251" s="40">
        <f t="shared" si="137"/>
        <v>0</v>
      </c>
      <c r="E2251" s="41">
        <f t="shared" si="138"/>
        <v>0</v>
      </c>
      <c r="F2251" s="40">
        <f t="shared" si="139"/>
        <v>0</v>
      </c>
      <c r="Q2251" s="107">
        <v>2247</v>
      </c>
      <c r="S2251" s="92"/>
      <c r="T2251" s="92"/>
      <c r="U2251" s="92"/>
      <c r="V2251" s="92"/>
      <c r="W2251" s="92"/>
      <c r="X2251" s="92"/>
      <c r="Y2251" s="92"/>
      <c r="Z2251" s="92" t="s">
        <v>1293</v>
      </c>
      <c r="AA2251" s="92">
        <v>1084.4223790000001</v>
      </c>
      <c r="AB2251" s="92">
        <v>215</v>
      </c>
      <c r="AC2251" s="92">
        <v>92.400568181818173</v>
      </c>
      <c r="AD2251" s="92" t="s">
        <v>1130</v>
      </c>
      <c r="AE2251" s="92">
        <v>1065.90364</v>
      </c>
      <c r="AF2251" s="92">
        <v>570</v>
      </c>
      <c r="AG2251" s="92">
        <v>79.794034090909093</v>
      </c>
      <c r="AH2251" s="92"/>
      <c r="AI2251" s="92"/>
      <c r="AJ2251" s="92"/>
      <c r="AK2251" s="92"/>
      <c r="AL2251" s="92"/>
      <c r="AM2251" s="92"/>
      <c r="AN2251" s="92"/>
      <c r="AO2251" s="92"/>
    </row>
    <row r="2252" spans="2:41" x14ac:dyDescent="0.3">
      <c r="B2252" s="28">
        <v>2242</v>
      </c>
      <c r="C2252" s="39">
        <f t="shared" ref="C2252:C2315" si="140">VLOOKUP($B2252,$Q$5:$AO$2676,2+$C$4*8-8+$F$4*4-4)</f>
        <v>0</v>
      </c>
      <c r="D2252" s="40">
        <f t="shared" ref="D2252:D2315" si="141">VLOOKUP($B2252,$Q$5:$AO$2676,3+$C$4*8-8+$F$4*4-4)</f>
        <v>0</v>
      </c>
      <c r="E2252" s="41">
        <f t="shared" ref="E2252:E2315" si="142">VLOOKUP($B2252,$Q$5:$AO$2676,4+$C$4*8-8+$F$4*4-4)</f>
        <v>0</v>
      </c>
      <c r="F2252" s="40">
        <f t="shared" ref="F2252:F2315" si="143">VLOOKUP($B2252,$Q$5:$AO$2676,5+$C$4*8-8+$F$4*4-4)</f>
        <v>0</v>
      </c>
      <c r="Q2252" s="107">
        <v>2248</v>
      </c>
      <c r="S2252" s="92"/>
      <c r="T2252" s="92"/>
      <c r="U2252" s="92"/>
      <c r="V2252" s="92"/>
      <c r="W2252" s="92"/>
      <c r="X2252" s="92"/>
      <c r="Y2252" s="92"/>
      <c r="Z2252" s="92" t="s">
        <v>1294</v>
      </c>
      <c r="AA2252" s="92">
        <v>922.00282600000003</v>
      </c>
      <c r="AB2252" s="92">
        <v>2688</v>
      </c>
      <c r="AC2252" s="92">
        <v>4.5809659090909092</v>
      </c>
      <c r="AD2252" s="92" t="s">
        <v>1817</v>
      </c>
      <c r="AE2252" s="92">
        <v>1065.939977</v>
      </c>
      <c r="AF2252" s="92">
        <v>567</v>
      </c>
      <c r="AG2252" s="92">
        <v>79.829545454545453</v>
      </c>
      <c r="AH2252" s="92"/>
      <c r="AI2252" s="92"/>
      <c r="AJ2252" s="92"/>
      <c r="AK2252" s="92"/>
      <c r="AL2252" s="92"/>
      <c r="AM2252" s="92"/>
      <c r="AN2252" s="92"/>
      <c r="AO2252" s="92"/>
    </row>
    <row r="2253" spans="2:41" x14ac:dyDescent="0.3">
      <c r="B2253" s="28">
        <v>2243</v>
      </c>
      <c r="C2253" s="39">
        <f t="shared" si="140"/>
        <v>0</v>
      </c>
      <c r="D2253" s="40">
        <f t="shared" si="141"/>
        <v>0</v>
      </c>
      <c r="E2253" s="41">
        <f t="shared" si="142"/>
        <v>0</v>
      </c>
      <c r="F2253" s="40">
        <f t="shared" si="143"/>
        <v>0</v>
      </c>
      <c r="Q2253" s="107">
        <v>2249</v>
      </c>
      <c r="S2253" s="92"/>
      <c r="T2253" s="92"/>
      <c r="U2253" s="92"/>
      <c r="V2253" s="92"/>
      <c r="W2253" s="92"/>
      <c r="X2253" s="92"/>
      <c r="Y2253" s="92"/>
      <c r="Z2253" s="92" t="s">
        <v>2581</v>
      </c>
      <c r="AA2253" s="92">
        <v>992.5182873</v>
      </c>
      <c r="AB2253" s="92">
        <v>2040</v>
      </c>
      <c r="AC2253" s="92">
        <v>27.41477272727273</v>
      </c>
      <c r="AD2253" s="92" t="s">
        <v>1818</v>
      </c>
      <c r="AE2253" s="92">
        <v>1065.939977</v>
      </c>
      <c r="AF2253" s="92">
        <v>567</v>
      </c>
      <c r="AG2253" s="92">
        <v>79.829545454545453</v>
      </c>
      <c r="AH2253" s="92"/>
      <c r="AI2253" s="92"/>
      <c r="AJ2253" s="92"/>
      <c r="AK2253" s="92"/>
      <c r="AL2253" s="92"/>
      <c r="AM2253" s="92"/>
      <c r="AN2253" s="92"/>
      <c r="AO2253" s="92"/>
    </row>
    <row r="2254" spans="2:41" x14ac:dyDescent="0.3">
      <c r="B2254" s="28">
        <v>2244</v>
      </c>
      <c r="C2254" s="39">
        <f t="shared" si="140"/>
        <v>0</v>
      </c>
      <c r="D2254" s="40">
        <f t="shared" si="141"/>
        <v>0</v>
      </c>
      <c r="E2254" s="41">
        <f t="shared" si="142"/>
        <v>0</v>
      </c>
      <c r="F2254" s="40">
        <f t="shared" si="143"/>
        <v>0</v>
      </c>
      <c r="Q2254" s="107">
        <v>2250</v>
      </c>
      <c r="S2254" s="92"/>
      <c r="T2254" s="92"/>
      <c r="U2254" s="92"/>
      <c r="V2254" s="92"/>
      <c r="W2254" s="92"/>
      <c r="X2254" s="92"/>
      <c r="Y2254" s="92"/>
      <c r="Z2254" s="92" t="s">
        <v>2582</v>
      </c>
      <c r="AA2254" s="92">
        <v>1014.025358</v>
      </c>
      <c r="AB2254" s="92">
        <v>1722</v>
      </c>
      <c r="AC2254" s="92">
        <v>38.636363636363633</v>
      </c>
      <c r="AD2254" s="92" t="s">
        <v>875</v>
      </c>
      <c r="AE2254" s="92">
        <v>1065.939977</v>
      </c>
      <c r="AF2254" s="92">
        <v>567</v>
      </c>
      <c r="AG2254" s="92">
        <v>79.829545454545453</v>
      </c>
      <c r="AH2254" s="92"/>
      <c r="AI2254" s="92"/>
      <c r="AJ2254" s="92"/>
      <c r="AK2254" s="92"/>
      <c r="AL2254" s="92"/>
      <c r="AM2254" s="92"/>
      <c r="AN2254" s="92"/>
      <c r="AO2254" s="92"/>
    </row>
    <row r="2255" spans="2:41" x14ac:dyDescent="0.3">
      <c r="B2255" s="28">
        <v>2245</v>
      </c>
      <c r="C2255" s="39">
        <f t="shared" si="140"/>
        <v>0</v>
      </c>
      <c r="D2255" s="40">
        <f t="shared" si="141"/>
        <v>0</v>
      </c>
      <c r="E2255" s="41">
        <f t="shared" si="142"/>
        <v>0</v>
      </c>
      <c r="F2255" s="40">
        <f t="shared" si="143"/>
        <v>0</v>
      </c>
      <c r="Q2255" s="107">
        <v>2251</v>
      </c>
      <c r="S2255" s="92"/>
      <c r="T2255" s="92"/>
      <c r="U2255" s="92"/>
      <c r="V2255" s="92"/>
      <c r="W2255" s="92"/>
      <c r="X2255" s="92"/>
      <c r="Y2255" s="92"/>
      <c r="Z2255" s="92" t="s">
        <v>2583</v>
      </c>
      <c r="AA2255" s="92">
        <v>1077.3050229999999</v>
      </c>
      <c r="AB2255" s="92">
        <v>349</v>
      </c>
      <c r="AC2255" s="92">
        <v>87.606534090909093</v>
      </c>
      <c r="AD2255" s="92" t="s">
        <v>884</v>
      </c>
      <c r="AE2255" s="92">
        <v>1065.9947540000001</v>
      </c>
      <c r="AF2255" s="92">
        <v>566</v>
      </c>
      <c r="AG2255" s="92">
        <v>79.936079545454547</v>
      </c>
      <c r="AH2255" s="92"/>
      <c r="AI2255" s="92"/>
      <c r="AJ2255" s="92"/>
      <c r="AK2255" s="92"/>
      <c r="AL2255" s="92"/>
      <c r="AM2255" s="92"/>
      <c r="AN2255" s="92"/>
      <c r="AO2255" s="92"/>
    </row>
    <row r="2256" spans="2:41" x14ac:dyDescent="0.3">
      <c r="B2256" s="28">
        <v>2246</v>
      </c>
      <c r="C2256" s="39">
        <f t="shared" si="140"/>
        <v>0</v>
      </c>
      <c r="D2256" s="40">
        <f t="shared" si="141"/>
        <v>0</v>
      </c>
      <c r="E2256" s="41">
        <f t="shared" si="142"/>
        <v>0</v>
      </c>
      <c r="F2256" s="40">
        <f t="shared" si="143"/>
        <v>0</v>
      </c>
      <c r="Q2256" s="107">
        <v>2252</v>
      </c>
      <c r="S2256" s="92"/>
      <c r="T2256" s="92"/>
      <c r="U2256" s="92"/>
      <c r="V2256" s="92"/>
      <c r="W2256" s="92"/>
      <c r="X2256" s="92"/>
      <c r="Y2256" s="92"/>
      <c r="Z2256" s="92" t="s">
        <v>2584</v>
      </c>
      <c r="AA2256" s="92">
        <v>937.5682941</v>
      </c>
      <c r="AB2256" s="92">
        <v>2593</v>
      </c>
      <c r="AC2256" s="92">
        <v>7.9190340909090908</v>
      </c>
      <c r="AD2256" s="92" t="s">
        <v>1033</v>
      </c>
      <c r="AE2256" s="92">
        <v>1065.9994079999999</v>
      </c>
      <c r="AF2256" s="92">
        <v>565</v>
      </c>
      <c r="AG2256" s="92">
        <v>79.971590909090907</v>
      </c>
      <c r="AH2256" s="92"/>
      <c r="AI2256" s="92"/>
      <c r="AJ2256" s="92"/>
      <c r="AK2256" s="92"/>
      <c r="AL2256" s="92"/>
      <c r="AM2256" s="92"/>
      <c r="AN2256" s="92"/>
      <c r="AO2256" s="92"/>
    </row>
    <row r="2257" spans="2:41" x14ac:dyDescent="0.3">
      <c r="B2257" s="28">
        <v>2247</v>
      </c>
      <c r="C2257" s="39">
        <f t="shared" si="140"/>
        <v>0</v>
      </c>
      <c r="D2257" s="40">
        <f t="shared" si="141"/>
        <v>0</v>
      </c>
      <c r="E2257" s="41">
        <f t="shared" si="142"/>
        <v>0</v>
      </c>
      <c r="F2257" s="40">
        <f t="shared" si="143"/>
        <v>0</v>
      </c>
      <c r="Q2257" s="107">
        <v>2253</v>
      </c>
      <c r="S2257" s="92"/>
      <c r="T2257" s="92"/>
      <c r="U2257" s="92"/>
      <c r="V2257" s="92"/>
      <c r="W2257" s="92"/>
      <c r="X2257" s="92"/>
      <c r="Y2257" s="92"/>
      <c r="Z2257" s="92" t="s">
        <v>1295</v>
      </c>
      <c r="AA2257" s="92">
        <v>1079.2437950000001</v>
      </c>
      <c r="AB2257" s="92">
        <v>311</v>
      </c>
      <c r="AC2257" s="92">
        <v>88.991477272727266</v>
      </c>
      <c r="AD2257" s="92" t="s">
        <v>558</v>
      </c>
      <c r="AE2257" s="92">
        <v>1066.0487740000001</v>
      </c>
      <c r="AF2257" s="92">
        <v>564</v>
      </c>
      <c r="AG2257" s="92">
        <v>80.007102272727266</v>
      </c>
      <c r="AH2257" s="92"/>
      <c r="AI2257" s="92"/>
      <c r="AJ2257" s="92"/>
      <c r="AK2257" s="92"/>
      <c r="AL2257" s="92"/>
      <c r="AM2257" s="92"/>
      <c r="AN2257" s="92"/>
      <c r="AO2257" s="92"/>
    </row>
    <row r="2258" spans="2:41" x14ac:dyDescent="0.3">
      <c r="B2258" s="28">
        <v>2248</v>
      </c>
      <c r="C2258" s="39">
        <f t="shared" si="140"/>
        <v>0</v>
      </c>
      <c r="D2258" s="40">
        <f t="shared" si="141"/>
        <v>0</v>
      </c>
      <c r="E2258" s="41">
        <f t="shared" si="142"/>
        <v>0</v>
      </c>
      <c r="F2258" s="40">
        <f t="shared" si="143"/>
        <v>0</v>
      </c>
      <c r="Q2258" s="107">
        <v>2254</v>
      </c>
      <c r="S2258" s="92"/>
      <c r="T2258" s="92"/>
      <c r="U2258" s="92"/>
      <c r="V2258" s="92"/>
      <c r="W2258" s="92"/>
      <c r="X2258" s="92"/>
      <c r="Y2258" s="92"/>
      <c r="Z2258" s="92" t="s">
        <v>2585</v>
      </c>
      <c r="AA2258" s="92">
        <v>1003.018599</v>
      </c>
      <c r="AB2258" s="92">
        <v>1880</v>
      </c>
      <c r="AC2258" s="92">
        <v>33.238636363636367</v>
      </c>
      <c r="AD2258" s="92" t="s">
        <v>457</v>
      </c>
      <c r="AE2258" s="92">
        <v>1066.0610730000001</v>
      </c>
      <c r="AF2258" s="92">
        <v>562</v>
      </c>
      <c r="AG2258" s="92">
        <v>80.04261363636364</v>
      </c>
      <c r="AH2258" s="92"/>
      <c r="AI2258" s="92"/>
      <c r="AJ2258" s="92"/>
      <c r="AK2258" s="92"/>
      <c r="AL2258" s="92"/>
      <c r="AM2258" s="92"/>
      <c r="AN2258" s="92"/>
      <c r="AO2258" s="92"/>
    </row>
    <row r="2259" spans="2:41" x14ac:dyDescent="0.3">
      <c r="B2259" s="28">
        <v>2249</v>
      </c>
      <c r="C2259" s="39">
        <f t="shared" si="140"/>
        <v>0</v>
      </c>
      <c r="D2259" s="40">
        <f t="shared" si="141"/>
        <v>0</v>
      </c>
      <c r="E2259" s="41">
        <f t="shared" si="142"/>
        <v>0</v>
      </c>
      <c r="F2259" s="40">
        <f t="shared" si="143"/>
        <v>0</v>
      </c>
      <c r="Q2259" s="107">
        <v>2255</v>
      </c>
      <c r="S2259" s="92"/>
      <c r="T2259" s="92"/>
      <c r="U2259" s="92"/>
      <c r="V2259" s="92"/>
      <c r="W2259" s="92"/>
      <c r="X2259" s="92"/>
      <c r="Y2259" s="92"/>
      <c r="Z2259" s="92" t="s">
        <v>2586</v>
      </c>
      <c r="AA2259" s="92">
        <v>1059.124417</v>
      </c>
      <c r="AB2259" s="92">
        <v>711</v>
      </c>
      <c r="AC2259" s="92">
        <v>74.786931818181827</v>
      </c>
      <c r="AD2259" s="92" t="s">
        <v>2494</v>
      </c>
      <c r="AE2259" s="92">
        <v>1066.0610730000001</v>
      </c>
      <c r="AF2259" s="92">
        <v>562</v>
      </c>
      <c r="AG2259" s="92">
        <v>80.04261363636364</v>
      </c>
      <c r="AH2259" s="92"/>
      <c r="AI2259" s="92"/>
      <c r="AJ2259" s="92"/>
      <c r="AK2259" s="92"/>
      <c r="AL2259" s="92"/>
      <c r="AM2259" s="92"/>
      <c r="AN2259" s="92"/>
      <c r="AO2259" s="92"/>
    </row>
    <row r="2260" spans="2:41" x14ac:dyDescent="0.3">
      <c r="B2260" s="28">
        <v>2250</v>
      </c>
      <c r="C2260" s="39">
        <f t="shared" si="140"/>
        <v>0</v>
      </c>
      <c r="D2260" s="40">
        <f t="shared" si="141"/>
        <v>0</v>
      </c>
      <c r="E2260" s="41">
        <f t="shared" si="142"/>
        <v>0</v>
      </c>
      <c r="F2260" s="40">
        <f t="shared" si="143"/>
        <v>0</v>
      </c>
      <c r="Q2260" s="107">
        <v>2256</v>
      </c>
      <c r="S2260" s="92"/>
      <c r="T2260" s="92"/>
      <c r="U2260" s="92"/>
      <c r="V2260" s="92"/>
      <c r="W2260" s="92"/>
      <c r="X2260" s="92"/>
      <c r="Y2260" s="92"/>
      <c r="Z2260" s="92" t="s">
        <v>1296</v>
      </c>
      <c r="AA2260" s="92">
        <v>985.62160470000003</v>
      </c>
      <c r="AB2260" s="92">
        <v>2129</v>
      </c>
      <c r="AC2260" s="92">
        <v>24.32528409090909</v>
      </c>
      <c r="AD2260" s="92" t="s">
        <v>2161</v>
      </c>
      <c r="AE2260" s="92">
        <v>1066.085433</v>
      </c>
      <c r="AF2260" s="92">
        <v>560</v>
      </c>
      <c r="AG2260" s="92">
        <v>80.11363636363636</v>
      </c>
      <c r="AH2260" s="92"/>
      <c r="AI2260" s="92"/>
      <c r="AJ2260" s="92"/>
      <c r="AK2260" s="92"/>
      <c r="AL2260" s="92"/>
      <c r="AM2260" s="92"/>
      <c r="AN2260" s="92"/>
      <c r="AO2260" s="92"/>
    </row>
    <row r="2261" spans="2:41" x14ac:dyDescent="0.3">
      <c r="B2261" s="28">
        <v>2251</v>
      </c>
      <c r="C2261" s="39">
        <f t="shared" si="140"/>
        <v>0</v>
      </c>
      <c r="D2261" s="40">
        <f t="shared" si="141"/>
        <v>0</v>
      </c>
      <c r="E2261" s="41">
        <f t="shared" si="142"/>
        <v>0</v>
      </c>
      <c r="F2261" s="40">
        <f t="shared" si="143"/>
        <v>0</v>
      </c>
      <c r="Q2261" s="107">
        <v>2257</v>
      </c>
      <c r="S2261" s="92"/>
      <c r="T2261" s="92"/>
      <c r="U2261" s="92"/>
      <c r="V2261" s="92"/>
      <c r="W2261" s="92"/>
      <c r="X2261" s="92"/>
      <c r="Y2261" s="92"/>
      <c r="Z2261" s="92" t="s">
        <v>1297</v>
      </c>
      <c r="AA2261" s="92">
        <v>1046.8036090000001</v>
      </c>
      <c r="AB2261" s="92">
        <v>1004</v>
      </c>
      <c r="AC2261" s="92">
        <v>64.382102272727266</v>
      </c>
      <c r="AD2261" s="92" t="s">
        <v>2475</v>
      </c>
      <c r="AE2261" s="92">
        <v>1066.085433</v>
      </c>
      <c r="AF2261" s="92">
        <v>560</v>
      </c>
      <c r="AG2261" s="92">
        <v>80.11363636363636</v>
      </c>
      <c r="AH2261" s="92"/>
      <c r="AI2261" s="92"/>
      <c r="AJ2261" s="92"/>
      <c r="AK2261" s="92"/>
      <c r="AL2261" s="92"/>
      <c r="AM2261" s="92"/>
      <c r="AN2261" s="92"/>
      <c r="AO2261" s="92"/>
    </row>
    <row r="2262" spans="2:41" x14ac:dyDescent="0.3">
      <c r="B2262" s="28">
        <v>2252</v>
      </c>
      <c r="C2262" s="39">
        <f t="shared" si="140"/>
        <v>0</v>
      </c>
      <c r="D2262" s="40">
        <f t="shared" si="141"/>
        <v>0</v>
      </c>
      <c r="E2262" s="41">
        <f t="shared" si="142"/>
        <v>0</v>
      </c>
      <c r="F2262" s="40">
        <f t="shared" si="143"/>
        <v>0</v>
      </c>
      <c r="Q2262" s="107">
        <v>2258</v>
      </c>
      <c r="S2262" s="92"/>
      <c r="T2262" s="92"/>
      <c r="U2262" s="92"/>
      <c r="V2262" s="92"/>
      <c r="W2262" s="92"/>
      <c r="X2262" s="92"/>
      <c r="Y2262" s="92"/>
      <c r="Z2262" s="92" t="s">
        <v>1298</v>
      </c>
      <c r="AA2262" s="92">
        <v>1071.097606</v>
      </c>
      <c r="AB2262" s="92">
        <v>451</v>
      </c>
      <c r="AC2262" s="92">
        <v>84.01988636363636</v>
      </c>
      <c r="AD2262" s="92" t="s">
        <v>1970</v>
      </c>
      <c r="AE2262" s="92">
        <v>1066.1092940000001</v>
      </c>
      <c r="AF2262" s="92">
        <v>559</v>
      </c>
      <c r="AG2262" s="92">
        <v>80.184659090909093</v>
      </c>
      <c r="AH2262" s="92"/>
      <c r="AI2262" s="92"/>
      <c r="AJ2262" s="92"/>
      <c r="AK2262" s="92"/>
      <c r="AL2262" s="92"/>
      <c r="AM2262" s="92"/>
      <c r="AN2262" s="92"/>
      <c r="AO2262" s="92"/>
    </row>
    <row r="2263" spans="2:41" x14ac:dyDescent="0.3">
      <c r="B2263" s="28">
        <v>2253</v>
      </c>
      <c r="C2263" s="39">
        <f t="shared" si="140"/>
        <v>0</v>
      </c>
      <c r="D2263" s="40">
        <f t="shared" si="141"/>
        <v>0</v>
      </c>
      <c r="E2263" s="41">
        <f t="shared" si="142"/>
        <v>0</v>
      </c>
      <c r="F2263" s="40">
        <f t="shared" si="143"/>
        <v>0</v>
      </c>
      <c r="Q2263" s="107">
        <v>2259</v>
      </c>
      <c r="S2263" s="92"/>
      <c r="T2263" s="92"/>
      <c r="U2263" s="92"/>
      <c r="V2263" s="92"/>
      <c r="W2263" s="92"/>
      <c r="X2263" s="92"/>
      <c r="Y2263" s="92"/>
      <c r="Z2263" s="92" t="s">
        <v>1299</v>
      </c>
      <c r="AA2263" s="92">
        <v>1074.5458679999999</v>
      </c>
      <c r="AB2263" s="92">
        <v>386</v>
      </c>
      <c r="AC2263" s="92">
        <v>86.328125</v>
      </c>
      <c r="AD2263" s="92" t="s">
        <v>1888</v>
      </c>
      <c r="AE2263" s="92">
        <v>1066.2144209999999</v>
      </c>
      <c r="AF2263" s="92">
        <v>557</v>
      </c>
      <c r="AG2263" s="92">
        <v>80.220170454545453</v>
      </c>
      <c r="AH2263" s="92"/>
      <c r="AI2263" s="92"/>
      <c r="AJ2263" s="92"/>
      <c r="AK2263" s="92"/>
      <c r="AL2263" s="92"/>
      <c r="AM2263" s="92"/>
      <c r="AN2263" s="92"/>
      <c r="AO2263" s="92"/>
    </row>
    <row r="2264" spans="2:41" x14ac:dyDescent="0.3">
      <c r="B2264" s="28">
        <v>2254</v>
      </c>
      <c r="C2264" s="39">
        <f t="shared" si="140"/>
        <v>0</v>
      </c>
      <c r="D2264" s="40">
        <f t="shared" si="141"/>
        <v>0</v>
      </c>
      <c r="E2264" s="41">
        <f t="shared" si="142"/>
        <v>0</v>
      </c>
      <c r="F2264" s="40">
        <f t="shared" si="143"/>
        <v>0</v>
      </c>
      <c r="Q2264" s="107">
        <v>2260</v>
      </c>
      <c r="S2264" s="92"/>
      <c r="T2264" s="92"/>
      <c r="U2264" s="92"/>
      <c r="V2264" s="92"/>
      <c r="W2264" s="92"/>
      <c r="X2264" s="92"/>
      <c r="Y2264" s="92"/>
      <c r="Z2264" s="92" t="s">
        <v>1300</v>
      </c>
      <c r="AA2264" s="92">
        <v>993.66716680000002</v>
      </c>
      <c r="AB2264" s="92">
        <v>2029</v>
      </c>
      <c r="AC2264" s="92">
        <v>27.982954545454547</v>
      </c>
      <c r="AD2264" s="92" t="s">
        <v>964</v>
      </c>
      <c r="AE2264" s="92">
        <v>1066.2144209999999</v>
      </c>
      <c r="AF2264" s="92">
        <v>557</v>
      </c>
      <c r="AG2264" s="92">
        <v>80.220170454545453</v>
      </c>
      <c r="AH2264" s="92"/>
      <c r="AI2264" s="92"/>
      <c r="AJ2264" s="92"/>
      <c r="AK2264" s="92"/>
      <c r="AL2264" s="92"/>
      <c r="AM2264" s="92"/>
      <c r="AN2264" s="92"/>
      <c r="AO2264" s="92"/>
    </row>
    <row r="2265" spans="2:41" x14ac:dyDescent="0.3">
      <c r="B2265" s="28">
        <v>2255</v>
      </c>
      <c r="C2265" s="39">
        <f t="shared" si="140"/>
        <v>0</v>
      </c>
      <c r="D2265" s="40">
        <f t="shared" si="141"/>
        <v>0</v>
      </c>
      <c r="E2265" s="41">
        <f t="shared" si="142"/>
        <v>0</v>
      </c>
      <c r="F2265" s="40">
        <f t="shared" si="143"/>
        <v>0</v>
      </c>
      <c r="Q2265" s="107">
        <v>2261</v>
      </c>
      <c r="S2265" s="92"/>
      <c r="T2265" s="92"/>
      <c r="U2265" s="92"/>
      <c r="V2265" s="92"/>
      <c r="W2265" s="92"/>
      <c r="X2265" s="92"/>
      <c r="Y2265" s="92"/>
      <c r="Z2265" s="92" t="s">
        <v>2587</v>
      </c>
      <c r="AA2265" s="92">
        <v>997.03387009999994</v>
      </c>
      <c r="AB2265" s="92">
        <v>1986</v>
      </c>
      <c r="AC2265" s="92">
        <v>29.40340909090909</v>
      </c>
      <c r="AD2265" s="92" t="s">
        <v>568</v>
      </c>
      <c r="AE2265" s="92">
        <v>1066.2953970000001</v>
      </c>
      <c r="AF2265" s="92">
        <v>556</v>
      </c>
      <c r="AG2265" s="92">
        <v>80.291193181818173</v>
      </c>
      <c r="AH2265" s="92"/>
      <c r="AI2265" s="92"/>
      <c r="AJ2265" s="92"/>
      <c r="AK2265" s="92"/>
      <c r="AL2265" s="92"/>
      <c r="AM2265" s="92"/>
      <c r="AN2265" s="92"/>
      <c r="AO2265" s="92"/>
    </row>
    <row r="2266" spans="2:41" x14ac:dyDescent="0.3">
      <c r="B2266" s="28">
        <v>2256</v>
      </c>
      <c r="C2266" s="39">
        <f t="shared" si="140"/>
        <v>0</v>
      </c>
      <c r="D2266" s="40">
        <f t="shared" si="141"/>
        <v>0</v>
      </c>
      <c r="E2266" s="41">
        <f t="shared" si="142"/>
        <v>0</v>
      </c>
      <c r="F2266" s="40">
        <f t="shared" si="143"/>
        <v>0</v>
      </c>
      <c r="Q2266" s="107">
        <v>2262</v>
      </c>
      <c r="S2266" s="92"/>
      <c r="T2266" s="92"/>
      <c r="U2266" s="92"/>
      <c r="V2266" s="92"/>
      <c r="W2266" s="92"/>
      <c r="X2266" s="92"/>
      <c r="Y2266" s="92"/>
      <c r="Z2266" s="92" t="s">
        <v>2588</v>
      </c>
      <c r="AA2266" s="92">
        <v>936.19095140000002</v>
      </c>
      <c r="AB2266" s="92">
        <v>2604</v>
      </c>
      <c r="AC2266" s="92">
        <v>7.3863636363636367</v>
      </c>
      <c r="AD2266" s="92" t="s">
        <v>1196</v>
      </c>
      <c r="AE2266" s="92">
        <v>1066.322175</v>
      </c>
      <c r="AF2266" s="92">
        <v>555</v>
      </c>
      <c r="AG2266" s="92">
        <v>80.326704545454547</v>
      </c>
      <c r="AH2266" s="92"/>
      <c r="AI2266" s="92"/>
      <c r="AJ2266" s="92"/>
      <c r="AK2266" s="92"/>
      <c r="AL2266" s="92"/>
      <c r="AM2266" s="92"/>
      <c r="AN2266" s="92"/>
      <c r="AO2266" s="92"/>
    </row>
    <row r="2267" spans="2:41" x14ac:dyDescent="0.3">
      <c r="B2267" s="28">
        <v>2257</v>
      </c>
      <c r="C2267" s="39">
        <f t="shared" si="140"/>
        <v>0</v>
      </c>
      <c r="D2267" s="40">
        <f t="shared" si="141"/>
        <v>0</v>
      </c>
      <c r="E2267" s="41">
        <f t="shared" si="142"/>
        <v>0</v>
      </c>
      <c r="F2267" s="40">
        <f t="shared" si="143"/>
        <v>0</v>
      </c>
      <c r="Q2267" s="107">
        <v>2263</v>
      </c>
      <c r="S2267" s="92"/>
      <c r="T2267" s="92"/>
      <c r="U2267" s="92"/>
      <c r="V2267" s="92"/>
      <c r="W2267" s="92"/>
      <c r="X2267" s="92"/>
      <c r="Y2267" s="92"/>
      <c r="Z2267" s="92" t="s">
        <v>1301</v>
      </c>
      <c r="AA2267" s="92">
        <v>1102.8553260000001</v>
      </c>
      <c r="AB2267" s="92">
        <v>63</v>
      </c>
      <c r="AC2267" s="92">
        <v>97.798295454545453</v>
      </c>
      <c r="AD2267" s="92" t="s">
        <v>289</v>
      </c>
      <c r="AE2267" s="92">
        <v>1066.3373690000001</v>
      </c>
      <c r="AF2267" s="92">
        <v>554</v>
      </c>
      <c r="AG2267" s="92">
        <v>80.362215909090907</v>
      </c>
      <c r="AH2267" s="92"/>
      <c r="AI2267" s="92"/>
      <c r="AJ2267" s="92"/>
      <c r="AK2267" s="92"/>
      <c r="AL2267" s="92"/>
      <c r="AM2267" s="92"/>
      <c r="AN2267" s="92"/>
      <c r="AO2267" s="92"/>
    </row>
    <row r="2268" spans="2:41" x14ac:dyDescent="0.3">
      <c r="B2268" s="28">
        <v>2258</v>
      </c>
      <c r="C2268" s="39">
        <f t="shared" si="140"/>
        <v>0</v>
      </c>
      <c r="D2268" s="40">
        <f t="shared" si="141"/>
        <v>0</v>
      </c>
      <c r="E2268" s="41">
        <f t="shared" si="142"/>
        <v>0</v>
      </c>
      <c r="F2268" s="40">
        <f t="shared" si="143"/>
        <v>0</v>
      </c>
      <c r="Q2268" s="107">
        <v>2264</v>
      </c>
      <c r="S2268" s="92"/>
      <c r="T2268" s="92"/>
      <c r="U2268" s="92"/>
      <c r="V2268" s="92"/>
      <c r="W2268" s="92"/>
      <c r="X2268" s="92"/>
      <c r="Y2268" s="92"/>
      <c r="Z2268" s="92" t="s">
        <v>1302</v>
      </c>
      <c r="AA2268" s="92">
        <v>925.0948545</v>
      </c>
      <c r="AB2268" s="92">
        <v>2662</v>
      </c>
      <c r="AC2268" s="92">
        <v>5.5042613636363642</v>
      </c>
      <c r="AD2268" s="92" t="s">
        <v>1001</v>
      </c>
      <c r="AE2268" s="92">
        <v>1066.3540869999999</v>
      </c>
      <c r="AF2268" s="92">
        <v>553</v>
      </c>
      <c r="AG2268" s="92">
        <v>80.397727272727266</v>
      </c>
      <c r="AH2268" s="92"/>
      <c r="AI2268" s="92"/>
      <c r="AJ2268" s="92"/>
      <c r="AK2268" s="92"/>
      <c r="AL2268" s="92"/>
      <c r="AM2268" s="92"/>
      <c r="AN2268" s="92"/>
      <c r="AO2268" s="92"/>
    </row>
    <row r="2269" spans="2:41" x14ac:dyDescent="0.3">
      <c r="B2269" s="28">
        <v>2259</v>
      </c>
      <c r="C2269" s="39">
        <f t="shared" si="140"/>
        <v>0</v>
      </c>
      <c r="D2269" s="40">
        <f t="shared" si="141"/>
        <v>0</v>
      </c>
      <c r="E2269" s="41">
        <f t="shared" si="142"/>
        <v>0</v>
      </c>
      <c r="F2269" s="40">
        <f t="shared" si="143"/>
        <v>0</v>
      </c>
      <c r="Q2269" s="107">
        <v>2265</v>
      </c>
      <c r="S2269" s="92"/>
      <c r="T2269" s="92"/>
      <c r="U2269" s="92"/>
      <c r="V2269" s="92"/>
      <c r="W2269" s="92"/>
      <c r="X2269" s="92"/>
      <c r="Y2269" s="92"/>
      <c r="Z2269" s="92" t="s">
        <v>1303</v>
      </c>
      <c r="AA2269" s="92">
        <v>1072.1216219999999</v>
      </c>
      <c r="AB2269" s="92">
        <v>433</v>
      </c>
      <c r="AC2269" s="92">
        <v>84.659090909090907</v>
      </c>
      <c r="AD2269" s="92" t="s">
        <v>191</v>
      </c>
      <c r="AE2269" s="92">
        <v>1066.36958</v>
      </c>
      <c r="AF2269" s="92">
        <v>552</v>
      </c>
      <c r="AG2269" s="92">
        <v>80.43323863636364</v>
      </c>
      <c r="AH2269" s="92"/>
      <c r="AI2269" s="92"/>
      <c r="AJ2269" s="92"/>
      <c r="AK2269" s="92"/>
      <c r="AL2269" s="92"/>
      <c r="AM2269" s="92"/>
      <c r="AN2269" s="92"/>
      <c r="AO2269" s="92"/>
    </row>
    <row r="2270" spans="2:41" x14ac:dyDescent="0.3">
      <c r="B2270" s="28">
        <v>2260</v>
      </c>
      <c r="C2270" s="39">
        <f t="shared" si="140"/>
        <v>0</v>
      </c>
      <c r="D2270" s="40">
        <f t="shared" si="141"/>
        <v>0</v>
      </c>
      <c r="E2270" s="41">
        <f t="shared" si="142"/>
        <v>0</v>
      </c>
      <c r="F2270" s="40">
        <f t="shared" si="143"/>
        <v>0</v>
      </c>
      <c r="Q2270" s="107">
        <v>2266</v>
      </c>
      <c r="S2270" s="92"/>
      <c r="T2270" s="92"/>
      <c r="U2270" s="92"/>
      <c r="V2270" s="92"/>
      <c r="W2270" s="92"/>
      <c r="X2270" s="92"/>
      <c r="Y2270" s="92"/>
      <c r="Z2270" s="92" t="s">
        <v>2589</v>
      </c>
      <c r="AA2270" s="92">
        <v>1043.909494</v>
      </c>
      <c r="AB2270" s="92">
        <v>1061</v>
      </c>
      <c r="AC2270" s="92">
        <v>62.35795454545454</v>
      </c>
      <c r="AD2270" s="92" t="s">
        <v>1212</v>
      </c>
      <c r="AE2270" s="92">
        <v>1066.3933709999999</v>
      </c>
      <c r="AF2270" s="92">
        <v>551</v>
      </c>
      <c r="AG2270" s="92">
        <v>80.46875</v>
      </c>
      <c r="AH2270" s="92"/>
      <c r="AI2270" s="92"/>
      <c r="AJ2270" s="92"/>
      <c r="AK2270" s="92"/>
      <c r="AL2270" s="92"/>
      <c r="AM2270" s="92"/>
      <c r="AN2270" s="92"/>
      <c r="AO2270" s="92"/>
    </row>
    <row r="2271" spans="2:41" x14ac:dyDescent="0.3">
      <c r="B2271" s="28">
        <v>2261</v>
      </c>
      <c r="C2271" s="39">
        <f t="shared" si="140"/>
        <v>0</v>
      </c>
      <c r="D2271" s="40">
        <f t="shared" si="141"/>
        <v>0</v>
      </c>
      <c r="E2271" s="41">
        <f t="shared" si="142"/>
        <v>0</v>
      </c>
      <c r="F2271" s="40">
        <f t="shared" si="143"/>
        <v>0</v>
      </c>
      <c r="Q2271" s="107">
        <v>2267</v>
      </c>
      <c r="S2271" s="92"/>
      <c r="T2271" s="92"/>
      <c r="U2271" s="92"/>
      <c r="V2271" s="92"/>
      <c r="W2271" s="92"/>
      <c r="X2271" s="92"/>
      <c r="Y2271" s="92"/>
      <c r="Z2271" s="92" t="s">
        <v>2590</v>
      </c>
      <c r="AA2271" s="92">
        <v>1073.740417</v>
      </c>
      <c r="AB2271" s="92">
        <v>403</v>
      </c>
      <c r="AC2271" s="92">
        <v>85.617897727272734</v>
      </c>
      <c r="AD2271" s="92" t="s">
        <v>480</v>
      </c>
      <c r="AE2271" s="92">
        <v>1066.4271570000001</v>
      </c>
      <c r="AF2271" s="92">
        <v>550</v>
      </c>
      <c r="AG2271" s="92">
        <v>80.50426136363636</v>
      </c>
      <c r="AH2271" s="92"/>
      <c r="AI2271" s="92"/>
      <c r="AJ2271" s="92"/>
      <c r="AK2271" s="92"/>
      <c r="AL2271" s="92"/>
      <c r="AM2271" s="92"/>
      <c r="AN2271" s="92"/>
      <c r="AO2271" s="92"/>
    </row>
    <row r="2272" spans="2:41" x14ac:dyDescent="0.3">
      <c r="B2272" s="28">
        <v>2262</v>
      </c>
      <c r="C2272" s="39">
        <f t="shared" si="140"/>
        <v>0</v>
      </c>
      <c r="D2272" s="40">
        <f t="shared" si="141"/>
        <v>0</v>
      </c>
      <c r="E2272" s="41">
        <f t="shared" si="142"/>
        <v>0</v>
      </c>
      <c r="F2272" s="40">
        <f t="shared" si="143"/>
        <v>0</v>
      </c>
      <c r="Q2272" s="107">
        <v>2268</v>
      </c>
      <c r="S2272" s="92"/>
      <c r="T2272" s="92"/>
      <c r="U2272" s="92"/>
      <c r="V2272" s="92"/>
      <c r="W2272" s="92"/>
      <c r="X2272" s="92"/>
      <c r="Y2272" s="92"/>
      <c r="Z2272" s="92" t="s">
        <v>1304</v>
      </c>
      <c r="AA2272" s="92">
        <v>925.40492670000003</v>
      </c>
      <c r="AB2272" s="92">
        <v>2661</v>
      </c>
      <c r="AC2272" s="92">
        <v>5.5397727272727275</v>
      </c>
      <c r="AD2272" s="92" t="s">
        <v>1997</v>
      </c>
      <c r="AE2272" s="92">
        <v>1066.510923</v>
      </c>
      <c r="AF2272" s="92">
        <v>549</v>
      </c>
      <c r="AG2272" s="92">
        <v>80.539772727272734</v>
      </c>
      <c r="AH2272" s="92"/>
      <c r="AI2272" s="92"/>
      <c r="AJ2272" s="92"/>
      <c r="AK2272" s="92"/>
      <c r="AL2272" s="92"/>
      <c r="AM2272" s="92"/>
      <c r="AN2272" s="92"/>
      <c r="AO2272" s="92"/>
    </row>
    <row r="2273" spans="2:41" x14ac:dyDescent="0.3">
      <c r="B2273" s="28">
        <v>2263</v>
      </c>
      <c r="C2273" s="39">
        <f t="shared" si="140"/>
        <v>0</v>
      </c>
      <c r="D2273" s="40">
        <f t="shared" si="141"/>
        <v>0</v>
      </c>
      <c r="E2273" s="41">
        <f t="shared" si="142"/>
        <v>0</v>
      </c>
      <c r="F2273" s="40">
        <f t="shared" si="143"/>
        <v>0</v>
      </c>
      <c r="Q2273" s="107">
        <v>2269</v>
      </c>
      <c r="S2273" s="92"/>
      <c r="T2273" s="92"/>
      <c r="U2273" s="92"/>
      <c r="V2273" s="92"/>
      <c r="W2273" s="92"/>
      <c r="X2273" s="92"/>
      <c r="Y2273" s="92"/>
      <c r="Z2273" s="92" t="s">
        <v>1305</v>
      </c>
      <c r="AA2273" s="92">
        <v>1086.066002</v>
      </c>
      <c r="AB2273" s="92">
        <v>193</v>
      </c>
      <c r="AC2273" s="92">
        <v>93.181818181818173</v>
      </c>
      <c r="AD2273" s="92" t="s">
        <v>1824</v>
      </c>
      <c r="AE2273" s="92">
        <v>1066.635943</v>
      </c>
      <c r="AF2273" s="92">
        <v>546</v>
      </c>
      <c r="AG2273" s="92">
        <v>80.575284090909093</v>
      </c>
      <c r="AH2273" s="92"/>
      <c r="AI2273" s="92"/>
      <c r="AJ2273" s="92"/>
      <c r="AK2273" s="92"/>
      <c r="AL2273" s="92"/>
      <c r="AM2273" s="92"/>
      <c r="AN2273" s="92"/>
      <c r="AO2273" s="92"/>
    </row>
    <row r="2274" spans="2:41" x14ac:dyDescent="0.3">
      <c r="B2274" s="28">
        <v>2264</v>
      </c>
      <c r="C2274" s="39">
        <f t="shared" si="140"/>
        <v>0</v>
      </c>
      <c r="D2274" s="40">
        <f t="shared" si="141"/>
        <v>0</v>
      </c>
      <c r="E2274" s="41">
        <f t="shared" si="142"/>
        <v>0</v>
      </c>
      <c r="F2274" s="40">
        <f t="shared" si="143"/>
        <v>0</v>
      </c>
      <c r="Q2274" s="107">
        <v>2270</v>
      </c>
      <c r="S2274" s="92"/>
      <c r="T2274" s="92"/>
      <c r="U2274" s="92"/>
      <c r="V2274" s="92"/>
      <c r="W2274" s="92"/>
      <c r="X2274" s="92"/>
      <c r="Y2274" s="92"/>
      <c r="Z2274" s="92" t="s">
        <v>2591</v>
      </c>
      <c r="AA2274" s="92">
        <v>1068.0394349999999</v>
      </c>
      <c r="AB2274" s="92">
        <v>516</v>
      </c>
      <c r="AC2274" s="92">
        <v>81.640625</v>
      </c>
      <c r="AD2274" s="92" t="s">
        <v>2154</v>
      </c>
      <c r="AE2274" s="92">
        <v>1066.635943</v>
      </c>
      <c r="AF2274" s="92">
        <v>546</v>
      </c>
      <c r="AG2274" s="92">
        <v>80.575284090909093</v>
      </c>
      <c r="AH2274" s="92"/>
      <c r="AI2274" s="92"/>
      <c r="AJ2274" s="92"/>
      <c r="AK2274" s="92"/>
      <c r="AL2274" s="92"/>
      <c r="AM2274" s="92"/>
      <c r="AN2274" s="92"/>
      <c r="AO2274" s="92"/>
    </row>
    <row r="2275" spans="2:41" x14ac:dyDescent="0.3">
      <c r="B2275" s="28">
        <v>2265</v>
      </c>
      <c r="C2275" s="39">
        <f t="shared" si="140"/>
        <v>0</v>
      </c>
      <c r="D2275" s="40">
        <f t="shared" si="141"/>
        <v>0</v>
      </c>
      <c r="E2275" s="41">
        <f t="shared" si="142"/>
        <v>0</v>
      </c>
      <c r="F2275" s="40">
        <f t="shared" si="143"/>
        <v>0</v>
      </c>
      <c r="Q2275" s="107">
        <v>2271</v>
      </c>
      <c r="S2275" s="92"/>
      <c r="T2275" s="92"/>
      <c r="U2275" s="92"/>
      <c r="V2275" s="92"/>
      <c r="W2275" s="92"/>
      <c r="X2275" s="92"/>
      <c r="Y2275" s="92"/>
      <c r="Z2275" s="92" t="s">
        <v>2592</v>
      </c>
      <c r="AA2275" s="92">
        <v>1007.647375</v>
      </c>
      <c r="AB2275" s="92">
        <v>1816</v>
      </c>
      <c r="AC2275" s="92">
        <v>35.440340909090914</v>
      </c>
      <c r="AD2275" s="92" t="s">
        <v>1327</v>
      </c>
      <c r="AE2275" s="92">
        <v>1066.635943</v>
      </c>
      <c r="AF2275" s="92">
        <v>546</v>
      </c>
      <c r="AG2275" s="92">
        <v>80.575284090909093</v>
      </c>
      <c r="AH2275" s="92"/>
      <c r="AI2275" s="92"/>
      <c r="AJ2275" s="92"/>
      <c r="AK2275" s="92"/>
      <c r="AL2275" s="92"/>
      <c r="AM2275" s="92"/>
      <c r="AN2275" s="92"/>
      <c r="AO2275" s="92"/>
    </row>
    <row r="2276" spans="2:41" x14ac:dyDescent="0.3">
      <c r="B2276" s="28">
        <v>2266</v>
      </c>
      <c r="C2276" s="39">
        <f t="shared" si="140"/>
        <v>0</v>
      </c>
      <c r="D2276" s="40">
        <f t="shared" si="141"/>
        <v>0</v>
      </c>
      <c r="E2276" s="41">
        <f t="shared" si="142"/>
        <v>0</v>
      </c>
      <c r="F2276" s="40">
        <f t="shared" si="143"/>
        <v>0</v>
      </c>
      <c r="Q2276" s="107">
        <v>2272</v>
      </c>
      <c r="S2276" s="92"/>
      <c r="T2276" s="92"/>
      <c r="U2276" s="92"/>
      <c r="V2276" s="92"/>
      <c r="W2276" s="92"/>
      <c r="X2276" s="92"/>
      <c r="Y2276" s="92"/>
      <c r="Z2276" s="92" t="s">
        <v>2593</v>
      </c>
      <c r="AA2276" s="92">
        <v>1025.271225</v>
      </c>
      <c r="AB2276" s="92">
        <v>1512</v>
      </c>
      <c r="AC2276" s="92">
        <v>46.30681818181818</v>
      </c>
      <c r="AD2276" s="92" t="s">
        <v>680</v>
      </c>
      <c r="AE2276" s="92">
        <v>1066.641126</v>
      </c>
      <c r="AF2276" s="92">
        <v>545</v>
      </c>
      <c r="AG2276" s="92">
        <v>80.681818181818173</v>
      </c>
      <c r="AH2276" s="92"/>
      <c r="AI2276" s="92"/>
      <c r="AJ2276" s="92"/>
      <c r="AK2276" s="92"/>
      <c r="AL2276" s="92"/>
      <c r="AM2276" s="92"/>
      <c r="AN2276" s="92"/>
      <c r="AO2276" s="92"/>
    </row>
    <row r="2277" spans="2:41" x14ac:dyDescent="0.3">
      <c r="B2277" s="28">
        <v>2267</v>
      </c>
      <c r="C2277" s="39">
        <f t="shared" si="140"/>
        <v>0</v>
      </c>
      <c r="D2277" s="40">
        <f t="shared" si="141"/>
        <v>0</v>
      </c>
      <c r="E2277" s="41">
        <f t="shared" si="142"/>
        <v>0</v>
      </c>
      <c r="F2277" s="40">
        <f t="shared" si="143"/>
        <v>0</v>
      </c>
      <c r="Q2277" s="107">
        <v>2273</v>
      </c>
      <c r="S2277" s="92"/>
      <c r="T2277" s="92"/>
      <c r="U2277" s="92"/>
      <c r="V2277" s="92"/>
      <c r="W2277" s="92"/>
      <c r="X2277" s="92"/>
      <c r="Y2277" s="92"/>
      <c r="Z2277" s="92" t="s">
        <v>2594</v>
      </c>
      <c r="AA2277" s="92">
        <v>1083.0840949999999</v>
      </c>
      <c r="AB2277" s="92">
        <v>231</v>
      </c>
      <c r="AC2277" s="92">
        <v>91.725852272727266</v>
      </c>
      <c r="AD2277" s="92" t="s">
        <v>1802</v>
      </c>
      <c r="AE2277" s="92">
        <v>1066.7358489999999</v>
      </c>
      <c r="AF2277" s="92">
        <v>540</v>
      </c>
      <c r="AG2277" s="92">
        <v>80.717329545454547</v>
      </c>
      <c r="AH2277" s="92"/>
      <c r="AI2277" s="92"/>
      <c r="AJ2277" s="92"/>
      <c r="AK2277" s="92"/>
      <c r="AL2277" s="92"/>
      <c r="AM2277" s="92"/>
      <c r="AN2277" s="92"/>
      <c r="AO2277" s="92"/>
    </row>
    <row r="2278" spans="2:41" x14ac:dyDescent="0.3">
      <c r="B2278" s="28">
        <v>2268</v>
      </c>
      <c r="C2278" s="39">
        <f t="shared" si="140"/>
        <v>0</v>
      </c>
      <c r="D2278" s="40">
        <f t="shared" si="141"/>
        <v>0</v>
      </c>
      <c r="E2278" s="41">
        <f t="shared" si="142"/>
        <v>0</v>
      </c>
      <c r="F2278" s="40">
        <f t="shared" si="143"/>
        <v>0</v>
      </c>
      <c r="Q2278" s="107">
        <v>2274</v>
      </c>
      <c r="S2278" s="92"/>
      <c r="T2278" s="92"/>
      <c r="U2278" s="92"/>
      <c r="V2278" s="92"/>
      <c r="W2278" s="92"/>
      <c r="X2278" s="92"/>
      <c r="Y2278" s="92"/>
      <c r="Z2278" s="92" t="s">
        <v>2595</v>
      </c>
      <c r="AA2278" s="92">
        <v>1065.139283</v>
      </c>
      <c r="AB2278" s="92">
        <v>581</v>
      </c>
      <c r="AC2278" s="92">
        <v>79.367897727272734</v>
      </c>
      <c r="AD2278" s="92" t="s">
        <v>2005</v>
      </c>
      <c r="AE2278" s="92">
        <v>1066.7358489999999</v>
      </c>
      <c r="AF2278" s="92">
        <v>540</v>
      </c>
      <c r="AG2278" s="92">
        <v>80.717329545454547</v>
      </c>
      <c r="AH2278" s="92"/>
      <c r="AI2278" s="92"/>
      <c r="AJ2278" s="92"/>
      <c r="AK2278" s="92"/>
      <c r="AL2278" s="92"/>
      <c r="AM2278" s="92"/>
      <c r="AN2278" s="92"/>
      <c r="AO2278" s="92"/>
    </row>
    <row r="2279" spans="2:41" x14ac:dyDescent="0.3">
      <c r="B2279" s="28">
        <v>2269</v>
      </c>
      <c r="C2279" s="39">
        <f t="shared" si="140"/>
        <v>0</v>
      </c>
      <c r="D2279" s="40">
        <f t="shared" si="141"/>
        <v>0</v>
      </c>
      <c r="E2279" s="41">
        <f t="shared" si="142"/>
        <v>0</v>
      </c>
      <c r="F2279" s="40">
        <f t="shared" si="143"/>
        <v>0</v>
      </c>
      <c r="Q2279" s="107">
        <v>2275</v>
      </c>
      <c r="S2279" s="92"/>
      <c r="T2279" s="92"/>
      <c r="U2279" s="92"/>
      <c r="V2279" s="92"/>
      <c r="W2279" s="92"/>
      <c r="X2279" s="92"/>
      <c r="Y2279" s="92"/>
      <c r="Z2279" s="92" t="s">
        <v>2596</v>
      </c>
      <c r="AA2279" s="92">
        <v>1083.0840949999999</v>
      </c>
      <c r="AB2279" s="92">
        <v>231</v>
      </c>
      <c r="AC2279" s="92">
        <v>91.725852272727266</v>
      </c>
      <c r="AD2279" s="92" t="s">
        <v>2112</v>
      </c>
      <c r="AE2279" s="92">
        <v>1066.7358489999999</v>
      </c>
      <c r="AF2279" s="92">
        <v>540</v>
      </c>
      <c r="AG2279" s="92">
        <v>80.717329545454547</v>
      </c>
      <c r="AH2279" s="92"/>
      <c r="AI2279" s="92"/>
      <c r="AJ2279" s="92"/>
      <c r="AK2279" s="92"/>
      <c r="AL2279" s="92"/>
      <c r="AM2279" s="92"/>
      <c r="AN2279" s="92"/>
      <c r="AO2279" s="92"/>
    </row>
    <row r="2280" spans="2:41" x14ac:dyDescent="0.3">
      <c r="B2280" s="28">
        <v>2270</v>
      </c>
      <c r="C2280" s="39">
        <f t="shared" si="140"/>
        <v>0</v>
      </c>
      <c r="D2280" s="40">
        <f t="shared" si="141"/>
        <v>0</v>
      </c>
      <c r="E2280" s="41">
        <f t="shared" si="142"/>
        <v>0</v>
      </c>
      <c r="F2280" s="40">
        <f t="shared" si="143"/>
        <v>0</v>
      </c>
      <c r="Q2280" s="107">
        <v>2276</v>
      </c>
      <c r="S2280" s="92"/>
      <c r="T2280" s="92"/>
      <c r="U2280" s="92"/>
      <c r="V2280" s="92"/>
      <c r="W2280" s="92"/>
      <c r="X2280" s="92"/>
      <c r="Y2280" s="92"/>
      <c r="Z2280" s="92" t="s">
        <v>2976</v>
      </c>
      <c r="AA2280" s="92">
        <v>905.94656650000002</v>
      </c>
      <c r="AB2280" s="92">
        <v>2720</v>
      </c>
      <c r="AC2280" s="92">
        <v>3.3380681818181817</v>
      </c>
      <c r="AD2280" s="92" t="s">
        <v>792</v>
      </c>
      <c r="AE2280" s="92">
        <v>1066.7358489999999</v>
      </c>
      <c r="AF2280" s="92">
        <v>540</v>
      </c>
      <c r="AG2280" s="92">
        <v>80.717329545454547</v>
      </c>
      <c r="AH2280" s="92"/>
      <c r="AI2280" s="92"/>
      <c r="AJ2280" s="92"/>
      <c r="AK2280" s="92"/>
      <c r="AL2280" s="92"/>
      <c r="AM2280" s="92"/>
      <c r="AN2280" s="92"/>
      <c r="AO2280" s="92"/>
    </row>
    <row r="2281" spans="2:41" x14ac:dyDescent="0.3">
      <c r="B2281" s="28">
        <v>2271</v>
      </c>
      <c r="C2281" s="39">
        <f t="shared" si="140"/>
        <v>0</v>
      </c>
      <c r="D2281" s="40">
        <f t="shared" si="141"/>
        <v>0</v>
      </c>
      <c r="E2281" s="41">
        <f t="shared" si="142"/>
        <v>0</v>
      </c>
      <c r="F2281" s="40">
        <f t="shared" si="143"/>
        <v>0</v>
      </c>
      <c r="Q2281" s="107">
        <v>2277</v>
      </c>
      <c r="S2281" s="92"/>
      <c r="T2281" s="92"/>
      <c r="U2281" s="92"/>
      <c r="V2281" s="92"/>
      <c r="W2281" s="92"/>
      <c r="X2281" s="92"/>
      <c r="Y2281" s="92"/>
      <c r="Z2281" s="92" t="s">
        <v>2597</v>
      </c>
      <c r="AA2281" s="92">
        <v>1039.5627380000001</v>
      </c>
      <c r="AB2281" s="92">
        <v>1183</v>
      </c>
      <c r="AC2281" s="92">
        <v>57.99005681818182</v>
      </c>
      <c r="AD2281" s="92" t="s">
        <v>2800</v>
      </c>
      <c r="AE2281" s="92">
        <v>1066.7358489999999</v>
      </c>
      <c r="AF2281" s="92">
        <v>540</v>
      </c>
      <c r="AG2281" s="92">
        <v>80.717329545454547</v>
      </c>
      <c r="AH2281" s="92"/>
      <c r="AI2281" s="92"/>
      <c r="AJ2281" s="92"/>
      <c r="AK2281" s="92"/>
      <c r="AL2281" s="92"/>
      <c r="AM2281" s="92"/>
      <c r="AN2281" s="92"/>
      <c r="AO2281" s="92"/>
    </row>
    <row r="2282" spans="2:41" x14ac:dyDescent="0.3">
      <c r="B2282" s="28">
        <v>2272</v>
      </c>
      <c r="C2282" s="39">
        <f t="shared" si="140"/>
        <v>0</v>
      </c>
      <c r="D2282" s="40">
        <f t="shared" si="141"/>
        <v>0</v>
      </c>
      <c r="E2282" s="41">
        <f t="shared" si="142"/>
        <v>0</v>
      </c>
      <c r="F2282" s="40">
        <f t="shared" si="143"/>
        <v>0</v>
      </c>
      <c r="Q2282" s="107">
        <v>2278</v>
      </c>
      <c r="S2282" s="92"/>
      <c r="T2282" s="92"/>
      <c r="U2282" s="92"/>
      <c r="V2282" s="92"/>
      <c r="W2282" s="92"/>
      <c r="X2282" s="92"/>
      <c r="Y2282" s="92"/>
      <c r="Z2282" s="92" t="s">
        <v>2598</v>
      </c>
      <c r="AA2282" s="92">
        <v>1044.6447929999999</v>
      </c>
      <c r="AB2282" s="92">
        <v>1055</v>
      </c>
      <c r="AC2282" s="92">
        <v>62.571022727272727</v>
      </c>
      <c r="AD2282" s="92" t="s">
        <v>261</v>
      </c>
      <c r="AE2282" s="92">
        <v>1066.754177</v>
      </c>
      <c r="AF2282" s="92">
        <v>539</v>
      </c>
      <c r="AG2282" s="92">
        <v>80.89488636363636</v>
      </c>
      <c r="AH2282" s="92"/>
      <c r="AI2282" s="92"/>
      <c r="AJ2282" s="92"/>
      <c r="AK2282" s="92"/>
      <c r="AL2282" s="92"/>
      <c r="AM2282" s="92"/>
      <c r="AN2282" s="92"/>
      <c r="AO2282" s="92"/>
    </row>
    <row r="2283" spans="2:41" x14ac:dyDescent="0.3">
      <c r="B2283" s="28">
        <v>2273</v>
      </c>
      <c r="C2283" s="39">
        <f t="shared" si="140"/>
        <v>0</v>
      </c>
      <c r="D2283" s="40">
        <f t="shared" si="141"/>
        <v>0</v>
      </c>
      <c r="E2283" s="41">
        <f t="shared" si="142"/>
        <v>0</v>
      </c>
      <c r="F2283" s="40">
        <f t="shared" si="143"/>
        <v>0</v>
      </c>
      <c r="Q2283" s="107">
        <v>2279</v>
      </c>
      <c r="S2283" s="92"/>
      <c r="T2283" s="92"/>
      <c r="U2283" s="92"/>
      <c r="V2283" s="92"/>
      <c r="W2283" s="92"/>
      <c r="X2283" s="92"/>
      <c r="Y2283" s="92"/>
      <c r="Z2283" s="92" t="s">
        <v>1306</v>
      </c>
      <c r="AA2283" s="92">
        <v>1038.2165219999999</v>
      </c>
      <c r="AB2283" s="92">
        <v>1217</v>
      </c>
      <c r="AC2283" s="92">
        <v>56.81818181818182</v>
      </c>
      <c r="AD2283" s="92" t="s">
        <v>1791</v>
      </c>
      <c r="AE2283" s="92">
        <v>1066.828538</v>
      </c>
      <c r="AF2283" s="92">
        <v>536</v>
      </c>
      <c r="AG2283" s="92">
        <v>80.930397727272734</v>
      </c>
      <c r="AH2283" s="92"/>
      <c r="AI2283" s="92"/>
      <c r="AJ2283" s="92"/>
      <c r="AK2283" s="92"/>
      <c r="AL2283" s="92"/>
      <c r="AM2283" s="92"/>
      <c r="AN2283" s="92"/>
      <c r="AO2283" s="92"/>
    </row>
    <row r="2284" spans="2:41" x14ac:dyDescent="0.3">
      <c r="B2284" s="28">
        <v>2274</v>
      </c>
      <c r="C2284" s="39">
        <f t="shared" si="140"/>
        <v>0</v>
      </c>
      <c r="D2284" s="40">
        <f t="shared" si="141"/>
        <v>0</v>
      </c>
      <c r="E2284" s="41">
        <f t="shared" si="142"/>
        <v>0</v>
      </c>
      <c r="F2284" s="40">
        <f t="shared" si="143"/>
        <v>0</v>
      </c>
      <c r="Q2284" s="107">
        <v>2280</v>
      </c>
      <c r="S2284" s="92"/>
      <c r="T2284" s="92"/>
      <c r="U2284" s="92"/>
      <c r="V2284" s="92"/>
      <c r="W2284" s="92"/>
      <c r="X2284" s="92"/>
      <c r="Y2284" s="92"/>
      <c r="Z2284" s="92" t="s">
        <v>2599</v>
      </c>
      <c r="AA2284" s="92">
        <v>1036.881468</v>
      </c>
      <c r="AB2284" s="92">
        <v>1254</v>
      </c>
      <c r="AC2284" s="92">
        <v>55.504261363636367</v>
      </c>
      <c r="AD2284" s="92" t="s">
        <v>2338</v>
      </c>
      <c r="AE2284" s="92">
        <v>1066.828538</v>
      </c>
      <c r="AF2284" s="92">
        <v>536</v>
      </c>
      <c r="AG2284" s="92">
        <v>80.930397727272734</v>
      </c>
      <c r="AH2284" s="92"/>
      <c r="AI2284" s="92"/>
      <c r="AJ2284" s="92"/>
      <c r="AK2284" s="92"/>
      <c r="AL2284" s="92"/>
      <c r="AM2284" s="92"/>
      <c r="AN2284" s="92"/>
      <c r="AO2284" s="92"/>
    </row>
    <row r="2285" spans="2:41" x14ac:dyDescent="0.3">
      <c r="B2285" s="28">
        <v>2275</v>
      </c>
      <c r="C2285" s="39">
        <f t="shared" si="140"/>
        <v>0</v>
      </c>
      <c r="D2285" s="40">
        <f t="shared" si="141"/>
        <v>0</v>
      </c>
      <c r="E2285" s="41">
        <f t="shared" si="142"/>
        <v>0</v>
      </c>
      <c r="F2285" s="40">
        <f t="shared" si="143"/>
        <v>0</v>
      </c>
      <c r="Q2285" s="107">
        <v>2281</v>
      </c>
      <c r="S2285" s="92"/>
      <c r="T2285" s="92"/>
      <c r="U2285" s="92"/>
      <c r="V2285" s="92"/>
      <c r="W2285" s="92"/>
      <c r="X2285" s="92"/>
      <c r="Y2285" s="92"/>
      <c r="Z2285" s="92" t="s">
        <v>2977</v>
      </c>
      <c r="AA2285" s="92">
        <v>1068.052504</v>
      </c>
      <c r="AB2285" s="92">
        <v>500</v>
      </c>
      <c r="AC2285" s="92">
        <v>81.853693181818173</v>
      </c>
      <c r="AD2285" s="92" t="s">
        <v>2381</v>
      </c>
      <c r="AE2285" s="92">
        <v>1066.828538</v>
      </c>
      <c r="AF2285" s="92">
        <v>536</v>
      </c>
      <c r="AG2285" s="92">
        <v>80.930397727272734</v>
      </c>
      <c r="AH2285" s="92"/>
      <c r="AI2285" s="92"/>
      <c r="AJ2285" s="92"/>
      <c r="AK2285" s="92"/>
      <c r="AL2285" s="92"/>
      <c r="AM2285" s="92"/>
      <c r="AN2285" s="92"/>
      <c r="AO2285" s="92"/>
    </row>
    <row r="2286" spans="2:41" x14ac:dyDescent="0.3">
      <c r="B2286" s="28">
        <v>2276</v>
      </c>
      <c r="C2286" s="39">
        <f t="shared" si="140"/>
        <v>0</v>
      </c>
      <c r="D2286" s="40">
        <f t="shared" si="141"/>
        <v>0</v>
      </c>
      <c r="E2286" s="41">
        <f t="shared" si="142"/>
        <v>0</v>
      </c>
      <c r="F2286" s="40">
        <f t="shared" si="143"/>
        <v>0</v>
      </c>
      <c r="Q2286" s="107">
        <v>2282</v>
      </c>
      <c r="S2286" s="92"/>
      <c r="T2286" s="92"/>
      <c r="U2286" s="92"/>
      <c r="V2286" s="92"/>
      <c r="W2286" s="92"/>
      <c r="X2286" s="92"/>
      <c r="Y2286" s="92"/>
      <c r="Z2286" s="92" t="s">
        <v>1307</v>
      </c>
      <c r="AA2286" s="92">
        <v>1008.388043</v>
      </c>
      <c r="AB2286" s="92">
        <v>1801</v>
      </c>
      <c r="AC2286" s="92">
        <v>36.079545454545453</v>
      </c>
      <c r="AD2286" s="92" t="s">
        <v>565</v>
      </c>
      <c r="AE2286" s="92">
        <v>1067.0802120000001</v>
      </c>
      <c r="AF2286" s="92">
        <v>535</v>
      </c>
      <c r="AG2286" s="92">
        <v>81.036931818181827</v>
      </c>
      <c r="AH2286" s="92"/>
      <c r="AI2286" s="92"/>
      <c r="AJ2286" s="92"/>
      <c r="AK2286" s="92"/>
      <c r="AL2286" s="92"/>
      <c r="AM2286" s="92"/>
      <c r="AN2286" s="92"/>
      <c r="AO2286" s="92"/>
    </row>
    <row r="2287" spans="2:41" x14ac:dyDescent="0.3">
      <c r="B2287" s="28">
        <v>2277</v>
      </c>
      <c r="C2287" s="39">
        <f t="shared" si="140"/>
        <v>0</v>
      </c>
      <c r="D2287" s="40">
        <f t="shared" si="141"/>
        <v>0</v>
      </c>
      <c r="E2287" s="41">
        <f t="shared" si="142"/>
        <v>0</v>
      </c>
      <c r="F2287" s="40">
        <f t="shared" si="143"/>
        <v>0</v>
      </c>
      <c r="Q2287" s="107">
        <v>2283</v>
      </c>
      <c r="S2287" s="92"/>
      <c r="T2287" s="92"/>
      <c r="U2287" s="92"/>
      <c r="V2287" s="92"/>
      <c r="W2287" s="92"/>
      <c r="X2287" s="92"/>
      <c r="Y2287" s="92"/>
      <c r="Z2287" s="92" t="s">
        <v>1308</v>
      </c>
      <c r="AA2287" s="92">
        <v>1027.86583</v>
      </c>
      <c r="AB2287" s="92">
        <v>1444</v>
      </c>
      <c r="AC2287" s="92">
        <v>48.686079545454547</v>
      </c>
      <c r="AD2287" s="92" t="s">
        <v>1558</v>
      </c>
      <c r="AE2287" s="92">
        <v>1067.0842600000001</v>
      </c>
      <c r="AF2287" s="92">
        <v>534</v>
      </c>
      <c r="AG2287" s="92">
        <v>81.072443181818173</v>
      </c>
      <c r="AH2287" s="92"/>
      <c r="AI2287" s="92"/>
      <c r="AJ2287" s="92"/>
      <c r="AK2287" s="92"/>
      <c r="AL2287" s="92"/>
      <c r="AM2287" s="92"/>
      <c r="AN2287" s="92"/>
      <c r="AO2287" s="92"/>
    </row>
    <row r="2288" spans="2:41" x14ac:dyDescent="0.3">
      <c r="B2288" s="28">
        <v>2278</v>
      </c>
      <c r="C2288" s="39">
        <f t="shared" si="140"/>
        <v>0</v>
      </c>
      <c r="D2288" s="40">
        <f t="shared" si="141"/>
        <v>0</v>
      </c>
      <c r="E2288" s="41">
        <f t="shared" si="142"/>
        <v>0</v>
      </c>
      <c r="F2288" s="40">
        <f t="shared" si="143"/>
        <v>0</v>
      </c>
      <c r="Q2288" s="107">
        <v>2284</v>
      </c>
      <c r="S2288" s="92"/>
      <c r="T2288" s="92"/>
      <c r="U2288" s="92"/>
      <c r="V2288" s="92"/>
      <c r="W2288" s="92"/>
      <c r="X2288" s="92"/>
      <c r="Y2288" s="92"/>
      <c r="Z2288" s="92" t="s">
        <v>2600</v>
      </c>
      <c r="AA2288" s="92">
        <v>1006.383679</v>
      </c>
      <c r="AB2288" s="92">
        <v>1834</v>
      </c>
      <c r="AC2288" s="92">
        <v>34.872159090909086</v>
      </c>
      <c r="AD2288" s="92" t="s">
        <v>1065</v>
      </c>
      <c r="AE2288" s="92">
        <v>1067.1015199999999</v>
      </c>
      <c r="AF2288" s="92">
        <v>533</v>
      </c>
      <c r="AG2288" s="92">
        <v>81.107954545454547</v>
      </c>
      <c r="AH2288" s="92"/>
      <c r="AI2288" s="92"/>
      <c r="AJ2288" s="92"/>
      <c r="AK2288" s="92"/>
      <c r="AL2288" s="92"/>
      <c r="AM2288" s="92"/>
      <c r="AN2288" s="92"/>
      <c r="AO2288" s="92"/>
    </row>
    <row r="2289" spans="2:41" x14ac:dyDescent="0.3">
      <c r="B2289" s="28">
        <v>2279</v>
      </c>
      <c r="C2289" s="39">
        <f t="shared" si="140"/>
        <v>0</v>
      </c>
      <c r="D2289" s="40">
        <f t="shared" si="141"/>
        <v>0</v>
      </c>
      <c r="E2289" s="41">
        <f t="shared" si="142"/>
        <v>0</v>
      </c>
      <c r="F2289" s="40">
        <f t="shared" si="143"/>
        <v>0</v>
      </c>
      <c r="Q2289" s="107">
        <v>2285</v>
      </c>
      <c r="S2289" s="92"/>
      <c r="T2289" s="92"/>
      <c r="U2289" s="92"/>
      <c r="V2289" s="92"/>
      <c r="W2289" s="92"/>
      <c r="X2289" s="92"/>
      <c r="Y2289" s="92"/>
      <c r="Z2289" s="92" t="s">
        <v>86</v>
      </c>
      <c r="AA2289" s="92">
        <v>980.56941940000002</v>
      </c>
      <c r="AB2289" s="92">
        <v>2193</v>
      </c>
      <c r="AC2289" s="92">
        <v>22.123579545454543</v>
      </c>
      <c r="AD2289" s="92" t="s">
        <v>971</v>
      </c>
      <c r="AE2289" s="92">
        <v>1067.226639</v>
      </c>
      <c r="AF2289" s="92">
        <v>532</v>
      </c>
      <c r="AG2289" s="92">
        <v>81.143465909090907</v>
      </c>
      <c r="AH2289" s="92"/>
      <c r="AI2289" s="92"/>
      <c r="AJ2289" s="92"/>
      <c r="AK2289" s="92"/>
      <c r="AL2289" s="92"/>
      <c r="AM2289" s="92"/>
      <c r="AN2289" s="92"/>
      <c r="AO2289" s="92"/>
    </row>
    <row r="2290" spans="2:41" x14ac:dyDescent="0.3">
      <c r="B2290" s="28">
        <v>2280</v>
      </c>
      <c r="C2290" s="39">
        <f t="shared" si="140"/>
        <v>0</v>
      </c>
      <c r="D2290" s="40">
        <f t="shared" si="141"/>
        <v>0</v>
      </c>
      <c r="E2290" s="41">
        <f t="shared" si="142"/>
        <v>0</v>
      </c>
      <c r="F2290" s="40">
        <f t="shared" si="143"/>
        <v>0</v>
      </c>
      <c r="Q2290" s="107">
        <v>2286</v>
      </c>
      <c r="S2290" s="92"/>
      <c r="T2290" s="92"/>
      <c r="U2290" s="92"/>
      <c r="V2290" s="92"/>
      <c r="W2290" s="92"/>
      <c r="X2290" s="92"/>
      <c r="Y2290" s="92"/>
      <c r="Z2290" s="92" t="s">
        <v>1309</v>
      </c>
      <c r="AA2290" s="92">
        <v>1022.7896459999999</v>
      </c>
      <c r="AB2290" s="92">
        <v>1579</v>
      </c>
      <c r="AC2290" s="92">
        <v>43.96306818181818</v>
      </c>
      <c r="AD2290" s="92" t="s">
        <v>1451</v>
      </c>
      <c r="AE2290" s="92">
        <v>1067.2392990000001</v>
      </c>
      <c r="AF2290" s="92">
        <v>531</v>
      </c>
      <c r="AG2290" s="92">
        <v>81.178977272727266</v>
      </c>
      <c r="AH2290" s="92"/>
      <c r="AI2290" s="92"/>
      <c r="AJ2290" s="92"/>
      <c r="AK2290" s="92"/>
      <c r="AL2290" s="92"/>
      <c r="AM2290" s="92"/>
      <c r="AN2290" s="92"/>
      <c r="AO2290" s="92"/>
    </row>
    <row r="2291" spans="2:41" x14ac:dyDescent="0.3">
      <c r="B2291" s="28">
        <v>2281</v>
      </c>
      <c r="C2291" s="39">
        <f t="shared" si="140"/>
        <v>0</v>
      </c>
      <c r="D2291" s="40">
        <f t="shared" si="141"/>
        <v>0</v>
      </c>
      <c r="E2291" s="41">
        <f t="shared" si="142"/>
        <v>0</v>
      </c>
      <c r="F2291" s="40">
        <f t="shared" si="143"/>
        <v>0</v>
      </c>
      <c r="Q2291" s="107">
        <v>2287</v>
      </c>
      <c r="S2291" s="92"/>
      <c r="T2291" s="92"/>
      <c r="U2291" s="92"/>
      <c r="V2291" s="92"/>
      <c r="W2291" s="92"/>
      <c r="X2291" s="92"/>
      <c r="Y2291" s="92"/>
      <c r="Z2291" s="92" t="s">
        <v>1310</v>
      </c>
      <c r="AA2291" s="92">
        <v>1054.242853</v>
      </c>
      <c r="AB2291" s="92">
        <v>802</v>
      </c>
      <c r="AC2291" s="92">
        <v>71.484375</v>
      </c>
      <c r="AD2291" s="92" t="s">
        <v>1210</v>
      </c>
      <c r="AE2291" s="92">
        <v>1067.245418</v>
      </c>
      <c r="AF2291" s="92">
        <v>530</v>
      </c>
      <c r="AG2291" s="92">
        <v>81.21448863636364</v>
      </c>
      <c r="AH2291" s="92"/>
      <c r="AI2291" s="92"/>
      <c r="AJ2291" s="92"/>
      <c r="AK2291" s="92"/>
      <c r="AL2291" s="92"/>
      <c r="AM2291" s="92"/>
      <c r="AN2291" s="92"/>
      <c r="AO2291" s="92"/>
    </row>
    <row r="2292" spans="2:41" x14ac:dyDescent="0.3">
      <c r="B2292" s="28">
        <v>2282</v>
      </c>
      <c r="C2292" s="39">
        <f t="shared" si="140"/>
        <v>0</v>
      </c>
      <c r="D2292" s="40">
        <f t="shared" si="141"/>
        <v>0</v>
      </c>
      <c r="E2292" s="41">
        <f t="shared" si="142"/>
        <v>0</v>
      </c>
      <c r="F2292" s="40">
        <f t="shared" si="143"/>
        <v>0</v>
      </c>
      <c r="Q2292" s="107">
        <v>2288</v>
      </c>
      <c r="S2292" s="92"/>
      <c r="T2292" s="92"/>
      <c r="U2292" s="92"/>
      <c r="V2292" s="92"/>
      <c r="W2292" s="92"/>
      <c r="X2292" s="92"/>
      <c r="Y2292" s="92"/>
      <c r="Z2292" s="92" t="s">
        <v>1311</v>
      </c>
      <c r="AA2292" s="92">
        <v>1068.966729</v>
      </c>
      <c r="AB2292" s="92">
        <v>481</v>
      </c>
      <c r="AC2292" s="92">
        <v>82.954545454545453</v>
      </c>
      <c r="AD2292" s="92" t="s">
        <v>292</v>
      </c>
      <c r="AE2292" s="92">
        <v>1067.3911430000001</v>
      </c>
      <c r="AF2292" s="92">
        <v>529</v>
      </c>
      <c r="AG2292" s="92">
        <v>81.25</v>
      </c>
      <c r="AH2292" s="92"/>
      <c r="AI2292" s="92"/>
      <c r="AJ2292" s="92"/>
      <c r="AK2292" s="92"/>
      <c r="AL2292" s="92"/>
      <c r="AM2292" s="92"/>
      <c r="AN2292" s="92"/>
      <c r="AO2292" s="92"/>
    </row>
    <row r="2293" spans="2:41" x14ac:dyDescent="0.3">
      <c r="B2293" s="28">
        <v>2283</v>
      </c>
      <c r="C2293" s="39">
        <f t="shared" si="140"/>
        <v>0</v>
      </c>
      <c r="D2293" s="40">
        <f t="shared" si="141"/>
        <v>0</v>
      </c>
      <c r="E2293" s="41">
        <f t="shared" si="142"/>
        <v>0</v>
      </c>
      <c r="F2293" s="40">
        <f t="shared" si="143"/>
        <v>0</v>
      </c>
      <c r="Q2293" s="107">
        <v>2289</v>
      </c>
      <c r="S2293" s="92"/>
      <c r="T2293" s="92"/>
      <c r="U2293" s="92"/>
      <c r="V2293" s="92"/>
      <c r="W2293" s="92"/>
      <c r="X2293" s="92"/>
      <c r="Y2293" s="92"/>
      <c r="Z2293" s="92" t="s">
        <v>1312</v>
      </c>
      <c r="AA2293" s="92">
        <v>1078.0851130000001</v>
      </c>
      <c r="AB2293" s="92">
        <v>342</v>
      </c>
      <c r="AC2293" s="92">
        <v>87.890625</v>
      </c>
      <c r="AD2293" s="92" t="s">
        <v>1731</v>
      </c>
      <c r="AE2293" s="92">
        <v>1067.5613229999999</v>
      </c>
      <c r="AF2293" s="92">
        <v>525</v>
      </c>
      <c r="AG2293" s="92">
        <v>81.28551136363636</v>
      </c>
      <c r="AH2293" s="92"/>
      <c r="AI2293" s="92"/>
      <c r="AJ2293" s="92"/>
      <c r="AK2293" s="92"/>
      <c r="AL2293" s="92"/>
      <c r="AM2293" s="92"/>
      <c r="AN2293" s="92"/>
      <c r="AO2293" s="92"/>
    </row>
    <row r="2294" spans="2:41" x14ac:dyDescent="0.3">
      <c r="B2294" s="28">
        <v>2284</v>
      </c>
      <c r="C2294" s="39">
        <f t="shared" si="140"/>
        <v>0</v>
      </c>
      <c r="D2294" s="40">
        <f t="shared" si="141"/>
        <v>0</v>
      </c>
      <c r="E2294" s="41">
        <f t="shared" si="142"/>
        <v>0</v>
      </c>
      <c r="F2294" s="40">
        <f t="shared" si="143"/>
        <v>0</v>
      </c>
      <c r="Q2294" s="107">
        <v>2290</v>
      </c>
      <c r="S2294" s="92"/>
      <c r="T2294" s="92"/>
      <c r="U2294" s="92"/>
      <c r="V2294" s="92"/>
      <c r="W2294" s="92"/>
      <c r="X2294" s="92"/>
      <c r="Y2294" s="92"/>
      <c r="Z2294" s="92" t="s">
        <v>2601</v>
      </c>
      <c r="AA2294" s="92">
        <v>1053.9625980000001</v>
      </c>
      <c r="AB2294" s="92">
        <v>820</v>
      </c>
      <c r="AC2294" s="92">
        <v>70.774147727272734</v>
      </c>
      <c r="AD2294" s="92" t="s">
        <v>1760</v>
      </c>
      <c r="AE2294" s="92">
        <v>1067.5613229999999</v>
      </c>
      <c r="AF2294" s="92">
        <v>525</v>
      </c>
      <c r="AG2294" s="92">
        <v>81.28551136363636</v>
      </c>
      <c r="AH2294" s="92"/>
      <c r="AI2294" s="92"/>
      <c r="AJ2294" s="92"/>
      <c r="AK2294" s="92"/>
      <c r="AL2294" s="92"/>
      <c r="AM2294" s="92"/>
      <c r="AN2294" s="92"/>
      <c r="AO2294" s="92"/>
    </row>
    <row r="2295" spans="2:41" x14ac:dyDescent="0.3">
      <c r="B2295" s="28">
        <v>2285</v>
      </c>
      <c r="C2295" s="39">
        <f t="shared" si="140"/>
        <v>0</v>
      </c>
      <c r="D2295" s="40">
        <f t="shared" si="141"/>
        <v>0</v>
      </c>
      <c r="E2295" s="41">
        <f t="shared" si="142"/>
        <v>0</v>
      </c>
      <c r="F2295" s="40">
        <f t="shared" si="143"/>
        <v>0</v>
      </c>
      <c r="Q2295" s="107">
        <v>2291</v>
      </c>
      <c r="S2295" s="92"/>
      <c r="T2295" s="92"/>
      <c r="U2295" s="92"/>
      <c r="V2295" s="92"/>
      <c r="W2295" s="92"/>
      <c r="X2295" s="92"/>
      <c r="Y2295" s="92"/>
      <c r="Z2295" s="92" t="s">
        <v>2602</v>
      </c>
      <c r="AA2295" s="92">
        <v>1038.094781</v>
      </c>
      <c r="AB2295" s="92">
        <v>1221</v>
      </c>
      <c r="AC2295" s="92">
        <v>56.605113636363633</v>
      </c>
      <c r="AD2295" s="92" t="s">
        <v>1905</v>
      </c>
      <c r="AE2295" s="92">
        <v>1067.5613229999999</v>
      </c>
      <c r="AF2295" s="92">
        <v>525</v>
      </c>
      <c r="AG2295" s="92">
        <v>81.28551136363636</v>
      </c>
      <c r="AH2295" s="92"/>
      <c r="AI2295" s="92"/>
      <c r="AJ2295" s="92"/>
      <c r="AK2295" s="92"/>
      <c r="AL2295" s="92"/>
      <c r="AM2295" s="92"/>
      <c r="AN2295" s="92"/>
      <c r="AO2295" s="92"/>
    </row>
    <row r="2296" spans="2:41" x14ac:dyDescent="0.3">
      <c r="B2296" s="28">
        <v>2286</v>
      </c>
      <c r="C2296" s="39">
        <f t="shared" si="140"/>
        <v>0</v>
      </c>
      <c r="D2296" s="40">
        <f t="shared" si="141"/>
        <v>0</v>
      </c>
      <c r="E2296" s="41">
        <f t="shared" si="142"/>
        <v>0</v>
      </c>
      <c r="F2296" s="40">
        <f t="shared" si="143"/>
        <v>0</v>
      </c>
      <c r="Q2296" s="107">
        <v>2292</v>
      </c>
      <c r="S2296" s="92"/>
      <c r="T2296" s="92"/>
      <c r="U2296" s="92"/>
      <c r="V2296" s="92"/>
      <c r="W2296" s="92"/>
      <c r="X2296" s="92"/>
      <c r="Y2296" s="92"/>
      <c r="Z2296" s="92" t="s">
        <v>1313</v>
      </c>
      <c r="AA2296" s="92">
        <v>980.1112435</v>
      </c>
      <c r="AB2296" s="92">
        <v>2198</v>
      </c>
      <c r="AC2296" s="92">
        <v>21.98153409090909</v>
      </c>
      <c r="AD2296" s="92" t="s">
        <v>799</v>
      </c>
      <c r="AE2296" s="92">
        <v>1067.5613229999999</v>
      </c>
      <c r="AF2296" s="92">
        <v>525</v>
      </c>
      <c r="AG2296" s="92">
        <v>81.28551136363636</v>
      </c>
      <c r="AH2296" s="92"/>
      <c r="AI2296" s="92"/>
      <c r="AJ2296" s="92"/>
      <c r="AK2296" s="92"/>
      <c r="AL2296" s="92"/>
      <c r="AM2296" s="92"/>
      <c r="AN2296" s="92"/>
      <c r="AO2296" s="92"/>
    </row>
    <row r="2297" spans="2:41" x14ac:dyDescent="0.3">
      <c r="B2297" s="28">
        <v>2287</v>
      </c>
      <c r="C2297" s="39">
        <f t="shared" si="140"/>
        <v>0</v>
      </c>
      <c r="D2297" s="40">
        <f t="shared" si="141"/>
        <v>0</v>
      </c>
      <c r="E2297" s="41">
        <f t="shared" si="142"/>
        <v>0</v>
      </c>
      <c r="F2297" s="40">
        <f t="shared" si="143"/>
        <v>0</v>
      </c>
      <c r="Q2297" s="107">
        <v>2293</v>
      </c>
      <c r="S2297" s="92"/>
      <c r="T2297" s="92"/>
      <c r="U2297" s="92"/>
      <c r="V2297" s="92"/>
      <c r="W2297" s="92"/>
      <c r="X2297" s="92"/>
      <c r="Y2297" s="92"/>
      <c r="Z2297" s="92" t="s">
        <v>1314</v>
      </c>
      <c r="AA2297" s="92">
        <v>1093.6370770000001</v>
      </c>
      <c r="AB2297" s="92">
        <v>123</v>
      </c>
      <c r="AC2297" s="92">
        <v>95.66761363636364</v>
      </c>
      <c r="AD2297" s="92" t="s">
        <v>1148</v>
      </c>
      <c r="AE2297" s="92">
        <v>1067.73894</v>
      </c>
      <c r="AF2297" s="92">
        <v>524</v>
      </c>
      <c r="AG2297" s="92">
        <v>81.427556818181827</v>
      </c>
      <c r="AH2297" s="92"/>
      <c r="AI2297" s="92"/>
      <c r="AJ2297" s="92"/>
      <c r="AK2297" s="92"/>
      <c r="AL2297" s="92"/>
      <c r="AM2297" s="92"/>
      <c r="AN2297" s="92"/>
      <c r="AO2297" s="92"/>
    </row>
    <row r="2298" spans="2:41" x14ac:dyDescent="0.3">
      <c r="B2298" s="28">
        <v>2288</v>
      </c>
      <c r="C2298" s="39">
        <f t="shared" si="140"/>
        <v>0</v>
      </c>
      <c r="D2298" s="40">
        <f t="shared" si="141"/>
        <v>0</v>
      </c>
      <c r="E2298" s="41">
        <f t="shared" si="142"/>
        <v>0</v>
      </c>
      <c r="F2298" s="40">
        <f t="shared" si="143"/>
        <v>0</v>
      </c>
      <c r="Q2298" s="107">
        <v>2294</v>
      </c>
      <c r="S2298" s="92"/>
      <c r="T2298" s="92"/>
      <c r="U2298" s="92"/>
      <c r="V2298" s="92"/>
      <c r="W2298" s="92"/>
      <c r="X2298" s="92"/>
      <c r="Y2298" s="92"/>
      <c r="Z2298" s="92" t="s">
        <v>1315</v>
      </c>
      <c r="AA2298" s="92">
        <v>1051.1728760000001</v>
      </c>
      <c r="AB2298" s="92">
        <v>881</v>
      </c>
      <c r="AC2298" s="92">
        <v>68.75</v>
      </c>
      <c r="AD2298" s="92" t="s">
        <v>1771</v>
      </c>
      <c r="AE2298" s="92">
        <v>1067.744068</v>
      </c>
      <c r="AF2298" s="92">
        <v>521</v>
      </c>
      <c r="AG2298" s="92">
        <v>81.463068181818173</v>
      </c>
      <c r="AH2298" s="92"/>
      <c r="AI2298" s="92"/>
      <c r="AJ2298" s="92"/>
      <c r="AK2298" s="92"/>
      <c r="AL2298" s="92"/>
      <c r="AM2298" s="92"/>
      <c r="AN2298" s="92"/>
      <c r="AO2298" s="92"/>
    </row>
    <row r="2299" spans="2:41" x14ac:dyDescent="0.3">
      <c r="B2299" s="28">
        <v>2289</v>
      </c>
      <c r="C2299" s="39">
        <f t="shared" si="140"/>
        <v>0</v>
      </c>
      <c r="D2299" s="40">
        <f t="shared" si="141"/>
        <v>0</v>
      </c>
      <c r="E2299" s="41">
        <f t="shared" si="142"/>
        <v>0</v>
      </c>
      <c r="F2299" s="40">
        <f t="shared" si="143"/>
        <v>0</v>
      </c>
      <c r="Q2299" s="107">
        <v>2295</v>
      </c>
      <c r="S2299" s="92"/>
      <c r="T2299" s="92"/>
      <c r="U2299" s="92"/>
      <c r="V2299" s="92"/>
      <c r="W2299" s="92"/>
      <c r="X2299" s="92"/>
      <c r="Y2299" s="92"/>
      <c r="Z2299" s="92" t="s">
        <v>2978</v>
      </c>
      <c r="AA2299" s="92">
        <v>1037.983831</v>
      </c>
      <c r="AB2299" s="92">
        <v>1228</v>
      </c>
      <c r="AC2299" s="92">
        <v>56.42755681818182</v>
      </c>
      <c r="AD2299" s="92" t="s">
        <v>385</v>
      </c>
      <c r="AE2299" s="92">
        <v>1067.744068</v>
      </c>
      <c r="AF2299" s="92">
        <v>521</v>
      </c>
      <c r="AG2299" s="92">
        <v>81.463068181818173</v>
      </c>
      <c r="AH2299" s="92"/>
      <c r="AI2299" s="92"/>
      <c r="AJ2299" s="92"/>
      <c r="AK2299" s="92"/>
      <c r="AL2299" s="92"/>
      <c r="AM2299" s="92"/>
      <c r="AN2299" s="92"/>
      <c r="AO2299" s="92"/>
    </row>
    <row r="2300" spans="2:41" x14ac:dyDescent="0.3">
      <c r="B2300" s="28">
        <v>2290</v>
      </c>
      <c r="C2300" s="39">
        <f t="shared" si="140"/>
        <v>0</v>
      </c>
      <c r="D2300" s="40">
        <f t="shared" si="141"/>
        <v>0</v>
      </c>
      <c r="E2300" s="41">
        <f t="shared" si="142"/>
        <v>0</v>
      </c>
      <c r="F2300" s="40">
        <f t="shared" si="143"/>
        <v>0</v>
      </c>
      <c r="Q2300" s="107">
        <v>2296</v>
      </c>
      <c r="S2300" s="92"/>
      <c r="T2300" s="92"/>
      <c r="U2300" s="92"/>
      <c r="V2300" s="92"/>
      <c r="W2300" s="92"/>
      <c r="X2300" s="92"/>
      <c r="Y2300" s="92"/>
      <c r="Z2300" s="92" t="s">
        <v>1316</v>
      </c>
      <c r="AA2300" s="92">
        <v>1048.456852</v>
      </c>
      <c r="AB2300" s="92">
        <v>960</v>
      </c>
      <c r="AC2300" s="92">
        <v>65.838068181818173</v>
      </c>
      <c r="AD2300" s="92" t="s">
        <v>2039</v>
      </c>
      <c r="AE2300" s="92">
        <v>1067.744068</v>
      </c>
      <c r="AF2300" s="92">
        <v>521</v>
      </c>
      <c r="AG2300" s="92">
        <v>81.463068181818173</v>
      </c>
      <c r="AH2300" s="92"/>
      <c r="AI2300" s="92"/>
      <c r="AJ2300" s="92"/>
      <c r="AK2300" s="92"/>
      <c r="AL2300" s="92"/>
      <c r="AM2300" s="92"/>
      <c r="AN2300" s="92"/>
      <c r="AO2300" s="92"/>
    </row>
    <row r="2301" spans="2:41" x14ac:dyDescent="0.3">
      <c r="B2301" s="28">
        <v>2291</v>
      </c>
      <c r="C2301" s="39">
        <f t="shared" si="140"/>
        <v>0</v>
      </c>
      <c r="D2301" s="40">
        <f t="shared" si="141"/>
        <v>0</v>
      </c>
      <c r="E2301" s="41">
        <f t="shared" si="142"/>
        <v>0</v>
      </c>
      <c r="F2301" s="40">
        <f t="shared" si="143"/>
        <v>0</v>
      </c>
      <c r="Q2301" s="107">
        <v>2297</v>
      </c>
      <c r="S2301" s="92"/>
      <c r="T2301" s="92"/>
      <c r="U2301" s="92"/>
      <c r="V2301" s="92"/>
      <c r="W2301" s="92"/>
      <c r="X2301" s="92"/>
      <c r="Y2301" s="92"/>
      <c r="Z2301" s="92" t="s">
        <v>1317</v>
      </c>
      <c r="AA2301" s="92">
        <v>1038.190613</v>
      </c>
      <c r="AB2301" s="92">
        <v>1218</v>
      </c>
      <c r="AC2301" s="92">
        <v>56.747159090909093</v>
      </c>
      <c r="AD2301" s="92" t="s">
        <v>1142</v>
      </c>
      <c r="AE2301" s="92">
        <v>1067.8368009999999</v>
      </c>
      <c r="AF2301" s="92">
        <v>520</v>
      </c>
      <c r="AG2301" s="92">
        <v>81.569602272727266</v>
      </c>
      <c r="AH2301" s="92"/>
      <c r="AI2301" s="92"/>
      <c r="AJ2301" s="92"/>
      <c r="AK2301" s="92"/>
      <c r="AL2301" s="92"/>
      <c r="AM2301" s="92"/>
      <c r="AN2301" s="92"/>
      <c r="AO2301" s="92"/>
    </row>
    <row r="2302" spans="2:41" x14ac:dyDescent="0.3">
      <c r="B2302" s="28">
        <v>2292</v>
      </c>
      <c r="C2302" s="39">
        <f t="shared" si="140"/>
        <v>0</v>
      </c>
      <c r="D2302" s="40">
        <f t="shared" si="141"/>
        <v>0</v>
      </c>
      <c r="E2302" s="41">
        <f t="shared" si="142"/>
        <v>0</v>
      </c>
      <c r="F2302" s="40">
        <f t="shared" si="143"/>
        <v>0</v>
      </c>
      <c r="Q2302" s="107">
        <v>2298</v>
      </c>
      <c r="S2302" s="92"/>
      <c r="T2302" s="92"/>
      <c r="U2302" s="92"/>
      <c r="V2302" s="92"/>
      <c r="W2302" s="92"/>
      <c r="X2302" s="92"/>
      <c r="Y2302" s="92"/>
      <c r="Z2302" s="92" t="s">
        <v>2603</v>
      </c>
      <c r="AA2302" s="92">
        <v>992.5182873</v>
      </c>
      <c r="AB2302" s="92">
        <v>2040</v>
      </c>
      <c r="AC2302" s="92">
        <v>27.41477272727273</v>
      </c>
      <c r="AD2302" s="92" t="s">
        <v>163</v>
      </c>
      <c r="AE2302" s="92">
        <v>1067.911302</v>
      </c>
      <c r="AF2302" s="92">
        <v>519</v>
      </c>
      <c r="AG2302" s="92">
        <v>81.60511363636364</v>
      </c>
      <c r="AH2302" s="92"/>
      <c r="AI2302" s="92"/>
      <c r="AJ2302" s="92"/>
      <c r="AK2302" s="92"/>
      <c r="AL2302" s="92"/>
      <c r="AM2302" s="92"/>
      <c r="AN2302" s="92"/>
      <c r="AO2302" s="92"/>
    </row>
    <row r="2303" spans="2:41" x14ac:dyDescent="0.3">
      <c r="B2303" s="28">
        <v>2293</v>
      </c>
      <c r="C2303" s="39">
        <f t="shared" si="140"/>
        <v>0</v>
      </c>
      <c r="D2303" s="40">
        <f t="shared" si="141"/>
        <v>0</v>
      </c>
      <c r="E2303" s="41">
        <f t="shared" si="142"/>
        <v>0</v>
      </c>
      <c r="F2303" s="40">
        <f t="shared" si="143"/>
        <v>0</v>
      </c>
      <c r="Q2303" s="107">
        <v>2299</v>
      </c>
      <c r="S2303" s="92"/>
      <c r="T2303" s="92"/>
      <c r="U2303" s="92"/>
      <c r="V2303" s="92"/>
      <c r="W2303" s="92"/>
      <c r="X2303" s="92"/>
      <c r="Y2303" s="92"/>
      <c r="Z2303" s="92" t="s">
        <v>2604</v>
      </c>
      <c r="AA2303" s="92">
        <v>1075.7452619999999</v>
      </c>
      <c r="AB2303" s="92">
        <v>371</v>
      </c>
      <c r="AC2303" s="92">
        <v>86.576704545454547</v>
      </c>
      <c r="AD2303" s="92" t="s">
        <v>2901</v>
      </c>
      <c r="AE2303" s="92">
        <v>1068.0394349999999</v>
      </c>
      <c r="AF2303" s="92">
        <v>516</v>
      </c>
      <c r="AG2303" s="92">
        <v>81.640625</v>
      </c>
      <c r="AH2303" s="92"/>
      <c r="AI2303" s="92"/>
      <c r="AJ2303" s="92"/>
      <c r="AK2303" s="92"/>
      <c r="AL2303" s="92"/>
      <c r="AM2303" s="92"/>
      <c r="AN2303" s="92"/>
      <c r="AO2303" s="92"/>
    </row>
    <row r="2304" spans="2:41" x14ac:dyDescent="0.3">
      <c r="B2304" s="28">
        <v>2294</v>
      </c>
      <c r="C2304" s="39">
        <f t="shared" si="140"/>
        <v>0</v>
      </c>
      <c r="D2304" s="40">
        <f t="shared" si="141"/>
        <v>0</v>
      </c>
      <c r="E2304" s="41">
        <f t="shared" si="142"/>
        <v>0</v>
      </c>
      <c r="F2304" s="40">
        <f t="shared" si="143"/>
        <v>0</v>
      </c>
      <c r="Q2304" s="107">
        <v>2300</v>
      </c>
      <c r="S2304" s="92"/>
      <c r="T2304" s="92"/>
      <c r="U2304" s="92"/>
      <c r="V2304" s="92"/>
      <c r="W2304" s="92"/>
      <c r="X2304" s="92"/>
      <c r="Y2304" s="92"/>
      <c r="Z2304" s="92" t="s">
        <v>1318</v>
      </c>
      <c r="AA2304" s="92">
        <v>1050.570479</v>
      </c>
      <c r="AB2304" s="92">
        <v>890</v>
      </c>
      <c r="AC2304" s="92">
        <v>68.39488636363636</v>
      </c>
      <c r="AD2304" s="92" t="s">
        <v>1251</v>
      </c>
      <c r="AE2304" s="92">
        <v>1068.0394349999999</v>
      </c>
      <c r="AF2304" s="92">
        <v>516</v>
      </c>
      <c r="AG2304" s="92">
        <v>81.640625</v>
      </c>
      <c r="AH2304" s="92"/>
      <c r="AI2304" s="92"/>
      <c r="AJ2304" s="92"/>
      <c r="AK2304" s="92"/>
      <c r="AL2304" s="92"/>
      <c r="AM2304" s="92"/>
      <c r="AN2304" s="92"/>
      <c r="AO2304" s="92"/>
    </row>
    <row r="2305" spans="2:41" x14ac:dyDescent="0.3">
      <c r="B2305" s="28">
        <v>2295</v>
      </c>
      <c r="C2305" s="39">
        <f t="shared" si="140"/>
        <v>0</v>
      </c>
      <c r="D2305" s="40">
        <f t="shared" si="141"/>
        <v>0</v>
      </c>
      <c r="E2305" s="41">
        <f t="shared" si="142"/>
        <v>0</v>
      </c>
      <c r="F2305" s="40">
        <f t="shared" si="143"/>
        <v>0</v>
      </c>
      <c r="Q2305" s="107">
        <v>2301</v>
      </c>
      <c r="S2305" s="92"/>
      <c r="T2305" s="92"/>
      <c r="U2305" s="92"/>
      <c r="V2305" s="92"/>
      <c r="W2305" s="92"/>
      <c r="X2305" s="92"/>
      <c r="Y2305" s="92"/>
      <c r="Z2305" s="92" t="s">
        <v>2979</v>
      </c>
      <c r="AA2305" s="92">
        <v>935.09250870000005</v>
      </c>
      <c r="AB2305" s="92">
        <v>2611</v>
      </c>
      <c r="AC2305" s="92">
        <v>6.9247159090909092</v>
      </c>
      <c r="AD2305" s="92" t="s">
        <v>2591</v>
      </c>
      <c r="AE2305" s="92">
        <v>1068.0394349999999</v>
      </c>
      <c r="AF2305" s="92">
        <v>516</v>
      </c>
      <c r="AG2305" s="92">
        <v>81.640625</v>
      </c>
      <c r="AH2305" s="92"/>
      <c r="AI2305" s="92"/>
      <c r="AJ2305" s="92"/>
      <c r="AK2305" s="92"/>
      <c r="AL2305" s="92"/>
      <c r="AM2305" s="92"/>
      <c r="AN2305" s="92"/>
      <c r="AO2305" s="92"/>
    </row>
    <row r="2306" spans="2:41" x14ac:dyDescent="0.3">
      <c r="B2306" s="28">
        <v>2296</v>
      </c>
      <c r="C2306" s="39">
        <f t="shared" si="140"/>
        <v>0</v>
      </c>
      <c r="D2306" s="40">
        <f t="shared" si="141"/>
        <v>0</v>
      </c>
      <c r="E2306" s="41">
        <f t="shared" si="142"/>
        <v>0</v>
      </c>
      <c r="F2306" s="40">
        <f t="shared" si="143"/>
        <v>0</v>
      </c>
      <c r="Q2306" s="107">
        <v>2302</v>
      </c>
      <c r="S2306" s="92"/>
      <c r="T2306" s="92"/>
      <c r="U2306" s="92"/>
      <c r="V2306" s="92"/>
      <c r="W2306" s="92"/>
      <c r="X2306" s="92"/>
      <c r="Y2306" s="92"/>
      <c r="Z2306" s="92" t="s">
        <v>1319</v>
      </c>
      <c r="AA2306" s="92">
        <v>1060.0075690000001</v>
      </c>
      <c r="AB2306" s="92">
        <v>690</v>
      </c>
      <c r="AC2306" s="92">
        <v>75.532670454545453</v>
      </c>
      <c r="AD2306" s="92" t="s">
        <v>2049</v>
      </c>
      <c r="AE2306" s="92">
        <v>1068.043267</v>
      </c>
      <c r="AF2306" s="92">
        <v>513</v>
      </c>
      <c r="AG2306" s="92">
        <v>81.747159090909093</v>
      </c>
      <c r="AH2306" s="92"/>
      <c r="AI2306" s="92"/>
      <c r="AJ2306" s="92"/>
      <c r="AK2306" s="92"/>
      <c r="AL2306" s="92"/>
      <c r="AM2306" s="92"/>
      <c r="AN2306" s="92"/>
      <c r="AO2306" s="92"/>
    </row>
    <row r="2307" spans="2:41" x14ac:dyDescent="0.3">
      <c r="B2307" s="28">
        <v>2297</v>
      </c>
      <c r="C2307" s="39">
        <f t="shared" si="140"/>
        <v>0</v>
      </c>
      <c r="D2307" s="40">
        <f t="shared" si="141"/>
        <v>0</v>
      </c>
      <c r="E2307" s="41">
        <f t="shared" si="142"/>
        <v>0</v>
      </c>
      <c r="F2307" s="40">
        <f t="shared" si="143"/>
        <v>0</v>
      </c>
      <c r="Q2307" s="107">
        <v>2303</v>
      </c>
      <c r="S2307" s="92"/>
      <c r="T2307" s="92"/>
      <c r="U2307" s="92"/>
      <c r="V2307" s="92"/>
      <c r="W2307" s="92"/>
      <c r="X2307" s="92"/>
      <c r="Y2307" s="92"/>
      <c r="Z2307" s="92" t="s">
        <v>1320</v>
      </c>
      <c r="AA2307" s="92">
        <v>1029.2634129999999</v>
      </c>
      <c r="AB2307" s="92">
        <v>1411</v>
      </c>
      <c r="AC2307" s="92">
        <v>49.928977272727273</v>
      </c>
      <c r="AD2307" s="92" t="s">
        <v>2923</v>
      </c>
      <c r="AE2307" s="92">
        <v>1068.043267</v>
      </c>
      <c r="AF2307" s="92">
        <v>513</v>
      </c>
      <c r="AG2307" s="92">
        <v>81.747159090909093</v>
      </c>
      <c r="AH2307" s="92"/>
      <c r="AI2307" s="92"/>
      <c r="AJ2307" s="92"/>
      <c r="AK2307" s="92"/>
      <c r="AL2307" s="92"/>
      <c r="AM2307" s="92"/>
      <c r="AN2307" s="92"/>
      <c r="AO2307" s="92"/>
    </row>
    <row r="2308" spans="2:41" x14ac:dyDescent="0.3">
      <c r="B2308" s="28">
        <v>2298</v>
      </c>
      <c r="C2308" s="39">
        <f t="shared" si="140"/>
        <v>0</v>
      </c>
      <c r="D2308" s="40">
        <f t="shared" si="141"/>
        <v>0</v>
      </c>
      <c r="E2308" s="41">
        <f t="shared" si="142"/>
        <v>0</v>
      </c>
      <c r="F2308" s="40">
        <f t="shared" si="143"/>
        <v>0</v>
      </c>
      <c r="Q2308" s="107">
        <v>2304</v>
      </c>
      <c r="S2308" s="92"/>
      <c r="T2308" s="92"/>
      <c r="U2308" s="92"/>
      <c r="V2308" s="92"/>
      <c r="W2308" s="92"/>
      <c r="X2308" s="92"/>
      <c r="Y2308" s="92"/>
      <c r="Z2308" s="92" t="s">
        <v>2605</v>
      </c>
      <c r="AA2308" s="92">
        <v>1031.046554</v>
      </c>
      <c r="AB2308" s="92">
        <v>1367</v>
      </c>
      <c r="AC2308" s="92">
        <v>51.491477272727273</v>
      </c>
      <c r="AD2308" s="92" t="s">
        <v>2731</v>
      </c>
      <c r="AE2308" s="92">
        <v>1068.043267</v>
      </c>
      <c r="AF2308" s="92">
        <v>513</v>
      </c>
      <c r="AG2308" s="92">
        <v>81.747159090909093</v>
      </c>
      <c r="AH2308" s="92"/>
      <c r="AI2308" s="92"/>
      <c r="AJ2308" s="92"/>
      <c r="AK2308" s="92"/>
      <c r="AL2308" s="92"/>
      <c r="AM2308" s="92"/>
      <c r="AN2308" s="92"/>
      <c r="AO2308" s="92"/>
    </row>
    <row r="2309" spans="2:41" x14ac:dyDescent="0.3">
      <c r="B2309" s="28">
        <v>2299</v>
      </c>
      <c r="C2309" s="39">
        <f t="shared" si="140"/>
        <v>0</v>
      </c>
      <c r="D2309" s="40">
        <f t="shared" si="141"/>
        <v>0</v>
      </c>
      <c r="E2309" s="41">
        <f t="shared" si="142"/>
        <v>0</v>
      </c>
      <c r="F2309" s="40">
        <f t="shared" si="143"/>
        <v>0</v>
      </c>
      <c r="Q2309" s="107">
        <v>2305</v>
      </c>
      <c r="S2309" s="92"/>
      <c r="T2309" s="92"/>
      <c r="U2309" s="92"/>
      <c r="V2309" s="92"/>
      <c r="W2309" s="92"/>
      <c r="X2309" s="92"/>
      <c r="Y2309" s="92"/>
      <c r="Z2309" s="92" t="s">
        <v>2606</v>
      </c>
      <c r="AA2309" s="92">
        <v>988.71962980000001</v>
      </c>
      <c r="AB2309" s="92">
        <v>2087</v>
      </c>
      <c r="AC2309" s="92">
        <v>25.923295454545453</v>
      </c>
      <c r="AD2309" s="92" t="s">
        <v>1721</v>
      </c>
      <c r="AE2309" s="92">
        <v>1068.052504</v>
      </c>
      <c r="AF2309" s="92">
        <v>500</v>
      </c>
      <c r="AG2309" s="92">
        <v>81.853693181818173</v>
      </c>
      <c r="AH2309" s="92"/>
      <c r="AI2309" s="92"/>
      <c r="AJ2309" s="92"/>
      <c r="AK2309" s="92"/>
      <c r="AL2309" s="92"/>
      <c r="AM2309" s="92"/>
      <c r="AN2309" s="92"/>
      <c r="AO2309" s="92"/>
    </row>
    <row r="2310" spans="2:41" x14ac:dyDescent="0.3">
      <c r="B2310" s="28">
        <v>2300</v>
      </c>
      <c r="C2310" s="39">
        <f t="shared" si="140"/>
        <v>0</v>
      </c>
      <c r="D2310" s="40">
        <f t="shared" si="141"/>
        <v>0</v>
      </c>
      <c r="E2310" s="41">
        <f t="shared" si="142"/>
        <v>0</v>
      </c>
      <c r="F2310" s="40">
        <f t="shared" si="143"/>
        <v>0</v>
      </c>
      <c r="Q2310" s="107">
        <v>2306</v>
      </c>
      <c r="S2310" s="92"/>
      <c r="T2310" s="92"/>
      <c r="U2310" s="92"/>
      <c r="V2310" s="92"/>
      <c r="W2310" s="92"/>
      <c r="X2310" s="92"/>
      <c r="Y2310" s="92"/>
      <c r="Z2310" s="92" t="s">
        <v>1321</v>
      </c>
      <c r="AA2310" s="92">
        <v>920.22134140000003</v>
      </c>
      <c r="AB2310" s="92">
        <v>2691</v>
      </c>
      <c r="AC2310" s="92">
        <v>4.4744318181818183</v>
      </c>
      <c r="AD2310" s="92" t="s">
        <v>2867</v>
      </c>
      <c r="AE2310" s="92">
        <v>1068.052504</v>
      </c>
      <c r="AF2310" s="92">
        <v>500</v>
      </c>
      <c r="AG2310" s="92">
        <v>81.853693181818173</v>
      </c>
      <c r="AH2310" s="92"/>
      <c r="AI2310" s="92"/>
      <c r="AJ2310" s="92"/>
      <c r="AK2310" s="92"/>
      <c r="AL2310" s="92"/>
      <c r="AM2310" s="92"/>
      <c r="AN2310" s="92"/>
      <c r="AO2310" s="92"/>
    </row>
    <row r="2311" spans="2:41" x14ac:dyDescent="0.3">
      <c r="B2311" s="28">
        <v>2301</v>
      </c>
      <c r="C2311" s="39">
        <f t="shared" si="140"/>
        <v>0</v>
      </c>
      <c r="D2311" s="40">
        <f t="shared" si="141"/>
        <v>0</v>
      </c>
      <c r="E2311" s="41">
        <f t="shared" si="142"/>
        <v>0</v>
      </c>
      <c r="F2311" s="40">
        <f t="shared" si="143"/>
        <v>0</v>
      </c>
      <c r="Q2311" s="107">
        <v>2307</v>
      </c>
      <c r="S2311" s="92"/>
      <c r="T2311" s="92"/>
      <c r="U2311" s="92"/>
      <c r="V2311" s="92"/>
      <c r="W2311" s="92"/>
      <c r="X2311" s="92"/>
      <c r="Y2311" s="92"/>
      <c r="Z2311" s="92" t="s">
        <v>1322</v>
      </c>
      <c r="AA2311" s="92">
        <v>931.13321099999996</v>
      </c>
      <c r="AB2311" s="92">
        <v>2645</v>
      </c>
      <c r="AC2311" s="92">
        <v>6.1079545454545459</v>
      </c>
      <c r="AD2311" s="92" t="s">
        <v>2871</v>
      </c>
      <c r="AE2311" s="92">
        <v>1068.052504</v>
      </c>
      <c r="AF2311" s="92">
        <v>500</v>
      </c>
      <c r="AG2311" s="92">
        <v>81.853693181818173</v>
      </c>
      <c r="AH2311" s="92"/>
      <c r="AI2311" s="92"/>
      <c r="AJ2311" s="92"/>
      <c r="AK2311" s="92"/>
      <c r="AL2311" s="92"/>
      <c r="AM2311" s="92"/>
      <c r="AN2311" s="92"/>
      <c r="AO2311" s="92"/>
    </row>
    <row r="2312" spans="2:41" x14ac:dyDescent="0.3">
      <c r="B2312" s="28">
        <v>2302</v>
      </c>
      <c r="C2312" s="39">
        <f t="shared" si="140"/>
        <v>0</v>
      </c>
      <c r="D2312" s="40">
        <f t="shared" si="141"/>
        <v>0</v>
      </c>
      <c r="E2312" s="41">
        <f t="shared" si="142"/>
        <v>0</v>
      </c>
      <c r="F2312" s="40">
        <f t="shared" si="143"/>
        <v>0</v>
      </c>
      <c r="Q2312" s="107">
        <v>2308</v>
      </c>
      <c r="S2312" s="92"/>
      <c r="T2312" s="92"/>
      <c r="U2312" s="92"/>
      <c r="V2312" s="92"/>
      <c r="W2312" s="92"/>
      <c r="X2312" s="92"/>
      <c r="Y2312" s="92"/>
      <c r="Z2312" s="92" t="s">
        <v>1323</v>
      </c>
      <c r="AA2312" s="92">
        <v>864.78313430000003</v>
      </c>
      <c r="AB2312" s="92">
        <v>2773</v>
      </c>
      <c r="AC2312" s="92">
        <v>1.5625</v>
      </c>
      <c r="AD2312" s="92" t="s">
        <v>2953</v>
      </c>
      <c r="AE2312" s="92">
        <v>1068.052504</v>
      </c>
      <c r="AF2312" s="92">
        <v>500</v>
      </c>
      <c r="AG2312" s="92">
        <v>81.853693181818173</v>
      </c>
      <c r="AH2312" s="92"/>
      <c r="AI2312" s="92"/>
      <c r="AJ2312" s="92"/>
      <c r="AK2312" s="92"/>
      <c r="AL2312" s="92"/>
      <c r="AM2312" s="92"/>
      <c r="AN2312" s="92"/>
      <c r="AO2312" s="92"/>
    </row>
    <row r="2313" spans="2:41" x14ac:dyDescent="0.3">
      <c r="B2313" s="28">
        <v>2303</v>
      </c>
      <c r="C2313" s="39">
        <f t="shared" si="140"/>
        <v>0</v>
      </c>
      <c r="D2313" s="40">
        <f t="shared" si="141"/>
        <v>0</v>
      </c>
      <c r="E2313" s="41">
        <f t="shared" si="142"/>
        <v>0</v>
      </c>
      <c r="F2313" s="40">
        <f t="shared" si="143"/>
        <v>0</v>
      </c>
      <c r="Q2313" s="107">
        <v>2309</v>
      </c>
      <c r="S2313" s="92"/>
      <c r="T2313" s="92"/>
      <c r="U2313" s="92"/>
      <c r="V2313" s="92"/>
      <c r="W2313" s="92"/>
      <c r="X2313" s="92"/>
      <c r="Y2313" s="92"/>
      <c r="Z2313" s="92" t="s">
        <v>1324</v>
      </c>
      <c r="AA2313" s="92">
        <v>884.42605900000001</v>
      </c>
      <c r="AB2313" s="92">
        <v>2755</v>
      </c>
      <c r="AC2313" s="92">
        <v>2.2017045454545454</v>
      </c>
      <c r="AD2313" s="92" t="s">
        <v>1023</v>
      </c>
      <c r="AE2313" s="92">
        <v>1068.052504</v>
      </c>
      <c r="AF2313" s="92">
        <v>500</v>
      </c>
      <c r="AG2313" s="92">
        <v>81.853693181818173</v>
      </c>
      <c r="AH2313" s="92"/>
      <c r="AI2313" s="92"/>
      <c r="AJ2313" s="92"/>
      <c r="AK2313" s="92"/>
      <c r="AL2313" s="92"/>
      <c r="AM2313" s="92"/>
      <c r="AN2313" s="92"/>
      <c r="AO2313" s="92"/>
    </row>
    <row r="2314" spans="2:41" x14ac:dyDescent="0.3">
      <c r="B2314" s="28">
        <v>2304</v>
      </c>
      <c r="C2314" s="39">
        <f t="shared" si="140"/>
        <v>0</v>
      </c>
      <c r="D2314" s="40">
        <f t="shared" si="141"/>
        <v>0</v>
      </c>
      <c r="E2314" s="41">
        <f t="shared" si="142"/>
        <v>0</v>
      </c>
      <c r="F2314" s="40">
        <f t="shared" si="143"/>
        <v>0</v>
      </c>
      <c r="Q2314" s="107">
        <v>2310</v>
      </c>
      <c r="S2314" s="92"/>
      <c r="T2314" s="92"/>
      <c r="U2314" s="92"/>
      <c r="V2314" s="92"/>
      <c r="W2314" s="92"/>
      <c r="X2314" s="92"/>
      <c r="Y2314" s="92"/>
      <c r="Z2314" s="92" t="s">
        <v>1325</v>
      </c>
      <c r="AA2314" s="92">
        <v>1045.926948</v>
      </c>
      <c r="AB2314" s="92">
        <v>1024</v>
      </c>
      <c r="AC2314" s="92">
        <v>63.671875</v>
      </c>
      <c r="AD2314" s="92" t="s">
        <v>2448</v>
      </c>
      <c r="AE2314" s="92">
        <v>1068.052504</v>
      </c>
      <c r="AF2314" s="92">
        <v>500</v>
      </c>
      <c r="AG2314" s="92">
        <v>81.853693181818173</v>
      </c>
      <c r="AH2314" s="92"/>
      <c r="AI2314" s="92"/>
      <c r="AJ2314" s="92"/>
      <c r="AK2314" s="92"/>
      <c r="AL2314" s="92"/>
      <c r="AM2314" s="92"/>
      <c r="AN2314" s="92"/>
      <c r="AO2314" s="92"/>
    </row>
    <row r="2315" spans="2:41" x14ac:dyDescent="0.3">
      <c r="B2315" s="28">
        <v>2305</v>
      </c>
      <c r="C2315" s="39">
        <f t="shared" si="140"/>
        <v>0</v>
      </c>
      <c r="D2315" s="40">
        <f t="shared" si="141"/>
        <v>0</v>
      </c>
      <c r="E2315" s="41">
        <f t="shared" si="142"/>
        <v>0</v>
      </c>
      <c r="F2315" s="40">
        <f t="shared" si="143"/>
        <v>0</v>
      </c>
      <c r="Q2315" s="107">
        <v>2311</v>
      </c>
      <c r="S2315" s="92"/>
      <c r="T2315" s="92"/>
      <c r="U2315" s="92"/>
      <c r="V2315" s="92"/>
      <c r="W2315" s="92"/>
      <c r="X2315" s="92"/>
      <c r="Y2315" s="92"/>
      <c r="Z2315" s="92" t="s">
        <v>1326</v>
      </c>
      <c r="AA2315" s="92">
        <v>1102.3467860000001</v>
      </c>
      <c r="AB2315" s="92">
        <v>65</v>
      </c>
      <c r="AC2315" s="92">
        <v>97.727272727272734</v>
      </c>
      <c r="AD2315" s="92" t="s">
        <v>2471</v>
      </c>
      <c r="AE2315" s="92">
        <v>1068.052504</v>
      </c>
      <c r="AF2315" s="92">
        <v>500</v>
      </c>
      <c r="AG2315" s="92">
        <v>81.853693181818173</v>
      </c>
      <c r="AH2315" s="92"/>
      <c r="AI2315" s="92"/>
      <c r="AJ2315" s="92"/>
      <c r="AK2315" s="92"/>
      <c r="AL2315" s="92"/>
      <c r="AM2315" s="92"/>
      <c r="AN2315" s="92"/>
      <c r="AO2315" s="92"/>
    </row>
    <row r="2316" spans="2:41" x14ac:dyDescent="0.3">
      <c r="B2316" s="28">
        <v>2306</v>
      </c>
      <c r="C2316" s="39">
        <f t="shared" ref="C2316:C2379" si="144">VLOOKUP($B2316,$Q$5:$AO$2676,2+$C$4*8-8+$F$4*4-4)</f>
        <v>0</v>
      </c>
      <c r="D2316" s="40">
        <f t="shared" ref="D2316:D2379" si="145">VLOOKUP($B2316,$Q$5:$AO$2676,3+$C$4*8-8+$F$4*4-4)</f>
        <v>0</v>
      </c>
      <c r="E2316" s="41">
        <f t="shared" ref="E2316:E2379" si="146">VLOOKUP($B2316,$Q$5:$AO$2676,4+$C$4*8-8+$F$4*4-4)</f>
        <v>0</v>
      </c>
      <c r="F2316" s="40">
        <f t="shared" ref="F2316:F2379" si="147">VLOOKUP($B2316,$Q$5:$AO$2676,5+$C$4*8-8+$F$4*4-4)</f>
        <v>0</v>
      </c>
      <c r="Q2316" s="107">
        <v>2312</v>
      </c>
      <c r="S2316" s="92"/>
      <c r="T2316" s="92"/>
      <c r="U2316" s="92"/>
      <c r="V2316" s="92"/>
      <c r="W2316" s="92"/>
      <c r="X2316" s="92"/>
      <c r="Y2316" s="92"/>
      <c r="Z2316" s="92" t="s">
        <v>2607</v>
      </c>
      <c r="AA2316" s="92">
        <v>1014.025358</v>
      </c>
      <c r="AB2316" s="92">
        <v>1722</v>
      </c>
      <c r="AC2316" s="92">
        <v>38.636363636363633</v>
      </c>
      <c r="AD2316" s="92" t="s">
        <v>2962</v>
      </c>
      <c r="AE2316" s="92">
        <v>1068.052504</v>
      </c>
      <c r="AF2316" s="92">
        <v>500</v>
      </c>
      <c r="AG2316" s="92">
        <v>81.853693181818173</v>
      </c>
      <c r="AH2316" s="92"/>
      <c r="AI2316" s="92"/>
      <c r="AJ2316" s="92"/>
      <c r="AK2316" s="92"/>
      <c r="AL2316" s="92"/>
      <c r="AM2316" s="92"/>
      <c r="AN2316" s="92"/>
      <c r="AO2316" s="92"/>
    </row>
    <row r="2317" spans="2:41" x14ac:dyDescent="0.3">
      <c r="B2317" s="28">
        <v>2307</v>
      </c>
      <c r="C2317" s="39">
        <f t="shared" si="144"/>
        <v>0</v>
      </c>
      <c r="D2317" s="40">
        <f t="shared" si="145"/>
        <v>0</v>
      </c>
      <c r="E2317" s="41">
        <f t="shared" si="146"/>
        <v>0</v>
      </c>
      <c r="F2317" s="40">
        <f t="shared" si="147"/>
        <v>0</v>
      </c>
      <c r="Q2317" s="107">
        <v>2313</v>
      </c>
      <c r="S2317" s="92"/>
      <c r="T2317" s="92"/>
      <c r="U2317" s="92"/>
      <c r="V2317" s="92"/>
      <c r="W2317" s="92"/>
      <c r="X2317" s="92"/>
      <c r="Y2317" s="92"/>
      <c r="Z2317" s="92" t="s">
        <v>2608</v>
      </c>
      <c r="AA2317" s="92">
        <v>1111.785122</v>
      </c>
      <c r="AB2317" s="92">
        <v>32</v>
      </c>
      <c r="AC2317" s="92">
        <v>98.86363636363636</v>
      </c>
      <c r="AD2317" s="92" t="s">
        <v>2977</v>
      </c>
      <c r="AE2317" s="92">
        <v>1068.052504</v>
      </c>
      <c r="AF2317" s="92">
        <v>500</v>
      </c>
      <c r="AG2317" s="92">
        <v>81.853693181818173</v>
      </c>
      <c r="AH2317" s="92"/>
      <c r="AI2317" s="92"/>
      <c r="AJ2317" s="92"/>
      <c r="AK2317" s="92"/>
      <c r="AL2317" s="92"/>
      <c r="AM2317" s="92"/>
      <c r="AN2317" s="92"/>
      <c r="AO2317" s="92"/>
    </row>
    <row r="2318" spans="2:41" x14ac:dyDescent="0.3">
      <c r="B2318" s="28">
        <v>2308</v>
      </c>
      <c r="C2318" s="39">
        <f t="shared" si="144"/>
        <v>0</v>
      </c>
      <c r="D2318" s="40">
        <f t="shared" si="145"/>
        <v>0</v>
      </c>
      <c r="E2318" s="41">
        <f t="shared" si="146"/>
        <v>0</v>
      </c>
      <c r="F2318" s="40">
        <f t="shared" si="147"/>
        <v>0</v>
      </c>
      <c r="Q2318" s="107">
        <v>2314</v>
      </c>
      <c r="S2318" s="92"/>
      <c r="T2318" s="92"/>
      <c r="U2318" s="92"/>
      <c r="V2318" s="92"/>
      <c r="W2318" s="92"/>
      <c r="X2318" s="92"/>
      <c r="Y2318" s="92"/>
      <c r="Z2318" s="92" t="s">
        <v>2980</v>
      </c>
      <c r="AA2318" s="92">
        <v>1002.179937</v>
      </c>
      <c r="AB2318" s="92">
        <v>1898</v>
      </c>
      <c r="AC2318" s="92">
        <v>32.421875</v>
      </c>
      <c r="AD2318" s="92" t="s">
        <v>2991</v>
      </c>
      <c r="AE2318" s="92">
        <v>1068.052504</v>
      </c>
      <c r="AF2318" s="92">
        <v>500</v>
      </c>
      <c r="AG2318" s="92">
        <v>81.853693181818173</v>
      </c>
      <c r="AH2318" s="92"/>
      <c r="AI2318" s="92"/>
      <c r="AJ2318" s="92"/>
      <c r="AK2318" s="92"/>
      <c r="AL2318" s="92"/>
      <c r="AM2318" s="92"/>
      <c r="AN2318" s="92"/>
      <c r="AO2318" s="92"/>
    </row>
    <row r="2319" spans="2:41" x14ac:dyDescent="0.3">
      <c r="B2319" s="28">
        <v>2309</v>
      </c>
      <c r="C2319" s="39">
        <f t="shared" si="144"/>
        <v>0</v>
      </c>
      <c r="D2319" s="40">
        <f t="shared" si="145"/>
        <v>0</v>
      </c>
      <c r="E2319" s="41">
        <f t="shared" si="146"/>
        <v>0</v>
      </c>
      <c r="F2319" s="40">
        <f t="shared" si="147"/>
        <v>0</v>
      </c>
      <c r="Q2319" s="107">
        <v>2315</v>
      </c>
      <c r="S2319" s="92"/>
      <c r="T2319" s="92"/>
      <c r="U2319" s="92"/>
      <c r="V2319" s="92"/>
      <c r="W2319" s="92"/>
      <c r="X2319" s="92"/>
      <c r="Y2319" s="92"/>
      <c r="Z2319" s="92" t="s">
        <v>2609</v>
      </c>
      <c r="AA2319" s="92">
        <v>1022.173485</v>
      </c>
      <c r="AB2319" s="92">
        <v>1588</v>
      </c>
      <c r="AC2319" s="92">
        <v>43.643465909090914</v>
      </c>
      <c r="AD2319" s="92" t="s">
        <v>2992</v>
      </c>
      <c r="AE2319" s="92">
        <v>1068.052504</v>
      </c>
      <c r="AF2319" s="92">
        <v>500</v>
      </c>
      <c r="AG2319" s="92">
        <v>81.853693181818173</v>
      </c>
      <c r="AH2319" s="92"/>
      <c r="AI2319" s="92"/>
      <c r="AJ2319" s="92"/>
      <c r="AK2319" s="92"/>
      <c r="AL2319" s="92"/>
      <c r="AM2319" s="92"/>
      <c r="AN2319" s="92"/>
      <c r="AO2319" s="92"/>
    </row>
    <row r="2320" spans="2:41" x14ac:dyDescent="0.3">
      <c r="B2320" s="28">
        <v>2310</v>
      </c>
      <c r="C2320" s="39">
        <f t="shared" si="144"/>
        <v>0</v>
      </c>
      <c r="D2320" s="40">
        <f t="shared" si="145"/>
        <v>0</v>
      </c>
      <c r="E2320" s="41">
        <f t="shared" si="146"/>
        <v>0</v>
      </c>
      <c r="F2320" s="40">
        <f t="shared" si="147"/>
        <v>0</v>
      </c>
      <c r="Q2320" s="107">
        <v>2316</v>
      </c>
      <c r="S2320" s="92"/>
      <c r="T2320" s="92"/>
      <c r="U2320" s="92"/>
      <c r="V2320" s="92"/>
      <c r="W2320" s="92"/>
      <c r="X2320" s="92"/>
      <c r="Y2320" s="92"/>
      <c r="Z2320" s="92" t="s">
        <v>2610</v>
      </c>
      <c r="AA2320" s="92">
        <v>1029.0682939999999</v>
      </c>
      <c r="AB2320" s="92">
        <v>1414</v>
      </c>
      <c r="AC2320" s="92">
        <v>49.78693181818182</v>
      </c>
      <c r="AD2320" s="92" t="s">
        <v>2692</v>
      </c>
      <c r="AE2320" s="92">
        <v>1068.052504</v>
      </c>
      <c r="AF2320" s="92">
        <v>500</v>
      </c>
      <c r="AG2320" s="92">
        <v>81.853693181818173</v>
      </c>
      <c r="AH2320" s="92"/>
      <c r="AI2320" s="92"/>
      <c r="AJ2320" s="92"/>
      <c r="AK2320" s="92"/>
      <c r="AL2320" s="92"/>
      <c r="AM2320" s="92"/>
      <c r="AN2320" s="92"/>
      <c r="AO2320" s="92"/>
    </row>
    <row r="2321" spans="2:41" x14ac:dyDescent="0.3">
      <c r="B2321" s="28">
        <v>2311</v>
      </c>
      <c r="C2321" s="39">
        <f t="shared" si="144"/>
        <v>0</v>
      </c>
      <c r="D2321" s="40">
        <f t="shared" si="145"/>
        <v>0</v>
      </c>
      <c r="E2321" s="41">
        <f t="shared" si="146"/>
        <v>0</v>
      </c>
      <c r="F2321" s="40">
        <f t="shared" si="147"/>
        <v>0</v>
      </c>
      <c r="Q2321" s="107">
        <v>2317</v>
      </c>
      <c r="S2321" s="92"/>
      <c r="T2321" s="92"/>
      <c r="U2321" s="92"/>
      <c r="V2321" s="92"/>
      <c r="W2321" s="92"/>
      <c r="X2321" s="92"/>
      <c r="Y2321" s="92"/>
      <c r="Z2321" s="92" t="s">
        <v>51</v>
      </c>
      <c r="AA2321" s="92">
        <v>961.28209140000001</v>
      </c>
      <c r="AB2321" s="92">
        <v>2435</v>
      </c>
      <c r="AC2321" s="92">
        <v>13.565340909090908</v>
      </c>
      <c r="AD2321" s="92" t="s">
        <v>2693</v>
      </c>
      <c r="AE2321" s="92">
        <v>1068.052504</v>
      </c>
      <c r="AF2321" s="92">
        <v>500</v>
      </c>
      <c r="AG2321" s="92">
        <v>81.853693181818173</v>
      </c>
      <c r="AH2321" s="92"/>
      <c r="AI2321" s="92"/>
      <c r="AJ2321" s="92"/>
      <c r="AK2321" s="92"/>
      <c r="AL2321" s="92"/>
      <c r="AM2321" s="92"/>
      <c r="AN2321" s="92"/>
      <c r="AO2321" s="92"/>
    </row>
    <row r="2322" spans="2:41" x14ac:dyDescent="0.3">
      <c r="B2322" s="28">
        <v>2312</v>
      </c>
      <c r="C2322" s="39">
        <f t="shared" si="144"/>
        <v>0</v>
      </c>
      <c r="D2322" s="40">
        <f t="shared" si="145"/>
        <v>0</v>
      </c>
      <c r="E2322" s="41">
        <f t="shared" si="146"/>
        <v>0</v>
      </c>
      <c r="F2322" s="40">
        <f t="shared" si="147"/>
        <v>0</v>
      </c>
      <c r="Q2322" s="107">
        <v>2318</v>
      </c>
      <c r="S2322" s="92"/>
      <c r="T2322" s="92"/>
      <c r="U2322" s="92"/>
      <c r="V2322" s="92"/>
      <c r="W2322" s="92"/>
      <c r="X2322" s="92"/>
      <c r="Y2322" s="92"/>
      <c r="Z2322" s="92" t="s">
        <v>2981</v>
      </c>
      <c r="AA2322" s="92">
        <v>1071.8236649999999</v>
      </c>
      <c r="AB2322" s="92">
        <v>435</v>
      </c>
      <c r="AC2322" s="92">
        <v>84.481534090909093</v>
      </c>
      <c r="AD2322" s="92" t="s">
        <v>714</v>
      </c>
      <c r="AE2322" s="92">
        <v>1068.054539</v>
      </c>
      <c r="AF2322" s="92">
        <v>499</v>
      </c>
      <c r="AG2322" s="92">
        <v>82.315340909090907</v>
      </c>
      <c r="AH2322" s="92"/>
      <c r="AI2322" s="92"/>
      <c r="AJ2322" s="92"/>
      <c r="AK2322" s="92"/>
      <c r="AL2322" s="92"/>
      <c r="AM2322" s="92"/>
      <c r="AN2322" s="92"/>
      <c r="AO2322" s="92"/>
    </row>
    <row r="2323" spans="2:41" x14ac:dyDescent="0.3">
      <c r="B2323" s="28">
        <v>2313</v>
      </c>
      <c r="C2323" s="39">
        <f t="shared" si="144"/>
        <v>0</v>
      </c>
      <c r="D2323" s="40">
        <f t="shared" si="145"/>
        <v>0</v>
      </c>
      <c r="E2323" s="41">
        <f t="shared" si="146"/>
        <v>0</v>
      </c>
      <c r="F2323" s="40">
        <f t="shared" si="147"/>
        <v>0</v>
      </c>
      <c r="Q2323" s="107">
        <v>2319</v>
      </c>
      <c r="S2323" s="92"/>
      <c r="T2323" s="92"/>
      <c r="U2323" s="92"/>
      <c r="V2323" s="92"/>
      <c r="W2323" s="92"/>
      <c r="X2323" s="92"/>
      <c r="Y2323" s="92"/>
      <c r="Z2323" s="92" t="s">
        <v>1327</v>
      </c>
      <c r="AA2323" s="92">
        <v>1066.635943</v>
      </c>
      <c r="AB2323" s="92">
        <v>546</v>
      </c>
      <c r="AC2323" s="92">
        <v>80.575284090909093</v>
      </c>
      <c r="AD2323" s="92" t="s">
        <v>968</v>
      </c>
      <c r="AE2323" s="92">
        <v>1068.0797439999999</v>
      </c>
      <c r="AF2323" s="92">
        <v>498</v>
      </c>
      <c r="AG2323" s="92">
        <v>82.350852272727266</v>
      </c>
      <c r="AH2323" s="92"/>
      <c r="AI2323" s="92"/>
      <c r="AJ2323" s="92"/>
      <c r="AK2323" s="92"/>
      <c r="AL2323" s="92"/>
      <c r="AM2323" s="92"/>
      <c r="AN2323" s="92"/>
      <c r="AO2323" s="92"/>
    </row>
    <row r="2324" spans="2:41" x14ac:dyDescent="0.3">
      <c r="B2324" s="28">
        <v>2314</v>
      </c>
      <c r="C2324" s="39">
        <f t="shared" si="144"/>
        <v>0</v>
      </c>
      <c r="D2324" s="40">
        <f t="shared" si="145"/>
        <v>0</v>
      </c>
      <c r="E2324" s="41">
        <f t="shared" si="146"/>
        <v>0</v>
      </c>
      <c r="F2324" s="40">
        <f t="shared" si="147"/>
        <v>0</v>
      </c>
      <c r="Q2324" s="107">
        <v>2320</v>
      </c>
      <c r="S2324" s="92"/>
      <c r="T2324" s="92"/>
      <c r="U2324" s="92"/>
      <c r="V2324" s="92"/>
      <c r="W2324" s="92"/>
      <c r="X2324" s="92"/>
      <c r="Y2324" s="92"/>
      <c r="Z2324" s="92" t="s">
        <v>1328</v>
      </c>
      <c r="AA2324" s="92">
        <v>960.64126350000004</v>
      </c>
      <c r="AB2324" s="92">
        <v>2445</v>
      </c>
      <c r="AC2324" s="92">
        <v>13.210227272727273</v>
      </c>
      <c r="AD2324" s="92" t="s">
        <v>1018</v>
      </c>
      <c r="AE2324" s="92">
        <v>1068.092748</v>
      </c>
      <c r="AF2324" s="92">
        <v>497</v>
      </c>
      <c r="AG2324" s="92">
        <v>82.38636363636364</v>
      </c>
      <c r="AH2324" s="92"/>
      <c r="AI2324" s="92"/>
      <c r="AJ2324" s="92"/>
      <c r="AK2324" s="92"/>
      <c r="AL2324" s="92"/>
      <c r="AM2324" s="92"/>
      <c r="AN2324" s="92"/>
      <c r="AO2324" s="92"/>
    </row>
    <row r="2325" spans="2:41" x14ac:dyDescent="0.3">
      <c r="B2325" s="28">
        <v>2315</v>
      </c>
      <c r="C2325" s="39">
        <f t="shared" si="144"/>
        <v>0</v>
      </c>
      <c r="D2325" s="40">
        <f t="shared" si="145"/>
        <v>0</v>
      </c>
      <c r="E2325" s="41">
        <f t="shared" si="146"/>
        <v>0</v>
      </c>
      <c r="F2325" s="40">
        <f t="shared" si="147"/>
        <v>0</v>
      </c>
      <c r="Q2325" s="107">
        <v>2321</v>
      </c>
      <c r="S2325" s="92"/>
      <c r="T2325" s="92"/>
      <c r="U2325" s="92"/>
      <c r="V2325" s="92"/>
      <c r="W2325" s="92"/>
      <c r="X2325" s="92"/>
      <c r="Y2325" s="92"/>
      <c r="Z2325" s="92" t="s">
        <v>1329</v>
      </c>
      <c r="AA2325" s="92">
        <v>1018.107402</v>
      </c>
      <c r="AB2325" s="92">
        <v>1627</v>
      </c>
      <c r="AC2325" s="92">
        <v>42.151988636363633</v>
      </c>
      <c r="AD2325" s="92" t="s">
        <v>1882</v>
      </c>
      <c r="AE2325" s="92">
        <v>1068.1760939999999</v>
      </c>
      <c r="AF2325" s="92">
        <v>496</v>
      </c>
      <c r="AG2325" s="92">
        <v>82.421875</v>
      </c>
      <c r="AH2325" s="92"/>
      <c r="AI2325" s="92"/>
      <c r="AJ2325" s="92"/>
      <c r="AK2325" s="92"/>
      <c r="AL2325" s="92"/>
      <c r="AM2325" s="92"/>
      <c r="AN2325" s="92"/>
      <c r="AO2325" s="92"/>
    </row>
    <row r="2326" spans="2:41" x14ac:dyDescent="0.3">
      <c r="B2326" s="28">
        <v>2316</v>
      </c>
      <c r="C2326" s="39">
        <f t="shared" si="144"/>
        <v>0</v>
      </c>
      <c r="D2326" s="40">
        <f t="shared" si="145"/>
        <v>0</v>
      </c>
      <c r="E2326" s="41">
        <f t="shared" si="146"/>
        <v>0</v>
      </c>
      <c r="F2326" s="40">
        <f t="shared" si="147"/>
        <v>0</v>
      </c>
      <c r="Q2326" s="107">
        <v>2322</v>
      </c>
      <c r="S2326" s="92"/>
      <c r="T2326" s="92"/>
      <c r="U2326" s="92"/>
      <c r="V2326" s="92"/>
      <c r="W2326" s="92"/>
      <c r="X2326" s="92"/>
      <c r="Y2326" s="92"/>
      <c r="Z2326" s="92" t="s">
        <v>2611</v>
      </c>
      <c r="AA2326" s="92">
        <v>1014.025358</v>
      </c>
      <c r="AB2326" s="92">
        <v>1722</v>
      </c>
      <c r="AC2326" s="92">
        <v>38.636363636363633</v>
      </c>
      <c r="AD2326" s="92" t="s">
        <v>1763</v>
      </c>
      <c r="AE2326" s="92">
        <v>1068.4340199999999</v>
      </c>
      <c r="AF2326" s="92">
        <v>495</v>
      </c>
      <c r="AG2326" s="92">
        <v>82.45738636363636</v>
      </c>
      <c r="AH2326" s="92"/>
      <c r="AI2326" s="92"/>
      <c r="AJ2326" s="92"/>
      <c r="AK2326" s="92"/>
      <c r="AL2326" s="92"/>
      <c r="AM2326" s="92"/>
      <c r="AN2326" s="92"/>
      <c r="AO2326" s="92"/>
    </row>
    <row r="2327" spans="2:41" x14ac:dyDescent="0.3">
      <c r="B2327" s="28">
        <v>2317</v>
      </c>
      <c r="C2327" s="39">
        <f t="shared" si="144"/>
        <v>0</v>
      </c>
      <c r="D2327" s="40">
        <f t="shared" si="145"/>
        <v>0</v>
      </c>
      <c r="E2327" s="41">
        <f t="shared" si="146"/>
        <v>0</v>
      </c>
      <c r="F2327" s="40">
        <f t="shared" si="147"/>
        <v>0</v>
      </c>
      <c r="Q2327" s="107">
        <v>2323</v>
      </c>
      <c r="S2327" s="92"/>
      <c r="T2327" s="92"/>
      <c r="U2327" s="92"/>
      <c r="V2327" s="92"/>
      <c r="W2327" s="92"/>
      <c r="X2327" s="92"/>
      <c r="Y2327" s="92"/>
      <c r="Z2327" s="92" t="s">
        <v>2612</v>
      </c>
      <c r="AA2327" s="92">
        <v>1053.9945110000001</v>
      </c>
      <c r="AB2327" s="92">
        <v>808</v>
      </c>
      <c r="AC2327" s="92">
        <v>70.951704545454547</v>
      </c>
      <c r="AD2327" s="92" t="s">
        <v>684</v>
      </c>
      <c r="AE2327" s="92">
        <v>1068.535232</v>
      </c>
      <c r="AF2327" s="92">
        <v>494</v>
      </c>
      <c r="AG2327" s="92">
        <v>82.492897727272734</v>
      </c>
      <c r="AH2327" s="92"/>
      <c r="AI2327" s="92"/>
      <c r="AJ2327" s="92"/>
      <c r="AK2327" s="92"/>
      <c r="AL2327" s="92"/>
      <c r="AM2327" s="92"/>
      <c r="AN2327" s="92"/>
      <c r="AO2327" s="92"/>
    </row>
    <row r="2328" spans="2:41" x14ac:dyDescent="0.3">
      <c r="B2328" s="28">
        <v>2318</v>
      </c>
      <c r="C2328" s="39">
        <f t="shared" si="144"/>
        <v>0</v>
      </c>
      <c r="D2328" s="40">
        <f t="shared" si="145"/>
        <v>0</v>
      </c>
      <c r="E2328" s="41">
        <f t="shared" si="146"/>
        <v>0</v>
      </c>
      <c r="F2328" s="40">
        <f t="shared" si="147"/>
        <v>0</v>
      </c>
      <c r="Q2328" s="107">
        <v>2324</v>
      </c>
      <c r="S2328" s="92"/>
      <c r="T2328" s="92"/>
      <c r="U2328" s="92"/>
      <c r="V2328" s="92"/>
      <c r="W2328" s="92"/>
      <c r="X2328" s="92"/>
      <c r="Y2328" s="92"/>
      <c r="Z2328" s="92" t="s">
        <v>1330</v>
      </c>
      <c r="AA2328" s="92">
        <v>997.20272709999995</v>
      </c>
      <c r="AB2328" s="92">
        <v>1979</v>
      </c>
      <c r="AC2328" s="92">
        <v>29.61647727272727</v>
      </c>
      <c r="AD2328" s="92" t="s">
        <v>2798</v>
      </c>
      <c r="AE2328" s="92">
        <v>1068.5620879999999</v>
      </c>
      <c r="AF2328" s="92">
        <v>493</v>
      </c>
      <c r="AG2328" s="92">
        <v>82.528409090909093</v>
      </c>
      <c r="AH2328" s="92"/>
      <c r="AI2328" s="92"/>
      <c r="AJ2328" s="92"/>
      <c r="AK2328" s="92"/>
      <c r="AL2328" s="92"/>
      <c r="AM2328" s="92"/>
      <c r="AN2328" s="92"/>
      <c r="AO2328" s="92"/>
    </row>
    <row r="2329" spans="2:41" x14ac:dyDescent="0.3">
      <c r="B2329" s="28">
        <v>2319</v>
      </c>
      <c r="C2329" s="39">
        <f t="shared" si="144"/>
        <v>0</v>
      </c>
      <c r="D2329" s="40">
        <f t="shared" si="145"/>
        <v>0</v>
      </c>
      <c r="E2329" s="41">
        <f t="shared" si="146"/>
        <v>0</v>
      </c>
      <c r="F2329" s="40">
        <f t="shared" si="147"/>
        <v>0</v>
      </c>
      <c r="Q2329" s="107">
        <v>2325</v>
      </c>
      <c r="S2329" s="92"/>
      <c r="T2329" s="92"/>
      <c r="U2329" s="92"/>
      <c r="V2329" s="92"/>
      <c r="W2329" s="92"/>
      <c r="X2329" s="92"/>
      <c r="Y2329" s="92"/>
      <c r="Z2329" s="92" t="s">
        <v>1331</v>
      </c>
      <c r="AA2329" s="92">
        <v>982.8409977</v>
      </c>
      <c r="AB2329" s="92">
        <v>2177</v>
      </c>
      <c r="AC2329" s="92">
        <v>22.727272727272727</v>
      </c>
      <c r="AD2329" s="92" t="s">
        <v>488</v>
      </c>
      <c r="AE2329" s="92">
        <v>1068.56675</v>
      </c>
      <c r="AF2329" s="92">
        <v>492</v>
      </c>
      <c r="AG2329" s="92">
        <v>82.563920454545453</v>
      </c>
      <c r="AH2329" s="92"/>
      <c r="AI2329" s="92"/>
      <c r="AJ2329" s="92"/>
      <c r="AK2329" s="92"/>
      <c r="AL2329" s="92"/>
      <c r="AM2329" s="92"/>
      <c r="AN2329" s="92"/>
      <c r="AO2329" s="92"/>
    </row>
    <row r="2330" spans="2:41" x14ac:dyDescent="0.3">
      <c r="B2330" s="28">
        <v>2320</v>
      </c>
      <c r="C2330" s="39">
        <f t="shared" si="144"/>
        <v>0</v>
      </c>
      <c r="D2330" s="40">
        <f t="shared" si="145"/>
        <v>0</v>
      </c>
      <c r="E2330" s="41">
        <f t="shared" si="146"/>
        <v>0</v>
      </c>
      <c r="F2330" s="40">
        <f t="shared" si="147"/>
        <v>0</v>
      </c>
      <c r="Q2330" s="107">
        <v>2326</v>
      </c>
      <c r="S2330" s="92"/>
      <c r="T2330" s="92"/>
      <c r="U2330" s="92"/>
      <c r="V2330" s="92"/>
      <c r="W2330" s="92"/>
      <c r="X2330" s="92"/>
      <c r="Y2330" s="92"/>
      <c r="Z2330" s="92" t="s">
        <v>2613</v>
      </c>
      <c r="AA2330" s="92">
        <v>1003.312762</v>
      </c>
      <c r="AB2330" s="92">
        <v>1873</v>
      </c>
      <c r="AC2330" s="92">
        <v>33.309659090909086</v>
      </c>
      <c r="AD2330" s="92" t="s">
        <v>2128</v>
      </c>
      <c r="AE2330" s="92">
        <v>1068.5707199999999</v>
      </c>
      <c r="AF2330" s="92">
        <v>489</v>
      </c>
      <c r="AG2330" s="92">
        <v>82.599431818181827</v>
      </c>
      <c r="AH2330" s="92"/>
      <c r="AI2330" s="92"/>
      <c r="AJ2330" s="92"/>
      <c r="AK2330" s="92"/>
      <c r="AL2330" s="92"/>
      <c r="AM2330" s="92"/>
      <c r="AN2330" s="92"/>
      <c r="AO2330" s="92"/>
    </row>
    <row r="2331" spans="2:41" x14ac:dyDescent="0.3">
      <c r="B2331" s="28">
        <v>2321</v>
      </c>
      <c r="C2331" s="39">
        <f t="shared" si="144"/>
        <v>0</v>
      </c>
      <c r="D2331" s="40">
        <f t="shared" si="145"/>
        <v>0</v>
      </c>
      <c r="E2331" s="41">
        <f t="shared" si="146"/>
        <v>0</v>
      </c>
      <c r="F2331" s="40">
        <f t="shared" si="147"/>
        <v>0</v>
      </c>
      <c r="Q2331" s="107">
        <v>2327</v>
      </c>
      <c r="S2331" s="92"/>
      <c r="T2331" s="92"/>
      <c r="U2331" s="92"/>
      <c r="V2331" s="92"/>
      <c r="W2331" s="92"/>
      <c r="X2331" s="92"/>
      <c r="Y2331" s="92"/>
      <c r="Z2331" s="92" t="s">
        <v>2614</v>
      </c>
      <c r="AA2331" s="92">
        <v>1047.948582</v>
      </c>
      <c r="AB2331" s="92">
        <v>982</v>
      </c>
      <c r="AC2331" s="92">
        <v>65.127840909090907</v>
      </c>
      <c r="AD2331" s="92" t="s">
        <v>2445</v>
      </c>
      <c r="AE2331" s="92">
        <v>1068.5707199999999</v>
      </c>
      <c r="AF2331" s="92">
        <v>489</v>
      </c>
      <c r="AG2331" s="92">
        <v>82.599431818181827</v>
      </c>
      <c r="AH2331" s="92"/>
      <c r="AI2331" s="92"/>
      <c r="AJ2331" s="92"/>
      <c r="AK2331" s="92"/>
      <c r="AL2331" s="92"/>
      <c r="AM2331" s="92"/>
      <c r="AN2331" s="92"/>
      <c r="AO2331" s="92"/>
    </row>
    <row r="2332" spans="2:41" x14ac:dyDescent="0.3">
      <c r="B2332" s="28">
        <v>2322</v>
      </c>
      <c r="C2332" s="39">
        <f t="shared" si="144"/>
        <v>0</v>
      </c>
      <c r="D2332" s="40">
        <f t="shared" si="145"/>
        <v>0</v>
      </c>
      <c r="E2332" s="41">
        <f t="shared" si="146"/>
        <v>0</v>
      </c>
      <c r="F2332" s="40">
        <f t="shared" si="147"/>
        <v>0</v>
      </c>
      <c r="Q2332" s="107">
        <v>2328</v>
      </c>
      <c r="S2332" s="92"/>
      <c r="T2332" s="92"/>
      <c r="U2332" s="92"/>
      <c r="V2332" s="92"/>
      <c r="W2332" s="92"/>
      <c r="X2332" s="92"/>
      <c r="Y2332" s="92"/>
      <c r="Z2332" s="92" t="s">
        <v>2615</v>
      </c>
      <c r="AA2332" s="92">
        <v>1077.5978580000001</v>
      </c>
      <c r="AB2332" s="92">
        <v>344</v>
      </c>
      <c r="AC2332" s="92">
        <v>87.713068181818173</v>
      </c>
      <c r="AD2332" s="92" t="s">
        <v>2482</v>
      </c>
      <c r="AE2332" s="92">
        <v>1068.5707199999999</v>
      </c>
      <c r="AF2332" s="92">
        <v>489</v>
      </c>
      <c r="AG2332" s="92">
        <v>82.599431818181827</v>
      </c>
      <c r="AH2332" s="92"/>
      <c r="AI2332" s="92"/>
      <c r="AJ2332" s="92"/>
      <c r="AK2332" s="92"/>
      <c r="AL2332" s="92"/>
      <c r="AM2332" s="92"/>
      <c r="AN2332" s="92"/>
      <c r="AO2332" s="92"/>
    </row>
    <row r="2333" spans="2:41" x14ac:dyDescent="0.3">
      <c r="B2333" s="28">
        <v>2323</v>
      </c>
      <c r="C2333" s="39">
        <f t="shared" si="144"/>
        <v>0</v>
      </c>
      <c r="D2333" s="40">
        <f t="shared" si="145"/>
        <v>0</v>
      </c>
      <c r="E2333" s="41">
        <f t="shared" si="146"/>
        <v>0</v>
      </c>
      <c r="F2333" s="40">
        <f t="shared" si="147"/>
        <v>0</v>
      </c>
      <c r="Q2333" s="107">
        <v>2329</v>
      </c>
      <c r="S2333" s="92"/>
      <c r="T2333" s="92"/>
      <c r="U2333" s="92"/>
      <c r="V2333" s="92"/>
      <c r="W2333" s="92"/>
      <c r="X2333" s="92"/>
      <c r="Y2333" s="92"/>
      <c r="Z2333" s="92" t="s">
        <v>1332</v>
      </c>
      <c r="AA2333" s="92">
        <v>1027.9427310000001</v>
      </c>
      <c r="AB2333" s="92">
        <v>1443</v>
      </c>
      <c r="AC2333" s="92">
        <v>48.792613636363633</v>
      </c>
      <c r="AD2333" s="92" t="s">
        <v>2011</v>
      </c>
      <c r="AE2333" s="92">
        <v>1068.574032</v>
      </c>
      <c r="AF2333" s="92">
        <v>487</v>
      </c>
      <c r="AG2333" s="92">
        <v>82.705965909090907</v>
      </c>
      <c r="AH2333" s="92"/>
      <c r="AI2333" s="92"/>
      <c r="AJ2333" s="92"/>
      <c r="AK2333" s="92"/>
      <c r="AL2333" s="92"/>
      <c r="AM2333" s="92"/>
      <c r="AN2333" s="92"/>
      <c r="AO2333" s="92"/>
    </row>
    <row r="2334" spans="2:41" x14ac:dyDescent="0.3">
      <c r="B2334" s="28">
        <v>2324</v>
      </c>
      <c r="C2334" s="39">
        <f t="shared" si="144"/>
        <v>0</v>
      </c>
      <c r="D2334" s="40">
        <f t="shared" si="145"/>
        <v>0</v>
      </c>
      <c r="E2334" s="41">
        <f t="shared" si="146"/>
        <v>0</v>
      </c>
      <c r="F2334" s="40">
        <f t="shared" si="147"/>
        <v>0</v>
      </c>
      <c r="Q2334" s="107">
        <v>2330</v>
      </c>
      <c r="S2334" s="92"/>
      <c r="T2334" s="92"/>
      <c r="U2334" s="92"/>
      <c r="V2334" s="92"/>
      <c r="W2334" s="92"/>
      <c r="X2334" s="92"/>
      <c r="Y2334" s="92"/>
      <c r="Z2334" s="92" t="s">
        <v>2616</v>
      </c>
      <c r="AA2334" s="92">
        <v>1082.923012</v>
      </c>
      <c r="AB2334" s="92">
        <v>236</v>
      </c>
      <c r="AC2334" s="92">
        <v>91.512784090909093</v>
      </c>
      <c r="AD2334" s="92" t="s">
        <v>1347</v>
      </c>
      <c r="AE2334" s="92">
        <v>1068.574032</v>
      </c>
      <c r="AF2334" s="92">
        <v>487</v>
      </c>
      <c r="AG2334" s="92">
        <v>82.705965909090907</v>
      </c>
      <c r="AH2334" s="92"/>
      <c r="AI2334" s="92"/>
      <c r="AJ2334" s="92"/>
      <c r="AK2334" s="92"/>
      <c r="AL2334" s="92"/>
      <c r="AM2334" s="92"/>
      <c r="AN2334" s="92"/>
      <c r="AO2334" s="92"/>
    </row>
    <row r="2335" spans="2:41" x14ac:dyDescent="0.3">
      <c r="B2335" s="28">
        <v>2325</v>
      </c>
      <c r="C2335" s="39">
        <f t="shared" si="144"/>
        <v>0</v>
      </c>
      <c r="D2335" s="40">
        <f t="shared" si="145"/>
        <v>0</v>
      </c>
      <c r="E2335" s="41">
        <f t="shared" si="146"/>
        <v>0</v>
      </c>
      <c r="F2335" s="40">
        <f t="shared" si="147"/>
        <v>0</v>
      </c>
      <c r="Q2335" s="107">
        <v>2331</v>
      </c>
      <c r="S2335" s="92"/>
      <c r="T2335" s="92"/>
      <c r="U2335" s="92"/>
      <c r="V2335" s="92"/>
      <c r="W2335" s="92"/>
      <c r="X2335" s="92"/>
      <c r="Y2335" s="92"/>
      <c r="Z2335" s="92" t="s">
        <v>2617</v>
      </c>
      <c r="AA2335" s="92">
        <v>1082.923012</v>
      </c>
      <c r="AB2335" s="92">
        <v>236</v>
      </c>
      <c r="AC2335" s="92">
        <v>91.512784090909093</v>
      </c>
      <c r="AD2335" s="92" t="s">
        <v>1495</v>
      </c>
      <c r="AE2335" s="92">
        <v>1068.5748659999999</v>
      </c>
      <c r="AF2335" s="92">
        <v>486</v>
      </c>
      <c r="AG2335" s="92">
        <v>82.77698863636364</v>
      </c>
      <c r="AH2335" s="92"/>
      <c r="AI2335" s="92"/>
      <c r="AJ2335" s="92"/>
      <c r="AK2335" s="92"/>
      <c r="AL2335" s="92"/>
      <c r="AM2335" s="92"/>
      <c r="AN2335" s="92"/>
      <c r="AO2335" s="92"/>
    </row>
    <row r="2336" spans="2:41" x14ac:dyDescent="0.3">
      <c r="B2336" s="28">
        <v>2326</v>
      </c>
      <c r="C2336" s="39">
        <f t="shared" si="144"/>
        <v>0</v>
      </c>
      <c r="D2336" s="40">
        <f t="shared" si="145"/>
        <v>0</v>
      </c>
      <c r="E2336" s="41">
        <f t="shared" si="146"/>
        <v>0</v>
      </c>
      <c r="F2336" s="40">
        <f t="shared" si="147"/>
        <v>0</v>
      </c>
      <c r="Q2336" s="107">
        <v>2332</v>
      </c>
      <c r="S2336" s="92"/>
      <c r="T2336" s="92"/>
      <c r="U2336" s="92"/>
      <c r="V2336" s="92"/>
      <c r="W2336" s="92"/>
      <c r="X2336" s="92"/>
      <c r="Y2336" s="92"/>
      <c r="Z2336" s="92" t="s">
        <v>2618</v>
      </c>
      <c r="AA2336" s="92">
        <v>1082.923012</v>
      </c>
      <c r="AB2336" s="92">
        <v>236</v>
      </c>
      <c r="AC2336" s="92">
        <v>91.512784090909093</v>
      </c>
      <c r="AD2336" s="92" t="s">
        <v>482</v>
      </c>
      <c r="AE2336" s="92">
        <v>1068.6060669999999</v>
      </c>
      <c r="AF2336" s="92">
        <v>485</v>
      </c>
      <c r="AG2336" s="92">
        <v>82.8125</v>
      </c>
      <c r="AH2336" s="92"/>
      <c r="AI2336" s="92"/>
      <c r="AJ2336" s="92"/>
      <c r="AK2336" s="92"/>
      <c r="AL2336" s="92"/>
      <c r="AM2336" s="92"/>
      <c r="AN2336" s="92"/>
      <c r="AO2336" s="92"/>
    </row>
    <row r="2337" spans="2:41" x14ac:dyDescent="0.3">
      <c r="B2337" s="28">
        <v>2327</v>
      </c>
      <c r="C2337" s="39">
        <f t="shared" si="144"/>
        <v>0</v>
      </c>
      <c r="D2337" s="40">
        <f t="shared" si="145"/>
        <v>0</v>
      </c>
      <c r="E2337" s="41">
        <f t="shared" si="146"/>
        <v>0</v>
      </c>
      <c r="F2337" s="40">
        <f t="shared" si="147"/>
        <v>0</v>
      </c>
      <c r="Q2337" s="107">
        <v>2333</v>
      </c>
      <c r="S2337" s="92"/>
      <c r="T2337" s="92"/>
      <c r="U2337" s="92"/>
      <c r="V2337" s="92"/>
      <c r="W2337" s="92"/>
      <c r="X2337" s="92"/>
      <c r="Y2337" s="92"/>
      <c r="Z2337" s="92" t="s">
        <v>1333</v>
      </c>
      <c r="AA2337" s="92">
        <v>902.31948739999996</v>
      </c>
      <c r="AB2337" s="92">
        <v>2730</v>
      </c>
      <c r="AC2337" s="92">
        <v>3.0894886363636362</v>
      </c>
      <c r="AD2337" s="92" t="s">
        <v>313</v>
      </c>
      <c r="AE2337" s="92">
        <v>1068.8001220000001</v>
      </c>
      <c r="AF2337" s="92">
        <v>484</v>
      </c>
      <c r="AG2337" s="92">
        <v>82.84801136363636</v>
      </c>
      <c r="AH2337" s="92"/>
      <c r="AI2337" s="92"/>
      <c r="AJ2337" s="92"/>
      <c r="AK2337" s="92"/>
      <c r="AL2337" s="92"/>
      <c r="AM2337" s="92"/>
      <c r="AN2337" s="92"/>
      <c r="AO2337" s="92"/>
    </row>
    <row r="2338" spans="2:41" x14ac:dyDescent="0.3">
      <c r="B2338" s="28">
        <v>2328</v>
      </c>
      <c r="C2338" s="39">
        <f t="shared" si="144"/>
        <v>0</v>
      </c>
      <c r="D2338" s="40">
        <f t="shared" si="145"/>
        <v>0</v>
      </c>
      <c r="E2338" s="41">
        <f t="shared" si="146"/>
        <v>0</v>
      </c>
      <c r="F2338" s="40">
        <f t="shared" si="147"/>
        <v>0</v>
      </c>
      <c r="Q2338" s="107">
        <v>2334</v>
      </c>
      <c r="S2338" s="92"/>
      <c r="T2338" s="92"/>
      <c r="U2338" s="92"/>
      <c r="V2338" s="92"/>
      <c r="W2338" s="92"/>
      <c r="X2338" s="92"/>
      <c r="Y2338" s="92"/>
      <c r="Z2338" s="92" t="s">
        <v>1334</v>
      </c>
      <c r="AA2338" s="92">
        <v>1080.673673</v>
      </c>
      <c r="AB2338" s="92">
        <v>282</v>
      </c>
      <c r="AC2338" s="92">
        <v>89.985795454545453</v>
      </c>
      <c r="AD2338" s="92" t="s">
        <v>1248</v>
      </c>
      <c r="AE2338" s="92">
        <v>1068.8726899999999</v>
      </c>
      <c r="AF2338" s="92">
        <v>483</v>
      </c>
      <c r="AG2338" s="92">
        <v>82.883522727272734</v>
      </c>
      <c r="AH2338" s="92"/>
      <c r="AI2338" s="92"/>
      <c r="AJ2338" s="92"/>
      <c r="AK2338" s="92"/>
      <c r="AL2338" s="92"/>
      <c r="AM2338" s="92"/>
      <c r="AN2338" s="92"/>
      <c r="AO2338" s="92"/>
    </row>
    <row r="2339" spans="2:41" x14ac:dyDescent="0.3">
      <c r="B2339" s="28">
        <v>2329</v>
      </c>
      <c r="C2339" s="39">
        <f t="shared" si="144"/>
        <v>0</v>
      </c>
      <c r="D2339" s="40">
        <f t="shared" si="145"/>
        <v>0</v>
      </c>
      <c r="E2339" s="41">
        <f t="shared" si="146"/>
        <v>0</v>
      </c>
      <c r="F2339" s="40">
        <f t="shared" si="147"/>
        <v>0</v>
      </c>
      <c r="Q2339" s="107">
        <v>2335</v>
      </c>
      <c r="S2339" s="92"/>
      <c r="T2339" s="92"/>
      <c r="U2339" s="92"/>
      <c r="V2339" s="92"/>
      <c r="W2339" s="92"/>
      <c r="X2339" s="92"/>
      <c r="Y2339" s="92"/>
      <c r="Z2339" s="92" t="s">
        <v>2619</v>
      </c>
      <c r="AA2339" s="92">
        <v>1002.441066</v>
      </c>
      <c r="AB2339" s="92">
        <v>1890</v>
      </c>
      <c r="AC2339" s="92">
        <v>32.883522727272727</v>
      </c>
      <c r="AD2339" s="92" t="s">
        <v>641</v>
      </c>
      <c r="AE2339" s="92">
        <v>1068.8923669999999</v>
      </c>
      <c r="AF2339" s="92">
        <v>482</v>
      </c>
      <c r="AG2339" s="92">
        <v>82.919034090909093</v>
      </c>
      <c r="AH2339" s="92"/>
      <c r="AI2339" s="92"/>
      <c r="AJ2339" s="92"/>
      <c r="AK2339" s="92"/>
      <c r="AL2339" s="92"/>
      <c r="AM2339" s="92"/>
      <c r="AN2339" s="92"/>
      <c r="AO2339" s="92"/>
    </row>
    <row r="2340" spans="2:41" x14ac:dyDescent="0.3">
      <c r="B2340" s="28">
        <v>2330</v>
      </c>
      <c r="C2340" s="39">
        <f t="shared" si="144"/>
        <v>0</v>
      </c>
      <c r="D2340" s="40">
        <f t="shared" si="145"/>
        <v>0</v>
      </c>
      <c r="E2340" s="41">
        <f t="shared" si="146"/>
        <v>0</v>
      </c>
      <c r="F2340" s="40">
        <f t="shared" si="147"/>
        <v>0</v>
      </c>
      <c r="Q2340" s="107">
        <v>2336</v>
      </c>
      <c r="S2340" s="92"/>
      <c r="T2340" s="92"/>
      <c r="U2340" s="92"/>
      <c r="V2340" s="92"/>
      <c r="W2340" s="92"/>
      <c r="X2340" s="92"/>
      <c r="Y2340" s="92"/>
      <c r="Z2340" s="92" t="s">
        <v>1335</v>
      </c>
      <c r="AA2340" s="92">
        <v>944.03751609999995</v>
      </c>
      <c r="AB2340" s="92">
        <v>2552</v>
      </c>
      <c r="AC2340" s="92">
        <v>9.4105113636363633</v>
      </c>
      <c r="AD2340" s="92" t="s">
        <v>1311</v>
      </c>
      <c r="AE2340" s="92">
        <v>1068.966729</v>
      </c>
      <c r="AF2340" s="92">
        <v>481</v>
      </c>
      <c r="AG2340" s="92">
        <v>82.954545454545453</v>
      </c>
      <c r="AH2340" s="92"/>
      <c r="AI2340" s="92"/>
      <c r="AJ2340" s="92"/>
      <c r="AK2340" s="92"/>
      <c r="AL2340" s="92"/>
      <c r="AM2340" s="92"/>
      <c r="AN2340" s="92"/>
      <c r="AO2340" s="92"/>
    </row>
    <row r="2341" spans="2:41" x14ac:dyDescent="0.3">
      <c r="B2341" s="28">
        <v>2331</v>
      </c>
      <c r="C2341" s="39">
        <f t="shared" si="144"/>
        <v>0</v>
      </c>
      <c r="D2341" s="40">
        <f t="shared" si="145"/>
        <v>0</v>
      </c>
      <c r="E2341" s="41">
        <f t="shared" si="146"/>
        <v>0</v>
      </c>
      <c r="F2341" s="40">
        <f t="shared" si="147"/>
        <v>0</v>
      </c>
      <c r="Q2341" s="107">
        <v>2337</v>
      </c>
      <c r="S2341" s="92"/>
      <c r="T2341" s="92"/>
      <c r="U2341" s="92"/>
      <c r="V2341" s="92"/>
      <c r="W2341" s="92"/>
      <c r="X2341" s="92"/>
      <c r="Y2341" s="92"/>
      <c r="Z2341" s="92" t="s">
        <v>2620</v>
      </c>
      <c r="AA2341" s="92">
        <v>1078.714093</v>
      </c>
      <c r="AB2341" s="92">
        <v>328</v>
      </c>
      <c r="AC2341" s="92">
        <v>88.352272727272734</v>
      </c>
      <c r="AD2341" s="92" t="s">
        <v>1568</v>
      </c>
      <c r="AE2341" s="92">
        <v>1068.9675339999999</v>
      </c>
      <c r="AF2341" s="92">
        <v>480</v>
      </c>
      <c r="AG2341" s="92">
        <v>82.990056818181827</v>
      </c>
      <c r="AH2341" s="92"/>
      <c r="AI2341" s="92"/>
      <c r="AJ2341" s="92"/>
      <c r="AK2341" s="92"/>
      <c r="AL2341" s="92"/>
      <c r="AM2341" s="92"/>
      <c r="AN2341" s="92"/>
      <c r="AO2341" s="92"/>
    </row>
    <row r="2342" spans="2:41" x14ac:dyDescent="0.3">
      <c r="B2342" s="28">
        <v>2332</v>
      </c>
      <c r="C2342" s="39">
        <f t="shared" si="144"/>
        <v>0</v>
      </c>
      <c r="D2342" s="40">
        <f t="shared" si="145"/>
        <v>0</v>
      </c>
      <c r="E2342" s="41">
        <f t="shared" si="146"/>
        <v>0</v>
      </c>
      <c r="F2342" s="40">
        <f t="shared" si="147"/>
        <v>0</v>
      </c>
      <c r="Q2342" s="107">
        <v>2338</v>
      </c>
      <c r="S2342" s="92"/>
      <c r="T2342" s="92"/>
      <c r="U2342" s="92"/>
      <c r="V2342" s="92"/>
      <c r="W2342" s="92"/>
      <c r="X2342" s="92"/>
      <c r="Y2342" s="92"/>
      <c r="Z2342" s="92" t="s">
        <v>1336</v>
      </c>
      <c r="AA2342" s="92">
        <v>1048.4990210000001</v>
      </c>
      <c r="AB2342" s="92">
        <v>959</v>
      </c>
      <c r="AC2342" s="92">
        <v>65.98011363636364</v>
      </c>
      <c r="AD2342" s="92" t="s">
        <v>827</v>
      </c>
      <c r="AE2342" s="92">
        <v>1068.9802199999999</v>
      </c>
      <c r="AF2342" s="92">
        <v>479</v>
      </c>
      <c r="AG2342" s="92">
        <v>83.025568181818173</v>
      </c>
      <c r="AH2342" s="92"/>
      <c r="AI2342" s="92"/>
      <c r="AJ2342" s="92"/>
      <c r="AK2342" s="92"/>
      <c r="AL2342" s="92"/>
      <c r="AM2342" s="92"/>
      <c r="AN2342" s="92"/>
      <c r="AO2342" s="92"/>
    </row>
    <row r="2343" spans="2:41" x14ac:dyDescent="0.3">
      <c r="B2343" s="28">
        <v>2333</v>
      </c>
      <c r="C2343" s="39">
        <f t="shared" si="144"/>
        <v>0</v>
      </c>
      <c r="D2343" s="40">
        <f t="shared" si="145"/>
        <v>0</v>
      </c>
      <c r="E2343" s="41">
        <f t="shared" si="146"/>
        <v>0</v>
      </c>
      <c r="F2343" s="40">
        <f t="shared" si="147"/>
        <v>0</v>
      </c>
      <c r="Q2343" s="107">
        <v>2339</v>
      </c>
      <c r="S2343" s="92"/>
      <c r="T2343" s="92"/>
      <c r="U2343" s="92"/>
      <c r="V2343" s="92"/>
      <c r="W2343" s="92"/>
      <c r="X2343" s="92"/>
      <c r="Y2343" s="92"/>
      <c r="Z2343" s="92" t="s">
        <v>1337</v>
      </c>
      <c r="AA2343" s="92">
        <v>1078.714093</v>
      </c>
      <c r="AB2343" s="92">
        <v>328</v>
      </c>
      <c r="AC2343" s="92">
        <v>88.352272727272734</v>
      </c>
      <c r="AD2343" s="92" t="s">
        <v>1179</v>
      </c>
      <c r="AE2343" s="92">
        <v>1069.0136649999999</v>
      </c>
      <c r="AF2343" s="92">
        <v>478</v>
      </c>
      <c r="AG2343" s="92">
        <v>83.061079545454547</v>
      </c>
      <c r="AH2343" s="92"/>
      <c r="AI2343" s="92"/>
      <c r="AJ2343" s="92"/>
      <c r="AK2343" s="92"/>
      <c r="AL2343" s="92"/>
      <c r="AM2343" s="92"/>
      <c r="AN2343" s="92"/>
      <c r="AO2343" s="92"/>
    </row>
    <row r="2344" spans="2:41" x14ac:dyDescent="0.3">
      <c r="B2344" s="28">
        <v>2334</v>
      </c>
      <c r="C2344" s="39">
        <f t="shared" si="144"/>
        <v>0</v>
      </c>
      <c r="D2344" s="40">
        <f t="shared" si="145"/>
        <v>0</v>
      </c>
      <c r="E2344" s="41">
        <f t="shared" si="146"/>
        <v>0</v>
      </c>
      <c r="F2344" s="40">
        <f t="shared" si="147"/>
        <v>0</v>
      </c>
      <c r="Q2344" s="107">
        <v>2340</v>
      </c>
      <c r="S2344" s="92"/>
      <c r="T2344" s="92"/>
      <c r="U2344" s="92"/>
      <c r="V2344" s="92"/>
      <c r="W2344" s="92"/>
      <c r="X2344" s="92"/>
      <c r="Y2344" s="92"/>
      <c r="Z2344" s="92" t="s">
        <v>1338</v>
      </c>
      <c r="AA2344" s="92">
        <v>1029.695091</v>
      </c>
      <c r="AB2344" s="92">
        <v>1394</v>
      </c>
      <c r="AC2344" s="92">
        <v>50.53267045454546</v>
      </c>
      <c r="AD2344" s="92" t="s">
        <v>1122</v>
      </c>
      <c r="AE2344" s="92">
        <v>1069.030053</v>
      </c>
      <c r="AF2344" s="92">
        <v>477</v>
      </c>
      <c r="AG2344" s="92">
        <v>83.096590909090907</v>
      </c>
      <c r="AH2344" s="92"/>
      <c r="AI2344" s="92"/>
      <c r="AJ2344" s="92"/>
      <c r="AK2344" s="92"/>
      <c r="AL2344" s="92"/>
      <c r="AM2344" s="92"/>
      <c r="AN2344" s="92"/>
      <c r="AO2344" s="92"/>
    </row>
    <row r="2345" spans="2:41" x14ac:dyDescent="0.3">
      <c r="B2345" s="28">
        <v>2335</v>
      </c>
      <c r="C2345" s="39">
        <f t="shared" si="144"/>
        <v>0</v>
      </c>
      <c r="D2345" s="40">
        <f t="shared" si="145"/>
        <v>0</v>
      </c>
      <c r="E2345" s="41">
        <f t="shared" si="146"/>
        <v>0</v>
      </c>
      <c r="F2345" s="40">
        <f t="shared" si="147"/>
        <v>0</v>
      </c>
      <c r="Q2345" s="107">
        <v>2341</v>
      </c>
      <c r="S2345" s="92"/>
      <c r="T2345" s="92"/>
      <c r="U2345" s="92"/>
      <c r="V2345" s="92"/>
      <c r="W2345" s="92"/>
      <c r="X2345" s="92"/>
      <c r="Y2345" s="92"/>
      <c r="Z2345" s="92" t="s">
        <v>1339</v>
      </c>
      <c r="AA2345" s="92">
        <v>1045.7695719999999</v>
      </c>
      <c r="AB2345" s="92">
        <v>1027</v>
      </c>
      <c r="AC2345" s="92">
        <v>63.565340909090907</v>
      </c>
      <c r="AD2345" s="92" t="s">
        <v>2732</v>
      </c>
      <c r="AE2345" s="92">
        <v>1069.318293</v>
      </c>
      <c r="AF2345" s="92">
        <v>476</v>
      </c>
      <c r="AG2345" s="92">
        <v>83.132102272727266</v>
      </c>
      <c r="AH2345" s="92"/>
      <c r="AI2345" s="92"/>
      <c r="AJ2345" s="92"/>
      <c r="AK2345" s="92"/>
      <c r="AL2345" s="92"/>
      <c r="AM2345" s="92"/>
      <c r="AN2345" s="92"/>
      <c r="AO2345" s="92"/>
    </row>
    <row r="2346" spans="2:41" x14ac:dyDescent="0.3">
      <c r="B2346" s="28">
        <v>2336</v>
      </c>
      <c r="C2346" s="39">
        <f t="shared" si="144"/>
        <v>0</v>
      </c>
      <c r="D2346" s="40">
        <f t="shared" si="145"/>
        <v>0</v>
      </c>
      <c r="E2346" s="41">
        <f t="shared" si="146"/>
        <v>0</v>
      </c>
      <c r="F2346" s="40">
        <f t="shared" si="147"/>
        <v>0</v>
      </c>
      <c r="Q2346" s="107">
        <v>2342</v>
      </c>
      <c r="S2346" s="92"/>
      <c r="T2346" s="92"/>
      <c r="U2346" s="92"/>
      <c r="V2346" s="92"/>
      <c r="W2346" s="92"/>
      <c r="X2346" s="92"/>
      <c r="Y2346" s="92"/>
      <c r="Z2346" s="92" t="s">
        <v>2621</v>
      </c>
      <c r="AA2346" s="92">
        <v>984.23230009999997</v>
      </c>
      <c r="AB2346" s="92">
        <v>2153</v>
      </c>
      <c r="AC2346" s="92">
        <v>23.473011363636363</v>
      </c>
      <c r="AD2346" s="92" t="s">
        <v>1282</v>
      </c>
      <c r="AE2346" s="92">
        <v>1069.357651</v>
      </c>
      <c r="AF2346" s="92">
        <v>475</v>
      </c>
      <c r="AG2346" s="92">
        <v>83.16761363636364</v>
      </c>
      <c r="AH2346" s="92"/>
      <c r="AI2346" s="92"/>
      <c r="AJ2346" s="92"/>
      <c r="AK2346" s="92"/>
      <c r="AL2346" s="92"/>
      <c r="AM2346" s="92"/>
      <c r="AN2346" s="92"/>
      <c r="AO2346" s="92"/>
    </row>
    <row r="2347" spans="2:41" x14ac:dyDescent="0.3">
      <c r="B2347" s="28">
        <v>2337</v>
      </c>
      <c r="C2347" s="39">
        <f t="shared" si="144"/>
        <v>0</v>
      </c>
      <c r="D2347" s="40">
        <f t="shared" si="145"/>
        <v>0</v>
      </c>
      <c r="E2347" s="41">
        <f t="shared" si="146"/>
        <v>0</v>
      </c>
      <c r="F2347" s="40">
        <f t="shared" si="147"/>
        <v>0</v>
      </c>
      <c r="Q2347" s="107">
        <v>2343</v>
      </c>
      <c r="S2347" s="92"/>
      <c r="T2347" s="92"/>
      <c r="U2347" s="92"/>
      <c r="V2347" s="92"/>
      <c r="W2347" s="92"/>
      <c r="X2347" s="92"/>
      <c r="Y2347" s="92"/>
      <c r="Z2347" s="92" t="s">
        <v>1340</v>
      </c>
      <c r="AA2347" s="92">
        <v>1037.6094539999999</v>
      </c>
      <c r="AB2347" s="92">
        <v>1234</v>
      </c>
      <c r="AC2347" s="92">
        <v>56.214488636363633</v>
      </c>
      <c r="AD2347" s="92" t="s">
        <v>821</v>
      </c>
      <c r="AE2347" s="92">
        <v>1069.446848</v>
      </c>
      <c r="AF2347" s="92">
        <v>474</v>
      </c>
      <c r="AG2347" s="92">
        <v>83.203125</v>
      </c>
      <c r="AH2347" s="92"/>
      <c r="AI2347" s="92"/>
      <c r="AJ2347" s="92"/>
      <c r="AK2347" s="92"/>
      <c r="AL2347" s="92"/>
      <c r="AM2347" s="92"/>
      <c r="AN2347" s="92"/>
      <c r="AO2347" s="92"/>
    </row>
    <row r="2348" spans="2:41" x14ac:dyDescent="0.3">
      <c r="B2348" s="28">
        <v>2338</v>
      </c>
      <c r="C2348" s="39">
        <f t="shared" si="144"/>
        <v>0</v>
      </c>
      <c r="D2348" s="40">
        <f t="shared" si="145"/>
        <v>0</v>
      </c>
      <c r="E2348" s="41">
        <f t="shared" si="146"/>
        <v>0</v>
      </c>
      <c r="F2348" s="40">
        <f t="shared" si="147"/>
        <v>0</v>
      </c>
      <c r="Q2348" s="107">
        <v>2344</v>
      </c>
      <c r="S2348" s="92"/>
      <c r="T2348" s="92"/>
      <c r="U2348" s="92"/>
      <c r="V2348" s="92"/>
      <c r="W2348" s="92"/>
      <c r="X2348" s="92"/>
      <c r="Y2348" s="92"/>
      <c r="Z2348" s="92" t="s">
        <v>2622</v>
      </c>
      <c r="AA2348" s="92">
        <v>918.21868919999997</v>
      </c>
      <c r="AB2348" s="92">
        <v>2694</v>
      </c>
      <c r="AC2348" s="92">
        <v>4.1193181818181817</v>
      </c>
      <c r="AD2348" s="92" t="s">
        <v>580</v>
      </c>
      <c r="AE2348" s="92">
        <v>1069.497335</v>
      </c>
      <c r="AF2348" s="92">
        <v>473</v>
      </c>
      <c r="AG2348" s="92">
        <v>83.23863636363636</v>
      </c>
      <c r="AH2348" s="92"/>
      <c r="AI2348" s="92"/>
      <c r="AJ2348" s="92"/>
      <c r="AK2348" s="92"/>
      <c r="AL2348" s="92"/>
      <c r="AM2348" s="92"/>
      <c r="AN2348" s="92"/>
      <c r="AO2348" s="92"/>
    </row>
    <row r="2349" spans="2:41" x14ac:dyDescent="0.3">
      <c r="B2349" s="28">
        <v>2339</v>
      </c>
      <c r="C2349" s="39">
        <f t="shared" si="144"/>
        <v>0</v>
      </c>
      <c r="D2349" s="40">
        <f t="shared" si="145"/>
        <v>0</v>
      </c>
      <c r="E2349" s="41">
        <f t="shared" si="146"/>
        <v>0</v>
      </c>
      <c r="F2349" s="40">
        <f t="shared" si="147"/>
        <v>0</v>
      </c>
      <c r="Q2349" s="107">
        <v>2345</v>
      </c>
      <c r="S2349" s="92"/>
      <c r="T2349" s="92"/>
      <c r="U2349" s="92"/>
      <c r="V2349" s="92"/>
      <c r="W2349" s="92"/>
      <c r="X2349" s="92"/>
      <c r="Y2349" s="92"/>
      <c r="Z2349" s="92" t="s">
        <v>1341</v>
      </c>
      <c r="AA2349" s="92">
        <v>1016.369522</v>
      </c>
      <c r="AB2349" s="92">
        <v>1674</v>
      </c>
      <c r="AC2349" s="92">
        <v>40.376420454545453</v>
      </c>
      <c r="AD2349" s="92" t="s">
        <v>249</v>
      </c>
      <c r="AE2349" s="92">
        <v>1069.5066119999999</v>
      </c>
      <c r="AF2349" s="92">
        <v>471</v>
      </c>
      <c r="AG2349" s="92">
        <v>83.274147727272734</v>
      </c>
      <c r="AH2349" s="92"/>
      <c r="AI2349" s="92"/>
      <c r="AJ2349" s="92"/>
      <c r="AK2349" s="92"/>
      <c r="AL2349" s="92"/>
      <c r="AM2349" s="92"/>
      <c r="AN2349" s="92"/>
      <c r="AO2349" s="92"/>
    </row>
    <row r="2350" spans="2:41" x14ac:dyDescent="0.3">
      <c r="B2350" s="28">
        <v>2340</v>
      </c>
      <c r="C2350" s="39">
        <f t="shared" si="144"/>
        <v>0</v>
      </c>
      <c r="D2350" s="40">
        <f t="shared" si="145"/>
        <v>0</v>
      </c>
      <c r="E2350" s="41">
        <f t="shared" si="146"/>
        <v>0</v>
      </c>
      <c r="F2350" s="40">
        <f t="shared" si="147"/>
        <v>0</v>
      </c>
      <c r="Q2350" s="107">
        <v>2346</v>
      </c>
      <c r="S2350" s="92"/>
      <c r="T2350" s="92"/>
      <c r="U2350" s="92"/>
      <c r="V2350" s="92"/>
      <c r="W2350" s="92"/>
      <c r="X2350" s="92"/>
      <c r="Y2350" s="92"/>
      <c r="Z2350" s="92" t="s">
        <v>2623</v>
      </c>
      <c r="AA2350" s="92">
        <v>998.17728690000001</v>
      </c>
      <c r="AB2350" s="92">
        <v>1957</v>
      </c>
      <c r="AC2350" s="92">
        <v>30.39772727272727</v>
      </c>
      <c r="AD2350" s="92" t="s">
        <v>1815</v>
      </c>
      <c r="AE2350" s="92">
        <v>1069.5066119999999</v>
      </c>
      <c r="AF2350" s="92">
        <v>471</v>
      </c>
      <c r="AG2350" s="92">
        <v>83.274147727272734</v>
      </c>
      <c r="AH2350" s="92"/>
      <c r="AI2350" s="92"/>
      <c r="AJ2350" s="92"/>
      <c r="AK2350" s="92"/>
      <c r="AL2350" s="92"/>
      <c r="AM2350" s="92"/>
      <c r="AN2350" s="92"/>
      <c r="AO2350" s="92"/>
    </row>
    <row r="2351" spans="2:41" x14ac:dyDescent="0.3">
      <c r="B2351" s="28">
        <v>2341</v>
      </c>
      <c r="C2351" s="39">
        <f t="shared" si="144"/>
        <v>0</v>
      </c>
      <c r="D2351" s="40">
        <f t="shared" si="145"/>
        <v>0</v>
      </c>
      <c r="E2351" s="41">
        <f t="shared" si="146"/>
        <v>0</v>
      </c>
      <c r="F2351" s="40">
        <f t="shared" si="147"/>
        <v>0</v>
      </c>
      <c r="Q2351" s="107">
        <v>2347</v>
      </c>
      <c r="S2351" s="92"/>
      <c r="T2351" s="92"/>
      <c r="U2351" s="92"/>
      <c r="V2351" s="92"/>
      <c r="W2351" s="92"/>
      <c r="X2351" s="92"/>
      <c r="Y2351" s="92"/>
      <c r="Z2351" s="92" t="s">
        <v>2624</v>
      </c>
      <c r="AA2351" s="92">
        <v>1077.3004430000001</v>
      </c>
      <c r="AB2351" s="92">
        <v>351</v>
      </c>
      <c r="AC2351" s="92">
        <v>87.46448863636364</v>
      </c>
      <c r="AD2351" s="92" t="s">
        <v>1096</v>
      </c>
      <c r="AE2351" s="92">
        <v>1069.5737710000001</v>
      </c>
      <c r="AF2351" s="92">
        <v>470</v>
      </c>
      <c r="AG2351" s="92">
        <v>83.345170454545453</v>
      </c>
      <c r="AH2351" s="92"/>
      <c r="AI2351" s="92"/>
      <c r="AJ2351" s="92"/>
      <c r="AK2351" s="92"/>
      <c r="AL2351" s="92"/>
      <c r="AM2351" s="92"/>
      <c r="AN2351" s="92"/>
      <c r="AO2351" s="92"/>
    </row>
    <row r="2352" spans="2:41" x14ac:dyDescent="0.3">
      <c r="B2352" s="28">
        <v>2342</v>
      </c>
      <c r="C2352" s="39">
        <f t="shared" si="144"/>
        <v>0</v>
      </c>
      <c r="D2352" s="40">
        <f t="shared" si="145"/>
        <v>0</v>
      </c>
      <c r="E2352" s="41">
        <f t="shared" si="146"/>
        <v>0</v>
      </c>
      <c r="F2352" s="40">
        <f t="shared" si="147"/>
        <v>0</v>
      </c>
      <c r="Q2352" s="107">
        <v>2348</v>
      </c>
      <c r="S2352" s="92"/>
      <c r="T2352" s="92"/>
      <c r="U2352" s="92"/>
      <c r="V2352" s="92"/>
      <c r="W2352" s="92"/>
      <c r="X2352" s="92"/>
      <c r="Y2352" s="92"/>
      <c r="Z2352" s="92" t="s">
        <v>2625</v>
      </c>
      <c r="AA2352" s="92">
        <v>1070.1175390000001</v>
      </c>
      <c r="AB2352" s="92">
        <v>464</v>
      </c>
      <c r="AC2352" s="92">
        <v>83.487215909090907</v>
      </c>
      <c r="AD2352" s="92" t="s">
        <v>778</v>
      </c>
      <c r="AE2352" s="92">
        <v>1069.6186740000001</v>
      </c>
      <c r="AF2352" s="92">
        <v>469</v>
      </c>
      <c r="AG2352" s="92">
        <v>83.380681818181827</v>
      </c>
      <c r="AH2352" s="92"/>
      <c r="AI2352" s="92"/>
      <c r="AJ2352" s="92"/>
      <c r="AK2352" s="92"/>
      <c r="AL2352" s="92"/>
      <c r="AM2352" s="92"/>
      <c r="AN2352" s="92"/>
      <c r="AO2352" s="92"/>
    </row>
    <row r="2353" spans="2:41" x14ac:dyDescent="0.3">
      <c r="B2353" s="28">
        <v>2343</v>
      </c>
      <c r="C2353" s="39">
        <f t="shared" si="144"/>
        <v>0</v>
      </c>
      <c r="D2353" s="40">
        <f t="shared" si="145"/>
        <v>0</v>
      </c>
      <c r="E2353" s="41">
        <f t="shared" si="146"/>
        <v>0</v>
      </c>
      <c r="F2353" s="40">
        <f t="shared" si="147"/>
        <v>0</v>
      </c>
      <c r="Q2353" s="107">
        <v>2349</v>
      </c>
      <c r="S2353" s="92"/>
      <c r="T2353" s="92"/>
      <c r="U2353" s="92"/>
      <c r="V2353" s="92"/>
      <c r="W2353" s="92"/>
      <c r="X2353" s="92"/>
      <c r="Y2353" s="92"/>
      <c r="Z2353" s="92" t="s">
        <v>2626</v>
      </c>
      <c r="AA2353" s="92">
        <v>1035.2373950000001</v>
      </c>
      <c r="AB2353" s="92">
        <v>1291</v>
      </c>
      <c r="AC2353" s="92">
        <v>54.11931818181818</v>
      </c>
      <c r="AD2353" s="92" t="s">
        <v>1415</v>
      </c>
      <c r="AE2353" s="92">
        <v>1069.701935</v>
      </c>
      <c r="AF2353" s="92">
        <v>468</v>
      </c>
      <c r="AG2353" s="92">
        <v>83.416193181818173</v>
      </c>
      <c r="AH2353" s="92"/>
      <c r="AI2353" s="92"/>
      <c r="AJ2353" s="92"/>
      <c r="AK2353" s="92"/>
      <c r="AL2353" s="92"/>
      <c r="AM2353" s="92"/>
      <c r="AN2353" s="92"/>
      <c r="AO2353" s="92"/>
    </row>
    <row r="2354" spans="2:41" x14ac:dyDescent="0.3">
      <c r="B2354" s="28">
        <v>2344</v>
      </c>
      <c r="C2354" s="39">
        <f t="shared" si="144"/>
        <v>0</v>
      </c>
      <c r="D2354" s="40">
        <f t="shared" si="145"/>
        <v>0</v>
      </c>
      <c r="E2354" s="41">
        <f t="shared" si="146"/>
        <v>0</v>
      </c>
      <c r="F2354" s="40">
        <f t="shared" si="147"/>
        <v>0</v>
      </c>
      <c r="Q2354" s="107">
        <v>2350</v>
      </c>
      <c r="S2354" s="92"/>
      <c r="T2354" s="92"/>
      <c r="U2354" s="92"/>
      <c r="V2354" s="92"/>
      <c r="W2354" s="92"/>
      <c r="X2354" s="92"/>
      <c r="Y2354" s="92"/>
      <c r="Z2354" s="92" t="s">
        <v>1342</v>
      </c>
      <c r="AA2354" s="92">
        <v>1040.9068500000001</v>
      </c>
      <c r="AB2354" s="92">
        <v>1134</v>
      </c>
      <c r="AC2354" s="92">
        <v>59.765625</v>
      </c>
      <c r="AD2354" s="92" t="s">
        <v>1054</v>
      </c>
      <c r="AE2354" s="92">
        <v>1069.863771</v>
      </c>
      <c r="AF2354" s="92">
        <v>467</v>
      </c>
      <c r="AG2354" s="92">
        <v>83.451704545454547</v>
      </c>
      <c r="AH2354" s="92"/>
      <c r="AI2354" s="92"/>
      <c r="AJ2354" s="92"/>
      <c r="AK2354" s="92"/>
      <c r="AL2354" s="92"/>
      <c r="AM2354" s="92"/>
      <c r="AN2354" s="92"/>
      <c r="AO2354" s="92"/>
    </row>
    <row r="2355" spans="2:41" x14ac:dyDescent="0.3">
      <c r="B2355" s="28">
        <v>2345</v>
      </c>
      <c r="C2355" s="39">
        <f t="shared" si="144"/>
        <v>0</v>
      </c>
      <c r="D2355" s="40">
        <f t="shared" si="145"/>
        <v>0</v>
      </c>
      <c r="E2355" s="41">
        <f t="shared" si="146"/>
        <v>0</v>
      </c>
      <c r="F2355" s="40">
        <f t="shared" si="147"/>
        <v>0</v>
      </c>
      <c r="Q2355" s="107">
        <v>2351</v>
      </c>
      <c r="S2355" s="92"/>
      <c r="T2355" s="92"/>
      <c r="U2355" s="92"/>
      <c r="V2355" s="92"/>
      <c r="W2355" s="92"/>
      <c r="X2355" s="92"/>
      <c r="Y2355" s="92"/>
      <c r="Z2355" s="92" t="s">
        <v>1343</v>
      </c>
      <c r="AA2355" s="92">
        <v>1031.1094989999999</v>
      </c>
      <c r="AB2355" s="92">
        <v>1366</v>
      </c>
      <c r="AC2355" s="92">
        <v>51.526988636363633</v>
      </c>
      <c r="AD2355" s="92" t="s">
        <v>1280</v>
      </c>
      <c r="AE2355" s="92">
        <v>1070.1175390000001</v>
      </c>
      <c r="AF2355" s="92">
        <v>464</v>
      </c>
      <c r="AG2355" s="92">
        <v>83.487215909090907</v>
      </c>
      <c r="AH2355" s="92"/>
      <c r="AI2355" s="92"/>
      <c r="AJ2355" s="92"/>
      <c r="AK2355" s="92"/>
      <c r="AL2355" s="92"/>
      <c r="AM2355" s="92"/>
      <c r="AN2355" s="92"/>
      <c r="AO2355" s="92"/>
    </row>
    <row r="2356" spans="2:41" x14ac:dyDescent="0.3">
      <c r="B2356" s="28">
        <v>2346</v>
      </c>
      <c r="C2356" s="39">
        <f t="shared" si="144"/>
        <v>0</v>
      </c>
      <c r="D2356" s="40">
        <f t="shared" si="145"/>
        <v>0</v>
      </c>
      <c r="E2356" s="41">
        <f t="shared" si="146"/>
        <v>0</v>
      </c>
      <c r="F2356" s="40">
        <f t="shared" si="147"/>
        <v>0</v>
      </c>
      <c r="Q2356" s="107">
        <v>2352</v>
      </c>
      <c r="S2356" s="92"/>
      <c r="T2356" s="92"/>
      <c r="U2356" s="92"/>
      <c r="V2356" s="92"/>
      <c r="W2356" s="92"/>
      <c r="X2356" s="92"/>
      <c r="Y2356" s="92"/>
      <c r="Z2356" s="92" t="s">
        <v>2627</v>
      </c>
      <c r="AA2356" s="92">
        <v>963.88662120000004</v>
      </c>
      <c r="AB2356" s="92">
        <v>2392</v>
      </c>
      <c r="AC2356" s="92">
        <v>14.950284090909092</v>
      </c>
      <c r="AD2356" s="92" t="s">
        <v>2625</v>
      </c>
      <c r="AE2356" s="92">
        <v>1070.1175390000001</v>
      </c>
      <c r="AF2356" s="92">
        <v>464</v>
      </c>
      <c r="AG2356" s="92">
        <v>83.487215909090907</v>
      </c>
      <c r="AH2356" s="92"/>
      <c r="AI2356" s="92"/>
      <c r="AJ2356" s="92"/>
      <c r="AK2356" s="92"/>
      <c r="AL2356" s="92"/>
      <c r="AM2356" s="92"/>
      <c r="AN2356" s="92"/>
      <c r="AO2356" s="92"/>
    </row>
    <row r="2357" spans="2:41" x14ac:dyDescent="0.3">
      <c r="B2357" s="28">
        <v>2347</v>
      </c>
      <c r="C2357" s="39">
        <f t="shared" si="144"/>
        <v>0</v>
      </c>
      <c r="D2357" s="40">
        <f t="shared" si="145"/>
        <v>0</v>
      </c>
      <c r="E2357" s="41">
        <f t="shared" si="146"/>
        <v>0</v>
      </c>
      <c r="F2357" s="40">
        <f t="shared" si="147"/>
        <v>0</v>
      </c>
      <c r="Q2357" s="107">
        <v>2353</v>
      </c>
      <c r="S2357" s="92"/>
      <c r="T2357" s="92"/>
      <c r="U2357" s="92"/>
      <c r="V2357" s="92"/>
      <c r="W2357" s="92"/>
      <c r="X2357" s="92"/>
      <c r="Y2357" s="92"/>
      <c r="Z2357" s="92" t="s">
        <v>2628</v>
      </c>
      <c r="AA2357" s="92">
        <v>1075.7452619999999</v>
      </c>
      <c r="AB2357" s="92">
        <v>371</v>
      </c>
      <c r="AC2357" s="92">
        <v>86.576704545454547</v>
      </c>
      <c r="AD2357" s="92" t="s">
        <v>2652</v>
      </c>
      <c r="AE2357" s="92">
        <v>1070.1175390000001</v>
      </c>
      <c r="AF2357" s="92">
        <v>464</v>
      </c>
      <c r="AG2357" s="92">
        <v>83.487215909090907</v>
      </c>
      <c r="AH2357" s="92"/>
      <c r="AI2357" s="92"/>
      <c r="AJ2357" s="92"/>
      <c r="AK2357" s="92"/>
      <c r="AL2357" s="92"/>
      <c r="AM2357" s="92"/>
      <c r="AN2357" s="92"/>
      <c r="AO2357" s="92"/>
    </row>
    <row r="2358" spans="2:41" x14ac:dyDescent="0.3">
      <c r="B2358" s="28">
        <v>2348</v>
      </c>
      <c r="C2358" s="39">
        <f t="shared" si="144"/>
        <v>0</v>
      </c>
      <c r="D2358" s="40">
        <f t="shared" si="145"/>
        <v>0</v>
      </c>
      <c r="E2358" s="41">
        <f t="shared" si="146"/>
        <v>0</v>
      </c>
      <c r="F2358" s="40">
        <f t="shared" si="147"/>
        <v>0</v>
      </c>
      <c r="Q2358" s="107">
        <v>2354</v>
      </c>
      <c r="S2358" s="92"/>
      <c r="T2358" s="92"/>
      <c r="U2358" s="92"/>
      <c r="V2358" s="92"/>
      <c r="W2358" s="92"/>
      <c r="X2358" s="92"/>
      <c r="Y2358" s="92"/>
      <c r="Z2358" s="92" t="s">
        <v>1344</v>
      </c>
      <c r="AA2358" s="92">
        <v>1033.6300080000001</v>
      </c>
      <c r="AB2358" s="92">
        <v>1324</v>
      </c>
      <c r="AC2358" s="92">
        <v>53.018465909090907</v>
      </c>
      <c r="AD2358" s="92" t="s">
        <v>155</v>
      </c>
      <c r="AE2358" s="92">
        <v>1070.3407139999999</v>
      </c>
      <c r="AF2358" s="92">
        <v>463</v>
      </c>
      <c r="AG2358" s="92">
        <v>83.59375</v>
      </c>
      <c r="AH2358" s="92"/>
      <c r="AI2358" s="92"/>
      <c r="AJ2358" s="92"/>
      <c r="AK2358" s="92"/>
      <c r="AL2358" s="92"/>
      <c r="AM2358" s="92"/>
      <c r="AN2358" s="92"/>
      <c r="AO2358" s="92"/>
    </row>
    <row r="2359" spans="2:41" x14ac:dyDescent="0.3">
      <c r="B2359" s="28">
        <v>2349</v>
      </c>
      <c r="C2359" s="39">
        <f t="shared" si="144"/>
        <v>0</v>
      </c>
      <c r="D2359" s="40">
        <f t="shared" si="145"/>
        <v>0</v>
      </c>
      <c r="E2359" s="41">
        <f t="shared" si="146"/>
        <v>0</v>
      </c>
      <c r="F2359" s="40">
        <f t="shared" si="147"/>
        <v>0</v>
      </c>
      <c r="Q2359" s="107">
        <v>2355</v>
      </c>
      <c r="S2359" s="92"/>
      <c r="T2359" s="92"/>
      <c r="U2359" s="92"/>
      <c r="V2359" s="92"/>
      <c r="W2359" s="92"/>
      <c r="X2359" s="92"/>
      <c r="Y2359" s="92"/>
      <c r="Z2359" s="92" t="s">
        <v>2629</v>
      </c>
      <c r="AA2359" s="92">
        <v>1054.8409710000001</v>
      </c>
      <c r="AB2359" s="92">
        <v>786</v>
      </c>
      <c r="AC2359" s="92">
        <v>72.123579545454547</v>
      </c>
      <c r="AD2359" s="92" t="s">
        <v>1292</v>
      </c>
      <c r="AE2359" s="92">
        <v>1070.506081</v>
      </c>
      <c r="AF2359" s="92">
        <v>462</v>
      </c>
      <c r="AG2359" s="92">
        <v>83.62926136363636</v>
      </c>
      <c r="AH2359" s="92"/>
      <c r="AI2359" s="92"/>
      <c r="AJ2359" s="92"/>
      <c r="AK2359" s="92"/>
      <c r="AL2359" s="92"/>
      <c r="AM2359" s="92"/>
      <c r="AN2359" s="92"/>
      <c r="AO2359" s="92"/>
    </row>
    <row r="2360" spans="2:41" x14ac:dyDescent="0.3">
      <c r="B2360" s="28">
        <v>2350</v>
      </c>
      <c r="C2360" s="39">
        <f t="shared" si="144"/>
        <v>0</v>
      </c>
      <c r="D2360" s="40">
        <f t="shared" si="145"/>
        <v>0</v>
      </c>
      <c r="E2360" s="41">
        <f t="shared" si="146"/>
        <v>0</v>
      </c>
      <c r="F2360" s="40">
        <f t="shared" si="147"/>
        <v>0</v>
      </c>
      <c r="Q2360" s="107">
        <v>2356</v>
      </c>
      <c r="S2360" s="92"/>
      <c r="T2360" s="92"/>
      <c r="U2360" s="92"/>
      <c r="V2360" s="92"/>
      <c r="W2360" s="92"/>
      <c r="X2360" s="92"/>
      <c r="Y2360" s="92"/>
      <c r="Z2360" s="92" t="s">
        <v>2630</v>
      </c>
      <c r="AA2360" s="92">
        <v>1034.1629889999999</v>
      </c>
      <c r="AB2360" s="92">
        <v>1310</v>
      </c>
      <c r="AC2360" s="92">
        <v>53.515625</v>
      </c>
      <c r="AD2360" s="92" t="s">
        <v>437</v>
      </c>
      <c r="AE2360" s="92">
        <v>1070.5117130000001</v>
      </c>
      <c r="AF2360" s="92">
        <v>461</v>
      </c>
      <c r="AG2360" s="92">
        <v>83.664772727272734</v>
      </c>
      <c r="AH2360" s="92"/>
      <c r="AI2360" s="92"/>
      <c r="AJ2360" s="92"/>
      <c r="AK2360" s="92"/>
      <c r="AL2360" s="92"/>
      <c r="AM2360" s="92"/>
      <c r="AN2360" s="92"/>
      <c r="AO2360" s="92"/>
    </row>
    <row r="2361" spans="2:41" x14ac:dyDescent="0.3">
      <c r="B2361" s="28">
        <v>2351</v>
      </c>
      <c r="C2361" s="39">
        <f t="shared" si="144"/>
        <v>0</v>
      </c>
      <c r="D2361" s="40">
        <f t="shared" si="145"/>
        <v>0</v>
      </c>
      <c r="E2361" s="41">
        <f t="shared" si="146"/>
        <v>0</v>
      </c>
      <c r="F2361" s="40">
        <f t="shared" si="147"/>
        <v>0</v>
      </c>
      <c r="Q2361" s="107">
        <v>2357</v>
      </c>
      <c r="S2361" s="92"/>
      <c r="T2361" s="92"/>
      <c r="U2361" s="92"/>
      <c r="V2361" s="92"/>
      <c r="W2361" s="92"/>
      <c r="X2361" s="92"/>
      <c r="Y2361" s="92"/>
      <c r="Z2361" s="92" t="s">
        <v>1345</v>
      </c>
      <c r="AA2361" s="92">
        <v>937.39912790000005</v>
      </c>
      <c r="AB2361" s="92">
        <v>2595</v>
      </c>
      <c r="AC2361" s="92">
        <v>7.7769886363636367</v>
      </c>
      <c r="AD2361" s="92" t="s">
        <v>2380</v>
      </c>
      <c r="AE2361" s="92">
        <v>1070.516635</v>
      </c>
      <c r="AF2361" s="92">
        <v>460</v>
      </c>
      <c r="AG2361" s="92">
        <v>83.700284090909093</v>
      </c>
      <c r="AH2361" s="92"/>
      <c r="AI2361" s="92"/>
      <c r="AJ2361" s="92"/>
      <c r="AK2361" s="92"/>
      <c r="AL2361" s="92"/>
      <c r="AM2361" s="92"/>
      <c r="AN2361" s="92"/>
      <c r="AO2361" s="92"/>
    </row>
    <row r="2362" spans="2:41" x14ac:dyDescent="0.3">
      <c r="B2362" s="28">
        <v>2352</v>
      </c>
      <c r="C2362" s="39">
        <f t="shared" si="144"/>
        <v>0</v>
      </c>
      <c r="D2362" s="40">
        <f t="shared" si="145"/>
        <v>0</v>
      </c>
      <c r="E2362" s="41">
        <f t="shared" si="146"/>
        <v>0</v>
      </c>
      <c r="F2362" s="40">
        <f t="shared" si="147"/>
        <v>0</v>
      </c>
      <c r="Q2362" s="107">
        <v>2358</v>
      </c>
      <c r="S2362" s="92"/>
      <c r="T2362" s="92"/>
      <c r="U2362" s="92"/>
      <c r="V2362" s="92"/>
      <c r="W2362" s="92"/>
      <c r="X2362" s="92"/>
      <c r="Y2362" s="92"/>
      <c r="Z2362" s="92" t="s">
        <v>1346</v>
      </c>
      <c r="AA2362" s="92">
        <v>1014.185194</v>
      </c>
      <c r="AB2362" s="92">
        <v>1720</v>
      </c>
      <c r="AC2362" s="92">
        <v>38.955965909090914</v>
      </c>
      <c r="AD2362" s="92" t="s">
        <v>939</v>
      </c>
      <c r="AE2362" s="92">
        <v>1070.5182669999999</v>
      </c>
      <c r="AF2362" s="92">
        <v>459</v>
      </c>
      <c r="AG2362" s="92">
        <v>83.735795454545453</v>
      </c>
      <c r="AH2362" s="92"/>
      <c r="AI2362" s="92"/>
      <c r="AJ2362" s="92"/>
      <c r="AK2362" s="92"/>
      <c r="AL2362" s="92"/>
      <c r="AM2362" s="92"/>
      <c r="AN2362" s="92"/>
      <c r="AO2362" s="92"/>
    </row>
    <row r="2363" spans="2:41" x14ac:dyDescent="0.3">
      <c r="B2363" s="28">
        <v>2353</v>
      </c>
      <c r="C2363" s="39">
        <f t="shared" si="144"/>
        <v>0</v>
      </c>
      <c r="D2363" s="40">
        <f t="shared" si="145"/>
        <v>0</v>
      </c>
      <c r="E2363" s="41">
        <f t="shared" si="146"/>
        <v>0</v>
      </c>
      <c r="F2363" s="40">
        <f t="shared" si="147"/>
        <v>0</v>
      </c>
      <c r="Q2363" s="107">
        <v>2359</v>
      </c>
      <c r="S2363" s="92"/>
      <c r="T2363" s="92"/>
      <c r="U2363" s="92"/>
      <c r="V2363" s="92"/>
      <c r="W2363" s="92"/>
      <c r="X2363" s="92"/>
      <c r="Y2363" s="92"/>
      <c r="Z2363" s="92" t="s">
        <v>2631</v>
      </c>
      <c r="AA2363" s="92">
        <v>990.03968259999999</v>
      </c>
      <c r="AB2363" s="92">
        <v>2074</v>
      </c>
      <c r="AC2363" s="92">
        <v>26.313920454545453</v>
      </c>
      <c r="AD2363" s="92" t="s">
        <v>2206</v>
      </c>
      <c r="AE2363" s="92">
        <v>1070.5490500000001</v>
      </c>
      <c r="AF2363" s="92">
        <v>457</v>
      </c>
      <c r="AG2363" s="92">
        <v>83.771306818181827</v>
      </c>
      <c r="AH2363" s="92"/>
      <c r="AI2363" s="92"/>
      <c r="AJ2363" s="92"/>
      <c r="AK2363" s="92"/>
      <c r="AL2363" s="92"/>
      <c r="AM2363" s="92"/>
      <c r="AN2363" s="92"/>
      <c r="AO2363" s="92"/>
    </row>
    <row r="2364" spans="2:41" x14ac:dyDescent="0.3">
      <c r="B2364" s="28">
        <v>2354</v>
      </c>
      <c r="C2364" s="39">
        <f t="shared" si="144"/>
        <v>0</v>
      </c>
      <c r="D2364" s="40">
        <f t="shared" si="145"/>
        <v>0</v>
      </c>
      <c r="E2364" s="41">
        <f t="shared" si="146"/>
        <v>0</v>
      </c>
      <c r="F2364" s="40">
        <f t="shared" si="147"/>
        <v>0</v>
      </c>
      <c r="Q2364" s="107">
        <v>2360</v>
      </c>
      <c r="S2364" s="92"/>
      <c r="T2364" s="92"/>
      <c r="U2364" s="92"/>
      <c r="V2364" s="92"/>
      <c r="W2364" s="92"/>
      <c r="X2364" s="92"/>
      <c r="Y2364" s="92"/>
      <c r="Z2364" s="92" t="s">
        <v>2632</v>
      </c>
      <c r="AA2364" s="92">
        <v>1047.9683399999999</v>
      </c>
      <c r="AB2364" s="92">
        <v>978</v>
      </c>
      <c r="AC2364" s="92">
        <v>65.19886363636364</v>
      </c>
      <c r="AD2364" s="92" t="s">
        <v>1206</v>
      </c>
      <c r="AE2364" s="92">
        <v>1070.5490500000001</v>
      </c>
      <c r="AF2364" s="92">
        <v>457</v>
      </c>
      <c r="AG2364" s="92">
        <v>83.771306818181827</v>
      </c>
      <c r="AH2364" s="92"/>
      <c r="AI2364" s="92"/>
      <c r="AJ2364" s="92"/>
      <c r="AK2364" s="92"/>
      <c r="AL2364" s="92"/>
      <c r="AM2364" s="92"/>
      <c r="AN2364" s="92"/>
      <c r="AO2364" s="92"/>
    </row>
    <row r="2365" spans="2:41" x14ac:dyDescent="0.3">
      <c r="B2365" s="28">
        <v>2355</v>
      </c>
      <c r="C2365" s="39">
        <f t="shared" si="144"/>
        <v>0</v>
      </c>
      <c r="D2365" s="40">
        <f t="shared" si="145"/>
        <v>0</v>
      </c>
      <c r="E2365" s="41">
        <f t="shared" si="146"/>
        <v>0</v>
      </c>
      <c r="F2365" s="40">
        <f t="shared" si="147"/>
        <v>0</v>
      </c>
      <c r="Q2365" s="107">
        <v>2361</v>
      </c>
      <c r="S2365" s="92"/>
      <c r="T2365" s="92"/>
      <c r="U2365" s="92"/>
      <c r="V2365" s="92"/>
      <c r="W2365" s="92"/>
      <c r="X2365" s="92"/>
      <c r="Y2365" s="92"/>
      <c r="Z2365" s="92" t="s">
        <v>2633</v>
      </c>
      <c r="AA2365" s="92">
        <v>1025.538955</v>
      </c>
      <c r="AB2365" s="92">
        <v>1503</v>
      </c>
      <c r="AC2365" s="92">
        <v>46.519886363636367</v>
      </c>
      <c r="AD2365" s="92" t="s">
        <v>2556</v>
      </c>
      <c r="AE2365" s="92">
        <v>1070.750456</v>
      </c>
      <c r="AF2365" s="92">
        <v>456</v>
      </c>
      <c r="AG2365" s="92">
        <v>83.842329545454547</v>
      </c>
      <c r="AH2365" s="92"/>
      <c r="AI2365" s="92"/>
      <c r="AJ2365" s="92"/>
      <c r="AK2365" s="92"/>
      <c r="AL2365" s="92"/>
      <c r="AM2365" s="92"/>
      <c r="AN2365" s="92"/>
      <c r="AO2365" s="92"/>
    </row>
    <row r="2366" spans="2:41" x14ac:dyDescent="0.3">
      <c r="B2366" s="28">
        <v>2356</v>
      </c>
      <c r="C2366" s="39">
        <f t="shared" si="144"/>
        <v>0</v>
      </c>
      <c r="D2366" s="40">
        <f t="shared" si="145"/>
        <v>0</v>
      </c>
      <c r="E2366" s="41">
        <f t="shared" si="146"/>
        <v>0</v>
      </c>
      <c r="F2366" s="40">
        <f t="shared" si="147"/>
        <v>0</v>
      </c>
      <c r="Q2366" s="107">
        <v>2362</v>
      </c>
      <c r="S2366" s="92"/>
      <c r="T2366" s="92"/>
      <c r="U2366" s="92"/>
      <c r="V2366" s="92"/>
      <c r="W2366" s="92"/>
      <c r="X2366" s="92"/>
      <c r="Y2366" s="92"/>
      <c r="Z2366" s="92" t="s">
        <v>2634</v>
      </c>
      <c r="AA2366" s="92">
        <v>1025.8335179999999</v>
      </c>
      <c r="AB2366" s="92">
        <v>1493</v>
      </c>
      <c r="AC2366" s="92">
        <v>46.981534090909086</v>
      </c>
      <c r="AD2366" s="92" t="s">
        <v>917</v>
      </c>
      <c r="AE2366" s="92">
        <v>1070.78376</v>
      </c>
      <c r="AF2366" s="92">
        <v>455</v>
      </c>
      <c r="AG2366" s="92">
        <v>83.877840909090907</v>
      </c>
      <c r="AH2366" s="92"/>
      <c r="AI2366" s="92"/>
      <c r="AJ2366" s="92"/>
      <c r="AK2366" s="92"/>
      <c r="AL2366" s="92"/>
      <c r="AM2366" s="92"/>
      <c r="AN2366" s="92"/>
      <c r="AO2366" s="92"/>
    </row>
    <row r="2367" spans="2:41" x14ac:dyDescent="0.3">
      <c r="B2367" s="28">
        <v>2357</v>
      </c>
      <c r="C2367" s="39">
        <f t="shared" si="144"/>
        <v>0</v>
      </c>
      <c r="D2367" s="40">
        <f t="shared" si="145"/>
        <v>0</v>
      </c>
      <c r="E2367" s="41">
        <f t="shared" si="146"/>
        <v>0</v>
      </c>
      <c r="F2367" s="40">
        <f t="shared" si="147"/>
        <v>0</v>
      </c>
      <c r="Q2367" s="107">
        <v>2363</v>
      </c>
      <c r="S2367" s="92"/>
      <c r="T2367" s="92"/>
      <c r="U2367" s="92"/>
      <c r="V2367" s="92"/>
      <c r="W2367" s="92"/>
      <c r="X2367" s="92"/>
      <c r="Y2367" s="92"/>
      <c r="Z2367" s="92" t="s">
        <v>2635</v>
      </c>
      <c r="AA2367" s="92">
        <v>932.53211999999996</v>
      </c>
      <c r="AB2367" s="92">
        <v>2632</v>
      </c>
      <c r="AC2367" s="92">
        <v>6.4275568181818175</v>
      </c>
      <c r="AD2367" s="92" t="s">
        <v>1084</v>
      </c>
      <c r="AE2367" s="92">
        <v>1070.827366</v>
      </c>
      <c r="AF2367" s="92">
        <v>454</v>
      </c>
      <c r="AG2367" s="92">
        <v>83.913352272727266</v>
      </c>
      <c r="AH2367" s="92"/>
      <c r="AI2367" s="92"/>
      <c r="AJ2367" s="92"/>
      <c r="AK2367" s="92"/>
      <c r="AL2367" s="92"/>
      <c r="AM2367" s="92"/>
      <c r="AN2367" s="92"/>
      <c r="AO2367" s="92"/>
    </row>
    <row r="2368" spans="2:41" x14ac:dyDescent="0.3">
      <c r="B2368" s="28">
        <v>2358</v>
      </c>
      <c r="C2368" s="39">
        <f t="shared" si="144"/>
        <v>0</v>
      </c>
      <c r="D2368" s="40">
        <f t="shared" si="145"/>
        <v>0</v>
      </c>
      <c r="E2368" s="41">
        <f t="shared" si="146"/>
        <v>0</v>
      </c>
      <c r="F2368" s="40">
        <f t="shared" si="147"/>
        <v>0</v>
      </c>
      <c r="Q2368" s="107">
        <v>2364</v>
      </c>
      <c r="S2368" s="92"/>
      <c r="T2368" s="92"/>
      <c r="U2368" s="92"/>
      <c r="V2368" s="92"/>
      <c r="W2368" s="92"/>
      <c r="X2368" s="92"/>
      <c r="Y2368" s="92"/>
      <c r="Z2368" s="92" t="s">
        <v>2636</v>
      </c>
      <c r="AA2368" s="92">
        <v>1064.8405110000001</v>
      </c>
      <c r="AB2368" s="92">
        <v>591</v>
      </c>
      <c r="AC2368" s="92">
        <v>79.048295454545453</v>
      </c>
      <c r="AD2368" s="92" t="s">
        <v>1105</v>
      </c>
      <c r="AE2368" s="92">
        <v>1070.91984</v>
      </c>
      <c r="AF2368" s="92">
        <v>453</v>
      </c>
      <c r="AG2368" s="92">
        <v>83.94886363636364</v>
      </c>
      <c r="AH2368" s="92"/>
      <c r="AI2368" s="92"/>
      <c r="AJ2368" s="92"/>
      <c r="AK2368" s="92"/>
      <c r="AL2368" s="92"/>
      <c r="AM2368" s="92"/>
      <c r="AN2368" s="92"/>
      <c r="AO2368" s="92"/>
    </row>
    <row r="2369" spans="2:41" x14ac:dyDescent="0.3">
      <c r="B2369" s="28">
        <v>2359</v>
      </c>
      <c r="C2369" s="39">
        <f t="shared" si="144"/>
        <v>0</v>
      </c>
      <c r="D2369" s="40">
        <f t="shared" si="145"/>
        <v>0</v>
      </c>
      <c r="E2369" s="41">
        <f t="shared" si="146"/>
        <v>0</v>
      </c>
      <c r="F2369" s="40">
        <f t="shared" si="147"/>
        <v>0</v>
      </c>
      <c r="Q2369" s="107">
        <v>2365</v>
      </c>
      <c r="S2369" s="92"/>
      <c r="T2369" s="92"/>
      <c r="U2369" s="92"/>
      <c r="V2369" s="92"/>
      <c r="W2369" s="92"/>
      <c r="X2369" s="92"/>
      <c r="Y2369" s="92"/>
      <c r="Z2369" s="92" t="s">
        <v>1347</v>
      </c>
      <c r="AA2369" s="92">
        <v>1068.574032</v>
      </c>
      <c r="AB2369" s="92">
        <v>487</v>
      </c>
      <c r="AC2369" s="92">
        <v>82.705965909090907</v>
      </c>
      <c r="AD2369" s="92" t="s">
        <v>773</v>
      </c>
      <c r="AE2369" s="92">
        <v>1070.989345</v>
      </c>
      <c r="AF2369" s="92">
        <v>452</v>
      </c>
      <c r="AG2369" s="92">
        <v>83.984375</v>
      </c>
      <c r="AH2369" s="92"/>
      <c r="AI2369" s="92"/>
      <c r="AJ2369" s="92"/>
      <c r="AK2369" s="92"/>
      <c r="AL2369" s="92"/>
      <c r="AM2369" s="92"/>
      <c r="AN2369" s="92"/>
      <c r="AO2369" s="92"/>
    </row>
    <row r="2370" spans="2:41" x14ac:dyDescent="0.3">
      <c r="B2370" s="28">
        <v>2360</v>
      </c>
      <c r="C2370" s="39">
        <f t="shared" si="144"/>
        <v>0</v>
      </c>
      <c r="D2370" s="40">
        <f t="shared" si="145"/>
        <v>0</v>
      </c>
      <c r="E2370" s="41">
        <f t="shared" si="146"/>
        <v>0</v>
      </c>
      <c r="F2370" s="40">
        <f t="shared" si="147"/>
        <v>0</v>
      </c>
      <c r="Q2370" s="107">
        <v>2366</v>
      </c>
      <c r="S2370" s="92"/>
      <c r="T2370" s="92"/>
      <c r="U2370" s="92"/>
      <c r="V2370" s="92"/>
      <c r="W2370" s="92"/>
      <c r="X2370" s="92"/>
      <c r="Y2370" s="92"/>
      <c r="Z2370" s="92" t="s">
        <v>2637</v>
      </c>
      <c r="AA2370" s="92">
        <v>1100.697531</v>
      </c>
      <c r="AB2370" s="92">
        <v>72</v>
      </c>
      <c r="AC2370" s="92">
        <v>97.336647727272734</v>
      </c>
      <c r="AD2370" s="92" t="s">
        <v>1298</v>
      </c>
      <c r="AE2370" s="92">
        <v>1071.097606</v>
      </c>
      <c r="AF2370" s="92">
        <v>451</v>
      </c>
      <c r="AG2370" s="92">
        <v>84.01988636363636</v>
      </c>
      <c r="AH2370" s="92"/>
      <c r="AI2370" s="92"/>
      <c r="AJ2370" s="92"/>
      <c r="AK2370" s="92"/>
      <c r="AL2370" s="92"/>
      <c r="AM2370" s="92"/>
      <c r="AN2370" s="92"/>
      <c r="AO2370" s="92"/>
    </row>
    <row r="2371" spans="2:41" x14ac:dyDescent="0.3">
      <c r="B2371" s="28">
        <v>2361</v>
      </c>
      <c r="C2371" s="39">
        <f t="shared" si="144"/>
        <v>0</v>
      </c>
      <c r="D2371" s="40">
        <f t="shared" si="145"/>
        <v>0</v>
      </c>
      <c r="E2371" s="41">
        <f t="shared" si="146"/>
        <v>0</v>
      </c>
      <c r="F2371" s="40">
        <f t="shared" si="147"/>
        <v>0</v>
      </c>
      <c r="Q2371" s="107">
        <v>2367</v>
      </c>
      <c r="S2371" s="92"/>
      <c r="T2371" s="92"/>
      <c r="U2371" s="92"/>
      <c r="V2371" s="92"/>
      <c r="W2371" s="92"/>
      <c r="X2371" s="92"/>
      <c r="Y2371" s="92"/>
      <c r="Z2371" s="92" t="s">
        <v>2638</v>
      </c>
      <c r="AA2371" s="92">
        <v>1033.9983790000001</v>
      </c>
      <c r="AB2371" s="92">
        <v>1314</v>
      </c>
      <c r="AC2371" s="92">
        <v>53.231534090909093</v>
      </c>
      <c r="AD2371" s="92" t="s">
        <v>1879</v>
      </c>
      <c r="AE2371" s="92">
        <v>1071.112435</v>
      </c>
      <c r="AF2371" s="92">
        <v>450</v>
      </c>
      <c r="AG2371" s="92">
        <v>84.055397727272734</v>
      </c>
      <c r="AH2371" s="92"/>
      <c r="AI2371" s="92"/>
      <c r="AJ2371" s="92"/>
      <c r="AK2371" s="92"/>
      <c r="AL2371" s="92"/>
      <c r="AM2371" s="92"/>
      <c r="AN2371" s="92"/>
      <c r="AO2371" s="92"/>
    </row>
    <row r="2372" spans="2:41" x14ac:dyDescent="0.3">
      <c r="B2372" s="28">
        <v>2362</v>
      </c>
      <c r="C2372" s="39">
        <f t="shared" si="144"/>
        <v>0</v>
      </c>
      <c r="D2372" s="40">
        <f t="shared" si="145"/>
        <v>0</v>
      </c>
      <c r="E2372" s="41">
        <f t="shared" si="146"/>
        <v>0</v>
      </c>
      <c r="F2372" s="40">
        <f t="shared" si="147"/>
        <v>0</v>
      </c>
      <c r="Q2372" s="107">
        <v>2368</v>
      </c>
      <c r="S2372" s="92"/>
      <c r="T2372" s="92"/>
      <c r="U2372" s="92"/>
      <c r="V2372" s="92"/>
      <c r="W2372" s="92"/>
      <c r="X2372" s="92"/>
      <c r="Y2372" s="92"/>
      <c r="Z2372" s="92" t="s">
        <v>2639</v>
      </c>
      <c r="AA2372" s="92">
        <v>1028.364863</v>
      </c>
      <c r="AB2372" s="92">
        <v>1428</v>
      </c>
      <c r="AC2372" s="92">
        <v>49.183238636363633</v>
      </c>
      <c r="AD2372" s="92" t="s">
        <v>208</v>
      </c>
      <c r="AE2372" s="92">
        <v>1071.1660179999999</v>
      </c>
      <c r="AF2372" s="92">
        <v>449</v>
      </c>
      <c r="AG2372" s="92">
        <v>84.090909090909093</v>
      </c>
      <c r="AH2372" s="92"/>
      <c r="AI2372" s="92"/>
      <c r="AJ2372" s="92"/>
      <c r="AK2372" s="92"/>
      <c r="AL2372" s="92"/>
      <c r="AM2372" s="92"/>
      <c r="AN2372" s="92"/>
      <c r="AO2372" s="92"/>
    </row>
    <row r="2373" spans="2:41" x14ac:dyDescent="0.3">
      <c r="B2373" s="28">
        <v>2363</v>
      </c>
      <c r="C2373" s="39">
        <f t="shared" si="144"/>
        <v>0</v>
      </c>
      <c r="D2373" s="40">
        <f t="shared" si="145"/>
        <v>0</v>
      </c>
      <c r="E2373" s="41">
        <f t="shared" si="146"/>
        <v>0</v>
      </c>
      <c r="F2373" s="40">
        <f t="shared" si="147"/>
        <v>0</v>
      </c>
      <c r="Q2373" s="107">
        <v>2369</v>
      </c>
      <c r="S2373" s="92"/>
      <c r="T2373" s="92"/>
      <c r="U2373" s="92"/>
      <c r="V2373" s="92"/>
      <c r="W2373" s="92"/>
      <c r="X2373" s="92"/>
      <c r="Y2373" s="92"/>
      <c r="Z2373" s="92" t="s">
        <v>1348</v>
      </c>
      <c r="AA2373" s="92">
        <v>1077.5978580000001</v>
      </c>
      <c r="AB2373" s="92">
        <v>344</v>
      </c>
      <c r="AC2373" s="92">
        <v>87.713068181818173</v>
      </c>
      <c r="AD2373" s="92" t="s">
        <v>259</v>
      </c>
      <c r="AE2373" s="92">
        <v>1071.3749210000001</v>
      </c>
      <c r="AF2373" s="92">
        <v>448</v>
      </c>
      <c r="AG2373" s="92">
        <v>84.126420454545453</v>
      </c>
      <c r="AH2373" s="92"/>
      <c r="AI2373" s="92"/>
      <c r="AJ2373" s="92"/>
      <c r="AK2373" s="92"/>
      <c r="AL2373" s="92"/>
      <c r="AM2373" s="92"/>
      <c r="AN2373" s="92"/>
      <c r="AO2373" s="92"/>
    </row>
    <row r="2374" spans="2:41" x14ac:dyDescent="0.3">
      <c r="B2374" s="28">
        <v>2364</v>
      </c>
      <c r="C2374" s="39">
        <f t="shared" si="144"/>
        <v>0</v>
      </c>
      <c r="D2374" s="40">
        <f t="shared" si="145"/>
        <v>0</v>
      </c>
      <c r="E2374" s="41">
        <f t="shared" si="146"/>
        <v>0</v>
      </c>
      <c r="F2374" s="40">
        <f t="shared" si="147"/>
        <v>0</v>
      </c>
      <c r="Q2374" s="107">
        <v>2370</v>
      </c>
      <c r="S2374" s="92"/>
      <c r="T2374" s="92"/>
      <c r="U2374" s="92"/>
      <c r="V2374" s="92"/>
      <c r="W2374" s="92"/>
      <c r="X2374" s="92"/>
      <c r="Y2374" s="92"/>
      <c r="Z2374" s="92" t="s">
        <v>2640</v>
      </c>
      <c r="AA2374" s="92">
        <v>1048.230266</v>
      </c>
      <c r="AB2374" s="92">
        <v>972</v>
      </c>
      <c r="AC2374" s="92">
        <v>65.447443181818173</v>
      </c>
      <c r="AD2374" s="92" t="s">
        <v>2289</v>
      </c>
      <c r="AE2374" s="92">
        <v>1071.6368279999999</v>
      </c>
      <c r="AF2374" s="92">
        <v>447</v>
      </c>
      <c r="AG2374" s="92">
        <v>84.161931818181827</v>
      </c>
      <c r="AH2374" s="92"/>
      <c r="AI2374" s="92"/>
      <c r="AJ2374" s="92"/>
      <c r="AK2374" s="92"/>
      <c r="AL2374" s="92"/>
      <c r="AM2374" s="92"/>
      <c r="AN2374" s="92"/>
      <c r="AO2374" s="92"/>
    </row>
    <row r="2375" spans="2:41" x14ac:dyDescent="0.3">
      <c r="B2375" s="28">
        <v>2365</v>
      </c>
      <c r="C2375" s="39">
        <f t="shared" si="144"/>
        <v>0</v>
      </c>
      <c r="D2375" s="40">
        <f t="shared" si="145"/>
        <v>0</v>
      </c>
      <c r="E2375" s="41">
        <f t="shared" si="146"/>
        <v>0</v>
      </c>
      <c r="F2375" s="40">
        <f t="shared" si="147"/>
        <v>0</v>
      </c>
      <c r="Q2375" s="107">
        <v>2371</v>
      </c>
      <c r="S2375" s="92"/>
      <c r="T2375" s="92"/>
      <c r="U2375" s="92"/>
      <c r="V2375" s="92"/>
      <c r="W2375" s="92"/>
      <c r="X2375" s="92"/>
      <c r="Y2375" s="92"/>
      <c r="Z2375" s="92" t="s">
        <v>2641</v>
      </c>
      <c r="AA2375" s="92">
        <v>1061.3418340000001</v>
      </c>
      <c r="AB2375" s="92">
        <v>667</v>
      </c>
      <c r="AC2375" s="92">
        <v>76.349431818181827</v>
      </c>
      <c r="AD2375" s="92" t="s">
        <v>1477</v>
      </c>
      <c r="AE2375" s="92">
        <v>1071.6627559999999</v>
      </c>
      <c r="AF2375" s="92">
        <v>446</v>
      </c>
      <c r="AG2375" s="92">
        <v>84.197443181818173</v>
      </c>
      <c r="AH2375" s="92"/>
      <c r="AI2375" s="92"/>
      <c r="AJ2375" s="92"/>
      <c r="AK2375" s="92"/>
      <c r="AL2375" s="92"/>
      <c r="AM2375" s="92"/>
      <c r="AN2375" s="92"/>
      <c r="AO2375" s="92"/>
    </row>
    <row r="2376" spans="2:41" x14ac:dyDescent="0.3">
      <c r="B2376" s="28">
        <v>2366</v>
      </c>
      <c r="C2376" s="39">
        <f t="shared" si="144"/>
        <v>0</v>
      </c>
      <c r="D2376" s="40">
        <f t="shared" si="145"/>
        <v>0</v>
      </c>
      <c r="E2376" s="41">
        <f t="shared" si="146"/>
        <v>0</v>
      </c>
      <c r="F2376" s="40">
        <f t="shared" si="147"/>
        <v>0</v>
      </c>
      <c r="Q2376" s="107">
        <v>2372</v>
      </c>
      <c r="S2376" s="92"/>
      <c r="T2376" s="92"/>
      <c r="U2376" s="92"/>
      <c r="V2376" s="92"/>
      <c r="W2376" s="92"/>
      <c r="X2376" s="92"/>
      <c r="Y2376" s="92"/>
      <c r="Z2376" s="92" t="s">
        <v>1349</v>
      </c>
      <c r="AA2376" s="92">
        <v>1024.513222</v>
      </c>
      <c r="AB2376" s="92">
        <v>1543</v>
      </c>
      <c r="AC2376" s="92">
        <v>45.241477272727273</v>
      </c>
      <c r="AD2376" s="92" t="s">
        <v>1230</v>
      </c>
      <c r="AE2376" s="92">
        <v>1071.668686</v>
      </c>
      <c r="AF2376" s="92">
        <v>445</v>
      </c>
      <c r="AG2376" s="92">
        <v>84.232954545454547</v>
      </c>
      <c r="AH2376" s="92"/>
      <c r="AI2376" s="92"/>
      <c r="AJ2376" s="92"/>
      <c r="AK2376" s="92"/>
      <c r="AL2376" s="92"/>
      <c r="AM2376" s="92"/>
      <c r="AN2376" s="92"/>
      <c r="AO2376" s="92"/>
    </row>
    <row r="2377" spans="2:41" x14ac:dyDescent="0.3">
      <c r="B2377" s="28">
        <v>2367</v>
      </c>
      <c r="C2377" s="39">
        <f t="shared" si="144"/>
        <v>0</v>
      </c>
      <c r="D2377" s="40">
        <f t="shared" si="145"/>
        <v>0</v>
      </c>
      <c r="E2377" s="41">
        <f t="shared" si="146"/>
        <v>0</v>
      </c>
      <c r="F2377" s="40">
        <f t="shared" si="147"/>
        <v>0</v>
      </c>
      <c r="Q2377" s="107">
        <v>2373</v>
      </c>
      <c r="S2377" s="92"/>
      <c r="T2377" s="92"/>
      <c r="U2377" s="92"/>
      <c r="V2377" s="92"/>
      <c r="W2377" s="92"/>
      <c r="X2377" s="92"/>
      <c r="Y2377" s="92"/>
      <c r="Z2377" s="92" t="s">
        <v>1350</v>
      </c>
      <c r="AA2377" s="92">
        <v>984.63110610000001</v>
      </c>
      <c r="AB2377" s="92">
        <v>2141</v>
      </c>
      <c r="AC2377" s="92">
        <v>23.970170454545457</v>
      </c>
      <c r="AD2377" s="92" t="s">
        <v>683</v>
      </c>
      <c r="AE2377" s="92">
        <v>1071.704808</v>
      </c>
      <c r="AF2377" s="92">
        <v>444</v>
      </c>
      <c r="AG2377" s="92">
        <v>84.268465909090907</v>
      </c>
      <c r="AH2377" s="92"/>
      <c r="AI2377" s="92"/>
      <c r="AJ2377" s="92"/>
      <c r="AK2377" s="92"/>
      <c r="AL2377" s="92"/>
      <c r="AM2377" s="92"/>
      <c r="AN2377" s="92"/>
      <c r="AO2377" s="92"/>
    </row>
    <row r="2378" spans="2:41" x14ac:dyDescent="0.3">
      <c r="B2378" s="28">
        <v>2368</v>
      </c>
      <c r="C2378" s="39">
        <f t="shared" si="144"/>
        <v>0</v>
      </c>
      <c r="D2378" s="40">
        <f t="shared" si="145"/>
        <v>0</v>
      </c>
      <c r="E2378" s="41">
        <f t="shared" si="146"/>
        <v>0</v>
      </c>
      <c r="F2378" s="40">
        <f t="shared" si="147"/>
        <v>0</v>
      </c>
      <c r="Q2378" s="107">
        <v>2374</v>
      </c>
      <c r="S2378" s="92"/>
      <c r="T2378" s="92"/>
      <c r="U2378" s="92"/>
      <c r="V2378" s="92"/>
      <c r="W2378" s="92"/>
      <c r="X2378" s="92"/>
      <c r="Y2378" s="92"/>
      <c r="Z2378" s="92" t="s">
        <v>1351</v>
      </c>
      <c r="AA2378" s="92">
        <v>981.81063400000005</v>
      </c>
      <c r="AB2378" s="92">
        <v>2188</v>
      </c>
      <c r="AC2378" s="92">
        <v>22.336647727272727</v>
      </c>
      <c r="AD2378" s="92" t="s">
        <v>298</v>
      </c>
      <c r="AE2378" s="92">
        <v>1071.7680849999999</v>
      </c>
      <c r="AF2378" s="92">
        <v>443</v>
      </c>
      <c r="AG2378" s="92">
        <v>84.303977272727266</v>
      </c>
      <c r="AH2378" s="92"/>
      <c r="AI2378" s="92"/>
      <c r="AJ2378" s="92"/>
      <c r="AK2378" s="92"/>
      <c r="AL2378" s="92"/>
      <c r="AM2378" s="92"/>
      <c r="AN2378" s="92"/>
      <c r="AO2378" s="92"/>
    </row>
    <row r="2379" spans="2:41" x14ac:dyDescent="0.3">
      <c r="B2379" s="28">
        <v>2369</v>
      </c>
      <c r="C2379" s="39">
        <f t="shared" si="144"/>
        <v>0</v>
      </c>
      <c r="D2379" s="40">
        <f t="shared" si="145"/>
        <v>0</v>
      </c>
      <c r="E2379" s="41">
        <f t="shared" si="146"/>
        <v>0</v>
      </c>
      <c r="F2379" s="40">
        <f t="shared" si="147"/>
        <v>0</v>
      </c>
      <c r="Q2379" s="107">
        <v>2375</v>
      </c>
      <c r="S2379" s="92"/>
      <c r="T2379" s="92"/>
      <c r="U2379" s="92"/>
      <c r="V2379" s="92"/>
      <c r="W2379" s="92"/>
      <c r="X2379" s="92"/>
      <c r="Y2379" s="92"/>
      <c r="Z2379" s="92" t="s">
        <v>1352</v>
      </c>
      <c r="AA2379" s="92">
        <v>1028.551995</v>
      </c>
      <c r="AB2379" s="92">
        <v>1424</v>
      </c>
      <c r="AC2379" s="92">
        <v>49.467329545454547</v>
      </c>
      <c r="AD2379" s="92" t="s">
        <v>286</v>
      </c>
      <c r="AE2379" s="92">
        <v>1071.8004169999999</v>
      </c>
      <c r="AF2379" s="92">
        <v>440</v>
      </c>
      <c r="AG2379" s="92">
        <v>84.33948863636364</v>
      </c>
      <c r="AH2379" s="92"/>
      <c r="AI2379" s="92"/>
      <c r="AJ2379" s="92"/>
      <c r="AK2379" s="92"/>
      <c r="AL2379" s="92"/>
      <c r="AM2379" s="92"/>
      <c r="AN2379" s="92"/>
      <c r="AO2379" s="92"/>
    </row>
    <row r="2380" spans="2:41" x14ac:dyDescent="0.3">
      <c r="B2380" s="28">
        <v>2370</v>
      </c>
      <c r="C2380" s="39">
        <f t="shared" ref="C2380:C2443" si="148">VLOOKUP($B2380,$Q$5:$AO$2676,2+$C$4*8-8+$F$4*4-4)</f>
        <v>0</v>
      </c>
      <c r="D2380" s="40">
        <f t="shared" ref="D2380:D2443" si="149">VLOOKUP($B2380,$Q$5:$AO$2676,3+$C$4*8-8+$F$4*4-4)</f>
        <v>0</v>
      </c>
      <c r="E2380" s="41">
        <f t="shared" ref="E2380:E2443" si="150">VLOOKUP($B2380,$Q$5:$AO$2676,4+$C$4*8-8+$F$4*4-4)</f>
        <v>0</v>
      </c>
      <c r="F2380" s="40">
        <f t="shared" ref="F2380:F2443" si="151">VLOOKUP($B2380,$Q$5:$AO$2676,5+$C$4*8-8+$F$4*4-4)</f>
        <v>0</v>
      </c>
      <c r="Q2380" s="107">
        <v>2376</v>
      </c>
      <c r="S2380" s="92"/>
      <c r="T2380" s="92"/>
      <c r="U2380" s="92"/>
      <c r="V2380" s="92"/>
      <c r="W2380" s="92"/>
      <c r="X2380" s="92"/>
      <c r="Y2380" s="92"/>
      <c r="Z2380" s="92" t="s">
        <v>1353</v>
      </c>
      <c r="AA2380" s="92">
        <v>1064.9241669999999</v>
      </c>
      <c r="AB2380" s="92">
        <v>584</v>
      </c>
      <c r="AC2380" s="92">
        <v>79.119318181818173</v>
      </c>
      <c r="AD2380" s="92" t="s">
        <v>2113</v>
      </c>
      <c r="AE2380" s="92">
        <v>1071.8004169999999</v>
      </c>
      <c r="AF2380" s="92">
        <v>440</v>
      </c>
      <c r="AG2380" s="92">
        <v>84.33948863636364</v>
      </c>
      <c r="AH2380" s="92"/>
      <c r="AI2380" s="92"/>
      <c r="AJ2380" s="92"/>
      <c r="AK2380" s="92"/>
      <c r="AL2380" s="92"/>
      <c r="AM2380" s="92"/>
      <c r="AN2380" s="92"/>
      <c r="AO2380" s="92"/>
    </row>
    <row r="2381" spans="2:41" x14ac:dyDescent="0.3">
      <c r="B2381" s="28">
        <v>2371</v>
      </c>
      <c r="C2381" s="39">
        <f t="shared" si="148"/>
        <v>0</v>
      </c>
      <c r="D2381" s="40">
        <f t="shared" si="149"/>
        <v>0</v>
      </c>
      <c r="E2381" s="41">
        <f t="shared" si="150"/>
        <v>0</v>
      </c>
      <c r="F2381" s="40">
        <f t="shared" si="151"/>
        <v>0</v>
      </c>
      <c r="Q2381" s="107">
        <v>2377</v>
      </c>
      <c r="S2381" s="92"/>
      <c r="T2381" s="92"/>
      <c r="U2381" s="92"/>
      <c r="V2381" s="92"/>
      <c r="W2381" s="92"/>
      <c r="X2381" s="92"/>
      <c r="Y2381" s="92"/>
      <c r="Z2381" s="92" t="s">
        <v>1354</v>
      </c>
      <c r="AA2381" s="92">
        <v>1041.824568</v>
      </c>
      <c r="AB2381" s="92">
        <v>1108</v>
      </c>
      <c r="AC2381" s="92">
        <v>60.68892045454546</v>
      </c>
      <c r="AD2381" s="92" t="s">
        <v>2318</v>
      </c>
      <c r="AE2381" s="92">
        <v>1071.8004169999999</v>
      </c>
      <c r="AF2381" s="92">
        <v>440</v>
      </c>
      <c r="AG2381" s="92">
        <v>84.33948863636364</v>
      </c>
      <c r="AH2381" s="92"/>
      <c r="AI2381" s="92"/>
      <c r="AJ2381" s="92"/>
      <c r="AK2381" s="92"/>
      <c r="AL2381" s="92"/>
      <c r="AM2381" s="92"/>
      <c r="AN2381" s="92"/>
      <c r="AO2381" s="92"/>
    </row>
    <row r="2382" spans="2:41" x14ac:dyDescent="0.3">
      <c r="B2382" s="28">
        <v>2372</v>
      </c>
      <c r="C2382" s="39">
        <f t="shared" si="148"/>
        <v>0</v>
      </c>
      <c r="D2382" s="40">
        <f t="shared" si="149"/>
        <v>0</v>
      </c>
      <c r="E2382" s="41">
        <f t="shared" si="150"/>
        <v>0</v>
      </c>
      <c r="F2382" s="40">
        <f t="shared" si="151"/>
        <v>0</v>
      </c>
      <c r="Q2382" s="107">
        <v>2378</v>
      </c>
      <c r="S2382" s="92"/>
      <c r="T2382" s="92"/>
      <c r="U2382" s="92"/>
      <c r="V2382" s="92"/>
      <c r="W2382" s="92"/>
      <c r="X2382" s="92"/>
      <c r="Y2382" s="92"/>
      <c r="Z2382" s="92" t="s">
        <v>1355</v>
      </c>
      <c r="AA2382" s="92">
        <v>1060.5488499999999</v>
      </c>
      <c r="AB2382" s="92">
        <v>684</v>
      </c>
      <c r="AC2382" s="92">
        <v>75.74573863636364</v>
      </c>
      <c r="AD2382" s="92" t="s">
        <v>1431</v>
      </c>
      <c r="AE2382" s="92">
        <v>1071.8110019999999</v>
      </c>
      <c r="AF2382" s="92">
        <v>439</v>
      </c>
      <c r="AG2382" s="92">
        <v>84.446022727272734</v>
      </c>
      <c r="AH2382" s="92"/>
      <c r="AI2382" s="92"/>
      <c r="AJ2382" s="92"/>
      <c r="AK2382" s="92"/>
      <c r="AL2382" s="92"/>
      <c r="AM2382" s="92"/>
      <c r="AN2382" s="92"/>
      <c r="AO2382" s="92"/>
    </row>
    <row r="2383" spans="2:41" x14ac:dyDescent="0.3">
      <c r="B2383" s="28">
        <v>2373</v>
      </c>
      <c r="C2383" s="39">
        <f t="shared" si="148"/>
        <v>0</v>
      </c>
      <c r="D2383" s="40">
        <f t="shared" si="149"/>
        <v>0</v>
      </c>
      <c r="E2383" s="41">
        <f t="shared" si="150"/>
        <v>0</v>
      </c>
      <c r="F2383" s="40">
        <f t="shared" si="151"/>
        <v>0</v>
      </c>
      <c r="Q2383" s="107">
        <v>2379</v>
      </c>
      <c r="S2383" s="92"/>
      <c r="T2383" s="92"/>
      <c r="U2383" s="92"/>
      <c r="V2383" s="92"/>
      <c r="W2383" s="92"/>
      <c r="X2383" s="92"/>
      <c r="Y2383" s="92"/>
      <c r="Z2383" s="92" t="s">
        <v>1356</v>
      </c>
      <c r="AA2383" s="92">
        <v>1022.257151</v>
      </c>
      <c r="AB2383" s="92">
        <v>1587</v>
      </c>
      <c r="AC2383" s="92">
        <v>43.678977272727273</v>
      </c>
      <c r="AD2383" s="92" t="s">
        <v>351</v>
      </c>
      <c r="AE2383" s="92">
        <v>1071.8236649999999</v>
      </c>
      <c r="AF2383" s="92">
        <v>435</v>
      </c>
      <c r="AG2383" s="92">
        <v>84.481534090909093</v>
      </c>
      <c r="AH2383" s="92"/>
      <c r="AI2383" s="92"/>
      <c r="AJ2383" s="92"/>
      <c r="AK2383" s="92"/>
      <c r="AL2383" s="92"/>
      <c r="AM2383" s="92"/>
      <c r="AN2383" s="92"/>
      <c r="AO2383" s="92"/>
    </row>
    <row r="2384" spans="2:41" x14ac:dyDescent="0.3">
      <c r="B2384" s="28">
        <v>2374</v>
      </c>
      <c r="C2384" s="39">
        <f t="shared" si="148"/>
        <v>0</v>
      </c>
      <c r="D2384" s="40">
        <f t="shared" si="149"/>
        <v>0</v>
      </c>
      <c r="E2384" s="41">
        <f t="shared" si="150"/>
        <v>0</v>
      </c>
      <c r="F2384" s="40">
        <f t="shared" si="151"/>
        <v>0</v>
      </c>
      <c r="Q2384" s="107">
        <v>2380</v>
      </c>
      <c r="S2384" s="92"/>
      <c r="T2384" s="92"/>
      <c r="U2384" s="92"/>
      <c r="V2384" s="92"/>
      <c r="W2384" s="92"/>
      <c r="X2384" s="92"/>
      <c r="Y2384" s="92"/>
      <c r="Z2384" s="92" t="s">
        <v>1357</v>
      </c>
      <c r="AA2384" s="92">
        <v>1035.159038</v>
      </c>
      <c r="AB2384" s="92">
        <v>1298</v>
      </c>
      <c r="AC2384" s="92">
        <v>53.941761363636367</v>
      </c>
      <c r="AD2384" s="92" t="s">
        <v>2094</v>
      </c>
      <c r="AE2384" s="92">
        <v>1071.8236649999999</v>
      </c>
      <c r="AF2384" s="92">
        <v>435</v>
      </c>
      <c r="AG2384" s="92">
        <v>84.481534090909093</v>
      </c>
      <c r="AH2384" s="92"/>
      <c r="AI2384" s="92"/>
      <c r="AJ2384" s="92"/>
      <c r="AK2384" s="92"/>
      <c r="AL2384" s="92"/>
      <c r="AM2384" s="92"/>
      <c r="AN2384" s="92"/>
      <c r="AO2384" s="92"/>
    </row>
    <row r="2385" spans="2:41" x14ac:dyDescent="0.3">
      <c r="B2385" s="28">
        <v>2375</v>
      </c>
      <c r="C2385" s="39">
        <f t="shared" si="148"/>
        <v>0</v>
      </c>
      <c r="D2385" s="40">
        <f t="shared" si="149"/>
        <v>0</v>
      </c>
      <c r="E2385" s="41">
        <f t="shared" si="150"/>
        <v>0</v>
      </c>
      <c r="F2385" s="40">
        <f t="shared" si="151"/>
        <v>0</v>
      </c>
      <c r="Q2385" s="107">
        <v>2381</v>
      </c>
      <c r="S2385" s="92"/>
      <c r="T2385" s="92"/>
      <c r="U2385" s="92"/>
      <c r="V2385" s="92"/>
      <c r="W2385" s="92"/>
      <c r="X2385" s="92"/>
      <c r="Y2385" s="92"/>
      <c r="Z2385" s="92" t="s">
        <v>1358</v>
      </c>
      <c r="AA2385" s="92">
        <v>1039.81826</v>
      </c>
      <c r="AB2385" s="92">
        <v>1174</v>
      </c>
      <c r="AC2385" s="92">
        <v>58.34517045454546</v>
      </c>
      <c r="AD2385" s="92" t="s">
        <v>2230</v>
      </c>
      <c r="AE2385" s="92">
        <v>1071.8236649999999</v>
      </c>
      <c r="AF2385" s="92">
        <v>435</v>
      </c>
      <c r="AG2385" s="92">
        <v>84.481534090909093</v>
      </c>
      <c r="AH2385" s="92"/>
      <c r="AI2385" s="92"/>
      <c r="AJ2385" s="92"/>
      <c r="AK2385" s="92"/>
      <c r="AL2385" s="92"/>
      <c r="AM2385" s="92"/>
      <c r="AN2385" s="92"/>
      <c r="AO2385" s="92"/>
    </row>
    <row r="2386" spans="2:41" x14ac:dyDescent="0.3">
      <c r="B2386" s="28">
        <v>2376</v>
      </c>
      <c r="C2386" s="39">
        <f t="shared" si="148"/>
        <v>0</v>
      </c>
      <c r="D2386" s="40">
        <f t="shared" si="149"/>
        <v>0</v>
      </c>
      <c r="E2386" s="41">
        <f t="shared" si="150"/>
        <v>0</v>
      </c>
      <c r="F2386" s="40">
        <f t="shared" si="151"/>
        <v>0</v>
      </c>
      <c r="Q2386" s="107">
        <v>2382</v>
      </c>
      <c r="S2386" s="92"/>
      <c r="T2386" s="92"/>
      <c r="U2386" s="92"/>
      <c r="V2386" s="92"/>
      <c r="W2386" s="92"/>
      <c r="X2386" s="92"/>
      <c r="Y2386" s="92"/>
      <c r="Z2386" s="92" t="s">
        <v>2642</v>
      </c>
      <c r="AA2386" s="92">
        <v>1031.9032400000001</v>
      </c>
      <c r="AB2386" s="92">
        <v>1351</v>
      </c>
      <c r="AC2386" s="92">
        <v>51.988636363636367</v>
      </c>
      <c r="AD2386" s="92" t="s">
        <v>2981</v>
      </c>
      <c r="AE2386" s="92">
        <v>1071.8236649999999</v>
      </c>
      <c r="AF2386" s="92">
        <v>435</v>
      </c>
      <c r="AG2386" s="92">
        <v>84.481534090909093</v>
      </c>
      <c r="AH2386" s="92"/>
      <c r="AI2386" s="92"/>
      <c r="AJ2386" s="92"/>
      <c r="AK2386" s="92"/>
      <c r="AL2386" s="92"/>
      <c r="AM2386" s="92"/>
      <c r="AN2386" s="92"/>
      <c r="AO2386" s="92"/>
    </row>
    <row r="2387" spans="2:41" x14ac:dyDescent="0.3">
      <c r="B2387" s="28">
        <v>2377</v>
      </c>
      <c r="C2387" s="39">
        <f t="shared" si="148"/>
        <v>0</v>
      </c>
      <c r="D2387" s="40">
        <f t="shared" si="149"/>
        <v>0</v>
      </c>
      <c r="E2387" s="41">
        <f t="shared" si="150"/>
        <v>0</v>
      </c>
      <c r="F2387" s="40">
        <f t="shared" si="151"/>
        <v>0</v>
      </c>
      <c r="Q2387" s="107">
        <v>2383</v>
      </c>
      <c r="S2387" s="92"/>
      <c r="T2387" s="92"/>
      <c r="U2387" s="92"/>
      <c r="V2387" s="92"/>
      <c r="W2387" s="92"/>
      <c r="X2387" s="92"/>
      <c r="Y2387" s="92"/>
      <c r="Z2387" s="92" t="s">
        <v>1359</v>
      </c>
      <c r="AA2387" s="92">
        <v>1061.7051670000001</v>
      </c>
      <c r="AB2387" s="92">
        <v>664</v>
      </c>
      <c r="AC2387" s="92">
        <v>76.455965909090907</v>
      </c>
      <c r="AD2387" s="92" t="s">
        <v>885</v>
      </c>
      <c r="AE2387" s="92">
        <v>1071.8459009999999</v>
      </c>
      <c r="AF2387" s="92">
        <v>434</v>
      </c>
      <c r="AG2387" s="92">
        <v>84.623579545454547</v>
      </c>
      <c r="AH2387" s="92"/>
      <c r="AI2387" s="92"/>
      <c r="AJ2387" s="92"/>
      <c r="AK2387" s="92"/>
      <c r="AL2387" s="92"/>
      <c r="AM2387" s="92"/>
      <c r="AN2387" s="92"/>
      <c r="AO2387" s="92"/>
    </row>
    <row r="2388" spans="2:41" x14ac:dyDescent="0.3">
      <c r="B2388" s="28">
        <v>2378</v>
      </c>
      <c r="C2388" s="39">
        <f t="shared" si="148"/>
        <v>0</v>
      </c>
      <c r="D2388" s="40">
        <f t="shared" si="149"/>
        <v>0</v>
      </c>
      <c r="E2388" s="41">
        <f t="shared" si="150"/>
        <v>0</v>
      </c>
      <c r="F2388" s="40">
        <f t="shared" si="151"/>
        <v>0</v>
      </c>
      <c r="Q2388" s="107">
        <v>2384</v>
      </c>
      <c r="S2388" s="92"/>
      <c r="T2388" s="92"/>
      <c r="U2388" s="92"/>
      <c r="V2388" s="92"/>
      <c r="W2388" s="92"/>
      <c r="X2388" s="92"/>
      <c r="Y2388" s="92"/>
      <c r="Z2388" s="92" t="s">
        <v>2643</v>
      </c>
      <c r="AA2388" s="92">
        <v>1027.1241749999999</v>
      </c>
      <c r="AB2388" s="92">
        <v>1458</v>
      </c>
      <c r="AC2388" s="92">
        <v>48.046875</v>
      </c>
      <c r="AD2388" s="92" t="s">
        <v>1303</v>
      </c>
      <c r="AE2388" s="92">
        <v>1072.1216219999999</v>
      </c>
      <c r="AF2388" s="92">
        <v>433</v>
      </c>
      <c r="AG2388" s="92">
        <v>84.659090909090907</v>
      </c>
      <c r="AH2388" s="92"/>
      <c r="AI2388" s="92"/>
      <c r="AJ2388" s="92"/>
      <c r="AK2388" s="92"/>
      <c r="AL2388" s="92"/>
      <c r="AM2388" s="92"/>
      <c r="AN2388" s="92"/>
      <c r="AO2388" s="92"/>
    </row>
    <row r="2389" spans="2:41" x14ac:dyDescent="0.3">
      <c r="B2389" s="28">
        <v>2379</v>
      </c>
      <c r="C2389" s="39">
        <f t="shared" si="148"/>
        <v>0</v>
      </c>
      <c r="D2389" s="40">
        <f t="shared" si="149"/>
        <v>0</v>
      </c>
      <c r="E2389" s="41">
        <f t="shared" si="150"/>
        <v>0</v>
      </c>
      <c r="F2389" s="40">
        <f t="shared" si="151"/>
        <v>0</v>
      </c>
      <c r="Q2389" s="107">
        <v>2385</v>
      </c>
      <c r="S2389" s="92"/>
      <c r="T2389" s="92"/>
      <c r="U2389" s="92"/>
      <c r="V2389" s="92"/>
      <c r="W2389" s="92"/>
      <c r="X2389" s="92"/>
      <c r="Y2389" s="92"/>
      <c r="Z2389" s="92" t="s">
        <v>2644</v>
      </c>
      <c r="AA2389" s="92">
        <v>1027.1241749999999</v>
      </c>
      <c r="AB2389" s="92">
        <v>1458</v>
      </c>
      <c r="AC2389" s="92">
        <v>48.046875</v>
      </c>
      <c r="AD2389" s="92" t="s">
        <v>192</v>
      </c>
      <c r="AE2389" s="92">
        <v>1072.1981780000001</v>
      </c>
      <c r="AF2389" s="92">
        <v>432</v>
      </c>
      <c r="AG2389" s="92">
        <v>84.694602272727266</v>
      </c>
      <c r="AH2389" s="92"/>
      <c r="AI2389" s="92"/>
      <c r="AJ2389" s="92"/>
      <c r="AK2389" s="92"/>
      <c r="AL2389" s="92"/>
      <c r="AM2389" s="92"/>
      <c r="AN2389" s="92"/>
      <c r="AO2389" s="92"/>
    </row>
    <row r="2390" spans="2:41" x14ac:dyDescent="0.3">
      <c r="B2390" s="28">
        <v>2380</v>
      </c>
      <c r="C2390" s="39">
        <f t="shared" si="148"/>
        <v>0</v>
      </c>
      <c r="D2390" s="40">
        <f t="shared" si="149"/>
        <v>0</v>
      </c>
      <c r="E2390" s="41">
        <f t="shared" si="150"/>
        <v>0</v>
      </c>
      <c r="F2390" s="40">
        <f t="shared" si="151"/>
        <v>0</v>
      </c>
      <c r="Q2390" s="107">
        <v>2386</v>
      </c>
      <c r="S2390" s="92"/>
      <c r="T2390" s="92"/>
      <c r="U2390" s="92"/>
      <c r="V2390" s="92"/>
      <c r="W2390" s="92"/>
      <c r="X2390" s="92"/>
      <c r="Y2390" s="92"/>
      <c r="Z2390" s="92" t="s">
        <v>1360</v>
      </c>
      <c r="AA2390" s="92">
        <v>1065.4840409999999</v>
      </c>
      <c r="AB2390" s="92">
        <v>577</v>
      </c>
      <c r="AC2390" s="92">
        <v>79.545454545454547</v>
      </c>
      <c r="AD2390" s="92" t="s">
        <v>1028</v>
      </c>
      <c r="AE2390" s="92">
        <v>1072.2144820000001</v>
      </c>
      <c r="AF2390" s="92">
        <v>431</v>
      </c>
      <c r="AG2390" s="92">
        <v>84.73011363636364</v>
      </c>
      <c r="AH2390" s="92"/>
      <c r="AI2390" s="92"/>
      <c r="AJ2390" s="92"/>
      <c r="AK2390" s="92"/>
      <c r="AL2390" s="92"/>
      <c r="AM2390" s="92"/>
      <c r="AN2390" s="92"/>
      <c r="AO2390" s="92"/>
    </row>
    <row r="2391" spans="2:41" x14ac:dyDescent="0.3">
      <c r="B2391" s="28">
        <v>2381</v>
      </c>
      <c r="C2391" s="39">
        <f t="shared" si="148"/>
        <v>0</v>
      </c>
      <c r="D2391" s="40">
        <f t="shared" si="149"/>
        <v>0</v>
      </c>
      <c r="E2391" s="41">
        <f t="shared" si="150"/>
        <v>0</v>
      </c>
      <c r="F2391" s="40">
        <f t="shared" si="151"/>
        <v>0</v>
      </c>
      <c r="Q2391" s="107">
        <v>2387</v>
      </c>
      <c r="S2391" s="92"/>
      <c r="T2391" s="92"/>
      <c r="U2391" s="92"/>
      <c r="V2391" s="92"/>
      <c r="W2391" s="92"/>
      <c r="X2391" s="92"/>
      <c r="Y2391" s="92"/>
      <c r="Z2391" s="92" t="s">
        <v>2645</v>
      </c>
      <c r="AA2391" s="92">
        <v>1090.190319</v>
      </c>
      <c r="AB2391" s="92">
        <v>150</v>
      </c>
      <c r="AC2391" s="92">
        <v>94.602272727272734</v>
      </c>
      <c r="AD2391" s="92" t="s">
        <v>337</v>
      </c>
      <c r="AE2391" s="92">
        <v>1072.314163</v>
      </c>
      <c r="AF2391" s="92">
        <v>430</v>
      </c>
      <c r="AG2391" s="92">
        <v>84.765625</v>
      </c>
      <c r="AH2391" s="92"/>
      <c r="AI2391" s="92"/>
      <c r="AJ2391" s="92"/>
      <c r="AK2391" s="92"/>
      <c r="AL2391" s="92"/>
      <c r="AM2391" s="92"/>
      <c r="AN2391" s="92"/>
      <c r="AO2391" s="92"/>
    </row>
    <row r="2392" spans="2:41" x14ac:dyDescent="0.3">
      <c r="B2392" s="28">
        <v>2382</v>
      </c>
      <c r="C2392" s="39">
        <f t="shared" si="148"/>
        <v>0</v>
      </c>
      <c r="D2392" s="40">
        <f t="shared" si="149"/>
        <v>0</v>
      </c>
      <c r="E2392" s="41">
        <f t="shared" si="150"/>
        <v>0</v>
      </c>
      <c r="F2392" s="40">
        <f t="shared" si="151"/>
        <v>0</v>
      </c>
      <c r="Q2392" s="107">
        <v>2388</v>
      </c>
      <c r="S2392" s="92"/>
      <c r="T2392" s="92"/>
      <c r="U2392" s="92"/>
      <c r="V2392" s="92"/>
      <c r="W2392" s="92"/>
      <c r="X2392" s="92"/>
      <c r="Y2392" s="92"/>
      <c r="Z2392" s="92" t="s">
        <v>2646</v>
      </c>
      <c r="AA2392" s="92">
        <v>970.41350409999995</v>
      </c>
      <c r="AB2392" s="92">
        <v>2316</v>
      </c>
      <c r="AC2392" s="92">
        <v>17.613636363636363</v>
      </c>
      <c r="AD2392" s="92" t="s">
        <v>1924</v>
      </c>
      <c r="AE2392" s="92">
        <v>1072.357579</v>
      </c>
      <c r="AF2392" s="92">
        <v>425</v>
      </c>
      <c r="AG2392" s="92">
        <v>84.80113636363636</v>
      </c>
      <c r="AH2392" s="92"/>
      <c r="AI2392" s="92"/>
      <c r="AJ2392" s="92"/>
      <c r="AK2392" s="92"/>
      <c r="AL2392" s="92"/>
      <c r="AM2392" s="92"/>
      <c r="AN2392" s="92"/>
      <c r="AO2392" s="92"/>
    </row>
    <row r="2393" spans="2:41" x14ac:dyDescent="0.3">
      <c r="B2393" s="28">
        <v>2383</v>
      </c>
      <c r="C2393" s="39">
        <f t="shared" si="148"/>
        <v>0</v>
      </c>
      <c r="D2393" s="40">
        <f t="shared" si="149"/>
        <v>0</v>
      </c>
      <c r="E2393" s="41">
        <f t="shared" si="150"/>
        <v>0</v>
      </c>
      <c r="F2393" s="40">
        <f t="shared" si="151"/>
        <v>0</v>
      </c>
      <c r="Q2393" s="107">
        <v>2389</v>
      </c>
      <c r="S2393" s="92"/>
      <c r="T2393" s="92"/>
      <c r="U2393" s="92"/>
      <c r="V2393" s="92"/>
      <c r="W2393" s="92"/>
      <c r="X2393" s="92"/>
      <c r="Y2393" s="92"/>
      <c r="Z2393" s="92" t="s">
        <v>1361</v>
      </c>
      <c r="AA2393" s="92">
        <v>1148.014993</v>
      </c>
      <c r="AB2393" s="92">
        <v>2</v>
      </c>
      <c r="AC2393" s="92">
        <v>99.96448863636364</v>
      </c>
      <c r="AD2393" s="92" t="s">
        <v>1925</v>
      </c>
      <c r="AE2393" s="92">
        <v>1072.357579</v>
      </c>
      <c r="AF2393" s="92">
        <v>425</v>
      </c>
      <c r="AG2393" s="92">
        <v>84.80113636363636</v>
      </c>
      <c r="AH2393" s="92"/>
      <c r="AI2393" s="92"/>
      <c r="AJ2393" s="92"/>
      <c r="AK2393" s="92"/>
      <c r="AL2393" s="92"/>
      <c r="AM2393" s="92"/>
      <c r="AN2393" s="92"/>
      <c r="AO2393" s="92"/>
    </row>
    <row r="2394" spans="2:41" x14ac:dyDescent="0.3">
      <c r="B2394" s="28">
        <v>2384</v>
      </c>
      <c r="C2394" s="39">
        <f t="shared" si="148"/>
        <v>0</v>
      </c>
      <c r="D2394" s="40">
        <f t="shared" si="149"/>
        <v>0</v>
      </c>
      <c r="E2394" s="41">
        <f t="shared" si="150"/>
        <v>0</v>
      </c>
      <c r="F2394" s="40">
        <f t="shared" si="151"/>
        <v>0</v>
      </c>
      <c r="Q2394" s="107">
        <v>2390</v>
      </c>
      <c r="S2394" s="92"/>
      <c r="T2394" s="92"/>
      <c r="U2394" s="92"/>
      <c r="V2394" s="92"/>
      <c r="W2394" s="92"/>
      <c r="X2394" s="92"/>
      <c r="Y2394" s="92"/>
      <c r="Z2394" s="92" t="s">
        <v>1362</v>
      </c>
      <c r="AA2394" s="92">
        <v>1074.214121</v>
      </c>
      <c r="AB2394" s="92">
        <v>395</v>
      </c>
      <c r="AC2394" s="92">
        <v>86.008522727272734</v>
      </c>
      <c r="AD2394" s="92" t="s">
        <v>1972</v>
      </c>
      <c r="AE2394" s="92">
        <v>1072.357579</v>
      </c>
      <c r="AF2394" s="92">
        <v>425</v>
      </c>
      <c r="AG2394" s="92">
        <v>84.80113636363636</v>
      </c>
      <c r="AH2394" s="92"/>
      <c r="AI2394" s="92"/>
      <c r="AJ2394" s="92"/>
      <c r="AK2394" s="92"/>
      <c r="AL2394" s="92"/>
      <c r="AM2394" s="92"/>
      <c r="AN2394" s="92"/>
      <c r="AO2394" s="92"/>
    </row>
    <row r="2395" spans="2:41" x14ac:dyDescent="0.3">
      <c r="B2395" s="28">
        <v>2385</v>
      </c>
      <c r="C2395" s="39">
        <f t="shared" si="148"/>
        <v>0</v>
      </c>
      <c r="D2395" s="40">
        <f t="shared" si="149"/>
        <v>0</v>
      </c>
      <c r="E2395" s="41">
        <f t="shared" si="150"/>
        <v>0</v>
      </c>
      <c r="F2395" s="40">
        <f t="shared" si="151"/>
        <v>0</v>
      </c>
      <c r="Q2395" s="107">
        <v>2391</v>
      </c>
      <c r="S2395" s="92"/>
      <c r="T2395" s="92"/>
      <c r="U2395" s="92"/>
      <c r="V2395" s="92"/>
      <c r="W2395" s="92"/>
      <c r="X2395" s="92"/>
      <c r="Y2395" s="92"/>
      <c r="Z2395" s="92" t="s">
        <v>1363</v>
      </c>
      <c r="AA2395" s="92">
        <v>1055.2853239999999</v>
      </c>
      <c r="AB2395" s="92">
        <v>775</v>
      </c>
      <c r="AC2395" s="92">
        <v>72.514204545454547</v>
      </c>
      <c r="AD2395" s="92" t="s">
        <v>2951</v>
      </c>
      <c r="AE2395" s="92">
        <v>1072.357579</v>
      </c>
      <c r="AF2395" s="92">
        <v>425</v>
      </c>
      <c r="AG2395" s="92">
        <v>84.80113636363636</v>
      </c>
      <c r="AH2395" s="92"/>
      <c r="AI2395" s="92"/>
      <c r="AJ2395" s="92"/>
      <c r="AK2395" s="92"/>
      <c r="AL2395" s="92"/>
      <c r="AM2395" s="92"/>
      <c r="AN2395" s="92"/>
      <c r="AO2395" s="92"/>
    </row>
    <row r="2396" spans="2:41" x14ac:dyDescent="0.3">
      <c r="B2396" s="28">
        <v>2386</v>
      </c>
      <c r="C2396" s="39">
        <f t="shared" si="148"/>
        <v>0</v>
      </c>
      <c r="D2396" s="40">
        <f t="shared" si="149"/>
        <v>0</v>
      </c>
      <c r="E2396" s="41">
        <f t="shared" si="150"/>
        <v>0</v>
      </c>
      <c r="F2396" s="40">
        <f t="shared" si="151"/>
        <v>0</v>
      </c>
      <c r="Q2396" s="107">
        <v>2392</v>
      </c>
      <c r="S2396" s="92"/>
      <c r="T2396" s="92"/>
      <c r="U2396" s="92"/>
      <c r="V2396" s="92"/>
      <c r="W2396" s="92"/>
      <c r="X2396" s="92"/>
      <c r="Y2396" s="92"/>
      <c r="Z2396" s="92" t="s">
        <v>2647</v>
      </c>
      <c r="AA2396" s="92">
        <v>979.58570150000003</v>
      </c>
      <c r="AB2396" s="92">
        <v>2205</v>
      </c>
      <c r="AC2396" s="92">
        <v>21.732954545454543</v>
      </c>
      <c r="AD2396" s="92" t="s">
        <v>2424</v>
      </c>
      <c r="AE2396" s="92">
        <v>1072.357579</v>
      </c>
      <c r="AF2396" s="92">
        <v>425</v>
      </c>
      <c r="AG2396" s="92">
        <v>84.80113636363636</v>
      </c>
      <c r="AH2396" s="92"/>
      <c r="AI2396" s="92"/>
      <c r="AJ2396" s="92"/>
      <c r="AK2396" s="92"/>
      <c r="AL2396" s="92"/>
      <c r="AM2396" s="92"/>
      <c r="AN2396" s="92"/>
      <c r="AO2396" s="92"/>
    </row>
    <row r="2397" spans="2:41" x14ac:dyDescent="0.3">
      <c r="B2397" s="28">
        <v>2387</v>
      </c>
      <c r="C2397" s="39">
        <f t="shared" si="148"/>
        <v>0</v>
      </c>
      <c r="D2397" s="40">
        <f t="shared" si="149"/>
        <v>0</v>
      </c>
      <c r="E2397" s="41">
        <f t="shared" si="150"/>
        <v>0</v>
      </c>
      <c r="F2397" s="40">
        <f t="shared" si="151"/>
        <v>0</v>
      </c>
      <c r="Q2397" s="107">
        <v>2393</v>
      </c>
      <c r="S2397" s="92"/>
      <c r="T2397" s="92"/>
      <c r="U2397" s="92"/>
      <c r="V2397" s="92"/>
      <c r="W2397" s="92"/>
      <c r="X2397" s="92"/>
      <c r="Y2397" s="92"/>
      <c r="Z2397" s="92" t="s">
        <v>1364</v>
      </c>
      <c r="AA2397" s="92">
        <v>985.81622530000004</v>
      </c>
      <c r="AB2397" s="92">
        <v>2123</v>
      </c>
      <c r="AC2397" s="92">
        <v>24.609375</v>
      </c>
      <c r="AD2397" s="92" t="s">
        <v>988</v>
      </c>
      <c r="AE2397" s="92">
        <v>1072.692683</v>
      </c>
      <c r="AF2397" s="92">
        <v>424</v>
      </c>
      <c r="AG2397" s="92">
        <v>84.978693181818173</v>
      </c>
      <c r="AH2397" s="92"/>
      <c r="AI2397" s="92"/>
      <c r="AJ2397" s="92"/>
      <c r="AK2397" s="92"/>
      <c r="AL2397" s="92"/>
      <c r="AM2397" s="92"/>
      <c r="AN2397" s="92"/>
      <c r="AO2397" s="92"/>
    </row>
    <row r="2398" spans="2:41" x14ac:dyDescent="0.3">
      <c r="B2398" s="28">
        <v>2388</v>
      </c>
      <c r="C2398" s="39">
        <f t="shared" si="148"/>
        <v>0</v>
      </c>
      <c r="D2398" s="40">
        <f t="shared" si="149"/>
        <v>0</v>
      </c>
      <c r="E2398" s="41">
        <f t="shared" si="150"/>
        <v>0</v>
      </c>
      <c r="F2398" s="40">
        <f t="shared" si="151"/>
        <v>0</v>
      </c>
      <c r="Q2398" s="107">
        <v>2394</v>
      </c>
      <c r="S2398" s="92"/>
      <c r="T2398" s="92"/>
      <c r="U2398" s="92"/>
      <c r="V2398" s="92"/>
      <c r="W2398" s="92"/>
      <c r="X2398" s="92"/>
      <c r="Y2398" s="92"/>
      <c r="Z2398" s="92" t="s">
        <v>2648</v>
      </c>
      <c r="AA2398" s="92">
        <v>1052.77772</v>
      </c>
      <c r="AB2398" s="92">
        <v>852</v>
      </c>
      <c r="AC2398" s="92">
        <v>69.708806818181827</v>
      </c>
      <c r="AD2398" s="92" t="s">
        <v>1063</v>
      </c>
      <c r="AE2398" s="92">
        <v>1072.697412</v>
      </c>
      <c r="AF2398" s="92">
        <v>423</v>
      </c>
      <c r="AG2398" s="92">
        <v>85.014204545454547</v>
      </c>
      <c r="AH2398" s="92"/>
      <c r="AI2398" s="92"/>
      <c r="AJ2398" s="92"/>
      <c r="AK2398" s="92"/>
      <c r="AL2398" s="92"/>
      <c r="AM2398" s="92"/>
      <c r="AN2398" s="92"/>
      <c r="AO2398" s="92"/>
    </row>
    <row r="2399" spans="2:41" x14ac:dyDescent="0.3">
      <c r="B2399" s="28">
        <v>2389</v>
      </c>
      <c r="C2399" s="39">
        <f t="shared" si="148"/>
        <v>0</v>
      </c>
      <c r="D2399" s="40">
        <f t="shared" si="149"/>
        <v>0</v>
      </c>
      <c r="E2399" s="41">
        <f t="shared" si="150"/>
        <v>0</v>
      </c>
      <c r="F2399" s="40">
        <f t="shared" si="151"/>
        <v>0</v>
      </c>
      <c r="Q2399" s="107">
        <v>2395</v>
      </c>
      <c r="S2399" s="92"/>
      <c r="T2399" s="92"/>
      <c r="U2399" s="92"/>
      <c r="V2399" s="92"/>
      <c r="W2399" s="92"/>
      <c r="X2399" s="92"/>
      <c r="Y2399" s="92"/>
      <c r="Z2399" s="92" t="s">
        <v>1365</v>
      </c>
      <c r="AA2399" s="92">
        <v>944.83112059999996</v>
      </c>
      <c r="AB2399" s="92">
        <v>2548</v>
      </c>
      <c r="AC2399" s="92">
        <v>9.5525568181818183</v>
      </c>
      <c r="AD2399" s="92" t="s">
        <v>1507</v>
      </c>
      <c r="AE2399" s="92">
        <v>1072.776601</v>
      </c>
      <c r="AF2399" s="92">
        <v>422</v>
      </c>
      <c r="AG2399" s="92">
        <v>85.049715909090907</v>
      </c>
      <c r="AH2399" s="92"/>
      <c r="AI2399" s="92"/>
      <c r="AJ2399" s="92"/>
      <c r="AK2399" s="92"/>
      <c r="AL2399" s="92"/>
      <c r="AM2399" s="92"/>
      <c r="AN2399" s="92"/>
      <c r="AO2399" s="92"/>
    </row>
    <row r="2400" spans="2:41" x14ac:dyDescent="0.3">
      <c r="B2400" s="28">
        <v>2390</v>
      </c>
      <c r="C2400" s="39">
        <f t="shared" si="148"/>
        <v>0</v>
      </c>
      <c r="D2400" s="40">
        <f t="shared" si="149"/>
        <v>0</v>
      </c>
      <c r="E2400" s="41">
        <f t="shared" si="150"/>
        <v>0</v>
      </c>
      <c r="F2400" s="40">
        <f t="shared" si="151"/>
        <v>0</v>
      </c>
      <c r="Q2400" s="107">
        <v>2396</v>
      </c>
      <c r="S2400" s="92"/>
      <c r="T2400" s="92"/>
      <c r="U2400" s="92"/>
      <c r="V2400" s="92"/>
      <c r="W2400" s="92"/>
      <c r="X2400" s="92"/>
      <c r="Y2400" s="92"/>
      <c r="Z2400" s="92" t="s">
        <v>2649</v>
      </c>
      <c r="AA2400" s="92">
        <v>1015.387287</v>
      </c>
      <c r="AB2400" s="92">
        <v>1694</v>
      </c>
      <c r="AC2400" s="92">
        <v>39.66619318181818</v>
      </c>
      <c r="AD2400" s="92" t="s">
        <v>207</v>
      </c>
      <c r="AE2400" s="92">
        <v>1073.095325</v>
      </c>
      <c r="AF2400" s="92">
        <v>421</v>
      </c>
      <c r="AG2400" s="92">
        <v>85.085227272727266</v>
      </c>
      <c r="AH2400" s="92"/>
      <c r="AI2400" s="92"/>
      <c r="AJ2400" s="92"/>
      <c r="AK2400" s="92"/>
      <c r="AL2400" s="92"/>
      <c r="AM2400" s="92"/>
      <c r="AN2400" s="92"/>
      <c r="AO2400" s="92"/>
    </row>
    <row r="2401" spans="2:41" x14ac:dyDescent="0.3">
      <c r="B2401" s="28">
        <v>2391</v>
      </c>
      <c r="C2401" s="39">
        <f t="shared" si="148"/>
        <v>0</v>
      </c>
      <c r="D2401" s="40">
        <f t="shared" si="149"/>
        <v>0</v>
      </c>
      <c r="E2401" s="41">
        <f t="shared" si="150"/>
        <v>0</v>
      </c>
      <c r="F2401" s="40">
        <f t="shared" si="151"/>
        <v>0</v>
      </c>
      <c r="Q2401" s="107">
        <v>2397</v>
      </c>
      <c r="S2401" s="92"/>
      <c r="T2401" s="92"/>
      <c r="U2401" s="92"/>
      <c r="V2401" s="92"/>
      <c r="W2401" s="92"/>
      <c r="X2401" s="92"/>
      <c r="Y2401" s="92"/>
      <c r="Z2401" s="92" t="s">
        <v>2650</v>
      </c>
      <c r="AA2401" s="92">
        <v>1078.7527540000001</v>
      </c>
      <c r="AB2401" s="92">
        <v>317</v>
      </c>
      <c r="AC2401" s="92">
        <v>88.423295454545453</v>
      </c>
      <c r="AD2401" s="92" t="s">
        <v>1110</v>
      </c>
      <c r="AE2401" s="92">
        <v>1073.243295</v>
      </c>
      <c r="AF2401" s="92">
        <v>420</v>
      </c>
      <c r="AG2401" s="92">
        <v>85.12073863636364</v>
      </c>
      <c r="AH2401" s="92"/>
      <c r="AI2401" s="92"/>
      <c r="AJ2401" s="92"/>
      <c r="AK2401" s="92"/>
      <c r="AL2401" s="92"/>
      <c r="AM2401" s="92"/>
      <c r="AN2401" s="92"/>
      <c r="AO2401" s="92"/>
    </row>
    <row r="2402" spans="2:41" x14ac:dyDescent="0.3">
      <c r="B2402" s="28">
        <v>2392</v>
      </c>
      <c r="C2402" s="39">
        <f t="shared" si="148"/>
        <v>0</v>
      </c>
      <c r="D2402" s="40">
        <f t="shared" si="149"/>
        <v>0</v>
      </c>
      <c r="E2402" s="41">
        <f t="shared" si="150"/>
        <v>0</v>
      </c>
      <c r="F2402" s="40">
        <f t="shared" si="151"/>
        <v>0</v>
      </c>
      <c r="Q2402" s="107">
        <v>2398</v>
      </c>
      <c r="S2402" s="92"/>
      <c r="T2402" s="92"/>
      <c r="U2402" s="92"/>
      <c r="V2402" s="92"/>
      <c r="W2402" s="92"/>
      <c r="X2402" s="92"/>
      <c r="Y2402" s="92"/>
      <c r="Z2402" s="92" t="s">
        <v>2651</v>
      </c>
      <c r="AA2402" s="92">
        <v>982.89558169999998</v>
      </c>
      <c r="AB2402" s="92">
        <v>2173</v>
      </c>
      <c r="AC2402" s="92">
        <v>22.76278409090909</v>
      </c>
      <c r="AD2402" s="92" t="s">
        <v>2577</v>
      </c>
      <c r="AE2402" s="92">
        <v>1073.259149</v>
      </c>
      <c r="AF2402" s="92">
        <v>419</v>
      </c>
      <c r="AG2402" s="92">
        <v>85.15625</v>
      </c>
      <c r="AH2402" s="92"/>
      <c r="AI2402" s="92"/>
      <c r="AJ2402" s="92"/>
      <c r="AK2402" s="92"/>
      <c r="AL2402" s="92"/>
      <c r="AM2402" s="92"/>
      <c r="AN2402" s="92"/>
      <c r="AO2402" s="92"/>
    </row>
    <row r="2403" spans="2:41" x14ac:dyDescent="0.3">
      <c r="B2403" s="28">
        <v>2393</v>
      </c>
      <c r="C2403" s="39">
        <f t="shared" si="148"/>
        <v>0</v>
      </c>
      <c r="D2403" s="40">
        <f t="shared" si="149"/>
        <v>0</v>
      </c>
      <c r="E2403" s="41">
        <f t="shared" si="150"/>
        <v>0</v>
      </c>
      <c r="F2403" s="40">
        <f t="shared" si="151"/>
        <v>0</v>
      </c>
      <c r="Q2403" s="107">
        <v>2399</v>
      </c>
      <c r="S2403" s="92"/>
      <c r="T2403" s="92"/>
      <c r="U2403" s="92"/>
      <c r="V2403" s="92"/>
      <c r="W2403" s="92"/>
      <c r="X2403" s="92"/>
      <c r="Y2403" s="92"/>
      <c r="Z2403" s="92" t="s">
        <v>2982</v>
      </c>
      <c r="AA2403" s="92">
        <v>1024.5464159999999</v>
      </c>
      <c r="AB2403" s="92">
        <v>1540</v>
      </c>
      <c r="AC2403" s="92">
        <v>45.276988636363633</v>
      </c>
      <c r="AD2403" s="92" t="s">
        <v>2877</v>
      </c>
      <c r="AE2403" s="92">
        <v>1073.2885429999999</v>
      </c>
      <c r="AF2403" s="92">
        <v>412</v>
      </c>
      <c r="AG2403" s="92">
        <v>85.19176136363636</v>
      </c>
      <c r="AH2403" s="92"/>
      <c r="AI2403" s="92"/>
      <c r="AJ2403" s="92"/>
      <c r="AK2403" s="92"/>
      <c r="AL2403" s="92"/>
      <c r="AM2403" s="92"/>
      <c r="AN2403" s="92"/>
      <c r="AO2403" s="92"/>
    </row>
    <row r="2404" spans="2:41" x14ac:dyDescent="0.3">
      <c r="B2404" s="28">
        <v>2394</v>
      </c>
      <c r="C2404" s="39">
        <f t="shared" si="148"/>
        <v>0</v>
      </c>
      <c r="D2404" s="40">
        <f t="shared" si="149"/>
        <v>0</v>
      </c>
      <c r="E2404" s="41">
        <f t="shared" si="150"/>
        <v>0</v>
      </c>
      <c r="F2404" s="40">
        <f t="shared" si="151"/>
        <v>0</v>
      </c>
      <c r="Q2404" s="107">
        <v>2400</v>
      </c>
      <c r="S2404" s="92"/>
      <c r="T2404" s="92"/>
      <c r="U2404" s="92"/>
      <c r="V2404" s="92"/>
      <c r="W2404" s="92"/>
      <c r="X2404" s="92"/>
      <c r="Y2404" s="92"/>
      <c r="Z2404" s="92" t="s">
        <v>2652</v>
      </c>
      <c r="AA2404" s="92">
        <v>1070.1175390000001</v>
      </c>
      <c r="AB2404" s="92">
        <v>464</v>
      </c>
      <c r="AC2404" s="92">
        <v>83.487215909090907</v>
      </c>
      <c r="AD2404" s="92" t="s">
        <v>1919</v>
      </c>
      <c r="AE2404" s="92">
        <v>1073.2885429999999</v>
      </c>
      <c r="AF2404" s="92">
        <v>412</v>
      </c>
      <c r="AG2404" s="92">
        <v>85.19176136363636</v>
      </c>
      <c r="AH2404" s="92"/>
      <c r="AI2404" s="92"/>
      <c r="AJ2404" s="92"/>
      <c r="AK2404" s="92"/>
      <c r="AL2404" s="92"/>
      <c r="AM2404" s="92"/>
      <c r="AN2404" s="92"/>
      <c r="AO2404" s="92"/>
    </row>
    <row r="2405" spans="2:41" x14ac:dyDescent="0.3">
      <c r="B2405" s="28">
        <v>2395</v>
      </c>
      <c r="C2405" s="39">
        <f t="shared" si="148"/>
        <v>0</v>
      </c>
      <c r="D2405" s="40">
        <f t="shared" si="149"/>
        <v>0</v>
      </c>
      <c r="E2405" s="41">
        <f t="shared" si="150"/>
        <v>0</v>
      </c>
      <c r="F2405" s="40">
        <f t="shared" si="151"/>
        <v>0</v>
      </c>
      <c r="Q2405" s="107">
        <v>2401</v>
      </c>
      <c r="S2405" s="92"/>
      <c r="T2405" s="92"/>
      <c r="U2405" s="92"/>
      <c r="V2405" s="92"/>
      <c r="W2405" s="92"/>
      <c r="X2405" s="92"/>
      <c r="Y2405" s="92"/>
      <c r="Z2405" s="92" t="s">
        <v>2653</v>
      </c>
      <c r="AA2405" s="92">
        <v>1036.9033750000001</v>
      </c>
      <c r="AB2405" s="92">
        <v>1250</v>
      </c>
      <c r="AC2405" s="92">
        <v>55.539772727272727</v>
      </c>
      <c r="AD2405" s="92" t="s">
        <v>2900</v>
      </c>
      <c r="AE2405" s="92">
        <v>1073.2885429999999</v>
      </c>
      <c r="AF2405" s="92">
        <v>412</v>
      </c>
      <c r="AG2405" s="92">
        <v>85.19176136363636</v>
      </c>
      <c r="AH2405" s="92"/>
      <c r="AI2405" s="92"/>
      <c r="AJ2405" s="92"/>
      <c r="AK2405" s="92"/>
      <c r="AL2405" s="92"/>
      <c r="AM2405" s="92"/>
      <c r="AN2405" s="92"/>
      <c r="AO2405" s="92"/>
    </row>
    <row r="2406" spans="2:41" x14ac:dyDescent="0.3">
      <c r="B2406" s="28">
        <v>2396</v>
      </c>
      <c r="C2406" s="39">
        <f t="shared" si="148"/>
        <v>0</v>
      </c>
      <c r="D2406" s="40">
        <f t="shared" si="149"/>
        <v>0</v>
      </c>
      <c r="E2406" s="41">
        <f t="shared" si="150"/>
        <v>0</v>
      </c>
      <c r="F2406" s="40">
        <f t="shared" si="151"/>
        <v>0</v>
      </c>
      <c r="Q2406" s="107">
        <v>2402</v>
      </c>
      <c r="S2406" s="92"/>
      <c r="T2406" s="92"/>
      <c r="U2406" s="92"/>
      <c r="V2406" s="92"/>
      <c r="W2406" s="92"/>
      <c r="X2406" s="92"/>
      <c r="Y2406" s="92"/>
      <c r="Z2406" s="92" t="s">
        <v>2983</v>
      </c>
      <c r="AA2406" s="92">
        <v>1040.3195559999999</v>
      </c>
      <c r="AB2406" s="92">
        <v>1143</v>
      </c>
      <c r="AC2406" s="92">
        <v>58.948863636363633</v>
      </c>
      <c r="AD2406" s="92" t="s">
        <v>2426</v>
      </c>
      <c r="AE2406" s="92">
        <v>1073.2885429999999</v>
      </c>
      <c r="AF2406" s="92">
        <v>412</v>
      </c>
      <c r="AG2406" s="92">
        <v>85.19176136363636</v>
      </c>
      <c r="AH2406" s="92"/>
      <c r="AI2406" s="92"/>
      <c r="AJ2406" s="92"/>
      <c r="AK2406" s="92"/>
      <c r="AL2406" s="92"/>
      <c r="AM2406" s="92"/>
      <c r="AN2406" s="92"/>
      <c r="AO2406" s="92"/>
    </row>
    <row r="2407" spans="2:41" x14ac:dyDescent="0.3">
      <c r="B2407" s="28">
        <v>2397</v>
      </c>
      <c r="C2407" s="39">
        <f t="shared" si="148"/>
        <v>0</v>
      </c>
      <c r="D2407" s="40">
        <f t="shared" si="149"/>
        <v>0</v>
      </c>
      <c r="E2407" s="41">
        <f t="shared" si="150"/>
        <v>0</v>
      </c>
      <c r="F2407" s="40">
        <f t="shared" si="151"/>
        <v>0</v>
      </c>
      <c r="Q2407" s="107">
        <v>2403</v>
      </c>
      <c r="S2407" s="92"/>
      <c r="T2407" s="92"/>
      <c r="U2407" s="92"/>
      <c r="V2407" s="92"/>
      <c r="W2407" s="92"/>
      <c r="X2407" s="92"/>
      <c r="Y2407" s="92"/>
      <c r="Z2407" s="92" t="s">
        <v>1366</v>
      </c>
      <c r="AA2407" s="92">
        <v>1054.9425530000001</v>
      </c>
      <c r="AB2407" s="92">
        <v>783</v>
      </c>
      <c r="AC2407" s="92">
        <v>72.23011363636364</v>
      </c>
      <c r="AD2407" s="92" t="s">
        <v>2724</v>
      </c>
      <c r="AE2407" s="92">
        <v>1073.2885429999999</v>
      </c>
      <c r="AF2407" s="92">
        <v>412</v>
      </c>
      <c r="AG2407" s="92">
        <v>85.19176136363636</v>
      </c>
      <c r="AH2407" s="92"/>
      <c r="AI2407" s="92"/>
      <c r="AJ2407" s="92"/>
      <c r="AK2407" s="92"/>
      <c r="AL2407" s="92"/>
      <c r="AM2407" s="92"/>
      <c r="AN2407" s="92"/>
      <c r="AO2407" s="92"/>
    </row>
    <row r="2408" spans="2:41" x14ac:dyDescent="0.3">
      <c r="B2408" s="28">
        <v>2398</v>
      </c>
      <c r="C2408" s="39">
        <f t="shared" si="148"/>
        <v>0</v>
      </c>
      <c r="D2408" s="40">
        <f t="shared" si="149"/>
        <v>0</v>
      </c>
      <c r="E2408" s="41">
        <f t="shared" si="150"/>
        <v>0</v>
      </c>
      <c r="F2408" s="40">
        <f t="shared" si="151"/>
        <v>0</v>
      </c>
      <c r="Q2408" s="107">
        <v>2404</v>
      </c>
      <c r="S2408" s="92"/>
      <c r="T2408" s="92"/>
      <c r="U2408" s="92"/>
      <c r="V2408" s="92"/>
      <c r="W2408" s="92"/>
      <c r="X2408" s="92"/>
      <c r="Y2408" s="92"/>
      <c r="Z2408" s="92" t="s">
        <v>2984</v>
      </c>
      <c r="AA2408" s="92">
        <v>1050.145761</v>
      </c>
      <c r="AB2408" s="92">
        <v>897</v>
      </c>
      <c r="AC2408" s="92">
        <v>68.075284090909093</v>
      </c>
      <c r="AD2408" s="92" t="s">
        <v>1449</v>
      </c>
      <c r="AE2408" s="92">
        <v>1073.2885429999999</v>
      </c>
      <c r="AF2408" s="92">
        <v>412</v>
      </c>
      <c r="AG2408" s="92">
        <v>85.19176136363636</v>
      </c>
      <c r="AH2408" s="92"/>
      <c r="AI2408" s="92"/>
      <c r="AJ2408" s="92"/>
      <c r="AK2408" s="92"/>
      <c r="AL2408" s="92"/>
      <c r="AM2408" s="92"/>
      <c r="AN2408" s="92"/>
      <c r="AO2408" s="92"/>
    </row>
    <row r="2409" spans="2:41" x14ac:dyDescent="0.3">
      <c r="B2409" s="28">
        <v>2399</v>
      </c>
      <c r="C2409" s="39">
        <f t="shared" si="148"/>
        <v>0</v>
      </c>
      <c r="D2409" s="40">
        <f t="shared" si="149"/>
        <v>0</v>
      </c>
      <c r="E2409" s="41">
        <f t="shared" si="150"/>
        <v>0</v>
      </c>
      <c r="F2409" s="40">
        <f t="shared" si="151"/>
        <v>0</v>
      </c>
      <c r="Q2409" s="107">
        <v>2405</v>
      </c>
      <c r="S2409" s="92"/>
      <c r="T2409" s="92"/>
      <c r="U2409" s="92"/>
      <c r="V2409" s="92"/>
      <c r="W2409" s="92"/>
      <c r="X2409" s="92"/>
      <c r="Y2409" s="92"/>
      <c r="Z2409" s="92" t="s">
        <v>1367</v>
      </c>
      <c r="AA2409" s="92">
        <v>985.67115560000002</v>
      </c>
      <c r="AB2409" s="92">
        <v>2126</v>
      </c>
      <c r="AC2409" s="92">
        <v>24.538352272727273</v>
      </c>
      <c r="AD2409" s="92" t="s">
        <v>2736</v>
      </c>
      <c r="AE2409" s="92">
        <v>1073.2885429999999</v>
      </c>
      <c r="AF2409" s="92">
        <v>412</v>
      </c>
      <c r="AG2409" s="92">
        <v>85.19176136363636</v>
      </c>
      <c r="AH2409" s="92"/>
      <c r="AI2409" s="92"/>
      <c r="AJ2409" s="92"/>
      <c r="AK2409" s="92"/>
      <c r="AL2409" s="92"/>
      <c r="AM2409" s="92"/>
      <c r="AN2409" s="92"/>
      <c r="AO2409" s="92"/>
    </row>
    <row r="2410" spans="2:41" x14ac:dyDescent="0.3">
      <c r="B2410" s="28">
        <v>2400</v>
      </c>
      <c r="C2410" s="39">
        <f t="shared" si="148"/>
        <v>0</v>
      </c>
      <c r="D2410" s="40">
        <f t="shared" si="149"/>
        <v>0</v>
      </c>
      <c r="E2410" s="41">
        <f t="shared" si="150"/>
        <v>0</v>
      </c>
      <c r="F2410" s="40">
        <f t="shared" si="151"/>
        <v>0</v>
      </c>
      <c r="Q2410" s="107">
        <v>2406</v>
      </c>
      <c r="S2410" s="92"/>
      <c r="T2410" s="92"/>
      <c r="U2410" s="92"/>
      <c r="V2410" s="92"/>
      <c r="W2410" s="92"/>
      <c r="X2410" s="92"/>
      <c r="Y2410" s="92"/>
      <c r="Z2410" s="92" t="s">
        <v>2654</v>
      </c>
      <c r="AA2410" s="92">
        <v>1059.965655</v>
      </c>
      <c r="AB2410" s="92">
        <v>691</v>
      </c>
      <c r="AC2410" s="92">
        <v>75.42613636363636</v>
      </c>
      <c r="AD2410" s="92" t="s">
        <v>1100</v>
      </c>
      <c r="AE2410" s="92">
        <v>1073.3682960000001</v>
      </c>
      <c r="AF2410" s="92">
        <v>411</v>
      </c>
      <c r="AG2410" s="92">
        <v>85.440340909090907</v>
      </c>
      <c r="AH2410" s="92"/>
      <c r="AI2410" s="92"/>
      <c r="AJ2410" s="92"/>
      <c r="AK2410" s="92"/>
      <c r="AL2410" s="92"/>
      <c r="AM2410" s="92"/>
      <c r="AN2410" s="92"/>
      <c r="AO2410" s="92"/>
    </row>
    <row r="2411" spans="2:41" x14ac:dyDescent="0.3">
      <c r="B2411" s="28">
        <v>2401</v>
      </c>
      <c r="C2411" s="39">
        <f t="shared" si="148"/>
        <v>0</v>
      </c>
      <c r="D2411" s="40">
        <f t="shared" si="149"/>
        <v>0</v>
      </c>
      <c r="E2411" s="41">
        <f t="shared" si="150"/>
        <v>0</v>
      </c>
      <c r="F2411" s="40">
        <f t="shared" si="151"/>
        <v>0</v>
      </c>
      <c r="Q2411" s="107">
        <v>2407</v>
      </c>
      <c r="S2411" s="92"/>
      <c r="T2411" s="92"/>
      <c r="U2411" s="92"/>
      <c r="V2411" s="92"/>
      <c r="W2411" s="92"/>
      <c r="X2411" s="92"/>
      <c r="Y2411" s="92"/>
      <c r="Z2411" s="92" t="s">
        <v>2655</v>
      </c>
      <c r="AA2411" s="92">
        <v>998.95091690000004</v>
      </c>
      <c r="AB2411" s="92">
        <v>1948</v>
      </c>
      <c r="AC2411" s="92">
        <v>30.78835227272727</v>
      </c>
      <c r="AD2411" s="92" t="s">
        <v>1793</v>
      </c>
      <c r="AE2411" s="92">
        <v>1073.378721</v>
      </c>
      <c r="AF2411" s="92">
        <v>410</v>
      </c>
      <c r="AG2411" s="92">
        <v>85.475852272727266</v>
      </c>
      <c r="AH2411" s="92"/>
      <c r="AI2411" s="92"/>
      <c r="AJ2411" s="92"/>
      <c r="AK2411" s="92"/>
      <c r="AL2411" s="92"/>
      <c r="AM2411" s="92"/>
      <c r="AN2411" s="92"/>
      <c r="AO2411" s="92"/>
    </row>
    <row r="2412" spans="2:41" x14ac:dyDescent="0.3">
      <c r="B2412" s="28">
        <v>2402</v>
      </c>
      <c r="C2412" s="39">
        <f t="shared" si="148"/>
        <v>0</v>
      </c>
      <c r="D2412" s="40">
        <f t="shared" si="149"/>
        <v>0</v>
      </c>
      <c r="E2412" s="41">
        <f t="shared" si="150"/>
        <v>0</v>
      </c>
      <c r="F2412" s="40">
        <f t="shared" si="151"/>
        <v>0</v>
      </c>
      <c r="Q2412" s="107">
        <v>2408</v>
      </c>
      <c r="S2412" s="92"/>
      <c r="T2412" s="92"/>
      <c r="U2412" s="92"/>
      <c r="V2412" s="92"/>
      <c r="W2412" s="92"/>
      <c r="X2412" s="92"/>
      <c r="Y2412" s="92"/>
      <c r="Z2412" s="92" t="s">
        <v>1368</v>
      </c>
      <c r="AA2412" s="92">
        <v>1077.3655980000001</v>
      </c>
      <c r="AB2412" s="92">
        <v>348</v>
      </c>
      <c r="AC2412" s="92">
        <v>87.677556818181827</v>
      </c>
      <c r="AD2412" s="92" t="s">
        <v>865</v>
      </c>
      <c r="AE2412" s="92">
        <v>1073.529769</v>
      </c>
      <c r="AF2412" s="92">
        <v>409</v>
      </c>
      <c r="AG2412" s="92">
        <v>85.51136363636364</v>
      </c>
      <c r="AH2412" s="92"/>
      <c r="AI2412" s="92"/>
      <c r="AJ2412" s="92"/>
      <c r="AK2412" s="92"/>
      <c r="AL2412" s="92"/>
      <c r="AM2412" s="92"/>
      <c r="AN2412" s="92"/>
      <c r="AO2412" s="92"/>
    </row>
    <row r="2413" spans="2:41" x14ac:dyDescent="0.3">
      <c r="B2413" s="28">
        <v>2403</v>
      </c>
      <c r="C2413" s="39">
        <f t="shared" si="148"/>
        <v>0</v>
      </c>
      <c r="D2413" s="40">
        <f t="shared" si="149"/>
        <v>0</v>
      </c>
      <c r="E2413" s="41">
        <f t="shared" si="150"/>
        <v>0</v>
      </c>
      <c r="F2413" s="40">
        <f t="shared" si="151"/>
        <v>0</v>
      </c>
      <c r="Q2413" s="107">
        <v>2409</v>
      </c>
      <c r="S2413" s="92"/>
      <c r="T2413" s="92"/>
      <c r="U2413" s="92"/>
      <c r="V2413" s="92"/>
      <c r="W2413" s="92"/>
      <c r="X2413" s="92"/>
      <c r="Y2413" s="92"/>
      <c r="Z2413" s="92" t="s">
        <v>2656</v>
      </c>
      <c r="AA2413" s="92">
        <v>1053.261681</v>
      </c>
      <c r="AB2413" s="92">
        <v>836</v>
      </c>
      <c r="AC2413" s="92">
        <v>70.3125</v>
      </c>
      <c r="AD2413" s="92" t="s">
        <v>1284</v>
      </c>
      <c r="AE2413" s="92">
        <v>1073.7144089999999</v>
      </c>
      <c r="AF2413" s="92">
        <v>408</v>
      </c>
      <c r="AG2413" s="92">
        <v>85.546875</v>
      </c>
      <c r="AH2413" s="92"/>
      <c r="AI2413" s="92"/>
      <c r="AJ2413" s="92"/>
      <c r="AK2413" s="92"/>
      <c r="AL2413" s="92"/>
      <c r="AM2413" s="92"/>
      <c r="AN2413" s="92"/>
      <c r="AO2413" s="92"/>
    </row>
    <row r="2414" spans="2:41" x14ac:dyDescent="0.3">
      <c r="B2414" s="28">
        <v>2404</v>
      </c>
      <c r="C2414" s="39">
        <f t="shared" si="148"/>
        <v>0</v>
      </c>
      <c r="D2414" s="40">
        <f t="shared" si="149"/>
        <v>0</v>
      </c>
      <c r="E2414" s="41">
        <f t="shared" si="150"/>
        <v>0</v>
      </c>
      <c r="F2414" s="40">
        <f t="shared" si="151"/>
        <v>0</v>
      </c>
      <c r="Q2414" s="107">
        <v>2410</v>
      </c>
      <c r="S2414" s="92"/>
      <c r="T2414" s="92"/>
      <c r="U2414" s="92"/>
      <c r="V2414" s="92"/>
      <c r="W2414" s="92"/>
      <c r="X2414" s="92"/>
      <c r="Y2414" s="92"/>
      <c r="Z2414" s="92" t="s">
        <v>2657</v>
      </c>
      <c r="AA2414" s="92">
        <v>1042.8466659999999</v>
      </c>
      <c r="AB2414" s="92">
        <v>1084</v>
      </c>
      <c r="AC2414" s="92">
        <v>61.47017045454546</v>
      </c>
      <c r="AD2414" s="92" t="s">
        <v>633</v>
      </c>
      <c r="AE2414" s="92">
        <v>1073.731632</v>
      </c>
      <c r="AF2414" s="92">
        <v>407</v>
      </c>
      <c r="AG2414" s="92">
        <v>85.58238636363636</v>
      </c>
      <c r="AH2414" s="92"/>
      <c r="AI2414" s="92"/>
      <c r="AJ2414" s="92"/>
      <c r="AK2414" s="92"/>
      <c r="AL2414" s="92"/>
      <c r="AM2414" s="92"/>
      <c r="AN2414" s="92"/>
      <c r="AO2414" s="92"/>
    </row>
    <row r="2415" spans="2:41" x14ac:dyDescent="0.3">
      <c r="B2415" s="28">
        <v>2405</v>
      </c>
      <c r="C2415" s="39">
        <f t="shared" si="148"/>
        <v>0</v>
      </c>
      <c r="D2415" s="40">
        <f t="shared" si="149"/>
        <v>0</v>
      </c>
      <c r="E2415" s="41">
        <f t="shared" si="150"/>
        <v>0</v>
      </c>
      <c r="F2415" s="40">
        <f t="shared" si="151"/>
        <v>0</v>
      </c>
      <c r="Q2415" s="107">
        <v>2411</v>
      </c>
      <c r="S2415" s="92"/>
      <c r="T2415" s="92"/>
      <c r="U2415" s="92"/>
      <c r="V2415" s="92"/>
      <c r="W2415" s="92"/>
      <c r="X2415" s="92"/>
      <c r="Y2415" s="92"/>
      <c r="Z2415" s="92" t="s">
        <v>1369</v>
      </c>
      <c r="AA2415" s="92">
        <v>884.81487919999995</v>
      </c>
      <c r="AB2415" s="92">
        <v>2754</v>
      </c>
      <c r="AC2415" s="92">
        <v>2.2372159090909092</v>
      </c>
      <c r="AD2415" s="92" t="s">
        <v>1784</v>
      </c>
      <c r="AE2415" s="92">
        <v>1073.740417</v>
      </c>
      <c r="AF2415" s="92">
        <v>403</v>
      </c>
      <c r="AG2415" s="92">
        <v>85.617897727272734</v>
      </c>
      <c r="AH2415" s="92"/>
      <c r="AI2415" s="92"/>
      <c r="AJ2415" s="92"/>
      <c r="AK2415" s="92"/>
      <c r="AL2415" s="92"/>
      <c r="AM2415" s="92"/>
      <c r="AN2415" s="92"/>
      <c r="AO2415" s="92"/>
    </row>
    <row r="2416" spans="2:41" x14ac:dyDescent="0.3">
      <c r="B2416" s="28">
        <v>2406</v>
      </c>
      <c r="C2416" s="39">
        <f t="shared" si="148"/>
        <v>0</v>
      </c>
      <c r="D2416" s="40">
        <f t="shared" si="149"/>
        <v>0</v>
      </c>
      <c r="E2416" s="41">
        <f t="shared" si="150"/>
        <v>0</v>
      </c>
      <c r="F2416" s="40">
        <f t="shared" si="151"/>
        <v>0</v>
      </c>
      <c r="Q2416" s="107">
        <v>2412</v>
      </c>
      <c r="S2416" s="92"/>
      <c r="T2416" s="92"/>
      <c r="U2416" s="92"/>
      <c r="V2416" s="92"/>
      <c r="W2416" s="92"/>
      <c r="X2416" s="92"/>
      <c r="Y2416" s="92"/>
      <c r="Z2416" s="92" t="s">
        <v>1370</v>
      </c>
      <c r="AA2416" s="92">
        <v>924.99481619999995</v>
      </c>
      <c r="AB2416" s="92">
        <v>2665</v>
      </c>
      <c r="AC2416" s="92">
        <v>5.3977272727272725</v>
      </c>
      <c r="AD2416" s="92" t="s">
        <v>2298</v>
      </c>
      <c r="AE2416" s="92">
        <v>1073.740417</v>
      </c>
      <c r="AF2416" s="92">
        <v>403</v>
      </c>
      <c r="AG2416" s="92">
        <v>85.617897727272734</v>
      </c>
      <c r="AH2416" s="92"/>
      <c r="AI2416" s="92"/>
      <c r="AJ2416" s="92"/>
      <c r="AK2416" s="92"/>
      <c r="AL2416" s="92"/>
      <c r="AM2416" s="92"/>
      <c r="AN2416" s="92"/>
      <c r="AO2416" s="92"/>
    </row>
    <row r="2417" spans="2:41" x14ac:dyDescent="0.3">
      <c r="B2417" s="28">
        <v>2407</v>
      </c>
      <c r="C2417" s="39">
        <f t="shared" si="148"/>
        <v>0</v>
      </c>
      <c r="D2417" s="40">
        <f t="shared" si="149"/>
        <v>0</v>
      </c>
      <c r="E2417" s="41">
        <f t="shared" si="150"/>
        <v>0</v>
      </c>
      <c r="F2417" s="40">
        <f t="shared" si="151"/>
        <v>0</v>
      </c>
      <c r="Q2417" s="107">
        <v>2413</v>
      </c>
      <c r="S2417" s="92"/>
      <c r="T2417" s="92"/>
      <c r="U2417" s="92"/>
      <c r="V2417" s="92"/>
      <c r="W2417" s="92"/>
      <c r="X2417" s="92"/>
      <c r="Y2417" s="92"/>
      <c r="Z2417" s="92" t="s">
        <v>2658</v>
      </c>
      <c r="AA2417" s="92">
        <v>1016.369522</v>
      </c>
      <c r="AB2417" s="92">
        <v>1674</v>
      </c>
      <c r="AC2417" s="92">
        <v>40.376420454545453</v>
      </c>
      <c r="AD2417" s="92" t="s">
        <v>2590</v>
      </c>
      <c r="AE2417" s="92">
        <v>1073.740417</v>
      </c>
      <c r="AF2417" s="92">
        <v>403</v>
      </c>
      <c r="AG2417" s="92">
        <v>85.617897727272734</v>
      </c>
      <c r="AH2417" s="92"/>
      <c r="AI2417" s="92"/>
      <c r="AJ2417" s="92"/>
      <c r="AK2417" s="92"/>
      <c r="AL2417" s="92"/>
      <c r="AM2417" s="92"/>
      <c r="AN2417" s="92"/>
      <c r="AO2417" s="92"/>
    </row>
    <row r="2418" spans="2:41" x14ac:dyDescent="0.3">
      <c r="B2418" s="28">
        <v>2408</v>
      </c>
      <c r="C2418" s="39">
        <f t="shared" si="148"/>
        <v>0</v>
      </c>
      <c r="D2418" s="40">
        <f t="shared" si="149"/>
        <v>0</v>
      </c>
      <c r="E2418" s="41">
        <f t="shared" si="150"/>
        <v>0</v>
      </c>
      <c r="F2418" s="40">
        <f t="shared" si="151"/>
        <v>0</v>
      </c>
      <c r="Q2418" s="107">
        <v>2414</v>
      </c>
      <c r="S2418" s="92"/>
      <c r="T2418" s="92"/>
      <c r="U2418" s="92"/>
      <c r="V2418" s="92"/>
      <c r="W2418" s="92"/>
      <c r="X2418" s="92"/>
      <c r="Y2418" s="92"/>
      <c r="Z2418" s="92" t="s">
        <v>1371</v>
      </c>
      <c r="AA2418" s="92">
        <v>1047.72792</v>
      </c>
      <c r="AB2418" s="92">
        <v>985</v>
      </c>
      <c r="AC2418" s="92">
        <v>65.056818181818173</v>
      </c>
      <c r="AD2418" s="92" t="s">
        <v>2771</v>
      </c>
      <c r="AE2418" s="92">
        <v>1073.740417</v>
      </c>
      <c r="AF2418" s="92">
        <v>403</v>
      </c>
      <c r="AG2418" s="92">
        <v>85.617897727272734</v>
      </c>
      <c r="AH2418" s="92"/>
      <c r="AI2418" s="92"/>
      <c r="AJ2418" s="92"/>
      <c r="AK2418" s="92"/>
      <c r="AL2418" s="92"/>
      <c r="AM2418" s="92"/>
      <c r="AN2418" s="92"/>
      <c r="AO2418" s="92"/>
    </row>
    <row r="2419" spans="2:41" x14ac:dyDescent="0.3">
      <c r="B2419" s="28">
        <v>2409</v>
      </c>
      <c r="C2419" s="39">
        <f t="shared" si="148"/>
        <v>0</v>
      </c>
      <c r="D2419" s="40">
        <f t="shared" si="149"/>
        <v>0</v>
      </c>
      <c r="E2419" s="41">
        <f t="shared" si="150"/>
        <v>0</v>
      </c>
      <c r="F2419" s="40">
        <f t="shared" si="151"/>
        <v>0</v>
      </c>
      <c r="Q2419" s="107">
        <v>2415</v>
      </c>
      <c r="S2419" s="92"/>
      <c r="T2419" s="92"/>
      <c r="U2419" s="92"/>
      <c r="V2419" s="92"/>
      <c r="W2419" s="92"/>
      <c r="X2419" s="92"/>
      <c r="Y2419" s="92"/>
      <c r="Z2419" s="92" t="s">
        <v>2985</v>
      </c>
      <c r="AA2419" s="92">
        <v>1019.8847960000001</v>
      </c>
      <c r="AB2419" s="92">
        <v>1608</v>
      </c>
      <c r="AC2419" s="92">
        <v>42.933238636363633</v>
      </c>
      <c r="AD2419" s="92" t="s">
        <v>1880</v>
      </c>
      <c r="AE2419" s="92">
        <v>1073.773367</v>
      </c>
      <c r="AF2419" s="92">
        <v>400</v>
      </c>
      <c r="AG2419" s="92">
        <v>85.759943181818173</v>
      </c>
      <c r="AH2419" s="92"/>
      <c r="AI2419" s="92"/>
      <c r="AJ2419" s="92"/>
      <c r="AK2419" s="92"/>
      <c r="AL2419" s="92"/>
      <c r="AM2419" s="92"/>
      <c r="AN2419" s="92"/>
      <c r="AO2419" s="92"/>
    </row>
    <row r="2420" spans="2:41" x14ac:dyDescent="0.3">
      <c r="B2420" s="28">
        <v>2410</v>
      </c>
      <c r="C2420" s="39">
        <f t="shared" si="148"/>
        <v>0</v>
      </c>
      <c r="D2420" s="40">
        <f t="shared" si="149"/>
        <v>0</v>
      </c>
      <c r="E2420" s="41">
        <f t="shared" si="150"/>
        <v>0</v>
      </c>
      <c r="F2420" s="40">
        <f t="shared" si="151"/>
        <v>0</v>
      </c>
      <c r="Q2420" s="107">
        <v>2416</v>
      </c>
      <c r="S2420" s="92"/>
      <c r="T2420" s="92"/>
      <c r="U2420" s="92"/>
      <c r="V2420" s="92"/>
      <c r="W2420" s="92"/>
      <c r="X2420" s="92"/>
      <c r="Y2420" s="92"/>
      <c r="Z2420" s="92" t="s">
        <v>1372</v>
      </c>
      <c r="AA2420" s="92">
        <v>998.22273819999998</v>
      </c>
      <c r="AB2420" s="92">
        <v>1954</v>
      </c>
      <c r="AC2420" s="92">
        <v>30.610795454545453</v>
      </c>
      <c r="AD2420" s="92" t="s">
        <v>649</v>
      </c>
      <c r="AE2420" s="92">
        <v>1073.773367</v>
      </c>
      <c r="AF2420" s="92">
        <v>400</v>
      </c>
      <c r="AG2420" s="92">
        <v>85.759943181818173</v>
      </c>
      <c r="AH2420" s="92"/>
      <c r="AI2420" s="92"/>
      <c r="AJ2420" s="92"/>
      <c r="AK2420" s="92"/>
      <c r="AL2420" s="92"/>
      <c r="AM2420" s="92"/>
      <c r="AN2420" s="92"/>
      <c r="AO2420" s="92"/>
    </row>
    <row r="2421" spans="2:41" x14ac:dyDescent="0.3">
      <c r="B2421" s="28">
        <v>2411</v>
      </c>
      <c r="C2421" s="39">
        <f t="shared" si="148"/>
        <v>0</v>
      </c>
      <c r="D2421" s="40">
        <f t="shared" si="149"/>
        <v>0</v>
      </c>
      <c r="E2421" s="41">
        <f t="shared" si="150"/>
        <v>0</v>
      </c>
      <c r="F2421" s="40">
        <f t="shared" si="151"/>
        <v>0</v>
      </c>
      <c r="Q2421" s="107">
        <v>2417</v>
      </c>
      <c r="S2421" s="92"/>
      <c r="T2421" s="92"/>
      <c r="U2421" s="92"/>
      <c r="V2421" s="92"/>
      <c r="W2421" s="92"/>
      <c r="X2421" s="92"/>
      <c r="Y2421" s="92"/>
      <c r="Z2421" s="92" t="s">
        <v>1373</v>
      </c>
      <c r="AA2421" s="92">
        <v>983.61258910000004</v>
      </c>
      <c r="AB2421" s="92">
        <v>2164</v>
      </c>
      <c r="AC2421" s="92">
        <v>23.188920454545457</v>
      </c>
      <c r="AD2421" s="92" t="s">
        <v>2555</v>
      </c>
      <c r="AE2421" s="92">
        <v>1073.773367</v>
      </c>
      <c r="AF2421" s="92">
        <v>400</v>
      </c>
      <c r="AG2421" s="92">
        <v>85.759943181818173</v>
      </c>
      <c r="AH2421" s="92"/>
      <c r="AI2421" s="92"/>
      <c r="AJ2421" s="92"/>
      <c r="AK2421" s="92"/>
      <c r="AL2421" s="92"/>
      <c r="AM2421" s="92"/>
      <c r="AN2421" s="92"/>
      <c r="AO2421" s="92"/>
    </row>
    <row r="2422" spans="2:41" x14ac:dyDescent="0.3">
      <c r="B2422" s="28">
        <v>2412</v>
      </c>
      <c r="C2422" s="39">
        <f t="shared" si="148"/>
        <v>0</v>
      </c>
      <c r="D2422" s="40">
        <f t="shared" si="149"/>
        <v>0</v>
      </c>
      <c r="E2422" s="41">
        <f t="shared" si="150"/>
        <v>0</v>
      </c>
      <c r="F2422" s="40">
        <f t="shared" si="151"/>
        <v>0</v>
      </c>
      <c r="Q2422" s="107">
        <v>2418</v>
      </c>
      <c r="S2422" s="92"/>
      <c r="T2422" s="92"/>
      <c r="U2422" s="92"/>
      <c r="V2422" s="92"/>
      <c r="W2422" s="92"/>
      <c r="X2422" s="92"/>
      <c r="Y2422" s="92"/>
      <c r="Z2422" s="92" t="s">
        <v>2659</v>
      </c>
      <c r="AA2422" s="92">
        <v>1042.8163039999999</v>
      </c>
      <c r="AB2422" s="92">
        <v>1087</v>
      </c>
      <c r="AC2422" s="92">
        <v>61.399147727272727</v>
      </c>
      <c r="AD2422" s="92" t="s">
        <v>1250</v>
      </c>
      <c r="AE2422" s="92">
        <v>1073.819743</v>
      </c>
      <c r="AF2422" s="92">
        <v>399</v>
      </c>
      <c r="AG2422" s="92">
        <v>85.866477272727266</v>
      </c>
      <c r="AH2422" s="92"/>
      <c r="AI2422" s="92"/>
      <c r="AJ2422" s="92"/>
      <c r="AK2422" s="92"/>
      <c r="AL2422" s="92"/>
      <c r="AM2422" s="92"/>
      <c r="AN2422" s="92"/>
      <c r="AO2422" s="92"/>
    </row>
    <row r="2423" spans="2:41" x14ac:dyDescent="0.3">
      <c r="B2423" s="28">
        <v>2413</v>
      </c>
      <c r="C2423" s="39">
        <f t="shared" si="148"/>
        <v>0</v>
      </c>
      <c r="D2423" s="40">
        <f t="shared" si="149"/>
        <v>0</v>
      </c>
      <c r="E2423" s="41">
        <f t="shared" si="150"/>
        <v>0</v>
      </c>
      <c r="F2423" s="40">
        <f t="shared" si="151"/>
        <v>0</v>
      </c>
      <c r="Q2423" s="107">
        <v>2419</v>
      </c>
      <c r="S2423" s="92"/>
      <c r="T2423" s="92"/>
      <c r="U2423" s="92"/>
      <c r="V2423" s="92"/>
      <c r="W2423" s="92"/>
      <c r="X2423" s="92"/>
      <c r="Y2423" s="92"/>
      <c r="Z2423" s="92" t="s">
        <v>2660</v>
      </c>
      <c r="AA2423" s="92">
        <v>1038.2875750000001</v>
      </c>
      <c r="AB2423" s="92">
        <v>1212</v>
      </c>
      <c r="AC2423" s="92">
        <v>56.85369318181818</v>
      </c>
      <c r="AD2423" s="92" t="s">
        <v>2433</v>
      </c>
      <c r="AE2423" s="92">
        <v>1073.901204</v>
      </c>
      <c r="AF2423" s="92">
        <v>397</v>
      </c>
      <c r="AG2423" s="92">
        <v>85.90198863636364</v>
      </c>
      <c r="AH2423" s="92"/>
      <c r="AI2423" s="92"/>
      <c r="AJ2423" s="92"/>
      <c r="AK2423" s="92"/>
      <c r="AL2423" s="92"/>
      <c r="AM2423" s="92"/>
      <c r="AN2423" s="92"/>
      <c r="AO2423" s="92"/>
    </row>
    <row r="2424" spans="2:41" x14ac:dyDescent="0.3">
      <c r="B2424" s="28">
        <v>2414</v>
      </c>
      <c r="C2424" s="39">
        <f t="shared" si="148"/>
        <v>0</v>
      </c>
      <c r="D2424" s="40">
        <f t="shared" si="149"/>
        <v>0</v>
      </c>
      <c r="E2424" s="41">
        <f t="shared" si="150"/>
        <v>0</v>
      </c>
      <c r="F2424" s="40">
        <f t="shared" si="151"/>
        <v>0</v>
      </c>
      <c r="Q2424" s="107">
        <v>2420</v>
      </c>
      <c r="S2424" s="92"/>
      <c r="T2424" s="92"/>
      <c r="U2424" s="92"/>
      <c r="V2424" s="92"/>
      <c r="W2424" s="92"/>
      <c r="X2424" s="92"/>
      <c r="Y2424" s="92"/>
      <c r="Z2424" s="92" t="s">
        <v>1374</v>
      </c>
      <c r="AA2424" s="92">
        <v>1023.348114</v>
      </c>
      <c r="AB2424" s="92">
        <v>1561</v>
      </c>
      <c r="AC2424" s="92">
        <v>44.566761363636367</v>
      </c>
      <c r="AD2424" s="92" t="s">
        <v>2766</v>
      </c>
      <c r="AE2424" s="92">
        <v>1073.901204</v>
      </c>
      <c r="AF2424" s="92">
        <v>397</v>
      </c>
      <c r="AG2424" s="92">
        <v>85.90198863636364</v>
      </c>
      <c r="AH2424" s="92"/>
      <c r="AI2424" s="92"/>
      <c r="AJ2424" s="92"/>
      <c r="AK2424" s="92"/>
      <c r="AL2424" s="92"/>
      <c r="AM2424" s="92"/>
      <c r="AN2424" s="92"/>
      <c r="AO2424" s="92"/>
    </row>
    <row r="2425" spans="2:41" x14ac:dyDescent="0.3">
      <c r="B2425" s="28">
        <v>2415</v>
      </c>
      <c r="C2425" s="39">
        <f t="shared" si="148"/>
        <v>0</v>
      </c>
      <c r="D2425" s="40">
        <f t="shared" si="149"/>
        <v>0</v>
      </c>
      <c r="E2425" s="41">
        <f t="shared" si="150"/>
        <v>0</v>
      </c>
      <c r="F2425" s="40">
        <f t="shared" si="151"/>
        <v>0</v>
      </c>
      <c r="Q2425" s="107">
        <v>2421</v>
      </c>
      <c r="S2425" s="92"/>
      <c r="T2425" s="92"/>
      <c r="U2425" s="92"/>
      <c r="V2425" s="92"/>
      <c r="W2425" s="92"/>
      <c r="X2425" s="92"/>
      <c r="Y2425" s="92"/>
      <c r="Z2425" s="92" t="s">
        <v>1375</v>
      </c>
      <c r="AA2425" s="92">
        <v>995.49667079999995</v>
      </c>
      <c r="AB2425" s="92">
        <v>2009</v>
      </c>
      <c r="AC2425" s="92">
        <v>28.693181818181817</v>
      </c>
      <c r="AD2425" s="92" t="s">
        <v>670</v>
      </c>
      <c r="AE2425" s="92">
        <v>1074.1969859999999</v>
      </c>
      <c r="AF2425" s="92">
        <v>396</v>
      </c>
      <c r="AG2425" s="92">
        <v>85.97301136363636</v>
      </c>
      <c r="AH2425" s="92"/>
      <c r="AI2425" s="92"/>
      <c r="AJ2425" s="92"/>
      <c r="AK2425" s="92"/>
      <c r="AL2425" s="92"/>
      <c r="AM2425" s="92"/>
      <c r="AN2425" s="92"/>
      <c r="AO2425" s="92"/>
    </row>
    <row r="2426" spans="2:41" x14ac:dyDescent="0.3">
      <c r="B2426" s="28">
        <v>2416</v>
      </c>
      <c r="C2426" s="39">
        <f t="shared" si="148"/>
        <v>0</v>
      </c>
      <c r="D2426" s="40">
        <f t="shared" si="149"/>
        <v>0</v>
      </c>
      <c r="E2426" s="41">
        <f t="shared" si="150"/>
        <v>0</v>
      </c>
      <c r="F2426" s="40">
        <f t="shared" si="151"/>
        <v>0</v>
      </c>
      <c r="Q2426" s="107">
        <v>2422</v>
      </c>
      <c r="S2426" s="92"/>
      <c r="T2426" s="92"/>
      <c r="U2426" s="92"/>
      <c r="V2426" s="92"/>
      <c r="W2426" s="92"/>
      <c r="X2426" s="92"/>
      <c r="Y2426" s="92"/>
      <c r="Z2426" s="92" t="s">
        <v>2661</v>
      </c>
      <c r="AA2426" s="92">
        <v>1092.252422</v>
      </c>
      <c r="AB2426" s="92">
        <v>131</v>
      </c>
      <c r="AC2426" s="92">
        <v>95.241477272727266</v>
      </c>
      <c r="AD2426" s="92" t="s">
        <v>1362</v>
      </c>
      <c r="AE2426" s="92">
        <v>1074.214121</v>
      </c>
      <c r="AF2426" s="92">
        <v>395</v>
      </c>
      <c r="AG2426" s="92">
        <v>86.008522727272734</v>
      </c>
      <c r="AH2426" s="92"/>
      <c r="AI2426" s="92"/>
      <c r="AJ2426" s="92"/>
      <c r="AK2426" s="92"/>
      <c r="AL2426" s="92"/>
      <c r="AM2426" s="92"/>
      <c r="AN2426" s="92"/>
      <c r="AO2426" s="92"/>
    </row>
    <row r="2427" spans="2:41" x14ac:dyDescent="0.3">
      <c r="B2427" s="28">
        <v>2417</v>
      </c>
      <c r="C2427" s="39">
        <f t="shared" si="148"/>
        <v>0</v>
      </c>
      <c r="D2427" s="40">
        <f t="shared" si="149"/>
        <v>0</v>
      </c>
      <c r="E2427" s="41">
        <f t="shared" si="150"/>
        <v>0</v>
      </c>
      <c r="F2427" s="40">
        <f t="shared" si="151"/>
        <v>0</v>
      </c>
      <c r="Q2427" s="107">
        <v>2423</v>
      </c>
      <c r="S2427" s="92"/>
      <c r="T2427" s="92"/>
      <c r="U2427" s="92"/>
      <c r="V2427" s="92"/>
      <c r="W2427" s="92"/>
      <c r="X2427" s="92"/>
      <c r="Y2427" s="92"/>
      <c r="Z2427" s="92" t="s">
        <v>2662</v>
      </c>
      <c r="AA2427" s="92">
        <v>1035.2582540000001</v>
      </c>
      <c r="AB2427" s="92">
        <v>1290</v>
      </c>
      <c r="AC2427" s="92">
        <v>54.225852272727273</v>
      </c>
      <c r="AD2427" s="92" t="s">
        <v>1425</v>
      </c>
      <c r="AE2427" s="92">
        <v>1074.297024</v>
      </c>
      <c r="AF2427" s="92">
        <v>394</v>
      </c>
      <c r="AG2427" s="92">
        <v>86.044034090909093</v>
      </c>
      <c r="AH2427" s="92"/>
      <c r="AI2427" s="92"/>
      <c r="AJ2427" s="92"/>
      <c r="AK2427" s="92"/>
      <c r="AL2427" s="92"/>
      <c r="AM2427" s="92"/>
      <c r="AN2427" s="92"/>
      <c r="AO2427" s="92"/>
    </row>
    <row r="2428" spans="2:41" x14ac:dyDescent="0.3">
      <c r="B2428" s="28">
        <v>2418</v>
      </c>
      <c r="C2428" s="39">
        <f t="shared" si="148"/>
        <v>0</v>
      </c>
      <c r="D2428" s="40">
        <f t="shared" si="149"/>
        <v>0</v>
      </c>
      <c r="E2428" s="41">
        <f t="shared" si="150"/>
        <v>0</v>
      </c>
      <c r="F2428" s="40">
        <f t="shared" si="151"/>
        <v>0</v>
      </c>
      <c r="Q2428" s="107">
        <v>2424</v>
      </c>
      <c r="S2428" s="92"/>
      <c r="T2428" s="92"/>
      <c r="U2428" s="92"/>
      <c r="V2428" s="92"/>
      <c r="W2428" s="92"/>
      <c r="X2428" s="92"/>
      <c r="Y2428" s="92"/>
      <c r="Z2428" s="92" t="s">
        <v>2663</v>
      </c>
      <c r="AA2428" s="92">
        <v>964.75019139999995</v>
      </c>
      <c r="AB2428" s="92">
        <v>2381</v>
      </c>
      <c r="AC2428" s="92">
        <v>15.376420454545455</v>
      </c>
      <c r="AD2428" s="92" t="s">
        <v>690</v>
      </c>
      <c r="AE2428" s="92">
        <v>1074.307231</v>
      </c>
      <c r="AF2428" s="92">
        <v>391</v>
      </c>
      <c r="AG2428" s="92">
        <v>86.079545454545453</v>
      </c>
      <c r="AH2428" s="92"/>
      <c r="AI2428" s="92"/>
      <c r="AJ2428" s="92"/>
      <c r="AK2428" s="92"/>
      <c r="AL2428" s="92"/>
      <c r="AM2428" s="92"/>
      <c r="AN2428" s="92"/>
      <c r="AO2428" s="92"/>
    </row>
    <row r="2429" spans="2:41" x14ac:dyDescent="0.3">
      <c r="B2429" s="28">
        <v>2419</v>
      </c>
      <c r="C2429" s="39">
        <f t="shared" si="148"/>
        <v>0</v>
      </c>
      <c r="D2429" s="40">
        <f t="shared" si="149"/>
        <v>0</v>
      </c>
      <c r="E2429" s="41">
        <f t="shared" si="150"/>
        <v>0</v>
      </c>
      <c r="F2429" s="40">
        <f t="shared" si="151"/>
        <v>0</v>
      </c>
      <c r="Q2429" s="107">
        <v>2425</v>
      </c>
      <c r="S2429" s="92"/>
      <c r="T2429" s="92"/>
      <c r="U2429" s="92"/>
      <c r="V2429" s="92"/>
      <c r="W2429" s="92"/>
      <c r="X2429" s="92"/>
      <c r="Y2429" s="92"/>
      <c r="Z2429" s="92" t="s">
        <v>2664</v>
      </c>
      <c r="AA2429" s="92">
        <v>964.75019139999995</v>
      </c>
      <c r="AB2429" s="92">
        <v>2381</v>
      </c>
      <c r="AC2429" s="92">
        <v>15.376420454545455</v>
      </c>
      <c r="AD2429" s="92" t="s">
        <v>2200</v>
      </c>
      <c r="AE2429" s="92">
        <v>1074.307231</v>
      </c>
      <c r="AF2429" s="92">
        <v>391</v>
      </c>
      <c r="AG2429" s="92">
        <v>86.079545454545453</v>
      </c>
      <c r="AH2429" s="92"/>
      <c r="AI2429" s="92"/>
      <c r="AJ2429" s="92"/>
      <c r="AK2429" s="92"/>
      <c r="AL2429" s="92"/>
      <c r="AM2429" s="92"/>
      <c r="AN2429" s="92"/>
      <c r="AO2429" s="92"/>
    </row>
    <row r="2430" spans="2:41" x14ac:dyDescent="0.3">
      <c r="B2430" s="28">
        <v>2420</v>
      </c>
      <c r="C2430" s="39">
        <f t="shared" si="148"/>
        <v>0</v>
      </c>
      <c r="D2430" s="40">
        <f t="shared" si="149"/>
        <v>0</v>
      </c>
      <c r="E2430" s="41">
        <f t="shared" si="150"/>
        <v>0</v>
      </c>
      <c r="F2430" s="40">
        <f t="shared" si="151"/>
        <v>0</v>
      </c>
      <c r="Q2430" s="107">
        <v>2426</v>
      </c>
      <c r="S2430" s="92"/>
      <c r="T2430" s="92"/>
      <c r="U2430" s="92"/>
      <c r="V2430" s="92"/>
      <c r="W2430" s="92"/>
      <c r="X2430" s="92"/>
      <c r="Y2430" s="92"/>
      <c r="Z2430" s="92" t="s">
        <v>1376</v>
      </c>
      <c r="AA2430" s="92">
        <v>1013.11708</v>
      </c>
      <c r="AB2430" s="92">
        <v>1745</v>
      </c>
      <c r="AC2430" s="92">
        <v>38.032670454545453</v>
      </c>
      <c r="AD2430" s="92" t="s">
        <v>2537</v>
      </c>
      <c r="AE2430" s="92">
        <v>1074.307231</v>
      </c>
      <c r="AF2430" s="92">
        <v>391</v>
      </c>
      <c r="AG2430" s="92">
        <v>86.079545454545453</v>
      </c>
      <c r="AH2430" s="92"/>
      <c r="AI2430" s="92"/>
      <c r="AJ2430" s="92"/>
      <c r="AK2430" s="92"/>
      <c r="AL2430" s="92"/>
      <c r="AM2430" s="92"/>
      <c r="AN2430" s="92"/>
      <c r="AO2430" s="92"/>
    </row>
    <row r="2431" spans="2:41" x14ac:dyDescent="0.3">
      <c r="B2431" s="28">
        <v>2421</v>
      </c>
      <c r="C2431" s="39">
        <f t="shared" si="148"/>
        <v>0</v>
      </c>
      <c r="D2431" s="40">
        <f t="shared" si="149"/>
        <v>0</v>
      </c>
      <c r="E2431" s="41">
        <f t="shared" si="150"/>
        <v>0</v>
      </c>
      <c r="F2431" s="40">
        <f t="shared" si="151"/>
        <v>0</v>
      </c>
      <c r="Q2431" s="107">
        <v>2427</v>
      </c>
      <c r="S2431" s="92"/>
      <c r="T2431" s="92"/>
      <c r="U2431" s="92"/>
      <c r="V2431" s="92"/>
      <c r="W2431" s="92"/>
      <c r="X2431" s="92"/>
      <c r="Y2431" s="92"/>
      <c r="Z2431" s="92" t="s">
        <v>2665</v>
      </c>
      <c r="AA2431" s="92">
        <v>970.56393130000004</v>
      </c>
      <c r="AB2431" s="92">
        <v>2312</v>
      </c>
      <c r="AC2431" s="92">
        <v>17.86221590909091</v>
      </c>
      <c r="AD2431" s="92" t="s">
        <v>355</v>
      </c>
      <c r="AE2431" s="92">
        <v>1074.3639800000001</v>
      </c>
      <c r="AF2431" s="92">
        <v>390</v>
      </c>
      <c r="AG2431" s="92">
        <v>86.186079545454547</v>
      </c>
      <c r="AH2431" s="92"/>
      <c r="AI2431" s="92"/>
      <c r="AJ2431" s="92"/>
      <c r="AK2431" s="92"/>
      <c r="AL2431" s="92"/>
      <c r="AM2431" s="92"/>
      <c r="AN2431" s="92"/>
      <c r="AO2431" s="92"/>
    </row>
    <row r="2432" spans="2:41" x14ac:dyDescent="0.3">
      <c r="B2432" s="28">
        <v>2422</v>
      </c>
      <c r="C2432" s="39">
        <f t="shared" si="148"/>
        <v>0</v>
      </c>
      <c r="D2432" s="40">
        <f t="shared" si="149"/>
        <v>0</v>
      </c>
      <c r="E2432" s="41">
        <f t="shared" si="150"/>
        <v>0</v>
      </c>
      <c r="F2432" s="40">
        <f t="shared" si="151"/>
        <v>0</v>
      </c>
      <c r="Q2432" s="107">
        <v>2428</v>
      </c>
      <c r="S2432" s="92"/>
      <c r="T2432" s="92"/>
      <c r="U2432" s="92"/>
      <c r="V2432" s="92"/>
      <c r="W2432" s="92"/>
      <c r="X2432" s="92"/>
      <c r="Y2432" s="92"/>
      <c r="Z2432" s="92" t="s">
        <v>2666</v>
      </c>
      <c r="AA2432" s="92">
        <v>1023.994037</v>
      </c>
      <c r="AB2432" s="92">
        <v>1549</v>
      </c>
      <c r="AC2432" s="92">
        <v>44.850852272727273</v>
      </c>
      <c r="AD2432" s="92" t="s">
        <v>129</v>
      </c>
      <c r="AE2432" s="92">
        <v>1074.405004</v>
      </c>
      <c r="AF2432" s="92">
        <v>389</v>
      </c>
      <c r="AG2432" s="92">
        <v>86.221590909090907</v>
      </c>
      <c r="AH2432" s="92"/>
      <c r="AI2432" s="92"/>
      <c r="AJ2432" s="92"/>
      <c r="AK2432" s="92"/>
      <c r="AL2432" s="92"/>
      <c r="AM2432" s="92"/>
      <c r="AN2432" s="92"/>
      <c r="AO2432" s="92"/>
    </row>
    <row r="2433" spans="2:41" x14ac:dyDescent="0.3">
      <c r="B2433" s="28">
        <v>2423</v>
      </c>
      <c r="C2433" s="39">
        <f t="shared" si="148"/>
        <v>0</v>
      </c>
      <c r="D2433" s="40">
        <f t="shared" si="149"/>
        <v>0</v>
      </c>
      <c r="E2433" s="41">
        <f t="shared" si="150"/>
        <v>0</v>
      </c>
      <c r="F2433" s="40">
        <f t="shared" si="151"/>
        <v>0</v>
      </c>
      <c r="Q2433" s="107">
        <v>2429</v>
      </c>
      <c r="S2433" s="92"/>
      <c r="T2433" s="92"/>
      <c r="U2433" s="92"/>
      <c r="V2433" s="92"/>
      <c r="W2433" s="92"/>
      <c r="X2433" s="92"/>
      <c r="Y2433" s="92"/>
      <c r="Z2433" s="92" t="s">
        <v>2986</v>
      </c>
      <c r="AA2433" s="92">
        <v>1035.5856040000001</v>
      </c>
      <c r="AB2433" s="92">
        <v>1282</v>
      </c>
      <c r="AC2433" s="92">
        <v>54.367897727272727</v>
      </c>
      <c r="AD2433" s="92" t="s">
        <v>549</v>
      </c>
      <c r="AE2433" s="92">
        <v>1074.4687469999999</v>
      </c>
      <c r="AF2433" s="92">
        <v>388</v>
      </c>
      <c r="AG2433" s="92">
        <v>86.257102272727266</v>
      </c>
      <c r="AH2433" s="92"/>
      <c r="AI2433" s="92"/>
      <c r="AJ2433" s="92"/>
      <c r="AK2433" s="92"/>
      <c r="AL2433" s="92"/>
      <c r="AM2433" s="92"/>
      <c r="AN2433" s="92"/>
      <c r="AO2433" s="92"/>
    </row>
    <row r="2434" spans="2:41" x14ac:dyDescent="0.3">
      <c r="B2434" s="28">
        <v>2424</v>
      </c>
      <c r="C2434" s="39">
        <f t="shared" si="148"/>
        <v>0</v>
      </c>
      <c r="D2434" s="40">
        <f t="shared" si="149"/>
        <v>0</v>
      </c>
      <c r="E2434" s="41">
        <f t="shared" si="150"/>
        <v>0</v>
      </c>
      <c r="F2434" s="40">
        <f t="shared" si="151"/>
        <v>0</v>
      </c>
      <c r="Q2434" s="107">
        <v>2430</v>
      </c>
      <c r="S2434" s="92"/>
      <c r="T2434" s="92"/>
      <c r="U2434" s="92"/>
      <c r="V2434" s="92"/>
      <c r="W2434" s="92"/>
      <c r="X2434" s="92"/>
      <c r="Y2434" s="92"/>
      <c r="Z2434" s="92" t="s">
        <v>1377</v>
      </c>
      <c r="AA2434" s="92">
        <v>871.36353789999998</v>
      </c>
      <c r="AB2434" s="92">
        <v>2768</v>
      </c>
      <c r="AC2434" s="92">
        <v>1.7400568181818181</v>
      </c>
      <c r="AD2434" s="92" t="s">
        <v>696</v>
      </c>
      <c r="AE2434" s="92">
        <v>1074.5067429999999</v>
      </c>
      <c r="AF2434" s="92">
        <v>387</v>
      </c>
      <c r="AG2434" s="92">
        <v>86.29261363636364</v>
      </c>
      <c r="AH2434" s="92"/>
      <c r="AI2434" s="92"/>
      <c r="AJ2434" s="92"/>
      <c r="AK2434" s="92"/>
      <c r="AL2434" s="92"/>
      <c r="AM2434" s="92"/>
      <c r="AN2434" s="92"/>
      <c r="AO2434" s="92"/>
    </row>
    <row r="2435" spans="2:41" x14ac:dyDescent="0.3">
      <c r="B2435" s="28">
        <v>2425</v>
      </c>
      <c r="C2435" s="39">
        <f t="shared" si="148"/>
        <v>0</v>
      </c>
      <c r="D2435" s="40">
        <f t="shared" si="149"/>
        <v>0</v>
      </c>
      <c r="E2435" s="41">
        <f t="shared" si="150"/>
        <v>0</v>
      </c>
      <c r="F2435" s="40">
        <f t="shared" si="151"/>
        <v>0</v>
      </c>
      <c r="Q2435" s="107">
        <v>2431</v>
      </c>
      <c r="S2435" s="92"/>
      <c r="T2435" s="92"/>
      <c r="U2435" s="92"/>
      <c r="V2435" s="92"/>
      <c r="W2435" s="92"/>
      <c r="X2435" s="92"/>
      <c r="Y2435" s="92"/>
      <c r="Z2435" s="92" t="s">
        <v>1378</v>
      </c>
      <c r="AA2435" s="92">
        <v>1043.03152</v>
      </c>
      <c r="AB2435" s="92">
        <v>1083</v>
      </c>
      <c r="AC2435" s="92">
        <v>61.57670454545454</v>
      </c>
      <c r="AD2435" s="92" t="s">
        <v>1299</v>
      </c>
      <c r="AE2435" s="92">
        <v>1074.5458679999999</v>
      </c>
      <c r="AF2435" s="92">
        <v>386</v>
      </c>
      <c r="AG2435" s="92">
        <v>86.328125</v>
      </c>
      <c r="AH2435" s="92"/>
      <c r="AI2435" s="92"/>
      <c r="AJ2435" s="92"/>
      <c r="AK2435" s="92"/>
      <c r="AL2435" s="92"/>
      <c r="AM2435" s="92"/>
      <c r="AN2435" s="92"/>
      <c r="AO2435" s="92"/>
    </row>
    <row r="2436" spans="2:41" x14ac:dyDescent="0.3">
      <c r="B2436" s="28">
        <v>2426</v>
      </c>
      <c r="C2436" s="39">
        <f t="shared" si="148"/>
        <v>0</v>
      </c>
      <c r="D2436" s="40">
        <f t="shared" si="149"/>
        <v>0</v>
      </c>
      <c r="E2436" s="41">
        <f t="shared" si="150"/>
        <v>0</v>
      </c>
      <c r="F2436" s="40">
        <f t="shared" si="151"/>
        <v>0</v>
      </c>
      <c r="Q2436" s="107">
        <v>2432</v>
      </c>
      <c r="S2436" s="92"/>
      <c r="T2436" s="92"/>
      <c r="U2436" s="92"/>
      <c r="V2436" s="92"/>
      <c r="W2436" s="92"/>
      <c r="X2436" s="92"/>
      <c r="Y2436" s="92"/>
      <c r="Z2436" s="92" t="s">
        <v>2987</v>
      </c>
      <c r="AA2436" s="92">
        <v>1038.2875750000001</v>
      </c>
      <c r="AB2436" s="92">
        <v>1212</v>
      </c>
      <c r="AC2436" s="92">
        <v>56.85369318181818</v>
      </c>
      <c r="AD2436" s="92" t="s">
        <v>1014</v>
      </c>
      <c r="AE2436" s="92">
        <v>1074.9766810000001</v>
      </c>
      <c r="AF2436" s="92">
        <v>385</v>
      </c>
      <c r="AG2436" s="92">
        <v>86.36363636363636</v>
      </c>
      <c r="AH2436" s="92"/>
      <c r="AI2436" s="92"/>
      <c r="AJ2436" s="92"/>
      <c r="AK2436" s="92"/>
      <c r="AL2436" s="92"/>
      <c r="AM2436" s="92"/>
      <c r="AN2436" s="92"/>
      <c r="AO2436" s="92"/>
    </row>
    <row r="2437" spans="2:41" x14ac:dyDescent="0.3">
      <c r="B2437" s="28">
        <v>2427</v>
      </c>
      <c r="C2437" s="39">
        <f t="shared" si="148"/>
        <v>0</v>
      </c>
      <c r="D2437" s="40">
        <f t="shared" si="149"/>
        <v>0</v>
      </c>
      <c r="E2437" s="41">
        <f t="shared" si="150"/>
        <v>0</v>
      </c>
      <c r="F2437" s="40">
        <f t="shared" si="151"/>
        <v>0</v>
      </c>
      <c r="Q2437" s="107">
        <v>2433</v>
      </c>
      <c r="S2437" s="92"/>
      <c r="T2437" s="92"/>
      <c r="U2437" s="92"/>
      <c r="V2437" s="92"/>
      <c r="W2437" s="92"/>
      <c r="X2437" s="92"/>
      <c r="Y2437" s="92"/>
      <c r="Z2437" s="92" t="s">
        <v>1379</v>
      </c>
      <c r="AA2437" s="92">
        <v>940.46804159999999</v>
      </c>
      <c r="AB2437" s="92">
        <v>2575</v>
      </c>
      <c r="AC2437" s="92">
        <v>8.59375</v>
      </c>
      <c r="AD2437" s="92" t="s">
        <v>1190</v>
      </c>
      <c r="AE2437" s="92">
        <v>1075.0477060000001</v>
      </c>
      <c r="AF2437" s="92">
        <v>384</v>
      </c>
      <c r="AG2437" s="92">
        <v>86.399147727272734</v>
      </c>
      <c r="AH2437" s="92"/>
      <c r="AI2437" s="92"/>
      <c r="AJ2437" s="92"/>
      <c r="AK2437" s="92"/>
      <c r="AL2437" s="92"/>
      <c r="AM2437" s="92"/>
      <c r="AN2437" s="92"/>
      <c r="AO2437" s="92"/>
    </row>
    <row r="2438" spans="2:41" x14ac:dyDescent="0.3">
      <c r="B2438" s="28">
        <v>2428</v>
      </c>
      <c r="C2438" s="39">
        <f t="shared" si="148"/>
        <v>0</v>
      </c>
      <c r="D2438" s="40">
        <f t="shared" si="149"/>
        <v>0</v>
      </c>
      <c r="E2438" s="41">
        <f t="shared" si="150"/>
        <v>0</v>
      </c>
      <c r="F2438" s="40">
        <f t="shared" si="151"/>
        <v>0</v>
      </c>
      <c r="Q2438" s="107">
        <v>2434</v>
      </c>
      <c r="S2438" s="92"/>
      <c r="T2438" s="92"/>
      <c r="U2438" s="92"/>
      <c r="V2438" s="92"/>
      <c r="W2438" s="92"/>
      <c r="X2438" s="92"/>
      <c r="Y2438" s="92"/>
      <c r="Z2438" s="92" t="s">
        <v>2667</v>
      </c>
      <c r="AA2438" s="92">
        <v>918.21868919999997</v>
      </c>
      <c r="AB2438" s="92">
        <v>2694</v>
      </c>
      <c r="AC2438" s="92">
        <v>4.1193181818181817</v>
      </c>
      <c r="AD2438" s="92" t="s">
        <v>1402</v>
      </c>
      <c r="AE2438" s="92">
        <v>1075.191208</v>
      </c>
      <c r="AF2438" s="92">
        <v>383</v>
      </c>
      <c r="AG2438" s="92">
        <v>86.434659090909093</v>
      </c>
      <c r="AH2438" s="92"/>
      <c r="AI2438" s="92"/>
      <c r="AJ2438" s="92"/>
      <c r="AK2438" s="92"/>
      <c r="AL2438" s="92"/>
      <c r="AM2438" s="92"/>
      <c r="AN2438" s="92"/>
      <c r="AO2438" s="92"/>
    </row>
    <row r="2439" spans="2:41" x14ac:dyDescent="0.3">
      <c r="B2439" s="28">
        <v>2429</v>
      </c>
      <c r="C2439" s="39">
        <f t="shared" si="148"/>
        <v>0</v>
      </c>
      <c r="D2439" s="40">
        <f t="shared" si="149"/>
        <v>0</v>
      </c>
      <c r="E2439" s="41">
        <f t="shared" si="150"/>
        <v>0</v>
      </c>
      <c r="F2439" s="40">
        <f t="shared" si="151"/>
        <v>0</v>
      </c>
      <c r="Q2439" s="107">
        <v>2435</v>
      </c>
      <c r="S2439" s="92"/>
      <c r="T2439" s="92"/>
      <c r="U2439" s="92"/>
      <c r="V2439" s="92"/>
      <c r="W2439" s="92"/>
      <c r="X2439" s="92"/>
      <c r="Y2439" s="92"/>
      <c r="Z2439" s="92" t="s">
        <v>2668</v>
      </c>
      <c r="AA2439" s="92">
        <v>997.20272709999995</v>
      </c>
      <c r="AB2439" s="92">
        <v>1979</v>
      </c>
      <c r="AC2439" s="92">
        <v>29.61647727272727</v>
      </c>
      <c r="AD2439" s="92" t="s">
        <v>232</v>
      </c>
      <c r="AE2439" s="92">
        <v>1075.276333</v>
      </c>
      <c r="AF2439" s="92">
        <v>382</v>
      </c>
      <c r="AG2439" s="92">
        <v>86.470170454545453</v>
      </c>
      <c r="AH2439" s="92"/>
      <c r="AI2439" s="92"/>
      <c r="AJ2439" s="92"/>
      <c r="AK2439" s="92"/>
      <c r="AL2439" s="92"/>
      <c r="AM2439" s="92"/>
      <c r="AN2439" s="92"/>
      <c r="AO2439" s="92"/>
    </row>
    <row r="2440" spans="2:41" x14ac:dyDescent="0.3">
      <c r="B2440" s="28">
        <v>2430</v>
      </c>
      <c r="C2440" s="39">
        <f t="shared" si="148"/>
        <v>0</v>
      </c>
      <c r="D2440" s="40">
        <f t="shared" si="149"/>
        <v>0</v>
      </c>
      <c r="E2440" s="41">
        <f t="shared" si="150"/>
        <v>0</v>
      </c>
      <c r="F2440" s="40">
        <f t="shared" si="151"/>
        <v>0</v>
      </c>
      <c r="Q2440" s="107">
        <v>2436</v>
      </c>
      <c r="S2440" s="92"/>
      <c r="T2440" s="92"/>
      <c r="U2440" s="92"/>
      <c r="V2440" s="92"/>
      <c r="W2440" s="92"/>
      <c r="X2440" s="92"/>
      <c r="Y2440" s="92"/>
      <c r="Z2440" s="92" t="s">
        <v>1380</v>
      </c>
      <c r="AA2440" s="92">
        <v>1064.267002</v>
      </c>
      <c r="AB2440" s="92">
        <v>604</v>
      </c>
      <c r="AC2440" s="92">
        <v>78.55113636363636</v>
      </c>
      <c r="AD2440" s="92" t="s">
        <v>278</v>
      </c>
      <c r="AE2440" s="92">
        <v>1075.483121</v>
      </c>
      <c r="AF2440" s="92">
        <v>381</v>
      </c>
      <c r="AG2440" s="92">
        <v>86.505681818181827</v>
      </c>
      <c r="AH2440" s="92"/>
      <c r="AI2440" s="92"/>
      <c r="AJ2440" s="92"/>
      <c r="AK2440" s="92"/>
      <c r="AL2440" s="92"/>
      <c r="AM2440" s="92"/>
      <c r="AN2440" s="92"/>
      <c r="AO2440" s="92"/>
    </row>
    <row r="2441" spans="2:41" x14ac:dyDescent="0.3">
      <c r="B2441" s="28">
        <v>2431</v>
      </c>
      <c r="C2441" s="39">
        <f t="shared" si="148"/>
        <v>0</v>
      </c>
      <c r="D2441" s="40">
        <f t="shared" si="149"/>
        <v>0</v>
      </c>
      <c r="E2441" s="41">
        <f t="shared" si="150"/>
        <v>0</v>
      </c>
      <c r="F2441" s="40">
        <f t="shared" si="151"/>
        <v>0</v>
      </c>
      <c r="Q2441" s="107">
        <v>2437</v>
      </c>
      <c r="S2441" s="92"/>
      <c r="T2441" s="92"/>
      <c r="U2441" s="92"/>
      <c r="V2441" s="92"/>
      <c r="W2441" s="92"/>
      <c r="X2441" s="92"/>
      <c r="Y2441" s="92"/>
      <c r="Z2441" s="92" t="s">
        <v>2669</v>
      </c>
      <c r="AA2441" s="92">
        <v>994.79082359999995</v>
      </c>
      <c r="AB2441" s="92">
        <v>2016</v>
      </c>
      <c r="AC2441" s="92">
        <v>28.338068181818183</v>
      </c>
      <c r="AD2441" s="92" t="s">
        <v>157</v>
      </c>
      <c r="AE2441" s="92">
        <v>1075.626788</v>
      </c>
      <c r="AF2441" s="92">
        <v>380</v>
      </c>
      <c r="AG2441" s="92">
        <v>86.541193181818173</v>
      </c>
      <c r="AH2441" s="92"/>
      <c r="AI2441" s="92"/>
      <c r="AJ2441" s="92"/>
      <c r="AK2441" s="92"/>
      <c r="AL2441" s="92"/>
      <c r="AM2441" s="92"/>
      <c r="AN2441" s="92"/>
      <c r="AO2441" s="92"/>
    </row>
    <row r="2442" spans="2:41" x14ac:dyDescent="0.3">
      <c r="B2442" s="28">
        <v>2432</v>
      </c>
      <c r="C2442" s="39">
        <f t="shared" si="148"/>
        <v>0</v>
      </c>
      <c r="D2442" s="40">
        <f t="shared" si="149"/>
        <v>0</v>
      </c>
      <c r="E2442" s="41">
        <f t="shared" si="150"/>
        <v>0</v>
      </c>
      <c r="F2442" s="40">
        <f t="shared" si="151"/>
        <v>0</v>
      </c>
      <c r="Q2442" s="107">
        <v>2438</v>
      </c>
      <c r="S2442" s="92"/>
      <c r="T2442" s="92"/>
      <c r="U2442" s="92"/>
      <c r="V2442" s="92"/>
      <c r="W2442" s="92"/>
      <c r="X2442" s="92"/>
      <c r="Y2442" s="92"/>
      <c r="Z2442" s="92" t="s">
        <v>1381</v>
      </c>
      <c r="AA2442" s="92">
        <v>1010.7123759999999</v>
      </c>
      <c r="AB2442" s="92">
        <v>1773</v>
      </c>
      <c r="AC2442" s="92">
        <v>36.967329545454547</v>
      </c>
      <c r="AD2442" s="92" t="s">
        <v>2861</v>
      </c>
      <c r="AE2442" s="92">
        <v>1075.7452619999999</v>
      </c>
      <c r="AF2442" s="92">
        <v>371</v>
      </c>
      <c r="AG2442" s="92">
        <v>86.576704545454547</v>
      </c>
      <c r="AH2442" s="92"/>
      <c r="AI2442" s="92"/>
      <c r="AJ2442" s="92"/>
      <c r="AK2442" s="92"/>
      <c r="AL2442" s="92"/>
      <c r="AM2442" s="92"/>
      <c r="AN2442" s="92"/>
      <c r="AO2442" s="92"/>
    </row>
    <row r="2443" spans="2:41" x14ac:dyDescent="0.3">
      <c r="B2443" s="28">
        <v>2433</v>
      </c>
      <c r="C2443" s="39">
        <f t="shared" si="148"/>
        <v>0</v>
      </c>
      <c r="D2443" s="40">
        <f t="shared" si="149"/>
        <v>0</v>
      </c>
      <c r="E2443" s="41">
        <f t="shared" si="150"/>
        <v>0</v>
      </c>
      <c r="F2443" s="40">
        <f t="shared" si="151"/>
        <v>0</v>
      </c>
      <c r="Q2443" s="107">
        <v>2439</v>
      </c>
      <c r="S2443" s="92"/>
      <c r="T2443" s="92"/>
      <c r="U2443" s="92"/>
      <c r="V2443" s="92"/>
      <c r="W2443" s="92"/>
      <c r="X2443" s="92"/>
      <c r="Y2443" s="92"/>
      <c r="Z2443" s="92" t="s">
        <v>1382</v>
      </c>
      <c r="AA2443" s="92">
        <v>1036.2513039999999</v>
      </c>
      <c r="AB2443" s="92">
        <v>1265</v>
      </c>
      <c r="AC2443" s="92">
        <v>55.113636363636367</v>
      </c>
      <c r="AD2443" s="92" t="s">
        <v>2917</v>
      </c>
      <c r="AE2443" s="92">
        <v>1075.7452619999999</v>
      </c>
      <c r="AF2443" s="92">
        <v>371</v>
      </c>
      <c r="AG2443" s="92">
        <v>86.576704545454547</v>
      </c>
      <c r="AH2443" s="92"/>
      <c r="AI2443" s="92"/>
      <c r="AJ2443" s="92"/>
      <c r="AK2443" s="92"/>
      <c r="AL2443" s="92"/>
      <c r="AM2443" s="92"/>
      <c r="AN2443" s="92"/>
      <c r="AO2443" s="92"/>
    </row>
    <row r="2444" spans="2:41" x14ac:dyDescent="0.3">
      <c r="B2444" s="28">
        <v>2434</v>
      </c>
      <c r="C2444" s="39">
        <f t="shared" ref="C2444:C2507" si="152">VLOOKUP($B2444,$Q$5:$AO$2676,2+$C$4*8-8+$F$4*4-4)</f>
        <v>0</v>
      </c>
      <c r="D2444" s="40">
        <f t="shared" ref="D2444:D2507" si="153">VLOOKUP($B2444,$Q$5:$AO$2676,3+$C$4*8-8+$F$4*4-4)</f>
        <v>0</v>
      </c>
      <c r="E2444" s="41">
        <f t="shared" ref="E2444:E2507" si="154">VLOOKUP($B2444,$Q$5:$AO$2676,4+$C$4*8-8+$F$4*4-4)</f>
        <v>0</v>
      </c>
      <c r="F2444" s="40">
        <f t="shared" ref="F2444:F2507" si="155">VLOOKUP($B2444,$Q$5:$AO$2676,5+$C$4*8-8+$F$4*4-4)</f>
        <v>0</v>
      </c>
      <c r="Q2444" s="107">
        <v>2440</v>
      </c>
      <c r="S2444" s="92"/>
      <c r="T2444" s="92"/>
      <c r="U2444" s="92"/>
      <c r="V2444" s="92"/>
      <c r="W2444" s="92"/>
      <c r="X2444" s="92"/>
      <c r="Y2444" s="92"/>
      <c r="Z2444" s="92" t="s">
        <v>2670</v>
      </c>
      <c r="AA2444" s="92">
        <v>950.49368430000004</v>
      </c>
      <c r="AB2444" s="92">
        <v>2517</v>
      </c>
      <c r="AC2444" s="92">
        <v>10.653409090909092</v>
      </c>
      <c r="AD2444" s="92" t="s">
        <v>2196</v>
      </c>
      <c r="AE2444" s="92">
        <v>1075.7452619999999</v>
      </c>
      <c r="AF2444" s="92">
        <v>371</v>
      </c>
      <c r="AG2444" s="92">
        <v>86.576704545454547</v>
      </c>
      <c r="AH2444" s="92"/>
      <c r="AI2444" s="92"/>
      <c r="AJ2444" s="92"/>
      <c r="AK2444" s="92"/>
      <c r="AL2444" s="92"/>
      <c r="AM2444" s="92"/>
      <c r="AN2444" s="92"/>
      <c r="AO2444" s="92"/>
    </row>
    <row r="2445" spans="2:41" x14ac:dyDescent="0.3">
      <c r="B2445" s="28">
        <v>2435</v>
      </c>
      <c r="C2445" s="39">
        <f t="shared" si="152"/>
        <v>0</v>
      </c>
      <c r="D2445" s="40">
        <f t="shared" si="153"/>
        <v>0</v>
      </c>
      <c r="E2445" s="41">
        <f t="shared" si="154"/>
        <v>0</v>
      </c>
      <c r="F2445" s="40">
        <f t="shared" si="155"/>
        <v>0</v>
      </c>
      <c r="Q2445" s="107">
        <v>2441</v>
      </c>
      <c r="S2445" s="92"/>
      <c r="T2445" s="92"/>
      <c r="U2445" s="92"/>
      <c r="V2445" s="92"/>
      <c r="W2445" s="92"/>
      <c r="X2445" s="92"/>
      <c r="Y2445" s="92"/>
      <c r="Z2445" s="92" t="s">
        <v>1383</v>
      </c>
      <c r="AA2445" s="92">
        <v>1046.719317</v>
      </c>
      <c r="AB2445" s="92">
        <v>1005</v>
      </c>
      <c r="AC2445" s="92">
        <v>64.346590909090907</v>
      </c>
      <c r="AD2445" s="92" t="s">
        <v>2560</v>
      </c>
      <c r="AE2445" s="92">
        <v>1075.7452619999999</v>
      </c>
      <c r="AF2445" s="92">
        <v>371</v>
      </c>
      <c r="AG2445" s="92">
        <v>86.576704545454547</v>
      </c>
      <c r="AH2445" s="92"/>
      <c r="AI2445" s="92"/>
      <c r="AJ2445" s="92"/>
      <c r="AK2445" s="92"/>
      <c r="AL2445" s="92"/>
      <c r="AM2445" s="92"/>
      <c r="AN2445" s="92"/>
      <c r="AO2445" s="92"/>
    </row>
    <row r="2446" spans="2:41" x14ac:dyDescent="0.3">
      <c r="B2446" s="28">
        <v>2436</v>
      </c>
      <c r="C2446" s="39">
        <f t="shared" si="152"/>
        <v>0</v>
      </c>
      <c r="D2446" s="40">
        <f t="shared" si="153"/>
        <v>0</v>
      </c>
      <c r="E2446" s="41">
        <f t="shared" si="154"/>
        <v>0</v>
      </c>
      <c r="F2446" s="40">
        <f t="shared" si="155"/>
        <v>0</v>
      </c>
      <c r="Q2446" s="107">
        <v>2442</v>
      </c>
      <c r="S2446" s="92"/>
      <c r="T2446" s="92"/>
      <c r="U2446" s="92"/>
      <c r="V2446" s="92"/>
      <c r="W2446" s="92"/>
      <c r="X2446" s="92"/>
      <c r="Y2446" s="92"/>
      <c r="Z2446" s="92" t="s">
        <v>1384</v>
      </c>
      <c r="AA2446" s="92">
        <v>1018.461603</v>
      </c>
      <c r="AB2446" s="92">
        <v>1622</v>
      </c>
      <c r="AC2446" s="92">
        <v>42.436079545454547</v>
      </c>
      <c r="AD2446" s="92" t="s">
        <v>2568</v>
      </c>
      <c r="AE2446" s="92">
        <v>1075.7452619999999</v>
      </c>
      <c r="AF2446" s="92">
        <v>371</v>
      </c>
      <c r="AG2446" s="92">
        <v>86.576704545454547</v>
      </c>
      <c r="AH2446" s="92"/>
      <c r="AI2446" s="92"/>
      <c r="AJ2446" s="92"/>
      <c r="AK2446" s="92"/>
      <c r="AL2446" s="92"/>
      <c r="AM2446" s="92"/>
      <c r="AN2446" s="92"/>
      <c r="AO2446" s="92"/>
    </row>
    <row r="2447" spans="2:41" x14ac:dyDescent="0.3">
      <c r="B2447" s="28">
        <v>2437</v>
      </c>
      <c r="C2447" s="39">
        <f t="shared" si="152"/>
        <v>0</v>
      </c>
      <c r="D2447" s="40">
        <f t="shared" si="153"/>
        <v>0</v>
      </c>
      <c r="E2447" s="41">
        <f t="shared" si="154"/>
        <v>0</v>
      </c>
      <c r="F2447" s="40">
        <f t="shared" si="155"/>
        <v>0</v>
      </c>
      <c r="Q2447" s="107">
        <v>2443</v>
      </c>
      <c r="S2447" s="92"/>
      <c r="T2447" s="92"/>
      <c r="U2447" s="92"/>
      <c r="V2447" s="92"/>
      <c r="W2447" s="92"/>
      <c r="X2447" s="92"/>
      <c r="Y2447" s="92"/>
      <c r="Z2447" s="92" t="s">
        <v>1385</v>
      </c>
      <c r="AA2447" s="92">
        <v>1035.1068330000001</v>
      </c>
      <c r="AB2447" s="92">
        <v>1299</v>
      </c>
      <c r="AC2447" s="92">
        <v>53.90625</v>
      </c>
      <c r="AD2447" s="92" t="s">
        <v>2604</v>
      </c>
      <c r="AE2447" s="92">
        <v>1075.7452619999999</v>
      </c>
      <c r="AF2447" s="92">
        <v>371</v>
      </c>
      <c r="AG2447" s="92">
        <v>86.576704545454547</v>
      </c>
      <c r="AH2447" s="92"/>
      <c r="AI2447" s="92"/>
      <c r="AJ2447" s="92"/>
      <c r="AK2447" s="92"/>
      <c r="AL2447" s="92"/>
      <c r="AM2447" s="92"/>
      <c r="AN2447" s="92"/>
      <c r="AO2447" s="92"/>
    </row>
    <row r="2448" spans="2:41" x14ac:dyDescent="0.3">
      <c r="B2448" s="28">
        <v>2438</v>
      </c>
      <c r="C2448" s="39">
        <f t="shared" si="152"/>
        <v>0</v>
      </c>
      <c r="D2448" s="40">
        <f t="shared" si="153"/>
        <v>0</v>
      </c>
      <c r="E2448" s="41">
        <f t="shared" si="154"/>
        <v>0</v>
      </c>
      <c r="F2448" s="40">
        <f t="shared" si="155"/>
        <v>0</v>
      </c>
      <c r="Q2448" s="107">
        <v>2444</v>
      </c>
      <c r="S2448" s="92"/>
      <c r="T2448" s="92"/>
      <c r="U2448" s="92"/>
      <c r="V2448" s="92"/>
      <c r="W2448" s="92"/>
      <c r="X2448" s="92"/>
      <c r="Y2448" s="92"/>
      <c r="Z2448" s="92" t="s">
        <v>1386</v>
      </c>
      <c r="AA2448" s="92">
        <v>994.79082359999995</v>
      </c>
      <c r="AB2448" s="92">
        <v>2016</v>
      </c>
      <c r="AC2448" s="92">
        <v>28.338068181818183</v>
      </c>
      <c r="AD2448" s="92" t="s">
        <v>2628</v>
      </c>
      <c r="AE2448" s="92">
        <v>1075.7452619999999</v>
      </c>
      <c r="AF2448" s="92">
        <v>371</v>
      </c>
      <c r="AG2448" s="92">
        <v>86.576704545454547</v>
      </c>
      <c r="AH2448" s="92"/>
      <c r="AI2448" s="92"/>
      <c r="AJ2448" s="92"/>
      <c r="AK2448" s="92"/>
      <c r="AL2448" s="92"/>
      <c r="AM2448" s="92"/>
      <c r="AN2448" s="92"/>
      <c r="AO2448" s="92"/>
    </row>
    <row r="2449" spans="2:41" x14ac:dyDescent="0.3">
      <c r="B2449" s="28">
        <v>2439</v>
      </c>
      <c r="C2449" s="39">
        <f t="shared" si="152"/>
        <v>0</v>
      </c>
      <c r="D2449" s="40">
        <f t="shared" si="153"/>
        <v>0</v>
      </c>
      <c r="E2449" s="41">
        <f t="shared" si="154"/>
        <v>0</v>
      </c>
      <c r="F2449" s="40">
        <f t="shared" si="155"/>
        <v>0</v>
      </c>
      <c r="Q2449" s="107">
        <v>2445</v>
      </c>
      <c r="S2449" s="92"/>
      <c r="T2449" s="92"/>
      <c r="U2449" s="92"/>
      <c r="V2449" s="92"/>
      <c r="W2449" s="92"/>
      <c r="X2449" s="92"/>
      <c r="Y2449" s="92"/>
      <c r="Z2449" s="92" t="s">
        <v>2671</v>
      </c>
      <c r="AA2449" s="92">
        <v>1056.982127</v>
      </c>
      <c r="AB2449" s="92">
        <v>750</v>
      </c>
      <c r="AC2449" s="92">
        <v>73.366477272727266</v>
      </c>
      <c r="AD2449" s="92" t="s">
        <v>2783</v>
      </c>
      <c r="AE2449" s="92">
        <v>1075.7452619999999</v>
      </c>
      <c r="AF2449" s="92">
        <v>371</v>
      </c>
      <c r="AG2449" s="92">
        <v>86.576704545454547</v>
      </c>
      <c r="AH2449" s="92"/>
      <c r="AI2449" s="92"/>
      <c r="AJ2449" s="92"/>
      <c r="AK2449" s="92"/>
      <c r="AL2449" s="92"/>
      <c r="AM2449" s="92"/>
      <c r="AN2449" s="92"/>
      <c r="AO2449" s="92"/>
    </row>
    <row r="2450" spans="2:41" x14ac:dyDescent="0.3">
      <c r="B2450" s="28">
        <v>2440</v>
      </c>
      <c r="C2450" s="39">
        <f t="shared" si="152"/>
        <v>0</v>
      </c>
      <c r="D2450" s="40">
        <f t="shared" si="153"/>
        <v>0</v>
      </c>
      <c r="E2450" s="41">
        <f t="shared" si="154"/>
        <v>0</v>
      </c>
      <c r="F2450" s="40">
        <f t="shared" si="155"/>
        <v>0</v>
      </c>
      <c r="Q2450" s="107">
        <v>2446</v>
      </c>
      <c r="S2450" s="92"/>
      <c r="T2450" s="92"/>
      <c r="U2450" s="92"/>
      <c r="V2450" s="92"/>
      <c r="W2450" s="92"/>
      <c r="X2450" s="92"/>
      <c r="Y2450" s="92"/>
      <c r="Z2450" s="92" t="s">
        <v>1387</v>
      </c>
      <c r="AA2450" s="92">
        <v>1027.025179</v>
      </c>
      <c r="AB2450" s="92">
        <v>1467</v>
      </c>
      <c r="AC2450" s="92">
        <v>47.940340909090914</v>
      </c>
      <c r="AD2450" s="92" t="s">
        <v>1543</v>
      </c>
      <c r="AE2450" s="92">
        <v>1075.7452619999999</v>
      </c>
      <c r="AF2450" s="92">
        <v>371</v>
      </c>
      <c r="AG2450" s="92">
        <v>86.576704545454547</v>
      </c>
      <c r="AH2450" s="92"/>
      <c r="AI2450" s="92"/>
      <c r="AJ2450" s="92"/>
      <c r="AK2450" s="92"/>
      <c r="AL2450" s="92"/>
      <c r="AM2450" s="92"/>
      <c r="AN2450" s="92"/>
      <c r="AO2450" s="92"/>
    </row>
    <row r="2451" spans="2:41" x14ac:dyDescent="0.3">
      <c r="B2451" s="28">
        <v>2441</v>
      </c>
      <c r="C2451" s="39">
        <f t="shared" si="152"/>
        <v>0</v>
      </c>
      <c r="D2451" s="40">
        <f t="shared" si="153"/>
        <v>0</v>
      </c>
      <c r="E2451" s="41">
        <f t="shared" si="154"/>
        <v>0</v>
      </c>
      <c r="F2451" s="40">
        <f t="shared" si="155"/>
        <v>0</v>
      </c>
      <c r="Q2451" s="107">
        <v>2447</v>
      </c>
      <c r="S2451" s="92"/>
      <c r="T2451" s="92"/>
      <c r="U2451" s="92"/>
      <c r="V2451" s="92"/>
      <c r="W2451" s="92"/>
      <c r="X2451" s="92"/>
      <c r="Y2451" s="92"/>
      <c r="Z2451" s="92" t="s">
        <v>1388</v>
      </c>
      <c r="AA2451" s="92">
        <v>940.82826929999999</v>
      </c>
      <c r="AB2451" s="92">
        <v>2568</v>
      </c>
      <c r="AC2451" s="92">
        <v>8.842329545454545</v>
      </c>
      <c r="AD2451" s="92" t="s">
        <v>757</v>
      </c>
      <c r="AE2451" s="92">
        <v>1075.8931970000001</v>
      </c>
      <c r="AF2451" s="92">
        <v>370</v>
      </c>
      <c r="AG2451" s="92">
        <v>86.896306818181827</v>
      </c>
      <c r="AH2451" s="92"/>
      <c r="AI2451" s="92"/>
      <c r="AJ2451" s="92"/>
      <c r="AK2451" s="92"/>
      <c r="AL2451" s="92"/>
      <c r="AM2451" s="92"/>
      <c r="AN2451" s="92"/>
      <c r="AO2451" s="92"/>
    </row>
    <row r="2452" spans="2:41" x14ac:dyDescent="0.3">
      <c r="B2452" s="28">
        <v>2442</v>
      </c>
      <c r="C2452" s="39">
        <f t="shared" si="152"/>
        <v>0</v>
      </c>
      <c r="D2452" s="40">
        <f t="shared" si="153"/>
        <v>0</v>
      </c>
      <c r="E2452" s="41">
        <f t="shared" si="154"/>
        <v>0</v>
      </c>
      <c r="F2452" s="40">
        <f t="shared" si="155"/>
        <v>0</v>
      </c>
      <c r="Q2452" s="107">
        <v>2448</v>
      </c>
      <c r="S2452" s="92"/>
      <c r="T2452" s="92"/>
      <c r="U2452" s="92"/>
      <c r="V2452" s="92"/>
      <c r="W2452" s="92"/>
      <c r="X2452" s="92"/>
      <c r="Y2452" s="92"/>
      <c r="Z2452" s="92" t="s">
        <v>1389</v>
      </c>
      <c r="AA2452" s="92">
        <v>1035.7880500000001</v>
      </c>
      <c r="AB2452" s="92">
        <v>1274</v>
      </c>
      <c r="AC2452" s="92">
        <v>54.651988636363633</v>
      </c>
      <c r="AD2452" s="92" t="s">
        <v>879</v>
      </c>
      <c r="AE2452" s="92">
        <v>1075.9027940000001</v>
      </c>
      <c r="AF2452" s="92">
        <v>369</v>
      </c>
      <c r="AG2452" s="92">
        <v>86.931818181818173</v>
      </c>
      <c r="AH2452" s="92"/>
      <c r="AI2452" s="92"/>
      <c r="AJ2452" s="92"/>
      <c r="AK2452" s="92"/>
      <c r="AL2452" s="92"/>
      <c r="AM2452" s="92"/>
      <c r="AN2452" s="92"/>
      <c r="AO2452" s="92"/>
    </row>
    <row r="2453" spans="2:41" x14ac:dyDescent="0.3">
      <c r="B2453" s="28">
        <v>2443</v>
      </c>
      <c r="C2453" s="39">
        <f t="shared" si="152"/>
        <v>0</v>
      </c>
      <c r="D2453" s="40">
        <f t="shared" si="153"/>
        <v>0</v>
      </c>
      <c r="E2453" s="41">
        <f t="shared" si="154"/>
        <v>0</v>
      </c>
      <c r="F2453" s="40">
        <f t="shared" si="155"/>
        <v>0</v>
      </c>
      <c r="Q2453" s="107">
        <v>2449</v>
      </c>
      <c r="S2453" s="92"/>
      <c r="T2453" s="92"/>
      <c r="U2453" s="92"/>
      <c r="V2453" s="92"/>
      <c r="W2453" s="92"/>
      <c r="X2453" s="92"/>
      <c r="Y2453" s="92"/>
      <c r="Z2453" s="92" t="s">
        <v>1390</v>
      </c>
      <c r="AA2453" s="92">
        <v>1026.578696</v>
      </c>
      <c r="AB2453" s="92">
        <v>1478</v>
      </c>
      <c r="AC2453" s="92">
        <v>47.549715909090914</v>
      </c>
      <c r="AD2453" s="92" t="s">
        <v>1041</v>
      </c>
      <c r="AE2453" s="92">
        <v>1075.908707</v>
      </c>
      <c r="AF2453" s="92">
        <v>368</v>
      </c>
      <c r="AG2453" s="92">
        <v>86.967329545454547</v>
      </c>
      <c r="AH2453" s="92"/>
      <c r="AI2453" s="92"/>
      <c r="AJ2453" s="92"/>
      <c r="AK2453" s="92"/>
      <c r="AL2453" s="92"/>
      <c r="AM2453" s="92"/>
      <c r="AN2453" s="92"/>
      <c r="AO2453" s="92"/>
    </row>
    <row r="2454" spans="2:41" x14ac:dyDescent="0.3">
      <c r="B2454" s="28">
        <v>2444</v>
      </c>
      <c r="C2454" s="39">
        <f t="shared" si="152"/>
        <v>0</v>
      </c>
      <c r="D2454" s="40">
        <f t="shared" si="153"/>
        <v>0</v>
      </c>
      <c r="E2454" s="41">
        <f t="shared" si="154"/>
        <v>0</v>
      </c>
      <c r="F2454" s="40">
        <f t="shared" si="155"/>
        <v>0</v>
      </c>
      <c r="Q2454" s="107">
        <v>2450</v>
      </c>
      <c r="S2454" s="92"/>
      <c r="T2454" s="92"/>
      <c r="U2454" s="92"/>
      <c r="V2454" s="92"/>
      <c r="W2454" s="92"/>
      <c r="X2454" s="92"/>
      <c r="Y2454" s="92"/>
      <c r="Z2454" s="92" t="s">
        <v>1391</v>
      </c>
      <c r="AA2454" s="92">
        <v>1104.5523149999999</v>
      </c>
      <c r="AB2454" s="92">
        <v>56</v>
      </c>
      <c r="AC2454" s="92">
        <v>98.046875</v>
      </c>
      <c r="AD2454" s="92" t="s">
        <v>1811</v>
      </c>
      <c r="AE2454" s="92">
        <v>1076.218331</v>
      </c>
      <c r="AF2454" s="92">
        <v>365</v>
      </c>
      <c r="AG2454" s="92">
        <v>87.002840909090907</v>
      </c>
      <c r="AH2454" s="92"/>
      <c r="AI2454" s="92"/>
      <c r="AJ2454" s="92"/>
      <c r="AK2454" s="92"/>
      <c r="AL2454" s="92"/>
      <c r="AM2454" s="92"/>
      <c r="AN2454" s="92"/>
      <c r="AO2454" s="92"/>
    </row>
    <row r="2455" spans="2:41" x14ac:dyDescent="0.3">
      <c r="B2455" s="28">
        <v>2445</v>
      </c>
      <c r="C2455" s="39">
        <f t="shared" si="152"/>
        <v>0</v>
      </c>
      <c r="D2455" s="40">
        <f t="shared" si="153"/>
        <v>0</v>
      </c>
      <c r="E2455" s="41">
        <f t="shared" si="154"/>
        <v>0</v>
      </c>
      <c r="F2455" s="40">
        <f t="shared" si="155"/>
        <v>0</v>
      </c>
      <c r="Q2455" s="107">
        <v>2451</v>
      </c>
      <c r="S2455" s="92"/>
      <c r="T2455" s="92"/>
      <c r="U2455" s="92"/>
      <c r="V2455" s="92"/>
      <c r="W2455" s="92"/>
      <c r="X2455" s="92"/>
      <c r="Y2455" s="92"/>
      <c r="Z2455" s="92" t="s">
        <v>1392</v>
      </c>
      <c r="AA2455" s="92">
        <v>865.80322290000004</v>
      </c>
      <c r="AB2455" s="92">
        <v>2772</v>
      </c>
      <c r="AC2455" s="92">
        <v>1.5980113636363635</v>
      </c>
      <c r="AD2455" s="92" t="s">
        <v>960</v>
      </c>
      <c r="AE2455" s="92">
        <v>1076.218331</v>
      </c>
      <c r="AF2455" s="92">
        <v>365</v>
      </c>
      <c r="AG2455" s="92">
        <v>87.002840909090907</v>
      </c>
      <c r="AH2455" s="92"/>
      <c r="AI2455" s="92"/>
      <c r="AJ2455" s="92"/>
      <c r="AK2455" s="92"/>
      <c r="AL2455" s="92"/>
      <c r="AM2455" s="92"/>
      <c r="AN2455" s="92"/>
      <c r="AO2455" s="92"/>
    </row>
    <row r="2456" spans="2:41" x14ac:dyDescent="0.3">
      <c r="B2456" s="28">
        <v>2446</v>
      </c>
      <c r="C2456" s="39">
        <f t="shared" si="152"/>
        <v>0</v>
      </c>
      <c r="D2456" s="40">
        <f t="shared" si="153"/>
        <v>0</v>
      </c>
      <c r="E2456" s="41">
        <f t="shared" si="154"/>
        <v>0</v>
      </c>
      <c r="F2456" s="40">
        <f t="shared" si="155"/>
        <v>0</v>
      </c>
      <c r="Q2456" s="107">
        <v>2452</v>
      </c>
      <c r="S2456" s="92"/>
      <c r="T2456" s="92"/>
      <c r="U2456" s="92"/>
      <c r="V2456" s="92"/>
      <c r="W2456" s="92"/>
      <c r="X2456" s="92"/>
      <c r="Y2456" s="92"/>
      <c r="Z2456" s="92" t="s">
        <v>1393</v>
      </c>
      <c r="AA2456" s="92">
        <v>978.22057119999999</v>
      </c>
      <c r="AB2456" s="92">
        <v>2231</v>
      </c>
      <c r="AC2456" s="92">
        <v>20.80965909090909</v>
      </c>
      <c r="AD2456" s="92" t="s">
        <v>2803</v>
      </c>
      <c r="AE2456" s="92">
        <v>1076.218331</v>
      </c>
      <c r="AF2456" s="92">
        <v>365</v>
      </c>
      <c r="AG2456" s="92">
        <v>87.002840909090907</v>
      </c>
      <c r="AH2456" s="92"/>
      <c r="AI2456" s="92"/>
      <c r="AJ2456" s="92"/>
      <c r="AK2456" s="92"/>
      <c r="AL2456" s="92"/>
      <c r="AM2456" s="92"/>
      <c r="AN2456" s="92"/>
      <c r="AO2456" s="92"/>
    </row>
    <row r="2457" spans="2:41" x14ac:dyDescent="0.3">
      <c r="B2457" s="28">
        <v>2447</v>
      </c>
      <c r="C2457" s="39">
        <f t="shared" si="152"/>
        <v>0</v>
      </c>
      <c r="D2457" s="40">
        <f t="shared" si="153"/>
        <v>0</v>
      </c>
      <c r="E2457" s="41">
        <f t="shared" si="154"/>
        <v>0</v>
      </c>
      <c r="F2457" s="40">
        <f t="shared" si="155"/>
        <v>0</v>
      </c>
      <c r="Q2457" s="107">
        <v>2453</v>
      </c>
      <c r="S2457" s="92"/>
      <c r="T2457" s="92"/>
      <c r="U2457" s="92"/>
      <c r="V2457" s="92"/>
      <c r="W2457" s="92"/>
      <c r="X2457" s="92"/>
      <c r="Y2457" s="92"/>
      <c r="Z2457" s="92" t="s">
        <v>1394</v>
      </c>
      <c r="AA2457" s="92">
        <v>1094.1063790000001</v>
      </c>
      <c r="AB2457" s="92">
        <v>120</v>
      </c>
      <c r="AC2457" s="92">
        <v>95.774147727272734</v>
      </c>
      <c r="AD2457" s="92" t="s">
        <v>1840</v>
      </c>
      <c r="AE2457" s="92">
        <v>1076.5135299999999</v>
      </c>
      <c r="AF2457" s="92">
        <v>364</v>
      </c>
      <c r="AG2457" s="92">
        <v>87.109375</v>
      </c>
      <c r="AH2457" s="92"/>
      <c r="AI2457" s="92"/>
      <c r="AJ2457" s="92"/>
      <c r="AK2457" s="92"/>
      <c r="AL2457" s="92"/>
      <c r="AM2457" s="92"/>
      <c r="AN2457" s="92"/>
      <c r="AO2457" s="92"/>
    </row>
    <row r="2458" spans="2:41" x14ac:dyDescent="0.3">
      <c r="B2458" s="28">
        <v>2448</v>
      </c>
      <c r="C2458" s="39">
        <f t="shared" si="152"/>
        <v>0</v>
      </c>
      <c r="D2458" s="40">
        <f t="shared" si="153"/>
        <v>0</v>
      </c>
      <c r="E2458" s="41">
        <f t="shared" si="154"/>
        <v>0</v>
      </c>
      <c r="F2458" s="40">
        <f t="shared" si="155"/>
        <v>0</v>
      </c>
      <c r="Q2458" s="107">
        <v>2454</v>
      </c>
      <c r="S2458" s="92"/>
      <c r="T2458" s="92"/>
      <c r="U2458" s="92"/>
      <c r="V2458" s="92"/>
      <c r="W2458" s="92"/>
      <c r="X2458" s="92"/>
      <c r="Y2458" s="92"/>
      <c r="Z2458" s="92" t="s">
        <v>2672</v>
      </c>
      <c r="AA2458" s="92">
        <v>1082.1734630000001</v>
      </c>
      <c r="AB2458" s="92">
        <v>251</v>
      </c>
      <c r="AC2458" s="92">
        <v>90.909090909090907</v>
      </c>
      <c r="AD2458" s="92" t="s">
        <v>228</v>
      </c>
      <c r="AE2458" s="92">
        <v>1076.5279800000001</v>
      </c>
      <c r="AF2458" s="92">
        <v>363</v>
      </c>
      <c r="AG2458" s="92">
        <v>87.14488636363636</v>
      </c>
      <c r="AH2458" s="92"/>
      <c r="AI2458" s="92"/>
      <c r="AJ2458" s="92"/>
      <c r="AK2458" s="92"/>
      <c r="AL2458" s="92"/>
      <c r="AM2458" s="92"/>
      <c r="AN2458" s="92"/>
      <c r="AO2458" s="92"/>
    </row>
    <row r="2459" spans="2:41" x14ac:dyDescent="0.3">
      <c r="B2459" s="28">
        <v>2449</v>
      </c>
      <c r="C2459" s="39">
        <f t="shared" si="152"/>
        <v>0</v>
      </c>
      <c r="D2459" s="40">
        <f t="shared" si="153"/>
        <v>0</v>
      </c>
      <c r="E2459" s="41">
        <f t="shared" si="154"/>
        <v>0</v>
      </c>
      <c r="F2459" s="40">
        <f t="shared" si="155"/>
        <v>0</v>
      </c>
      <c r="Q2459" s="107">
        <v>2455</v>
      </c>
      <c r="S2459" s="92"/>
      <c r="T2459" s="92"/>
      <c r="U2459" s="92"/>
      <c r="V2459" s="92"/>
      <c r="W2459" s="92"/>
      <c r="X2459" s="92"/>
      <c r="Y2459" s="92"/>
      <c r="Z2459" s="92" t="s">
        <v>1395</v>
      </c>
      <c r="AA2459" s="92">
        <v>1005.55722</v>
      </c>
      <c r="AB2459" s="92">
        <v>1846</v>
      </c>
      <c r="AC2459" s="92">
        <v>34.481534090909086</v>
      </c>
      <c r="AD2459" s="92" t="s">
        <v>1564</v>
      </c>
      <c r="AE2459" s="92">
        <v>1076.618559</v>
      </c>
      <c r="AF2459" s="92">
        <v>362</v>
      </c>
      <c r="AG2459" s="92">
        <v>87.180397727272734</v>
      </c>
      <c r="AH2459" s="92"/>
      <c r="AI2459" s="92"/>
      <c r="AJ2459" s="92"/>
      <c r="AK2459" s="92"/>
      <c r="AL2459" s="92"/>
      <c r="AM2459" s="92"/>
      <c r="AN2459" s="92"/>
      <c r="AO2459" s="92"/>
    </row>
    <row r="2460" spans="2:41" x14ac:dyDescent="0.3">
      <c r="B2460" s="28">
        <v>2450</v>
      </c>
      <c r="C2460" s="39">
        <f t="shared" si="152"/>
        <v>0</v>
      </c>
      <c r="D2460" s="40">
        <f t="shared" si="153"/>
        <v>0</v>
      </c>
      <c r="E2460" s="41">
        <f t="shared" si="154"/>
        <v>0</v>
      </c>
      <c r="F2460" s="40">
        <f t="shared" si="155"/>
        <v>0</v>
      </c>
      <c r="Q2460" s="107">
        <v>2456</v>
      </c>
      <c r="S2460" s="92"/>
      <c r="T2460" s="92"/>
      <c r="U2460" s="92"/>
      <c r="V2460" s="92"/>
      <c r="W2460" s="92"/>
      <c r="X2460" s="92"/>
      <c r="Y2460" s="92"/>
      <c r="Z2460" s="92" t="s">
        <v>2673</v>
      </c>
      <c r="AA2460" s="92">
        <v>1036.9033750000001</v>
      </c>
      <c r="AB2460" s="92">
        <v>1250</v>
      </c>
      <c r="AC2460" s="92">
        <v>55.539772727272727</v>
      </c>
      <c r="AD2460" s="92" t="s">
        <v>1060</v>
      </c>
      <c r="AE2460" s="92">
        <v>1076.8782080000001</v>
      </c>
      <c r="AF2460" s="92">
        <v>361</v>
      </c>
      <c r="AG2460" s="92">
        <v>87.215909090909093</v>
      </c>
      <c r="AH2460" s="92"/>
      <c r="AI2460" s="92"/>
      <c r="AJ2460" s="92"/>
      <c r="AK2460" s="92"/>
      <c r="AL2460" s="92"/>
      <c r="AM2460" s="92"/>
      <c r="AN2460" s="92"/>
      <c r="AO2460" s="92"/>
    </row>
    <row r="2461" spans="2:41" x14ac:dyDescent="0.3">
      <c r="B2461" s="28">
        <v>2451</v>
      </c>
      <c r="C2461" s="39">
        <f t="shared" si="152"/>
        <v>0</v>
      </c>
      <c r="D2461" s="40">
        <f t="shared" si="153"/>
        <v>0</v>
      </c>
      <c r="E2461" s="41">
        <f t="shared" si="154"/>
        <v>0</v>
      </c>
      <c r="F2461" s="40">
        <f t="shared" si="155"/>
        <v>0</v>
      </c>
      <c r="Q2461" s="107">
        <v>2457</v>
      </c>
      <c r="S2461" s="92"/>
      <c r="T2461" s="92"/>
      <c r="U2461" s="92"/>
      <c r="V2461" s="92"/>
      <c r="W2461" s="92"/>
      <c r="X2461" s="92"/>
      <c r="Y2461" s="92"/>
      <c r="Z2461" s="92" t="s">
        <v>2674</v>
      </c>
      <c r="AA2461" s="92">
        <v>1013.555356</v>
      </c>
      <c r="AB2461" s="92">
        <v>1734</v>
      </c>
      <c r="AC2461" s="92">
        <v>38.316761363636367</v>
      </c>
      <c r="AD2461" s="92" t="s">
        <v>1171</v>
      </c>
      <c r="AE2461" s="92">
        <v>1076.945076</v>
      </c>
      <c r="AF2461" s="92">
        <v>360</v>
      </c>
      <c r="AG2461" s="92">
        <v>87.251420454545453</v>
      </c>
      <c r="AH2461" s="92"/>
      <c r="AI2461" s="92"/>
      <c r="AJ2461" s="92"/>
      <c r="AK2461" s="92"/>
      <c r="AL2461" s="92"/>
      <c r="AM2461" s="92"/>
      <c r="AN2461" s="92"/>
      <c r="AO2461" s="92"/>
    </row>
    <row r="2462" spans="2:41" x14ac:dyDescent="0.3">
      <c r="B2462" s="28">
        <v>2452</v>
      </c>
      <c r="C2462" s="39">
        <f t="shared" si="152"/>
        <v>0</v>
      </c>
      <c r="D2462" s="40">
        <f t="shared" si="153"/>
        <v>0</v>
      </c>
      <c r="E2462" s="41">
        <f t="shared" si="154"/>
        <v>0</v>
      </c>
      <c r="F2462" s="40">
        <f t="shared" si="155"/>
        <v>0</v>
      </c>
      <c r="Q2462" s="107">
        <v>2458</v>
      </c>
      <c r="S2462" s="92"/>
      <c r="T2462" s="92"/>
      <c r="U2462" s="92"/>
      <c r="V2462" s="92"/>
      <c r="W2462" s="92"/>
      <c r="X2462" s="92"/>
      <c r="Y2462" s="92"/>
      <c r="Z2462" s="92" t="s">
        <v>2988</v>
      </c>
      <c r="AA2462" s="92">
        <v>984.57584320000001</v>
      </c>
      <c r="AB2462" s="92">
        <v>2143</v>
      </c>
      <c r="AC2462" s="92">
        <v>23.686079545454543</v>
      </c>
      <c r="AD2462" s="92" t="s">
        <v>93</v>
      </c>
      <c r="AE2462" s="92">
        <v>1077.085689</v>
      </c>
      <c r="AF2462" s="92">
        <v>359</v>
      </c>
      <c r="AG2462" s="92">
        <v>87.286931818181827</v>
      </c>
      <c r="AH2462" s="92"/>
      <c r="AI2462" s="92"/>
      <c r="AJ2462" s="92"/>
      <c r="AK2462" s="92"/>
      <c r="AL2462" s="92"/>
      <c r="AM2462" s="92"/>
      <c r="AN2462" s="92"/>
      <c r="AO2462" s="92"/>
    </row>
    <row r="2463" spans="2:41" x14ac:dyDescent="0.3">
      <c r="B2463" s="28">
        <v>2453</v>
      </c>
      <c r="C2463" s="39">
        <f t="shared" si="152"/>
        <v>0</v>
      </c>
      <c r="D2463" s="40">
        <f t="shared" si="153"/>
        <v>0</v>
      </c>
      <c r="E2463" s="41">
        <f t="shared" si="154"/>
        <v>0</v>
      </c>
      <c r="F2463" s="40">
        <f t="shared" si="155"/>
        <v>0</v>
      </c>
      <c r="Q2463" s="107">
        <v>2459</v>
      </c>
      <c r="S2463" s="92"/>
      <c r="T2463" s="92"/>
      <c r="U2463" s="92"/>
      <c r="V2463" s="92"/>
      <c r="W2463" s="92"/>
      <c r="X2463" s="92"/>
      <c r="Y2463" s="92"/>
      <c r="Z2463" s="92" t="s">
        <v>2675</v>
      </c>
      <c r="AA2463" s="92">
        <v>1049.7930260000001</v>
      </c>
      <c r="AB2463" s="92">
        <v>915</v>
      </c>
      <c r="AC2463" s="92">
        <v>67.365056818181827</v>
      </c>
      <c r="AD2463" s="92" t="s">
        <v>2001</v>
      </c>
      <c r="AE2463" s="92">
        <v>1077.120981</v>
      </c>
      <c r="AF2463" s="92">
        <v>357</v>
      </c>
      <c r="AG2463" s="92">
        <v>87.322443181818173</v>
      </c>
      <c r="AH2463" s="92"/>
      <c r="AI2463" s="92"/>
      <c r="AJ2463" s="92"/>
      <c r="AK2463" s="92"/>
      <c r="AL2463" s="92"/>
      <c r="AM2463" s="92"/>
      <c r="AN2463" s="92"/>
      <c r="AO2463" s="92"/>
    </row>
    <row r="2464" spans="2:41" x14ac:dyDescent="0.3">
      <c r="B2464" s="28">
        <v>2454</v>
      </c>
      <c r="C2464" s="39">
        <f t="shared" si="152"/>
        <v>0</v>
      </c>
      <c r="D2464" s="40">
        <f t="shared" si="153"/>
        <v>0</v>
      </c>
      <c r="E2464" s="41">
        <f t="shared" si="154"/>
        <v>0</v>
      </c>
      <c r="F2464" s="40">
        <f t="shared" si="155"/>
        <v>0</v>
      </c>
      <c r="Q2464" s="107">
        <v>2460</v>
      </c>
      <c r="S2464" s="92"/>
      <c r="T2464" s="92"/>
      <c r="U2464" s="92"/>
      <c r="V2464" s="92"/>
      <c r="W2464" s="92"/>
      <c r="X2464" s="92"/>
      <c r="Y2464" s="92"/>
      <c r="Z2464" s="92" t="s">
        <v>2676</v>
      </c>
      <c r="AA2464" s="92">
        <v>970.28459969999994</v>
      </c>
      <c r="AB2464" s="92">
        <v>2322</v>
      </c>
      <c r="AC2464" s="92">
        <v>17.507102272727273</v>
      </c>
      <c r="AD2464" s="92" t="s">
        <v>608</v>
      </c>
      <c r="AE2464" s="92">
        <v>1077.120981</v>
      </c>
      <c r="AF2464" s="92">
        <v>357</v>
      </c>
      <c r="AG2464" s="92">
        <v>87.322443181818173</v>
      </c>
      <c r="AH2464" s="92"/>
      <c r="AI2464" s="92"/>
      <c r="AJ2464" s="92"/>
      <c r="AK2464" s="92"/>
      <c r="AL2464" s="92"/>
      <c r="AM2464" s="92"/>
      <c r="AN2464" s="92"/>
      <c r="AO2464" s="92"/>
    </row>
    <row r="2465" spans="2:41" x14ac:dyDescent="0.3">
      <c r="B2465" s="28">
        <v>2455</v>
      </c>
      <c r="C2465" s="39">
        <f t="shared" si="152"/>
        <v>0</v>
      </c>
      <c r="D2465" s="40">
        <f t="shared" si="153"/>
        <v>0</v>
      </c>
      <c r="E2465" s="41">
        <f t="shared" si="154"/>
        <v>0</v>
      </c>
      <c r="F2465" s="40">
        <f t="shared" si="155"/>
        <v>0</v>
      </c>
      <c r="Q2465" s="107">
        <v>2461</v>
      </c>
      <c r="S2465" s="92"/>
      <c r="T2465" s="92"/>
      <c r="U2465" s="92"/>
      <c r="V2465" s="92"/>
      <c r="W2465" s="92"/>
      <c r="X2465" s="92"/>
      <c r="Y2465" s="92"/>
      <c r="Z2465" s="92" t="s">
        <v>2677</v>
      </c>
      <c r="AA2465" s="92">
        <v>1018.04822</v>
      </c>
      <c r="AB2465" s="92">
        <v>1631</v>
      </c>
      <c r="AC2465" s="92">
        <v>41.867897727272727</v>
      </c>
      <c r="AD2465" s="92" t="s">
        <v>1195</v>
      </c>
      <c r="AE2465" s="92">
        <v>1077.1392800000001</v>
      </c>
      <c r="AF2465" s="92">
        <v>356</v>
      </c>
      <c r="AG2465" s="92">
        <v>87.393465909090907</v>
      </c>
      <c r="AH2465" s="92"/>
      <c r="AI2465" s="92"/>
      <c r="AJ2465" s="92"/>
      <c r="AK2465" s="92"/>
      <c r="AL2465" s="92"/>
      <c r="AM2465" s="92"/>
      <c r="AN2465" s="92"/>
      <c r="AO2465" s="92"/>
    </row>
    <row r="2466" spans="2:41" x14ac:dyDescent="0.3">
      <c r="B2466" s="28">
        <v>2456</v>
      </c>
      <c r="C2466" s="39">
        <f t="shared" si="152"/>
        <v>0</v>
      </c>
      <c r="D2466" s="40">
        <f t="shared" si="153"/>
        <v>0</v>
      </c>
      <c r="E2466" s="41">
        <f t="shared" si="154"/>
        <v>0</v>
      </c>
      <c r="F2466" s="40">
        <f t="shared" si="155"/>
        <v>0</v>
      </c>
      <c r="Q2466" s="107">
        <v>2462</v>
      </c>
      <c r="S2466" s="92"/>
      <c r="T2466" s="92"/>
      <c r="U2466" s="92"/>
      <c r="V2466" s="92"/>
      <c r="W2466" s="92"/>
      <c r="X2466" s="92"/>
      <c r="Y2466" s="92"/>
      <c r="Z2466" s="92" t="s">
        <v>2678</v>
      </c>
      <c r="AA2466" s="92">
        <v>1081.861713</v>
      </c>
      <c r="AB2466" s="92">
        <v>263</v>
      </c>
      <c r="AC2466" s="92">
        <v>90.66051136363636</v>
      </c>
      <c r="AD2466" s="92" t="s">
        <v>481</v>
      </c>
      <c r="AE2466" s="92">
        <v>1077.1717060000001</v>
      </c>
      <c r="AF2466" s="92">
        <v>355</v>
      </c>
      <c r="AG2466" s="92">
        <v>87.428977272727266</v>
      </c>
      <c r="AH2466" s="92"/>
      <c r="AI2466" s="92"/>
      <c r="AJ2466" s="92"/>
      <c r="AK2466" s="92"/>
      <c r="AL2466" s="92"/>
      <c r="AM2466" s="92"/>
      <c r="AN2466" s="92"/>
      <c r="AO2466" s="92"/>
    </row>
    <row r="2467" spans="2:41" x14ac:dyDescent="0.3">
      <c r="B2467" s="28">
        <v>2457</v>
      </c>
      <c r="C2467" s="39">
        <f t="shared" si="152"/>
        <v>0</v>
      </c>
      <c r="D2467" s="40">
        <f t="shared" si="153"/>
        <v>0</v>
      </c>
      <c r="E2467" s="41">
        <f t="shared" si="154"/>
        <v>0</v>
      </c>
      <c r="F2467" s="40">
        <f t="shared" si="155"/>
        <v>0</v>
      </c>
      <c r="Q2467" s="107">
        <v>2463</v>
      </c>
      <c r="S2467" s="92"/>
      <c r="T2467" s="92"/>
      <c r="U2467" s="92"/>
      <c r="V2467" s="92"/>
      <c r="W2467" s="92"/>
      <c r="X2467" s="92"/>
      <c r="Y2467" s="92"/>
      <c r="Z2467" s="92" t="s">
        <v>88</v>
      </c>
      <c r="AA2467" s="92">
        <v>1035.774764</v>
      </c>
      <c r="AB2467" s="92">
        <v>1279</v>
      </c>
      <c r="AC2467" s="92">
        <v>54.580965909090907</v>
      </c>
      <c r="AD2467" s="92" t="s">
        <v>1851</v>
      </c>
      <c r="AE2467" s="92">
        <v>1077.3004430000001</v>
      </c>
      <c r="AF2467" s="92">
        <v>351</v>
      </c>
      <c r="AG2467" s="92">
        <v>87.46448863636364</v>
      </c>
      <c r="AH2467" s="92"/>
      <c r="AI2467" s="92"/>
      <c r="AJ2467" s="92"/>
      <c r="AK2467" s="92"/>
      <c r="AL2467" s="92"/>
      <c r="AM2467" s="92"/>
      <c r="AN2467" s="92"/>
      <c r="AO2467" s="92"/>
    </row>
    <row r="2468" spans="2:41" x14ac:dyDescent="0.3">
      <c r="B2468" s="28">
        <v>2458</v>
      </c>
      <c r="C2468" s="39">
        <f t="shared" si="152"/>
        <v>0</v>
      </c>
      <c r="D2468" s="40">
        <f t="shared" si="153"/>
        <v>0</v>
      </c>
      <c r="E2468" s="41">
        <f t="shared" si="154"/>
        <v>0</v>
      </c>
      <c r="F2468" s="40">
        <f t="shared" si="155"/>
        <v>0</v>
      </c>
      <c r="Q2468" s="107">
        <v>2464</v>
      </c>
      <c r="S2468" s="92"/>
      <c r="T2468" s="92"/>
      <c r="U2468" s="92"/>
      <c r="V2468" s="92"/>
      <c r="W2468" s="92"/>
      <c r="X2468" s="92"/>
      <c r="Y2468" s="92"/>
      <c r="Z2468" s="92" t="s">
        <v>2679</v>
      </c>
      <c r="AA2468" s="92">
        <v>1038.2875750000001</v>
      </c>
      <c r="AB2468" s="92">
        <v>1212</v>
      </c>
      <c r="AC2468" s="92">
        <v>56.85369318181818</v>
      </c>
      <c r="AD2468" s="92" t="s">
        <v>2096</v>
      </c>
      <c r="AE2468" s="92">
        <v>1077.3004430000001</v>
      </c>
      <c r="AF2468" s="92">
        <v>351</v>
      </c>
      <c r="AG2468" s="92">
        <v>87.46448863636364</v>
      </c>
      <c r="AH2468" s="92"/>
      <c r="AI2468" s="92"/>
      <c r="AJ2468" s="92"/>
      <c r="AK2468" s="92"/>
      <c r="AL2468" s="92"/>
      <c r="AM2468" s="92"/>
      <c r="AN2468" s="92"/>
      <c r="AO2468" s="92"/>
    </row>
    <row r="2469" spans="2:41" x14ac:dyDescent="0.3">
      <c r="B2469" s="28">
        <v>2459</v>
      </c>
      <c r="C2469" s="39">
        <f t="shared" si="152"/>
        <v>0</v>
      </c>
      <c r="D2469" s="40">
        <f t="shared" si="153"/>
        <v>0</v>
      </c>
      <c r="E2469" s="41">
        <f t="shared" si="154"/>
        <v>0</v>
      </c>
      <c r="F2469" s="40">
        <f t="shared" si="155"/>
        <v>0</v>
      </c>
      <c r="Q2469" s="107">
        <v>2465</v>
      </c>
      <c r="S2469" s="92"/>
      <c r="T2469" s="92"/>
      <c r="U2469" s="92"/>
      <c r="V2469" s="92"/>
      <c r="W2469" s="92"/>
      <c r="X2469" s="92"/>
      <c r="Y2469" s="92"/>
      <c r="Z2469" s="92" t="s">
        <v>1396</v>
      </c>
      <c r="AA2469" s="92">
        <v>987.60814049999999</v>
      </c>
      <c r="AB2469" s="92">
        <v>2106</v>
      </c>
      <c r="AC2469" s="92">
        <v>25.248579545454547</v>
      </c>
      <c r="AD2469" s="92" t="s">
        <v>771</v>
      </c>
      <c r="AE2469" s="92">
        <v>1077.3004430000001</v>
      </c>
      <c r="AF2469" s="92">
        <v>351</v>
      </c>
      <c r="AG2469" s="92">
        <v>87.46448863636364</v>
      </c>
      <c r="AH2469" s="92"/>
      <c r="AI2469" s="92"/>
      <c r="AJ2469" s="92"/>
      <c r="AK2469" s="92"/>
      <c r="AL2469" s="92"/>
      <c r="AM2469" s="92"/>
      <c r="AN2469" s="92"/>
      <c r="AO2469" s="92"/>
    </row>
    <row r="2470" spans="2:41" x14ac:dyDescent="0.3">
      <c r="B2470" s="28">
        <v>2460</v>
      </c>
      <c r="C2470" s="39">
        <f t="shared" si="152"/>
        <v>0</v>
      </c>
      <c r="D2470" s="40">
        <f t="shared" si="153"/>
        <v>0</v>
      </c>
      <c r="E2470" s="41">
        <f t="shared" si="154"/>
        <v>0</v>
      </c>
      <c r="F2470" s="40">
        <f t="shared" si="155"/>
        <v>0</v>
      </c>
      <c r="Q2470" s="107">
        <v>2466</v>
      </c>
      <c r="S2470" s="92"/>
      <c r="T2470" s="92"/>
      <c r="U2470" s="92"/>
      <c r="V2470" s="92"/>
      <c r="W2470" s="92"/>
      <c r="X2470" s="92"/>
      <c r="Y2470" s="92"/>
      <c r="Z2470" s="92" t="s">
        <v>1397</v>
      </c>
      <c r="AA2470" s="92">
        <v>1051.4633679999999</v>
      </c>
      <c r="AB2470" s="92">
        <v>873</v>
      </c>
      <c r="AC2470" s="92">
        <v>69.034090909090907</v>
      </c>
      <c r="AD2470" s="92" t="s">
        <v>2624</v>
      </c>
      <c r="AE2470" s="92">
        <v>1077.3004430000001</v>
      </c>
      <c r="AF2470" s="92">
        <v>351</v>
      </c>
      <c r="AG2470" s="92">
        <v>87.46448863636364</v>
      </c>
      <c r="AH2470" s="92"/>
      <c r="AI2470" s="92"/>
      <c r="AJ2470" s="92"/>
      <c r="AK2470" s="92"/>
      <c r="AL2470" s="92"/>
      <c r="AM2470" s="92"/>
      <c r="AN2470" s="92"/>
      <c r="AO2470" s="92"/>
    </row>
    <row r="2471" spans="2:41" x14ac:dyDescent="0.3">
      <c r="B2471" s="28">
        <v>2461</v>
      </c>
      <c r="C2471" s="39">
        <f t="shared" si="152"/>
        <v>0</v>
      </c>
      <c r="D2471" s="40">
        <f t="shared" si="153"/>
        <v>0</v>
      </c>
      <c r="E2471" s="41">
        <f t="shared" si="154"/>
        <v>0</v>
      </c>
      <c r="F2471" s="40">
        <f t="shared" si="155"/>
        <v>0</v>
      </c>
      <c r="Q2471" s="107">
        <v>2467</v>
      </c>
      <c r="S2471" s="92"/>
      <c r="T2471" s="92"/>
      <c r="U2471" s="92"/>
      <c r="V2471" s="92"/>
      <c r="W2471" s="92"/>
      <c r="X2471" s="92"/>
      <c r="Y2471" s="92"/>
      <c r="Z2471" s="92" t="s">
        <v>1398</v>
      </c>
      <c r="AA2471" s="92">
        <v>1054.8464369999999</v>
      </c>
      <c r="AB2471" s="92">
        <v>785</v>
      </c>
      <c r="AC2471" s="92">
        <v>72.159090909090907</v>
      </c>
      <c r="AD2471" s="92" t="s">
        <v>2583</v>
      </c>
      <c r="AE2471" s="92">
        <v>1077.3050229999999</v>
      </c>
      <c r="AF2471" s="92">
        <v>349</v>
      </c>
      <c r="AG2471" s="92">
        <v>87.606534090909093</v>
      </c>
      <c r="AH2471" s="92"/>
      <c r="AI2471" s="92"/>
      <c r="AJ2471" s="92"/>
      <c r="AK2471" s="92"/>
      <c r="AL2471" s="92"/>
      <c r="AM2471" s="92"/>
      <c r="AN2471" s="92"/>
      <c r="AO2471" s="92"/>
    </row>
    <row r="2472" spans="2:41" x14ac:dyDescent="0.3">
      <c r="B2472" s="28">
        <v>2462</v>
      </c>
      <c r="C2472" s="39">
        <f t="shared" si="152"/>
        <v>0</v>
      </c>
      <c r="D2472" s="40">
        <f t="shared" si="153"/>
        <v>0</v>
      </c>
      <c r="E2472" s="41">
        <f t="shared" si="154"/>
        <v>0</v>
      </c>
      <c r="F2472" s="40">
        <f t="shared" si="155"/>
        <v>0</v>
      </c>
      <c r="Q2472" s="107">
        <v>2468</v>
      </c>
      <c r="S2472" s="92"/>
      <c r="T2472" s="92"/>
      <c r="U2472" s="92"/>
      <c r="V2472" s="92"/>
      <c r="W2472" s="92"/>
      <c r="X2472" s="92"/>
      <c r="Y2472" s="92"/>
      <c r="Z2472" s="92" t="s">
        <v>1399</v>
      </c>
      <c r="AA2472" s="92">
        <v>988.14081940000005</v>
      </c>
      <c r="AB2472" s="92">
        <v>2096</v>
      </c>
      <c r="AC2472" s="92">
        <v>25.46164772727273</v>
      </c>
      <c r="AD2472" s="92" t="s">
        <v>1476</v>
      </c>
      <c r="AE2472" s="92">
        <v>1077.3050229999999</v>
      </c>
      <c r="AF2472" s="92">
        <v>349</v>
      </c>
      <c r="AG2472" s="92">
        <v>87.606534090909093</v>
      </c>
      <c r="AH2472" s="92"/>
      <c r="AI2472" s="92"/>
      <c r="AJ2472" s="92"/>
      <c r="AK2472" s="92"/>
      <c r="AL2472" s="92"/>
      <c r="AM2472" s="92"/>
      <c r="AN2472" s="92"/>
      <c r="AO2472" s="92"/>
    </row>
    <row r="2473" spans="2:41" x14ac:dyDescent="0.3">
      <c r="B2473" s="28">
        <v>2463</v>
      </c>
      <c r="C2473" s="39">
        <f t="shared" si="152"/>
        <v>0</v>
      </c>
      <c r="D2473" s="40">
        <f t="shared" si="153"/>
        <v>0</v>
      </c>
      <c r="E2473" s="41">
        <f t="shared" si="154"/>
        <v>0</v>
      </c>
      <c r="F2473" s="40">
        <f t="shared" si="155"/>
        <v>0</v>
      </c>
      <c r="Q2473" s="107">
        <v>2469</v>
      </c>
      <c r="S2473" s="92"/>
      <c r="T2473" s="92"/>
      <c r="U2473" s="92"/>
      <c r="V2473" s="92"/>
      <c r="W2473" s="92"/>
      <c r="X2473" s="92"/>
      <c r="Y2473" s="92"/>
      <c r="Z2473" s="92" t="s">
        <v>1400</v>
      </c>
      <c r="AA2473" s="92">
        <v>979.13621439999997</v>
      </c>
      <c r="AB2473" s="92">
        <v>2212</v>
      </c>
      <c r="AC2473" s="92">
        <v>21.484375</v>
      </c>
      <c r="AD2473" s="92" t="s">
        <v>1368</v>
      </c>
      <c r="AE2473" s="92">
        <v>1077.3655980000001</v>
      </c>
      <c r="AF2473" s="92">
        <v>348</v>
      </c>
      <c r="AG2473" s="92">
        <v>87.677556818181827</v>
      </c>
      <c r="AH2473" s="92"/>
      <c r="AI2473" s="92"/>
      <c r="AJ2473" s="92"/>
      <c r="AK2473" s="92"/>
      <c r="AL2473" s="92"/>
      <c r="AM2473" s="92"/>
      <c r="AN2473" s="92"/>
      <c r="AO2473" s="92"/>
    </row>
    <row r="2474" spans="2:41" x14ac:dyDescent="0.3">
      <c r="B2474" s="28">
        <v>2464</v>
      </c>
      <c r="C2474" s="39">
        <f t="shared" si="152"/>
        <v>0</v>
      </c>
      <c r="D2474" s="40">
        <f t="shared" si="153"/>
        <v>0</v>
      </c>
      <c r="E2474" s="41">
        <f t="shared" si="154"/>
        <v>0</v>
      </c>
      <c r="F2474" s="40">
        <f t="shared" si="155"/>
        <v>0</v>
      </c>
      <c r="Q2474" s="107">
        <v>2470</v>
      </c>
      <c r="S2474" s="92"/>
      <c r="T2474" s="92"/>
      <c r="U2474" s="92"/>
      <c r="V2474" s="92"/>
      <c r="W2474" s="92"/>
      <c r="X2474" s="92"/>
      <c r="Y2474" s="92"/>
      <c r="Z2474" s="92" t="s">
        <v>1401</v>
      </c>
      <c r="AA2474" s="92">
        <v>1084.1781900000001</v>
      </c>
      <c r="AB2474" s="92">
        <v>217</v>
      </c>
      <c r="AC2474" s="92">
        <v>92.329545454545453</v>
      </c>
      <c r="AD2474" s="92" t="s">
        <v>1937</v>
      </c>
      <c r="AE2474" s="92">
        <v>1077.5978580000001</v>
      </c>
      <c r="AF2474" s="92">
        <v>344</v>
      </c>
      <c r="AG2474" s="92">
        <v>87.713068181818173</v>
      </c>
      <c r="AH2474" s="92"/>
      <c r="AI2474" s="92"/>
      <c r="AJ2474" s="92"/>
      <c r="AK2474" s="92"/>
      <c r="AL2474" s="92"/>
      <c r="AM2474" s="92"/>
      <c r="AN2474" s="92"/>
      <c r="AO2474" s="92"/>
    </row>
    <row r="2475" spans="2:41" x14ac:dyDescent="0.3">
      <c r="B2475" s="28">
        <v>2465</v>
      </c>
      <c r="C2475" s="39">
        <f t="shared" si="152"/>
        <v>0</v>
      </c>
      <c r="D2475" s="40">
        <f t="shared" si="153"/>
        <v>0</v>
      </c>
      <c r="E2475" s="41">
        <f t="shared" si="154"/>
        <v>0</v>
      </c>
      <c r="F2475" s="40">
        <f t="shared" si="155"/>
        <v>0</v>
      </c>
      <c r="Q2475" s="107">
        <v>2471</v>
      </c>
      <c r="S2475" s="92"/>
      <c r="T2475" s="92"/>
      <c r="U2475" s="92"/>
      <c r="V2475" s="92"/>
      <c r="W2475" s="92"/>
      <c r="X2475" s="92"/>
      <c r="Y2475" s="92"/>
      <c r="Z2475" s="92" t="s">
        <v>1402</v>
      </c>
      <c r="AA2475" s="92">
        <v>1075.191208</v>
      </c>
      <c r="AB2475" s="92">
        <v>383</v>
      </c>
      <c r="AC2475" s="92">
        <v>86.434659090909093</v>
      </c>
      <c r="AD2475" s="92" t="s">
        <v>2615</v>
      </c>
      <c r="AE2475" s="92">
        <v>1077.5978580000001</v>
      </c>
      <c r="AF2475" s="92">
        <v>344</v>
      </c>
      <c r="AG2475" s="92">
        <v>87.713068181818173</v>
      </c>
      <c r="AH2475" s="92"/>
      <c r="AI2475" s="92"/>
      <c r="AJ2475" s="92"/>
      <c r="AK2475" s="92"/>
      <c r="AL2475" s="92"/>
      <c r="AM2475" s="92"/>
      <c r="AN2475" s="92"/>
      <c r="AO2475" s="92"/>
    </row>
    <row r="2476" spans="2:41" x14ac:dyDescent="0.3">
      <c r="B2476" s="28">
        <v>2466</v>
      </c>
      <c r="C2476" s="39">
        <f t="shared" si="152"/>
        <v>0</v>
      </c>
      <c r="D2476" s="40">
        <f t="shared" si="153"/>
        <v>0</v>
      </c>
      <c r="E2476" s="41">
        <f t="shared" si="154"/>
        <v>0</v>
      </c>
      <c r="F2476" s="40">
        <f t="shared" si="155"/>
        <v>0</v>
      </c>
      <c r="Q2476" s="107">
        <v>2472</v>
      </c>
      <c r="S2476" s="92"/>
      <c r="T2476" s="92"/>
      <c r="U2476" s="92"/>
      <c r="V2476" s="92"/>
      <c r="W2476" s="92"/>
      <c r="X2476" s="92"/>
      <c r="Y2476" s="92"/>
      <c r="Z2476" s="92" t="s">
        <v>1403</v>
      </c>
      <c r="AA2476" s="92">
        <v>1045.782107</v>
      </c>
      <c r="AB2476" s="92">
        <v>1026</v>
      </c>
      <c r="AC2476" s="92">
        <v>63.600852272727273</v>
      </c>
      <c r="AD2476" s="92" t="s">
        <v>1348</v>
      </c>
      <c r="AE2476" s="92">
        <v>1077.5978580000001</v>
      </c>
      <c r="AF2476" s="92">
        <v>344</v>
      </c>
      <c r="AG2476" s="92">
        <v>87.713068181818173</v>
      </c>
      <c r="AH2476" s="92"/>
      <c r="AI2476" s="92"/>
      <c r="AJ2476" s="92"/>
      <c r="AK2476" s="92"/>
      <c r="AL2476" s="92"/>
      <c r="AM2476" s="92"/>
      <c r="AN2476" s="92"/>
      <c r="AO2476" s="92"/>
    </row>
    <row r="2477" spans="2:41" x14ac:dyDescent="0.3">
      <c r="B2477" s="28">
        <v>2467</v>
      </c>
      <c r="C2477" s="39">
        <f t="shared" si="152"/>
        <v>0</v>
      </c>
      <c r="D2477" s="40">
        <f t="shared" si="153"/>
        <v>0</v>
      </c>
      <c r="E2477" s="41">
        <f t="shared" si="154"/>
        <v>0</v>
      </c>
      <c r="F2477" s="40">
        <f t="shared" si="155"/>
        <v>0</v>
      </c>
      <c r="Q2477" s="107">
        <v>2473</v>
      </c>
      <c r="S2477" s="92"/>
      <c r="T2477" s="92"/>
      <c r="U2477" s="92"/>
      <c r="V2477" s="92"/>
      <c r="W2477" s="92"/>
      <c r="X2477" s="92"/>
      <c r="Y2477" s="92"/>
      <c r="Z2477" s="92" t="s">
        <v>1404</v>
      </c>
      <c r="AA2477" s="92">
        <v>1005.959521</v>
      </c>
      <c r="AB2477" s="92">
        <v>1837</v>
      </c>
      <c r="AC2477" s="92">
        <v>34.659090909090914</v>
      </c>
      <c r="AD2477" s="92" t="s">
        <v>2821</v>
      </c>
      <c r="AE2477" s="92">
        <v>1077.5978580000001</v>
      </c>
      <c r="AF2477" s="92">
        <v>344</v>
      </c>
      <c r="AG2477" s="92">
        <v>87.713068181818173</v>
      </c>
      <c r="AH2477" s="92"/>
      <c r="AI2477" s="92"/>
      <c r="AJ2477" s="92"/>
      <c r="AK2477" s="92"/>
      <c r="AL2477" s="92"/>
      <c r="AM2477" s="92"/>
      <c r="AN2477" s="92"/>
      <c r="AO2477" s="92"/>
    </row>
    <row r="2478" spans="2:41" x14ac:dyDescent="0.3">
      <c r="B2478" s="28">
        <v>2468</v>
      </c>
      <c r="C2478" s="39">
        <f t="shared" si="152"/>
        <v>0</v>
      </c>
      <c r="D2478" s="40">
        <f t="shared" si="153"/>
        <v>0</v>
      </c>
      <c r="E2478" s="41">
        <f t="shared" si="154"/>
        <v>0</v>
      </c>
      <c r="F2478" s="40">
        <f t="shared" si="155"/>
        <v>0</v>
      </c>
      <c r="Q2478" s="107">
        <v>2474</v>
      </c>
      <c r="S2478" s="92"/>
      <c r="T2478" s="92"/>
      <c r="U2478" s="92"/>
      <c r="V2478" s="92"/>
      <c r="W2478" s="92"/>
      <c r="X2478" s="92"/>
      <c r="Y2478" s="92"/>
      <c r="Z2478" s="92" t="s">
        <v>2680</v>
      </c>
      <c r="AA2478" s="92">
        <v>1097.559857</v>
      </c>
      <c r="AB2478" s="92">
        <v>91</v>
      </c>
      <c r="AC2478" s="92">
        <v>96.803977272727266</v>
      </c>
      <c r="AD2478" s="92" t="s">
        <v>1530</v>
      </c>
      <c r="AE2478" s="92">
        <v>1077.911574</v>
      </c>
      <c r="AF2478" s="92">
        <v>343</v>
      </c>
      <c r="AG2478" s="92">
        <v>87.85511363636364</v>
      </c>
      <c r="AH2478" s="92"/>
      <c r="AI2478" s="92"/>
      <c r="AJ2478" s="92"/>
      <c r="AK2478" s="92"/>
      <c r="AL2478" s="92"/>
      <c r="AM2478" s="92"/>
      <c r="AN2478" s="92"/>
      <c r="AO2478" s="92"/>
    </row>
    <row r="2479" spans="2:41" x14ac:dyDescent="0.3">
      <c r="B2479" s="28">
        <v>2469</v>
      </c>
      <c r="C2479" s="39">
        <f t="shared" si="152"/>
        <v>0</v>
      </c>
      <c r="D2479" s="40">
        <f t="shared" si="153"/>
        <v>0</v>
      </c>
      <c r="E2479" s="41">
        <f t="shared" si="154"/>
        <v>0</v>
      </c>
      <c r="F2479" s="40">
        <f t="shared" si="155"/>
        <v>0</v>
      </c>
      <c r="Q2479" s="107">
        <v>2475</v>
      </c>
      <c r="S2479" s="92"/>
      <c r="T2479" s="92"/>
      <c r="U2479" s="92"/>
      <c r="V2479" s="92"/>
      <c r="W2479" s="92"/>
      <c r="X2479" s="92"/>
      <c r="Y2479" s="92"/>
      <c r="Z2479" s="92" t="s">
        <v>2681</v>
      </c>
      <c r="AA2479" s="92">
        <v>1053.9945110000001</v>
      </c>
      <c r="AB2479" s="92">
        <v>808</v>
      </c>
      <c r="AC2479" s="92">
        <v>70.951704545454547</v>
      </c>
      <c r="AD2479" s="92" t="s">
        <v>1312</v>
      </c>
      <c r="AE2479" s="92">
        <v>1078.0851130000001</v>
      </c>
      <c r="AF2479" s="92">
        <v>342</v>
      </c>
      <c r="AG2479" s="92">
        <v>87.890625</v>
      </c>
      <c r="AH2479" s="92"/>
      <c r="AI2479" s="92"/>
      <c r="AJ2479" s="92"/>
      <c r="AK2479" s="92"/>
      <c r="AL2479" s="92"/>
      <c r="AM2479" s="92"/>
      <c r="AN2479" s="92"/>
      <c r="AO2479" s="92"/>
    </row>
    <row r="2480" spans="2:41" x14ac:dyDescent="0.3">
      <c r="B2480" s="28">
        <v>2470</v>
      </c>
      <c r="C2480" s="39">
        <f t="shared" si="152"/>
        <v>0</v>
      </c>
      <c r="D2480" s="40">
        <f t="shared" si="153"/>
        <v>0</v>
      </c>
      <c r="E2480" s="41">
        <f t="shared" si="154"/>
        <v>0</v>
      </c>
      <c r="F2480" s="40">
        <f t="shared" si="155"/>
        <v>0</v>
      </c>
      <c r="Q2480" s="107">
        <v>2476</v>
      </c>
      <c r="S2480" s="92"/>
      <c r="T2480" s="92"/>
      <c r="U2480" s="92"/>
      <c r="V2480" s="92"/>
      <c r="W2480" s="92"/>
      <c r="X2480" s="92"/>
      <c r="Y2480" s="92"/>
      <c r="Z2480" s="92" t="s">
        <v>2682</v>
      </c>
      <c r="AA2480" s="92">
        <v>1081.470055</v>
      </c>
      <c r="AB2480" s="92">
        <v>267</v>
      </c>
      <c r="AC2480" s="92">
        <v>90.553977272727266</v>
      </c>
      <c r="AD2480" s="92" t="s">
        <v>638</v>
      </c>
      <c r="AE2480" s="92">
        <v>1078.1739230000001</v>
      </c>
      <c r="AF2480" s="92">
        <v>340</v>
      </c>
      <c r="AG2480" s="92">
        <v>87.92613636363636</v>
      </c>
      <c r="AH2480" s="92"/>
      <c r="AI2480" s="92"/>
      <c r="AJ2480" s="92"/>
      <c r="AK2480" s="92"/>
      <c r="AL2480" s="92"/>
      <c r="AM2480" s="92"/>
      <c r="AN2480" s="92"/>
      <c r="AO2480" s="92"/>
    </row>
    <row r="2481" spans="2:41" x14ac:dyDescent="0.3">
      <c r="B2481" s="28">
        <v>2471</v>
      </c>
      <c r="C2481" s="39">
        <f t="shared" si="152"/>
        <v>0</v>
      </c>
      <c r="D2481" s="40">
        <f t="shared" si="153"/>
        <v>0</v>
      </c>
      <c r="E2481" s="41">
        <f t="shared" si="154"/>
        <v>0</v>
      </c>
      <c r="F2481" s="40">
        <f t="shared" si="155"/>
        <v>0</v>
      </c>
      <c r="Q2481" s="107">
        <v>2477</v>
      </c>
      <c r="S2481" s="92"/>
      <c r="T2481" s="92"/>
      <c r="U2481" s="92"/>
      <c r="V2481" s="92"/>
      <c r="W2481" s="92"/>
      <c r="X2481" s="92"/>
      <c r="Y2481" s="92"/>
      <c r="Z2481" s="92" t="s">
        <v>1405</v>
      </c>
      <c r="AA2481" s="92">
        <v>1055.2399660000001</v>
      </c>
      <c r="AB2481" s="92">
        <v>776</v>
      </c>
      <c r="AC2481" s="92">
        <v>72.478693181818173</v>
      </c>
      <c r="AD2481" s="92" t="s">
        <v>2522</v>
      </c>
      <c r="AE2481" s="92">
        <v>1078.1739230000001</v>
      </c>
      <c r="AF2481" s="92">
        <v>340</v>
      </c>
      <c r="AG2481" s="92">
        <v>87.92613636363636</v>
      </c>
      <c r="AH2481" s="92"/>
      <c r="AI2481" s="92"/>
      <c r="AJ2481" s="92"/>
      <c r="AK2481" s="92"/>
      <c r="AL2481" s="92"/>
      <c r="AM2481" s="92"/>
      <c r="AN2481" s="92"/>
      <c r="AO2481" s="92"/>
    </row>
    <row r="2482" spans="2:41" x14ac:dyDescent="0.3">
      <c r="B2482" s="28">
        <v>2472</v>
      </c>
      <c r="C2482" s="39">
        <f t="shared" si="152"/>
        <v>0</v>
      </c>
      <c r="D2482" s="40">
        <f t="shared" si="153"/>
        <v>0</v>
      </c>
      <c r="E2482" s="41">
        <f t="shared" si="154"/>
        <v>0</v>
      </c>
      <c r="F2482" s="40">
        <f t="shared" si="155"/>
        <v>0</v>
      </c>
      <c r="Q2482" s="107">
        <v>2478</v>
      </c>
      <c r="S2482" s="92"/>
      <c r="T2482" s="92"/>
      <c r="U2482" s="92"/>
      <c r="V2482" s="92"/>
      <c r="W2482" s="92"/>
      <c r="X2482" s="92"/>
      <c r="Y2482" s="92"/>
      <c r="Z2482" s="92" t="s">
        <v>2683</v>
      </c>
      <c r="AA2482" s="92">
        <v>1117.7488860000001</v>
      </c>
      <c r="AB2482" s="92">
        <v>19</v>
      </c>
      <c r="AC2482" s="92">
        <v>99.360795454545453</v>
      </c>
      <c r="AD2482" s="92" t="s">
        <v>340</v>
      </c>
      <c r="AE2482" s="92">
        <v>1078.410588</v>
      </c>
      <c r="AF2482" s="92">
        <v>338</v>
      </c>
      <c r="AG2482" s="92">
        <v>87.997159090909093</v>
      </c>
      <c r="AH2482" s="92"/>
      <c r="AI2482" s="92"/>
      <c r="AJ2482" s="92"/>
      <c r="AK2482" s="92"/>
      <c r="AL2482" s="92"/>
      <c r="AM2482" s="92"/>
      <c r="AN2482" s="92"/>
      <c r="AO2482" s="92"/>
    </row>
    <row r="2483" spans="2:41" x14ac:dyDescent="0.3">
      <c r="B2483" s="28">
        <v>2473</v>
      </c>
      <c r="C2483" s="39">
        <f t="shared" si="152"/>
        <v>0</v>
      </c>
      <c r="D2483" s="40">
        <f t="shared" si="153"/>
        <v>0</v>
      </c>
      <c r="E2483" s="41">
        <f t="shared" si="154"/>
        <v>0</v>
      </c>
      <c r="F2483" s="40">
        <f t="shared" si="155"/>
        <v>0</v>
      </c>
      <c r="Q2483" s="107">
        <v>2479</v>
      </c>
      <c r="S2483" s="92"/>
      <c r="T2483" s="92"/>
      <c r="U2483" s="92"/>
      <c r="V2483" s="92"/>
      <c r="W2483" s="92"/>
      <c r="X2483" s="92"/>
      <c r="Y2483" s="92"/>
      <c r="Z2483" s="92" t="s">
        <v>1406</v>
      </c>
      <c r="AA2483" s="92">
        <v>1002.6676200000001</v>
      </c>
      <c r="AB2483" s="92">
        <v>1883</v>
      </c>
      <c r="AC2483" s="92">
        <v>33.096590909090914</v>
      </c>
      <c r="AD2483" s="92" t="s">
        <v>2503</v>
      </c>
      <c r="AE2483" s="92">
        <v>1078.410588</v>
      </c>
      <c r="AF2483" s="92">
        <v>338</v>
      </c>
      <c r="AG2483" s="92">
        <v>87.997159090909093</v>
      </c>
      <c r="AH2483" s="92"/>
      <c r="AI2483" s="92"/>
      <c r="AJ2483" s="92"/>
      <c r="AK2483" s="92"/>
      <c r="AL2483" s="92"/>
      <c r="AM2483" s="92"/>
      <c r="AN2483" s="92"/>
      <c r="AO2483" s="92"/>
    </row>
    <row r="2484" spans="2:41" x14ac:dyDescent="0.3">
      <c r="B2484" s="28">
        <v>2474</v>
      </c>
      <c r="C2484" s="39">
        <f t="shared" si="152"/>
        <v>0</v>
      </c>
      <c r="D2484" s="40">
        <f t="shared" si="153"/>
        <v>0</v>
      </c>
      <c r="E2484" s="41">
        <f t="shared" si="154"/>
        <v>0</v>
      </c>
      <c r="F2484" s="40">
        <f t="shared" si="155"/>
        <v>0</v>
      </c>
      <c r="Q2484" s="107">
        <v>2480</v>
      </c>
      <c r="S2484" s="92"/>
      <c r="T2484" s="92"/>
      <c r="U2484" s="92"/>
      <c r="V2484" s="92"/>
      <c r="W2484" s="92"/>
      <c r="X2484" s="92"/>
      <c r="Y2484" s="92"/>
      <c r="Z2484" s="92" t="s">
        <v>2684</v>
      </c>
      <c r="AA2484" s="92">
        <v>1002.6676200000001</v>
      </c>
      <c r="AB2484" s="92">
        <v>1883</v>
      </c>
      <c r="AC2484" s="92">
        <v>33.096590909090914</v>
      </c>
      <c r="AD2484" s="92" t="s">
        <v>284</v>
      </c>
      <c r="AE2484" s="92">
        <v>1078.4168179999999</v>
      </c>
      <c r="AF2484" s="92">
        <v>336</v>
      </c>
      <c r="AG2484" s="92">
        <v>88.068181818181827</v>
      </c>
      <c r="AH2484" s="92"/>
      <c r="AI2484" s="92"/>
      <c r="AJ2484" s="92"/>
      <c r="AK2484" s="92"/>
      <c r="AL2484" s="92"/>
      <c r="AM2484" s="92"/>
      <c r="AN2484" s="92"/>
      <c r="AO2484" s="92"/>
    </row>
    <row r="2485" spans="2:41" x14ac:dyDescent="0.3">
      <c r="B2485" s="28">
        <v>2475</v>
      </c>
      <c r="C2485" s="39">
        <f t="shared" si="152"/>
        <v>0</v>
      </c>
      <c r="D2485" s="40">
        <f t="shared" si="153"/>
        <v>0</v>
      </c>
      <c r="E2485" s="41">
        <f t="shared" si="154"/>
        <v>0</v>
      </c>
      <c r="F2485" s="40">
        <f t="shared" si="155"/>
        <v>0</v>
      </c>
      <c r="Q2485" s="107">
        <v>2481</v>
      </c>
      <c r="S2485" s="92"/>
      <c r="T2485" s="92"/>
      <c r="U2485" s="92"/>
      <c r="V2485" s="92"/>
      <c r="W2485" s="92"/>
      <c r="X2485" s="92"/>
      <c r="Y2485" s="92"/>
      <c r="Z2485" s="92" t="s">
        <v>2685</v>
      </c>
      <c r="AA2485" s="92">
        <v>1004.433215</v>
      </c>
      <c r="AB2485" s="92">
        <v>1854</v>
      </c>
      <c r="AC2485" s="92">
        <v>34.055397727272727</v>
      </c>
      <c r="AD2485" s="92" t="s">
        <v>2331</v>
      </c>
      <c r="AE2485" s="92">
        <v>1078.4168179999999</v>
      </c>
      <c r="AF2485" s="92">
        <v>336</v>
      </c>
      <c r="AG2485" s="92">
        <v>88.068181818181827</v>
      </c>
      <c r="AH2485" s="92"/>
      <c r="AI2485" s="92"/>
      <c r="AJ2485" s="92"/>
      <c r="AK2485" s="92"/>
      <c r="AL2485" s="92"/>
      <c r="AM2485" s="92"/>
      <c r="AN2485" s="92"/>
      <c r="AO2485" s="92"/>
    </row>
    <row r="2486" spans="2:41" x14ac:dyDescent="0.3">
      <c r="B2486" s="28">
        <v>2476</v>
      </c>
      <c r="C2486" s="39">
        <f t="shared" si="152"/>
        <v>0</v>
      </c>
      <c r="D2486" s="40">
        <f t="shared" si="153"/>
        <v>0</v>
      </c>
      <c r="E2486" s="41">
        <f t="shared" si="154"/>
        <v>0</v>
      </c>
      <c r="F2486" s="40">
        <f t="shared" si="155"/>
        <v>0</v>
      </c>
      <c r="Q2486" s="107">
        <v>2482</v>
      </c>
      <c r="S2486" s="92"/>
      <c r="T2486" s="92"/>
      <c r="U2486" s="92"/>
      <c r="V2486" s="92"/>
      <c r="W2486" s="92"/>
      <c r="X2486" s="92"/>
      <c r="Y2486" s="92"/>
      <c r="Z2486" s="92" t="s">
        <v>1407</v>
      </c>
      <c r="AA2486" s="92">
        <v>1016.955926</v>
      </c>
      <c r="AB2486" s="92">
        <v>1652</v>
      </c>
      <c r="AC2486" s="92">
        <v>41.370738636363633</v>
      </c>
      <c r="AD2486" s="92" t="s">
        <v>598</v>
      </c>
      <c r="AE2486" s="92">
        <v>1078.4229170000001</v>
      </c>
      <c r="AF2486" s="92">
        <v>335</v>
      </c>
      <c r="AG2486" s="92">
        <v>88.139204545454547</v>
      </c>
      <c r="AH2486" s="92"/>
      <c r="AI2486" s="92"/>
      <c r="AJ2486" s="92"/>
      <c r="AK2486" s="92"/>
      <c r="AL2486" s="92"/>
      <c r="AM2486" s="92"/>
      <c r="AN2486" s="92"/>
      <c r="AO2486" s="92"/>
    </row>
    <row r="2487" spans="2:41" x14ac:dyDescent="0.3">
      <c r="B2487" s="28">
        <v>2477</v>
      </c>
      <c r="C2487" s="39">
        <f t="shared" si="152"/>
        <v>0</v>
      </c>
      <c r="D2487" s="40">
        <f t="shared" si="153"/>
        <v>0</v>
      </c>
      <c r="E2487" s="41">
        <f t="shared" si="154"/>
        <v>0</v>
      </c>
      <c r="F2487" s="40">
        <f t="shared" si="155"/>
        <v>0</v>
      </c>
      <c r="Q2487" s="107">
        <v>2483</v>
      </c>
      <c r="S2487" s="92"/>
      <c r="T2487" s="92"/>
      <c r="U2487" s="92"/>
      <c r="V2487" s="92"/>
      <c r="W2487" s="92"/>
      <c r="X2487" s="92"/>
      <c r="Y2487" s="92"/>
      <c r="Z2487" s="92" t="s">
        <v>2686</v>
      </c>
      <c r="AA2487" s="92">
        <v>935.09250870000005</v>
      </c>
      <c r="AB2487" s="92">
        <v>2611</v>
      </c>
      <c r="AC2487" s="92">
        <v>6.9247159090909092</v>
      </c>
      <c r="AD2487" s="92" t="s">
        <v>135</v>
      </c>
      <c r="AE2487" s="92">
        <v>1078.494074</v>
      </c>
      <c r="AF2487" s="92">
        <v>334</v>
      </c>
      <c r="AG2487" s="92">
        <v>88.174715909090907</v>
      </c>
      <c r="AH2487" s="92"/>
      <c r="AI2487" s="92"/>
      <c r="AJ2487" s="92"/>
      <c r="AK2487" s="92"/>
      <c r="AL2487" s="92"/>
      <c r="AM2487" s="92"/>
      <c r="AN2487" s="92"/>
      <c r="AO2487" s="92"/>
    </row>
    <row r="2488" spans="2:41" x14ac:dyDescent="0.3">
      <c r="B2488" s="28">
        <v>2478</v>
      </c>
      <c r="C2488" s="39">
        <f t="shared" si="152"/>
        <v>0</v>
      </c>
      <c r="D2488" s="40">
        <f t="shared" si="153"/>
        <v>0</v>
      </c>
      <c r="E2488" s="41">
        <f t="shared" si="154"/>
        <v>0</v>
      </c>
      <c r="F2488" s="40">
        <f t="shared" si="155"/>
        <v>0</v>
      </c>
      <c r="Q2488" s="107">
        <v>2484</v>
      </c>
      <c r="S2488" s="92"/>
      <c r="T2488" s="92"/>
      <c r="U2488" s="92"/>
      <c r="V2488" s="92"/>
      <c r="W2488" s="92"/>
      <c r="X2488" s="92"/>
      <c r="Y2488" s="92"/>
      <c r="Z2488" s="92" t="s">
        <v>1408</v>
      </c>
      <c r="AA2488" s="92">
        <v>1094.9951579999999</v>
      </c>
      <c r="AB2488" s="92">
        <v>109</v>
      </c>
      <c r="AC2488" s="92">
        <v>96.164772727272734</v>
      </c>
      <c r="AD2488" s="92" t="s">
        <v>99</v>
      </c>
      <c r="AE2488" s="92">
        <v>1078.5357059999999</v>
      </c>
      <c r="AF2488" s="92">
        <v>333</v>
      </c>
      <c r="AG2488" s="92">
        <v>88.210227272727266</v>
      </c>
      <c r="AH2488" s="92"/>
      <c r="AI2488" s="92"/>
      <c r="AJ2488" s="92"/>
      <c r="AK2488" s="92"/>
      <c r="AL2488" s="92"/>
      <c r="AM2488" s="92"/>
      <c r="AN2488" s="92"/>
      <c r="AO2488" s="92"/>
    </row>
    <row r="2489" spans="2:41" x14ac:dyDescent="0.3">
      <c r="B2489" s="28">
        <v>2479</v>
      </c>
      <c r="C2489" s="39">
        <f t="shared" si="152"/>
        <v>0</v>
      </c>
      <c r="D2489" s="40">
        <f t="shared" si="153"/>
        <v>0</v>
      </c>
      <c r="E2489" s="41">
        <f t="shared" si="154"/>
        <v>0</v>
      </c>
      <c r="F2489" s="40">
        <f t="shared" si="155"/>
        <v>0</v>
      </c>
      <c r="Q2489" s="107">
        <v>2485</v>
      </c>
      <c r="S2489" s="92"/>
      <c r="T2489" s="92"/>
      <c r="U2489" s="92"/>
      <c r="V2489" s="92"/>
      <c r="W2489" s="92"/>
      <c r="X2489" s="92"/>
      <c r="Y2489" s="92"/>
      <c r="Z2489" s="92" t="s">
        <v>2989</v>
      </c>
      <c r="AA2489" s="92">
        <v>1029.9373800000001</v>
      </c>
      <c r="AB2489" s="92">
        <v>1384</v>
      </c>
      <c r="AC2489" s="92">
        <v>50.63920454545454</v>
      </c>
      <c r="AD2489" s="92" t="s">
        <v>1147</v>
      </c>
      <c r="AE2489" s="92">
        <v>1078.5541169999999</v>
      </c>
      <c r="AF2489" s="92">
        <v>332</v>
      </c>
      <c r="AG2489" s="92">
        <v>88.24573863636364</v>
      </c>
      <c r="AH2489" s="92"/>
      <c r="AI2489" s="92"/>
      <c r="AJ2489" s="92"/>
      <c r="AK2489" s="92"/>
      <c r="AL2489" s="92"/>
      <c r="AM2489" s="92"/>
      <c r="AN2489" s="92"/>
      <c r="AO2489" s="92"/>
    </row>
    <row r="2490" spans="2:41" x14ac:dyDescent="0.3">
      <c r="B2490" s="28">
        <v>2480</v>
      </c>
      <c r="C2490" s="39">
        <f t="shared" si="152"/>
        <v>0</v>
      </c>
      <c r="D2490" s="40">
        <f t="shared" si="153"/>
        <v>0</v>
      </c>
      <c r="E2490" s="41">
        <f t="shared" si="154"/>
        <v>0</v>
      </c>
      <c r="F2490" s="40">
        <f t="shared" si="155"/>
        <v>0</v>
      </c>
      <c r="Q2490" s="107">
        <v>2486</v>
      </c>
      <c r="S2490" s="92"/>
      <c r="T2490" s="92"/>
      <c r="U2490" s="92"/>
      <c r="V2490" s="92"/>
      <c r="W2490" s="92"/>
      <c r="X2490" s="92"/>
      <c r="Y2490" s="92"/>
      <c r="Z2490" s="92" t="s">
        <v>1409</v>
      </c>
      <c r="AA2490" s="92">
        <v>969.05763000000002</v>
      </c>
      <c r="AB2490" s="92">
        <v>2338</v>
      </c>
      <c r="AC2490" s="92">
        <v>17.009943181818183</v>
      </c>
      <c r="AD2490" s="92" t="s">
        <v>996</v>
      </c>
      <c r="AE2490" s="92">
        <v>1078.6906059999999</v>
      </c>
      <c r="AF2490" s="92">
        <v>331</v>
      </c>
      <c r="AG2490" s="92">
        <v>88.28125</v>
      </c>
      <c r="AH2490" s="92"/>
      <c r="AI2490" s="92"/>
      <c r="AJ2490" s="92"/>
      <c r="AK2490" s="92"/>
      <c r="AL2490" s="92"/>
      <c r="AM2490" s="92"/>
      <c r="AN2490" s="92"/>
      <c r="AO2490" s="92"/>
    </row>
    <row r="2491" spans="2:41" x14ac:dyDescent="0.3">
      <c r="B2491" s="28">
        <v>2481</v>
      </c>
      <c r="C2491" s="39">
        <f t="shared" si="152"/>
        <v>0</v>
      </c>
      <c r="D2491" s="40">
        <f t="shared" si="153"/>
        <v>0</v>
      </c>
      <c r="E2491" s="41">
        <f t="shared" si="154"/>
        <v>0</v>
      </c>
      <c r="F2491" s="40">
        <f t="shared" si="155"/>
        <v>0</v>
      </c>
      <c r="Q2491" s="107">
        <v>2487</v>
      </c>
      <c r="S2491" s="92"/>
      <c r="T2491" s="92"/>
      <c r="U2491" s="92"/>
      <c r="V2491" s="92"/>
      <c r="W2491" s="92"/>
      <c r="X2491" s="92"/>
      <c r="Y2491" s="92"/>
      <c r="Z2491" s="92" t="s">
        <v>1410</v>
      </c>
      <c r="AA2491" s="92">
        <v>894.80451189999997</v>
      </c>
      <c r="AB2491" s="92">
        <v>2746</v>
      </c>
      <c r="AC2491" s="92">
        <v>2.5213068181818179</v>
      </c>
      <c r="AD2491" s="92" t="s">
        <v>989</v>
      </c>
      <c r="AE2491" s="92">
        <v>1078.7003279999999</v>
      </c>
      <c r="AF2491" s="92">
        <v>330</v>
      </c>
      <c r="AG2491" s="92">
        <v>88.31676136363636</v>
      </c>
      <c r="AH2491" s="92"/>
      <c r="AI2491" s="92"/>
      <c r="AJ2491" s="92"/>
      <c r="AK2491" s="92"/>
      <c r="AL2491" s="92"/>
      <c r="AM2491" s="92"/>
      <c r="AN2491" s="92"/>
      <c r="AO2491" s="92"/>
    </row>
    <row r="2492" spans="2:41" x14ac:dyDescent="0.3">
      <c r="B2492" s="28">
        <v>2482</v>
      </c>
      <c r="C2492" s="39">
        <f t="shared" si="152"/>
        <v>0</v>
      </c>
      <c r="D2492" s="40">
        <f t="shared" si="153"/>
        <v>0</v>
      </c>
      <c r="E2492" s="41">
        <f t="shared" si="154"/>
        <v>0</v>
      </c>
      <c r="F2492" s="40">
        <f t="shared" si="155"/>
        <v>0</v>
      </c>
      <c r="Q2492" s="107">
        <v>2488</v>
      </c>
      <c r="S2492" s="92"/>
      <c r="T2492" s="92"/>
      <c r="U2492" s="92"/>
      <c r="V2492" s="92"/>
      <c r="W2492" s="92"/>
      <c r="X2492" s="92"/>
      <c r="Y2492" s="92"/>
      <c r="Z2492" s="92" t="s">
        <v>2990</v>
      </c>
      <c r="AA2492" s="92">
        <v>1059.1224950000001</v>
      </c>
      <c r="AB2492" s="92">
        <v>712</v>
      </c>
      <c r="AC2492" s="92">
        <v>74.57386363636364</v>
      </c>
      <c r="AD2492" s="92" t="s">
        <v>2620</v>
      </c>
      <c r="AE2492" s="92">
        <v>1078.714093</v>
      </c>
      <c r="AF2492" s="92">
        <v>328</v>
      </c>
      <c r="AG2492" s="92">
        <v>88.352272727272734</v>
      </c>
      <c r="AH2492" s="92"/>
      <c r="AI2492" s="92"/>
      <c r="AJ2492" s="92"/>
      <c r="AK2492" s="92"/>
      <c r="AL2492" s="92"/>
      <c r="AM2492" s="92"/>
      <c r="AN2492" s="92"/>
      <c r="AO2492" s="92"/>
    </row>
    <row r="2493" spans="2:41" x14ac:dyDescent="0.3">
      <c r="B2493" s="28">
        <v>2483</v>
      </c>
      <c r="C2493" s="39">
        <f t="shared" si="152"/>
        <v>0</v>
      </c>
      <c r="D2493" s="40">
        <f t="shared" si="153"/>
        <v>0</v>
      </c>
      <c r="E2493" s="41">
        <f t="shared" si="154"/>
        <v>0</v>
      </c>
      <c r="F2493" s="40">
        <f t="shared" si="155"/>
        <v>0</v>
      </c>
      <c r="Q2493" s="107">
        <v>2489</v>
      </c>
      <c r="S2493" s="92"/>
      <c r="T2493" s="92"/>
      <c r="U2493" s="92"/>
      <c r="V2493" s="92"/>
      <c r="W2493" s="92"/>
      <c r="X2493" s="92"/>
      <c r="Y2493" s="92"/>
      <c r="Z2493" s="92" t="s">
        <v>2687</v>
      </c>
      <c r="AA2493" s="92">
        <v>971.11463930000002</v>
      </c>
      <c r="AB2493" s="92">
        <v>2303</v>
      </c>
      <c r="AC2493" s="92">
        <v>18.181818181818183</v>
      </c>
      <c r="AD2493" s="92" t="s">
        <v>1337</v>
      </c>
      <c r="AE2493" s="92">
        <v>1078.714093</v>
      </c>
      <c r="AF2493" s="92">
        <v>328</v>
      </c>
      <c r="AG2493" s="92">
        <v>88.352272727272734</v>
      </c>
      <c r="AH2493" s="92"/>
      <c r="AI2493" s="92"/>
      <c r="AJ2493" s="92"/>
      <c r="AK2493" s="92"/>
      <c r="AL2493" s="92"/>
      <c r="AM2493" s="92"/>
      <c r="AN2493" s="92"/>
      <c r="AO2493" s="92"/>
    </row>
    <row r="2494" spans="2:41" x14ac:dyDescent="0.3">
      <c r="B2494" s="28">
        <v>2484</v>
      </c>
      <c r="C2494" s="39">
        <f t="shared" si="152"/>
        <v>0</v>
      </c>
      <c r="D2494" s="40">
        <f t="shared" si="153"/>
        <v>0</v>
      </c>
      <c r="E2494" s="41">
        <f t="shared" si="154"/>
        <v>0</v>
      </c>
      <c r="F2494" s="40">
        <f t="shared" si="155"/>
        <v>0</v>
      </c>
      <c r="Q2494" s="107">
        <v>2490</v>
      </c>
      <c r="S2494" s="92"/>
      <c r="T2494" s="92"/>
      <c r="U2494" s="92"/>
      <c r="V2494" s="92"/>
      <c r="W2494" s="92"/>
      <c r="X2494" s="92"/>
      <c r="Y2494" s="92"/>
      <c r="Z2494" s="92" t="s">
        <v>2991</v>
      </c>
      <c r="AA2494" s="92">
        <v>1068.052504</v>
      </c>
      <c r="AB2494" s="92">
        <v>500</v>
      </c>
      <c r="AC2494" s="92">
        <v>81.853693181818173</v>
      </c>
      <c r="AD2494" s="92" t="s">
        <v>1730</v>
      </c>
      <c r="AE2494" s="92">
        <v>1078.7527540000001</v>
      </c>
      <c r="AF2494" s="92">
        <v>317</v>
      </c>
      <c r="AG2494" s="92">
        <v>88.423295454545453</v>
      </c>
      <c r="AH2494" s="92"/>
      <c r="AI2494" s="92"/>
      <c r="AJ2494" s="92"/>
      <c r="AK2494" s="92"/>
      <c r="AL2494" s="92"/>
      <c r="AM2494" s="92"/>
      <c r="AN2494" s="92"/>
      <c r="AO2494" s="92"/>
    </row>
    <row r="2495" spans="2:41" x14ac:dyDescent="0.3">
      <c r="B2495" s="28">
        <v>2485</v>
      </c>
      <c r="C2495" s="39">
        <f t="shared" si="152"/>
        <v>0</v>
      </c>
      <c r="D2495" s="40">
        <f t="shared" si="153"/>
        <v>0</v>
      </c>
      <c r="E2495" s="41">
        <f t="shared" si="154"/>
        <v>0</v>
      </c>
      <c r="F2495" s="40">
        <f t="shared" si="155"/>
        <v>0</v>
      </c>
      <c r="Q2495" s="107">
        <v>2491</v>
      </c>
      <c r="S2495" s="92"/>
      <c r="T2495" s="92"/>
      <c r="U2495" s="92"/>
      <c r="V2495" s="92"/>
      <c r="W2495" s="92"/>
      <c r="X2495" s="92"/>
      <c r="Y2495" s="92"/>
      <c r="Z2495" s="92" t="s">
        <v>2688</v>
      </c>
      <c r="AA2495" s="92">
        <v>1042.1909419999999</v>
      </c>
      <c r="AB2495" s="92">
        <v>1099</v>
      </c>
      <c r="AC2495" s="92">
        <v>60.866477272727273</v>
      </c>
      <c r="AD2495" s="92" t="s">
        <v>2862</v>
      </c>
      <c r="AE2495" s="92">
        <v>1078.7527540000001</v>
      </c>
      <c r="AF2495" s="92">
        <v>317</v>
      </c>
      <c r="AG2495" s="92">
        <v>88.423295454545453</v>
      </c>
      <c r="AH2495" s="92"/>
      <c r="AI2495" s="92"/>
      <c r="AJ2495" s="92"/>
      <c r="AK2495" s="92"/>
      <c r="AL2495" s="92"/>
      <c r="AM2495" s="92"/>
      <c r="AN2495" s="92"/>
      <c r="AO2495" s="92"/>
    </row>
    <row r="2496" spans="2:41" x14ac:dyDescent="0.3">
      <c r="B2496" s="28">
        <v>2486</v>
      </c>
      <c r="C2496" s="39">
        <f t="shared" si="152"/>
        <v>0</v>
      </c>
      <c r="D2496" s="40">
        <f t="shared" si="153"/>
        <v>0</v>
      </c>
      <c r="E2496" s="41">
        <f t="shared" si="154"/>
        <v>0</v>
      </c>
      <c r="F2496" s="40">
        <f t="shared" si="155"/>
        <v>0</v>
      </c>
      <c r="Q2496" s="107">
        <v>2492</v>
      </c>
      <c r="S2496" s="92"/>
      <c r="T2496" s="92"/>
      <c r="U2496" s="92"/>
      <c r="V2496" s="92"/>
      <c r="W2496" s="92"/>
      <c r="X2496" s="92"/>
      <c r="Y2496" s="92"/>
      <c r="Z2496" s="92" t="s">
        <v>2689</v>
      </c>
      <c r="AA2496" s="92">
        <v>1082.1734630000001</v>
      </c>
      <c r="AB2496" s="92">
        <v>251</v>
      </c>
      <c r="AC2496" s="92">
        <v>90.909090909090907</v>
      </c>
      <c r="AD2496" s="92" t="s">
        <v>1875</v>
      </c>
      <c r="AE2496" s="92">
        <v>1078.7527540000001</v>
      </c>
      <c r="AF2496" s="92">
        <v>317</v>
      </c>
      <c r="AG2496" s="92">
        <v>88.423295454545453</v>
      </c>
      <c r="AH2496" s="92"/>
      <c r="AI2496" s="92"/>
      <c r="AJ2496" s="92"/>
      <c r="AK2496" s="92"/>
      <c r="AL2496" s="92"/>
      <c r="AM2496" s="92"/>
      <c r="AN2496" s="92"/>
      <c r="AO2496" s="92"/>
    </row>
    <row r="2497" spans="2:41" x14ac:dyDescent="0.3">
      <c r="B2497" s="28">
        <v>2487</v>
      </c>
      <c r="C2497" s="39">
        <f t="shared" si="152"/>
        <v>0</v>
      </c>
      <c r="D2497" s="40">
        <f t="shared" si="153"/>
        <v>0</v>
      </c>
      <c r="E2497" s="41">
        <f t="shared" si="154"/>
        <v>0</v>
      </c>
      <c r="F2497" s="40">
        <f t="shared" si="155"/>
        <v>0</v>
      </c>
      <c r="Q2497" s="107">
        <v>2493</v>
      </c>
      <c r="S2497" s="92"/>
      <c r="T2497" s="92"/>
      <c r="U2497" s="92"/>
      <c r="V2497" s="92"/>
      <c r="W2497" s="92"/>
      <c r="X2497" s="92"/>
      <c r="Y2497" s="92"/>
      <c r="Z2497" s="92" t="s">
        <v>2690</v>
      </c>
      <c r="AA2497" s="92">
        <v>969.15811480000002</v>
      </c>
      <c r="AB2497" s="92">
        <v>2335</v>
      </c>
      <c r="AC2497" s="92">
        <v>17.08096590909091</v>
      </c>
      <c r="AD2497" s="92" t="s">
        <v>2022</v>
      </c>
      <c r="AE2497" s="92">
        <v>1078.7527540000001</v>
      </c>
      <c r="AF2497" s="92">
        <v>317</v>
      </c>
      <c r="AG2497" s="92">
        <v>88.423295454545453</v>
      </c>
      <c r="AH2497" s="92"/>
      <c r="AI2497" s="92"/>
      <c r="AJ2497" s="92"/>
      <c r="AK2497" s="92"/>
      <c r="AL2497" s="92"/>
      <c r="AM2497" s="92"/>
      <c r="AN2497" s="92"/>
      <c r="AO2497" s="92"/>
    </row>
    <row r="2498" spans="2:41" x14ac:dyDescent="0.3">
      <c r="B2498" s="28">
        <v>2488</v>
      </c>
      <c r="C2498" s="39">
        <f t="shared" si="152"/>
        <v>0</v>
      </c>
      <c r="D2498" s="40">
        <f t="shared" si="153"/>
        <v>0</v>
      </c>
      <c r="E2498" s="41">
        <f t="shared" si="154"/>
        <v>0</v>
      </c>
      <c r="F2498" s="40">
        <f t="shared" si="155"/>
        <v>0</v>
      </c>
      <c r="Q2498" s="107">
        <v>2494</v>
      </c>
      <c r="S2498" s="92"/>
      <c r="T2498" s="92"/>
      <c r="U2498" s="92"/>
      <c r="V2498" s="92"/>
      <c r="W2498" s="92"/>
      <c r="X2498" s="92"/>
      <c r="Y2498" s="92"/>
      <c r="Z2498" s="92" t="s">
        <v>1411</v>
      </c>
      <c r="AA2498" s="92">
        <v>1033.0871059999999</v>
      </c>
      <c r="AB2498" s="92">
        <v>1329</v>
      </c>
      <c r="AC2498" s="92">
        <v>52.840909090909093</v>
      </c>
      <c r="AD2498" s="92" t="s">
        <v>2242</v>
      </c>
      <c r="AE2498" s="92">
        <v>1078.7527540000001</v>
      </c>
      <c r="AF2498" s="92">
        <v>317</v>
      </c>
      <c r="AG2498" s="92">
        <v>88.423295454545453</v>
      </c>
      <c r="AH2498" s="92"/>
      <c r="AI2498" s="92"/>
      <c r="AJ2498" s="92"/>
      <c r="AK2498" s="92"/>
      <c r="AL2498" s="92"/>
      <c r="AM2498" s="92"/>
      <c r="AN2498" s="92"/>
      <c r="AO2498" s="92"/>
    </row>
    <row r="2499" spans="2:41" x14ac:dyDescent="0.3">
      <c r="B2499" s="28">
        <v>2489</v>
      </c>
      <c r="C2499" s="39">
        <f t="shared" si="152"/>
        <v>0</v>
      </c>
      <c r="D2499" s="40">
        <f t="shared" si="153"/>
        <v>0</v>
      </c>
      <c r="E2499" s="41">
        <f t="shared" si="154"/>
        <v>0</v>
      </c>
      <c r="F2499" s="40">
        <f t="shared" si="155"/>
        <v>0</v>
      </c>
      <c r="Q2499" s="107">
        <v>2495</v>
      </c>
      <c r="S2499" s="92"/>
      <c r="T2499" s="92"/>
      <c r="U2499" s="92"/>
      <c r="V2499" s="92"/>
      <c r="W2499" s="92"/>
      <c r="X2499" s="92"/>
      <c r="Y2499" s="92"/>
      <c r="Z2499" s="92" t="s">
        <v>2992</v>
      </c>
      <c r="AA2499" s="92">
        <v>1068.052504</v>
      </c>
      <c r="AB2499" s="92">
        <v>500</v>
      </c>
      <c r="AC2499" s="92">
        <v>81.853693181818173</v>
      </c>
      <c r="AD2499" s="92" t="s">
        <v>2262</v>
      </c>
      <c r="AE2499" s="92">
        <v>1078.7527540000001</v>
      </c>
      <c r="AF2499" s="92">
        <v>317</v>
      </c>
      <c r="AG2499" s="92">
        <v>88.423295454545453</v>
      </c>
      <c r="AH2499" s="92"/>
      <c r="AI2499" s="92"/>
      <c r="AJ2499" s="92"/>
      <c r="AK2499" s="92"/>
      <c r="AL2499" s="92"/>
      <c r="AM2499" s="92"/>
      <c r="AN2499" s="92"/>
      <c r="AO2499" s="92"/>
    </row>
    <row r="2500" spans="2:41" x14ac:dyDescent="0.3">
      <c r="B2500" s="28">
        <v>2490</v>
      </c>
      <c r="C2500" s="39">
        <f t="shared" si="152"/>
        <v>0</v>
      </c>
      <c r="D2500" s="40">
        <f t="shared" si="153"/>
        <v>0</v>
      </c>
      <c r="E2500" s="41">
        <f t="shared" si="154"/>
        <v>0</v>
      </c>
      <c r="F2500" s="40">
        <f t="shared" si="155"/>
        <v>0</v>
      </c>
      <c r="Q2500" s="107">
        <v>2496</v>
      </c>
      <c r="S2500" s="92"/>
      <c r="T2500" s="92"/>
      <c r="U2500" s="92"/>
      <c r="V2500" s="92"/>
      <c r="W2500" s="92"/>
      <c r="X2500" s="92"/>
      <c r="Y2500" s="92"/>
      <c r="Z2500" s="92" t="s">
        <v>1412</v>
      </c>
      <c r="AA2500" s="92">
        <v>1049.895501</v>
      </c>
      <c r="AB2500" s="92">
        <v>912</v>
      </c>
      <c r="AC2500" s="92">
        <v>67.649147727272734</v>
      </c>
      <c r="AD2500" s="92" t="s">
        <v>2342</v>
      </c>
      <c r="AE2500" s="92">
        <v>1078.7527540000001</v>
      </c>
      <c r="AF2500" s="92">
        <v>317</v>
      </c>
      <c r="AG2500" s="92">
        <v>88.423295454545453</v>
      </c>
      <c r="AH2500" s="92"/>
      <c r="AI2500" s="92"/>
      <c r="AJ2500" s="92"/>
      <c r="AK2500" s="92"/>
      <c r="AL2500" s="92"/>
      <c r="AM2500" s="92"/>
      <c r="AN2500" s="92"/>
      <c r="AO2500" s="92"/>
    </row>
    <row r="2501" spans="2:41" x14ac:dyDescent="0.3">
      <c r="B2501" s="28">
        <v>2491</v>
      </c>
      <c r="C2501" s="39">
        <f t="shared" si="152"/>
        <v>0</v>
      </c>
      <c r="D2501" s="40">
        <f t="shared" si="153"/>
        <v>0</v>
      </c>
      <c r="E2501" s="41">
        <f t="shared" si="154"/>
        <v>0</v>
      </c>
      <c r="F2501" s="40">
        <f t="shared" si="155"/>
        <v>0</v>
      </c>
      <c r="Q2501" s="107">
        <v>2497</v>
      </c>
      <c r="S2501" s="92"/>
      <c r="T2501" s="92"/>
      <c r="U2501" s="92"/>
      <c r="V2501" s="92"/>
      <c r="W2501" s="92"/>
      <c r="X2501" s="92"/>
      <c r="Y2501" s="92"/>
      <c r="Z2501" s="92" t="s">
        <v>1413</v>
      </c>
      <c r="AA2501" s="92">
        <v>1055.6877830000001</v>
      </c>
      <c r="AB2501" s="92">
        <v>772</v>
      </c>
      <c r="AC2501" s="92">
        <v>72.62073863636364</v>
      </c>
      <c r="AD2501" s="92" t="s">
        <v>2421</v>
      </c>
      <c r="AE2501" s="92">
        <v>1078.7527540000001</v>
      </c>
      <c r="AF2501" s="92">
        <v>317</v>
      </c>
      <c r="AG2501" s="92">
        <v>88.423295454545453</v>
      </c>
      <c r="AH2501" s="92"/>
      <c r="AI2501" s="92"/>
      <c r="AJ2501" s="92"/>
      <c r="AK2501" s="92"/>
      <c r="AL2501" s="92"/>
      <c r="AM2501" s="92"/>
      <c r="AN2501" s="92"/>
      <c r="AO2501" s="92"/>
    </row>
    <row r="2502" spans="2:41" x14ac:dyDescent="0.3">
      <c r="B2502" s="28">
        <v>2492</v>
      </c>
      <c r="C2502" s="39">
        <f t="shared" si="152"/>
        <v>0</v>
      </c>
      <c r="D2502" s="40">
        <f t="shared" si="153"/>
        <v>0</v>
      </c>
      <c r="E2502" s="41">
        <f t="shared" si="154"/>
        <v>0</v>
      </c>
      <c r="F2502" s="40">
        <f t="shared" si="155"/>
        <v>0</v>
      </c>
      <c r="Q2502" s="107">
        <v>2498</v>
      </c>
      <c r="S2502" s="92"/>
      <c r="T2502" s="92"/>
      <c r="U2502" s="92"/>
      <c r="V2502" s="92"/>
      <c r="W2502" s="92"/>
      <c r="X2502" s="92"/>
      <c r="Y2502" s="92"/>
      <c r="Z2502" s="92" t="s">
        <v>1414</v>
      </c>
      <c r="AA2502" s="92">
        <v>1026.704937</v>
      </c>
      <c r="AB2502" s="92">
        <v>1474</v>
      </c>
      <c r="AC2502" s="92">
        <v>47.691761363636367</v>
      </c>
      <c r="AD2502" s="92" t="s">
        <v>2650</v>
      </c>
      <c r="AE2502" s="92">
        <v>1078.7527540000001</v>
      </c>
      <c r="AF2502" s="92">
        <v>317</v>
      </c>
      <c r="AG2502" s="92">
        <v>88.423295454545453</v>
      </c>
      <c r="AH2502" s="92"/>
      <c r="AI2502" s="92"/>
      <c r="AJ2502" s="92"/>
      <c r="AK2502" s="92"/>
      <c r="AL2502" s="92"/>
      <c r="AM2502" s="92"/>
      <c r="AN2502" s="92"/>
      <c r="AO2502" s="92"/>
    </row>
    <row r="2503" spans="2:41" x14ac:dyDescent="0.3">
      <c r="B2503" s="28">
        <v>2493</v>
      </c>
      <c r="C2503" s="39">
        <f t="shared" si="152"/>
        <v>0</v>
      </c>
      <c r="D2503" s="40">
        <f t="shared" si="153"/>
        <v>0</v>
      </c>
      <c r="E2503" s="41">
        <f t="shared" si="154"/>
        <v>0</v>
      </c>
      <c r="F2503" s="40">
        <f t="shared" si="155"/>
        <v>0</v>
      </c>
      <c r="Q2503" s="107">
        <v>2499</v>
      </c>
      <c r="S2503" s="92"/>
      <c r="T2503" s="92"/>
      <c r="U2503" s="92"/>
      <c r="V2503" s="92"/>
      <c r="W2503" s="92"/>
      <c r="X2503" s="92"/>
      <c r="Y2503" s="92"/>
      <c r="Z2503" s="92" t="s">
        <v>1415</v>
      </c>
      <c r="AA2503" s="92">
        <v>1069.701935</v>
      </c>
      <c r="AB2503" s="92">
        <v>468</v>
      </c>
      <c r="AC2503" s="92">
        <v>83.416193181818173</v>
      </c>
      <c r="AD2503" s="92" t="s">
        <v>3011</v>
      </c>
      <c r="AE2503" s="92">
        <v>1078.7527540000001</v>
      </c>
      <c r="AF2503" s="92">
        <v>317</v>
      </c>
      <c r="AG2503" s="92">
        <v>88.423295454545453</v>
      </c>
      <c r="AH2503" s="92"/>
      <c r="AI2503" s="92"/>
      <c r="AJ2503" s="92"/>
      <c r="AK2503" s="92"/>
      <c r="AL2503" s="92"/>
      <c r="AM2503" s="92"/>
      <c r="AN2503" s="92"/>
      <c r="AO2503" s="92"/>
    </row>
    <row r="2504" spans="2:41" x14ac:dyDescent="0.3">
      <c r="B2504" s="28">
        <v>2494</v>
      </c>
      <c r="C2504" s="39">
        <f t="shared" si="152"/>
        <v>0</v>
      </c>
      <c r="D2504" s="40">
        <f t="shared" si="153"/>
        <v>0</v>
      </c>
      <c r="E2504" s="41">
        <f t="shared" si="154"/>
        <v>0</v>
      </c>
      <c r="F2504" s="40">
        <f t="shared" si="155"/>
        <v>0</v>
      </c>
      <c r="Q2504" s="107">
        <v>2500</v>
      </c>
      <c r="S2504" s="92"/>
      <c r="T2504" s="92"/>
      <c r="U2504" s="92"/>
      <c r="V2504" s="92"/>
      <c r="W2504" s="92"/>
      <c r="X2504" s="92"/>
      <c r="Y2504" s="92"/>
      <c r="Z2504" s="92" t="s">
        <v>1416</v>
      </c>
      <c r="AA2504" s="92">
        <v>981.81116850000001</v>
      </c>
      <c r="AB2504" s="92">
        <v>2186</v>
      </c>
      <c r="AC2504" s="92">
        <v>22.37215909090909</v>
      </c>
      <c r="AD2504" s="92" t="s">
        <v>2814</v>
      </c>
      <c r="AE2504" s="92">
        <v>1078.7527540000001</v>
      </c>
      <c r="AF2504" s="92">
        <v>317</v>
      </c>
      <c r="AG2504" s="92">
        <v>88.423295454545453</v>
      </c>
      <c r="AH2504" s="92"/>
      <c r="AI2504" s="92"/>
      <c r="AJ2504" s="92"/>
      <c r="AK2504" s="92"/>
      <c r="AL2504" s="92"/>
      <c r="AM2504" s="92"/>
      <c r="AN2504" s="92"/>
      <c r="AO2504" s="92"/>
    </row>
    <row r="2505" spans="2:41" x14ac:dyDescent="0.3">
      <c r="B2505" s="28">
        <v>2495</v>
      </c>
      <c r="C2505" s="39">
        <f t="shared" si="152"/>
        <v>0</v>
      </c>
      <c r="D2505" s="40">
        <f t="shared" si="153"/>
        <v>0</v>
      </c>
      <c r="E2505" s="41">
        <f t="shared" si="154"/>
        <v>0</v>
      </c>
      <c r="F2505" s="40">
        <f t="shared" si="155"/>
        <v>0</v>
      </c>
      <c r="Q2505" s="107">
        <v>2501</v>
      </c>
      <c r="S2505" s="92"/>
      <c r="T2505" s="92"/>
      <c r="U2505" s="92"/>
      <c r="V2505" s="92"/>
      <c r="W2505" s="92"/>
      <c r="X2505" s="92"/>
      <c r="Y2505" s="92"/>
      <c r="Z2505" s="92" t="s">
        <v>1417</v>
      </c>
      <c r="AA2505" s="92">
        <v>1058.6739500000001</v>
      </c>
      <c r="AB2505" s="92">
        <v>725</v>
      </c>
      <c r="AC2505" s="92">
        <v>74.25426136363636</v>
      </c>
      <c r="AD2505" s="92" t="s">
        <v>331</v>
      </c>
      <c r="AE2505" s="92">
        <v>1078.8854140000001</v>
      </c>
      <c r="AF2505" s="92">
        <v>316</v>
      </c>
      <c r="AG2505" s="92">
        <v>88.813920454545453</v>
      </c>
      <c r="AH2505" s="92"/>
      <c r="AI2505" s="92"/>
      <c r="AJ2505" s="92"/>
      <c r="AK2505" s="92"/>
      <c r="AL2505" s="92"/>
      <c r="AM2505" s="92"/>
      <c r="AN2505" s="92"/>
      <c r="AO2505" s="92"/>
    </row>
    <row r="2506" spans="2:41" x14ac:dyDescent="0.3">
      <c r="B2506" s="28">
        <v>2496</v>
      </c>
      <c r="C2506" s="39">
        <f t="shared" si="152"/>
        <v>0</v>
      </c>
      <c r="D2506" s="40">
        <f t="shared" si="153"/>
        <v>0</v>
      </c>
      <c r="E2506" s="41">
        <f t="shared" si="154"/>
        <v>0</v>
      </c>
      <c r="F2506" s="40">
        <f t="shared" si="155"/>
        <v>0</v>
      </c>
      <c r="Q2506" s="107">
        <v>2502</v>
      </c>
      <c r="S2506" s="92"/>
      <c r="T2506" s="92"/>
      <c r="U2506" s="92"/>
      <c r="V2506" s="92"/>
      <c r="W2506" s="92"/>
      <c r="X2506" s="92"/>
      <c r="Y2506" s="92"/>
      <c r="Z2506" s="92" t="s">
        <v>1418</v>
      </c>
      <c r="AA2506" s="92">
        <v>1062.6694649999999</v>
      </c>
      <c r="AB2506" s="92">
        <v>646</v>
      </c>
      <c r="AC2506" s="92">
        <v>77.024147727272734</v>
      </c>
      <c r="AD2506" s="92" t="s">
        <v>2105</v>
      </c>
      <c r="AE2506" s="92">
        <v>1078.9696779999999</v>
      </c>
      <c r="AF2506" s="92">
        <v>315</v>
      </c>
      <c r="AG2506" s="92">
        <v>88.849431818181827</v>
      </c>
      <c r="AH2506" s="92"/>
      <c r="AI2506" s="92"/>
      <c r="AJ2506" s="92"/>
      <c r="AK2506" s="92"/>
      <c r="AL2506" s="92"/>
      <c r="AM2506" s="92"/>
      <c r="AN2506" s="92"/>
      <c r="AO2506" s="92"/>
    </row>
    <row r="2507" spans="2:41" x14ac:dyDescent="0.3">
      <c r="B2507" s="28">
        <v>2497</v>
      </c>
      <c r="C2507" s="39">
        <f t="shared" si="152"/>
        <v>0</v>
      </c>
      <c r="D2507" s="40">
        <f t="shared" si="153"/>
        <v>0</v>
      </c>
      <c r="E2507" s="41">
        <f t="shared" si="154"/>
        <v>0</v>
      </c>
      <c r="F2507" s="40">
        <f t="shared" si="155"/>
        <v>0</v>
      </c>
      <c r="Q2507" s="107">
        <v>2503</v>
      </c>
      <c r="S2507" s="92"/>
      <c r="T2507" s="92"/>
      <c r="U2507" s="92"/>
      <c r="V2507" s="92"/>
      <c r="W2507" s="92"/>
      <c r="X2507" s="92"/>
      <c r="Y2507" s="92"/>
      <c r="Z2507" s="92" t="s">
        <v>2691</v>
      </c>
      <c r="AA2507" s="92">
        <v>1033.736619</v>
      </c>
      <c r="AB2507" s="92">
        <v>1320</v>
      </c>
      <c r="AC2507" s="92">
        <v>53.089488636363633</v>
      </c>
      <c r="AD2507" s="92" t="s">
        <v>1257</v>
      </c>
      <c r="AE2507" s="92">
        <v>1079.08437</v>
      </c>
      <c r="AF2507" s="92">
        <v>314</v>
      </c>
      <c r="AG2507" s="92">
        <v>88.884943181818173</v>
      </c>
      <c r="AH2507" s="92"/>
      <c r="AI2507" s="92"/>
      <c r="AJ2507" s="92"/>
      <c r="AK2507" s="92"/>
      <c r="AL2507" s="92"/>
      <c r="AM2507" s="92"/>
      <c r="AN2507" s="92"/>
      <c r="AO2507" s="92"/>
    </row>
    <row r="2508" spans="2:41" x14ac:dyDescent="0.3">
      <c r="B2508" s="28">
        <v>2498</v>
      </c>
      <c r="C2508" s="39">
        <f t="shared" ref="C2508:C2571" si="156">VLOOKUP($B2508,$Q$5:$AO$2676,2+$C$4*8-8+$F$4*4-4)</f>
        <v>0</v>
      </c>
      <c r="D2508" s="40">
        <f t="shared" ref="D2508:D2571" si="157">VLOOKUP($B2508,$Q$5:$AO$2676,3+$C$4*8-8+$F$4*4-4)</f>
        <v>0</v>
      </c>
      <c r="E2508" s="41">
        <f t="shared" ref="E2508:E2571" si="158">VLOOKUP($B2508,$Q$5:$AO$2676,4+$C$4*8-8+$F$4*4-4)</f>
        <v>0</v>
      </c>
      <c r="F2508" s="40">
        <f t="shared" ref="F2508:F2571" si="159">VLOOKUP($B2508,$Q$5:$AO$2676,5+$C$4*8-8+$F$4*4-4)</f>
        <v>0</v>
      </c>
      <c r="Q2508" s="107">
        <v>2504</v>
      </c>
      <c r="S2508" s="92"/>
      <c r="T2508" s="92"/>
      <c r="U2508" s="92"/>
      <c r="V2508" s="92"/>
      <c r="W2508" s="92"/>
      <c r="X2508" s="92"/>
      <c r="Y2508" s="92"/>
      <c r="Z2508" s="92" t="s">
        <v>2692</v>
      </c>
      <c r="AA2508" s="92">
        <v>1068.052504</v>
      </c>
      <c r="AB2508" s="92">
        <v>500</v>
      </c>
      <c r="AC2508" s="92">
        <v>81.853693181818173</v>
      </c>
      <c r="AD2508" s="92" t="s">
        <v>973</v>
      </c>
      <c r="AE2508" s="92">
        <v>1079.1378629999999</v>
      </c>
      <c r="AF2508" s="92">
        <v>313</v>
      </c>
      <c r="AG2508" s="92">
        <v>88.920454545454547</v>
      </c>
      <c r="AH2508" s="92"/>
      <c r="AI2508" s="92"/>
      <c r="AJ2508" s="92"/>
      <c r="AK2508" s="92"/>
      <c r="AL2508" s="92"/>
      <c r="AM2508" s="92"/>
      <c r="AN2508" s="92"/>
      <c r="AO2508" s="92"/>
    </row>
    <row r="2509" spans="2:41" x14ac:dyDescent="0.3">
      <c r="B2509" s="28">
        <v>2499</v>
      </c>
      <c r="C2509" s="39">
        <f t="shared" si="156"/>
        <v>0</v>
      </c>
      <c r="D2509" s="40">
        <f t="shared" si="157"/>
        <v>0</v>
      </c>
      <c r="E2509" s="41">
        <f t="shared" si="158"/>
        <v>0</v>
      </c>
      <c r="F2509" s="40">
        <f t="shared" si="159"/>
        <v>0</v>
      </c>
      <c r="Q2509" s="107">
        <v>2505</v>
      </c>
      <c r="S2509" s="92"/>
      <c r="T2509" s="92"/>
      <c r="U2509" s="92"/>
      <c r="V2509" s="92"/>
      <c r="W2509" s="92"/>
      <c r="X2509" s="92"/>
      <c r="Y2509" s="92"/>
      <c r="Z2509" s="92" t="s">
        <v>2693</v>
      </c>
      <c r="AA2509" s="92">
        <v>1068.052504</v>
      </c>
      <c r="AB2509" s="92">
        <v>500</v>
      </c>
      <c r="AC2509" s="92">
        <v>81.853693181818173</v>
      </c>
      <c r="AD2509" s="92" t="s">
        <v>2317</v>
      </c>
      <c r="AE2509" s="92">
        <v>1079.227267</v>
      </c>
      <c r="AF2509" s="92">
        <v>312</v>
      </c>
      <c r="AG2509" s="92">
        <v>88.955965909090907</v>
      </c>
      <c r="AH2509" s="92"/>
      <c r="AI2509" s="92"/>
      <c r="AJ2509" s="92"/>
      <c r="AK2509" s="92"/>
      <c r="AL2509" s="92"/>
      <c r="AM2509" s="92"/>
      <c r="AN2509" s="92"/>
      <c r="AO2509" s="92"/>
    </row>
    <row r="2510" spans="2:41" x14ac:dyDescent="0.3">
      <c r="B2510" s="28">
        <v>2500</v>
      </c>
      <c r="C2510" s="39">
        <f t="shared" si="156"/>
        <v>0</v>
      </c>
      <c r="D2510" s="40">
        <f t="shared" si="157"/>
        <v>0</v>
      </c>
      <c r="E2510" s="41">
        <f t="shared" si="158"/>
        <v>0</v>
      </c>
      <c r="F2510" s="40">
        <f t="shared" si="159"/>
        <v>0</v>
      </c>
      <c r="Q2510" s="107">
        <v>2506</v>
      </c>
      <c r="S2510" s="92"/>
      <c r="T2510" s="92"/>
      <c r="U2510" s="92"/>
      <c r="V2510" s="92"/>
      <c r="W2510" s="92"/>
      <c r="X2510" s="92"/>
      <c r="Y2510" s="92"/>
      <c r="Z2510" s="92" t="s">
        <v>2694</v>
      </c>
      <c r="AA2510" s="92">
        <v>1034.047534</v>
      </c>
      <c r="AB2510" s="92">
        <v>1312</v>
      </c>
      <c r="AC2510" s="92">
        <v>53.409090909090907</v>
      </c>
      <c r="AD2510" s="92" t="s">
        <v>1295</v>
      </c>
      <c r="AE2510" s="92">
        <v>1079.2437950000001</v>
      </c>
      <c r="AF2510" s="92">
        <v>311</v>
      </c>
      <c r="AG2510" s="92">
        <v>88.991477272727266</v>
      </c>
      <c r="AH2510" s="92"/>
      <c r="AI2510" s="92"/>
      <c r="AJ2510" s="92"/>
      <c r="AK2510" s="92"/>
      <c r="AL2510" s="92"/>
      <c r="AM2510" s="92"/>
      <c r="AN2510" s="92"/>
      <c r="AO2510" s="92"/>
    </row>
    <row r="2511" spans="2:41" x14ac:dyDescent="0.3">
      <c r="B2511" s="28">
        <v>2501</v>
      </c>
      <c r="C2511" s="39">
        <f t="shared" si="156"/>
        <v>0</v>
      </c>
      <c r="D2511" s="40">
        <f t="shared" si="157"/>
        <v>0</v>
      </c>
      <c r="E2511" s="41">
        <f t="shared" si="158"/>
        <v>0</v>
      </c>
      <c r="F2511" s="40">
        <f t="shared" si="159"/>
        <v>0</v>
      </c>
      <c r="Q2511" s="107">
        <v>2507</v>
      </c>
      <c r="S2511" s="92"/>
      <c r="T2511" s="92"/>
      <c r="U2511" s="92"/>
      <c r="V2511" s="92"/>
      <c r="W2511" s="92"/>
      <c r="X2511" s="92"/>
      <c r="Y2511" s="92"/>
      <c r="Z2511" s="92" t="s">
        <v>2695</v>
      </c>
      <c r="AA2511" s="92">
        <v>1050.1301960000001</v>
      </c>
      <c r="AB2511" s="92">
        <v>902</v>
      </c>
      <c r="AC2511" s="92">
        <v>67.791193181818173</v>
      </c>
      <c r="AD2511" s="92" t="s">
        <v>742</v>
      </c>
      <c r="AE2511" s="92">
        <v>1079.4499479999999</v>
      </c>
      <c r="AF2511" s="92">
        <v>310</v>
      </c>
      <c r="AG2511" s="92">
        <v>89.02698863636364</v>
      </c>
      <c r="AH2511" s="92"/>
      <c r="AI2511" s="92"/>
      <c r="AJ2511" s="92"/>
      <c r="AK2511" s="92"/>
      <c r="AL2511" s="92"/>
      <c r="AM2511" s="92"/>
      <c r="AN2511" s="92"/>
      <c r="AO2511" s="92"/>
    </row>
    <row r="2512" spans="2:41" x14ac:dyDescent="0.3">
      <c r="B2512" s="28">
        <v>2502</v>
      </c>
      <c r="C2512" s="39">
        <f t="shared" si="156"/>
        <v>0</v>
      </c>
      <c r="D2512" s="40">
        <f t="shared" si="157"/>
        <v>0</v>
      </c>
      <c r="E2512" s="41">
        <f t="shared" si="158"/>
        <v>0</v>
      </c>
      <c r="F2512" s="40">
        <f t="shared" si="159"/>
        <v>0</v>
      </c>
      <c r="Q2512" s="107">
        <v>2508</v>
      </c>
      <c r="S2512" s="92"/>
      <c r="T2512" s="92"/>
      <c r="U2512" s="92"/>
      <c r="V2512" s="92"/>
      <c r="W2512" s="92"/>
      <c r="X2512" s="92"/>
      <c r="Y2512" s="92"/>
      <c r="Z2512" s="92" t="s">
        <v>1419</v>
      </c>
      <c r="AA2512" s="92">
        <v>999.6384534</v>
      </c>
      <c r="AB2512" s="92">
        <v>1934</v>
      </c>
      <c r="AC2512" s="92">
        <v>31.036931818181817</v>
      </c>
      <c r="AD2512" s="92" t="s">
        <v>2451</v>
      </c>
      <c r="AE2512" s="92">
        <v>1079.556292</v>
      </c>
      <c r="AF2512" s="92">
        <v>306</v>
      </c>
      <c r="AG2512" s="92">
        <v>89.0625</v>
      </c>
      <c r="AH2512" s="92"/>
      <c r="AI2512" s="92"/>
      <c r="AJ2512" s="92"/>
      <c r="AK2512" s="92"/>
      <c r="AL2512" s="92"/>
      <c r="AM2512" s="92"/>
      <c r="AN2512" s="92"/>
      <c r="AO2512" s="92"/>
    </row>
    <row r="2513" spans="2:41" x14ac:dyDescent="0.3">
      <c r="B2513" s="28">
        <v>2503</v>
      </c>
      <c r="C2513" s="39">
        <f t="shared" si="156"/>
        <v>0</v>
      </c>
      <c r="D2513" s="40">
        <f t="shared" si="157"/>
        <v>0</v>
      </c>
      <c r="E2513" s="41">
        <f t="shared" si="158"/>
        <v>0</v>
      </c>
      <c r="F2513" s="40">
        <f t="shared" si="159"/>
        <v>0</v>
      </c>
      <c r="Q2513" s="107">
        <v>2509</v>
      </c>
      <c r="S2513" s="92"/>
      <c r="T2513" s="92"/>
      <c r="U2513" s="92"/>
      <c r="V2513" s="92"/>
      <c r="W2513" s="92"/>
      <c r="X2513" s="92"/>
      <c r="Y2513" s="92"/>
      <c r="Z2513" s="92" t="s">
        <v>2696</v>
      </c>
      <c r="AA2513" s="92">
        <v>993.73324539999999</v>
      </c>
      <c r="AB2513" s="92">
        <v>2026</v>
      </c>
      <c r="AC2513" s="92">
        <v>28.05397727272727</v>
      </c>
      <c r="AD2513" s="92" t="s">
        <v>2458</v>
      </c>
      <c r="AE2513" s="92">
        <v>1079.556292</v>
      </c>
      <c r="AF2513" s="92">
        <v>306</v>
      </c>
      <c r="AG2513" s="92">
        <v>89.0625</v>
      </c>
      <c r="AH2513" s="92"/>
      <c r="AI2513" s="92"/>
      <c r="AJ2513" s="92"/>
      <c r="AK2513" s="92"/>
      <c r="AL2513" s="92"/>
      <c r="AM2513" s="92"/>
      <c r="AN2513" s="92"/>
      <c r="AO2513" s="92"/>
    </row>
    <row r="2514" spans="2:41" x14ac:dyDescent="0.3">
      <c r="B2514" s="28">
        <v>2504</v>
      </c>
      <c r="C2514" s="39">
        <f t="shared" si="156"/>
        <v>0</v>
      </c>
      <c r="D2514" s="40">
        <f t="shared" si="157"/>
        <v>0</v>
      </c>
      <c r="E2514" s="41">
        <f t="shared" si="158"/>
        <v>0</v>
      </c>
      <c r="F2514" s="40">
        <f t="shared" si="159"/>
        <v>0</v>
      </c>
      <c r="Q2514" s="107">
        <v>2510</v>
      </c>
      <c r="S2514" s="92"/>
      <c r="T2514" s="92"/>
      <c r="U2514" s="92"/>
      <c r="V2514" s="92"/>
      <c r="W2514" s="92"/>
      <c r="X2514" s="92"/>
      <c r="Y2514" s="92"/>
      <c r="Z2514" s="92" t="s">
        <v>1420</v>
      </c>
      <c r="AA2514" s="92">
        <v>937.5682941</v>
      </c>
      <c r="AB2514" s="92">
        <v>2593</v>
      </c>
      <c r="AC2514" s="92">
        <v>7.9190340909090908</v>
      </c>
      <c r="AD2514" s="92" t="s">
        <v>2473</v>
      </c>
      <c r="AE2514" s="92">
        <v>1079.556292</v>
      </c>
      <c r="AF2514" s="92">
        <v>306</v>
      </c>
      <c r="AG2514" s="92">
        <v>89.0625</v>
      </c>
      <c r="AH2514" s="92"/>
      <c r="AI2514" s="92"/>
      <c r="AJ2514" s="92"/>
      <c r="AK2514" s="92"/>
      <c r="AL2514" s="92"/>
      <c r="AM2514" s="92"/>
      <c r="AN2514" s="92"/>
      <c r="AO2514" s="92"/>
    </row>
    <row r="2515" spans="2:41" x14ac:dyDescent="0.3">
      <c r="B2515" s="28">
        <v>2505</v>
      </c>
      <c r="C2515" s="39">
        <f t="shared" si="156"/>
        <v>0</v>
      </c>
      <c r="D2515" s="40">
        <f t="shared" si="157"/>
        <v>0</v>
      </c>
      <c r="E2515" s="41">
        <f t="shared" si="158"/>
        <v>0</v>
      </c>
      <c r="F2515" s="40">
        <f t="shared" si="159"/>
        <v>0</v>
      </c>
      <c r="Q2515" s="107">
        <v>2511</v>
      </c>
      <c r="S2515" s="92"/>
      <c r="T2515" s="92"/>
      <c r="U2515" s="92"/>
      <c r="V2515" s="92"/>
      <c r="W2515" s="92"/>
      <c r="X2515" s="92"/>
      <c r="Y2515" s="92"/>
      <c r="Z2515" s="92" t="s">
        <v>1421</v>
      </c>
      <c r="AA2515" s="92">
        <v>962.28245279999999</v>
      </c>
      <c r="AB2515" s="92">
        <v>2417</v>
      </c>
      <c r="AC2515" s="92">
        <v>14.204545454545455</v>
      </c>
      <c r="AD2515" s="92" t="s">
        <v>2963</v>
      </c>
      <c r="AE2515" s="92">
        <v>1079.556292</v>
      </c>
      <c r="AF2515" s="92">
        <v>306</v>
      </c>
      <c r="AG2515" s="92">
        <v>89.0625</v>
      </c>
      <c r="AH2515" s="92"/>
      <c r="AI2515" s="92"/>
      <c r="AJ2515" s="92"/>
      <c r="AK2515" s="92"/>
      <c r="AL2515" s="92"/>
      <c r="AM2515" s="92"/>
      <c r="AN2515" s="92"/>
      <c r="AO2515" s="92"/>
    </row>
    <row r="2516" spans="2:41" x14ac:dyDescent="0.3">
      <c r="B2516" s="28">
        <v>2506</v>
      </c>
      <c r="C2516" s="39">
        <f t="shared" si="156"/>
        <v>0</v>
      </c>
      <c r="D2516" s="40">
        <f t="shared" si="157"/>
        <v>0</v>
      </c>
      <c r="E2516" s="41">
        <f t="shared" si="158"/>
        <v>0</v>
      </c>
      <c r="F2516" s="40">
        <f t="shared" si="159"/>
        <v>0</v>
      </c>
      <c r="Q2516" s="107">
        <v>2512</v>
      </c>
      <c r="S2516" s="92"/>
      <c r="T2516" s="92"/>
      <c r="U2516" s="92"/>
      <c r="V2516" s="92"/>
      <c r="W2516" s="92"/>
      <c r="X2516" s="92"/>
      <c r="Y2516" s="92"/>
      <c r="Z2516" s="92" t="s">
        <v>2697</v>
      </c>
      <c r="AA2516" s="92">
        <v>1041.8081810000001</v>
      </c>
      <c r="AB2516" s="92">
        <v>1109</v>
      </c>
      <c r="AC2516" s="92">
        <v>60.546875</v>
      </c>
      <c r="AD2516" s="92" t="s">
        <v>1812</v>
      </c>
      <c r="AE2516" s="92">
        <v>1079.5631860000001</v>
      </c>
      <c r="AF2516" s="92">
        <v>301</v>
      </c>
      <c r="AG2516" s="92">
        <v>89.204545454545453</v>
      </c>
      <c r="AH2516" s="92"/>
      <c r="AI2516" s="92"/>
      <c r="AJ2516" s="92"/>
      <c r="AK2516" s="92"/>
      <c r="AL2516" s="92"/>
      <c r="AM2516" s="92"/>
      <c r="AN2516" s="92"/>
      <c r="AO2516" s="92"/>
    </row>
    <row r="2517" spans="2:41" x14ac:dyDescent="0.3">
      <c r="B2517" s="28">
        <v>2507</v>
      </c>
      <c r="C2517" s="39">
        <f t="shared" si="156"/>
        <v>0</v>
      </c>
      <c r="D2517" s="40">
        <f t="shared" si="157"/>
        <v>0</v>
      </c>
      <c r="E2517" s="41">
        <f t="shared" si="158"/>
        <v>0</v>
      </c>
      <c r="F2517" s="40">
        <f t="shared" si="159"/>
        <v>0</v>
      </c>
      <c r="Q2517" s="107">
        <v>2513</v>
      </c>
      <c r="S2517" s="92"/>
      <c r="T2517" s="92"/>
      <c r="U2517" s="92"/>
      <c r="V2517" s="92"/>
      <c r="W2517" s="92"/>
      <c r="X2517" s="92"/>
      <c r="Y2517" s="92"/>
      <c r="Z2517" s="92" t="s">
        <v>1422</v>
      </c>
      <c r="AA2517" s="92">
        <v>1046.011888</v>
      </c>
      <c r="AB2517" s="92">
        <v>1020</v>
      </c>
      <c r="AC2517" s="92">
        <v>63.81392045454546</v>
      </c>
      <c r="AD2517" s="92" t="s">
        <v>310</v>
      </c>
      <c r="AE2517" s="92">
        <v>1079.5631860000001</v>
      </c>
      <c r="AF2517" s="92">
        <v>301</v>
      </c>
      <c r="AG2517" s="92">
        <v>89.204545454545453</v>
      </c>
      <c r="AH2517" s="92"/>
      <c r="AI2517" s="92"/>
      <c r="AJ2517" s="92"/>
      <c r="AK2517" s="92"/>
      <c r="AL2517" s="92"/>
      <c r="AM2517" s="92"/>
      <c r="AN2517" s="92"/>
      <c r="AO2517" s="92"/>
    </row>
    <row r="2518" spans="2:41" x14ac:dyDescent="0.3">
      <c r="B2518" s="28">
        <v>2508</v>
      </c>
      <c r="C2518" s="39">
        <f t="shared" si="156"/>
        <v>0</v>
      </c>
      <c r="D2518" s="40">
        <f t="shared" si="157"/>
        <v>0</v>
      </c>
      <c r="E2518" s="41">
        <f t="shared" si="158"/>
        <v>0</v>
      </c>
      <c r="F2518" s="40">
        <f t="shared" si="159"/>
        <v>0</v>
      </c>
      <c r="Q2518" s="107">
        <v>2514</v>
      </c>
      <c r="S2518" s="92"/>
      <c r="T2518" s="92"/>
      <c r="U2518" s="92"/>
      <c r="V2518" s="92"/>
      <c r="W2518" s="92"/>
      <c r="X2518" s="92"/>
      <c r="Y2518" s="92"/>
      <c r="Z2518" s="92" t="s">
        <v>1423</v>
      </c>
      <c r="AA2518" s="92">
        <v>1049.7149890000001</v>
      </c>
      <c r="AB2518" s="92">
        <v>924</v>
      </c>
      <c r="AC2518" s="92">
        <v>67.116477272727266</v>
      </c>
      <c r="AD2518" s="92" t="s">
        <v>1839</v>
      </c>
      <c r="AE2518" s="92">
        <v>1079.5631860000001</v>
      </c>
      <c r="AF2518" s="92">
        <v>301</v>
      </c>
      <c r="AG2518" s="92">
        <v>89.204545454545453</v>
      </c>
      <c r="AH2518" s="92"/>
      <c r="AI2518" s="92"/>
      <c r="AJ2518" s="92"/>
      <c r="AK2518" s="92"/>
      <c r="AL2518" s="92"/>
      <c r="AM2518" s="92"/>
      <c r="AN2518" s="92"/>
      <c r="AO2518" s="92"/>
    </row>
    <row r="2519" spans="2:41" x14ac:dyDescent="0.3">
      <c r="B2519" s="28">
        <v>2509</v>
      </c>
      <c r="C2519" s="39">
        <f t="shared" si="156"/>
        <v>0</v>
      </c>
      <c r="D2519" s="40">
        <f t="shared" si="157"/>
        <v>0</v>
      </c>
      <c r="E2519" s="41">
        <f t="shared" si="158"/>
        <v>0</v>
      </c>
      <c r="F2519" s="40">
        <f t="shared" si="159"/>
        <v>0</v>
      </c>
      <c r="Q2519" s="107">
        <v>2515</v>
      </c>
      <c r="S2519" s="92"/>
      <c r="T2519" s="92"/>
      <c r="U2519" s="92"/>
      <c r="V2519" s="92"/>
      <c r="W2519" s="92"/>
      <c r="X2519" s="92"/>
      <c r="Y2519" s="92"/>
      <c r="Z2519" s="92" t="s">
        <v>2698</v>
      </c>
      <c r="AA2519" s="92">
        <v>1053.94046</v>
      </c>
      <c r="AB2519" s="92">
        <v>825</v>
      </c>
      <c r="AC2519" s="92">
        <v>70.632102272727266</v>
      </c>
      <c r="AD2519" s="92" t="s">
        <v>2041</v>
      </c>
      <c r="AE2519" s="92">
        <v>1079.5631860000001</v>
      </c>
      <c r="AF2519" s="92">
        <v>301</v>
      </c>
      <c r="AG2519" s="92">
        <v>89.204545454545453</v>
      </c>
      <c r="AH2519" s="92"/>
      <c r="AI2519" s="92"/>
      <c r="AJ2519" s="92"/>
      <c r="AK2519" s="92"/>
      <c r="AL2519" s="92"/>
      <c r="AM2519" s="92"/>
      <c r="AN2519" s="92"/>
      <c r="AO2519" s="92"/>
    </row>
    <row r="2520" spans="2:41" x14ac:dyDescent="0.3">
      <c r="B2520" s="28">
        <v>2510</v>
      </c>
      <c r="C2520" s="39">
        <f t="shared" si="156"/>
        <v>0</v>
      </c>
      <c r="D2520" s="40">
        <f t="shared" si="157"/>
        <v>0</v>
      </c>
      <c r="E2520" s="41">
        <f t="shared" si="158"/>
        <v>0</v>
      </c>
      <c r="F2520" s="40">
        <f t="shared" si="159"/>
        <v>0</v>
      </c>
      <c r="Q2520" s="107">
        <v>2516</v>
      </c>
      <c r="S2520" s="92"/>
      <c r="T2520" s="92"/>
      <c r="U2520" s="92"/>
      <c r="V2520" s="92"/>
      <c r="W2520" s="92"/>
      <c r="X2520" s="92"/>
      <c r="Y2520" s="92"/>
      <c r="Z2520" s="92" t="s">
        <v>1424</v>
      </c>
      <c r="AA2520" s="92">
        <v>1052.9342200000001</v>
      </c>
      <c r="AB2520" s="92">
        <v>849</v>
      </c>
      <c r="AC2520" s="92">
        <v>69.88636363636364</v>
      </c>
      <c r="AD2520" s="92" t="s">
        <v>2390</v>
      </c>
      <c r="AE2520" s="92">
        <v>1079.5631860000001</v>
      </c>
      <c r="AF2520" s="92">
        <v>301</v>
      </c>
      <c r="AG2520" s="92">
        <v>89.204545454545453</v>
      </c>
      <c r="AH2520" s="92"/>
      <c r="AI2520" s="92"/>
      <c r="AJ2520" s="92"/>
      <c r="AK2520" s="92"/>
      <c r="AL2520" s="92"/>
      <c r="AM2520" s="92"/>
      <c r="AN2520" s="92"/>
      <c r="AO2520" s="92"/>
    </row>
    <row r="2521" spans="2:41" x14ac:dyDescent="0.3">
      <c r="B2521" s="28">
        <v>2511</v>
      </c>
      <c r="C2521" s="39">
        <f t="shared" si="156"/>
        <v>0</v>
      </c>
      <c r="D2521" s="40">
        <f t="shared" si="157"/>
        <v>0</v>
      </c>
      <c r="E2521" s="41">
        <f t="shared" si="158"/>
        <v>0</v>
      </c>
      <c r="F2521" s="40">
        <f t="shared" si="159"/>
        <v>0</v>
      </c>
      <c r="Q2521" s="107">
        <v>2517</v>
      </c>
      <c r="S2521" s="92"/>
      <c r="T2521" s="92"/>
      <c r="U2521" s="92"/>
      <c r="V2521" s="92"/>
      <c r="W2521" s="92"/>
      <c r="X2521" s="92"/>
      <c r="Y2521" s="92"/>
      <c r="Z2521" s="92" t="s">
        <v>2699</v>
      </c>
      <c r="AA2521" s="92">
        <v>1053.94046</v>
      </c>
      <c r="AB2521" s="92">
        <v>825</v>
      </c>
      <c r="AC2521" s="92">
        <v>70.632102272727266</v>
      </c>
      <c r="AD2521" s="92" t="s">
        <v>551</v>
      </c>
      <c r="AE2521" s="92">
        <v>1079.7150160000001</v>
      </c>
      <c r="AF2521" s="92">
        <v>300</v>
      </c>
      <c r="AG2521" s="92">
        <v>89.382102272727266</v>
      </c>
      <c r="AH2521" s="92"/>
      <c r="AI2521" s="92"/>
      <c r="AJ2521" s="92"/>
      <c r="AK2521" s="92"/>
      <c r="AL2521" s="92"/>
      <c r="AM2521" s="92"/>
      <c r="AN2521" s="92"/>
      <c r="AO2521" s="92"/>
    </row>
    <row r="2522" spans="2:41" x14ac:dyDescent="0.3">
      <c r="B2522" s="28">
        <v>2512</v>
      </c>
      <c r="C2522" s="39">
        <f t="shared" si="156"/>
        <v>0</v>
      </c>
      <c r="D2522" s="40">
        <f t="shared" si="157"/>
        <v>0</v>
      </c>
      <c r="E2522" s="41">
        <f t="shared" si="158"/>
        <v>0</v>
      </c>
      <c r="F2522" s="40">
        <f t="shared" si="159"/>
        <v>0</v>
      </c>
      <c r="Q2522" s="107">
        <v>2518</v>
      </c>
      <c r="S2522" s="92"/>
      <c r="T2522" s="92"/>
      <c r="U2522" s="92"/>
      <c r="V2522" s="92"/>
      <c r="W2522" s="92"/>
      <c r="X2522" s="92"/>
      <c r="Y2522" s="92"/>
      <c r="Z2522" s="92" t="s">
        <v>2700</v>
      </c>
      <c r="AA2522" s="92">
        <v>1080.276642</v>
      </c>
      <c r="AB2522" s="92">
        <v>292</v>
      </c>
      <c r="AC2522" s="92">
        <v>89.630681818181827</v>
      </c>
      <c r="AD2522" s="92" t="s">
        <v>1440</v>
      </c>
      <c r="AE2522" s="92">
        <v>1080.2123120000001</v>
      </c>
      <c r="AF2522" s="92">
        <v>299</v>
      </c>
      <c r="AG2522" s="92">
        <v>89.41761363636364</v>
      </c>
      <c r="AH2522" s="92"/>
      <c r="AI2522" s="92"/>
      <c r="AJ2522" s="92"/>
      <c r="AK2522" s="92"/>
      <c r="AL2522" s="92"/>
      <c r="AM2522" s="92"/>
      <c r="AN2522" s="92"/>
      <c r="AO2522" s="92"/>
    </row>
    <row r="2523" spans="2:41" x14ac:dyDescent="0.3">
      <c r="B2523" s="28">
        <v>2513</v>
      </c>
      <c r="C2523" s="39">
        <f t="shared" si="156"/>
        <v>0</v>
      </c>
      <c r="D2523" s="40">
        <f t="shared" si="157"/>
        <v>0</v>
      </c>
      <c r="E2523" s="41">
        <f t="shared" si="158"/>
        <v>0</v>
      </c>
      <c r="F2523" s="40">
        <f t="shared" si="159"/>
        <v>0</v>
      </c>
      <c r="Q2523" s="107">
        <v>2519</v>
      </c>
      <c r="S2523" s="92"/>
      <c r="T2523" s="92"/>
      <c r="U2523" s="92"/>
      <c r="V2523" s="92"/>
      <c r="W2523" s="92"/>
      <c r="X2523" s="92"/>
      <c r="Y2523" s="92"/>
      <c r="Z2523" s="92" t="s">
        <v>1425</v>
      </c>
      <c r="AA2523" s="92">
        <v>1074.297024</v>
      </c>
      <c r="AB2523" s="92">
        <v>394</v>
      </c>
      <c r="AC2523" s="92">
        <v>86.044034090909093</v>
      </c>
      <c r="AD2523" s="92" t="s">
        <v>2013</v>
      </c>
      <c r="AE2523" s="92">
        <v>1080.2540240000001</v>
      </c>
      <c r="AF2523" s="92">
        <v>295</v>
      </c>
      <c r="AG2523" s="92">
        <v>89.453125</v>
      </c>
      <c r="AH2523" s="92"/>
      <c r="AI2523" s="92"/>
      <c r="AJ2523" s="92"/>
      <c r="AK2523" s="92"/>
      <c r="AL2523" s="92"/>
      <c r="AM2523" s="92"/>
      <c r="AN2523" s="92"/>
      <c r="AO2523" s="92"/>
    </row>
    <row r="2524" spans="2:41" x14ac:dyDescent="0.3">
      <c r="B2524" s="28">
        <v>2514</v>
      </c>
      <c r="C2524" s="39">
        <f t="shared" si="156"/>
        <v>0</v>
      </c>
      <c r="D2524" s="40">
        <f t="shared" si="157"/>
        <v>0</v>
      </c>
      <c r="E2524" s="41">
        <f t="shared" si="158"/>
        <v>0</v>
      </c>
      <c r="F2524" s="40">
        <f t="shared" si="159"/>
        <v>0</v>
      </c>
      <c r="Q2524" s="107">
        <v>2520</v>
      </c>
      <c r="S2524" s="92"/>
      <c r="T2524" s="92"/>
      <c r="U2524" s="92"/>
      <c r="V2524" s="92"/>
      <c r="W2524" s="92"/>
      <c r="X2524" s="92"/>
      <c r="Y2524" s="92"/>
      <c r="Z2524" s="92" t="s">
        <v>2701</v>
      </c>
      <c r="AA2524" s="92">
        <v>979.91967650000004</v>
      </c>
      <c r="AB2524" s="92">
        <v>2199</v>
      </c>
      <c r="AC2524" s="92">
        <v>21.910511363636363</v>
      </c>
      <c r="AD2524" s="92" t="s">
        <v>846</v>
      </c>
      <c r="AE2524" s="92">
        <v>1080.2540240000001</v>
      </c>
      <c r="AF2524" s="92">
        <v>295</v>
      </c>
      <c r="AG2524" s="92">
        <v>89.453125</v>
      </c>
      <c r="AH2524" s="92"/>
      <c r="AI2524" s="92"/>
      <c r="AJ2524" s="92"/>
      <c r="AK2524" s="92"/>
      <c r="AL2524" s="92"/>
      <c r="AM2524" s="92"/>
      <c r="AN2524" s="92"/>
      <c r="AO2524" s="92"/>
    </row>
    <row r="2525" spans="2:41" x14ac:dyDescent="0.3">
      <c r="B2525" s="28">
        <v>2515</v>
      </c>
      <c r="C2525" s="39">
        <f t="shared" si="156"/>
        <v>0</v>
      </c>
      <c r="D2525" s="40">
        <f t="shared" si="157"/>
        <v>0</v>
      </c>
      <c r="E2525" s="41">
        <f t="shared" si="158"/>
        <v>0</v>
      </c>
      <c r="F2525" s="40">
        <f t="shared" si="159"/>
        <v>0</v>
      </c>
      <c r="Q2525" s="107">
        <v>2521</v>
      </c>
      <c r="S2525" s="92"/>
      <c r="T2525" s="92"/>
      <c r="U2525" s="92"/>
      <c r="V2525" s="92"/>
      <c r="W2525" s="92"/>
      <c r="X2525" s="92"/>
      <c r="Y2525" s="92"/>
      <c r="Z2525" s="92" t="s">
        <v>2702</v>
      </c>
      <c r="AA2525" s="92">
        <v>1085.344531</v>
      </c>
      <c r="AB2525" s="92">
        <v>205</v>
      </c>
      <c r="AC2525" s="92">
        <v>92.578125</v>
      </c>
      <c r="AD2525" s="92" t="s">
        <v>2546</v>
      </c>
      <c r="AE2525" s="92">
        <v>1080.2540240000001</v>
      </c>
      <c r="AF2525" s="92">
        <v>295</v>
      </c>
      <c r="AG2525" s="92">
        <v>89.453125</v>
      </c>
      <c r="AH2525" s="92"/>
      <c r="AI2525" s="92"/>
      <c r="AJ2525" s="92"/>
      <c r="AK2525" s="92"/>
      <c r="AL2525" s="92"/>
      <c r="AM2525" s="92"/>
      <c r="AN2525" s="92"/>
      <c r="AO2525" s="92"/>
    </row>
    <row r="2526" spans="2:41" x14ac:dyDescent="0.3">
      <c r="B2526" s="28">
        <v>2516</v>
      </c>
      <c r="C2526" s="39">
        <f t="shared" si="156"/>
        <v>0</v>
      </c>
      <c r="D2526" s="40">
        <f t="shared" si="157"/>
        <v>0</v>
      </c>
      <c r="E2526" s="41">
        <f t="shared" si="158"/>
        <v>0</v>
      </c>
      <c r="F2526" s="40">
        <f t="shared" si="159"/>
        <v>0</v>
      </c>
      <c r="Q2526" s="107">
        <v>2522</v>
      </c>
      <c r="S2526" s="92"/>
      <c r="T2526" s="92"/>
      <c r="U2526" s="92"/>
      <c r="V2526" s="92"/>
      <c r="W2526" s="92"/>
      <c r="X2526" s="92"/>
      <c r="Y2526" s="92"/>
      <c r="Z2526" s="92" t="s">
        <v>2703</v>
      </c>
      <c r="AA2526" s="92">
        <v>1043.035547</v>
      </c>
      <c r="AB2526" s="92">
        <v>1079</v>
      </c>
      <c r="AC2526" s="92">
        <v>61.612215909090907</v>
      </c>
      <c r="AD2526" s="92" t="s">
        <v>2796</v>
      </c>
      <c r="AE2526" s="92">
        <v>1080.2540240000001</v>
      </c>
      <c r="AF2526" s="92">
        <v>295</v>
      </c>
      <c r="AG2526" s="92">
        <v>89.453125</v>
      </c>
      <c r="AH2526" s="92"/>
      <c r="AI2526" s="92"/>
      <c r="AJ2526" s="92"/>
      <c r="AK2526" s="92"/>
      <c r="AL2526" s="92"/>
      <c r="AM2526" s="92"/>
      <c r="AN2526" s="92"/>
      <c r="AO2526" s="92"/>
    </row>
    <row r="2527" spans="2:41" x14ac:dyDescent="0.3">
      <c r="B2527" s="28">
        <v>2517</v>
      </c>
      <c r="C2527" s="39">
        <f t="shared" si="156"/>
        <v>0</v>
      </c>
      <c r="D2527" s="40">
        <f t="shared" si="157"/>
        <v>0</v>
      </c>
      <c r="E2527" s="41">
        <f t="shared" si="158"/>
        <v>0</v>
      </c>
      <c r="F2527" s="40">
        <f t="shared" si="159"/>
        <v>0</v>
      </c>
      <c r="Q2527" s="107">
        <v>2523</v>
      </c>
      <c r="S2527" s="92"/>
      <c r="T2527" s="92"/>
      <c r="U2527" s="92"/>
      <c r="V2527" s="92"/>
      <c r="W2527" s="92"/>
      <c r="X2527" s="92"/>
      <c r="Y2527" s="92"/>
      <c r="Z2527" s="92" t="s">
        <v>1426</v>
      </c>
      <c r="AA2527" s="92">
        <v>1053.0083979999999</v>
      </c>
      <c r="AB2527" s="92">
        <v>841</v>
      </c>
      <c r="AC2527" s="92">
        <v>70.170454545454547</v>
      </c>
      <c r="AD2527" s="92" t="s">
        <v>1205</v>
      </c>
      <c r="AE2527" s="92">
        <v>1080.2690709999999</v>
      </c>
      <c r="AF2527" s="92">
        <v>294</v>
      </c>
      <c r="AG2527" s="92">
        <v>89.595170454545453</v>
      </c>
      <c r="AH2527" s="92"/>
      <c r="AI2527" s="92"/>
      <c r="AJ2527" s="92"/>
      <c r="AK2527" s="92"/>
      <c r="AL2527" s="92"/>
      <c r="AM2527" s="92"/>
      <c r="AN2527" s="92"/>
      <c r="AO2527" s="92"/>
    </row>
    <row r="2528" spans="2:41" x14ac:dyDescent="0.3">
      <c r="B2528" s="28">
        <v>2518</v>
      </c>
      <c r="C2528" s="39">
        <f t="shared" si="156"/>
        <v>0</v>
      </c>
      <c r="D2528" s="40">
        <f t="shared" si="157"/>
        <v>0</v>
      </c>
      <c r="E2528" s="41">
        <f t="shared" si="158"/>
        <v>0</v>
      </c>
      <c r="F2528" s="40">
        <f t="shared" si="159"/>
        <v>0</v>
      </c>
      <c r="Q2528" s="107">
        <v>2524</v>
      </c>
      <c r="S2528" s="92"/>
      <c r="T2528" s="92"/>
      <c r="U2528" s="92"/>
      <c r="V2528" s="92"/>
      <c r="W2528" s="92"/>
      <c r="X2528" s="92"/>
      <c r="Y2528" s="92"/>
      <c r="Z2528" s="92" t="s">
        <v>1427</v>
      </c>
      <c r="AA2528" s="92">
        <v>1054.6529149999999</v>
      </c>
      <c r="AB2528" s="92">
        <v>792</v>
      </c>
      <c r="AC2528" s="92">
        <v>71.91051136363636</v>
      </c>
      <c r="AD2528" s="92" t="s">
        <v>2281</v>
      </c>
      <c r="AE2528" s="92">
        <v>1080.276642</v>
      </c>
      <c r="AF2528" s="92">
        <v>292</v>
      </c>
      <c r="AG2528" s="92">
        <v>89.630681818181827</v>
      </c>
      <c r="AH2528" s="92"/>
      <c r="AI2528" s="92"/>
      <c r="AJ2528" s="92"/>
      <c r="AK2528" s="92"/>
      <c r="AL2528" s="92"/>
      <c r="AM2528" s="92"/>
      <c r="AN2528" s="92"/>
      <c r="AO2528" s="92"/>
    </row>
    <row r="2529" spans="2:41" x14ac:dyDescent="0.3">
      <c r="B2529" s="28">
        <v>2519</v>
      </c>
      <c r="C2529" s="39">
        <f t="shared" si="156"/>
        <v>0</v>
      </c>
      <c r="D2529" s="40">
        <f t="shared" si="157"/>
        <v>0</v>
      </c>
      <c r="E2529" s="41">
        <f t="shared" si="158"/>
        <v>0</v>
      </c>
      <c r="F2529" s="40">
        <f t="shared" si="159"/>
        <v>0</v>
      </c>
      <c r="Q2529" s="107">
        <v>2525</v>
      </c>
      <c r="S2529" s="92"/>
      <c r="T2529" s="92"/>
      <c r="U2529" s="92"/>
      <c r="V2529" s="92"/>
      <c r="W2529" s="92"/>
      <c r="X2529" s="92"/>
      <c r="Y2529" s="92"/>
      <c r="Z2529" s="92" t="s">
        <v>1428</v>
      </c>
      <c r="AA2529" s="92">
        <v>973.88672269999995</v>
      </c>
      <c r="AB2529" s="92">
        <v>2273</v>
      </c>
      <c r="AC2529" s="92">
        <v>19.318181818181817</v>
      </c>
      <c r="AD2529" s="92" t="s">
        <v>2700</v>
      </c>
      <c r="AE2529" s="92">
        <v>1080.276642</v>
      </c>
      <c r="AF2529" s="92">
        <v>292</v>
      </c>
      <c r="AG2529" s="92">
        <v>89.630681818181827</v>
      </c>
      <c r="AH2529" s="92"/>
      <c r="AI2529" s="92"/>
      <c r="AJ2529" s="92"/>
      <c r="AK2529" s="92"/>
      <c r="AL2529" s="92"/>
      <c r="AM2529" s="92"/>
      <c r="AN2529" s="92"/>
      <c r="AO2529" s="92"/>
    </row>
    <row r="2530" spans="2:41" x14ac:dyDescent="0.3">
      <c r="B2530" s="28">
        <v>2520</v>
      </c>
      <c r="C2530" s="39">
        <f t="shared" si="156"/>
        <v>0</v>
      </c>
      <c r="D2530" s="40">
        <f t="shared" si="157"/>
        <v>0</v>
      </c>
      <c r="E2530" s="41">
        <f t="shared" si="158"/>
        <v>0</v>
      </c>
      <c r="F2530" s="40">
        <f t="shared" si="159"/>
        <v>0</v>
      </c>
      <c r="Q2530" s="107">
        <v>2526</v>
      </c>
      <c r="S2530" s="92"/>
      <c r="T2530" s="92"/>
      <c r="U2530" s="92"/>
      <c r="V2530" s="92"/>
      <c r="W2530" s="92"/>
      <c r="X2530" s="92"/>
      <c r="Y2530" s="92"/>
      <c r="Z2530" s="92" t="s">
        <v>1429</v>
      </c>
      <c r="AA2530" s="92">
        <v>1062.947492</v>
      </c>
      <c r="AB2530" s="92">
        <v>634</v>
      </c>
      <c r="AC2530" s="92">
        <v>77.521306818181827</v>
      </c>
      <c r="AD2530" s="92" t="s">
        <v>635</v>
      </c>
      <c r="AE2530" s="92">
        <v>1080.4097119999999</v>
      </c>
      <c r="AF2530" s="92">
        <v>291</v>
      </c>
      <c r="AG2530" s="92">
        <v>89.701704545454547</v>
      </c>
      <c r="AH2530" s="92"/>
      <c r="AI2530" s="92"/>
      <c r="AJ2530" s="92"/>
      <c r="AK2530" s="92"/>
      <c r="AL2530" s="92"/>
      <c r="AM2530" s="92"/>
      <c r="AN2530" s="92"/>
      <c r="AO2530" s="92"/>
    </row>
    <row r="2531" spans="2:41" x14ac:dyDescent="0.3">
      <c r="B2531" s="28">
        <v>2521</v>
      </c>
      <c r="C2531" s="39">
        <f t="shared" si="156"/>
        <v>0</v>
      </c>
      <c r="D2531" s="40">
        <f t="shared" si="157"/>
        <v>0</v>
      </c>
      <c r="E2531" s="41">
        <f t="shared" si="158"/>
        <v>0</v>
      </c>
      <c r="F2531" s="40">
        <f t="shared" si="159"/>
        <v>0</v>
      </c>
      <c r="Q2531" s="107">
        <v>2527</v>
      </c>
      <c r="S2531" s="92"/>
      <c r="T2531" s="92"/>
      <c r="U2531" s="92"/>
      <c r="V2531" s="92"/>
      <c r="W2531" s="92"/>
      <c r="X2531" s="92"/>
      <c r="Y2531" s="92"/>
      <c r="Z2531" s="92" t="s">
        <v>1430</v>
      </c>
      <c r="AA2531" s="92">
        <v>1059.7339999999999</v>
      </c>
      <c r="AB2531" s="92">
        <v>698</v>
      </c>
      <c r="AC2531" s="92">
        <v>75.248579545454547</v>
      </c>
      <c r="AD2531" s="92" t="s">
        <v>1035</v>
      </c>
      <c r="AE2531" s="92">
        <v>1080.5054500000001</v>
      </c>
      <c r="AF2531" s="92">
        <v>290</v>
      </c>
      <c r="AG2531" s="92">
        <v>89.737215909090907</v>
      </c>
      <c r="AH2531" s="92"/>
      <c r="AI2531" s="92"/>
      <c r="AJ2531" s="92"/>
      <c r="AK2531" s="92"/>
      <c r="AL2531" s="92"/>
      <c r="AM2531" s="92"/>
      <c r="AN2531" s="92"/>
      <c r="AO2531" s="92"/>
    </row>
    <row r="2532" spans="2:41" x14ac:dyDescent="0.3">
      <c r="B2532" s="28">
        <v>2522</v>
      </c>
      <c r="C2532" s="39">
        <f t="shared" si="156"/>
        <v>0</v>
      </c>
      <c r="D2532" s="40">
        <f t="shared" si="157"/>
        <v>0</v>
      </c>
      <c r="E2532" s="41">
        <f t="shared" si="158"/>
        <v>0</v>
      </c>
      <c r="F2532" s="40">
        <f t="shared" si="159"/>
        <v>0</v>
      </c>
      <c r="Q2532" s="107">
        <v>2528</v>
      </c>
      <c r="S2532" s="92"/>
      <c r="T2532" s="92"/>
      <c r="U2532" s="92"/>
      <c r="V2532" s="92"/>
      <c r="W2532" s="92"/>
      <c r="X2532" s="92"/>
      <c r="Y2532" s="92"/>
      <c r="Z2532" s="92" t="s">
        <v>2704</v>
      </c>
      <c r="AA2532" s="92">
        <v>1030.8491079999999</v>
      </c>
      <c r="AB2532" s="92">
        <v>1372</v>
      </c>
      <c r="AC2532" s="92">
        <v>51.278409090909093</v>
      </c>
      <c r="AD2532" s="92" t="s">
        <v>2131</v>
      </c>
      <c r="AE2532" s="92">
        <v>1080.5089089999999</v>
      </c>
      <c r="AF2532" s="92">
        <v>287</v>
      </c>
      <c r="AG2532" s="92">
        <v>89.772727272727266</v>
      </c>
      <c r="AH2532" s="92"/>
      <c r="AI2532" s="92"/>
      <c r="AJ2532" s="92"/>
      <c r="AK2532" s="92"/>
      <c r="AL2532" s="92"/>
      <c r="AM2532" s="92"/>
      <c r="AN2532" s="92"/>
      <c r="AO2532" s="92"/>
    </row>
    <row r="2533" spans="2:41" x14ac:dyDescent="0.3">
      <c r="B2533" s="28">
        <v>2523</v>
      </c>
      <c r="C2533" s="39">
        <f t="shared" si="156"/>
        <v>0</v>
      </c>
      <c r="D2533" s="40">
        <f t="shared" si="157"/>
        <v>0</v>
      </c>
      <c r="E2533" s="41">
        <f t="shared" si="158"/>
        <v>0</v>
      </c>
      <c r="F2533" s="40">
        <f t="shared" si="159"/>
        <v>0</v>
      </c>
      <c r="Q2533" s="107">
        <v>2529</v>
      </c>
      <c r="S2533" s="92"/>
      <c r="T2533" s="92"/>
      <c r="U2533" s="92"/>
      <c r="V2533" s="92"/>
      <c r="W2533" s="92"/>
      <c r="X2533" s="92"/>
      <c r="Y2533" s="92"/>
      <c r="Z2533" s="92" t="s">
        <v>2705</v>
      </c>
      <c r="AA2533" s="92">
        <v>972.79862839999998</v>
      </c>
      <c r="AB2533" s="92">
        <v>2281</v>
      </c>
      <c r="AC2533" s="92">
        <v>18.963068181818183</v>
      </c>
      <c r="AD2533" s="92" t="s">
        <v>2374</v>
      </c>
      <c r="AE2533" s="92">
        <v>1080.5089089999999</v>
      </c>
      <c r="AF2533" s="92">
        <v>287</v>
      </c>
      <c r="AG2533" s="92">
        <v>89.772727272727266</v>
      </c>
      <c r="AH2533" s="92"/>
      <c r="AI2533" s="92"/>
      <c r="AJ2533" s="92"/>
      <c r="AK2533" s="92"/>
      <c r="AL2533" s="92"/>
      <c r="AM2533" s="92"/>
      <c r="AN2533" s="92"/>
      <c r="AO2533" s="92"/>
    </row>
    <row r="2534" spans="2:41" x14ac:dyDescent="0.3">
      <c r="B2534" s="28">
        <v>2524</v>
      </c>
      <c r="C2534" s="39">
        <f t="shared" si="156"/>
        <v>0</v>
      </c>
      <c r="D2534" s="40">
        <f t="shared" si="157"/>
        <v>0</v>
      </c>
      <c r="E2534" s="41">
        <f t="shared" si="158"/>
        <v>0</v>
      </c>
      <c r="F2534" s="40">
        <f t="shared" si="159"/>
        <v>0</v>
      </c>
      <c r="Q2534" s="107">
        <v>2530</v>
      </c>
      <c r="S2534" s="92"/>
      <c r="T2534" s="92"/>
      <c r="U2534" s="92"/>
      <c r="V2534" s="92"/>
      <c r="W2534" s="92"/>
      <c r="X2534" s="92"/>
      <c r="Y2534" s="92"/>
      <c r="Z2534" s="92" t="s">
        <v>2706</v>
      </c>
      <c r="AA2534" s="92">
        <v>1034.2617760000001</v>
      </c>
      <c r="AB2534" s="92">
        <v>1307</v>
      </c>
      <c r="AC2534" s="92">
        <v>53.551136363636367</v>
      </c>
      <c r="AD2534" s="92" t="s">
        <v>1510</v>
      </c>
      <c r="AE2534" s="92">
        <v>1080.5089089999999</v>
      </c>
      <c r="AF2534" s="92">
        <v>287</v>
      </c>
      <c r="AG2534" s="92">
        <v>89.772727272727266</v>
      </c>
      <c r="AH2534" s="92"/>
      <c r="AI2534" s="92"/>
      <c r="AJ2534" s="92"/>
      <c r="AK2534" s="92"/>
      <c r="AL2534" s="92"/>
      <c r="AM2534" s="92"/>
      <c r="AN2534" s="92"/>
      <c r="AO2534" s="92"/>
    </row>
    <row r="2535" spans="2:41" x14ac:dyDescent="0.3">
      <c r="B2535" s="28">
        <v>2525</v>
      </c>
      <c r="C2535" s="39">
        <f t="shared" si="156"/>
        <v>0</v>
      </c>
      <c r="D2535" s="40">
        <f t="shared" si="157"/>
        <v>0</v>
      </c>
      <c r="E2535" s="41">
        <f t="shared" si="158"/>
        <v>0</v>
      </c>
      <c r="F2535" s="40">
        <f t="shared" si="159"/>
        <v>0</v>
      </c>
      <c r="Q2535" s="107">
        <v>2531</v>
      </c>
      <c r="S2535" s="92"/>
      <c r="T2535" s="92"/>
      <c r="U2535" s="92"/>
      <c r="V2535" s="92"/>
      <c r="W2535" s="92"/>
      <c r="X2535" s="92"/>
      <c r="Y2535" s="92"/>
      <c r="Z2535" s="92" t="s">
        <v>2707</v>
      </c>
      <c r="AA2535" s="92">
        <v>1034.2617760000001</v>
      </c>
      <c r="AB2535" s="92">
        <v>1307</v>
      </c>
      <c r="AC2535" s="92">
        <v>53.551136363636367</v>
      </c>
      <c r="AD2535" s="92" t="s">
        <v>1160</v>
      </c>
      <c r="AE2535" s="92">
        <v>1080.523739</v>
      </c>
      <c r="AF2535" s="92">
        <v>286</v>
      </c>
      <c r="AG2535" s="92">
        <v>89.87926136363636</v>
      </c>
      <c r="AH2535" s="92"/>
      <c r="AI2535" s="92"/>
      <c r="AJ2535" s="92"/>
      <c r="AK2535" s="92"/>
      <c r="AL2535" s="92"/>
      <c r="AM2535" s="92"/>
      <c r="AN2535" s="92"/>
      <c r="AO2535" s="92"/>
    </row>
    <row r="2536" spans="2:41" x14ac:dyDescent="0.3">
      <c r="B2536" s="28">
        <v>2526</v>
      </c>
      <c r="C2536" s="39">
        <f t="shared" si="156"/>
        <v>0</v>
      </c>
      <c r="D2536" s="40">
        <f t="shared" si="157"/>
        <v>0</v>
      </c>
      <c r="E2536" s="41">
        <f t="shared" si="158"/>
        <v>0</v>
      </c>
      <c r="F2536" s="40">
        <f t="shared" si="159"/>
        <v>0</v>
      </c>
      <c r="Q2536" s="107">
        <v>2532</v>
      </c>
      <c r="S2536" s="92"/>
      <c r="T2536" s="92"/>
      <c r="U2536" s="92"/>
      <c r="V2536" s="92"/>
      <c r="W2536" s="92"/>
      <c r="X2536" s="92"/>
      <c r="Y2536" s="92"/>
      <c r="Z2536" s="92" t="s">
        <v>1431</v>
      </c>
      <c r="AA2536" s="92">
        <v>1071.8110019999999</v>
      </c>
      <c r="AB2536" s="92">
        <v>439</v>
      </c>
      <c r="AC2536" s="92">
        <v>84.446022727272734</v>
      </c>
      <c r="AD2536" s="92" t="s">
        <v>516</v>
      </c>
      <c r="AE2536" s="92">
        <v>1080.6658130000001</v>
      </c>
      <c r="AF2536" s="92">
        <v>284</v>
      </c>
      <c r="AG2536" s="92">
        <v>89.914772727272734</v>
      </c>
      <c r="AH2536" s="92"/>
      <c r="AI2536" s="92"/>
      <c r="AJ2536" s="92"/>
      <c r="AK2536" s="92"/>
      <c r="AL2536" s="92"/>
      <c r="AM2536" s="92"/>
      <c r="AN2536" s="92"/>
      <c r="AO2536" s="92"/>
    </row>
    <row r="2537" spans="2:41" x14ac:dyDescent="0.3">
      <c r="B2537" s="28">
        <v>2527</v>
      </c>
      <c r="C2537" s="39">
        <f t="shared" si="156"/>
        <v>0</v>
      </c>
      <c r="D2537" s="40">
        <f t="shared" si="157"/>
        <v>0</v>
      </c>
      <c r="E2537" s="41">
        <f t="shared" si="158"/>
        <v>0</v>
      </c>
      <c r="F2537" s="40">
        <f t="shared" si="159"/>
        <v>0</v>
      </c>
      <c r="Q2537" s="107">
        <v>2533</v>
      </c>
      <c r="S2537" s="92"/>
      <c r="T2537" s="92"/>
      <c r="U2537" s="92"/>
      <c r="V2537" s="92"/>
      <c r="W2537" s="92"/>
      <c r="X2537" s="92"/>
      <c r="Y2537" s="92"/>
      <c r="Z2537" s="92" t="s">
        <v>1432</v>
      </c>
      <c r="AA2537" s="92">
        <v>1021.343618</v>
      </c>
      <c r="AB2537" s="92">
        <v>1597</v>
      </c>
      <c r="AC2537" s="92">
        <v>43.252840909090914</v>
      </c>
      <c r="AD2537" s="92" t="s">
        <v>2284</v>
      </c>
      <c r="AE2537" s="92">
        <v>1080.6658130000001</v>
      </c>
      <c r="AF2537" s="92">
        <v>284</v>
      </c>
      <c r="AG2537" s="92">
        <v>89.914772727272734</v>
      </c>
      <c r="AH2537" s="92"/>
      <c r="AI2537" s="92"/>
      <c r="AJ2537" s="92"/>
      <c r="AK2537" s="92"/>
      <c r="AL2537" s="92"/>
      <c r="AM2537" s="92"/>
      <c r="AN2537" s="92"/>
      <c r="AO2537" s="92"/>
    </row>
    <row r="2538" spans="2:41" x14ac:dyDescent="0.3">
      <c r="B2538" s="28">
        <v>2528</v>
      </c>
      <c r="C2538" s="39">
        <f t="shared" si="156"/>
        <v>0</v>
      </c>
      <c r="D2538" s="40">
        <f t="shared" si="157"/>
        <v>0</v>
      </c>
      <c r="E2538" s="41">
        <f t="shared" si="158"/>
        <v>0</v>
      </c>
      <c r="F2538" s="40">
        <f t="shared" si="159"/>
        <v>0</v>
      </c>
      <c r="Q2538" s="107">
        <v>2534</v>
      </c>
      <c r="S2538" s="92"/>
      <c r="T2538" s="92"/>
      <c r="U2538" s="92"/>
      <c r="V2538" s="92"/>
      <c r="W2538" s="92"/>
      <c r="X2538" s="92"/>
      <c r="Y2538" s="92"/>
      <c r="Z2538" s="92" t="s">
        <v>1433</v>
      </c>
      <c r="AA2538" s="92">
        <v>950.38049149999995</v>
      </c>
      <c r="AB2538" s="92">
        <v>2520</v>
      </c>
      <c r="AC2538" s="92">
        <v>10.546875</v>
      </c>
      <c r="AD2538" s="92" t="s">
        <v>2045</v>
      </c>
      <c r="AE2538" s="92">
        <v>1080.673673</v>
      </c>
      <c r="AF2538" s="92">
        <v>282</v>
      </c>
      <c r="AG2538" s="92">
        <v>89.985795454545453</v>
      </c>
      <c r="AH2538" s="92"/>
      <c r="AI2538" s="92"/>
      <c r="AJ2538" s="92"/>
      <c r="AK2538" s="92"/>
      <c r="AL2538" s="92"/>
      <c r="AM2538" s="92"/>
      <c r="AN2538" s="92"/>
      <c r="AO2538" s="92"/>
    </row>
    <row r="2539" spans="2:41" x14ac:dyDescent="0.3">
      <c r="B2539" s="28">
        <v>2529</v>
      </c>
      <c r="C2539" s="39">
        <f t="shared" si="156"/>
        <v>0</v>
      </c>
      <c r="D2539" s="40">
        <f t="shared" si="157"/>
        <v>0</v>
      </c>
      <c r="E2539" s="41">
        <f t="shared" si="158"/>
        <v>0</v>
      </c>
      <c r="F2539" s="40">
        <f t="shared" si="159"/>
        <v>0</v>
      </c>
      <c r="Q2539" s="107">
        <v>2535</v>
      </c>
      <c r="S2539" s="92"/>
      <c r="T2539" s="92"/>
      <c r="U2539" s="92"/>
      <c r="V2539" s="92"/>
      <c r="W2539" s="92"/>
      <c r="X2539" s="92"/>
      <c r="Y2539" s="92"/>
      <c r="Z2539" s="92" t="s">
        <v>2708</v>
      </c>
      <c r="AA2539" s="92">
        <v>1049.8523230000001</v>
      </c>
      <c r="AB2539" s="92">
        <v>913</v>
      </c>
      <c r="AC2539" s="92">
        <v>67.578125</v>
      </c>
      <c r="AD2539" s="92" t="s">
        <v>1334</v>
      </c>
      <c r="AE2539" s="92">
        <v>1080.673673</v>
      </c>
      <c r="AF2539" s="92">
        <v>282</v>
      </c>
      <c r="AG2539" s="92">
        <v>89.985795454545453</v>
      </c>
      <c r="AH2539" s="92"/>
      <c r="AI2539" s="92"/>
      <c r="AJ2539" s="92"/>
      <c r="AK2539" s="92"/>
      <c r="AL2539" s="92"/>
      <c r="AM2539" s="92"/>
      <c r="AN2539" s="92"/>
      <c r="AO2539" s="92"/>
    </row>
    <row r="2540" spans="2:41" x14ac:dyDescent="0.3">
      <c r="B2540" s="28">
        <v>2530</v>
      </c>
      <c r="C2540" s="39">
        <f t="shared" si="156"/>
        <v>0</v>
      </c>
      <c r="D2540" s="40">
        <f t="shared" si="157"/>
        <v>0</v>
      </c>
      <c r="E2540" s="41">
        <f t="shared" si="158"/>
        <v>0</v>
      </c>
      <c r="F2540" s="40">
        <f t="shared" si="159"/>
        <v>0</v>
      </c>
      <c r="Q2540" s="107">
        <v>2536</v>
      </c>
      <c r="S2540" s="92"/>
      <c r="T2540" s="92"/>
      <c r="U2540" s="92"/>
      <c r="V2540" s="92"/>
      <c r="W2540" s="92"/>
      <c r="X2540" s="92"/>
      <c r="Y2540" s="92"/>
      <c r="Z2540" s="92" t="s">
        <v>2709</v>
      </c>
      <c r="AA2540" s="92">
        <v>1049.8523230000001</v>
      </c>
      <c r="AB2540" s="92">
        <v>913</v>
      </c>
      <c r="AC2540" s="92">
        <v>67.578125</v>
      </c>
      <c r="AD2540" s="92" t="s">
        <v>113</v>
      </c>
      <c r="AE2540" s="92">
        <v>1080.737531</v>
      </c>
      <c r="AF2540" s="92">
        <v>281</v>
      </c>
      <c r="AG2540" s="92">
        <v>90.056818181818173</v>
      </c>
      <c r="AH2540" s="92"/>
      <c r="AI2540" s="92"/>
      <c r="AJ2540" s="92"/>
      <c r="AK2540" s="92"/>
      <c r="AL2540" s="92"/>
      <c r="AM2540" s="92"/>
      <c r="AN2540" s="92"/>
      <c r="AO2540" s="92"/>
    </row>
    <row r="2541" spans="2:41" x14ac:dyDescent="0.3">
      <c r="B2541" s="28">
        <v>2531</v>
      </c>
      <c r="C2541" s="39">
        <f t="shared" si="156"/>
        <v>0</v>
      </c>
      <c r="D2541" s="40">
        <f t="shared" si="157"/>
        <v>0</v>
      </c>
      <c r="E2541" s="41">
        <f t="shared" si="158"/>
        <v>0</v>
      </c>
      <c r="F2541" s="40">
        <f t="shared" si="159"/>
        <v>0</v>
      </c>
      <c r="Q2541" s="107">
        <v>2537</v>
      </c>
      <c r="S2541" s="92"/>
      <c r="T2541" s="92"/>
      <c r="U2541" s="92"/>
      <c r="V2541" s="92"/>
      <c r="W2541" s="92"/>
      <c r="X2541" s="92"/>
      <c r="Y2541" s="92"/>
      <c r="Z2541" s="92" t="s">
        <v>2710</v>
      </c>
      <c r="AA2541" s="92">
        <v>949.01716599999997</v>
      </c>
      <c r="AB2541" s="92">
        <v>2525</v>
      </c>
      <c r="AC2541" s="92">
        <v>10.262784090909092</v>
      </c>
      <c r="AD2541" s="92" t="s">
        <v>1932</v>
      </c>
      <c r="AE2541" s="92">
        <v>1080.861091</v>
      </c>
      <c r="AF2541" s="92">
        <v>278</v>
      </c>
      <c r="AG2541" s="92">
        <v>90.092329545454547</v>
      </c>
      <c r="AH2541" s="92"/>
      <c r="AI2541" s="92"/>
      <c r="AJ2541" s="92"/>
      <c r="AK2541" s="92"/>
      <c r="AL2541" s="92"/>
      <c r="AM2541" s="92"/>
      <c r="AN2541" s="92"/>
      <c r="AO2541" s="92"/>
    </row>
    <row r="2542" spans="2:41" x14ac:dyDescent="0.3">
      <c r="B2542" s="28">
        <v>2532</v>
      </c>
      <c r="C2542" s="39">
        <f t="shared" si="156"/>
        <v>0</v>
      </c>
      <c r="D2542" s="40">
        <f t="shared" si="157"/>
        <v>0</v>
      </c>
      <c r="E2542" s="41">
        <f t="shared" si="158"/>
        <v>0</v>
      </c>
      <c r="F2542" s="40">
        <f t="shared" si="159"/>
        <v>0</v>
      </c>
      <c r="Q2542" s="107">
        <v>2538</v>
      </c>
      <c r="S2542" s="92"/>
      <c r="T2542" s="92"/>
      <c r="U2542" s="92"/>
      <c r="V2542" s="92"/>
      <c r="W2542" s="92"/>
      <c r="X2542" s="92"/>
      <c r="Y2542" s="92"/>
      <c r="Z2542" s="92" t="s">
        <v>1434</v>
      </c>
      <c r="AA2542" s="92">
        <v>973.87451810000005</v>
      </c>
      <c r="AB2542" s="92">
        <v>2275</v>
      </c>
      <c r="AC2542" s="92">
        <v>19.24715909090909</v>
      </c>
      <c r="AD2542" s="92" t="s">
        <v>2090</v>
      </c>
      <c r="AE2542" s="92">
        <v>1080.861091</v>
      </c>
      <c r="AF2542" s="92">
        <v>278</v>
      </c>
      <c r="AG2542" s="92">
        <v>90.092329545454547</v>
      </c>
      <c r="AH2542" s="92"/>
      <c r="AI2542" s="92"/>
      <c r="AJ2542" s="92"/>
      <c r="AK2542" s="92"/>
      <c r="AL2542" s="92"/>
      <c r="AM2542" s="92"/>
      <c r="AN2542" s="92"/>
      <c r="AO2542" s="92"/>
    </row>
    <row r="2543" spans="2:41" x14ac:dyDescent="0.3">
      <c r="B2543" s="28">
        <v>2533</v>
      </c>
      <c r="C2543" s="39">
        <f t="shared" si="156"/>
        <v>0</v>
      </c>
      <c r="D2543" s="40">
        <f t="shared" si="157"/>
        <v>0</v>
      </c>
      <c r="E2543" s="41">
        <f t="shared" si="158"/>
        <v>0</v>
      </c>
      <c r="F2543" s="40">
        <f t="shared" si="159"/>
        <v>0</v>
      </c>
      <c r="Q2543" s="107">
        <v>2539</v>
      </c>
      <c r="S2543" s="92"/>
      <c r="T2543" s="92"/>
      <c r="U2543" s="92"/>
      <c r="V2543" s="92"/>
      <c r="W2543" s="92"/>
      <c r="X2543" s="92"/>
      <c r="Y2543" s="92"/>
      <c r="Z2543" s="92" t="s">
        <v>2711</v>
      </c>
      <c r="AA2543" s="92">
        <v>937.39912790000005</v>
      </c>
      <c r="AB2543" s="92">
        <v>2595</v>
      </c>
      <c r="AC2543" s="92">
        <v>7.7769886363636367</v>
      </c>
      <c r="AD2543" s="92" t="s">
        <v>1214</v>
      </c>
      <c r="AE2543" s="92">
        <v>1080.861091</v>
      </c>
      <c r="AF2543" s="92">
        <v>278</v>
      </c>
      <c r="AG2543" s="92">
        <v>90.092329545454547</v>
      </c>
      <c r="AH2543" s="92"/>
      <c r="AI2543" s="92"/>
      <c r="AJ2543" s="92"/>
      <c r="AK2543" s="92"/>
      <c r="AL2543" s="92"/>
      <c r="AM2543" s="92"/>
      <c r="AN2543" s="92"/>
      <c r="AO2543" s="92"/>
    </row>
    <row r="2544" spans="2:41" x14ac:dyDescent="0.3">
      <c r="B2544" s="28">
        <v>2534</v>
      </c>
      <c r="C2544" s="39">
        <f t="shared" si="156"/>
        <v>0</v>
      </c>
      <c r="D2544" s="40">
        <f t="shared" si="157"/>
        <v>0</v>
      </c>
      <c r="E2544" s="41">
        <f t="shared" si="158"/>
        <v>0</v>
      </c>
      <c r="F2544" s="40">
        <f t="shared" si="159"/>
        <v>0</v>
      </c>
      <c r="Q2544" s="107">
        <v>2540</v>
      </c>
      <c r="S2544" s="92"/>
      <c r="T2544" s="92"/>
      <c r="U2544" s="92"/>
      <c r="V2544" s="92"/>
      <c r="W2544" s="92"/>
      <c r="X2544" s="92"/>
      <c r="Y2544" s="92"/>
      <c r="Z2544" s="92" t="s">
        <v>2712</v>
      </c>
      <c r="AA2544" s="92">
        <v>951.716002</v>
      </c>
      <c r="AB2544" s="92">
        <v>2505</v>
      </c>
      <c r="AC2544" s="92">
        <v>10.9375</v>
      </c>
      <c r="AD2544" s="92" t="s">
        <v>1746</v>
      </c>
      <c r="AE2544" s="92">
        <v>1081.0950330000001</v>
      </c>
      <c r="AF2544" s="92">
        <v>276</v>
      </c>
      <c r="AG2544" s="92">
        <v>90.19886363636364</v>
      </c>
      <c r="AH2544" s="92"/>
      <c r="AI2544" s="92"/>
      <c r="AJ2544" s="92"/>
      <c r="AK2544" s="92"/>
      <c r="AL2544" s="92"/>
      <c r="AM2544" s="92"/>
      <c r="AN2544" s="92"/>
      <c r="AO2544" s="92"/>
    </row>
    <row r="2545" spans="2:41" x14ac:dyDescent="0.3">
      <c r="B2545" s="28">
        <v>2535</v>
      </c>
      <c r="C2545" s="39">
        <f t="shared" si="156"/>
        <v>0</v>
      </c>
      <c r="D2545" s="40">
        <f t="shared" si="157"/>
        <v>0</v>
      </c>
      <c r="E2545" s="41">
        <f t="shared" si="158"/>
        <v>0</v>
      </c>
      <c r="F2545" s="40">
        <f t="shared" si="159"/>
        <v>0</v>
      </c>
      <c r="Q2545" s="107">
        <v>2541</v>
      </c>
      <c r="S2545" s="92"/>
      <c r="T2545" s="92"/>
      <c r="U2545" s="92"/>
      <c r="V2545" s="92"/>
      <c r="W2545" s="92"/>
      <c r="X2545" s="92"/>
      <c r="Y2545" s="92"/>
      <c r="Z2545" s="92" t="s">
        <v>1435</v>
      </c>
      <c r="AA2545" s="92">
        <v>993.32351340000002</v>
      </c>
      <c r="AB2545" s="92">
        <v>2034</v>
      </c>
      <c r="AC2545" s="92">
        <v>27.80539772727273</v>
      </c>
      <c r="AD2545" s="92" t="s">
        <v>1900</v>
      </c>
      <c r="AE2545" s="92">
        <v>1081.0950330000001</v>
      </c>
      <c r="AF2545" s="92">
        <v>276</v>
      </c>
      <c r="AG2545" s="92">
        <v>90.19886363636364</v>
      </c>
      <c r="AH2545" s="92"/>
      <c r="AI2545" s="92"/>
      <c r="AJ2545" s="92"/>
      <c r="AK2545" s="92"/>
      <c r="AL2545" s="92"/>
      <c r="AM2545" s="92"/>
      <c r="AN2545" s="92"/>
      <c r="AO2545" s="92"/>
    </row>
    <row r="2546" spans="2:41" x14ac:dyDescent="0.3">
      <c r="B2546" s="28">
        <v>2536</v>
      </c>
      <c r="C2546" s="39">
        <f t="shared" si="156"/>
        <v>0</v>
      </c>
      <c r="D2546" s="40">
        <f t="shared" si="157"/>
        <v>0</v>
      </c>
      <c r="E2546" s="41">
        <f t="shared" si="158"/>
        <v>0</v>
      </c>
      <c r="F2546" s="40">
        <f t="shared" si="159"/>
        <v>0</v>
      </c>
      <c r="Q2546" s="107">
        <v>2542</v>
      </c>
      <c r="S2546" s="92"/>
      <c r="T2546" s="92"/>
      <c r="U2546" s="92"/>
      <c r="V2546" s="92"/>
      <c r="W2546" s="92"/>
      <c r="X2546" s="92"/>
      <c r="Y2546" s="92"/>
      <c r="Z2546" s="92" t="s">
        <v>1436</v>
      </c>
      <c r="AA2546" s="92">
        <v>1047.948582</v>
      </c>
      <c r="AB2546" s="92">
        <v>982</v>
      </c>
      <c r="AC2546" s="92">
        <v>65.127840909090907</v>
      </c>
      <c r="AD2546" s="92" t="s">
        <v>720</v>
      </c>
      <c r="AE2546" s="92">
        <v>1081.20165</v>
      </c>
      <c r="AF2546" s="92">
        <v>275</v>
      </c>
      <c r="AG2546" s="92">
        <v>90.26988636363636</v>
      </c>
      <c r="AH2546" s="92"/>
      <c r="AI2546" s="92"/>
      <c r="AJ2546" s="92"/>
      <c r="AK2546" s="92"/>
      <c r="AL2546" s="92"/>
      <c r="AM2546" s="92"/>
      <c r="AN2546" s="92"/>
      <c r="AO2546" s="92"/>
    </row>
    <row r="2547" spans="2:41" x14ac:dyDescent="0.3">
      <c r="B2547" s="28">
        <v>2537</v>
      </c>
      <c r="C2547" s="39">
        <f t="shared" si="156"/>
        <v>0</v>
      </c>
      <c r="D2547" s="40">
        <f t="shared" si="157"/>
        <v>0</v>
      </c>
      <c r="E2547" s="41">
        <f t="shared" si="158"/>
        <v>0</v>
      </c>
      <c r="F2547" s="40">
        <f t="shared" si="159"/>
        <v>0</v>
      </c>
      <c r="Q2547" s="107">
        <v>2543</v>
      </c>
      <c r="S2547" s="92"/>
      <c r="T2547" s="92"/>
      <c r="U2547" s="92"/>
      <c r="V2547" s="92"/>
      <c r="W2547" s="92"/>
      <c r="X2547" s="92"/>
      <c r="Y2547" s="92"/>
      <c r="Z2547" s="92" t="s">
        <v>2713</v>
      </c>
      <c r="AA2547" s="92">
        <v>1085.3447100000001</v>
      </c>
      <c r="AB2547" s="92">
        <v>201</v>
      </c>
      <c r="AC2547" s="92">
        <v>92.791193181818173</v>
      </c>
      <c r="AD2547" s="92" t="s">
        <v>967</v>
      </c>
      <c r="AE2547" s="92">
        <v>1081.2628769999999</v>
      </c>
      <c r="AF2547" s="92">
        <v>274</v>
      </c>
      <c r="AG2547" s="92">
        <v>90.305397727272734</v>
      </c>
      <c r="AH2547" s="92"/>
      <c r="AI2547" s="92"/>
      <c r="AJ2547" s="92"/>
      <c r="AK2547" s="92"/>
      <c r="AL2547" s="92"/>
      <c r="AM2547" s="92"/>
      <c r="AN2547" s="92"/>
      <c r="AO2547" s="92"/>
    </row>
    <row r="2548" spans="2:41" x14ac:dyDescent="0.3">
      <c r="B2548" s="28">
        <v>2538</v>
      </c>
      <c r="C2548" s="39">
        <f t="shared" si="156"/>
        <v>0</v>
      </c>
      <c r="D2548" s="40">
        <f t="shared" si="157"/>
        <v>0</v>
      </c>
      <c r="E2548" s="41">
        <f t="shared" si="158"/>
        <v>0</v>
      </c>
      <c r="F2548" s="40">
        <f t="shared" si="159"/>
        <v>0</v>
      </c>
      <c r="Q2548" s="107">
        <v>2544</v>
      </c>
      <c r="S2548" s="92"/>
      <c r="T2548" s="92"/>
      <c r="U2548" s="92"/>
      <c r="V2548" s="92"/>
      <c r="W2548" s="92"/>
      <c r="X2548" s="92"/>
      <c r="Y2548" s="92"/>
      <c r="Z2548" s="92" t="s">
        <v>2714</v>
      </c>
      <c r="AA2548" s="92">
        <v>1013.555356</v>
      </c>
      <c r="AB2548" s="92">
        <v>1734</v>
      </c>
      <c r="AC2548" s="92">
        <v>38.316761363636367</v>
      </c>
      <c r="AD2548" s="92" t="s">
        <v>1826</v>
      </c>
      <c r="AE2548" s="92">
        <v>1081.3066570000001</v>
      </c>
      <c r="AF2548" s="92">
        <v>272</v>
      </c>
      <c r="AG2548" s="92">
        <v>90.340909090909093</v>
      </c>
      <c r="AH2548" s="92"/>
      <c r="AI2548" s="92"/>
      <c r="AJ2548" s="92"/>
      <c r="AK2548" s="92"/>
      <c r="AL2548" s="92"/>
      <c r="AM2548" s="92"/>
      <c r="AN2548" s="92"/>
      <c r="AO2548" s="92"/>
    </row>
    <row r="2549" spans="2:41" x14ac:dyDescent="0.3">
      <c r="B2549" s="28">
        <v>2539</v>
      </c>
      <c r="C2549" s="39">
        <f t="shared" si="156"/>
        <v>0</v>
      </c>
      <c r="D2549" s="40">
        <f t="shared" si="157"/>
        <v>0</v>
      </c>
      <c r="E2549" s="41">
        <f t="shared" si="158"/>
        <v>0</v>
      </c>
      <c r="F2549" s="40">
        <f t="shared" si="159"/>
        <v>0</v>
      </c>
      <c r="Q2549" s="107">
        <v>2545</v>
      </c>
      <c r="S2549" s="92"/>
      <c r="T2549" s="92"/>
      <c r="U2549" s="92"/>
      <c r="V2549" s="92"/>
      <c r="W2549" s="92"/>
      <c r="X2549" s="92"/>
      <c r="Y2549" s="92"/>
      <c r="Z2549" s="92" t="s">
        <v>2715</v>
      </c>
      <c r="AA2549" s="92">
        <v>999.6384534</v>
      </c>
      <c r="AB2549" s="92">
        <v>1934</v>
      </c>
      <c r="AC2549" s="92">
        <v>31.036931818181817</v>
      </c>
      <c r="AD2549" s="92" t="s">
        <v>502</v>
      </c>
      <c r="AE2549" s="92">
        <v>1081.3066570000001</v>
      </c>
      <c r="AF2549" s="92">
        <v>272</v>
      </c>
      <c r="AG2549" s="92">
        <v>90.340909090909093</v>
      </c>
      <c r="AH2549" s="92"/>
      <c r="AI2549" s="92"/>
      <c r="AJ2549" s="92"/>
      <c r="AK2549" s="92"/>
      <c r="AL2549" s="92"/>
      <c r="AM2549" s="92"/>
      <c r="AN2549" s="92"/>
      <c r="AO2549" s="92"/>
    </row>
    <row r="2550" spans="2:41" x14ac:dyDescent="0.3">
      <c r="B2550" s="28">
        <v>2540</v>
      </c>
      <c r="C2550" s="39">
        <f t="shared" si="156"/>
        <v>0</v>
      </c>
      <c r="D2550" s="40">
        <f t="shared" si="157"/>
        <v>0</v>
      </c>
      <c r="E2550" s="41">
        <f t="shared" si="158"/>
        <v>0</v>
      </c>
      <c r="F2550" s="40">
        <f t="shared" si="159"/>
        <v>0</v>
      </c>
      <c r="Q2550" s="107">
        <v>2546</v>
      </c>
      <c r="S2550" s="92"/>
      <c r="T2550" s="92"/>
      <c r="U2550" s="92"/>
      <c r="V2550" s="92"/>
      <c r="W2550" s="92"/>
      <c r="X2550" s="92"/>
      <c r="Y2550" s="92"/>
      <c r="Z2550" s="92" t="s">
        <v>2716</v>
      </c>
      <c r="AA2550" s="92">
        <v>1010.790091</v>
      </c>
      <c r="AB2550" s="92">
        <v>1768</v>
      </c>
      <c r="AC2550" s="92">
        <v>37.109375</v>
      </c>
      <c r="AD2550" s="92" t="s">
        <v>1843</v>
      </c>
      <c r="AE2550" s="92">
        <v>1081.37844</v>
      </c>
      <c r="AF2550" s="92">
        <v>270</v>
      </c>
      <c r="AG2550" s="92">
        <v>90.411931818181827</v>
      </c>
      <c r="AH2550" s="92"/>
      <c r="AI2550" s="92"/>
      <c r="AJ2550" s="92"/>
      <c r="AK2550" s="92"/>
      <c r="AL2550" s="92"/>
      <c r="AM2550" s="92"/>
      <c r="AN2550" s="92"/>
      <c r="AO2550" s="92"/>
    </row>
    <row r="2551" spans="2:41" x14ac:dyDescent="0.3">
      <c r="B2551" s="28">
        <v>2541</v>
      </c>
      <c r="C2551" s="39">
        <f t="shared" si="156"/>
        <v>0</v>
      </c>
      <c r="D2551" s="40">
        <f t="shared" si="157"/>
        <v>0</v>
      </c>
      <c r="E2551" s="41">
        <f t="shared" si="158"/>
        <v>0</v>
      </c>
      <c r="F2551" s="40">
        <f t="shared" si="159"/>
        <v>0</v>
      </c>
      <c r="Q2551" s="107">
        <v>2547</v>
      </c>
      <c r="S2551" s="92"/>
      <c r="T2551" s="92"/>
      <c r="U2551" s="92"/>
      <c r="V2551" s="92"/>
      <c r="W2551" s="92"/>
      <c r="X2551" s="92"/>
      <c r="Y2551" s="92"/>
      <c r="Z2551" s="92" t="s">
        <v>1437</v>
      </c>
      <c r="AA2551" s="92">
        <v>1126.216261</v>
      </c>
      <c r="AB2551" s="92">
        <v>9</v>
      </c>
      <c r="AC2551" s="92">
        <v>99.715909090909093</v>
      </c>
      <c r="AD2551" s="92" t="s">
        <v>1525</v>
      </c>
      <c r="AE2551" s="92">
        <v>1081.37844</v>
      </c>
      <c r="AF2551" s="92">
        <v>270</v>
      </c>
      <c r="AG2551" s="92">
        <v>90.411931818181827</v>
      </c>
      <c r="AH2551" s="92"/>
      <c r="AI2551" s="92"/>
      <c r="AJ2551" s="92"/>
      <c r="AK2551" s="92"/>
      <c r="AL2551" s="92"/>
      <c r="AM2551" s="92"/>
      <c r="AN2551" s="92"/>
      <c r="AO2551" s="92"/>
    </row>
    <row r="2552" spans="2:41" x14ac:dyDescent="0.3">
      <c r="B2552" s="28">
        <v>2542</v>
      </c>
      <c r="C2552" s="39">
        <f t="shared" si="156"/>
        <v>0</v>
      </c>
      <c r="D2552" s="40">
        <f t="shared" si="157"/>
        <v>0</v>
      </c>
      <c r="E2552" s="41">
        <f t="shared" si="158"/>
        <v>0</v>
      </c>
      <c r="F2552" s="40">
        <f t="shared" si="159"/>
        <v>0</v>
      </c>
      <c r="Q2552" s="107">
        <v>2548</v>
      </c>
      <c r="S2552" s="92"/>
      <c r="T2552" s="92"/>
      <c r="U2552" s="92"/>
      <c r="V2552" s="92"/>
      <c r="W2552" s="92"/>
      <c r="X2552" s="92"/>
      <c r="Y2552" s="92"/>
      <c r="Z2552" s="92" t="s">
        <v>2717</v>
      </c>
      <c r="AA2552" s="92">
        <v>979.26892769999995</v>
      </c>
      <c r="AB2552" s="92">
        <v>2206</v>
      </c>
      <c r="AC2552" s="92">
        <v>21.519886363636363</v>
      </c>
      <c r="AD2552" s="92" t="s">
        <v>1118</v>
      </c>
      <c r="AE2552" s="92">
        <v>1081.422705</v>
      </c>
      <c r="AF2552" s="92">
        <v>269</v>
      </c>
      <c r="AG2552" s="92">
        <v>90.482954545454547</v>
      </c>
      <c r="AH2552" s="92"/>
      <c r="AI2552" s="92"/>
      <c r="AJ2552" s="92"/>
      <c r="AK2552" s="92"/>
      <c r="AL2552" s="92"/>
      <c r="AM2552" s="92"/>
      <c r="AN2552" s="92"/>
      <c r="AO2552" s="92"/>
    </row>
    <row r="2553" spans="2:41" x14ac:dyDescent="0.3">
      <c r="B2553" s="28">
        <v>2543</v>
      </c>
      <c r="C2553" s="39">
        <f t="shared" si="156"/>
        <v>0</v>
      </c>
      <c r="D2553" s="40">
        <f t="shared" si="157"/>
        <v>0</v>
      </c>
      <c r="E2553" s="41">
        <f t="shared" si="158"/>
        <v>0</v>
      </c>
      <c r="F2553" s="40">
        <f t="shared" si="159"/>
        <v>0</v>
      </c>
      <c r="Q2553" s="107">
        <v>2549</v>
      </c>
      <c r="S2553" s="92"/>
      <c r="T2553" s="92"/>
      <c r="U2553" s="92"/>
      <c r="V2553" s="92"/>
      <c r="W2553" s="92"/>
      <c r="X2553" s="92"/>
      <c r="Y2553" s="92"/>
      <c r="Z2553" s="92" t="s">
        <v>1438</v>
      </c>
      <c r="AA2553" s="92">
        <v>1058.2282049999999</v>
      </c>
      <c r="AB2553" s="92">
        <v>735</v>
      </c>
      <c r="AC2553" s="92">
        <v>73.828125</v>
      </c>
      <c r="AD2553" s="92" t="s">
        <v>2151</v>
      </c>
      <c r="AE2553" s="92">
        <v>1081.4414409999999</v>
      </c>
      <c r="AF2553" s="92">
        <v>268</v>
      </c>
      <c r="AG2553" s="92">
        <v>90.518465909090907</v>
      </c>
      <c r="AH2553" s="92"/>
      <c r="AI2553" s="92"/>
      <c r="AJ2553" s="92"/>
      <c r="AK2553" s="92"/>
      <c r="AL2553" s="92"/>
      <c r="AM2553" s="92"/>
      <c r="AN2553" s="92"/>
      <c r="AO2553" s="92"/>
    </row>
    <row r="2554" spans="2:41" x14ac:dyDescent="0.3">
      <c r="B2554" s="28">
        <v>2544</v>
      </c>
      <c r="C2554" s="39">
        <f t="shared" si="156"/>
        <v>0</v>
      </c>
      <c r="D2554" s="40">
        <f t="shared" si="157"/>
        <v>0</v>
      </c>
      <c r="E2554" s="41">
        <f t="shared" si="158"/>
        <v>0</v>
      </c>
      <c r="F2554" s="40">
        <f t="shared" si="159"/>
        <v>0</v>
      </c>
      <c r="Q2554" s="107">
        <v>2550</v>
      </c>
      <c r="S2554" s="92"/>
      <c r="T2554" s="92"/>
      <c r="U2554" s="92"/>
      <c r="V2554" s="92"/>
      <c r="W2554" s="92"/>
      <c r="X2554" s="92"/>
      <c r="Y2554" s="92"/>
      <c r="Z2554" s="92" t="s">
        <v>2993</v>
      </c>
      <c r="AA2554" s="92">
        <v>1058.2282049999999</v>
      </c>
      <c r="AB2554" s="92">
        <v>735</v>
      </c>
      <c r="AC2554" s="92">
        <v>73.828125</v>
      </c>
      <c r="AD2554" s="92" t="s">
        <v>2682</v>
      </c>
      <c r="AE2554" s="92">
        <v>1081.470055</v>
      </c>
      <c r="AF2554" s="92">
        <v>267</v>
      </c>
      <c r="AG2554" s="92">
        <v>90.553977272727266</v>
      </c>
      <c r="AH2554" s="92"/>
      <c r="AI2554" s="92"/>
      <c r="AJ2554" s="92"/>
      <c r="AK2554" s="92"/>
      <c r="AL2554" s="92"/>
      <c r="AM2554" s="92"/>
      <c r="AN2554" s="92"/>
      <c r="AO2554" s="92"/>
    </row>
    <row r="2555" spans="2:41" x14ac:dyDescent="0.3">
      <c r="B2555" s="28">
        <v>2545</v>
      </c>
      <c r="C2555" s="39">
        <f t="shared" si="156"/>
        <v>0</v>
      </c>
      <c r="D2555" s="40">
        <f t="shared" si="157"/>
        <v>0</v>
      </c>
      <c r="E2555" s="41">
        <f t="shared" si="158"/>
        <v>0</v>
      </c>
      <c r="F2555" s="40">
        <f t="shared" si="159"/>
        <v>0</v>
      </c>
      <c r="Q2555" s="107">
        <v>2551</v>
      </c>
      <c r="S2555" s="92"/>
      <c r="T2555" s="92"/>
      <c r="U2555" s="92"/>
      <c r="V2555" s="92"/>
      <c r="W2555" s="92"/>
      <c r="X2555" s="92"/>
      <c r="Y2555" s="92"/>
      <c r="Z2555" s="92" t="s">
        <v>2994</v>
      </c>
      <c r="AA2555" s="92">
        <v>1058.2282049999999</v>
      </c>
      <c r="AB2555" s="92">
        <v>735</v>
      </c>
      <c r="AC2555" s="92">
        <v>73.828125</v>
      </c>
      <c r="AD2555" s="92" t="s">
        <v>588</v>
      </c>
      <c r="AE2555" s="92">
        <v>1081.4720870000001</v>
      </c>
      <c r="AF2555" s="92">
        <v>266</v>
      </c>
      <c r="AG2555" s="92">
        <v>90.58948863636364</v>
      </c>
      <c r="AH2555" s="92"/>
      <c r="AI2555" s="92"/>
      <c r="AJ2555" s="92"/>
      <c r="AK2555" s="92"/>
      <c r="AL2555" s="92"/>
      <c r="AM2555" s="92"/>
      <c r="AN2555" s="92"/>
      <c r="AO2555" s="92"/>
    </row>
    <row r="2556" spans="2:41" x14ac:dyDescent="0.3">
      <c r="B2556" s="28">
        <v>2546</v>
      </c>
      <c r="C2556" s="39">
        <f t="shared" si="156"/>
        <v>0</v>
      </c>
      <c r="D2556" s="40">
        <f t="shared" si="157"/>
        <v>0</v>
      </c>
      <c r="E2556" s="41">
        <f t="shared" si="158"/>
        <v>0</v>
      </c>
      <c r="F2556" s="40">
        <f t="shared" si="159"/>
        <v>0</v>
      </c>
      <c r="Q2556" s="107">
        <v>2552</v>
      </c>
      <c r="S2556" s="92"/>
      <c r="T2556" s="92"/>
      <c r="U2556" s="92"/>
      <c r="V2556" s="92"/>
      <c r="W2556" s="92"/>
      <c r="X2556" s="92"/>
      <c r="Y2556" s="92"/>
      <c r="Z2556" s="92" t="s">
        <v>2718</v>
      </c>
      <c r="AA2556" s="92">
        <v>1037.9240299999999</v>
      </c>
      <c r="AB2556" s="92">
        <v>1229</v>
      </c>
      <c r="AC2556" s="92">
        <v>56.356534090909093</v>
      </c>
      <c r="AD2556" s="92" t="s">
        <v>126</v>
      </c>
      <c r="AE2556" s="92">
        <v>1081.6467929999999</v>
      </c>
      <c r="AF2556" s="92">
        <v>265</v>
      </c>
      <c r="AG2556" s="92">
        <v>90.625</v>
      </c>
      <c r="AH2556" s="92"/>
      <c r="AI2556" s="92"/>
      <c r="AJ2556" s="92"/>
      <c r="AK2556" s="92"/>
      <c r="AL2556" s="92"/>
      <c r="AM2556" s="92"/>
      <c r="AN2556" s="92"/>
      <c r="AO2556" s="92"/>
    </row>
    <row r="2557" spans="2:41" x14ac:dyDescent="0.3">
      <c r="B2557" s="28">
        <v>2547</v>
      </c>
      <c r="C2557" s="39">
        <f t="shared" si="156"/>
        <v>0</v>
      </c>
      <c r="D2557" s="40">
        <f t="shared" si="157"/>
        <v>0</v>
      </c>
      <c r="E2557" s="41">
        <f t="shared" si="158"/>
        <v>0</v>
      </c>
      <c r="F2557" s="40">
        <f t="shared" si="159"/>
        <v>0</v>
      </c>
      <c r="Q2557" s="107">
        <v>2553</v>
      </c>
      <c r="S2557" s="92"/>
      <c r="T2557" s="92"/>
      <c r="U2557" s="92"/>
      <c r="V2557" s="92"/>
      <c r="W2557" s="92"/>
      <c r="X2557" s="92"/>
      <c r="Y2557" s="92"/>
      <c r="Z2557" s="92" t="s">
        <v>2719</v>
      </c>
      <c r="AA2557" s="92">
        <v>978.48587840000005</v>
      </c>
      <c r="AB2557" s="92">
        <v>2222</v>
      </c>
      <c r="AC2557" s="92">
        <v>20.951704545454543</v>
      </c>
      <c r="AD2557" s="92" t="s">
        <v>715</v>
      </c>
      <c r="AE2557" s="92">
        <v>1081.861713</v>
      </c>
      <c r="AF2557" s="92">
        <v>263</v>
      </c>
      <c r="AG2557" s="92">
        <v>90.66051136363636</v>
      </c>
      <c r="AH2557" s="92"/>
      <c r="AI2557" s="92"/>
      <c r="AJ2557" s="92"/>
      <c r="AK2557" s="92"/>
      <c r="AL2557" s="92"/>
      <c r="AM2557" s="92"/>
      <c r="AN2557" s="92"/>
      <c r="AO2557" s="92"/>
    </row>
    <row r="2558" spans="2:41" x14ac:dyDescent="0.3">
      <c r="B2558" s="28">
        <v>2548</v>
      </c>
      <c r="C2558" s="39">
        <f t="shared" si="156"/>
        <v>0</v>
      </c>
      <c r="D2558" s="40">
        <f t="shared" si="157"/>
        <v>0</v>
      </c>
      <c r="E2558" s="41">
        <f t="shared" si="158"/>
        <v>0</v>
      </c>
      <c r="F2558" s="40">
        <f t="shared" si="159"/>
        <v>0</v>
      </c>
      <c r="Q2558" s="107">
        <v>2554</v>
      </c>
      <c r="S2558" s="92"/>
      <c r="T2558" s="92"/>
      <c r="U2558" s="92"/>
      <c r="V2558" s="92"/>
      <c r="W2558" s="92"/>
      <c r="X2558" s="92"/>
      <c r="Y2558" s="92"/>
      <c r="Z2558" s="92" t="s">
        <v>2720</v>
      </c>
      <c r="AA2558" s="92">
        <v>1053.9945110000001</v>
      </c>
      <c r="AB2558" s="92">
        <v>808</v>
      </c>
      <c r="AC2558" s="92">
        <v>70.951704545454547</v>
      </c>
      <c r="AD2558" s="92" t="s">
        <v>2678</v>
      </c>
      <c r="AE2558" s="92">
        <v>1081.861713</v>
      </c>
      <c r="AF2558" s="92">
        <v>263</v>
      </c>
      <c r="AG2558" s="92">
        <v>90.66051136363636</v>
      </c>
      <c r="AH2558" s="92"/>
      <c r="AI2558" s="92"/>
      <c r="AJ2558" s="92"/>
      <c r="AK2558" s="92"/>
      <c r="AL2558" s="92"/>
      <c r="AM2558" s="92"/>
      <c r="AN2558" s="92"/>
      <c r="AO2558" s="92"/>
    </row>
    <row r="2559" spans="2:41" x14ac:dyDescent="0.3">
      <c r="B2559" s="28">
        <v>2549</v>
      </c>
      <c r="C2559" s="39">
        <f t="shared" si="156"/>
        <v>0</v>
      </c>
      <c r="D2559" s="40">
        <f t="shared" si="157"/>
        <v>0</v>
      </c>
      <c r="E2559" s="41">
        <f t="shared" si="158"/>
        <v>0</v>
      </c>
      <c r="F2559" s="40">
        <f t="shared" si="159"/>
        <v>0</v>
      </c>
      <c r="Q2559" s="107">
        <v>2555</v>
      </c>
      <c r="S2559" s="92"/>
      <c r="T2559" s="92"/>
      <c r="U2559" s="92"/>
      <c r="V2559" s="92"/>
      <c r="W2559" s="92"/>
      <c r="X2559" s="92"/>
      <c r="Y2559" s="92"/>
      <c r="Z2559" s="92" t="s">
        <v>2995</v>
      </c>
      <c r="AA2559" s="92">
        <v>984.57584320000001</v>
      </c>
      <c r="AB2559" s="92">
        <v>2143</v>
      </c>
      <c r="AC2559" s="92">
        <v>23.686079545454543</v>
      </c>
      <c r="AD2559" s="92" t="s">
        <v>1069</v>
      </c>
      <c r="AE2559" s="92">
        <v>1081.8757909999999</v>
      </c>
      <c r="AF2559" s="92">
        <v>262</v>
      </c>
      <c r="AG2559" s="92">
        <v>90.731534090909093</v>
      </c>
      <c r="AH2559" s="92"/>
      <c r="AI2559" s="92"/>
      <c r="AJ2559" s="92"/>
      <c r="AK2559" s="92"/>
      <c r="AL2559" s="92"/>
      <c r="AM2559" s="92"/>
      <c r="AN2559" s="92"/>
      <c r="AO2559" s="92"/>
    </row>
    <row r="2560" spans="2:41" x14ac:dyDescent="0.3">
      <c r="B2560" s="28">
        <v>2550</v>
      </c>
      <c r="C2560" s="39">
        <f t="shared" si="156"/>
        <v>0</v>
      </c>
      <c r="D2560" s="40">
        <f t="shared" si="157"/>
        <v>0</v>
      </c>
      <c r="E2560" s="41">
        <f t="shared" si="158"/>
        <v>0</v>
      </c>
      <c r="F2560" s="40">
        <f t="shared" si="159"/>
        <v>0</v>
      </c>
      <c r="Q2560" s="107">
        <v>2556</v>
      </c>
      <c r="S2560" s="92"/>
      <c r="T2560" s="92"/>
      <c r="U2560" s="92"/>
      <c r="V2560" s="92"/>
      <c r="W2560" s="92"/>
      <c r="X2560" s="92"/>
      <c r="Y2560" s="92"/>
      <c r="Z2560" s="92" t="s">
        <v>1439</v>
      </c>
      <c r="AA2560" s="92">
        <v>1002.579161</v>
      </c>
      <c r="AB2560" s="92">
        <v>1886</v>
      </c>
      <c r="AC2560" s="92">
        <v>33.061079545454547</v>
      </c>
      <c r="AD2560" s="92" t="s">
        <v>193</v>
      </c>
      <c r="AE2560" s="92">
        <v>1081.8787930000001</v>
      </c>
      <c r="AF2560" s="92">
        <v>261</v>
      </c>
      <c r="AG2560" s="92">
        <v>90.767045454545453</v>
      </c>
      <c r="AH2560" s="92"/>
      <c r="AI2560" s="92"/>
      <c r="AJ2560" s="92"/>
      <c r="AK2560" s="92"/>
      <c r="AL2560" s="92"/>
      <c r="AM2560" s="92"/>
      <c r="AN2560" s="92"/>
      <c r="AO2560" s="92"/>
    </row>
    <row r="2561" spans="2:41" x14ac:dyDescent="0.3">
      <c r="B2561" s="28">
        <v>2551</v>
      </c>
      <c r="C2561" s="39">
        <f t="shared" si="156"/>
        <v>0</v>
      </c>
      <c r="D2561" s="40">
        <f t="shared" si="157"/>
        <v>0</v>
      </c>
      <c r="E2561" s="41">
        <f t="shared" si="158"/>
        <v>0</v>
      </c>
      <c r="F2561" s="40">
        <f t="shared" si="159"/>
        <v>0</v>
      </c>
      <c r="Q2561" s="107">
        <v>2557</v>
      </c>
      <c r="S2561" s="92"/>
      <c r="T2561" s="92"/>
      <c r="U2561" s="92"/>
      <c r="V2561" s="92"/>
      <c r="W2561" s="92"/>
      <c r="X2561" s="92"/>
      <c r="Y2561" s="92"/>
      <c r="Z2561" s="92" t="s">
        <v>2721</v>
      </c>
      <c r="AA2561" s="92">
        <v>1042.356961</v>
      </c>
      <c r="AB2561" s="92">
        <v>1091</v>
      </c>
      <c r="AC2561" s="92">
        <v>61.18607954545454</v>
      </c>
      <c r="AD2561" s="92" t="s">
        <v>128</v>
      </c>
      <c r="AE2561" s="92">
        <v>1082.1398529999999</v>
      </c>
      <c r="AF2561" s="92">
        <v>260</v>
      </c>
      <c r="AG2561" s="92">
        <v>90.802556818181827</v>
      </c>
      <c r="AH2561" s="92"/>
      <c r="AI2561" s="92"/>
      <c r="AJ2561" s="92"/>
      <c r="AK2561" s="92"/>
      <c r="AL2561" s="92"/>
      <c r="AM2561" s="92"/>
      <c r="AN2561" s="92"/>
      <c r="AO2561" s="92"/>
    </row>
    <row r="2562" spans="2:41" x14ac:dyDescent="0.3">
      <c r="B2562" s="28">
        <v>2552</v>
      </c>
      <c r="C2562" s="39">
        <f t="shared" si="156"/>
        <v>0</v>
      </c>
      <c r="D2562" s="40">
        <f t="shared" si="157"/>
        <v>0</v>
      </c>
      <c r="E2562" s="41">
        <f t="shared" si="158"/>
        <v>0</v>
      </c>
      <c r="F2562" s="40">
        <f t="shared" si="159"/>
        <v>0</v>
      </c>
      <c r="Q2562" s="107">
        <v>2558</v>
      </c>
      <c r="S2562" s="92"/>
      <c r="T2562" s="92"/>
      <c r="U2562" s="92"/>
      <c r="V2562" s="92"/>
      <c r="W2562" s="92"/>
      <c r="X2562" s="92"/>
      <c r="Y2562" s="92"/>
      <c r="Z2562" s="92" t="s">
        <v>1440</v>
      </c>
      <c r="AA2562" s="92">
        <v>1080.2123120000001</v>
      </c>
      <c r="AB2562" s="92">
        <v>299</v>
      </c>
      <c r="AC2562" s="92">
        <v>89.41761363636364</v>
      </c>
      <c r="AD2562" s="92" t="s">
        <v>2260</v>
      </c>
      <c r="AE2562" s="92">
        <v>1082.163366</v>
      </c>
      <c r="AF2562" s="92">
        <v>258</v>
      </c>
      <c r="AG2562" s="92">
        <v>90.838068181818173</v>
      </c>
      <c r="AH2562" s="92"/>
      <c r="AI2562" s="92"/>
      <c r="AJ2562" s="92"/>
      <c r="AK2562" s="92"/>
      <c r="AL2562" s="92"/>
      <c r="AM2562" s="92"/>
      <c r="AN2562" s="92"/>
      <c r="AO2562" s="92"/>
    </row>
    <row r="2563" spans="2:41" x14ac:dyDescent="0.3">
      <c r="B2563" s="28">
        <v>2553</v>
      </c>
      <c r="C2563" s="39">
        <f t="shared" si="156"/>
        <v>0</v>
      </c>
      <c r="D2563" s="40">
        <f t="shared" si="157"/>
        <v>0</v>
      </c>
      <c r="E2563" s="41">
        <f t="shared" si="158"/>
        <v>0</v>
      </c>
      <c r="F2563" s="40">
        <f t="shared" si="159"/>
        <v>0</v>
      </c>
      <c r="Q2563" s="107">
        <v>2559</v>
      </c>
      <c r="S2563" s="92"/>
      <c r="T2563" s="92"/>
      <c r="U2563" s="92"/>
      <c r="V2563" s="92"/>
      <c r="W2563" s="92"/>
      <c r="X2563" s="92"/>
      <c r="Y2563" s="92"/>
      <c r="Z2563" s="92" t="s">
        <v>2722</v>
      </c>
      <c r="AA2563" s="92">
        <v>1052.985887</v>
      </c>
      <c r="AB2563" s="92">
        <v>842</v>
      </c>
      <c r="AC2563" s="92">
        <v>69.95738636363636</v>
      </c>
      <c r="AD2563" s="92" t="s">
        <v>2343</v>
      </c>
      <c r="AE2563" s="92">
        <v>1082.163366</v>
      </c>
      <c r="AF2563" s="92">
        <v>258</v>
      </c>
      <c r="AG2563" s="92">
        <v>90.838068181818173</v>
      </c>
      <c r="AH2563" s="92"/>
      <c r="AI2563" s="92"/>
      <c r="AJ2563" s="92"/>
      <c r="AK2563" s="92"/>
      <c r="AL2563" s="92"/>
      <c r="AM2563" s="92"/>
      <c r="AN2563" s="92"/>
      <c r="AO2563" s="92"/>
    </row>
    <row r="2564" spans="2:41" x14ac:dyDescent="0.3">
      <c r="B2564" s="28">
        <v>2554</v>
      </c>
      <c r="C2564" s="39">
        <f t="shared" si="156"/>
        <v>0</v>
      </c>
      <c r="D2564" s="40">
        <f t="shared" si="157"/>
        <v>0</v>
      </c>
      <c r="E2564" s="41">
        <f t="shared" si="158"/>
        <v>0</v>
      </c>
      <c r="F2564" s="40">
        <f t="shared" si="159"/>
        <v>0</v>
      </c>
      <c r="Q2564" s="107">
        <v>2560</v>
      </c>
      <c r="S2564" s="92"/>
      <c r="T2564" s="92"/>
      <c r="U2564" s="92"/>
      <c r="V2564" s="92"/>
      <c r="W2564" s="92"/>
      <c r="X2564" s="92"/>
      <c r="Y2564" s="92"/>
      <c r="Z2564" s="92" t="s">
        <v>1441</v>
      </c>
      <c r="AA2564" s="92">
        <v>1015.2870370000001</v>
      </c>
      <c r="AB2564" s="92">
        <v>1705</v>
      </c>
      <c r="AC2564" s="92">
        <v>39.488636363636367</v>
      </c>
      <c r="AD2564" s="92" t="s">
        <v>1767</v>
      </c>
      <c r="AE2564" s="92">
        <v>1082.1734630000001</v>
      </c>
      <c r="AF2564" s="92">
        <v>251</v>
      </c>
      <c r="AG2564" s="92">
        <v>90.909090909090907</v>
      </c>
      <c r="AH2564" s="92"/>
      <c r="AI2564" s="92"/>
      <c r="AJ2564" s="92"/>
      <c r="AK2564" s="92"/>
      <c r="AL2564" s="92"/>
      <c r="AM2564" s="92"/>
      <c r="AN2564" s="92"/>
      <c r="AO2564" s="92"/>
    </row>
    <row r="2565" spans="2:41" x14ac:dyDescent="0.3">
      <c r="B2565" s="28">
        <v>2555</v>
      </c>
      <c r="C2565" s="39">
        <f t="shared" si="156"/>
        <v>0</v>
      </c>
      <c r="D2565" s="40">
        <f t="shared" si="157"/>
        <v>0</v>
      </c>
      <c r="E2565" s="41">
        <f t="shared" si="158"/>
        <v>0</v>
      </c>
      <c r="F2565" s="40">
        <f t="shared" si="159"/>
        <v>0</v>
      </c>
      <c r="Q2565" s="107">
        <v>2561</v>
      </c>
      <c r="S2565" s="92"/>
      <c r="T2565" s="92"/>
      <c r="U2565" s="92"/>
      <c r="V2565" s="92"/>
      <c r="W2565" s="92"/>
      <c r="X2565" s="92"/>
      <c r="Y2565" s="92"/>
      <c r="Z2565" s="92" t="s">
        <v>1442</v>
      </c>
      <c r="AA2565" s="92">
        <v>1004.801573</v>
      </c>
      <c r="AB2565" s="92">
        <v>1851</v>
      </c>
      <c r="AC2565" s="92">
        <v>34.303977272727273</v>
      </c>
      <c r="AD2565" s="92" t="s">
        <v>1861</v>
      </c>
      <c r="AE2565" s="92">
        <v>1082.1734630000001</v>
      </c>
      <c r="AF2565" s="92">
        <v>251</v>
      </c>
      <c r="AG2565" s="92">
        <v>90.909090909090907</v>
      </c>
      <c r="AH2565" s="92"/>
      <c r="AI2565" s="92"/>
      <c r="AJ2565" s="92"/>
      <c r="AK2565" s="92"/>
      <c r="AL2565" s="92"/>
      <c r="AM2565" s="92"/>
      <c r="AN2565" s="92"/>
      <c r="AO2565" s="92"/>
    </row>
    <row r="2566" spans="2:41" x14ac:dyDescent="0.3">
      <c r="B2566" s="28">
        <v>2556</v>
      </c>
      <c r="C2566" s="39">
        <f t="shared" si="156"/>
        <v>0</v>
      </c>
      <c r="D2566" s="40">
        <f t="shared" si="157"/>
        <v>0</v>
      </c>
      <c r="E2566" s="41">
        <f t="shared" si="158"/>
        <v>0</v>
      </c>
      <c r="F2566" s="40">
        <f t="shared" si="159"/>
        <v>0</v>
      </c>
      <c r="Q2566" s="107">
        <v>2562</v>
      </c>
      <c r="S2566" s="92"/>
      <c r="T2566" s="92"/>
      <c r="U2566" s="92"/>
      <c r="V2566" s="92"/>
      <c r="W2566" s="92"/>
      <c r="X2566" s="92"/>
      <c r="Y2566" s="92"/>
      <c r="Z2566" s="92" t="s">
        <v>1443</v>
      </c>
      <c r="AA2566" s="92">
        <v>995.97158890000003</v>
      </c>
      <c r="AB2566" s="92">
        <v>2004</v>
      </c>
      <c r="AC2566" s="92">
        <v>28.79971590909091</v>
      </c>
      <c r="AD2566" s="92" t="s">
        <v>1928</v>
      </c>
      <c r="AE2566" s="92">
        <v>1082.1734630000001</v>
      </c>
      <c r="AF2566" s="92">
        <v>251</v>
      </c>
      <c r="AG2566" s="92">
        <v>90.909090909090907</v>
      </c>
      <c r="AH2566" s="92"/>
      <c r="AI2566" s="92"/>
      <c r="AJ2566" s="92"/>
      <c r="AK2566" s="92"/>
      <c r="AL2566" s="92"/>
      <c r="AM2566" s="92"/>
      <c r="AN2566" s="92"/>
      <c r="AO2566" s="92"/>
    </row>
    <row r="2567" spans="2:41" x14ac:dyDescent="0.3">
      <c r="B2567" s="28">
        <v>2557</v>
      </c>
      <c r="C2567" s="39">
        <f t="shared" si="156"/>
        <v>0</v>
      </c>
      <c r="D2567" s="40">
        <f t="shared" si="157"/>
        <v>0</v>
      </c>
      <c r="E2567" s="41">
        <f t="shared" si="158"/>
        <v>0</v>
      </c>
      <c r="F2567" s="40">
        <f t="shared" si="159"/>
        <v>0</v>
      </c>
      <c r="Q2567" s="107">
        <v>2563</v>
      </c>
      <c r="S2567" s="92"/>
      <c r="T2567" s="92"/>
      <c r="U2567" s="92"/>
      <c r="V2567" s="92"/>
      <c r="W2567" s="92"/>
      <c r="X2567" s="92"/>
      <c r="Y2567" s="92"/>
      <c r="Z2567" s="92" t="s">
        <v>1444</v>
      </c>
      <c r="AA2567" s="92">
        <v>1014.410905</v>
      </c>
      <c r="AB2567" s="92">
        <v>1712</v>
      </c>
      <c r="AC2567" s="92">
        <v>39.098011363636367</v>
      </c>
      <c r="AD2567" s="92" t="s">
        <v>2932</v>
      </c>
      <c r="AE2567" s="92">
        <v>1082.1734630000001</v>
      </c>
      <c r="AF2567" s="92">
        <v>251</v>
      </c>
      <c r="AG2567" s="92">
        <v>90.909090909090907</v>
      </c>
      <c r="AH2567" s="92"/>
      <c r="AI2567" s="92"/>
      <c r="AJ2567" s="92"/>
      <c r="AK2567" s="92"/>
      <c r="AL2567" s="92"/>
      <c r="AM2567" s="92"/>
      <c r="AN2567" s="92"/>
      <c r="AO2567" s="92"/>
    </row>
    <row r="2568" spans="2:41" x14ac:dyDescent="0.3">
      <c r="B2568" s="28">
        <v>2558</v>
      </c>
      <c r="C2568" s="39">
        <f t="shared" si="156"/>
        <v>0</v>
      </c>
      <c r="D2568" s="40">
        <f t="shared" si="157"/>
        <v>0</v>
      </c>
      <c r="E2568" s="41">
        <f t="shared" si="158"/>
        <v>0</v>
      </c>
      <c r="F2568" s="40">
        <f t="shared" si="159"/>
        <v>0</v>
      </c>
      <c r="Q2568" s="107">
        <v>2564</v>
      </c>
      <c r="S2568" s="92"/>
      <c r="T2568" s="92"/>
      <c r="U2568" s="92"/>
      <c r="V2568" s="92"/>
      <c r="W2568" s="92"/>
      <c r="X2568" s="92"/>
      <c r="Y2568" s="92"/>
      <c r="Z2568" s="92" t="s">
        <v>1445</v>
      </c>
      <c r="AA2568" s="92">
        <v>1110.138277</v>
      </c>
      <c r="AB2568" s="92">
        <v>37</v>
      </c>
      <c r="AC2568" s="92">
        <v>98.721590909090907</v>
      </c>
      <c r="AD2568" s="92" t="s">
        <v>2483</v>
      </c>
      <c r="AE2568" s="92">
        <v>1082.1734630000001</v>
      </c>
      <c r="AF2568" s="92">
        <v>251</v>
      </c>
      <c r="AG2568" s="92">
        <v>90.909090909090907</v>
      </c>
      <c r="AH2568" s="92"/>
      <c r="AI2568" s="92"/>
      <c r="AJ2568" s="92"/>
      <c r="AK2568" s="92"/>
      <c r="AL2568" s="92"/>
      <c r="AM2568" s="92"/>
      <c r="AN2568" s="92"/>
      <c r="AO2568" s="92"/>
    </row>
    <row r="2569" spans="2:41" x14ac:dyDescent="0.3">
      <c r="B2569" s="28">
        <v>2559</v>
      </c>
      <c r="C2569" s="39">
        <f t="shared" si="156"/>
        <v>0</v>
      </c>
      <c r="D2569" s="40">
        <f t="shared" si="157"/>
        <v>0</v>
      </c>
      <c r="E2569" s="41">
        <f t="shared" si="158"/>
        <v>0</v>
      </c>
      <c r="F2569" s="40">
        <f t="shared" si="159"/>
        <v>0</v>
      </c>
      <c r="Q2569" s="107">
        <v>2565</v>
      </c>
      <c r="S2569" s="92"/>
      <c r="T2569" s="92"/>
      <c r="U2569" s="92"/>
      <c r="V2569" s="92"/>
      <c r="W2569" s="92"/>
      <c r="X2569" s="92"/>
      <c r="Y2569" s="92"/>
      <c r="Z2569" s="92" t="s">
        <v>2723</v>
      </c>
      <c r="AA2569" s="92">
        <v>1025.755926</v>
      </c>
      <c r="AB2569" s="92">
        <v>1495</v>
      </c>
      <c r="AC2569" s="92">
        <v>46.803977272727273</v>
      </c>
      <c r="AD2569" s="92" t="s">
        <v>2672</v>
      </c>
      <c r="AE2569" s="92">
        <v>1082.1734630000001</v>
      </c>
      <c r="AF2569" s="92">
        <v>251</v>
      </c>
      <c r="AG2569" s="92">
        <v>90.909090909090907</v>
      </c>
      <c r="AH2569" s="92"/>
      <c r="AI2569" s="92"/>
      <c r="AJ2569" s="92"/>
      <c r="AK2569" s="92"/>
      <c r="AL2569" s="92"/>
      <c r="AM2569" s="92"/>
      <c r="AN2569" s="92"/>
      <c r="AO2569" s="92"/>
    </row>
    <row r="2570" spans="2:41" x14ac:dyDescent="0.3">
      <c r="B2570" s="28">
        <v>2560</v>
      </c>
      <c r="C2570" s="39">
        <f t="shared" si="156"/>
        <v>0</v>
      </c>
      <c r="D2570" s="40">
        <f t="shared" si="157"/>
        <v>0</v>
      </c>
      <c r="E2570" s="41">
        <f t="shared" si="158"/>
        <v>0</v>
      </c>
      <c r="F2570" s="40">
        <f t="shared" si="159"/>
        <v>0</v>
      </c>
      <c r="Q2570" s="107">
        <v>2566</v>
      </c>
      <c r="S2570" s="92"/>
      <c r="T2570" s="92"/>
      <c r="U2570" s="92"/>
      <c r="V2570" s="92"/>
      <c r="W2570" s="92"/>
      <c r="X2570" s="92"/>
      <c r="Y2570" s="92"/>
      <c r="Z2570" s="92" t="s">
        <v>1446</v>
      </c>
      <c r="AA2570" s="92">
        <v>1056.3578869999999</v>
      </c>
      <c r="AB2570" s="92">
        <v>763</v>
      </c>
      <c r="AC2570" s="92">
        <v>72.940340909090907</v>
      </c>
      <c r="AD2570" s="92" t="s">
        <v>2689</v>
      </c>
      <c r="AE2570" s="92">
        <v>1082.1734630000001</v>
      </c>
      <c r="AF2570" s="92">
        <v>251</v>
      </c>
      <c r="AG2570" s="92">
        <v>90.909090909090907</v>
      </c>
      <c r="AH2570" s="92"/>
      <c r="AI2570" s="92"/>
      <c r="AJ2570" s="92"/>
      <c r="AK2570" s="92"/>
      <c r="AL2570" s="92"/>
      <c r="AM2570" s="92"/>
      <c r="AN2570" s="92"/>
      <c r="AO2570" s="92"/>
    </row>
    <row r="2571" spans="2:41" x14ac:dyDescent="0.3">
      <c r="B2571" s="28">
        <v>2561</v>
      </c>
      <c r="C2571" s="39">
        <f t="shared" si="156"/>
        <v>0</v>
      </c>
      <c r="D2571" s="40">
        <f t="shared" si="157"/>
        <v>0</v>
      </c>
      <c r="E2571" s="41">
        <f t="shared" si="158"/>
        <v>0</v>
      </c>
      <c r="F2571" s="40">
        <f t="shared" si="159"/>
        <v>0</v>
      </c>
      <c r="Q2571" s="107">
        <v>2567</v>
      </c>
      <c r="S2571" s="92"/>
      <c r="T2571" s="92"/>
      <c r="U2571" s="92"/>
      <c r="V2571" s="92"/>
      <c r="W2571" s="92"/>
      <c r="X2571" s="92"/>
      <c r="Y2571" s="92"/>
      <c r="Z2571" s="92" t="s">
        <v>1447</v>
      </c>
      <c r="AA2571" s="92">
        <v>1043.1865190000001</v>
      </c>
      <c r="AB2571" s="92">
        <v>1076</v>
      </c>
      <c r="AC2571" s="92">
        <v>61.825284090909093</v>
      </c>
      <c r="AD2571" s="92" t="s">
        <v>745</v>
      </c>
      <c r="AE2571" s="92">
        <v>1082.203741</v>
      </c>
      <c r="AF2571" s="92">
        <v>250</v>
      </c>
      <c r="AG2571" s="92">
        <v>91.157670454545453</v>
      </c>
      <c r="AH2571" s="92"/>
      <c r="AI2571" s="92"/>
      <c r="AJ2571" s="92"/>
      <c r="AK2571" s="92"/>
      <c r="AL2571" s="92"/>
      <c r="AM2571" s="92"/>
      <c r="AN2571" s="92"/>
      <c r="AO2571" s="92"/>
    </row>
    <row r="2572" spans="2:41" x14ac:dyDescent="0.3">
      <c r="B2572" s="28">
        <v>2562</v>
      </c>
      <c r="C2572" s="39">
        <f t="shared" ref="C2572:C2635" si="160">VLOOKUP($B2572,$Q$5:$AO$2676,2+$C$4*8-8+$F$4*4-4)</f>
        <v>0</v>
      </c>
      <c r="D2572" s="40">
        <f t="shared" ref="D2572:D2635" si="161">VLOOKUP($B2572,$Q$5:$AO$2676,3+$C$4*8-8+$F$4*4-4)</f>
        <v>0</v>
      </c>
      <c r="E2572" s="41">
        <f t="shared" ref="E2572:E2635" si="162">VLOOKUP($B2572,$Q$5:$AO$2676,4+$C$4*8-8+$F$4*4-4)</f>
        <v>0</v>
      </c>
      <c r="F2572" s="40">
        <f t="shared" ref="F2572:F2635" si="163">VLOOKUP($B2572,$Q$5:$AO$2676,5+$C$4*8-8+$F$4*4-4)</f>
        <v>0</v>
      </c>
      <c r="Q2572" s="107">
        <v>2568</v>
      </c>
      <c r="S2572" s="92"/>
      <c r="T2572" s="92"/>
      <c r="U2572" s="92"/>
      <c r="V2572" s="92"/>
      <c r="W2572" s="92"/>
      <c r="X2572" s="92"/>
      <c r="Y2572" s="92"/>
      <c r="Z2572" s="92" t="s">
        <v>1448</v>
      </c>
      <c r="AA2572" s="92">
        <v>1044.8418979999999</v>
      </c>
      <c r="AB2572" s="92">
        <v>1049</v>
      </c>
      <c r="AC2572" s="92">
        <v>62.784090909090907</v>
      </c>
      <c r="AD2572" s="92" t="s">
        <v>1458</v>
      </c>
      <c r="AE2572" s="92">
        <v>1082.3342279999999</v>
      </c>
      <c r="AF2572" s="92">
        <v>248</v>
      </c>
      <c r="AG2572" s="92">
        <v>91.193181818181827</v>
      </c>
      <c r="AH2572" s="92"/>
      <c r="AI2572" s="92"/>
      <c r="AJ2572" s="92"/>
      <c r="AK2572" s="92"/>
      <c r="AL2572" s="92"/>
      <c r="AM2572" s="92"/>
      <c r="AN2572" s="92"/>
      <c r="AO2572" s="92"/>
    </row>
    <row r="2573" spans="2:41" x14ac:dyDescent="0.3">
      <c r="B2573" s="28">
        <v>2563</v>
      </c>
      <c r="C2573" s="39">
        <f t="shared" si="160"/>
        <v>0</v>
      </c>
      <c r="D2573" s="40">
        <f t="shared" si="161"/>
        <v>0</v>
      </c>
      <c r="E2573" s="41">
        <f t="shared" si="162"/>
        <v>0</v>
      </c>
      <c r="F2573" s="40">
        <f t="shared" si="163"/>
        <v>0</v>
      </c>
      <c r="Q2573" s="107">
        <v>2569</v>
      </c>
      <c r="S2573" s="92"/>
      <c r="T2573" s="92"/>
      <c r="U2573" s="92"/>
      <c r="V2573" s="92"/>
      <c r="W2573" s="92"/>
      <c r="X2573" s="92"/>
      <c r="Y2573" s="92"/>
      <c r="Z2573" s="92" t="s">
        <v>2724</v>
      </c>
      <c r="AA2573" s="92">
        <v>1073.2885429999999</v>
      </c>
      <c r="AB2573" s="92">
        <v>412</v>
      </c>
      <c r="AC2573" s="92">
        <v>85.19176136363636</v>
      </c>
      <c r="AD2573" s="92" t="s">
        <v>2762</v>
      </c>
      <c r="AE2573" s="92">
        <v>1082.3342279999999</v>
      </c>
      <c r="AF2573" s="92">
        <v>248</v>
      </c>
      <c r="AG2573" s="92">
        <v>91.193181818181827</v>
      </c>
      <c r="AH2573" s="92"/>
      <c r="AI2573" s="92"/>
      <c r="AJ2573" s="92"/>
      <c r="AK2573" s="92"/>
      <c r="AL2573" s="92"/>
      <c r="AM2573" s="92"/>
      <c r="AN2573" s="92"/>
      <c r="AO2573" s="92"/>
    </row>
    <row r="2574" spans="2:41" x14ac:dyDescent="0.3">
      <c r="B2574" s="28">
        <v>2564</v>
      </c>
      <c r="C2574" s="39">
        <f t="shared" si="160"/>
        <v>0</v>
      </c>
      <c r="D2574" s="40">
        <f t="shared" si="161"/>
        <v>0</v>
      </c>
      <c r="E2574" s="41">
        <f t="shared" si="162"/>
        <v>0</v>
      </c>
      <c r="F2574" s="40">
        <f t="shared" si="163"/>
        <v>0</v>
      </c>
      <c r="Q2574" s="107">
        <v>2570</v>
      </c>
      <c r="S2574" s="92"/>
      <c r="T2574" s="92"/>
      <c r="U2574" s="92"/>
      <c r="V2574" s="92"/>
      <c r="W2574" s="92"/>
      <c r="X2574" s="92"/>
      <c r="Y2574" s="92"/>
      <c r="Z2574" s="92" t="s">
        <v>1449</v>
      </c>
      <c r="AA2574" s="92">
        <v>1073.2885429999999</v>
      </c>
      <c r="AB2574" s="92">
        <v>412</v>
      </c>
      <c r="AC2574" s="92">
        <v>85.19176136363636</v>
      </c>
      <c r="AD2574" s="92" t="s">
        <v>966</v>
      </c>
      <c r="AE2574" s="92">
        <v>1082.4812569999999</v>
      </c>
      <c r="AF2574" s="92">
        <v>247</v>
      </c>
      <c r="AG2574" s="92">
        <v>91.264204545454547</v>
      </c>
      <c r="AH2574" s="92"/>
      <c r="AI2574" s="92"/>
      <c r="AJ2574" s="92"/>
      <c r="AK2574" s="92"/>
      <c r="AL2574" s="92"/>
      <c r="AM2574" s="92"/>
      <c r="AN2574" s="92"/>
      <c r="AO2574" s="92"/>
    </row>
    <row r="2575" spans="2:41" x14ac:dyDescent="0.3">
      <c r="B2575" s="28">
        <v>2565</v>
      </c>
      <c r="C2575" s="39">
        <f t="shared" si="160"/>
        <v>0</v>
      </c>
      <c r="D2575" s="40">
        <f t="shared" si="161"/>
        <v>0</v>
      </c>
      <c r="E2575" s="41">
        <f t="shared" si="162"/>
        <v>0</v>
      </c>
      <c r="F2575" s="40">
        <f t="shared" si="163"/>
        <v>0</v>
      </c>
      <c r="Q2575" s="107">
        <v>2571</v>
      </c>
      <c r="S2575" s="92"/>
      <c r="T2575" s="92"/>
      <c r="U2575" s="92"/>
      <c r="V2575" s="92"/>
      <c r="W2575" s="92"/>
      <c r="X2575" s="92"/>
      <c r="Y2575" s="92"/>
      <c r="Z2575" s="92" t="s">
        <v>1450</v>
      </c>
      <c r="AA2575" s="92">
        <v>1047.5353809999999</v>
      </c>
      <c r="AB2575" s="92">
        <v>993</v>
      </c>
      <c r="AC2575" s="92">
        <v>64.772727272727266</v>
      </c>
      <c r="AD2575" s="92" t="s">
        <v>1695</v>
      </c>
      <c r="AE2575" s="92">
        <v>1082.4928050000001</v>
      </c>
      <c r="AF2575" s="92">
        <v>245</v>
      </c>
      <c r="AG2575" s="92">
        <v>91.299715909090907</v>
      </c>
      <c r="AH2575" s="92"/>
      <c r="AI2575" s="92"/>
      <c r="AJ2575" s="92"/>
      <c r="AK2575" s="92"/>
      <c r="AL2575" s="92"/>
      <c r="AM2575" s="92"/>
      <c r="AN2575" s="92"/>
      <c r="AO2575" s="92"/>
    </row>
    <row r="2576" spans="2:41" x14ac:dyDescent="0.3">
      <c r="B2576" s="28">
        <v>2566</v>
      </c>
      <c r="C2576" s="39">
        <f t="shared" si="160"/>
        <v>0</v>
      </c>
      <c r="D2576" s="40">
        <f t="shared" si="161"/>
        <v>0</v>
      </c>
      <c r="E2576" s="41">
        <f t="shared" si="162"/>
        <v>0</v>
      </c>
      <c r="F2576" s="40">
        <f t="shared" si="163"/>
        <v>0</v>
      </c>
      <c r="Q2576" s="107">
        <v>2572</v>
      </c>
      <c r="S2576" s="92"/>
      <c r="T2576" s="92"/>
      <c r="U2576" s="92"/>
      <c r="V2576" s="92"/>
      <c r="W2576" s="92"/>
      <c r="X2576" s="92"/>
      <c r="Y2576" s="92"/>
      <c r="Z2576" s="92" t="s">
        <v>1451</v>
      </c>
      <c r="AA2576" s="92">
        <v>1067.2392990000001</v>
      </c>
      <c r="AB2576" s="92">
        <v>531</v>
      </c>
      <c r="AC2576" s="92">
        <v>81.178977272727266</v>
      </c>
      <c r="AD2576" s="92" t="s">
        <v>751</v>
      </c>
      <c r="AE2576" s="92">
        <v>1082.4928050000001</v>
      </c>
      <c r="AF2576" s="92">
        <v>245</v>
      </c>
      <c r="AG2576" s="92">
        <v>91.299715909090907</v>
      </c>
      <c r="AH2576" s="92"/>
      <c r="AI2576" s="92"/>
      <c r="AJ2576" s="92"/>
      <c r="AK2576" s="92"/>
      <c r="AL2576" s="92"/>
      <c r="AM2576" s="92"/>
      <c r="AN2576" s="92"/>
      <c r="AO2576" s="92"/>
    </row>
    <row r="2577" spans="2:41" x14ac:dyDescent="0.3">
      <c r="B2577" s="28">
        <v>2567</v>
      </c>
      <c r="C2577" s="39">
        <f t="shared" si="160"/>
        <v>0</v>
      </c>
      <c r="D2577" s="40">
        <f t="shared" si="161"/>
        <v>0</v>
      </c>
      <c r="E2577" s="41">
        <f t="shared" si="162"/>
        <v>0</v>
      </c>
      <c r="F2577" s="40">
        <f t="shared" si="163"/>
        <v>0</v>
      </c>
      <c r="Q2577" s="107">
        <v>2573</v>
      </c>
      <c r="S2577" s="92"/>
      <c r="T2577" s="92"/>
      <c r="U2577" s="92"/>
      <c r="V2577" s="92"/>
      <c r="W2577" s="92"/>
      <c r="X2577" s="92"/>
      <c r="Y2577" s="92"/>
      <c r="Z2577" s="92" t="s">
        <v>2996</v>
      </c>
      <c r="AA2577" s="92">
        <v>1019.239005</v>
      </c>
      <c r="AB2577" s="92">
        <v>1614</v>
      </c>
      <c r="AC2577" s="92">
        <v>42.578125</v>
      </c>
      <c r="AD2577" s="92" t="s">
        <v>1050</v>
      </c>
      <c r="AE2577" s="92">
        <v>1082.6420800000001</v>
      </c>
      <c r="AF2577" s="92">
        <v>244</v>
      </c>
      <c r="AG2577" s="92">
        <v>91.37073863636364</v>
      </c>
      <c r="AH2577" s="92"/>
      <c r="AI2577" s="92"/>
      <c r="AJ2577" s="92"/>
      <c r="AK2577" s="92"/>
      <c r="AL2577" s="92"/>
      <c r="AM2577" s="92"/>
      <c r="AN2577" s="92"/>
      <c r="AO2577" s="92"/>
    </row>
    <row r="2578" spans="2:41" x14ac:dyDescent="0.3">
      <c r="B2578" s="28">
        <v>2568</v>
      </c>
      <c r="C2578" s="39">
        <f t="shared" si="160"/>
        <v>0</v>
      </c>
      <c r="D2578" s="40">
        <f t="shared" si="161"/>
        <v>0</v>
      </c>
      <c r="E2578" s="41">
        <f t="shared" si="162"/>
        <v>0</v>
      </c>
      <c r="F2578" s="40">
        <f t="shared" si="163"/>
        <v>0</v>
      </c>
      <c r="Q2578" s="107">
        <v>2574</v>
      </c>
      <c r="S2578" s="92"/>
      <c r="T2578" s="92"/>
      <c r="U2578" s="92"/>
      <c r="V2578" s="92"/>
      <c r="W2578" s="92"/>
      <c r="X2578" s="92"/>
      <c r="Y2578" s="92"/>
      <c r="Z2578" s="92" t="s">
        <v>1452</v>
      </c>
      <c r="AA2578" s="92">
        <v>958.40032789999998</v>
      </c>
      <c r="AB2578" s="92">
        <v>2456</v>
      </c>
      <c r="AC2578" s="92">
        <v>12.819602272727273</v>
      </c>
      <c r="AD2578" s="92" t="s">
        <v>539</v>
      </c>
      <c r="AE2578" s="92">
        <v>1082.7194030000001</v>
      </c>
      <c r="AF2578" s="92">
        <v>243</v>
      </c>
      <c r="AG2578" s="92">
        <v>91.40625</v>
      </c>
      <c r="AH2578" s="92"/>
      <c r="AI2578" s="92"/>
      <c r="AJ2578" s="92"/>
      <c r="AK2578" s="92"/>
      <c r="AL2578" s="92"/>
      <c r="AM2578" s="92"/>
      <c r="AN2578" s="92"/>
      <c r="AO2578" s="92"/>
    </row>
    <row r="2579" spans="2:41" x14ac:dyDescent="0.3">
      <c r="B2579" s="28">
        <v>2569</v>
      </c>
      <c r="C2579" s="39">
        <f t="shared" si="160"/>
        <v>0</v>
      </c>
      <c r="D2579" s="40">
        <f t="shared" si="161"/>
        <v>0</v>
      </c>
      <c r="E2579" s="41">
        <f t="shared" si="162"/>
        <v>0</v>
      </c>
      <c r="F2579" s="40">
        <f t="shared" si="163"/>
        <v>0</v>
      </c>
      <c r="Q2579" s="107">
        <v>2575</v>
      </c>
      <c r="S2579" s="92"/>
      <c r="T2579" s="92"/>
      <c r="U2579" s="92"/>
      <c r="V2579" s="92"/>
      <c r="W2579" s="92"/>
      <c r="X2579" s="92"/>
      <c r="Y2579" s="92"/>
      <c r="Z2579" s="92" t="s">
        <v>1453</v>
      </c>
      <c r="AA2579" s="92">
        <v>1050.010669</v>
      </c>
      <c r="AB2579" s="92">
        <v>910</v>
      </c>
      <c r="AC2579" s="92">
        <v>67.720170454545453</v>
      </c>
      <c r="AD2579" s="92" t="s">
        <v>96</v>
      </c>
      <c r="AE2579" s="92">
        <v>1082.812508</v>
      </c>
      <c r="AF2579" s="92">
        <v>242</v>
      </c>
      <c r="AG2579" s="92">
        <v>91.44176136363636</v>
      </c>
      <c r="AH2579" s="92"/>
      <c r="AI2579" s="92"/>
      <c r="AJ2579" s="92"/>
      <c r="AK2579" s="92"/>
      <c r="AL2579" s="92"/>
      <c r="AM2579" s="92"/>
      <c r="AN2579" s="92"/>
      <c r="AO2579" s="92"/>
    </row>
    <row r="2580" spans="2:41" x14ac:dyDescent="0.3">
      <c r="B2580" s="28">
        <v>2570</v>
      </c>
      <c r="C2580" s="39">
        <f t="shared" si="160"/>
        <v>0</v>
      </c>
      <c r="D2580" s="40">
        <f t="shared" si="161"/>
        <v>0</v>
      </c>
      <c r="E2580" s="41">
        <f t="shared" si="162"/>
        <v>0</v>
      </c>
      <c r="F2580" s="40">
        <f t="shared" si="163"/>
        <v>0</v>
      </c>
      <c r="Q2580" s="107">
        <v>2576</v>
      </c>
      <c r="S2580" s="92"/>
      <c r="T2580" s="92"/>
      <c r="U2580" s="92"/>
      <c r="V2580" s="92"/>
      <c r="W2580" s="92"/>
      <c r="X2580" s="92"/>
      <c r="Y2580" s="92"/>
      <c r="Z2580" s="92" t="s">
        <v>2997</v>
      </c>
      <c r="AA2580" s="92">
        <v>1018.04822</v>
      </c>
      <c r="AB2580" s="92">
        <v>1631</v>
      </c>
      <c r="AC2580" s="92">
        <v>41.867897727272727</v>
      </c>
      <c r="AD2580" s="92" t="s">
        <v>997</v>
      </c>
      <c r="AE2580" s="92">
        <v>1082.9155410000001</v>
      </c>
      <c r="AF2580" s="92">
        <v>241</v>
      </c>
      <c r="AG2580" s="92">
        <v>91.477272727272734</v>
      </c>
      <c r="AH2580" s="92"/>
      <c r="AI2580" s="92"/>
      <c r="AJ2580" s="92"/>
      <c r="AK2580" s="92"/>
      <c r="AL2580" s="92"/>
      <c r="AM2580" s="92"/>
      <c r="AN2580" s="92"/>
      <c r="AO2580" s="92"/>
    </row>
    <row r="2581" spans="2:41" x14ac:dyDescent="0.3">
      <c r="B2581" s="28">
        <v>2571</v>
      </c>
      <c r="C2581" s="39">
        <f t="shared" si="160"/>
        <v>0</v>
      </c>
      <c r="D2581" s="40">
        <f t="shared" si="161"/>
        <v>0</v>
      </c>
      <c r="E2581" s="41">
        <f t="shared" si="162"/>
        <v>0</v>
      </c>
      <c r="F2581" s="40">
        <f t="shared" si="163"/>
        <v>0</v>
      </c>
      <c r="Q2581" s="107">
        <v>2577</v>
      </c>
      <c r="S2581" s="92"/>
      <c r="T2581" s="92"/>
      <c r="U2581" s="92"/>
      <c r="V2581" s="92"/>
      <c r="W2581" s="92"/>
      <c r="X2581" s="92"/>
      <c r="Y2581" s="92"/>
      <c r="Z2581" s="92" t="s">
        <v>2725</v>
      </c>
      <c r="AA2581" s="92">
        <v>1024.4337399999999</v>
      </c>
      <c r="AB2581" s="92">
        <v>1545</v>
      </c>
      <c r="AC2581" s="92">
        <v>45.13494318181818</v>
      </c>
      <c r="AD2581" s="92" t="s">
        <v>637</v>
      </c>
      <c r="AE2581" s="92">
        <v>1082.923012</v>
      </c>
      <c r="AF2581" s="92">
        <v>236</v>
      </c>
      <c r="AG2581" s="92">
        <v>91.512784090909093</v>
      </c>
      <c r="AH2581" s="92"/>
      <c r="AI2581" s="92"/>
      <c r="AJ2581" s="92"/>
      <c r="AK2581" s="92"/>
      <c r="AL2581" s="92"/>
      <c r="AM2581" s="92"/>
      <c r="AN2581" s="92"/>
      <c r="AO2581" s="92"/>
    </row>
    <row r="2582" spans="2:41" x14ac:dyDescent="0.3">
      <c r="B2582" s="28">
        <v>2572</v>
      </c>
      <c r="C2582" s="39">
        <f t="shared" si="160"/>
        <v>0</v>
      </c>
      <c r="D2582" s="40">
        <f t="shared" si="161"/>
        <v>0</v>
      </c>
      <c r="E2582" s="41">
        <f t="shared" si="162"/>
        <v>0</v>
      </c>
      <c r="F2582" s="40">
        <f t="shared" si="163"/>
        <v>0</v>
      </c>
      <c r="Q2582" s="107">
        <v>2578</v>
      </c>
      <c r="S2582" s="92"/>
      <c r="T2582" s="92"/>
      <c r="U2582" s="92"/>
      <c r="V2582" s="92"/>
      <c r="W2582" s="92"/>
      <c r="X2582" s="92"/>
      <c r="Y2582" s="92"/>
      <c r="Z2582" s="92" t="s">
        <v>2726</v>
      </c>
      <c r="AA2582" s="92">
        <v>1048.404442</v>
      </c>
      <c r="AB2582" s="92">
        <v>964</v>
      </c>
      <c r="AC2582" s="92">
        <v>65.696022727272734</v>
      </c>
      <c r="AD2582" s="92" t="s">
        <v>2486</v>
      </c>
      <c r="AE2582" s="92">
        <v>1082.923012</v>
      </c>
      <c r="AF2582" s="92">
        <v>236</v>
      </c>
      <c r="AG2582" s="92">
        <v>91.512784090909093</v>
      </c>
      <c r="AH2582" s="92"/>
      <c r="AI2582" s="92"/>
      <c r="AJ2582" s="92"/>
      <c r="AK2582" s="92"/>
      <c r="AL2582" s="92"/>
      <c r="AM2582" s="92"/>
      <c r="AN2582" s="92"/>
      <c r="AO2582" s="92"/>
    </row>
    <row r="2583" spans="2:41" x14ac:dyDescent="0.3">
      <c r="B2583" s="28">
        <v>2573</v>
      </c>
      <c r="C2583" s="39">
        <f t="shared" si="160"/>
        <v>0</v>
      </c>
      <c r="D2583" s="40">
        <f t="shared" si="161"/>
        <v>0</v>
      </c>
      <c r="E2583" s="41">
        <f t="shared" si="162"/>
        <v>0</v>
      </c>
      <c r="F2583" s="40">
        <f t="shared" si="163"/>
        <v>0</v>
      </c>
      <c r="Q2583" s="107">
        <v>2579</v>
      </c>
      <c r="S2583" s="92"/>
      <c r="T2583" s="92"/>
      <c r="U2583" s="92"/>
      <c r="V2583" s="92"/>
      <c r="W2583" s="92"/>
      <c r="X2583" s="92"/>
      <c r="Y2583" s="92"/>
      <c r="Z2583" s="92" t="s">
        <v>1454</v>
      </c>
      <c r="AA2583" s="92">
        <v>1045.236087</v>
      </c>
      <c r="AB2583" s="92">
        <v>1036</v>
      </c>
      <c r="AC2583" s="92">
        <v>63.245738636363633</v>
      </c>
      <c r="AD2583" s="92" t="s">
        <v>2616</v>
      </c>
      <c r="AE2583" s="92">
        <v>1082.923012</v>
      </c>
      <c r="AF2583" s="92">
        <v>236</v>
      </c>
      <c r="AG2583" s="92">
        <v>91.512784090909093</v>
      </c>
      <c r="AH2583" s="92"/>
      <c r="AI2583" s="92"/>
      <c r="AJ2583" s="92"/>
      <c r="AK2583" s="92"/>
      <c r="AL2583" s="92"/>
      <c r="AM2583" s="92"/>
      <c r="AN2583" s="92"/>
      <c r="AO2583" s="92"/>
    </row>
    <row r="2584" spans="2:41" x14ac:dyDescent="0.3">
      <c r="B2584" s="28">
        <v>2574</v>
      </c>
      <c r="C2584" s="39">
        <f t="shared" si="160"/>
        <v>0</v>
      </c>
      <c r="D2584" s="40">
        <f t="shared" si="161"/>
        <v>0</v>
      </c>
      <c r="E2584" s="41">
        <f t="shared" si="162"/>
        <v>0</v>
      </c>
      <c r="F2584" s="40">
        <f t="shared" si="163"/>
        <v>0</v>
      </c>
      <c r="Q2584" s="107">
        <v>2580</v>
      </c>
      <c r="S2584" s="92"/>
      <c r="T2584" s="92"/>
      <c r="U2584" s="92"/>
      <c r="V2584" s="92"/>
      <c r="W2584" s="92"/>
      <c r="X2584" s="92"/>
      <c r="Y2584" s="92"/>
      <c r="Z2584" s="92" t="s">
        <v>1455</v>
      </c>
      <c r="AA2584" s="92">
        <v>1053.4927459999999</v>
      </c>
      <c r="AB2584" s="92">
        <v>832</v>
      </c>
      <c r="AC2584" s="92">
        <v>70.490056818181827</v>
      </c>
      <c r="AD2584" s="92" t="s">
        <v>2617</v>
      </c>
      <c r="AE2584" s="92">
        <v>1082.923012</v>
      </c>
      <c r="AF2584" s="92">
        <v>236</v>
      </c>
      <c r="AG2584" s="92">
        <v>91.512784090909093</v>
      </c>
      <c r="AH2584" s="92"/>
      <c r="AI2584" s="92"/>
      <c r="AJ2584" s="92"/>
      <c r="AK2584" s="92"/>
      <c r="AL2584" s="92"/>
      <c r="AM2584" s="92"/>
      <c r="AN2584" s="92"/>
      <c r="AO2584" s="92"/>
    </row>
    <row r="2585" spans="2:41" x14ac:dyDescent="0.3">
      <c r="B2585" s="28">
        <v>2575</v>
      </c>
      <c r="C2585" s="39">
        <f t="shared" si="160"/>
        <v>0</v>
      </c>
      <c r="D2585" s="40">
        <f t="shared" si="161"/>
        <v>0</v>
      </c>
      <c r="E2585" s="41">
        <f t="shared" si="162"/>
        <v>0</v>
      </c>
      <c r="F2585" s="40">
        <f t="shared" si="163"/>
        <v>0</v>
      </c>
      <c r="Q2585" s="107">
        <v>2581</v>
      </c>
      <c r="S2585" s="92"/>
      <c r="T2585" s="92"/>
      <c r="U2585" s="92"/>
      <c r="V2585" s="92"/>
      <c r="W2585" s="92"/>
      <c r="X2585" s="92"/>
      <c r="Y2585" s="92"/>
      <c r="Z2585" s="92" t="s">
        <v>1456</v>
      </c>
      <c r="AA2585" s="92">
        <v>951.11287600000003</v>
      </c>
      <c r="AB2585" s="92">
        <v>2511</v>
      </c>
      <c r="AC2585" s="92">
        <v>10.866477272727272</v>
      </c>
      <c r="AD2585" s="92" t="s">
        <v>2618</v>
      </c>
      <c r="AE2585" s="92">
        <v>1082.923012</v>
      </c>
      <c r="AF2585" s="92">
        <v>236</v>
      </c>
      <c r="AG2585" s="92">
        <v>91.512784090909093</v>
      </c>
      <c r="AH2585" s="92"/>
      <c r="AI2585" s="92"/>
      <c r="AJ2585" s="92"/>
      <c r="AK2585" s="92"/>
      <c r="AL2585" s="92"/>
      <c r="AM2585" s="92"/>
      <c r="AN2585" s="92"/>
      <c r="AO2585" s="92"/>
    </row>
    <row r="2586" spans="2:41" x14ac:dyDescent="0.3">
      <c r="B2586" s="28">
        <v>2576</v>
      </c>
      <c r="C2586" s="39">
        <f t="shared" si="160"/>
        <v>0</v>
      </c>
      <c r="D2586" s="40">
        <f t="shared" si="161"/>
        <v>0</v>
      </c>
      <c r="E2586" s="41">
        <f t="shared" si="162"/>
        <v>0</v>
      </c>
      <c r="F2586" s="40">
        <f t="shared" si="163"/>
        <v>0</v>
      </c>
      <c r="Q2586" s="107">
        <v>2582</v>
      </c>
      <c r="S2586" s="92"/>
      <c r="T2586" s="92"/>
      <c r="U2586" s="92"/>
      <c r="V2586" s="92"/>
      <c r="W2586" s="92"/>
      <c r="X2586" s="92"/>
      <c r="Y2586" s="92"/>
      <c r="Z2586" s="92" t="s">
        <v>2727</v>
      </c>
      <c r="AA2586" s="92">
        <v>1058.2282049999999</v>
      </c>
      <c r="AB2586" s="92">
        <v>735</v>
      </c>
      <c r="AC2586" s="92">
        <v>73.828125</v>
      </c>
      <c r="AD2586" s="92" t="s">
        <v>2171</v>
      </c>
      <c r="AE2586" s="92">
        <v>1083.0208950000001</v>
      </c>
      <c r="AF2586" s="92">
        <v>235</v>
      </c>
      <c r="AG2586" s="92">
        <v>91.690340909090907</v>
      </c>
      <c r="AH2586" s="92"/>
      <c r="AI2586" s="92"/>
      <c r="AJ2586" s="92"/>
      <c r="AK2586" s="92"/>
      <c r="AL2586" s="92"/>
      <c r="AM2586" s="92"/>
      <c r="AN2586" s="92"/>
      <c r="AO2586" s="92"/>
    </row>
    <row r="2587" spans="2:41" x14ac:dyDescent="0.3">
      <c r="B2587" s="28">
        <v>2577</v>
      </c>
      <c r="C2587" s="39">
        <f t="shared" si="160"/>
        <v>0</v>
      </c>
      <c r="D2587" s="40">
        <f t="shared" si="161"/>
        <v>0</v>
      </c>
      <c r="E2587" s="41">
        <f t="shared" si="162"/>
        <v>0</v>
      </c>
      <c r="F2587" s="40">
        <f t="shared" si="163"/>
        <v>0</v>
      </c>
      <c r="Q2587" s="107">
        <v>2583</v>
      </c>
      <c r="S2587" s="92"/>
      <c r="T2587" s="92"/>
      <c r="U2587" s="92"/>
      <c r="V2587" s="92"/>
      <c r="W2587" s="92"/>
      <c r="X2587" s="92"/>
      <c r="Y2587" s="92"/>
      <c r="Z2587" s="92" t="s">
        <v>1457</v>
      </c>
      <c r="AA2587" s="92">
        <v>962.36319000000003</v>
      </c>
      <c r="AB2587" s="92">
        <v>2415</v>
      </c>
      <c r="AC2587" s="92">
        <v>14.275568181818182</v>
      </c>
      <c r="AD2587" s="92" t="s">
        <v>1868</v>
      </c>
      <c r="AE2587" s="92">
        <v>1083.0840949999999</v>
      </c>
      <c r="AF2587" s="92">
        <v>231</v>
      </c>
      <c r="AG2587" s="92">
        <v>91.725852272727266</v>
      </c>
      <c r="AH2587" s="92"/>
      <c r="AI2587" s="92"/>
      <c r="AJ2587" s="92"/>
      <c r="AK2587" s="92"/>
      <c r="AL2587" s="92"/>
      <c r="AM2587" s="92"/>
      <c r="AN2587" s="92"/>
      <c r="AO2587" s="92"/>
    </row>
    <row r="2588" spans="2:41" x14ac:dyDescent="0.3">
      <c r="B2588" s="28">
        <v>2578</v>
      </c>
      <c r="C2588" s="39">
        <f t="shared" si="160"/>
        <v>0</v>
      </c>
      <c r="D2588" s="40">
        <f t="shared" si="161"/>
        <v>0</v>
      </c>
      <c r="E2588" s="41">
        <f t="shared" si="162"/>
        <v>0</v>
      </c>
      <c r="F2588" s="40">
        <f t="shared" si="163"/>
        <v>0</v>
      </c>
      <c r="Q2588" s="107">
        <v>2584</v>
      </c>
      <c r="S2588" s="92"/>
      <c r="T2588" s="92"/>
      <c r="U2588" s="92"/>
      <c r="V2588" s="92"/>
      <c r="W2588" s="92"/>
      <c r="X2588" s="92"/>
      <c r="Y2588" s="92"/>
      <c r="Z2588" s="92" t="s">
        <v>2728</v>
      </c>
      <c r="AA2588" s="92">
        <v>964.75019139999995</v>
      </c>
      <c r="AB2588" s="92">
        <v>2381</v>
      </c>
      <c r="AC2588" s="92">
        <v>15.376420454545455</v>
      </c>
      <c r="AD2588" s="92" t="s">
        <v>1934</v>
      </c>
      <c r="AE2588" s="92">
        <v>1083.0840949999999</v>
      </c>
      <c r="AF2588" s="92">
        <v>231</v>
      </c>
      <c r="AG2588" s="92">
        <v>91.725852272727266</v>
      </c>
      <c r="AH2588" s="92"/>
      <c r="AI2588" s="92"/>
      <c r="AJ2588" s="92"/>
      <c r="AK2588" s="92"/>
      <c r="AL2588" s="92"/>
      <c r="AM2588" s="92"/>
      <c r="AN2588" s="92"/>
      <c r="AO2588" s="92"/>
    </row>
    <row r="2589" spans="2:41" x14ac:dyDescent="0.3">
      <c r="B2589" s="28">
        <v>2579</v>
      </c>
      <c r="C2589" s="39">
        <f t="shared" si="160"/>
        <v>0</v>
      </c>
      <c r="D2589" s="40">
        <f t="shared" si="161"/>
        <v>0</v>
      </c>
      <c r="E2589" s="41">
        <f t="shared" si="162"/>
        <v>0</v>
      </c>
      <c r="F2589" s="40">
        <f t="shared" si="163"/>
        <v>0</v>
      </c>
      <c r="Q2589" s="107">
        <v>2585</v>
      </c>
      <c r="S2589" s="92"/>
      <c r="T2589" s="92"/>
      <c r="U2589" s="92"/>
      <c r="V2589" s="92"/>
      <c r="W2589" s="92"/>
      <c r="X2589" s="92"/>
      <c r="Y2589" s="92"/>
      <c r="Z2589" s="92" t="s">
        <v>2729</v>
      </c>
      <c r="AA2589" s="92">
        <v>934.36053460000005</v>
      </c>
      <c r="AB2589" s="92">
        <v>2624</v>
      </c>
      <c r="AC2589" s="92">
        <v>6.7471590909090908</v>
      </c>
      <c r="AD2589" s="92" t="s">
        <v>2594</v>
      </c>
      <c r="AE2589" s="92">
        <v>1083.0840949999999</v>
      </c>
      <c r="AF2589" s="92">
        <v>231</v>
      </c>
      <c r="AG2589" s="92">
        <v>91.725852272727266</v>
      </c>
      <c r="AH2589" s="92"/>
      <c r="AI2589" s="92"/>
      <c r="AJ2589" s="92"/>
      <c r="AK2589" s="92"/>
      <c r="AL2589" s="92"/>
      <c r="AM2589" s="92"/>
      <c r="AN2589" s="92"/>
      <c r="AO2589" s="92"/>
    </row>
    <row r="2590" spans="2:41" x14ac:dyDescent="0.3">
      <c r="B2590" s="28">
        <v>2580</v>
      </c>
      <c r="C2590" s="39">
        <f t="shared" si="160"/>
        <v>0</v>
      </c>
      <c r="D2590" s="40">
        <f t="shared" si="161"/>
        <v>0</v>
      </c>
      <c r="E2590" s="41">
        <f t="shared" si="162"/>
        <v>0</v>
      </c>
      <c r="F2590" s="40">
        <f t="shared" si="163"/>
        <v>0</v>
      </c>
      <c r="Q2590" s="107">
        <v>2586</v>
      </c>
      <c r="S2590" s="92"/>
      <c r="T2590" s="92"/>
      <c r="U2590" s="92"/>
      <c r="V2590" s="92"/>
      <c r="W2590" s="92"/>
      <c r="X2590" s="92"/>
      <c r="Y2590" s="92"/>
      <c r="Z2590" s="92" t="s">
        <v>2730</v>
      </c>
      <c r="AA2590" s="92">
        <v>1040.3195559999999</v>
      </c>
      <c r="AB2590" s="92">
        <v>1143</v>
      </c>
      <c r="AC2590" s="92">
        <v>58.948863636363633</v>
      </c>
      <c r="AD2590" s="92" t="s">
        <v>2596</v>
      </c>
      <c r="AE2590" s="92">
        <v>1083.0840949999999</v>
      </c>
      <c r="AF2590" s="92">
        <v>231</v>
      </c>
      <c r="AG2590" s="92">
        <v>91.725852272727266</v>
      </c>
      <c r="AH2590" s="92"/>
      <c r="AI2590" s="92"/>
      <c r="AJ2590" s="92"/>
      <c r="AK2590" s="92"/>
      <c r="AL2590" s="92"/>
      <c r="AM2590" s="92"/>
      <c r="AN2590" s="92"/>
      <c r="AO2590" s="92"/>
    </row>
    <row r="2591" spans="2:41" x14ac:dyDescent="0.3">
      <c r="B2591" s="28">
        <v>2581</v>
      </c>
      <c r="C2591" s="39">
        <f t="shared" si="160"/>
        <v>0</v>
      </c>
      <c r="D2591" s="40">
        <f t="shared" si="161"/>
        <v>0</v>
      </c>
      <c r="E2591" s="41">
        <f t="shared" si="162"/>
        <v>0</v>
      </c>
      <c r="F2591" s="40">
        <f t="shared" si="163"/>
        <v>0</v>
      </c>
      <c r="Q2591" s="107">
        <v>2587</v>
      </c>
      <c r="S2591" s="92"/>
      <c r="T2591" s="92"/>
      <c r="U2591" s="92"/>
      <c r="V2591" s="92"/>
      <c r="W2591" s="92"/>
      <c r="X2591" s="92"/>
      <c r="Y2591" s="92"/>
      <c r="Z2591" s="92" t="s">
        <v>1458</v>
      </c>
      <c r="AA2591" s="92">
        <v>1082.3342279999999</v>
      </c>
      <c r="AB2591" s="92">
        <v>248</v>
      </c>
      <c r="AC2591" s="92">
        <v>91.193181818181827</v>
      </c>
      <c r="AD2591" s="92" t="s">
        <v>94</v>
      </c>
      <c r="AE2591" s="92">
        <v>1083.144988</v>
      </c>
      <c r="AF2591" s="92">
        <v>230</v>
      </c>
      <c r="AG2591" s="92">
        <v>91.867897727272734</v>
      </c>
      <c r="AH2591" s="92"/>
      <c r="AI2591" s="92"/>
      <c r="AJ2591" s="92"/>
      <c r="AK2591" s="92"/>
      <c r="AL2591" s="92"/>
      <c r="AM2591" s="92"/>
      <c r="AN2591" s="92"/>
      <c r="AO2591" s="92"/>
    </row>
    <row r="2592" spans="2:41" x14ac:dyDescent="0.3">
      <c r="B2592" s="28">
        <v>2582</v>
      </c>
      <c r="C2592" s="39">
        <f t="shared" si="160"/>
        <v>0</v>
      </c>
      <c r="D2592" s="40">
        <f t="shared" si="161"/>
        <v>0</v>
      </c>
      <c r="E2592" s="41">
        <f t="shared" si="162"/>
        <v>0</v>
      </c>
      <c r="F2592" s="40">
        <f t="shared" si="163"/>
        <v>0</v>
      </c>
      <c r="Q2592" s="107">
        <v>2588</v>
      </c>
      <c r="S2592" s="92"/>
      <c r="T2592" s="92"/>
      <c r="U2592" s="92"/>
      <c r="V2592" s="92"/>
      <c r="W2592" s="92"/>
      <c r="X2592" s="92"/>
      <c r="Y2592" s="92"/>
      <c r="Z2592" s="92" t="s">
        <v>2998</v>
      </c>
      <c r="AA2592" s="92">
        <v>1018.04822</v>
      </c>
      <c r="AB2592" s="92">
        <v>1631</v>
      </c>
      <c r="AC2592" s="92">
        <v>41.867897727272727</v>
      </c>
      <c r="AD2592" s="92" t="s">
        <v>766</v>
      </c>
      <c r="AE2592" s="92">
        <v>1083.3061849999999</v>
      </c>
      <c r="AF2592" s="92">
        <v>229</v>
      </c>
      <c r="AG2592" s="92">
        <v>91.903409090909093</v>
      </c>
      <c r="AH2592" s="92"/>
      <c r="AI2592" s="92"/>
      <c r="AJ2592" s="92"/>
      <c r="AK2592" s="92"/>
      <c r="AL2592" s="92"/>
      <c r="AM2592" s="92"/>
      <c r="AN2592" s="92"/>
      <c r="AO2592" s="92"/>
    </row>
    <row r="2593" spans="2:41" x14ac:dyDescent="0.3">
      <c r="B2593" s="28">
        <v>2583</v>
      </c>
      <c r="C2593" s="39">
        <f t="shared" si="160"/>
        <v>0</v>
      </c>
      <c r="D2593" s="40">
        <f t="shared" si="161"/>
        <v>0</v>
      </c>
      <c r="E2593" s="41">
        <f t="shared" si="162"/>
        <v>0</v>
      </c>
      <c r="F2593" s="40">
        <f t="shared" si="163"/>
        <v>0</v>
      </c>
      <c r="Q2593" s="107">
        <v>2589</v>
      </c>
      <c r="S2593" s="92"/>
      <c r="T2593" s="92"/>
      <c r="U2593" s="92"/>
      <c r="V2593" s="92"/>
      <c r="W2593" s="92"/>
      <c r="X2593" s="92"/>
      <c r="Y2593" s="92"/>
      <c r="Z2593" s="92" t="s">
        <v>1459</v>
      </c>
      <c r="AA2593" s="92">
        <v>1012.699468</v>
      </c>
      <c r="AB2593" s="92">
        <v>1753</v>
      </c>
      <c r="AC2593" s="92">
        <v>37.784090909090914</v>
      </c>
      <c r="AD2593" s="92" t="s">
        <v>179</v>
      </c>
      <c r="AE2593" s="92">
        <v>1083.6361509999999</v>
      </c>
      <c r="AF2593" s="92">
        <v>225</v>
      </c>
      <c r="AG2593" s="92">
        <v>91.938920454545453</v>
      </c>
      <c r="AH2593" s="92"/>
      <c r="AI2593" s="92"/>
      <c r="AJ2593" s="92"/>
      <c r="AK2593" s="92"/>
      <c r="AL2593" s="92"/>
      <c r="AM2593" s="92"/>
      <c r="AN2593" s="92"/>
      <c r="AO2593" s="92"/>
    </row>
    <row r="2594" spans="2:41" x14ac:dyDescent="0.3">
      <c r="B2594" s="28">
        <v>2584</v>
      </c>
      <c r="C2594" s="39">
        <f t="shared" si="160"/>
        <v>0</v>
      </c>
      <c r="D2594" s="40">
        <f t="shared" si="161"/>
        <v>0</v>
      </c>
      <c r="E2594" s="41">
        <f t="shared" si="162"/>
        <v>0</v>
      </c>
      <c r="F2594" s="40">
        <f t="shared" si="163"/>
        <v>0</v>
      </c>
      <c r="Q2594" s="107">
        <v>2590</v>
      </c>
      <c r="S2594" s="92"/>
      <c r="T2594" s="92"/>
      <c r="U2594" s="92"/>
      <c r="V2594" s="92"/>
      <c r="W2594" s="92"/>
      <c r="X2594" s="92"/>
      <c r="Y2594" s="92"/>
      <c r="Z2594" s="92" t="s">
        <v>2731</v>
      </c>
      <c r="AA2594" s="92">
        <v>1068.043267</v>
      </c>
      <c r="AB2594" s="92">
        <v>513</v>
      </c>
      <c r="AC2594" s="92">
        <v>81.747159090909093</v>
      </c>
      <c r="AD2594" s="92" t="s">
        <v>2487</v>
      </c>
      <c r="AE2594" s="92">
        <v>1083.6361509999999</v>
      </c>
      <c r="AF2594" s="92">
        <v>225</v>
      </c>
      <c r="AG2594" s="92">
        <v>91.938920454545453</v>
      </c>
      <c r="AH2594" s="92"/>
      <c r="AI2594" s="92"/>
      <c r="AJ2594" s="92"/>
      <c r="AK2594" s="92"/>
      <c r="AL2594" s="92"/>
      <c r="AM2594" s="92"/>
      <c r="AN2594" s="92"/>
      <c r="AO2594" s="92"/>
    </row>
    <row r="2595" spans="2:41" x14ac:dyDescent="0.3">
      <c r="B2595" s="28">
        <v>2585</v>
      </c>
      <c r="C2595" s="39">
        <f t="shared" si="160"/>
        <v>0</v>
      </c>
      <c r="D2595" s="40">
        <f t="shared" si="161"/>
        <v>0</v>
      </c>
      <c r="E2595" s="41">
        <f t="shared" si="162"/>
        <v>0</v>
      </c>
      <c r="F2595" s="40">
        <f t="shared" si="163"/>
        <v>0</v>
      </c>
      <c r="Q2595" s="107">
        <v>2591</v>
      </c>
      <c r="S2595" s="92"/>
      <c r="T2595" s="92"/>
      <c r="U2595" s="92"/>
      <c r="V2595" s="92"/>
      <c r="W2595" s="92"/>
      <c r="X2595" s="92"/>
      <c r="Y2595" s="92"/>
      <c r="Z2595" s="92" t="s">
        <v>1460</v>
      </c>
      <c r="AA2595" s="92">
        <v>928.23794109999994</v>
      </c>
      <c r="AB2595" s="92">
        <v>2654</v>
      </c>
      <c r="AC2595" s="92">
        <v>5.7883522727272725</v>
      </c>
      <c r="AD2595" s="92" t="s">
        <v>2488</v>
      </c>
      <c r="AE2595" s="92">
        <v>1083.6361509999999</v>
      </c>
      <c r="AF2595" s="92">
        <v>225</v>
      </c>
      <c r="AG2595" s="92">
        <v>91.938920454545453</v>
      </c>
      <c r="AH2595" s="92"/>
      <c r="AI2595" s="92"/>
      <c r="AJ2595" s="92"/>
      <c r="AK2595" s="92"/>
      <c r="AL2595" s="92"/>
      <c r="AM2595" s="92"/>
      <c r="AN2595" s="92"/>
      <c r="AO2595" s="92"/>
    </row>
    <row r="2596" spans="2:41" x14ac:dyDescent="0.3">
      <c r="B2596" s="28">
        <v>2586</v>
      </c>
      <c r="C2596" s="39">
        <f t="shared" si="160"/>
        <v>0</v>
      </c>
      <c r="D2596" s="40">
        <f t="shared" si="161"/>
        <v>0</v>
      </c>
      <c r="E2596" s="41">
        <f t="shared" si="162"/>
        <v>0</v>
      </c>
      <c r="F2596" s="40">
        <f t="shared" si="163"/>
        <v>0</v>
      </c>
      <c r="Q2596" s="107">
        <v>2592</v>
      </c>
      <c r="S2596" s="92"/>
      <c r="T2596" s="92"/>
      <c r="U2596" s="92"/>
      <c r="V2596" s="92"/>
      <c r="W2596" s="92"/>
      <c r="X2596" s="92"/>
      <c r="Y2596" s="92"/>
      <c r="Z2596" s="92" t="s">
        <v>1461</v>
      </c>
      <c r="AA2596" s="92">
        <v>1003.442903</v>
      </c>
      <c r="AB2596" s="92">
        <v>1869</v>
      </c>
      <c r="AC2596" s="92">
        <v>33.664772727272727</v>
      </c>
      <c r="AD2596" s="92" t="s">
        <v>2565</v>
      </c>
      <c r="AE2596" s="92">
        <v>1083.6361509999999</v>
      </c>
      <c r="AF2596" s="92">
        <v>225</v>
      </c>
      <c r="AG2596" s="92">
        <v>91.938920454545453</v>
      </c>
      <c r="AH2596" s="92"/>
      <c r="AI2596" s="92"/>
      <c r="AJ2596" s="92"/>
      <c r="AK2596" s="92"/>
      <c r="AL2596" s="92"/>
      <c r="AM2596" s="92"/>
      <c r="AN2596" s="92"/>
      <c r="AO2596" s="92"/>
    </row>
    <row r="2597" spans="2:41" x14ac:dyDescent="0.3">
      <c r="B2597" s="28">
        <v>2587</v>
      </c>
      <c r="C2597" s="39">
        <f t="shared" si="160"/>
        <v>0</v>
      </c>
      <c r="D2597" s="40">
        <f t="shared" si="161"/>
        <v>0</v>
      </c>
      <c r="E2597" s="41">
        <f t="shared" si="162"/>
        <v>0</v>
      </c>
      <c r="F2597" s="40">
        <f t="shared" si="163"/>
        <v>0</v>
      </c>
      <c r="Q2597" s="107">
        <v>2593</v>
      </c>
      <c r="S2597" s="92"/>
      <c r="T2597" s="92"/>
      <c r="U2597" s="92"/>
      <c r="V2597" s="92"/>
      <c r="W2597" s="92"/>
      <c r="X2597" s="92"/>
      <c r="Y2597" s="92"/>
      <c r="Z2597" s="92" t="s">
        <v>1462</v>
      </c>
      <c r="AA2597" s="92">
        <v>1088.2890090000001</v>
      </c>
      <c r="AB2597" s="92">
        <v>171</v>
      </c>
      <c r="AC2597" s="92">
        <v>93.927556818181827</v>
      </c>
      <c r="AD2597" s="92" t="s">
        <v>271</v>
      </c>
      <c r="AE2597" s="92">
        <v>1083.7726849999999</v>
      </c>
      <c r="AF2597" s="92">
        <v>223</v>
      </c>
      <c r="AG2597" s="92">
        <v>92.080965909090907</v>
      </c>
      <c r="AH2597" s="92"/>
      <c r="AI2597" s="92"/>
      <c r="AJ2597" s="92"/>
      <c r="AK2597" s="92"/>
      <c r="AL2597" s="92"/>
      <c r="AM2597" s="92"/>
      <c r="AN2597" s="92"/>
      <c r="AO2597" s="92"/>
    </row>
    <row r="2598" spans="2:41" x14ac:dyDescent="0.3">
      <c r="B2598" s="28">
        <v>2588</v>
      </c>
      <c r="C2598" s="39">
        <f t="shared" si="160"/>
        <v>0</v>
      </c>
      <c r="D2598" s="40">
        <f t="shared" si="161"/>
        <v>0</v>
      </c>
      <c r="E2598" s="41">
        <f t="shared" si="162"/>
        <v>0</v>
      </c>
      <c r="F2598" s="40">
        <f t="shared" si="163"/>
        <v>0</v>
      </c>
      <c r="Q2598" s="107">
        <v>2594</v>
      </c>
      <c r="S2598" s="92"/>
      <c r="T2598" s="92"/>
      <c r="U2598" s="92"/>
      <c r="V2598" s="92"/>
      <c r="W2598" s="92"/>
      <c r="X2598" s="92"/>
      <c r="Y2598" s="92"/>
      <c r="Z2598" s="92" t="s">
        <v>2732</v>
      </c>
      <c r="AA2598" s="92">
        <v>1069.318293</v>
      </c>
      <c r="AB2598" s="92">
        <v>476</v>
      </c>
      <c r="AC2598" s="92">
        <v>83.132102272727266</v>
      </c>
      <c r="AD2598" s="92" t="s">
        <v>2478</v>
      </c>
      <c r="AE2598" s="92">
        <v>1083.7726849999999</v>
      </c>
      <c r="AF2598" s="92">
        <v>223</v>
      </c>
      <c r="AG2598" s="92">
        <v>92.080965909090907</v>
      </c>
      <c r="AH2598" s="92"/>
      <c r="AI2598" s="92"/>
      <c r="AJ2598" s="92"/>
      <c r="AK2598" s="92"/>
      <c r="AL2598" s="92"/>
      <c r="AM2598" s="92"/>
      <c r="AN2598" s="92"/>
      <c r="AO2598" s="92"/>
    </row>
    <row r="2599" spans="2:41" x14ac:dyDescent="0.3">
      <c r="B2599" s="28">
        <v>2589</v>
      </c>
      <c r="C2599" s="39">
        <f t="shared" si="160"/>
        <v>0</v>
      </c>
      <c r="D2599" s="40">
        <f t="shared" si="161"/>
        <v>0</v>
      </c>
      <c r="E2599" s="41">
        <f t="shared" si="162"/>
        <v>0</v>
      </c>
      <c r="F2599" s="40">
        <f t="shared" si="163"/>
        <v>0</v>
      </c>
      <c r="Q2599" s="107">
        <v>2595</v>
      </c>
      <c r="S2599" s="92"/>
      <c r="T2599" s="92"/>
      <c r="U2599" s="92"/>
      <c r="V2599" s="92"/>
      <c r="W2599" s="92"/>
      <c r="X2599" s="92"/>
      <c r="Y2599" s="92"/>
      <c r="Z2599" s="92" t="s">
        <v>2733</v>
      </c>
      <c r="AA2599" s="92">
        <v>975.80349339999998</v>
      </c>
      <c r="AB2599" s="92">
        <v>2248</v>
      </c>
      <c r="AC2599" s="92">
        <v>19.992897727272727</v>
      </c>
      <c r="AD2599" s="92" t="s">
        <v>266</v>
      </c>
      <c r="AE2599" s="92">
        <v>1083.831306</v>
      </c>
      <c r="AF2599" s="92">
        <v>222</v>
      </c>
      <c r="AG2599" s="92">
        <v>92.15198863636364</v>
      </c>
      <c r="AH2599" s="92"/>
      <c r="AI2599" s="92"/>
      <c r="AJ2599" s="92"/>
      <c r="AK2599" s="92"/>
      <c r="AL2599" s="92"/>
      <c r="AM2599" s="92"/>
      <c r="AN2599" s="92"/>
      <c r="AO2599" s="92"/>
    </row>
    <row r="2600" spans="2:41" x14ac:dyDescent="0.3">
      <c r="B2600" s="28">
        <v>2590</v>
      </c>
      <c r="C2600" s="39">
        <f t="shared" si="160"/>
        <v>0</v>
      </c>
      <c r="D2600" s="40">
        <f t="shared" si="161"/>
        <v>0</v>
      </c>
      <c r="E2600" s="41">
        <f t="shared" si="162"/>
        <v>0</v>
      </c>
      <c r="F2600" s="40">
        <f t="shared" si="163"/>
        <v>0</v>
      </c>
      <c r="Q2600" s="107">
        <v>2596</v>
      </c>
      <c r="S2600" s="92"/>
      <c r="T2600" s="92"/>
      <c r="U2600" s="92"/>
      <c r="V2600" s="92"/>
      <c r="W2600" s="92"/>
      <c r="X2600" s="92"/>
      <c r="Y2600" s="92"/>
      <c r="Z2600" s="92" t="s">
        <v>1463</v>
      </c>
      <c r="AA2600" s="92">
        <v>1099.841255</v>
      </c>
      <c r="AB2600" s="92">
        <v>79</v>
      </c>
      <c r="AC2600" s="92">
        <v>97.23011363636364</v>
      </c>
      <c r="AD2600" s="92" t="s">
        <v>1751</v>
      </c>
      <c r="AE2600" s="92">
        <v>1083.833603</v>
      </c>
      <c r="AF2600" s="92">
        <v>218</v>
      </c>
      <c r="AG2600" s="92">
        <v>92.1875</v>
      </c>
      <c r="AH2600" s="92"/>
      <c r="AI2600" s="92"/>
      <c r="AJ2600" s="92"/>
      <c r="AK2600" s="92"/>
      <c r="AL2600" s="92"/>
      <c r="AM2600" s="92"/>
      <c r="AN2600" s="92"/>
      <c r="AO2600" s="92"/>
    </row>
    <row r="2601" spans="2:41" x14ac:dyDescent="0.3">
      <c r="B2601" s="28">
        <v>2591</v>
      </c>
      <c r="C2601" s="39">
        <f t="shared" si="160"/>
        <v>0</v>
      </c>
      <c r="D2601" s="40">
        <f t="shared" si="161"/>
        <v>0</v>
      </c>
      <c r="E2601" s="41">
        <f t="shared" si="162"/>
        <v>0</v>
      </c>
      <c r="F2601" s="40">
        <f t="shared" si="163"/>
        <v>0</v>
      </c>
      <c r="Q2601" s="107">
        <v>2597</v>
      </c>
      <c r="S2601" s="92"/>
      <c r="T2601" s="92"/>
      <c r="U2601" s="92"/>
      <c r="V2601" s="92"/>
      <c r="W2601" s="92"/>
      <c r="X2601" s="92"/>
      <c r="Y2601" s="92"/>
      <c r="Z2601" s="92" t="s">
        <v>1464</v>
      </c>
      <c r="AA2601" s="92">
        <v>1117.6100220000001</v>
      </c>
      <c r="AB2601" s="92">
        <v>20</v>
      </c>
      <c r="AC2601" s="92">
        <v>99.325284090909093</v>
      </c>
      <c r="AD2601" s="92" t="s">
        <v>1781</v>
      </c>
      <c r="AE2601" s="92">
        <v>1083.833603</v>
      </c>
      <c r="AF2601" s="92">
        <v>218</v>
      </c>
      <c r="AG2601" s="92">
        <v>92.1875</v>
      </c>
      <c r="AH2601" s="92"/>
      <c r="AI2601" s="92"/>
      <c r="AJ2601" s="92"/>
      <c r="AK2601" s="92"/>
      <c r="AL2601" s="92"/>
      <c r="AM2601" s="92"/>
      <c r="AN2601" s="92"/>
      <c r="AO2601" s="92"/>
    </row>
    <row r="2602" spans="2:41" x14ac:dyDescent="0.3">
      <c r="B2602" s="28">
        <v>2592</v>
      </c>
      <c r="C2602" s="39">
        <f t="shared" si="160"/>
        <v>0</v>
      </c>
      <c r="D2602" s="40">
        <f t="shared" si="161"/>
        <v>0</v>
      </c>
      <c r="E2602" s="41">
        <f t="shared" si="162"/>
        <v>0</v>
      </c>
      <c r="F2602" s="40">
        <f t="shared" si="163"/>
        <v>0</v>
      </c>
      <c r="Q2602" s="107">
        <v>2598</v>
      </c>
      <c r="S2602" s="92"/>
      <c r="T2602" s="92"/>
      <c r="U2602" s="92"/>
      <c r="V2602" s="92"/>
      <c r="W2602" s="92"/>
      <c r="X2602" s="92"/>
      <c r="Y2602" s="92"/>
      <c r="Z2602" s="92" t="s">
        <v>1465</v>
      </c>
      <c r="AA2602" s="92">
        <v>1099.4232529999999</v>
      </c>
      <c r="AB2602" s="92">
        <v>81</v>
      </c>
      <c r="AC2602" s="92">
        <v>97.159090909090907</v>
      </c>
      <c r="AD2602" s="92" t="s">
        <v>2224</v>
      </c>
      <c r="AE2602" s="92">
        <v>1083.833603</v>
      </c>
      <c r="AF2602" s="92">
        <v>218</v>
      </c>
      <c r="AG2602" s="92">
        <v>92.1875</v>
      </c>
      <c r="AH2602" s="92"/>
      <c r="AI2602" s="92"/>
      <c r="AJ2602" s="92"/>
      <c r="AK2602" s="92"/>
      <c r="AL2602" s="92"/>
      <c r="AM2602" s="92"/>
      <c r="AN2602" s="92"/>
      <c r="AO2602" s="92"/>
    </row>
    <row r="2603" spans="2:41" x14ac:dyDescent="0.3">
      <c r="B2603" s="28">
        <v>2593</v>
      </c>
      <c r="C2603" s="39">
        <f t="shared" si="160"/>
        <v>0</v>
      </c>
      <c r="D2603" s="40">
        <f t="shared" si="161"/>
        <v>0</v>
      </c>
      <c r="E2603" s="41">
        <f t="shared" si="162"/>
        <v>0</v>
      </c>
      <c r="F2603" s="40">
        <f t="shared" si="163"/>
        <v>0</v>
      </c>
      <c r="Q2603" s="107">
        <v>2599</v>
      </c>
      <c r="S2603" s="92"/>
      <c r="T2603" s="92"/>
      <c r="U2603" s="92"/>
      <c r="V2603" s="92"/>
      <c r="W2603" s="92"/>
      <c r="X2603" s="92"/>
      <c r="Y2603" s="92"/>
      <c r="Z2603" s="92" t="s">
        <v>2734</v>
      </c>
      <c r="AA2603" s="92">
        <v>1053.9625980000001</v>
      </c>
      <c r="AB2603" s="92">
        <v>820</v>
      </c>
      <c r="AC2603" s="92">
        <v>70.774147727272734</v>
      </c>
      <c r="AD2603" s="92" t="s">
        <v>1047</v>
      </c>
      <c r="AE2603" s="92">
        <v>1083.833603</v>
      </c>
      <c r="AF2603" s="92">
        <v>218</v>
      </c>
      <c r="AG2603" s="92">
        <v>92.1875</v>
      </c>
      <c r="AH2603" s="92"/>
      <c r="AI2603" s="92"/>
      <c r="AJ2603" s="92"/>
      <c r="AK2603" s="92"/>
      <c r="AL2603" s="92"/>
      <c r="AM2603" s="92"/>
      <c r="AN2603" s="92"/>
      <c r="AO2603" s="92"/>
    </row>
    <row r="2604" spans="2:41" x14ac:dyDescent="0.3">
      <c r="B2604" s="28">
        <v>2594</v>
      </c>
      <c r="C2604" s="39">
        <f t="shared" si="160"/>
        <v>0</v>
      </c>
      <c r="D2604" s="40">
        <f t="shared" si="161"/>
        <v>0</v>
      </c>
      <c r="E2604" s="41">
        <f t="shared" si="162"/>
        <v>0</v>
      </c>
      <c r="F2604" s="40">
        <f t="shared" si="163"/>
        <v>0</v>
      </c>
      <c r="Q2604" s="107">
        <v>2600</v>
      </c>
      <c r="S2604" s="92"/>
      <c r="T2604" s="92"/>
      <c r="U2604" s="92"/>
      <c r="V2604" s="92"/>
      <c r="W2604" s="92"/>
      <c r="X2604" s="92"/>
      <c r="Y2604" s="92"/>
      <c r="Z2604" s="92" t="s">
        <v>1466</v>
      </c>
      <c r="AA2604" s="92">
        <v>1055.1162750000001</v>
      </c>
      <c r="AB2604" s="92">
        <v>778</v>
      </c>
      <c r="AC2604" s="92">
        <v>72.372159090909093</v>
      </c>
      <c r="AD2604" s="92" t="s">
        <v>1401</v>
      </c>
      <c r="AE2604" s="92">
        <v>1084.1781900000001</v>
      </c>
      <c r="AF2604" s="92">
        <v>217</v>
      </c>
      <c r="AG2604" s="92">
        <v>92.329545454545453</v>
      </c>
      <c r="AH2604" s="92"/>
      <c r="AI2604" s="92"/>
      <c r="AJ2604" s="92"/>
      <c r="AK2604" s="92"/>
      <c r="AL2604" s="92"/>
      <c r="AM2604" s="92"/>
      <c r="AN2604" s="92"/>
      <c r="AO2604" s="92"/>
    </row>
    <row r="2605" spans="2:41" x14ac:dyDescent="0.3">
      <c r="B2605" s="28">
        <v>2595</v>
      </c>
      <c r="C2605" s="39">
        <f t="shared" si="160"/>
        <v>0</v>
      </c>
      <c r="D2605" s="40">
        <f t="shared" si="161"/>
        <v>0</v>
      </c>
      <c r="E2605" s="41">
        <f t="shared" si="162"/>
        <v>0</v>
      </c>
      <c r="F2605" s="40">
        <f t="shared" si="163"/>
        <v>0</v>
      </c>
      <c r="Q2605" s="107">
        <v>2601</v>
      </c>
      <c r="S2605" s="92"/>
      <c r="T2605" s="92"/>
      <c r="U2605" s="92"/>
      <c r="V2605" s="92"/>
      <c r="W2605" s="92"/>
      <c r="X2605" s="92"/>
      <c r="Y2605" s="92"/>
      <c r="Z2605" s="92" t="s">
        <v>1467</v>
      </c>
      <c r="AA2605" s="92">
        <v>1019.549205</v>
      </c>
      <c r="AB2605" s="92">
        <v>1611</v>
      </c>
      <c r="AC2605" s="92">
        <v>42.826704545454547</v>
      </c>
      <c r="AD2605" s="92" t="s">
        <v>1143</v>
      </c>
      <c r="AE2605" s="92">
        <v>1084.3457000000001</v>
      </c>
      <c r="AF2605" s="92">
        <v>216</v>
      </c>
      <c r="AG2605" s="92">
        <v>92.365056818181827</v>
      </c>
      <c r="AH2605" s="92"/>
      <c r="AI2605" s="92"/>
      <c r="AJ2605" s="92"/>
      <c r="AK2605" s="92"/>
      <c r="AL2605" s="92"/>
      <c r="AM2605" s="92"/>
      <c r="AN2605" s="92"/>
      <c r="AO2605" s="92"/>
    </row>
    <row r="2606" spans="2:41" x14ac:dyDescent="0.3">
      <c r="B2606" s="28">
        <v>2596</v>
      </c>
      <c r="C2606" s="39">
        <f t="shared" si="160"/>
        <v>0</v>
      </c>
      <c r="D2606" s="40">
        <f t="shared" si="161"/>
        <v>0</v>
      </c>
      <c r="E2606" s="41">
        <f t="shared" si="162"/>
        <v>0</v>
      </c>
      <c r="F2606" s="40">
        <f t="shared" si="163"/>
        <v>0</v>
      </c>
      <c r="Q2606" s="107">
        <v>2602</v>
      </c>
      <c r="S2606" s="92"/>
      <c r="T2606" s="92"/>
      <c r="U2606" s="92"/>
      <c r="V2606" s="92"/>
      <c r="W2606" s="92"/>
      <c r="X2606" s="92"/>
      <c r="Y2606" s="92"/>
      <c r="Z2606" s="92" t="s">
        <v>2735</v>
      </c>
      <c r="AA2606" s="92">
        <v>967.94092030000002</v>
      </c>
      <c r="AB2606" s="92">
        <v>2339</v>
      </c>
      <c r="AC2606" s="92">
        <v>16.761363636363637</v>
      </c>
      <c r="AD2606" s="92" t="s">
        <v>1293</v>
      </c>
      <c r="AE2606" s="92">
        <v>1084.4223790000001</v>
      </c>
      <c r="AF2606" s="92">
        <v>215</v>
      </c>
      <c r="AG2606" s="92">
        <v>92.400568181818173</v>
      </c>
      <c r="AH2606" s="92"/>
      <c r="AI2606" s="92"/>
      <c r="AJ2606" s="92"/>
      <c r="AK2606" s="92"/>
      <c r="AL2606" s="92"/>
      <c r="AM2606" s="92"/>
      <c r="AN2606" s="92"/>
      <c r="AO2606" s="92"/>
    </row>
    <row r="2607" spans="2:41" x14ac:dyDescent="0.3">
      <c r="B2607" s="28">
        <v>2597</v>
      </c>
      <c r="C2607" s="39">
        <f t="shared" si="160"/>
        <v>0</v>
      </c>
      <c r="D2607" s="40">
        <f t="shared" si="161"/>
        <v>0</v>
      </c>
      <c r="E2607" s="41">
        <f t="shared" si="162"/>
        <v>0</v>
      </c>
      <c r="F2607" s="40">
        <f t="shared" si="163"/>
        <v>0</v>
      </c>
      <c r="Q2607" s="107">
        <v>2603</v>
      </c>
      <c r="S2607" s="92"/>
      <c r="T2607" s="92"/>
      <c r="U2607" s="92"/>
      <c r="V2607" s="92"/>
      <c r="W2607" s="92"/>
      <c r="X2607" s="92"/>
      <c r="Y2607" s="92"/>
      <c r="Z2607" s="92" t="s">
        <v>1468</v>
      </c>
      <c r="AA2607" s="92">
        <v>975.3807607</v>
      </c>
      <c r="AB2607" s="92">
        <v>2258</v>
      </c>
      <c r="AC2607" s="92">
        <v>19.81534090909091</v>
      </c>
      <c r="AD2607" s="92" t="s">
        <v>728</v>
      </c>
      <c r="AE2607" s="92">
        <v>1084.4401849999999</v>
      </c>
      <c r="AF2607" s="92">
        <v>214</v>
      </c>
      <c r="AG2607" s="92">
        <v>92.436079545454547</v>
      </c>
      <c r="AH2607" s="92"/>
      <c r="AI2607" s="92"/>
      <c r="AJ2607" s="92"/>
      <c r="AK2607" s="92"/>
      <c r="AL2607" s="92"/>
      <c r="AM2607" s="92"/>
      <c r="AN2607" s="92"/>
      <c r="AO2607" s="92"/>
    </row>
    <row r="2608" spans="2:41" x14ac:dyDescent="0.3">
      <c r="B2608" s="28">
        <v>2598</v>
      </c>
      <c r="C2608" s="39">
        <f t="shared" si="160"/>
        <v>0</v>
      </c>
      <c r="D2608" s="40">
        <f t="shared" si="161"/>
        <v>0</v>
      </c>
      <c r="E2608" s="41">
        <f t="shared" si="162"/>
        <v>0</v>
      </c>
      <c r="F2608" s="40">
        <f t="shared" si="163"/>
        <v>0</v>
      </c>
      <c r="Q2608" s="107">
        <v>2604</v>
      </c>
      <c r="S2608" s="92"/>
      <c r="T2608" s="92"/>
      <c r="U2608" s="92"/>
      <c r="V2608" s="92"/>
      <c r="W2608" s="92"/>
      <c r="X2608" s="92"/>
      <c r="Y2608" s="92"/>
      <c r="Z2608" s="92" t="s">
        <v>42</v>
      </c>
      <c r="AA2608" s="92">
        <v>989.3539955</v>
      </c>
      <c r="AB2608" s="92">
        <v>2078</v>
      </c>
      <c r="AC2608" s="92">
        <v>26.24289772727273</v>
      </c>
      <c r="AD2608" s="92" t="s">
        <v>712</v>
      </c>
      <c r="AE2608" s="92">
        <v>1084.4661080000001</v>
      </c>
      <c r="AF2608" s="92">
        <v>213</v>
      </c>
      <c r="AG2608" s="92">
        <v>92.471590909090907</v>
      </c>
      <c r="AH2608" s="92"/>
      <c r="AI2608" s="92"/>
      <c r="AJ2608" s="92"/>
      <c r="AK2608" s="92"/>
      <c r="AL2608" s="92"/>
      <c r="AM2608" s="92"/>
      <c r="AN2608" s="92"/>
      <c r="AO2608" s="92"/>
    </row>
    <row r="2609" spans="2:41" x14ac:dyDescent="0.3">
      <c r="B2609" s="28">
        <v>2599</v>
      </c>
      <c r="C2609" s="39">
        <f t="shared" si="160"/>
        <v>0</v>
      </c>
      <c r="D2609" s="40">
        <f t="shared" si="161"/>
        <v>0</v>
      </c>
      <c r="E2609" s="41">
        <f t="shared" si="162"/>
        <v>0</v>
      </c>
      <c r="F2609" s="40">
        <f t="shared" si="163"/>
        <v>0</v>
      </c>
      <c r="Q2609" s="107">
        <v>2605</v>
      </c>
      <c r="S2609" s="92"/>
      <c r="T2609" s="92"/>
      <c r="U2609" s="92"/>
      <c r="V2609" s="92"/>
      <c r="W2609" s="92"/>
      <c r="X2609" s="92"/>
      <c r="Y2609" s="92"/>
      <c r="Z2609" s="92" t="s">
        <v>2736</v>
      </c>
      <c r="AA2609" s="92">
        <v>1073.2885429999999</v>
      </c>
      <c r="AB2609" s="92">
        <v>412</v>
      </c>
      <c r="AC2609" s="92">
        <v>85.19176136363636</v>
      </c>
      <c r="AD2609" s="92" t="s">
        <v>595</v>
      </c>
      <c r="AE2609" s="92">
        <v>1084.7974469999999</v>
      </c>
      <c r="AF2609" s="92">
        <v>212</v>
      </c>
      <c r="AG2609" s="92">
        <v>92.507102272727266</v>
      </c>
      <c r="AH2609" s="92"/>
      <c r="AI2609" s="92"/>
      <c r="AJ2609" s="92"/>
      <c r="AK2609" s="92"/>
      <c r="AL2609" s="92"/>
      <c r="AM2609" s="92"/>
      <c r="AN2609" s="92"/>
      <c r="AO2609" s="92"/>
    </row>
    <row r="2610" spans="2:41" x14ac:dyDescent="0.3">
      <c r="B2610" s="28">
        <v>2600</v>
      </c>
      <c r="C2610" s="39">
        <f t="shared" si="160"/>
        <v>0</v>
      </c>
      <c r="D2610" s="40">
        <f t="shared" si="161"/>
        <v>0</v>
      </c>
      <c r="E2610" s="41">
        <f t="shared" si="162"/>
        <v>0</v>
      </c>
      <c r="F2610" s="40">
        <f t="shared" si="163"/>
        <v>0</v>
      </c>
      <c r="Q2610" s="107">
        <v>2606</v>
      </c>
      <c r="S2610" s="92"/>
      <c r="T2610" s="92"/>
      <c r="U2610" s="92"/>
      <c r="V2610" s="92"/>
      <c r="W2610" s="92"/>
      <c r="X2610" s="92"/>
      <c r="Y2610" s="92"/>
      <c r="Z2610" s="92" t="s">
        <v>1469</v>
      </c>
      <c r="AA2610" s="92">
        <v>1048.230266</v>
      </c>
      <c r="AB2610" s="92">
        <v>972</v>
      </c>
      <c r="AC2610" s="92">
        <v>65.447443181818173</v>
      </c>
      <c r="AD2610" s="92" t="s">
        <v>1193</v>
      </c>
      <c r="AE2610" s="92">
        <v>1085.342461</v>
      </c>
      <c r="AF2610" s="92">
        <v>211</v>
      </c>
      <c r="AG2610" s="92">
        <v>92.54261363636364</v>
      </c>
      <c r="AH2610" s="92"/>
      <c r="AI2610" s="92"/>
      <c r="AJ2610" s="92"/>
      <c r="AK2610" s="92"/>
      <c r="AL2610" s="92"/>
      <c r="AM2610" s="92"/>
      <c r="AN2610" s="92"/>
      <c r="AO2610" s="92"/>
    </row>
    <row r="2611" spans="2:41" x14ac:dyDescent="0.3">
      <c r="B2611" s="28">
        <v>2601</v>
      </c>
      <c r="C2611" s="39">
        <f t="shared" si="160"/>
        <v>0</v>
      </c>
      <c r="D2611" s="40">
        <f t="shared" si="161"/>
        <v>0</v>
      </c>
      <c r="E2611" s="41">
        <f t="shared" si="162"/>
        <v>0</v>
      </c>
      <c r="F2611" s="40">
        <f t="shared" si="163"/>
        <v>0</v>
      </c>
      <c r="Q2611" s="107">
        <v>2607</v>
      </c>
      <c r="S2611" s="92"/>
      <c r="T2611" s="92"/>
      <c r="U2611" s="92"/>
      <c r="V2611" s="92"/>
      <c r="W2611" s="92"/>
      <c r="X2611" s="92"/>
      <c r="Y2611" s="92"/>
      <c r="Z2611" s="92" t="s">
        <v>1470</v>
      </c>
      <c r="AA2611" s="92">
        <v>1061.988642</v>
      </c>
      <c r="AB2611" s="92">
        <v>659</v>
      </c>
      <c r="AC2611" s="92">
        <v>76.5625</v>
      </c>
      <c r="AD2611" s="92" t="s">
        <v>2885</v>
      </c>
      <c r="AE2611" s="92">
        <v>1085.344531</v>
      </c>
      <c r="AF2611" s="92">
        <v>205</v>
      </c>
      <c r="AG2611" s="92">
        <v>92.578125</v>
      </c>
      <c r="AH2611" s="92"/>
      <c r="AI2611" s="92"/>
      <c r="AJ2611" s="92"/>
      <c r="AK2611" s="92"/>
      <c r="AL2611" s="92"/>
      <c r="AM2611" s="92"/>
      <c r="AN2611" s="92"/>
      <c r="AO2611" s="92"/>
    </row>
    <row r="2612" spans="2:41" x14ac:dyDescent="0.3">
      <c r="B2612" s="28">
        <v>2602</v>
      </c>
      <c r="C2612" s="39">
        <f t="shared" si="160"/>
        <v>0</v>
      </c>
      <c r="D2612" s="40">
        <f t="shared" si="161"/>
        <v>0</v>
      </c>
      <c r="E2612" s="41">
        <f t="shared" si="162"/>
        <v>0</v>
      </c>
      <c r="F2612" s="40">
        <f t="shared" si="163"/>
        <v>0</v>
      </c>
      <c r="Q2612" s="107">
        <v>2608</v>
      </c>
      <c r="S2612" s="92"/>
      <c r="T2612" s="92"/>
      <c r="U2612" s="92"/>
      <c r="V2612" s="92"/>
      <c r="W2612" s="92"/>
      <c r="X2612" s="92"/>
      <c r="Y2612" s="92"/>
      <c r="Z2612" s="92" t="s">
        <v>1471</v>
      </c>
      <c r="AA2612" s="92">
        <v>1040.3195559999999</v>
      </c>
      <c r="AB2612" s="92">
        <v>1143</v>
      </c>
      <c r="AC2612" s="92">
        <v>58.948863636363633</v>
      </c>
      <c r="AD2612" s="92" t="s">
        <v>2040</v>
      </c>
      <c r="AE2612" s="92">
        <v>1085.344531</v>
      </c>
      <c r="AF2612" s="92">
        <v>205</v>
      </c>
      <c r="AG2612" s="92">
        <v>92.578125</v>
      </c>
      <c r="AH2612" s="92"/>
      <c r="AI2612" s="92"/>
      <c r="AJ2612" s="92"/>
      <c r="AK2612" s="92"/>
      <c r="AL2612" s="92"/>
      <c r="AM2612" s="92"/>
      <c r="AN2612" s="92"/>
      <c r="AO2612" s="92"/>
    </row>
    <row r="2613" spans="2:41" x14ac:dyDescent="0.3">
      <c r="B2613" s="28">
        <v>2603</v>
      </c>
      <c r="C2613" s="39">
        <f t="shared" si="160"/>
        <v>0</v>
      </c>
      <c r="D2613" s="40">
        <f t="shared" si="161"/>
        <v>0</v>
      </c>
      <c r="E2613" s="41">
        <f t="shared" si="162"/>
        <v>0</v>
      </c>
      <c r="F2613" s="40">
        <f t="shared" si="163"/>
        <v>0</v>
      </c>
      <c r="Q2613" s="107">
        <v>2609</v>
      </c>
      <c r="S2613" s="92"/>
      <c r="T2613" s="92"/>
      <c r="U2613" s="92"/>
      <c r="V2613" s="92"/>
      <c r="W2613" s="92"/>
      <c r="X2613" s="92"/>
      <c r="Y2613" s="92"/>
      <c r="Z2613" s="92" t="s">
        <v>2737</v>
      </c>
      <c r="AA2613" s="92">
        <v>1051.172444</v>
      </c>
      <c r="AB2613" s="92">
        <v>882</v>
      </c>
      <c r="AC2613" s="92">
        <v>68.71448863636364</v>
      </c>
      <c r="AD2613" s="92" t="s">
        <v>611</v>
      </c>
      <c r="AE2613" s="92">
        <v>1085.344531</v>
      </c>
      <c r="AF2613" s="92">
        <v>205</v>
      </c>
      <c r="AG2613" s="92">
        <v>92.578125</v>
      </c>
      <c r="AH2613" s="92"/>
      <c r="AI2613" s="92"/>
      <c r="AJ2613" s="92"/>
      <c r="AK2613" s="92"/>
      <c r="AL2613" s="92"/>
      <c r="AM2613" s="92"/>
      <c r="AN2613" s="92"/>
      <c r="AO2613" s="92"/>
    </row>
    <row r="2614" spans="2:41" x14ac:dyDescent="0.3">
      <c r="B2614" s="28">
        <v>2604</v>
      </c>
      <c r="C2614" s="39">
        <f t="shared" si="160"/>
        <v>0</v>
      </c>
      <c r="D2614" s="40">
        <f t="shared" si="161"/>
        <v>0</v>
      </c>
      <c r="E2614" s="41">
        <f t="shared" si="162"/>
        <v>0</v>
      </c>
      <c r="F2614" s="40">
        <f t="shared" si="163"/>
        <v>0</v>
      </c>
      <c r="Q2614" s="107">
        <v>2610</v>
      </c>
      <c r="S2614" s="92"/>
      <c r="T2614" s="92"/>
      <c r="U2614" s="92"/>
      <c r="V2614" s="92"/>
      <c r="W2614" s="92"/>
      <c r="X2614" s="92"/>
      <c r="Y2614" s="92"/>
      <c r="Z2614" s="92" t="s">
        <v>2738</v>
      </c>
      <c r="AA2614" s="92">
        <v>1002.179937</v>
      </c>
      <c r="AB2614" s="92">
        <v>1898</v>
      </c>
      <c r="AC2614" s="92">
        <v>32.421875</v>
      </c>
      <c r="AD2614" s="92" t="s">
        <v>2369</v>
      </c>
      <c r="AE2614" s="92">
        <v>1085.344531</v>
      </c>
      <c r="AF2614" s="92">
        <v>205</v>
      </c>
      <c r="AG2614" s="92">
        <v>92.578125</v>
      </c>
      <c r="AH2614" s="92"/>
      <c r="AI2614" s="92"/>
      <c r="AJ2614" s="92"/>
      <c r="AK2614" s="92"/>
      <c r="AL2614" s="92"/>
      <c r="AM2614" s="92"/>
      <c r="AN2614" s="92"/>
      <c r="AO2614" s="92"/>
    </row>
    <row r="2615" spans="2:41" x14ac:dyDescent="0.3">
      <c r="B2615" s="28">
        <v>2605</v>
      </c>
      <c r="C2615" s="39">
        <f t="shared" si="160"/>
        <v>0</v>
      </c>
      <c r="D2615" s="40">
        <f t="shared" si="161"/>
        <v>0</v>
      </c>
      <c r="E2615" s="41">
        <f t="shared" si="162"/>
        <v>0</v>
      </c>
      <c r="F2615" s="40">
        <f t="shared" si="163"/>
        <v>0</v>
      </c>
      <c r="Q2615" s="107">
        <v>2611</v>
      </c>
      <c r="S2615" s="92"/>
      <c r="T2615" s="92"/>
      <c r="U2615" s="92"/>
      <c r="V2615" s="92"/>
      <c r="W2615" s="92"/>
      <c r="X2615" s="92"/>
      <c r="Y2615" s="92"/>
      <c r="Z2615" s="92" t="s">
        <v>1472</v>
      </c>
      <c r="AA2615" s="92">
        <v>943.34942899999999</v>
      </c>
      <c r="AB2615" s="92">
        <v>2556</v>
      </c>
      <c r="AC2615" s="92">
        <v>9.2684659090909083</v>
      </c>
      <c r="AD2615" s="92" t="s">
        <v>2538</v>
      </c>
      <c r="AE2615" s="92">
        <v>1085.344531</v>
      </c>
      <c r="AF2615" s="92">
        <v>205</v>
      </c>
      <c r="AG2615" s="92">
        <v>92.578125</v>
      </c>
      <c r="AH2615" s="92"/>
      <c r="AI2615" s="92"/>
      <c r="AJ2615" s="92"/>
      <c r="AK2615" s="92"/>
      <c r="AL2615" s="92"/>
      <c r="AM2615" s="92"/>
      <c r="AN2615" s="92"/>
      <c r="AO2615" s="92"/>
    </row>
    <row r="2616" spans="2:41" x14ac:dyDescent="0.3">
      <c r="B2616" s="28">
        <v>2606</v>
      </c>
      <c r="C2616" s="39">
        <f t="shared" si="160"/>
        <v>0</v>
      </c>
      <c r="D2616" s="40">
        <f t="shared" si="161"/>
        <v>0</v>
      </c>
      <c r="E2616" s="41">
        <f t="shared" si="162"/>
        <v>0</v>
      </c>
      <c r="F2616" s="40">
        <f t="shared" si="163"/>
        <v>0</v>
      </c>
      <c r="Q2616" s="107">
        <v>2612</v>
      </c>
      <c r="S2616" s="92"/>
      <c r="T2616" s="92"/>
      <c r="U2616" s="92"/>
      <c r="V2616" s="92"/>
      <c r="W2616" s="92"/>
      <c r="X2616" s="92"/>
      <c r="Y2616" s="92"/>
      <c r="Z2616" s="92" t="s">
        <v>2739</v>
      </c>
      <c r="AA2616" s="92">
        <v>953.25396020000005</v>
      </c>
      <c r="AB2616" s="92">
        <v>2486</v>
      </c>
      <c r="AC2616" s="92">
        <v>11.612215909090908</v>
      </c>
      <c r="AD2616" s="92" t="s">
        <v>2702</v>
      </c>
      <c r="AE2616" s="92">
        <v>1085.344531</v>
      </c>
      <c r="AF2616" s="92">
        <v>205</v>
      </c>
      <c r="AG2616" s="92">
        <v>92.578125</v>
      </c>
      <c r="AH2616" s="92"/>
      <c r="AI2616" s="92"/>
      <c r="AJ2616" s="92"/>
      <c r="AK2616" s="92"/>
      <c r="AL2616" s="92"/>
      <c r="AM2616" s="92"/>
      <c r="AN2616" s="92"/>
      <c r="AO2616" s="92"/>
    </row>
    <row r="2617" spans="2:41" x14ac:dyDescent="0.3">
      <c r="B2617" s="28">
        <v>2607</v>
      </c>
      <c r="C2617" s="39">
        <f t="shared" si="160"/>
        <v>0</v>
      </c>
      <c r="D2617" s="40">
        <f t="shared" si="161"/>
        <v>0</v>
      </c>
      <c r="E2617" s="41">
        <f t="shared" si="162"/>
        <v>0</v>
      </c>
      <c r="F2617" s="40">
        <f t="shared" si="163"/>
        <v>0</v>
      </c>
      <c r="Q2617" s="107">
        <v>2613</v>
      </c>
      <c r="S2617" s="92"/>
      <c r="T2617" s="92"/>
      <c r="U2617" s="92"/>
      <c r="V2617" s="92"/>
      <c r="W2617" s="92"/>
      <c r="X2617" s="92"/>
      <c r="Y2617" s="92"/>
      <c r="Z2617" s="92" t="s">
        <v>2740</v>
      </c>
      <c r="AA2617" s="92">
        <v>963.31842140000003</v>
      </c>
      <c r="AB2617" s="92">
        <v>2401</v>
      </c>
      <c r="AC2617" s="92">
        <v>14.559659090909092</v>
      </c>
      <c r="AD2617" s="92" t="s">
        <v>2175</v>
      </c>
      <c r="AE2617" s="92">
        <v>1085.3447100000001</v>
      </c>
      <c r="AF2617" s="92">
        <v>201</v>
      </c>
      <c r="AG2617" s="92">
        <v>92.791193181818173</v>
      </c>
      <c r="AH2617" s="92"/>
      <c r="AI2617" s="92"/>
      <c r="AJ2617" s="92"/>
      <c r="AK2617" s="92"/>
      <c r="AL2617" s="92"/>
      <c r="AM2617" s="92"/>
      <c r="AN2617" s="92"/>
      <c r="AO2617" s="92"/>
    </row>
    <row r="2618" spans="2:41" x14ac:dyDescent="0.3">
      <c r="B2618" s="28">
        <v>2608</v>
      </c>
      <c r="C2618" s="39">
        <f t="shared" si="160"/>
        <v>0</v>
      </c>
      <c r="D2618" s="40">
        <f t="shared" si="161"/>
        <v>0</v>
      </c>
      <c r="E2618" s="41">
        <f t="shared" si="162"/>
        <v>0</v>
      </c>
      <c r="F2618" s="40">
        <f t="shared" si="163"/>
        <v>0</v>
      </c>
      <c r="Q2618" s="107">
        <v>2614</v>
      </c>
      <c r="S2618" s="92"/>
      <c r="T2618" s="92"/>
      <c r="U2618" s="92"/>
      <c r="V2618" s="92"/>
      <c r="W2618" s="92"/>
      <c r="X2618" s="92"/>
      <c r="Y2618" s="92"/>
      <c r="Z2618" s="92" t="s">
        <v>1473</v>
      </c>
      <c r="AA2618" s="92">
        <v>1093.1681980000001</v>
      </c>
      <c r="AB2618" s="92">
        <v>127</v>
      </c>
      <c r="AC2618" s="92">
        <v>95.525568181818173</v>
      </c>
      <c r="AD2618" s="92" t="s">
        <v>2407</v>
      </c>
      <c r="AE2618" s="92">
        <v>1085.3447100000001</v>
      </c>
      <c r="AF2618" s="92">
        <v>201</v>
      </c>
      <c r="AG2618" s="92">
        <v>92.791193181818173</v>
      </c>
      <c r="AH2618" s="92"/>
      <c r="AI2618" s="92"/>
      <c r="AJ2618" s="92"/>
      <c r="AK2618" s="92"/>
      <c r="AL2618" s="92"/>
      <c r="AM2618" s="92"/>
      <c r="AN2618" s="92"/>
      <c r="AO2618" s="92"/>
    </row>
    <row r="2619" spans="2:41" x14ac:dyDescent="0.3">
      <c r="B2619" s="28">
        <v>2609</v>
      </c>
      <c r="C2619" s="39">
        <f t="shared" si="160"/>
        <v>0</v>
      </c>
      <c r="D2619" s="40">
        <f t="shared" si="161"/>
        <v>0</v>
      </c>
      <c r="E2619" s="41">
        <f t="shared" si="162"/>
        <v>0</v>
      </c>
      <c r="F2619" s="40">
        <f t="shared" si="163"/>
        <v>0</v>
      </c>
      <c r="Q2619" s="107">
        <v>2615</v>
      </c>
      <c r="S2619" s="92"/>
      <c r="T2619" s="92"/>
      <c r="U2619" s="92"/>
      <c r="V2619" s="92"/>
      <c r="W2619" s="92"/>
      <c r="X2619" s="92"/>
      <c r="Y2619" s="92"/>
      <c r="Z2619" s="92" t="s">
        <v>1474</v>
      </c>
      <c r="AA2619" s="92">
        <v>1034.1074719999999</v>
      </c>
      <c r="AB2619" s="92">
        <v>1311</v>
      </c>
      <c r="AC2619" s="92">
        <v>53.480113636363633</v>
      </c>
      <c r="AD2619" s="92" t="s">
        <v>1134</v>
      </c>
      <c r="AE2619" s="92">
        <v>1085.3447100000001</v>
      </c>
      <c r="AF2619" s="92">
        <v>201</v>
      </c>
      <c r="AG2619" s="92">
        <v>92.791193181818173</v>
      </c>
      <c r="AH2619" s="92"/>
      <c r="AI2619" s="92"/>
      <c r="AJ2619" s="92"/>
      <c r="AK2619" s="92"/>
      <c r="AL2619" s="92"/>
      <c r="AM2619" s="92"/>
      <c r="AN2619" s="92"/>
      <c r="AO2619" s="92"/>
    </row>
    <row r="2620" spans="2:41" x14ac:dyDescent="0.3">
      <c r="B2620" s="28">
        <v>2610</v>
      </c>
      <c r="C2620" s="39">
        <f t="shared" si="160"/>
        <v>0</v>
      </c>
      <c r="D2620" s="40">
        <f t="shared" si="161"/>
        <v>0</v>
      </c>
      <c r="E2620" s="41">
        <f t="shared" si="162"/>
        <v>0</v>
      </c>
      <c r="F2620" s="40">
        <f t="shared" si="163"/>
        <v>0</v>
      </c>
      <c r="Q2620" s="107">
        <v>2616</v>
      </c>
      <c r="S2620" s="92"/>
      <c r="T2620" s="92"/>
      <c r="U2620" s="92"/>
      <c r="V2620" s="92"/>
      <c r="W2620" s="92"/>
      <c r="X2620" s="92"/>
      <c r="Y2620" s="92"/>
      <c r="Z2620" s="92" t="s">
        <v>1475</v>
      </c>
      <c r="AA2620" s="92">
        <v>1063.3513479999999</v>
      </c>
      <c r="AB2620" s="92">
        <v>622</v>
      </c>
      <c r="AC2620" s="92">
        <v>77.947443181818173</v>
      </c>
      <c r="AD2620" s="92" t="s">
        <v>2713</v>
      </c>
      <c r="AE2620" s="92">
        <v>1085.3447100000001</v>
      </c>
      <c r="AF2620" s="92">
        <v>201</v>
      </c>
      <c r="AG2620" s="92">
        <v>92.791193181818173</v>
      </c>
      <c r="AH2620" s="92"/>
      <c r="AI2620" s="92"/>
      <c r="AJ2620" s="92"/>
      <c r="AK2620" s="92"/>
      <c r="AL2620" s="92"/>
      <c r="AM2620" s="92"/>
      <c r="AN2620" s="92"/>
      <c r="AO2620" s="92"/>
    </row>
    <row r="2621" spans="2:41" x14ac:dyDescent="0.3">
      <c r="B2621" s="28">
        <v>2611</v>
      </c>
      <c r="C2621" s="39">
        <f t="shared" si="160"/>
        <v>0</v>
      </c>
      <c r="D2621" s="40">
        <f t="shared" si="161"/>
        <v>0</v>
      </c>
      <c r="E2621" s="41">
        <f t="shared" si="162"/>
        <v>0</v>
      </c>
      <c r="F2621" s="40">
        <f t="shared" si="163"/>
        <v>0</v>
      </c>
      <c r="Q2621" s="107">
        <v>2617</v>
      </c>
      <c r="S2621" s="92"/>
      <c r="T2621" s="92"/>
      <c r="U2621" s="92"/>
      <c r="V2621" s="92"/>
      <c r="W2621" s="92"/>
      <c r="X2621" s="92"/>
      <c r="Y2621" s="92"/>
      <c r="Z2621" s="92" t="s">
        <v>2741</v>
      </c>
      <c r="AA2621" s="92">
        <v>1109.900267</v>
      </c>
      <c r="AB2621" s="92">
        <v>38</v>
      </c>
      <c r="AC2621" s="92">
        <v>98.686079545454547</v>
      </c>
      <c r="AD2621" s="92" t="s">
        <v>2921</v>
      </c>
      <c r="AE2621" s="92">
        <v>1085.3581529999999</v>
      </c>
      <c r="AF2621" s="92">
        <v>200</v>
      </c>
      <c r="AG2621" s="92">
        <v>92.93323863636364</v>
      </c>
      <c r="AH2621" s="92"/>
      <c r="AI2621" s="92"/>
      <c r="AJ2621" s="92"/>
      <c r="AK2621" s="92"/>
      <c r="AL2621" s="92"/>
      <c r="AM2621" s="92"/>
      <c r="AN2621" s="92"/>
      <c r="AO2621" s="92"/>
    </row>
    <row r="2622" spans="2:41" x14ac:dyDescent="0.3">
      <c r="B2622" s="28">
        <v>2612</v>
      </c>
      <c r="C2622" s="39">
        <f t="shared" si="160"/>
        <v>0</v>
      </c>
      <c r="D2622" s="40">
        <f t="shared" si="161"/>
        <v>0</v>
      </c>
      <c r="E2622" s="41">
        <f t="shared" si="162"/>
        <v>0</v>
      </c>
      <c r="F2622" s="40">
        <f t="shared" si="163"/>
        <v>0</v>
      </c>
      <c r="Q2622" s="107">
        <v>2618</v>
      </c>
      <c r="S2622" s="92"/>
      <c r="T2622" s="92"/>
      <c r="U2622" s="92"/>
      <c r="V2622" s="92"/>
      <c r="W2622" s="92"/>
      <c r="X2622" s="92"/>
      <c r="Y2622" s="92"/>
      <c r="Z2622" s="92" t="s">
        <v>1476</v>
      </c>
      <c r="AA2622" s="92">
        <v>1077.3050229999999</v>
      </c>
      <c r="AB2622" s="92">
        <v>349</v>
      </c>
      <c r="AC2622" s="92">
        <v>87.606534090909093</v>
      </c>
      <c r="AD2622" s="92" t="s">
        <v>474</v>
      </c>
      <c r="AE2622" s="92">
        <v>1085.3852879999999</v>
      </c>
      <c r="AF2622" s="92">
        <v>199</v>
      </c>
      <c r="AG2622" s="92">
        <v>92.96875</v>
      </c>
      <c r="AH2622" s="92"/>
      <c r="AI2622" s="92"/>
      <c r="AJ2622" s="92"/>
      <c r="AK2622" s="92"/>
      <c r="AL2622" s="92"/>
      <c r="AM2622" s="92"/>
      <c r="AN2622" s="92"/>
      <c r="AO2622" s="92"/>
    </row>
    <row r="2623" spans="2:41" x14ac:dyDescent="0.3">
      <c r="B2623" s="28">
        <v>2613</v>
      </c>
      <c r="C2623" s="39">
        <f t="shared" si="160"/>
        <v>0</v>
      </c>
      <c r="D2623" s="40">
        <f t="shared" si="161"/>
        <v>0</v>
      </c>
      <c r="E2623" s="41">
        <f t="shared" si="162"/>
        <v>0</v>
      </c>
      <c r="F2623" s="40">
        <f t="shared" si="163"/>
        <v>0</v>
      </c>
      <c r="Q2623" s="107">
        <v>2619</v>
      </c>
      <c r="S2623" s="92"/>
      <c r="T2623" s="92"/>
      <c r="U2623" s="92"/>
      <c r="V2623" s="92"/>
      <c r="W2623" s="92"/>
      <c r="X2623" s="92"/>
      <c r="Y2623" s="92"/>
      <c r="Z2623" s="92" t="s">
        <v>2742</v>
      </c>
      <c r="AA2623" s="92">
        <v>1059.9314690000001</v>
      </c>
      <c r="AB2623" s="92">
        <v>694</v>
      </c>
      <c r="AC2623" s="92">
        <v>75.319602272727266</v>
      </c>
      <c r="AD2623" s="92" t="s">
        <v>717</v>
      </c>
      <c r="AE2623" s="92">
        <v>1085.5406399999999</v>
      </c>
      <c r="AF2623" s="92">
        <v>198</v>
      </c>
      <c r="AG2623" s="92">
        <v>93.00426136363636</v>
      </c>
      <c r="AH2623" s="92"/>
      <c r="AI2623" s="92"/>
      <c r="AJ2623" s="92"/>
      <c r="AK2623" s="92"/>
      <c r="AL2623" s="92"/>
      <c r="AM2623" s="92"/>
      <c r="AN2623" s="92"/>
      <c r="AO2623" s="92"/>
    </row>
    <row r="2624" spans="2:41" x14ac:dyDescent="0.3">
      <c r="B2624" s="28">
        <v>2614</v>
      </c>
      <c r="C2624" s="39">
        <f t="shared" si="160"/>
        <v>0</v>
      </c>
      <c r="D2624" s="40">
        <f t="shared" si="161"/>
        <v>0</v>
      </c>
      <c r="E2624" s="41">
        <f t="shared" si="162"/>
        <v>0</v>
      </c>
      <c r="F2624" s="40">
        <f t="shared" si="163"/>
        <v>0</v>
      </c>
      <c r="Q2624" s="107">
        <v>2620</v>
      </c>
      <c r="S2624" s="92"/>
      <c r="T2624" s="92"/>
      <c r="U2624" s="92"/>
      <c r="V2624" s="92"/>
      <c r="W2624" s="92"/>
      <c r="X2624" s="92"/>
      <c r="Y2624" s="92"/>
      <c r="Z2624" s="92" t="s">
        <v>1477</v>
      </c>
      <c r="AA2624" s="92">
        <v>1071.6627559999999</v>
      </c>
      <c r="AB2624" s="92">
        <v>446</v>
      </c>
      <c r="AC2624" s="92">
        <v>84.197443181818173</v>
      </c>
      <c r="AD2624" s="92" t="s">
        <v>336</v>
      </c>
      <c r="AE2624" s="92">
        <v>1085.710963</v>
      </c>
      <c r="AF2624" s="92">
        <v>197</v>
      </c>
      <c r="AG2624" s="92">
        <v>93.039772727272734</v>
      </c>
      <c r="AH2624" s="92"/>
      <c r="AI2624" s="92"/>
      <c r="AJ2624" s="92"/>
      <c r="AK2624" s="92"/>
      <c r="AL2624" s="92"/>
      <c r="AM2624" s="92"/>
      <c r="AN2624" s="92"/>
      <c r="AO2624" s="92"/>
    </row>
    <row r="2625" spans="2:41" x14ac:dyDescent="0.3">
      <c r="B2625" s="28">
        <v>2615</v>
      </c>
      <c r="C2625" s="39">
        <f t="shared" si="160"/>
        <v>0</v>
      </c>
      <c r="D2625" s="40">
        <f t="shared" si="161"/>
        <v>0</v>
      </c>
      <c r="E2625" s="41">
        <f t="shared" si="162"/>
        <v>0</v>
      </c>
      <c r="F2625" s="40">
        <f t="shared" si="163"/>
        <v>0</v>
      </c>
      <c r="Q2625" s="107">
        <v>2621</v>
      </c>
      <c r="S2625" s="92"/>
      <c r="T2625" s="92"/>
      <c r="U2625" s="92"/>
      <c r="V2625" s="92"/>
      <c r="W2625" s="92"/>
      <c r="X2625" s="92"/>
      <c r="Y2625" s="92"/>
      <c r="Z2625" s="92" t="s">
        <v>2999</v>
      </c>
      <c r="AA2625" s="92">
        <v>1041.3028420000001</v>
      </c>
      <c r="AB2625" s="92">
        <v>1123</v>
      </c>
      <c r="AC2625" s="92">
        <v>60.049715909090907</v>
      </c>
      <c r="AD2625" s="92" t="s">
        <v>2870</v>
      </c>
      <c r="AE2625" s="92">
        <v>1085.7331879999999</v>
      </c>
      <c r="AF2625" s="92">
        <v>195</v>
      </c>
      <c r="AG2625" s="92">
        <v>93.075284090909093</v>
      </c>
      <c r="AH2625" s="92"/>
      <c r="AI2625" s="92"/>
      <c r="AJ2625" s="92"/>
      <c r="AK2625" s="92"/>
      <c r="AL2625" s="92"/>
      <c r="AM2625" s="92"/>
      <c r="AN2625" s="92"/>
      <c r="AO2625" s="92"/>
    </row>
    <row r="2626" spans="2:41" x14ac:dyDescent="0.3">
      <c r="B2626" s="28">
        <v>2616</v>
      </c>
      <c r="C2626" s="39">
        <f t="shared" si="160"/>
        <v>0</v>
      </c>
      <c r="D2626" s="40">
        <f t="shared" si="161"/>
        <v>0</v>
      </c>
      <c r="E2626" s="41">
        <f t="shared" si="162"/>
        <v>0</v>
      </c>
      <c r="F2626" s="40">
        <f t="shared" si="163"/>
        <v>0</v>
      </c>
      <c r="Q2626" s="107">
        <v>2622</v>
      </c>
      <c r="S2626" s="92"/>
      <c r="T2626" s="92"/>
      <c r="U2626" s="92"/>
      <c r="V2626" s="92"/>
      <c r="W2626" s="92"/>
      <c r="X2626" s="92"/>
      <c r="Y2626" s="92"/>
      <c r="Z2626" s="92" t="s">
        <v>1478</v>
      </c>
      <c r="AA2626" s="92">
        <v>964.06572700000004</v>
      </c>
      <c r="AB2626" s="92">
        <v>2388</v>
      </c>
      <c r="AC2626" s="92">
        <v>15.127840909090908</v>
      </c>
      <c r="AD2626" s="92" t="s">
        <v>2573</v>
      </c>
      <c r="AE2626" s="92">
        <v>1085.7331879999999</v>
      </c>
      <c r="AF2626" s="92">
        <v>195</v>
      </c>
      <c r="AG2626" s="92">
        <v>93.075284090909093</v>
      </c>
      <c r="AH2626" s="92"/>
      <c r="AI2626" s="92"/>
      <c r="AJ2626" s="92"/>
      <c r="AK2626" s="92"/>
      <c r="AL2626" s="92"/>
      <c r="AM2626" s="92"/>
      <c r="AN2626" s="92"/>
      <c r="AO2626" s="92"/>
    </row>
    <row r="2627" spans="2:41" x14ac:dyDescent="0.3">
      <c r="B2627" s="28">
        <v>2617</v>
      </c>
      <c r="C2627" s="39">
        <f t="shared" si="160"/>
        <v>0</v>
      </c>
      <c r="D2627" s="40">
        <f t="shared" si="161"/>
        <v>0</v>
      </c>
      <c r="E2627" s="41">
        <f t="shared" si="162"/>
        <v>0</v>
      </c>
      <c r="F2627" s="40">
        <f t="shared" si="163"/>
        <v>0</v>
      </c>
      <c r="Q2627" s="107">
        <v>2623</v>
      </c>
      <c r="S2627" s="92"/>
      <c r="T2627" s="92"/>
      <c r="U2627" s="92"/>
      <c r="V2627" s="92"/>
      <c r="W2627" s="92"/>
      <c r="X2627" s="92"/>
      <c r="Y2627" s="92"/>
      <c r="Z2627" s="92" t="s">
        <v>1479</v>
      </c>
      <c r="AA2627" s="92">
        <v>1062.8169889999999</v>
      </c>
      <c r="AB2627" s="92">
        <v>638</v>
      </c>
      <c r="AC2627" s="92">
        <v>77.37926136363636</v>
      </c>
      <c r="AD2627" s="92" t="s">
        <v>308</v>
      </c>
      <c r="AE2627" s="92">
        <v>1085.872807</v>
      </c>
      <c r="AF2627" s="92">
        <v>194</v>
      </c>
      <c r="AG2627" s="92">
        <v>93.146306818181827</v>
      </c>
      <c r="AH2627" s="92"/>
      <c r="AI2627" s="92"/>
      <c r="AJ2627" s="92"/>
      <c r="AK2627" s="92"/>
      <c r="AL2627" s="92"/>
      <c r="AM2627" s="92"/>
      <c r="AN2627" s="92"/>
      <c r="AO2627" s="92"/>
    </row>
    <row r="2628" spans="2:41" x14ac:dyDescent="0.3">
      <c r="B2628" s="28">
        <v>2618</v>
      </c>
      <c r="C2628" s="39">
        <f t="shared" si="160"/>
        <v>0</v>
      </c>
      <c r="D2628" s="40">
        <f t="shared" si="161"/>
        <v>0</v>
      </c>
      <c r="E2628" s="41">
        <f t="shared" si="162"/>
        <v>0</v>
      </c>
      <c r="F2628" s="40">
        <f t="shared" si="163"/>
        <v>0</v>
      </c>
      <c r="Q2628" s="107">
        <v>2624</v>
      </c>
      <c r="S2628" s="92"/>
      <c r="T2628" s="92"/>
      <c r="U2628" s="92"/>
      <c r="V2628" s="92"/>
      <c r="W2628" s="92"/>
      <c r="X2628" s="92"/>
      <c r="Y2628" s="92"/>
      <c r="Z2628" s="92" t="s">
        <v>2743</v>
      </c>
      <c r="AA2628" s="92">
        <v>1013.555356</v>
      </c>
      <c r="AB2628" s="92">
        <v>1734</v>
      </c>
      <c r="AC2628" s="92">
        <v>38.316761363636367</v>
      </c>
      <c r="AD2628" s="92" t="s">
        <v>1305</v>
      </c>
      <c r="AE2628" s="92">
        <v>1086.066002</v>
      </c>
      <c r="AF2628" s="92">
        <v>193</v>
      </c>
      <c r="AG2628" s="92">
        <v>93.181818181818173</v>
      </c>
      <c r="AH2628" s="92"/>
      <c r="AI2628" s="92"/>
      <c r="AJ2628" s="92"/>
      <c r="AK2628" s="92"/>
      <c r="AL2628" s="92"/>
      <c r="AM2628" s="92"/>
      <c r="AN2628" s="92"/>
      <c r="AO2628" s="92"/>
    </row>
    <row r="2629" spans="2:41" x14ac:dyDescent="0.3">
      <c r="B2629" s="28">
        <v>2619</v>
      </c>
      <c r="C2629" s="39">
        <f t="shared" si="160"/>
        <v>0</v>
      </c>
      <c r="D2629" s="40">
        <f t="shared" si="161"/>
        <v>0</v>
      </c>
      <c r="E2629" s="41">
        <f t="shared" si="162"/>
        <v>0</v>
      </c>
      <c r="F2629" s="40">
        <f t="shared" si="163"/>
        <v>0</v>
      </c>
      <c r="Q2629" s="107">
        <v>2625</v>
      </c>
      <c r="S2629" s="92"/>
      <c r="T2629" s="92"/>
      <c r="U2629" s="92"/>
      <c r="V2629" s="92"/>
      <c r="W2629" s="92"/>
      <c r="X2629" s="92"/>
      <c r="Y2629" s="92"/>
      <c r="Z2629" s="92" t="s">
        <v>2744</v>
      </c>
      <c r="AA2629" s="92">
        <v>1060.933121</v>
      </c>
      <c r="AB2629" s="92">
        <v>674</v>
      </c>
      <c r="AC2629" s="92">
        <v>76.029829545454547</v>
      </c>
      <c r="AD2629" s="92" t="s">
        <v>691</v>
      </c>
      <c r="AE2629" s="92">
        <v>1086.0706600000001</v>
      </c>
      <c r="AF2629" s="92">
        <v>192</v>
      </c>
      <c r="AG2629" s="92">
        <v>93.217329545454547</v>
      </c>
      <c r="AH2629" s="92"/>
      <c r="AI2629" s="92"/>
      <c r="AJ2629" s="92"/>
      <c r="AK2629" s="92"/>
      <c r="AL2629" s="92"/>
      <c r="AM2629" s="92"/>
      <c r="AN2629" s="92"/>
      <c r="AO2629" s="92"/>
    </row>
    <row r="2630" spans="2:41" x14ac:dyDescent="0.3">
      <c r="B2630" s="28">
        <v>2620</v>
      </c>
      <c r="C2630" s="39">
        <f t="shared" si="160"/>
        <v>0</v>
      </c>
      <c r="D2630" s="40">
        <f t="shared" si="161"/>
        <v>0</v>
      </c>
      <c r="E2630" s="41">
        <f t="shared" si="162"/>
        <v>0</v>
      </c>
      <c r="F2630" s="40">
        <f t="shared" si="163"/>
        <v>0</v>
      </c>
      <c r="Q2630" s="107">
        <v>2626</v>
      </c>
      <c r="S2630" s="92"/>
      <c r="T2630" s="92"/>
      <c r="U2630" s="92"/>
      <c r="V2630" s="92"/>
      <c r="W2630" s="92"/>
      <c r="X2630" s="92"/>
      <c r="Y2630" s="92"/>
      <c r="Z2630" s="92" t="s">
        <v>1480</v>
      </c>
      <c r="AA2630" s="92">
        <v>862.52717429999996</v>
      </c>
      <c r="AB2630" s="92">
        <v>2774</v>
      </c>
      <c r="AC2630" s="92">
        <v>1.5269886363636365</v>
      </c>
      <c r="AD2630" s="92" t="s">
        <v>250</v>
      </c>
      <c r="AE2630" s="92">
        <v>1086.3759439999999</v>
      </c>
      <c r="AF2630" s="92">
        <v>191</v>
      </c>
      <c r="AG2630" s="92">
        <v>93.252840909090907</v>
      </c>
      <c r="AH2630" s="92"/>
      <c r="AI2630" s="92"/>
      <c r="AJ2630" s="92"/>
      <c r="AK2630" s="92"/>
      <c r="AL2630" s="92"/>
      <c r="AM2630" s="92"/>
      <c r="AN2630" s="92"/>
      <c r="AO2630" s="92"/>
    </row>
    <row r="2631" spans="2:41" x14ac:dyDescent="0.3">
      <c r="B2631" s="28">
        <v>2621</v>
      </c>
      <c r="C2631" s="39">
        <f t="shared" si="160"/>
        <v>0</v>
      </c>
      <c r="D2631" s="40">
        <f t="shared" si="161"/>
        <v>0</v>
      </c>
      <c r="E2631" s="41">
        <f t="shared" si="162"/>
        <v>0</v>
      </c>
      <c r="F2631" s="40">
        <f t="shared" si="163"/>
        <v>0</v>
      </c>
      <c r="Q2631" s="107">
        <v>2627</v>
      </c>
      <c r="S2631" s="92"/>
      <c r="T2631" s="92"/>
      <c r="U2631" s="92"/>
      <c r="V2631" s="92"/>
      <c r="W2631" s="92"/>
      <c r="X2631" s="92"/>
      <c r="Y2631" s="92"/>
      <c r="Z2631" s="92" t="s">
        <v>2745</v>
      </c>
      <c r="AA2631" s="92">
        <v>966.22694260000003</v>
      </c>
      <c r="AB2631" s="92">
        <v>2368</v>
      </c>
      <c r="AC2631" s="92">
        <v>15.802556818181818</v>
      </c>
      <c r="AD2631" s="92" t="s">
        <v>421</v>
      </c>
      <c r="AE2631" s="92">
        <v>1086.6807920000001</v>
      </c>
      <c r="AF2631" s="92">
        <v>190</v>
      </c>
      <c r="AG2631" s="92">
        <v>93.288352272727266</v>
      </c>
      <c r="AH2631" s="92"/>
      <c r="AI2631" s="92"/>
      <c r="AJ2631" s="92"/>
      <c r="AK2631" s="92"/>
      <c r="AL2631" s="92"/>
      <c r="AM2631" s="92"/>
      <c r="AN2631" s="92"/>
      <c r="AO2631" s="92"/>
    </row>
    <row r="2632" spans="2:41" x14ac:dyDescent="0.3">
      <c r="B2632" s="28">
        <v>2622</v>
      </c>
      <c r="C2632" s="39">
        <f t="shared" si="160"/>
        <v>0</v>
      </c>
      <c r="D2632" s="40">
        <f t="shared" si="161"/>
        <v>0</v>
      </c>
      <c r="E2632" s="41">
        <f t="shared" si="162"/>
        <v>0</v>
      </c>
      <c r="F2632" s="40">
        <f t="shared" si="163"/>
        <v>0</v>
      </c>
      <c r="Q2632" s="107">
        <v>2628</v>
      </c>
      <c r="S2632" s="92"/>
      <c r="T2632" s="92"/>
      <c r="U2632" s="92"/>
      <c r="V2632" s="92"/>
      <c r="W2632" s="92"/>
      <c r="X2632" s="92"/>
      <c r="Y2632" s="92"/>
      <c r="Z2632" s="92" t="s">
        <v>2746</v>
      </c>
      <c r="AA2632" s="92">
        <v>1025.8934420000001</v>
      </c>
      <c r="AB2632" s="92">
        <v>1488</v>
      </c>
      <c r="AC2632" s="92">
        <v>47.08806818181818</v>
      </c>
      <c r="AD2632" s="92" t="s">
        <v>870</v>
      </c>
      <c r="AE2632" s="92">
        <v>1086.7671760000001</v>
      </c>
      <c r="AF2632" s="92">
        <v>189</v>
      </c>
      <c r="AG2632" s="92">
        <v>93.32386363636364</v>
      </c>
      <c r="AH2632" s="92"/>
      <c r="AI2632" s="92"/>
      <c r="AJ2632" s="92"/>
      <c r="AK2632" s="92"/>
      <c r="AL2632" s="92"/>
      <c r="AM2632" s="92"/>
      <c r="AN2632" s="92"/>
      <c r="AO2632" s="92"/>
    </row>
    <row r="2633" spans="2:41" x14ac:dyDescent="0.3">
      <c r="B2633" s="28">
        <v>2623</v>
      </c>
      <c r="C2633" s="39">
        <f t="shared" si="160"/>
        <v>0</v>
      </c>
      <c r="D2633" s="40">
        <f t="shared" si="161"/>
        <v>0</v>
      </c>
      <c r="E2633" s="41">
        <f t="shared" si="162"/>
        <v>0</v>
      </c>
      <c r="F2633" s="40">
        <f t="shared" si="163"/>
        <v>0</v>
      </c>
      <c r="Q2633" s="107">
        <v>2629</v>
      </c>
      <c r="S2633" s="92"/>
      <c r="T2633" s="92"/>
      <c r="U2633" s="92"/>
      <c r="V2633" s="92"/>
      <c r="W2633" s="92"/>
      <c r="X2633" s="92"/>
      <c r="Y2633" s="92"/>
      <c r="Z2633" s="92" t="s">
        <v>2747</v>
      </c>
      <c r="AA2633" s="92">
        <v>972.24462970000002</v>
      </c>
      <c r="AB2633" s="92">
        <v>2287</v>
      </c>
      <c r="AC2633" s="92">
        <v>18.572443181818183</v>
      </c>
      <c r="AD2633" s="92" t="s">
        <v>204</v>
      </c>
      <c r="AE2633" s="92">
        <v>1086.7966220000001</v>
      </c>
      <c r="AF2633" s="92">
        <v>188</v>
      </c>
      <c r="AG2633" s="92">
        <v>93.359375</v>
      </c>
      <c r="AH2633" s="92"/>
      <c r="AI2633" s="92"/>
      <c r="AJ2633" s="92"/>
      <c r="AK2633" s="92"/>
      <c r="AL2633" s="92"/>
      <c r="AM2633" s="92"/>
      <c r="AN2633" s="92"/>
      <c r="AO2633" s="92"/>
    </row>
    <row r="2634" spans="2:41" x14ac:dyDescent="0.3">
      <c r="B2634" s="28">
        <v>2624</v>
      </c>
      <c r="C2634" s="39">
        <f t="shared" si="160"/>
        <v>0</v>
      </c>
      <c r="D2634" s="40">
        <f t="shared" si="161"/>
        <v>0</v>
      </c>
      <c r="E2634" s="41">
        <f t="shared" si="162"/>
        <v>0</v>
      </c>
      <c r="F2634" s="40">
        <f t="shared" si="163"/>
        <v>0</v>
      </c>
      <c r="Q2634" s="107">
        <v>2630</v>
      </c>
      <c r="S2634" s="92"/>
      <c r="T2634" s="92"/>
      <c r="U2634" s="92"/>
      <c r="V2634" s="92"/>
      <c r="W2634" s="92"/>
      <c r="X2634" s="92"/>
      <c r="Y2634" s="92"/>
      <c r="Z2634" s="92" t="s">
        <v>2748</v>
      </c>
      <c r="AA2634" s="92">
        <v>1000.138518</v>
      </c>
      <c r="AB2634" s="92">
        <v>1923</v>
      </c>
      <c r="AC2634" s="92">
        <v>31.605113636363637</v>
      </c>
      <c r="AD2634" s="92" t="s">
        <v>672</v>
      </c>
      <c r="AE2634" s="92">
        <v>1087.354243</v>
      </c>
      <c r="AF2634" s="92">
        <v>187</v>
      </c>
      <c r="AG2634" s="92">
        <v>93.39488636363636</v>
      </c>
      <c r="AH2634" s="92"/>
      <c r="AI2634" s="92"/>
      <c r="AJ2634" s="92"/>
      <c r="AK2634" s="92"/>
      <c r="AL2634" s="92"/>
      <c r="AM2634" s="92"/>
      <c r="AN2634" s="92"/>
      <c r="AO2634" s="92"/>
    </row>
    <row r="2635" spans="2:41" x14ac:dyDescent="0.3">
      <c r="B2635" s="28">
        <v>2625</v>
      </c>
      <c r="C2635" s="39">
        <f t="shared" si="160"/>
        <v>0</v>
      </c>
      <c r="D2635" s="40">
        <f t="shared" si="161"/>
        <v>0</v>
      </c>
      <c r="E2635" s="41">
        <f t="shared" si="162"/>
        <v>0</v>
      </c>
      <c r="F2635" s="40">
        <f t="shared" si="163"/>
        <v>0</v>
      </c>
      <c r="Q2635" s="107">
        <v>2631</v>
      </c>
      <c r="S2635" s="92"/>
      <c r="T2635" s="92"/>
      <c r="U2635" s="92"/>
      <c r="V2635" s="92"/>
      <c r="W2635" s="92"/>
      <c r="X2635" s="92"/>
      <c r="Y2635" s="92"/>
      <c r="Z2635" s="92" t="s">
        <v>2749</v>
      </c>
      <c r="AA2635" s="92">
        <v>1025.1197569999999</v>
      </c>
      <c r="AB2635" s="92">
        <v>1516</v>
      </c>
      <c r="AC2635" s="92">
        <v>46.09375</v>
      </c>
      <c r="AD2635" s="92" t="s">
        <v>844</v>
      </c>
      <c r="AE2635" s="92">
        <v>1087.3787580000001</v>
      </c>
      <c r="AF2635" s="92">
        <v>186</v>
      </c>
      <c r="AG2635" s="92">
        <v>93.430397727272734</v>
      </c>
      <c r="AH2635" s="92"/>
      <c r="AI2635" s="92"/>
      <c r="AJ2635" s="92"/>
      <c r="AK2635" s="92"/>
      <c r="AL2635" s="92"/>
      <c r="AM2635" s="92"/>
      <c r="AN2635" s="92"/>
      <c r="AO2635" s="92"/>
    </row>
    <row r="2636" spans="2:41" x14ac:dyDescent="0.3">
      <c r="B2636" s="28">
        <v>2626</v>
      </c>
      <c r="C2636" s="39">
        <f t="shared" ref="C2636:C2675" si="164">VLOOKUP($B2636,$Q$5:$AO$2676,2+$C$4*8-8+$F$4*4-4)</f>
        <v>0</v>
      </c>
      <c r="D2636" s="40">
        <f t="shared" ref="D2636:D2675" si="165">VLOOKUP($B2636,$Q$5:$AO$2676,3+$C$4*8-8+$F$4*4-4)</f>
        <v>0</v>
      </c>
      <c r="E2636" s="41">
        <f t="shared" ref="E2636:E2675" si="166">VLOOKUP($B2636,$Q$5:$AO$2676,4+$C$4*8-8+$F$4*4-4)</f>
        <v>0</v>
      </c>
      <c r="F2636" s="40">
        <f t="shared" ref="F2636:F2675" si="167">VLOOKUP($B2636,$Q$5:$AO$2676,5+$C$4*8-8+$F$4*4-4)</f>
        <v>0</v>
      </c>
      <c r="Q2636" s="107">
        <v>2632</v>
      </c>
      <c r="S2636" s="92"/>
      <c r="T2636" s="92"/>
      <c r="U2636" s="92"/>
      <c r="V2636" s="92"/>
      <c r="W2636" s="92"/>
      <c r="X2636" s="92"/>
      <c r="Y2636" s="92"/>
      <c r="Z2636" s="92" t="s">
        <v>2750</v>
      </c>
      <c r="AA2636" s="92">
        <v>996.27272019999998</v>
      </c>
      <c r="AB2636" s="92">
        <v>1995</v>
      </c>
      <c r="AC2636" s="92">
        <v>28.90625</v>
      </c>
      <c r="AD2636" s="92" t="s">
        <v>768</v>
      </c>
      <c r="AE2636" s="92">
        <v>1087.4264109999999</v>
      </c>
      <c r="AF2636" s="92">
        <v>185</v>
      </c>
      <c r="AG2636" s="92">
        <v>93.465909090909093</v>
      </c>
      <c r="AH2636" s="92"/>
      <c r="AI2636" s="92"/>
      <c r="AJ2636" s="92"/>
      <c r="AK2636" s="92"/>
      <c r="AL2636" s="92"/>
      <c r="AM2636" s="92"/>
      <c r="AN2636" s="92"/>
      <c r="AO2636" s="92"/>
    </row>
    <row r="2637" spans="2:41" x14ac:dyDescent="0.3">
      <c r="B2637" s="28">
        <v>2627</v>
      </c>
      <c r="C2637" s="39">
        <f t="shared" si="164"/>
        <v>0</v>
      </c>
      <c r="D2637" s="40">
        <f t="shared" si="165"/>
        <v>0</v>
      </c>
      <c r="E2637" s="41">
        <f t="shared" si="166"/>
        <v>0</v>
      </c>
      <c r="F2637" s="40">
        <f t="shared" si="167"/>
        <v>0</v>
      </c>
      <c r="Q2637" s="107">
        <v>2633</v>
      </c>
      <c r="S2637" s="92"/>
      <c r="T2637" s="92"/>
      <c r="U2637" s="92"/>
      <c r="V2637" s="92"/>
      <c r="W2637" s="92"/>
      <c r="X2637" s="92"/>
      <c r="Y2637" s="92"/>
      <c r="Z2637" s="92" t="s">
        <v>3000</v>
      </c>
      <c r="AA2637" s="92">
        <v>930.76921110000001</v>
      </c>
      <c r="AB2637" s="92">
        <v>2646</v>
      </c>
      <c r="AC2637" s="92">
        <v>6.0724431818181817</v>
      </c>
      <c r="AD2637" s="92" t="s">
        <v>1729</v>
      </c>
      <c r="AE2637" s="92">
        <v>1087.4989009999999</v>
      </c>
      <c r="AF2637" s="92">
        <v>179</v>
      </c>
      <c r="AG2637" s="92">
        <v>93.501420454545453</v>
      </c>
      <c r="AH2637" s="92"/>
      <c r="AI2637" s="92"/>
      <c r="AJ2637" s="92"/>
      <c r="AK2637" s="92"/>
      <c r="AL2637" s="92"/>
      <c r="AM2637" s="92"/>
      <c r="AN2637" s="92"/>
      <c r="AO2637" s="92"/>
    </row>
    <row r="2638" spans="2:41" x14ac:dyDescent="0.3">
      <c r="B2638" s="28">
        <v>2628</v>
      </c>
      <c r="C2638" s="39">
        <f t="shared" si="164"/>
        <v>0</v>
      </c>
      <c r="D2638" s="40">
        <f t="shared" si="165"/>
        <v>0</v>
      </c>
      <c r="E2638" s="41">
        <f t="shared" si="166"/>
        <v>0</v>
      </c>
      <c r="F2638" s="40">
        <f t="shared" si="167"/>
        <v>0</v>
      </c>
      <c r="Q2638" s="107">
        <v>2634</v>
      </c>
      <c r="S2638" s="92"/>
      <c r="T2638" s="92"/>
      <c r="U2638" s="92"/>
      <c r="V2638" s="92"/>
      <c r="W2638" s="92"/>
      <c r="X2638" s="92"/>
      <c r="Y2638" s="92"/>
      <c r="Z2638" s="92" t="s">
        <v>1481</v>
      </c>
      <c r="AA2638" s="92">
        <v>1035.057892</v>
      </c>
      <c r="AB2638" s="92">
        <v>1301</v>
      </c>
      <c r="AC2638" s="92">
        <v>53.835227272727273</v>
      </c>
      <c r="AD2638" s="92" t="s">
        <v>2898</v>
      </c>
      <c r="AE2638" s="92">
        <v>1087.4989009999999</v>
      </c>
      <c r="AF2638" s="92">
        <v>179</v>
      </c>
      <c r="AG2638" s="92">
        <v>93.501420454545453</v>
      </c>
      <c r="AH2638" s="92"/>
      <c r="AI2638" s="92"/>
      <c r="AJ2638" s="92"/>
      <c r="AK2638" s="92"/>
      <c r="AL2638" s="92"/>
      <c r="AM2638" s="92"/>
      <c r="AN2638" s="92"/>
      <c r="AO2638" s="92"/>
    </row>
    <row r="2639" spans="2:41" x14ac:dyDescent="0.3">
      <c r="B2639" s="28">
        <v>2629</v>
      </c>
      <c r="C2639" s="39">
        <f t="shared" si="164"/>
        <v>0</v>
      </c>
      <c r="D2639" s="40">
        <f t="shared" si="165"/>
        <v>0</v>
      </c>
      <c r="E2639" s="41">
        <f t="shared" si="166"/>
        <v>0</v>
      </c>
      <c r="F2639" s="40">
        <f t="shared" si="167"/>
        <v>0</v>
      </c>
      <c r="Q2639" s="107">
        <v>2635</v>
      </c>
      <c r="S2639" s="92"/>
      <c r="T2639" s="92"/>
      <c r="U2639" s="92"/>
      <c r="V2639" s="92"/>
      <c r="W2639" s="92"/>
      <c r="X2639" s="92"/>
      <c r="Y2639" s="92"/>
      <c r="Z2639" s="92" t="s">
        <v>1482</v>
      </c>
      <c r="AA2639" s="92">
        <v>1015.352293</v>
      </c>
      <c r="AB2639" s="92">
        <v>1702</v>
      </c>
      <c r="AC2639" s="92">
        <v>39.559659090909086</v>
      </c>
      <c r="AD2639" s="92" t="s">
        <v>2164</v>
      </c>
      <c r="AE2639" s="92">
        <v>1087.4989009999999</v>
      </c>
      <c r="AF2639" s="92">
        <v>179</v>
      </c>
      <c r="AG2639" s="92">
        <v>93.501420454545453</v>
      </c>
      <c r="AH2639" s="92"/>
      <c r="AI2639" s="92"/>
      <c r="AJ2639" s="92"/>
      <c r="AK2639" s="92"/>
      <c r="AL2639" s="92"/>
      <c r="AM2639" s="92"/>
      <c r="AN2639" s="92"/>
      <c r="AO2639" s="92"/>
    </row>
    <row r="2640" spans="2:41" x14ac:dyDescent="0.3">
      <c r="B2640" s="28">
        <v>2630</v>
      </c>
      <c r="C2640" s="39">
        <f t="shared" si="164"/>
        <v>0</v>
      </c>
      <c r="D2640" s="40">
        <f t="shared" si="165"/>
        <v>0</v>
      </c>
      <c r="E2640" s="41">
        <f t="shared" si="166"/>
        <v>0</v>
      </c>
      <c r="F2640" s="40">
        <f t="shared" si="167"/>
        <v>0</v>
      </c>
      <c r="Q2640" s="107">
        <v>2636</v>
      </c>
      <c r="S2640" s="92"/>
      <c r="T2640" s="92"/>
      <c r="U2640" s="92"/>
      <c r="V2640" s="92"/>
      <c r="W2640" s="92"/>
      <c r="X2640" s="92"/>
      <c r="Y2640" s="92"/>
      <c r="Z2640" s="92" t="s">
        <v>1483</v>
      </c>
      <c r="AA2640" s="92">
        <v>943.03626759999997</v>
      </c>
      <c r="AB2640" s="92">
        <v>2558</v>
      </c>
      <c r="AC2640" s="92">
        <v>9.1974431818181817</v>
      </c>
      <c r="AD2640" s="92" t="s">
        <v>3012</v>
      </c>
      <c r="AE2640" s="92">
        <v>1087.4989009999999</v>
      </c>
      <c r="AF2640" s="92">
        <v>179</v>
      </c>
      <c r="AG2640" s="92">
        <v>93.501420454545453</v>
      </c>
      <c r="AH2640" s="92"/>
      <c r="AI2640" s="92"/>
      <c r="AJ2640" s="92"/>
      <c r="AK2640" s="92"/>
      <c r="AL2640" s="92"/>
      <c r="AM2640" s="92"/>
      <c r="AN2640" s="92"/>
      <c r="AO2640" s="92"/>
    </row>
    <row r="2641" spans="2:41" x14ac:dyDescent="0.3">
      <c r="B2641" s="28">
        <v>2631</v>
      </c>
      <c r="C2641" s="39">
        <f t="shared" si="164"/>
        <v>0</v>
      </c>
      <c r="D2641" s="40">
        <f t="shared" si="165"/>
        <v>0</v>
      </c>
      <c r="E2641" s="41">
        <f t="shared" si="166"/>
        <v>0</v>
      </c>
      <c r="F2641" s="40">
        <f t="shared" si="167"/>
        <v>0</v>
      </c>
      <c r="Q2641" s="107">
        <v>2637</v>
      </c>
      <c r="S2641" s="92"/>
      <c r="T2641" s="92"/>
      <c r="U2641" s="92"/>
      <c r="V2641" s="92"/>
      <c r="W2641" s="92"/>
      <c r="X2641" s="92"/>
      <c r="Y2641" s="92"/>
      <c r="Z2641" s="92" t="s">
        <v>1484</v>
      </c>
      <c r="AA2641" s="92">
        <v>922.22079220000001</v>
      </c>
      <c r="AB2641" s="92">
        <v>2683</v>
      </c>
      <c r="AC2641" s="92">
        <v>4.6164772727272725</v>
      </c>
      <c r="AD2641" s="92" t="s">
        <v>2825</v>
      </c>
      <c r="AE2641" s="92">
        <v>1087.4989009999999</v>
      </c>
      <c r="AF2641" s="92">
        <v>179</v>
      </c>
      <c r="AG2641" s="92">
        <v>93.501420454545453</v>
      </c>
      <c r="AH2641" s="92"/>
      <c r="AI2641" s="92"/>
      <c r="AJ2641" s="92"/>
      <c r="AK2641" s="92"/>
      <c r="AL2641" s="92"/>
      <c r="AM2641" s="92"/>
      <c r="AN2641" s="92"/>
      <c r="AO2641" s="92"/>
    </row>
    <row r="2642" spans="2:41" x14ac:dyDescent="0.3">
      <c r="B2642" s="28">
        <v>2632</v>
      </c>
      <c r="C2642" s="39">
        <f t="shared" si="164"/>
        <v>0</v>
      </c>
      <c r="D2642" s="40">
        <f t="shared" si="165"/>
        <v>0</v>
      </c>
      <c r="E2642" s="41">
        <f t="shared" si="166"/>
        <v>0</v>
      </c>
      <c r="F2642" s="40">
        <f t="shared" si="167"/>
        <v>0</v>
      </c>
      <c r="Q2642" s="107">
        <v>2638</v>
      </c>
      <c r="S2642" s="92"/>
      <c r="T2642" s="92"/>
      <c r="U2642" s="92"/>
      <c r="V2642" s="92"/>
      <c r="W2642" s="92"/>
      <c r="X2642" s="92"/>
      <c r="Y2642" s="92"/>
      <c r="Z2642" s="92" t="s">
        <v>1485</v>
      </c>
      <c r="AA2642" s="92">
        <v>855.85946000000001</v>
      </c>
      <c r="AB2642" s="92">
        <v>2782</v>
      </c>
      <c r="AC2642" s="92">
        <v>1.2428977272727273</v>
      </c>
      <c r="AD2642" s="92" t="s">
        <v>2826</v>
      </c>
      <c r="AE2642" s="92">
        <v>1087.4989009999999</v>
      </c>
      <c r="AF2642" s="92">
        <v>179</v>
      </c>
      <c r="AG2642" s="92">
        <v>93.501420454545453</v>
      </c>
      <c r="AH2642" s="92"/>
      <c r="AI2642" s="92"/>
      <c r="AJ2642" s="92"/>
      <c r="AK2642" s="92"/>
      <c r="AL2642" s="92"/>
      <c r="AM2642" s="92"/>
      <c r="AN2642" s="92"/>
      <c r="AO2642" s="92"/>
    </row>
    <row r="2643" spans="2:41" x14ac:dyDescent="0.3">
      <c r="B2643" s="28">
        <v>2633</v>
      </c>
      <c r="C2643" s="39">
        <f t="shared" si="164"/>
        <v>0</v>
      </c>
      <c r="D2643" s="40">
        <f t="shared" si="165"/>
        <v>0</v>
      </c>
      <c r="E2643" s="41">
        <f t="shared" si="166"/>
        <v>0</v>
      </c>
      <c r="F2643" s="40">
        <f t="shared" si="167"/>
        <v>0</v>
      </c>
      <c r="Q2643" s="107">
        <v>2639</v>
      </c>
      <c r="S2643" s="92"/>
      <c r="T2643" s="92"/>
      <c r="U2643" s="92"/>
      <c r="V2643" s="92"/>
      <c r="W2643" s="92"/>
      <c r="X2643" s="92"/>
      <c r="Y2643" s="92"/>
      <c r="Z2643" s="92" t="s">
        <v>2751</v>
      </c>
      <c r="AA2643" s="92">
        <v>1089.505801</v>
      </c>
      <c r="AB2643" s="92">
        <v>159</v>
      </c>
      <c r="AC2643" s="92">
        <v>94.247159090909093</v>
      </c>
      <c r="AD2643" s="92" t="s">
        <v>536</v>
      </c>
      <c r="AE2643" s="92">
        <v>1087.5698609999999</v>
      </c>
      <c r="AF2643" s="92">
        <v>178</v>
      </c>
      <c r="AG2643" s="92">
        <v>93.71448863636364</v>
      </c>
      <c r="AH2643" s="92"/>
      <c r="AI2643" s="92"/>
      <c r="AJ2643" s="92"/>
      <c r="AK2643" s="92"/>
      <c r="AL2643" s="92"/>
      <c r="AM2643" s="92"/>
      <c r="AN2643" s="92"/>
      <c r="AO2643" s="92"/>
    </row>
    <row r="2644" spans="2:41" x14ac:dyDescent="0.3">
      <c r="B2644" s="28">
        <v>2634</v>
      </c>
      <c r="C2644" s="39">
        <f t="shared" si="164"/>
        <v>0</v>
      </c>
      <c r="D2644" s="40">
        <f t="shared" si="165"/>
        <v>0</v>
      </c>
      <c r="E2644" s="41">
        <f t="shared" si="166"/>
        <v>0</v>
      </c>
      <c r="F2644" s="40">
        <f t="shared" si="167"/>
        <v>0</v>
      </c>
      <c r="Q2644" s="107">
        <v>2640</v>
      </c>
      <c r="S2644" s="92"/>
      <c r="T2644" s="92"/>
      <c r="U2644" s="92"/>
      <c r="V2644" s="92"/>
      <c r="W2644" s="92"/>
      <c r="X2644" s="92"/>
      <c r="Y2644" s="92"/>
      <c r="Z2644" s="92" t="s">
        <v>2752</v>
      </c>
      <c r="AA2644" s="92">
        <v>1027.590148</v>
      </c>
      <c r="AB2644" s="92">
        <v>1449</v>
      </c>
      <c r="AC2644" s="92">
        <v>48.579545454545453</v>
      </c>
      <c r="AD2644" s="92" t="s">
        <v>965</v>
      </c>
      <c r="AE2644" s="92">
        <v>1087.576959</v>
      </c>
      <c r="AF2644" s="92">
        <v>177</v>
      </c>
      <c r="AG2644" s="92">
        <v>93.75</v>
      </c>
      <c r="AH2644" s="92"/>
      <c r="AI2644" s="92"/>
      <c r="AJ2644" s="92"/>
      <c r="AK2644" s="92"/>
      <c r="AL2644" s="92"/>
      <c r="AM2644" s="92"/>
      <c r="AN2644" s="92"/>
      <c r="AO2644" s="92"/>
    </row>
    <row r="2645" spans="2:41" x14ac:dyDescent="0.3">
      <c r="B2645" s="28">
        <v>2635</v>
      </c>
      <c r="C2645" s="39">
        <f t="shared" si="164"/>
        <v>0</v>
      </c>
      <c r="D2645" s="40">
        <f t="shared" si="165"/>
        <v>0</v>
      </c>
      <c r="E2645" s="41">
        <f t="shared" si="166"/>
        <v>0</v>
      </c>
      <c r="F2645" s="40">
        <f t="shared" si="167"/>
        <v>0</v>
      </c>
      <c r="Q2645" s="107">
        <v>2641</v>
      </c>
      <c r="S2645" s="92"/>
      <c r="T2645" s="92"/>
      <c r="U2645" s="92"/>
      <c r="V2645" s="92"/>
      <c r="W2645" s="92"/>
      <c r="X2645" s="92"/>
      <c r="Y2645" s="92"/>
      <c r="Z2645" s="92" t="s">
        <v>2753</v>
      </c>
      <c r="AA2645" s="92">
        <v>1041.0341330000001</v>
      </c>
      <c r="AB2645" s="92">
        <v>1131</v>
      </c>
      <c r="AC2645" s="92">
        <v>59.872159090909093</v>
      </c>
      <c r="AD2645" s="92" t="s">
        <v>894</v>
      </c>
      <c r="AE2645" s="92">
        <v>1088.0252809999999</v>
      </c>
      <c r="AF2645" s="92">
        <v>176</v>
      </c>
      <c r="AG2645" s="92">
        <v>93.78551136363636</v>
      </c>
      <c r="AH2645" s="92"/>
      <c r="AI2645" s="92"/>
      <c r="AJ2645" s="92"/>
      <c r="AK2645" s="92"/>
      <c r="AL2645" s="92"/>
      <c r="AM2645" s="92"/>
      <c r="AN2645" s="92"/>
      <c r="AO2645" s="92"/>
    </row>
    <row r="2646" spans="2:41" x14ac:dyDescent="0.3">
      <c r="B2646" s="28">
        <v>2636</v>
      </c>
      <c r="C2646" s="39">
        <f t="shared" si="164"/>
        <v>0</v>
      </c>
      <c r="D2646" s="40">
        <f t="shared" si="165"/>
        <v>0</v>
      </c>
      <c r="E2646" s="41">
        <f t="shared" si="166"/>
        <v>0</v>
      </c>
      <c r="F2646" s="40">
        <f t="shared" si="167"/>
        <v>0</v>
      </c>
      <c r="Q2646" s="107">
        <v>2642</v>
      </c>
      <c r="S2646" s="92"/>
      <c r="T2646" s="92"/>
      <c r="U2646" s="92"/>
      <c r="V2646" s="92"/>
      <c r="W2646" s="92"/>
      <c r="X2646" s="92"/>
      <c r="Y2646" s="92"/>
      <c r="Z2646" s="92" t="s">
        <v>1486</v>
      </c>
      <c r="AA2646" s="92">
        <v>959.18725740000002</v>
      </c>
      <c r="AB2646" s="92">
        <v>2449</v>
      </c>
      <c r="AC2646" s="92">
        <v>13.068181818181818</v>
      </c>
      <c r="AD2646" s="92" t="s">
        <v>500</v>
      </c>
      <c r="AE2646" s="92">
        <v>1088.031645</v>
      </c>
      <c r="AF2646" s="92">
        <v>175</v>
      </c>
      <c r="AG2646" s="92">
        <v>93.821022727272734</v>
      </c>
      <c r="AH2646" s="92"/>
      <c r="AI2646" s="92"/>
      <c r="AJ2646" s="92"/>
      <c r="AK2646" s="92"/>
      <c r="AL2646" s="92"/>
      <c r="AM2646" s="92"/>
      <c r="AN2646" s="92"/>
      <c r="AO2646" s="92"/>
    </row>
    <row r="2647" spans="2:41" x14ac:dyDescent="0.3">
      <c r="B2647" s="28">
        <v>2637</v>
      </c>
      <c r="C2647" s="39">
        <f t="shared" si="164"/>
        <v>0</v>
      </c>
      <c r="D2647" s="40">
        <f t="shared" si="165"/>
        <v>0</v>
      </c>
      <c r="E2647" s="41">
        <f t="shared" si="166"/>
        <v>0</v>
      </c>
      <c r="F2647" s="40">
        <f t="shared" si="167"/>
        <v>0</v>
      </c>
      <c r="Q2647" s="107">
        <v>2643</v>
      </c>
      <c r="S2647" s="92"/>
      <c r="T2647" s="92"/>
      <c r="U2647" s="92"/>
      <c r="V2647" s="92"/>
      <c r="W2647" s="92"/>
      <c r="X2647" s="92"/>
      <c r="Y2647" s="92"/>
      <c r="Z2647" s="92" t="s">
        <v>1487</v>
      </c>
      <c r="AA2647" s="92">
        <v>1000.87372</v>
      </c>
      <c r="AB2647" s="92">
        <v>1914</v>
      </c>
      <c r="AC2647" s="92">
        <v>32.066761363636367</v>
      </c>
      <c r="AD2647" s="92" t="s">
        <v>349</v>
      </c>
      <c r="AE2647" s="92">
        <v>1088.0396169999999</v>
      </c>
      <c r="AF2647" s="92">
        <v>174</v>
      </c>
      <c r="AG2647" s="92">
        <v>93.856534090909093</v>
      </c>
      <c r="AH2647" s="92"/>
      <c r="AI2647" s="92"/>
      <c r="AJ2647" s="92"/>
      <c r="AK2647" s="92"/>
      <c r="AL2647" s="92"/>
      <c r="AM2647" s="92"/>
      <c r="AN2647" s="92"/>
      <c r="AO2647" s="92"/>
    </row>
    <row r="2648" spans="2:41" x14ac:dyDescent="0.3">
      <c r="B2648" s="28">
        <v>2638</v>
      </c>
      <c r="C2648" s="39">
        <f t="shared" si="164"/>
        <v>0</v>
      </c>
      <c r="D2648" s="40">
        <f t="shared" si="165"/>
        <v>0</v>
      </c>
      <c r="E2648" s="41">
        <f t="shared" si="166"/>
        <v>0</v>
      </c>
      <c r="F2648" s="40">
        <f t="shared" si="167"/>
        <v>0</v>
      </c>
      <c r="Q2648" s="107">
        <v>2644</v>
      </c>
      <c r="S2648" s="92"/>
      <c r="T2648" s="92"/>
      <c r="U2648" s="92"/>
      <c r="V2648" s="92"/>
      <c r="W2648" s="92"/>
      <c r="X2648" s="92"/>
      <c r="Y2648" s="92"/>
      <c r="Z2648" s="92" t="s">
        <v>1488</v>
      </c>
      <c r="AA2648" s="92">
        <v>934.36053460000005</v>
      </c>
      <c r="AB2648" s="92">
        <v>2624</v>
      </c>
      <c r="AC2648" s="92">
        <v>6.7471590909090908</v>
      </c>
      <c r="AD2648" s="92" t="s">
        <v>1549</v>
      </c>
      <c r="AE2648" s="92">
        <v>1088.052655</v>
      </c>
      <c r="AF2648" s="92">
        <v>173</v>
      </c>
      <c r="AG2648" s="92">
        <v>93.892045454545453</v>
      </c>
      <c r="AH2648" s="92"/>
      <c r="AI2648" s="92"/>
      <c r="AJ2648" s="92"/>
      <c r="AK2648" s="92"/>
      <c r="AL2648" s="92"/>
      <c r="AM2648" s="92"/>
      <c r="AN2648" s="92"/>
      <c r="AO2648" s="92"/>
    </row>
    <row r="2649" spans="2:41" x14ac:dyDescent="0.3">
      <c r="B2649" s="28">
        <v>2639</v>
      </c>
      <c r="C2649" s="39">
        <f t="shared" si="164"/>
        <v>0</v>
      </c>
      <c r="D2649" s="40">
        <f t="shared" si="165"/>
        <v>0</v>
      </c>
      <c r="E2649" s="41">
        <f t="shared" si="166"/>
        <v>0</v>
      </c>
      <c r="F2649" s="40">
        <f t="shared" si="167"/>
        <v>0</v>
      </c>
      <c r="Q2649" s="107">
        <v>2645</v>
      </c>
      <c r="S2649" s="92"/>
      <c r="T2649" s="92"/>
      <c r="U2649" s="92"/>
      <c r="V2649" s="92"/>
      <c r="W2649" s="92"/>
      <c r="X2649" s="92"/>
      <c r="Y2649" s="92"/>
      <c r="Z2649" s="92" t="s">
        <v>1489</v>
      </c>
      <c r="AA2649" s="92">
        <v>1002.110576</v>
      </c>
      <c r="AB2649" s="92">
        <v>1905</v>
      </c>
      <c r="AC2649" s="92">
        <v>32.386363636363633</v>
      </c>
      <c r="AD2649" s="92" t="s">
        <v>2256</v>
      </c>
      <c r="AE2649" s="92">
        <v>1088.2890090000001</v>
      </c>
      <c r="AF2649" s="92">
        <v>171</v>
      </c>
      <c r="AG2649" s="92">
        <v>93.927556818181827</v>
      </c>
      <c r="AH2649" s="92"/>
      <c r="AI2649" s="92"/>
      <c r="AJ2649" s="92"/>
      <c r="AK2649" s="92"/>
      <c r="AL2649" s="92"/>
      <c r="AM2649" s="92"/>
      <c r="AN2649" s="92"/>
      <c r="AO2649" s="92"/>
    </row>
    <row r="2650" spans="2:41" x14ac:dyDescent="0.3">
      <c r="B2650" s="28">
        <v>2640</v>
      </c>
      <c r="C2650" s="39">
        <f t="shared" si="164"/>
        <v>0</v>
      </c>
      <c r="D2650" s="40">
        <f t="shared" si="165"/>
        <v>0</v>
      </c>
      <c r="E2650" s="41">
        <f t="shared" si="166"/>
        <v>0</v>
      </c>
      <c r="F2650" s="40">
        <f t="shared" si="167"/>
        <v>0</v>
      </c>
      <c r="Q2650" s="107">
        <v>2646</v>
      </c>
      <c r="S2650" s="92"/>
      <c r="T2650" s="92"/>
      <c r="U2650" s="92"/>
      <c r="V2650" s="92"/>
      <c r="W2650" s="92"/>
      <c r="X2650" s="92"/>
      <c r="Y2650" s="92"/>
      <c r="Z2650" s="92" t="s">
        <v>1490</v>
      </c>
      <c r="AA2650" s="92">
        <v>928.5503367</v>
      </c>
      <c r="AB2650" s="92">
        <v>2650</v>
      </c>
      <c r="AC2650" s="92">
        <v>5.9303977272727275</v>
      </c>
      <c r="AD2650" s="92" t="s">
        <v>1462</v>
      </c>
      <c r="AE2650" s="92">
        <v>1088.2890090000001</v>
      </c>
      <c r="AF2650" s="92">
        <v>171</v>
      </c>
      <c r="AG2650" s="92">
        <v>93.927556818181827</v>
      </c>
      <c r="AH2650" s="92"/>
      <c r="AI2650" s="92"/>
      <c r="AJ2650" s="92"/>
      <c r="AK2650" s="92"/>
      <c r="AL2650" s="92"/>
      <c r="AM2650" s="92"/>
      <c r="AN2650" s="92"/>
      <c r="AO2650" s="92"/>
    </row>
    <row r="2651" spans="2:41" x14ac:dyDescent="0.3">
      <c r="B2651" s="28">
        <v>2641</v>
      </c>
      <c r="C2651" s="39">
        <f t="shared" si="164"/>
        <v>0</v>
      </c>
      <c r="D2651" s="40">
        <f t="shared" si="165"/>
        <v>0</v>
      </c>
      <c r="E2651" s="41">
        <f t="shared" si="166"/>
        <v>0</v>
      </c>
      <c r="F2651" s="40">
        <f t="shared" si="167"/>
        <v>0</v>
      </c>
      <c r="Q2651" s="107">
        <v>2647</v>
      </c>
      <c r="S2651" s="92"/>
      <c r="T2651" s="92"/>
      <c r="U2651" s="92"/>
      <c r="V2651" s="92"/>
      <c r="W2651" s="92"/>
      <c r="X2651" s="92"/>
      <c r="Y2651" s="92"/>
      <c r="Z2651" s="92" t="s">
        <v>2754</v>
      </c>
      <c r="AA2651" s="92">
        <v>1043.5059920000001</v>
      </c>
      <c r="AB2651" s="92">
        <v>1070</v>
      </c>
      <c r="AC2651" s="92">
        <v>62.038352272727273</v>
      </c>
      <c r="AD2651" s="92" t="s">
        <v>1227</v>
      </c>
      <c r="AE2651" s="92">
        <v>1088.32599</v>
      </c>
      <c r="AF2651" s="92">
        <v>170</v>
      </c>
      <c r="AG2651" s="92">
        <v>93.998579545454547</v>
      </c>
      <c r="AH2651" s="92"/>
      <c r="AI2651" s="92"/>
      <c r="AJ2651" s="92"/>
      <c r="AK2651" s="92"/>
      <c r="AL2651" s="92"/>
      <c r="AM2651" s="92"/>
      <c r="AN2651" s="92"/>
      <c r="AO2651" s="92"/>
    </row>
    <row r="2652" spans="2:41" x14ac:dyDescent="0.3">
      <c r="B2652" s="28">
        <v>2642</v>
      </c>
      <c r="C2652" s="39">
        <f t="shared" si="164"/>
        <v>0</v>
      </c>
      <c r="D2652" s="40">
        <f t="shared" si="165"/>
        <v>0</v>
      </c>
      <c r="E2652" s="41">
        <f t="shared" si="166"/>
        <v>0</v>
      </c>
      <c r="F2652" s="40">
        <f t="shared" si="167"/>
        <v>0</v>
      </c>
      <c r="Q2652" s="107">
        <v>2648</v>
      </c>
      <c r="S2652" s="92"/>
      <c r="T2652" s="92"/>
      <c r="U2652" s="92"/>
      <c r="V2652" s="92"/>
      <c r="W2652" s="92"/>
      <c r="X2652" s="92"/>
      <c r="Y2652" s="92"/>
      <c r="Z2652" s="92" t="s">
        <v>1491</v>
      </c>
      <c r="AA2652" s="92">
        <v>1015.854005</v>
      </c>
      <c r="AB2652" s="92">
        <v>1684</v>
      </c>
      <c r="AC2652" s="92">
        <v>40.234375</v>
      </c>
      <c r="AD2652" s="92" t="s">
        <v>460</v>
      </c>
      <c r="AE2652" s="92">
        <v>1088.486179</v>
      </c>
      <c r="AF2652" s="92">
        <v>169</v>
      </c>
      <c r="AG2652" s="92">
        <v>94.034090909090907</v>
      </c>
      <c r="AH2652" s="92"/>
      <c r="AI2652" s="92"/>
      <c r="AJ2652" s="92"/>
      <c r="AK2652" s="92"/>
      <c r="AL2652" s="92"/>
      <c r="AM2652" s="92"/>
      <c r="AN2652" s="92"/>
      <c r="AO2652" s="92"/>
    </row>
    <row r="2653" spans="2:41" x14ac:dyDescent="0.3">
      <c r="B2653" s="28">
        <v>2643</v>
      </c>
      <c r="C2653" s="39">
        <f t="shared" si="164"/>
        <v>0</v>
      </c>
      <c r="D2653" s="40">
        <f t="shared" si="165"/>
        <v>0</v>
      </c>
      <c r="E2653" s="41">
        <f t="shared" si="166"/>
        <v>0</v>
      </c>
      <c r="F2653" s="40">
        <f t="shared" si="167"/>
        <v>0</v>
      </c>
      <c r="Q2653" s="107">
        <v>2649</v>
      </c>
      <c r="S2653" s="92"/>
      <c r="T2653" s="92"/>
      <c r="U2653" s="92"/>
      <c r="V2653" s="92"/>
      <c r="W2653" s="92"/>
      <c r="X2653" s="92"/>
      <c r="Y2653" s="92"/>
      <c r="Z2653" s="92" t="s">
        <v>1492</v>
      </c>
      <c r="AA2653" s="92">
        <v>1047.6294969999999</v>
      </c>
      <c r="AB2653" s="92">
        <v>988</v>
      </c>
      <c r="AC2653" s="92">
        <v>64.950284090909093</v>
      </c>
      <c r="AD2653" s="92" t="s">
        <v>169</v>
      </c>
      <c r="AE2653" s="92">
        <v>1088.583406</v>
      </c>
      <c r="AF2653" s="92">
        <v>168</v>
      </c>
      <c r="AG2653" s="92">
        <v>94.069602272727266</v>
      </c>
      <c r="AH2653" s="92"/>
      <c r="AI2653" s="92"/>
      <c r="AJ2653" s="92"/>
      <c r="AK2653" s="92"/>
      <c r="AL2653" s="92"/>
      <c r="AM2653" s="92"/>
      <c r="AN2653" s="92"/>
      <c r="AO2653" s="92"/>
    </row>
    <row r="2654" spans="2:41" x14ac:dyDescent="0.3">
      <c r="B2654" s="28">
        <v>2644</v>
      </c>
      <c r="C2654" s="39">
        <f t="shared" si="164"/>
        <v>0</v>
      </c>
      <c r="D2654" s="40">
        <f t="shared" si="165"/>
        <v>0</v>
      </c>
      <c r="E2654" s="41">
        <f t="shared" si="166"/>
        <v>0</v>
      </c>
      <c r="F2654" s="40">
        <f t="shared" si="167"/>
        <v>0</v>
      </c>
      <c r="Q2654" s="107">
        <v>2650</v>
      </c>
      <c r="S2654" s="92"/>
      <c r="T2654" s="92"/>
      <c r="U2654" s="92"/>
      <c r="V2654" s="92"/>
      <c r="W2654" s="92"/>
      <c r="X2654" s="92"/>
      <c r="Y2654" s="92"/>
      <c r="Z2654" s="92" t="s">
        <v>1493</v>
      </c>
      <c r="AA2654" s="92">
        <v>955.57912620000002</v>
      </c>
      <c r="AB2654" s="92">
        <v>2475</v>
      </c>
      <c r="AC2654" s="92">
        <v>12.144886363636363</v>
      </c>
      <c r="AD2654" s="92" t="s">
        <v>119</v>
      </c>
      <c r="AE2654" s="92">
        <v>1088.662378</v>
      </c>
      <c r="AF2654" s="92">
        <v>167</v>
      </c>
      <c r="AG2654" s="92">
        <v>94.10511363636364</v>
      </c>
      <c r="AH2654" s="92"/>
      <c r="AI2654" s="92"/>
      <c r="AJ2654" s="92"/>
      <c r="AK2654" s="92"/>
      <c r="AL2654" s="92"/>
      <c r="AM2654" s="92"/>
      <c r="AN2654" s="92"/>
      <c r="AO2654" s="92"/>
    </row>
    <row r="2655" spans="2:41" x14ac:dyDescent="0.3">
      <c r="B2655" s="28">
        <v>2645</v>
      </c>
      <c r="C2655" s="39">
        <f t="shared" si="164"/>
        <v>0</v>
      </c>
      <c r="D2655" s="40">
        <f t="shared" si="165"/>
        <v>0</v>
      </c>
      <c r="E2655" s="41">
        <f t="shared" si="166"/>
        <v>0</v>
      </c>
      <c r="F2655" s="40">
        <f t="shared" si="167"/>
        <v>0</v>
      </c>
      <c r="Q2655" s="107">
        <v>2651</v>
      </c>
      <c r="S2655" s="92"/>
      <c r="T2655" s="92"/>
      <c r="U2655" s="92"/>
      <c r="V2655" s="92"/>
      <c r="W2655" s="92"/>
      <c r="X2655" s="92"/>
      <c r="Y2655" s="92"/>
      <c r="Z2655" s="92" t="s">
        <v>2755</v>
      </c>
      <c r="AA2655" s="92">
        <v>1032.0017419999999</v>
      </c>
      <c r="AB2655" s="92">
        <v>1348</v>
      </c>
      <c r="AC2655" s="92">
        <v>52.16619318181818</v>
      </c>
      <c r="AD2655" s="92" t="s">
        <v>929</v>
      </c>
      <c r="AE2655" s="92">
        <v>1088.708335</v>
      </c>
      <c r="AF2655" s="92">
        <v>166</v>
      </c>
      <c r="AG2655" s="92">
        <v>94.140625</v>
      </c>
      <c r="AH2655" s="92"/>
      <c r="AI2655" s="92"/>
      <c r="AJ2655" s="92"/>
      <c r="AK2655" s="92"/>
      <c r="AL2655" s="92"/>
      <c r="AM2655" s="92"/>
      <c r="AN2655" s="92"/>
      <c r="AO2655" s="92"/>
    </row>
    <row r="2656" spans="2:41" x14ac:dyDescent="0.3">
      <c r="B2656" s="28">
        <v>2646</v>
      </c>
      <c r="C2656" s="39">
        <f t="shared" si="164"/>
        <v>0</v>
      </c>
      <c r="D2656" s="40">
        <f t="shared" si="165"/>
        <v>0</v>
      </c>
      <c r="E2656" s="41">
        <f t="shared" si="166"/>
        <v>0</v>
      </c>
      <c r="F2656" s="40">
        <f t="shared" si="167"/>
        <v>0</v>
      </c>
      <c r="Q2656" s="107">
        <v>2652</v>
      </c>
      <c r="S2656" s="92"/>
      <c r="T2656" s="92"/>
      <c r="U2656" s="92"/>
      <c r="V2656" s="92"/>
      <c r="W2656" s="92"/>
      <c r="X2656" s="92"/>
      <c r="Y2656" s="92"/>
      <c r="Z2656" s="92" t="s">
        <v>2756</v>
      </c>
      <c r="AA2656" s="92">
        <v>993.66031720000001</v>
      </c>
      <c r="AB2656" s="92">
        <v>2030</v>
      </c>
      <c r="AC2656" s="92">
        <v>27.876420454545453</v>
      </c>
      <c r="AD2656" s="92" t="s">
        <v>1048</v>
      </c>
      <c r="AE2656" s="92">
        <v>1088.7190210000001</v>
      </c>
      <c r="AF2656" s="92">
        <v>165</v>
      </c>
      <c r="AG2656" s="92">
        <v>94.17613636363636</v>
      </c>
      <c r="AH2656" s="92"/>
      <c r="AI2656" s="92"/>
      <c r="AJ2656" s="92"/>
      <c r="AK2656" s="92"/>
      <c r="AL2656" s="92"/>
      <c r="AM2656" s="92"/>
      <c r="AN2656" s="92"/>
      <c r="AO2656" s="92"/>
    </row>
    <row r="2657" spans="2:41" x14ac:dyDescent="0.3">
      <c r="B2657" s="28">
        <v>2647</v>
      </c>
      <c r="C2657" s="39">
        <f t="shared" si="164"/>
        <v>0</v>
      </c>
      <c r="D2657" s="40">
        <f t="shared" si="165"/>
        <v>0</v>
      </c>
      <c r="E2657" s="41">
        <f t="shared" si="166"/>
        <v>0</v>
      </c>
      <c r="F2657" s="40">
        <f t="shared" si="167"/>
        <v>0</v>
      </c>
      <c r="Q2657" s="107">
        <v>2653</v>
      </c>
      <c r="S2657" s="92"/>
      <c r="T2657" s="92"/>
      <c r="U2657" s="92"/>
      <c r="V2657" s="92"/>
      <c r="W2657" s="92"/>
      <c r="X2657" s="92"/>
      <c r="Y2657" s="92"/>
      <c r="Z2657" s="92" t="s">
        <v>1494</v>
      </c>
      <c r="AA2657" s="92">
        <v>955.11651210000002</v>
      </c>
      <c r="AB2657" s="92">
        <v>2476</v>
      </c>
      <c r="AC2657" s="92">
        <v>12.109375</v>
      </c>
      <c r="AD2657" s="92" t="s">
        <v>659</v>
      </c>
      <c r="AE2657" s="92">
        <v>1089.2082800000001</v>
      </c>
      <c r="AF2657" s="92">
        <v>164</v>
      </c>
      <c r="AG2657" s="92">
        <v>94.211647727272734</v>
      </c>
      <c r="AH2657" s="92"/>
      <c r="AI2657" s="92"/>
      <c r="AJ2657" s="92"/>
      <c r="AK2657" s="92"/>
      <c r="AL2657" s="92"/>
      <c r="AM2657" s="92"/>
      <c r="AN2657" s="92"/>
      <c r="AO2657" s="92"/>
    </row>
    <row r="2658" spans="2:41" x14ac:dyDescent="0.3">
      <c r="B2658" s="28">
        <v>2648</v>
      </c>
      <c r="C2658" s="39">
        <f t="shared" si="164"/>
        <v>0</v>
      </c>
      <c r="D2658" s="40">
        <f t="shared" si="165"/>
        <v>0</v>
      </c>
      <c r="E2658" s="41">
        <f t="shared" si="166"/>
        <v>0</v>
      </c>
      <c r="F2658" s="40">
        <f t="shared" si="167"/>
        <v>0</v>
      </c>
      <c r="Q2658" s="107">
        <v>2654</v>
      </c>
      <c r="S2658" s="92"/>
      <c r="T2658" s="92"/>
      <c r="U2658" s="92"/>
      <c r="V2658" s="92"/>
      <c r="W2658" s="92"/>
      <c r="X2658" s="92"/>
      <c r="Y2658" s="92"/>
      <c r="Z2658" s="92" t="s">
        <v>2757</v>
      </c>
      <c r="AA2658" s="92">
        <v>1048.456852</v>
      </c>
      <c r="AB2658" s="92">
        <v>960</v>
      </c>
      <c r="AC2658" s="92">
        <v>65.838068181818173</v>
      </c>
      <c r="AD2658" s="92" t="s">
        <v>2866</v>
      </c>
      <c r="AE2658" s="92">
        <v>1089.505801</v>
      </c>
      <c r="AF2658" s="92">
        <v>159</v>
      </c>
      <c r="AG2658" s="92">
        <v>94.247159090909093</v>
      </c>
      <c r="AH2658" s="92"/>
      <c r="AI2658" s="92"/>
      <c r="AJ2658" s="92"/>
      <c r="AK2658" s="92"/>
      <c r="AL2658" s="92"/>
      <c r="AM2658" s="92"/>
      <c r="AN2658" s="92"/>
      <c r="AO2658" s="92"/>
    </row>
    <row r="2659" spans="2:41" x14ac:dyDescent="0.3">
      <c r="B2659" s="28">
        <v>2649</v>
      </c>
      <c r="C2659" s="39">
        <f t="shared" si="164"/>
        <v>0</v>
      </c>
      <c r="D2659" s="40">
        <f t="shared" si="165"/>
        <v>0</v>
      </c>
      <c r="E2659" s="41">
        <f t="shared" si="166"/>
        <v>0</v>
      </c>
      <c r="F2659" s="40">
        <f t="shared" si="167"/>
        <v>0</v>
      </c>
      <c r="Q2659" s="107">
        <v>2655</v>
      </c>
      <c r="S2659" s="92"/>
      <c r="T2659" s="92"/>
      <c r="U2659" s="92"/>
      <c r="V2659" s="92"/>
      <c r="W2659" s="92"/>
      <c r="X2659" s="92"/>
      <c r="Y2659" s="92"/>
      <c r="Z2659" s="92" t="s">
        <v>2758</v>
      </c>
      <c r="AA2659" s="92">
        <v>1058.7250280000001</v>
      </c>
      <c r="AB2659" s="92">
        <v>722</v>
      </c>
      <c r="AC2659" s="92">
        <v>74.360795454545453</v>
      </c>
      <c r="AD2659" s="92" t="s">
        <v>1754</v>
      </c>
      <c r="AE2659" s="92">
        <v>1089.505801</v>
      </c>
      <c r="AF2659" s="92">
        <v>159</v>
      </c>
      <c r="AG2659" s="92">
        <v>94.247159090909093</v>
      </c>
      <c r="AH2659" s="92"/>
      <c r="AI2659" s="92"/>
      <c r="AJ2659" s="92"/>
      <c r="AK2659" s="92"/>
      <c r="AL2659" s="92"/>
      <c r="AM2659" s="92"/>
      <c r="AN2659" s="92"/>
      <c r="AO2659" s="92"/>
    </row>
    <row r="2660" spans="2:41" x14ac:dyDescent="0.3">
      <c r="B2660" s="28">
        <v>2650</v>
      </c>
      <c r="C2660" s="39">
        <f t="shared" si="164"/>
        <v>0</v>
      </c>
      <c r="D2660" s="40">
        <f t="shared" si="165"/>
        <v>0</v>
      </c>
      <c r="E2660" s="41">
        <f t="shared" si="166"/>
        <v>0</v>
      </c>
      <c r="F2660" s="40">
        <f t="shared" si="167"/>
        <v>0</v>
      </c>
      <c r="Q2660" s="107">
        <v>2656</v>
      </c>
      <c r="S2660" s="92"/>
      <c r="T2660" s="92"/>
      <c r="U2660" s="92"/>
      <c r="V2660" s="92"/>
      <c r="W2660" s="92"/>
      <c r="X2660" s="92"/>
      <c r="Y2660" s="92"/>
      <c r="Z2660" s="92" t="s">
        <v>1495</v>
      </c>
      <c r="AA2660" s="92">
        <v>1068.5748659999999</v>
      </c>
      <c r="AB2660" s="92">
        <v>486</v>
      </c>
      <c r="AC2660" s="92">
        <v>82.77698863636364</v>
      </c>
      <c r="AD2660" s="92" t="s">
        <v>1777</v>
      </c>
      <c r="AE2660" s="92">
        <v>1089.505801</v>
      </c>
      <c r="AF2660" s="92">
        <v>159</v>
      </c>
      <c r="AG2660" s="92">
        <v>94.247159090909093</v>
      </c>
      <c r="AH2660" s="92"/>
      <c r="AI2660" s="92"/>
      <c r="AJ2660" s="92"/>
      <c r="AK2660" s="92"/>
      <c r="AL2660" s="92"/>
      <c r="AM2660" s="92"/>
      <c r="AN2660" s="92"/>
      <c r="AO2660" s="92"/>
    </row>
    <row r="2661" spans="2:41" x14ac:dyDescent="0.3">
      <c r="B2661" s="28">
        <v>2651</v>
      </c>
      <c r="C2661" s="39">
        <f t="shared" si="164"/>
        <v>0</v>
      </c>
      <c r="D2661" s="40">
        <f t="shared" si="165"/>
        <v>0</v>
      </c>
      <c r="E2661" s="41">
        <f t="shared" si="166"/>
        <v>0</v>
      </c>
      <c r="F2661" s="40">
        <f t="shared" si="167"/>
        <v>0</v>
      </c>
      <c r="Q2661" s="107">
        <v>2657</v>
      </c>
      <c r="S2661" s="92"/>
      <c r="T2661" s="92"/>
      <c r="U2661" s="92"/>
      <c r="V2661" s="92"/>
      <c r="W2661" s="92"/>
      <c r="X2661" s="92"/>
      <c r="Y2661" s="92"/>
      <c r="Z2661" s="92" t="s">
        <v>1496</v>
      </c>
      <c r="AA2661" s="92">
        <v>1029.6233010000001</v>
      </c>
      <c r="AB2661" s="92">
        <v>1395</v>
      </c>
      <c r="AC2661" s="92">
        <v>50.461647727272727</v>
      </c>
      <c r="AD2661" s="92" t="s">
        <v>1993</v>
      </c>
      <c r="AE2661" s="92">
        <v>1089.505801</v>
      </c>
      <c r="AF2661" s="92">
        <v>159</v>
      </c>
      <c r="AG2661" s="92">
        <v>94.247159090909093</v>
      </c>
      <c r="AH2661" s="92"/>
      <c r="AI2661" s="92"/>
      <c r="AJ2661" s="92"/>
      <c r="AK2661" s="92"/>
      <c r="AL2661" s="92"/>
      <c r="AM2661" s="92"/>
      <c r="AN2661" s="92"/>
      <c r="AO2661" s="92"/>
    </row>
    <row r="2662" spans="2:41" x14ac:dyDescent="0.3">
      <c r="B2662" s="28">
        <v>2652</v>
      </c>
      <c r="C2662" s="39">
        <f t="shared" si="164"/>
        <v>0</v>
      </c>
      <c r="D2662" s="40">
        <f t="shared" si="165"/>
        <v>0</v>
      </c>
      <c r="E2662" s="41">
        <f t="shared" si="166"/>
        <v>0</v>
      </c>
      <c r="F2662" s="40">
        <f t="shared" si="167"/>
        <v>0</v>
      </c>
      <c r="Q2662" s="107">
        <v>2658</v>
      </c>
      <c r="S2662" s="92"/>
      <c r="T2662" s="92"/>
      <c r="U2662" s="92"/>
      <c r="V2662" s="92"/>
      <c r="W2662" s="92"/>
      <c r="X2662" s="92"/>
      <c r="Y2662" s="92"/>
      <c r="Z2662" s="92" t="s">
        <v>1497</v>
      </c>
      <c r="AA2662" s="92">
        <v>1065.6886340000001</v>
      </c>
      <c r="AB2662" s="92">
        <v>572</v>
      </c>
      <c r="AC2662" s="92">
        <v>79.72301136363636</v>
      </c>
      <c r="AD2662" s="92" t="s">
        <v>2751</v>
      </c>
      <c r="AE2662" s="92">
        <v>1089.505801</v>
      </c>
      <c r="AF2662" s="92">
        <v>159</v>
      </c>
      <c r="AG2662" s="92">
        <v>94.247159090909093</v>
      </c>
      <c r="AH2662" s="92"/>
      <c r="AI2662" s="92"/>
      <c r="AJ2662" s="92"/>
      <c r="AK2662" s="92"/>
      <c r="AL2662" s="92"/>
      <c r="AM2662" s="92"/>
      <c r="AN2662" s="92"/>
      <c r="AO2662" s="92"/>
    </row>
    <row r="2663" spans="2:41" x14ac:dyDescent="0.3">
      <c r="B2663" s="28">
        <v>2653</v>
      </c>
      <c r="C2663" s="39">
        <f t="shared" si="164"/>
        <v>0</v>
      </c>
      <c r="D2663" s="40">
        <f t="shared" si="165"/>
        <v>0</v>
      </c>
      <c r="E2663" s="41">
        <f t="shared" si="166"/>
        <v>0</v>
      </c>
      <c r="F2663" s="40">
        <f t="shared" si="167"/>
        <v>0</v>
      </c>
      <c r="Q2663" s="107">
        <v>2659</v>
      </c>
      <c r="S2663" s="92"/>
      <c r="T2663" s="92"/>
      <c r="U2663" s="92"/>
      <c r="V2663" s="92"/>
      <c r="W2663" s="92"/>
      <c r="X2663" s="92"/>
      <c r="Y2663" s="92"/>
      <c r="Z2663" s="92" t="s">
        <v>3001</v>
      </c>
      <c r="AA2663" s="92">
        <v>979.66209040000001</v>
      </c>
      <c r="AB2663" s="92">
        <v>2203</v>
      </c>
      <c r="AC2663" s="92">
        <v>21.76846590909091</v>
      </c>
      <c r="AD2663" s="92" t="s">
        <v>664</v>
      </c>
      <c r="AE2663" s="92">
        <v>1089.685185</v>
      </c>
      <c r="AF2663" s="92">
        <v>158</v>
      </c>
      <c r="AG2663" s="92">
        <v>94.424715909090907</v>
      </c>
      <c r="AH2663" s="92"/>
      <c r="AI2663" s="92"/>
      <c r="AJ2663" s="92"/>
      <c r="AK2663" s="92"/>
      <c r="AL2663" s="92"/>
      <c r="AM2663" s="92"/>
      <c r="AN2663" s="92"/>
      <c r="AO2663" s="92"/>
    </row>
    <row r="2664" spans="2:41" x14ac:dyDescent="0.3">
      <c r="B2664" s="28">
        <v>2654</v>
      </c>
      <c r="C2664" s="39">
        <f t="shared" si="164"/>
        <v>0</v>
      </c>
      <c r="D2664" s="40">
        <f t="shared" si="165"/>
        <v>0</v>
      </c>
      <c r="E2664" s="41">
        <f t="shared" si="166"/>
        <v>0</v>
      </c>
      <c r="F2664" s="40">
        <f t="shared" si="167"/>
        <v>0</v>
      </c>
      <c r="Q2664" s="107">
        <v>2660</v>
      </c>
      <c r="S2664" s="92"/>
      <c r="T2664" s="92"/>
      <c r="U2664" s="92"/>
      <c r="V2664" s="92"/>
      <c r="W2664" s="92"/>
      <c r="X2664" s="92"/>
      <c r="Y2664" s="92"/>
      <c r="Z2664" s="92" t="s">
        <v>2759</v>
      </c>
      <c r="AA2664" s="92">
        <v>1040.3195559999999</v>
      </c>
      <c r="AB2664" s="92">
        <v>1143</v>
      </c>
      <c r="AC2664" s="92">
        <v>58.948863636363633</v>
      </c>
      <c r="AD2664" s="92" t="s">
        <v>911</v>
      </c>
      <c r="AE2664" s="92">
        <v>1089.853797</v>
      </c>
      <c r="AF2664" s="92">
        <v>157</v>
      </c>
      <c r="AG2664" s="92">
        <v>94.460227272727266</v>
      </c>
      <c r="AH2664" s="92"/>
      <c r="AI2664" s="92"/>
      <c r="AJ2664" s="92"/>
      <c r="AK2664" s="92"/>
      <c r="AL2664" s="92"/>
      <c r="AM2664" s="92"/>
      <c r="AN2664" s="92"/>
      <c r="AO2664" s="92"/>
    </row>
    <row r="2665" spans="2:41" x14ac:dyDescent="0.3">
      <c r="B2665" s="28">
        <v>2655</v>
      </c>
      <c r="C2665" s="39">
        <f t="shared" si="164"/>
        <v>0</v>
      </c>
      <c r="D2665" s="40">
        <f t="shared" si="165"/>
        <v>0</v>
      </c>
      <c r="E2665" s="41">
        <f t="shared" si="166"/>
        <v>0</v>
      </c>
      <c r="F2665" s="40">
        <f t="shared" si="167"/>
        <v>0</v>
      </c>
      <c r="Q2665" s="107">
        <v>2661</v>
      </c>
      <c r="S2665" s="92"/>
      <c r="T2665" s="92"/>
      <c r="U2665" s="92"/>
      <c r="V2665" s="92"/>
      <c r="W2665" s="92"/>
      <c r="X2665" s="92"/>
      <c r="Y2665" s="92"/>
      <c r="Z2665" s="92" t="s">
        <v>1498</v>
      </c>
      <c r="AA2665" s="92">
        <v>973.01333520000003</v>
      </c>
      <c r="AB2665" s="92">
        <v>2280</v>
      </c>
      <c r="AC2665" s="92">
        <v>19.069602272727273</v>
      </c>
      <c r="AD2665" s="92" t="s">
        <v>767</v>
      </c>
      <c r="AE2665" s="92">
        <v>1089.8754289999999</v>
      </c>
      <c r="AF2665" s="92">
        <v>156</v>
      </c>
      <c r="AG2665" s="92">
        <v>94.49573863636364</v>
      </c>
      <c r="AH2665" s="92"/>
      <c r="AI2665" s="92"/>
      <c r="AJ2665" s="92"/>
      <c r="AK2665" s="92"/>
      <c r="AL2665" s="92"/>
      <c r="AM2665" s="92"/>
      <c r="AN2665" s="92"/>
      <c r="AO2665" s="92"/>
    </row>
    <row r="2666" spans="2:41" x14ac:dyDescent="0.3">
      <c r="B2666" s="28">
        <v>2656</v>
      </c>
      <c r="C2666" s="39">
        <f t="shared" si="164"/>
        <v>0</v>
      </c>
      <c r="D2666" s="40">
        <f t="shared" si="165"/>
        <v>0</v>
      </c>
      <c r="E2666" s="41">
        <f t="shared" si="166"/>
        <v>0</v>
      </c>
      <c r="F2666" s="40">
        <f t="shared" si="167"/>
        <v>0</v>
      </c>
      <c r="Q2666" s="107">
        <v>2662</v>
      </c>
      <c r="S2666" s="92"/>
      <c r="T2666" s="92"/>
      <c r="U2666" s="92"/>
      <c r="V2666" s="92"/>
      <c r="W2666" s="92"/>
      <c r="X2666" s="92"/>
      <c r="Y2666" s="92"/>
      <c r="Z2666" s="92" t="s">
        <v>1499</v>
      </c>
      <c r="AA2666" s="92">
        <v>1023.488917</v>
      </c>
      <c r="AB2666" s="92">
        <v>1558</v>
      </c>
      <c r="AC2666" s="92">
        <v>44.70880681818182</v>
      </c>
      <c r="AD2666" s="92" t="s">
        <v>833</v>
      </c>
      <c r="AE2666" s="92">
        <v>1089.9709069999999</v>
      </c>
      <c r="AF2666" s="92">
        <v>155</v>
      </c>
      <c r="AG2666" s="92">
        <v>94.53125</v>
      </c>
      <c r="AH2666" s="92"/>
      <c r="AI2666" s="92"/>
      <c r="AJ2666" s="92"/>
      <c r="AK2666" s="92"/>
      <c r="AL2666" s="92"/>
      <c r="AM2666" s="92"/>
      <c r="AN2666" s="92"/>
      <c r="AO2666" s="92"/>
    </row>
    <row r="2667" spans="2:41" x14ac:dyDescent="0.3">
      <c r="B2667" s="28">
        <v>2657</v>
      </c>
      <c r="C2667" s="39">
        <f t="shared" si="164"/>
        <v>0</v>
      </c>
      <c r="D2667" s="40">
        <f t="shared" si="165"/>
        <v>0</v>
      </c>
      <c r="E2667" s="41">
        <f t="shared" si="166"/>
        <v>0</v>
      </c>
      <c r="F2667" s="40">
        <f t="shared" si="167"/>
        <v>0</v>
      </c>
      <c r="Q2667" s="107">
        <v>2663</v>
      </c>
      <c r="S2667" s="92"/>
      <c r="T2667" s="92"/>
      <c r="U2667" s="92"/>
      <c r="V2667" s="92"/>
      <c r="W2667" s="92"/>
      <c r="X2667" s="92"/>
      <c r="Y2667" s="92"/>
      <c r="Z2667" s="92" t="s">
        <v>2760</v>
      </c>
      <c r="AA2667" s="92">
        <v>1015.748515</v>
      </c>
      <c r="AB2667" s="92">
        <v>1686</v>
      </c>
      <c r="AC2667" s="92">
        <v>40.127840909090914</v>
      </c>
      <c r="AD2667" s="92" t="s">
        <v>107</v>
      </c>
      <c r="AE2667" s="92">
        <v>1089.9934109999999</v>
      </c>
      <c r="AF2667" s="92">
        <v>154</v>
      </c>
      <c r="AG2667" s="92">
        <v>94.56676136363636</v>
      </c>
      <c r="AH2667" s="92"/>
      <c r="AI2667" s="92"/>
      <c r="AJ2667" s="92"/>
      <c r="AK2667" s="92"/>
      <c r="AL2667" s="92"/>
      <c r="AM2667" s="92"/>
      <c r="AN2667" s="92"/>
      <c r="AO2667" s="92"/>
    </row>
    <row r="2668" spans="2:41" x14ac:dyDescent="0.3">
      <c r="B2668" s="28">
        <v>2658</v>
      </c>
      <c r="C2668" s="39">
        <f t="shared" si="164"/>
        <v>0</v>
      </c>
      <c r="D2668" s="40">
        <f t="shared" si="165"/>
        <v>0</v>
      </c>
      <c r="E2668" s="41">
        <f t="shared" si="166"/>
        <v>0</v>
      </c>
      <c r="F2668" s="40">
        <f t="shared" si="167"/>
        <v>0</v>
      </c>
      <c r="Q2668" s="107">
        <v>2664</v>
      </c>
      <c r="S2668" s="92"/>
      <c r="T2668" s="92"/>
      <c r="U2668" s="92"/>
      <c r="V2668" s="92"/>
      <c r="W2668" s="92"/>
      <c r="X2668" s="92"/>
      <c r="Y2668" s="92"/>
      <c r="Z2668" s="92" t="s">
        <v>1500</v>
      </c>
      <c r="AA2668" s="92">
        <v>1016.578335</v>
      </c>
      <c r="AB2668" s="92">
        <v>1658</v>
      </c>
      <c r="AC2668" s="92">
        <v>41.086647727272727</v>
      </c>
      <c r="AD2668" s="92" t="s">
        <v>268</v>
      </c>
      <c r="AE2668" s="92">
        <v>1090.190319</v>
      </c>
      <c r="AF2668" s="92">
        <v>150</v>
      </c>
      <c r="AG2668" s="92">
        <v>94.602272727272734</v>
      </c>
      <c r="AH2668" s="92"/>
      <c r="AI2668" s="92"/>
      <c r="AJ2668" s="92"/>
      <c r="AK2668" s="92"/>
      <c r="AL2668" s="92"/>
      <c r="AM2668" s="92"/>
      <c r="AN2668" s="92"/>
      <c r="AO2668" s="92"/>
    </row>
    <row r="2669" spans="2:41" x14ac:dyDescent="0.3">
      <c r="B2669" s="28">
        <v>2659</v>
      </c>
      <c r="C2669" s="39">
        <f t="shared" si="164"/>
        <v>0</v>
      </c>
      <c r="D2669" s="40">
        <f t="shared" si="165"/>
        <v>0</v>
      </c>
      <c r="E2669" s="41">
        <f t="shared" si="166"/>
        <v>0</v>
      </c>
      <c r="F2669" s="40">
        <f t="shared" si="167"/>
        <v>0</v>
      </c>
      <c r="Q2669" s="107">
        <v>2665</v>
      </c>
      <c r="S2669" s="92"/>
      <c r="T2669" s="92"/>
      <c r="U2669" s="92"/>
      <c r="V2669" s="92"/>
      <c r="W2669" s="92"/>
      <c r="X2669" s="92"/>
      <c r="Y2669" s="92"/>
      <c r="Z2669" s="92" t="s">
        <v>2761</v>
      </c>
      <c r="AA2669" s="92">
        <v>1016.578335</v>
      </c>
      <c r="AB2669" s="92">
        <v>1658</v>
      </c>
      <c r="AC2669" s="92">
        <v>41.086647727272727</v>
      </c>
      <c r="AD2669" s="92" t="s">
        <v>2179</v>
      </c>
      <c r="AE2669" s="92">
        <v>1090.190319</v>
      </c>
      <c r="AF2669" s="92">
        <v>150</v>
      </c>
      <c r="AG2669" s="92">
        <v>94.602272727272734</v>
      </c>
      <c r="AH2669" s="92"/>
      <c r="AI2669" s="92"/>
      <c r="AJ2669" s="92"/>
      <c r="AK2669" s="92"/>
      <c r="AL2669" s="92"/>
      <c r="AM2669" s="92"/>
      <c r="AN2669" s="92"/>
      <c r="AO2669" s="92"/>
    </row>
    <row r="2670" spans="2:41" x14ac:dyDescent="0.3">
      <c r="B2670" s="28">
        <v>2660</v>
      </c>
      <c r="C2670" s="39">
        <f t="shared" si="164"/>
        <v>0</v>
      </c>
      <c r="D2670" s="40">
        <f t="shared" si="165"/>
        <v>0</v>
      </c>
      <c r="E2670" s="41">
        <f t="shared" si="166"/>
        <v>0</v>
      </c>
      <c r="F2670" s="40">
        <f t="shared" si="167"/>
        <v>0</v>
      </c>
      <c r="Q2670" s="107">
        <v>2666</v>
      </c>
      <c r="S2670" s="92"/>
      <c r="T2670" s="92"/>
      <c r="U2670" s="92"/>
      <c r="V2670" s="92"/>
      <c r="W2670" s="92"/>
      <c r="X2670" s="92"/>
      <c r="Y2670" s="92"/>
      <c r="Z2670" s="92" t="s">
        <v>1501</v>
      </c>
      <c r="AA2670" s="92">
        <v>817.02158480000003</v>
      </c>
      <c r="AB2670" s="92">
        <v>2800</v>
      </c>
      <c r="AC2670" s="92">
        <v>0.60369318181818177</v>
      </c>
      <c r="AD2670" s="92" t="s">
        <v>2470</v>
      </c>
      <c r="AE2670" s="92">
        <v>1090.190319</v>
      </c>
      <c r="AF2670" s="92">
        <v>150</v>
      </c>
      <c r="AG2670" s="92">
        <v>94.602272727272734</v>
      </c>
      <c r="AH2670" s="92"/>
      <c r="AI2670" s="92"/>
      <c r="AJ2670" s="92"/>
      <c r="AK2670" s="92"/>
      <c r="AL2670" s="92"/>
      <c r="AM2670" s="92"/>
      <c r="AN2670" s="92"/>
      <c r="AO2670" s="92"/>
    </row>
    <row r="2671" spans="2:41" x14ac:dyDescent="0.3">
      <c r="B2671" s="28">
        <v>2661</v>
      </c>
      <c r="C2671" s="39">
        <f t="shared" si="164"/>
        <v>0</v>
      </c>
      <c r="D2671" s="40">
        <f t="shared" si="165"/>
        <v>0</v>
      </c>
      <c r="E2671" s="41">
        <f t="shared" si="166"/>
        <v>0</v>
      </c>
      <c r="F2671" s="40">
        <f t="shared" si="167"/>
        <v>0</v>
      </c>
      <c r="Q2671" s="107">
        <v>2667</v>
      </c>
      <c r="S2671" s="92"/>
      <c r="T2671" s="92"/>
      <c r="U2671" s="92"/>
      <c r="V2671" s="92"/>
      <c r="W2671" s="92"/>
      <c r="X2671" s="92"/>
      <c r="Y2671" s="92"/>
      <c r="Z2671" s="92" t="s">
        <v>44</v>
      </c>
      <c r="AA2671" s="92">
        <v>1008.647005</v>
      </c>
      <c r="AB2671" s="92">
        <v>1799</v>
      </c>
      <c r="AC2671" s="92">
        <v>36.15056818181818</v>
      </c>
      <c r="AD2671" s="92" t="s">
        <v>2645</v>
      </c>
      <c r="AE2671" s="92">
        <v>1090.190319</v>
      </c>
      <c r="AF2671" s="92">
        <v>150</v>
      </c>
      <c r="AG2671" s="92">
        <v>94.602272727272734</v>
      </c>
      <c r="AH2671" s="92"/>
      <c r="AI2671" s="92"/>
      <c r="AJ2671" s="92"/>
      <c r="AK2671" s="92"/>
      <c r="AL2671" s="92"/>
      <c r="AM2671" s="92"/>
      <c r="AN2671" s="92"/>
      <c r="AO2671" s="92"/>
    </row>
    <row r="2672" spans="2:41" x14ac:dyDescent="0.3">
      <c r="B2672" s="28">
        <v>2662</v>
      </c>
      <c r="C2672" s="39">
        <f t="shared" si="164"/>
        <v>0</v>
      </c>
      <c r="D2672" s="40">
        <f t="shared" si="165"/>
        <v>0</v>
      </c>
      <c r="E2672" s="41">
        <f t="shared" si="166"/>
        <v>0</v>
      </c>
      <c r="F2672" s="40">
        <f t="shared" si="167"/>
        <v>0</v>
      </c>
      <c r="Q2672" s="107">
        <v>2668</v>
      </c>
      <c r="S2672" s="92"/>
      <c r="T2672" s="92"/>
      <c r="U2672" s="92"/>
      <c r="V2672" s="92"/>
      <c r="W2672" s="92"/>
      <c r="X2672" s="92"/>
      <c r="Y2672" s="92"/>
      <c r="Z2672" s="92" t="s">
        <v>2762</v>
      </c>
      <c r="AA2672" s="92">
        <v>1082.3342279999999</v>
      </c>
      <c r="AB2672" s="92">
        <v>248</v>
      </c>
      <c r="AC2672" s="92">
        <v>91.193181818181827</v>
      </c>
      <c r="AD2672" s="92" t="s">
        <v>1116</v>
      </c>
      <c r="AE2672" s="92">
        <v>1090.666019</v>
      </c>
      <c r="AF2672" s="92">
        <v>149</v>
      </c>
      <c r="AG2672" s="92">
        <v>94.744318181818173</v>
      </c>
      <c r="AH2672" s="92"/>
      <c r="AI2672" s="92"/>
      <c r="AJ2672" s="92"/>
      <c r="AK2672" s="92"/>
      <c r="AL2672" s="92"/>
      <c r="AM2672" s="92"/>
      <c r="AN2672" s="92"/>
      <c r="AO2672" s="92"/>
    </row>
    <row r="2673" spans="2:41" x14ac:dyDescent="0.3">
      <c r="B2673" s="28">
        <v>2663</v>
      </c>
      <c r="C2673" s="39">
        <f t="shared" si="164"/>
        <v>0</v>
      </c>
      <c r="D2673" s="40">
        <f t="shared" si="165"/>
        <v>0</v>
      </c>
      <c r="E2673" s="41">
        <f t="shared" si="166"/>
        <v>0</v>
      </c>
      <c r="F2673" s="40">
        <f t="shared" si="167"/>
        <v>0</v>
      </c>
      <c r="Q2673" s="107">
        <v>2669</v>
      </c>
      <c r="S2673" s="92"/>
      <c r="T2673" s="92"/>
      <c r="U2673" s="92"/>
      <c r="V2673" s="92"/>
      <c r="W2673" s="92"/>
      <c r="X2673" s="92"/>
      <c r="Y2673" s="92"/>
      <c r="Z2673" s="92" t="s">
        <v>1502</v>
      </c>
      <c r="AA2673" s="92">
        <v>1009.093911</v>
      </c>
      <c r="AB2673" s="92">
        <v>1795</v>
      </c>
      <c r="AC2673" s="92">
        <v>36.292613636363633</v>
      </c>
      <c r="AD2673" s="92" t="s">
        <v>746</v>
      </c>
      <c r="AE2673" s="92">
        <v>1090.878524</v>
      </c>
      <c r="AF2673" s="92">
        <v>148</v>
      </c>
      <c r="AG2673" s="92">
        <v>94.779829545454547</v>
      </c>
      <c r="AH2673" s="92"/>
      <c r="AI2673" s="92"/>
      <c r="AJ2673" s="92"/>
      <c r="AK2673" s="92"/>
      <c r="AL2673" s="92"/>
      <c r="AM2673" s="92"/>
      <c r="AN2673" s="92"/>
      <c r="AO2673" s="92"/>
    </row>
    <row r="2674" spans="2:41" x14ac:dyDescent="0.3">
      <c r="B2674" s="28">
        <v>2664</v>
      </c>
      <c r="C2674" s="39">
        <f t="shared" si="164"/>
        <v>0</v>
      </c>
      <c r="D2674" s="40">
        <f t="shared" si="165"/>
        <v>0</v>
      </c>
      <c r="E2674" s="41">
        <f t="shared" si="166"/>
        <v>0</v>
      </c>
      <c r="F2674" s="40">
        <f t="shared" si="167"/>
        <v>0</v>
      </c>
      <c r="Q2674" s="107">
        <v>2670</v>
      </c>
      <c r="S2674" s="92"/>
      <c r="T2674" s="92"/>
      <c r="U2674" s="92"/>
      <c r="V2674" s="92"/>
      <c r="W2674" s="92"/>
      <c r="X2674" s="92"/>
      <c r="Y2674" s="92"/>
      <c r="Z2674" s="92" t="s">
        <v>2763</v>
      </c>
      <c r="AA2674" s="92">
        <v>1065.2525889999999</v>
      </c>
      <c r="AB2674" s="92">
        <v>579</v>
      </c>
      <c r="AC2674" s="92">
        <v>79.438920454545453</v>
      </c>
      <c r="AD2674" s="92" t="s">
        <v>564</v>
      </c>
      <c r="AE2674" s="92">
        <v>1090.939392</v>
      </c>
      <c r="AF2674" s="92">
        <v>147</v>
      </c>
      <c r="AG2674" s="92">
        <v>94.815340909090907</v>
      </c>
      <c r="AH2674" s="92"/>
      <c r="AI2674" s="92"/>
      <c r="AJ2674" s="92"/>
      <c r="AK2674" s="92"/>
      <c r="AL2674" s="92"/>
      <c r="AM2674" s="92"/>
      <c r="AN2674" s="92"/>
      <c r="AO2674" s="92"/>
    </row>
    <row r="2675" spans="2:41" x14ac:dyDescent="0.3">
      <c r="B2675" s="28">
        <v>2665</v>
      </c>
      <c r="C2675" s="39">
        <f t="shared" si="164"/>
        <v>0</v>
      </c>
      <c r="D2675" s="40">
        <f t="shared" si="165"/>
        <v>0</v>
      </c>
      <c r="E2675" s="41">
        <f t="shared" si="166"/>
        <v>0</v>
      </c>
      <c r="F2675" s="40">
        <f t="shared" si="167"/>
        <v>0</v>
      </c>
      <c r="Q2675" s="107">
        <v>2671</v>
      </c>
      <c r="S2675" s="92"/>
      <c r="T2675" s="92"/>
      <c r="U2675" s="92"/>
      <c r="V2675" s="92"/>
      <c r="W2675" s="92"/>
      <c r="X2675" s="92"/>
      <c r="Y2675" s="92"/>
      <c r="Z2675" s="92" t="s">
        <v>2764</v>
      </c>
      <c r="AA2675" s="92">
        <v>1065.2525889999999</v>
      </c>
      <c r="AB2675" s="92">
        <v>579</v>
      </c>
      <c r="AC2675" s="92">
        <v>79.438920454545453</v>
      </c>
      <c r="AD2675" s="92" t="s">
        <v>1113</v>
      </c>
      <c r="AE2675" s="92">
        <v>1090.9973150000001</v>
      </c>
      <c r="AF2675" s="92">
        <v>146</v>
      </c>
      <c r="AG2675" s="92">
        <v>94.850852272727266</v>
      </c>
      <c r="AH2675" s="92"/>
      <c r="AI2675" s="92"/>
      <c r="AJ2675" s="92"/>
      <c r="AK2675" s="92"/>
      <c r="AL2675" s="92"/>
      <c r="AM2675" s="92"/>
      <c r="AN2675" s="92"/>
      <c r="AO2675" s="92"/>
    </row>
    <row r="2676" spans="2:41" x14ac:dyDescent="0.3">
      <c r="B2676" s="28">
        <v>2666</v>
      </c>
      <c r="C2676" s="39">
        <f>VLOOKUP($B2676,$Q$5:$AO$2676,2+$C$4*8-8+$F$4*4-4)</f>
        <v>0</v>
      </c>
      <c r="D2676" s="40">
        <f>VLOOKUP($B2676,$Q$5:$AO$2676,3+$C$4*8-8+$F$4*4-4)</f>
        <v>0</v>
      </c>
      <c r="E2676" s="41">
        <f>VLOOKUP($B2676,$Q$5:$AO$2676,4+$C$4*8-8+$F$4*4-4)</f>
        <v>0</v>
      </c>
      <c r="F2676" s="40">
        <f>VLOOKUP($B2676,$Q$5:$AO$2676,5+$C$4*8-8+$F$4*4-4)</f>
        <v>0</v>
      </c>
      <c r="Q2676" s="107">
        <v>2672</v>
      </c>
      <c r="S2676" s="92"/>
      <c r="T2676" s="92"/>
      <c r="U2676" s="92"/>
      <c r="V2676" s="92"/>
      <c r="W2676" s="92"/>
      <c r="X2676" s="92"/>
      <c r="Y2676" s="92"/>
      <c r="Z2676" s="92" t="s">
        <v>2765</v>
      </c>
      <c r="AA2676" s="92">
        <v>959.48797720000005</v>
      </c>
      <c r="AB2676" s="92">
        <v>2447</v>
      </c>
      <c r="AC2676" s="92">
        <v>13.139204545454545</v>
      </c>
      <c r="AD2676" s="92" t="s">
        <v>357</v>
      </c>
      <c r="AE2676" s="92">
        <v>1091.0402160000001</v>
      </c>
      <c r="AF2676" s="92">
        <v>145</v>
      </c>
      <c r="AG2676" s="92">
        <v>94.88636363636364</v>
      </c>
      <c r="AH2676" s="92"/>
      <c r="AI2676" s="92"/>
      <c r="AJ2676" s="92"/>
      <c r="AK2676" s="92"/>
      <c r="AL2676" s="92"/>
      <c r="AM2676" s="92"/>
      <c r="AN2676" s="92"/>
      <c r="AO2676" s="92"/>
    </row>
    <row r="2677" spans="2:41" x14ac:dyDescent="0.3">
      <c r="B2677" s="28">
        <v>2667</v>
      </c>
      <c r="S2677" s="92"/>
      <c r="T2677" s="92"/>
      <c r="U2677" s="92"/>
      <c r="V2677" s="92"/>
      <c r="W2677" s="92"/>
      <c r="X2677" s="92"/>
      <c r="Y2677" s="92"/>
      <c r="Z2677" s="92" t="s">
        <v>2766</v>
      </c>
      <c r="AA2677" s="92">
        <v>1073.901204</v>
      </c>
      <c r="AB2677" s="92">
        <v>397</v>
      </c>
      <c r="AC2677" s="92">
        <v>85.90198863636364</v>
      </c>
      <c r="AD2677" s="92" t="s">
        <v>358</v>
      </c>
      <c r="AE2677" s="92">
        <v>1091.243291</v>
      </c>
      <c r="AF2677" s="92">
        <v>144</v>
      </c>
      <c r="AG2677" s="92">
        <v>94.921875</v>
      </c>
      <c r="AH2677" s="92"/>
      <c r="AI2677" s="92"/>
      <c r="AJ2677" s="92"/>
      <c r="AK2677" s="92"/>
      <c r="AL2677" s="92"/>
      <c r="AM2677" s="92"/>
      <c r="AN2677" s="92"/>
      <c r="AO2677" s="92"/>
    </row>
    <row r="2678" spans="2:41" x14ac:dyDescent="0.3">
      <c r="B2678" s="28">
        <v>2668</v>
      </c>
      <c r="S2678" s="92"/>
      <c r="T2678" s="92"/>
      <c r="U2678" s="92"/>
      <c r="V2678" s="92"/>
      <c r="W2678" s="92"/>
      <c r="X2678" s="92"/>
      <c r="Y2678" s="92"/>
      <c r="Z2678" s="92" t="s">
        <v>1503</v>
      </c>
      <c r="AA2678" s="92">
        <v>970.41350409999995</v>
      </c>
      <c r="AB2678" s="92">
        <v>2316</v>
      </c>
      <c r="AC2678" s="92">
        <v>17.613636363636363</v>
      </c>
      <c r="AD2678" s="92" t="s">
        <v>1794</v>
      </c>
      <c r="AE2678" s="92">
        <v>1091.2648569999999</v>
      </c>
      <c r="AF2678" s="92">
        <v>143</v>
      </c>
      <c r="AG2678" s="92">
        <v>94.95738636363636</v>
      </c>
      <c r="AH2678" s="92"/>
      <c r="AI2678" s="92"/>
      <c r="AJ2678" s="92"/>
      <c r="AK2678" s="92"/>
      <c r="AL2678" s="92"/>
      <c r="AM2678" s="92"/>
      <c r="AN2678" s="92"/>
      <c r="AO2678" s="92"/>
    </row>
    <row r="2679" spans="2:41" x14ac:dyDescent="0.3">
      <c r="B2679" s="28">
        <v>2669</v>
      </c>
      <c r="S2679" s="92"/>
      <c r="T2679" s="92"/>
      <c r="U2679" s="92"/>
      <c r="V2679" s="92"/>
      <c r="W2679" s="92"/>
      <c r="X2679" s="92"/>
      <c r="Y2679" s="92"/>
      <c r="Z2679" s="92" t="s">
        <v>2767</v>
      </c>
      <c r="AA2679" s="92">
        <v>1004.433215</v>
      </c>
      <c r="AB2679" s="92">
        <v>1854</v>
      </c>
      <c r="AC2679" s="92">
        <v>34.055397727272727</v>
      </c>
      <c r="AD2679" s="92" t="s">
        <v>1735</v>
      </c>
      <c r="AE2679" s="92">
        <v>1091.3182260000001</v>
      </c>
      <c r="AF2679" s="92">
        <v>140</v>
      </c>
      <c r="AG2679" s="92">
        <v>94.992897727272734</v>
      </c>
      <c r="AH2679" s="92"/>
      <c r="AI2679" s="92"/>
      <c r="AJ2679" s="92"/>
      <c r="AK2679" s="92"/>
      <c r="AL2679" s="92"/>
      <c r="AM2679" s="92"/>
      <c r="AN2679" s="92"/>
      <c r="AO2679" s="92"/>
    </row>
    <row r="2680" spans="2:41" x14ac:dyDescent="0.3">
      <c r="B2680" s="28">
        <v>2670</v>
      </c>
      <c r="S2680" s="92"/>
      <c r="T2680" s="92"/>
      <c r="U2680" s="92"/>
      <c r="V2680" s="92"/>
      <c r="W2680" s="92"/>
      <c r="X2680" s="92"/>
      <c r="Y2680" s="92"/>
      <c r="Z2680" s="92" t="s">
        <v>1504</v>
      </c>
      <c r="AA2680" s="92">
        <v>1063.1412600000001</v>
      </c>
      <c r="AB2680" s="92">
        <v>631</v>
      </c>
      <c r="AC2680" s="92">
        <v>77.627840909090907</v>
      </c>
      <c r="AD2680" s="92" t="s">
        <v>1821</v>
      </c>
      <c r="AE2680" s="92">
        <v>1091.3182260000001</v>
      </c>
      <c r="AF2680" s="92">
        <v>140</v>
      </c>
      <c r="AG2680" s="92">
        <v>94.992897727272734</v>
      </c>
      <c r="AH2680" s="92"/>
      <c r="AI2680" s="92"/>
      <c r="AJ2680" s="92"/>
      <c r="AK2680" s="92"/>
      <c r="AL2680" s="92"/>
      <c r="AM2680" s="92"/>
      <c r="AN2680" s="92"/>
      <c r="AO2680" s="92"/>
    </row>
    <row r="2681" spans="2:41" x14ac:dyDescent="0.3">
      <c r="B2681" s="28">
        <v>2671</v>
      </c>
      <c r="S2681" s="92"/>
      <c r="T2681" s="92"/>
      <c r="U2681" s="92"/>
      <c r="V2681" s="92"/>
      <c r="W2681" s="92"/>
      <c r="X2681" s="92"/>
      <c r="Y2681" s="92"/>
      <c r="Z2681" s="92" t="s">
        <v>2768</v>
      </c>
      <c r="AA2681" s="92">
        <v>1040.3195559999999</v>
      </c>
      <c r="AB2681" s="92">
        <v>1143</v>
      </c>
      <c r="AC2681" s="92">
        <v>58.948863636363633</v>
      </c>
      <c r="AD2681" s="92" t="s">
        <v>2904</v>
      </c>
      <c r="AE2681" s="92">
        <v>1091.3182260000001</v>
      </c>
      <c r="AF2681" s="92">
        <v>140</v>
      </c>
      <c r="AG2681" s="92">
        <v>94.992897727272734</v>
      </c>
      <c r="AH2681" s="92"/>
      <c r="AI2681" s="92"/>
      <c r="AJ2681" s="92"/>
      <c r="AK2681" s="92"/>
      <c r="AL2681" s="92"/>
      <c r="AM2681" s="92"/>
      <c r="AN2681" s="92"/>
      <c r="AO2681" s="92"/>
    </row>
    <row r="2682" spans="2:41" x14ac:dyDescent="0.3">
      <c r="B2682" s="28">
        <v>2672</v>
      </c>
      <c r="S2682" s="92"/>
      <c r="T2682" s="92"/>
      <c r="U2682" s="92"/>
      <c r="V2682" s="92"/>
      <c r="W2682" s="92"/>
      <c r="X2682" s="92"/>
      <c r="Y2682" s="92"/>
      <c r="Z2682" s="92" t="s">
        <v>2769</v>
      </c>
      <c r="AA2682" s="92">
        <v>1002.179937</v>
      </c>
      <c r="AB2682" s="92">
        <v>1898</v>
      </c>
      <c r="AC2682" s="92">
        <v>32.421875</v>
      </c>
      <c r="AD2682" s="92" t="s">
        <v>673</v>
      </c>
      <c r="AE2682" s="92">
        <v>1091.5446099999999</v>
      </c>
      <c r="AF2682" s="92">
        <v>139</v>
      </c>
      <c r="AG2682" s="92">
        <v>95.099431818181827</v>
      </c>
      <c r="AH2682" s="92"/>
      <c r="AI2682" s="92"/>
      <c r="AJ2682" s="92"/>
      <c r="AK2682" s="92"/>
      <c r="AL2682" s="92"/>
      <c r="AM2682" s="92"/>
      <c r="AN2682" s="92"/>
      <c r="AO2682" s="92"/>
    </row>
    <row r="2683" spans="2:41" x14ac:dyDescent="0.3">
      <c r="B2683" s="28">
        <v>2673</v>
      </c>
      <c r="S2683" s="92"/>
      <c r="T2683" s="92"/>
      <c r="U2683" s="92"/>
      <c r="V2683" s="92"/>
      <c r="W2683" s="92"/>
      <c r="X2683" s="92"/>
      <c r="Y2683" s="92"/>
      <c r="Z2683" s="92" t="s">
        <v>2770</v>
      </c>
      <c r="AA2683" s="92">
        <v>1048.230266</v>
      </c>
      <c r="AB2683" s="92">
        <v>972</v>
      </c>
      <c r="AC2683" s="92">
        <v>65.447443181818173</v>
      </c>
      <c r="AD2683" s="92" t="s">
        <v>2824</v>
      </c>
      <c r="AE2683" s="92">
        <v>1091.637342</v>
      </c>
      <c r="AF2683" s="92">
        <v>138</v>
      </c>
      <c r="AG2683" s="92">
        <v>95.134943181818173</v>
      </c>
      <c r="AH2683" s="92"/>
      <c r="AI2683" s="92"/>
      <c r="AJ2683" s="92"/>
      <c r="AK2683" s="92"/>
      <c r="AL2683" s="92"/>
      <c r="AM2683" s="92"/>
      <c r="AN2683" s="92"/>
      <c r="AO2683" s="92"/>
    </row>
    <row r="2684" spans="2:41" x14ac:dyDescent="0.3">
      <c r="B2684" s="28">
        <v>2674</v>
      </c>
      <c r="S2684" s="92"/>
      <c r="T2684" s="92"/>
      <c r="U2684" s="92"/>
      <c r="V2684" s="92"/>
      <c r="W2684" s="92"/>
      <c r="X2684" s="92"/>
      <c r="Y2684" s="92"/>
      <c r="Z2684" s="92" t="s">
        <v>1505</v>
      </c>
      <c r="AA2684" s="92">
        <v>937.84566210000003</v>
      </c>
      <c r="AB2684" s="92">
        <v>2591</v>
      </c>
      <c r="AC2684" s="92">
        <v>8.0255681818181817</v>
      </c>
      <c r="AD2684" s="92" t="s">
        <v>646</v>
      </c>
      <c r="AE2684" s="92">
        <v>1091.944755</v>
      </c>
      <c r="AF2684" s="92">
        <v>137</v>
      </c>
      <c r="AG2684" s="92">
        <v>95.170454545454547</v>
      </c>
      <c r="AH2684" s="92"/>
      <c r="AI2684" s="92"/>
      <c r="AJ2684" s="92"/>
      <c r="AK2684" s="92"/>
      <c r="AL2684" s="92"/>
      <c r="AM2684" s="92"/>
      <c r="AN2684" s="92"/>
      <c r="AO2684" s="92"/>
    </row>
    <row r="2685" spans="2:41" x14ac:dyDescent="0.3">
      <c r="B2685" s="28">
        <v>2675</v>
      </c>
      <c r="S2685" s="92"/>
      <c r="T2685" s="92"/>
      <c r="U2685" s="92"/>
      <c r="V2685" s="92"/>
      <c r="W2685" s="92"/>
      <c r="X2685" s="92"/>
      <c r="Y2685" s="92"/>
      <c r="Z2685" s="92" t="s">
        <v>2771</v>
      </c>
      <c r="AA2685" s="92">
        <v>1073.740417</v>
      </c>
      <c r="AB2685" s="92">
        <v>403</v>
      </c>
      <c r="AC2685" s="92">
        <v>85.617897727272734</v>
      </c>
      <c r="AD2685" s="92" t="s">
        <v>436</v>
      </c>
      <c r="AE2685" s="92">
        <v>1092.162071</v>
      </c>
      <c r="AF2685" s="92">
        <v>136</v>
      </c>
      <c r="AG2685" s="92">
        <v>95.205965909090907</v>
      </c>
      <c r="AH2685" s="92"/>
      <c r="AI2685" s="92"/>
      <c r="AJ2685" s="92"/>
      <c r="AK2685" s="92"/>
      <c r="AL2685" s="92"/>
      <c r="AM2685" s="92"/>
      <c r="AN2685" s="92"/>
      <c r="AO2685" s="92"/>
    </row>
    <row r="2686" spans="2:41" x14ac:dyDescent="0.3">
      <c r="B2686" s="28">
        <v>2676</v>
      </c>
      <c r="S2686" s="92"/>
      <c r="T2686" s="92"/>
      <c r="U2686" s="92"/>
      <c r="V2686" s="92"/>
      <c r="W2686" s="92"/>
      <c r="X2686" s="92"/>
      <c r="Y2686" s="92"/>
      <c r="Z2686" s="92" t="s">
        <v>3002</v>
      </c>
      <c r="AA2686" s="92">
        <v>974.10917140000004</v>
      </c>
      <c r="AB2686" s="92">
        <v>2267</v>
      </c>
      <c r="AC2686" s="92">
        <v>19.42471590909091</v>
      </c>
      <c r="AD2686" s="92" t="s">
        <v>276</v>
      </c>
      <c r="AE2686" s="92">
        <v>1092.252422</v>
      </c>
      <c r="AF2686" s="92">
        <v>131</v>
      </c>
      <c r="AG2686" s="92">
        <v>95.241477272727266</v>
      </c>
      <c r="AH2686" s="92"/>
      <c r="AI2686" s="92"/>
      <c r="AJ2686" s="92"/>
      <c r="AK2686" s="92"/>
      <c r="AL2686" s="92"/>
      <c r="AM2686" s="92"/>
      <c r="AN2686" s="92"/>
      <c r="AO2686" s="92"/>
    </row>
    <row r="2687" spans="2:41" x14ac:dyDescent="0.3">
      <c r="B2687" s="28">
        <v>2677</v>
      </c>
      <c r="S2687" s="92"/>
      <c r="T2687" s="92"/>
      <c r="U2687" s="92"/>
      <c r="V2687" s="92"/>
      <c r="W2687" s="92"/>
      <c r="X2687" s="92"/>
      <c r="Y2687" s="92"/>
      <c r="Z2687" s="92" t="s">
        <v>1506</v>
      </c>
      <c r="AA2687" s="92">
        <v>1062.2431469999999</v>
      </c>
      <c r="AB2687" s="92">
        <v>657</v>
      </c>
      <c r="AC2687" s="92">
        <v>76.704545454545453</v>
      </c>
      <c r="AD2687" s="92" t="s">
        <v>1943</v>
      </c>
      <c r="AE2687" s="92">
        <v>1092.252422</v>
      </c>
      <c r="AF2687" s="92">
        <v>131</v>
      </c>
      <c r="AG2687" s="92">
        <v>95.241477272727266</v>
      </c>
      <c r="AH2687" s="92"/>
      <c r="AI2687" s="92"/>
      <c r="AJ2687" s="92"/>
      <c r="AK2687" s="92"/>
      <c r="AL2687" s="92"/>
      <c r="AM2687" s="92"/>
      <c r="AN2687" s="92"/>
      <c r="AO2687" s="92"/>
    </row>
    <row r="2688" spans="2:41" x14ac:dyDescent="0.3">
      <c r="B2688" s="28">
        <v>2678</v>
      </c>
      <c r="S2688" s="92"/>
      <c r="T2688" s="92"/>
      <c r="U2688" s="92"/>
      <c r="V2688" s="92"/>
      <c r="W2688" s="92"/>
      <c r="X2688" s="92"/>
      <c r="Y2688" s="92"/>
      <c r="Z2688" s="92" t="s">
        <v>1507</v>
      </c>
      <c r="AA2688" s="92">
        <v>1072.776601</v>
      </c>
      <c r="AB2688" s="92">
        <v>422</v>
      </c>
      <c r="AC2688" s="92">
        <v>85.049715909090907</v>
      </c>
      <c r="AD2688" s="92" t="s">
        <v>1944</v>
      </c>
      <c r="AE2688" s="92">
        <v>1092.252422</v>
      </c>
      <c r="AF2688" s="92">
        <v>131</v>
      </c>
      <c r="AG2688" s="92">
        <v>95.241477272727266</v>
      </c>
      <c r="AH2688" s="92"/>
      <c r="AI2688" s="92"/>
      <c r="AJ2688" s="92"/>
      <c r="AK2688" s="92"/>
      <c r="AL2688" s="92"/>
      <c r="AM2688" s="92"/>
      <c r="AN2688" s="92"/>
      <c r="AO2688" s="92"/>
    </row>
    <row r="2689" spans="2:41" x14ac:dyDescent="0.3">
      <c r="B2689" s="28">
        <v>2679</v>
      </c>
      <c r="S2689" s="92"/>
      <c r="T2689" s="92"/>
      <c r="U2689" s="92"/>
      <c r="V2689" s="92"/>
      <c r="W2689" s="92"/>
      <c r="X2689" s="92"/>
      <c r="Y2689" s="92"/>
      <c r="Z2689" s="92" t="s">
        <v>1508</v>
      </c>
      <c r="AA2689" s="92">
        <v>1015.528185</v>
      </c>
      <c r="AB2689" s="92">
        <v>1693</v>
      </c>
      <c r="AC2689" s="92">
        <v>39.914772727272727</v>
      </c>
      <c r="AD2689" s="92" t="s">
        <v>2452</v>
      </c>
      <c r="AE2689" s="92">
        <v>1092.252422</v>
      </c>
      <c r="AF2689" s="92">
        <v>131</v>
      </c>
      <c r="AG2689" s="92">
        <v>95.241477272727266</v>
      </c>
      <c r="AH2689" s="92"/>
      <c r="AI2689" s="92"/>
      <c r="AJ2689" s="92"/>
      <c r="AK2689" s="92"/>
      <c r="AL2689" s="92"/>
      <c r="AM2689" s="92"/>
      <c r="AN2689" s="92"/>
      <c r="AO2689" s="92"/>
    </row>
    <row r="2690" spans="2:41" x14ac:dyDescent="0.3">
      <c r="B2690" s="28">
        <v>2680</v>
      </c>
      <c r="S2690" s="92"/>
      <c r="T2690" s="92"/>
      <c r="U2690" s="92"/>
      <c r="V2690" s="92"/>
      <c r="W2690" s="92"/>
      <c r="X2690" s="92"/>
      <c r="Y2690" s="92"/>
      <c r="Z2690" s="92" t="s">
        <v>1509</v>
      </c>
      <c r="AA2690" s="92">
        <v>1049.1859019999999</v>
      </c>
      <c r="AB2690" s="92">
        <v>941</v>
      </c>
      <c r="AC2690" s="92">
        <v>66.619318181818173</v>
      </c>
      <c r="AD2690" s="92" t="s">
        <v>2661</v>
      </c>
      <c r="AE2690" s="92">
        <v>1092.252422</v>
      </c>
      <c r="AF2690" s="92">
        <v>131</v>
      </c>
      <c r="AG2690" s="92">
        <v>95.241477272727266</v>
      </c>
      <c r="AH2690" s="92"/>
      <c r="AI2690" s="92"/>
      <c r="AJ2690" s="92"/>
      <c r="AK2690" s="92"/>
      <c r="AL2690" s="92"/>
      <c r="AM2690" s="92"/>
      <c r="AN2690" s="92"/>
      <c r="AO2690" s="92"/>
    </row>
    <row r="2691" spans="2:41" x14ac:dyDescent="0.3">
      <c r="B2691" s="28">
        <v>2681</v>
      </c>
      <c r="S2691" s="92"/>
      <c r="T2691" s="92"/>
      <c r="U2691" s="92"/>
      <c r="V2691" s="92"/>
      <c r="W2691" s="92"/>
      <c r="X2691" s="92"/>
      <c r="Y2691" s="92"/>
      <c r="Z2691" s="92" t="s">
        <v>1510</v>
      </c>
      <c r="AA2691" s="92">
        <v>1080.5089089999999</v>
      </c>
      <c r="AB2691" s="92">
        <v>287</v>
      </c>
      <c r="AC2691" s="92">
        <v>89.772727272727266</v>
      </c>
      <c r="AD2691" s="92" t="s">
        <v>708</v>
      </c>
      <c r="AE2691" s="92">
        <v>1092.64031</v>
      </c>
      <c r="AF2691" s="92">
        <v>130</v>
      </c>
      <c r="AG2691" s="92">
        <v>95.419034090909093</v>
      </c>
      <c r="AH2691" s="92"/>
      <c r="AI2691" s="92"/>
      <c r="AJ2691" s="92"/>
      <c r="AK2691" s="92"/>
      <c r="AL2691" s="92"/>
      <c r="AM2691" s="92"/>
      <c r="AN2691" s="92"/>
      <c r="AO2691" s="92"/>
    </row>
    <row r="2692" spans="2:41" x14ac:dyDescent="0.3">
      <c r="B2692" s="28">
        <v>2682</v>
      </c>
      <c r="S2692" s="92"/>
      <c r="T2692" s="92"/>
      <c r="U2692" s="92"/>
      <c r="V2692" s="92"/>
      <c r="W2692" s="92"/>
      <c r="X2692" s="92"/>
      <c r="Y2692" s="92"/>
      <c r="Z2692" s="92" t="s">
        <v>3003</v>
      </c>
      <c r="AA2692" s="92">
        <v>1042.356961</v>
      </c>
      <c r="AB2692" s="92">
        <v>1091</v>
      </c>
      <c r="AC2692" s="92">
        <v>61.18607954545454</v>
      </c>
      <c r="AD2692" s="92" t="s">
        <v>557</v>
      </c>
      <c r="AE2692" s="92">
        <v>1092.8541869999999</v>
      </c>
      <c r="AF2692" s="92">
        <v>129</v>
      </c>
      <c r="AG2692" s="92">
        <v>95.454545454545453</v>
      </c>
      <c r="AH2692" s="92"/>
      <c r="AI2692" s="92"/>
      <c r="AJ2692" s="92"/>
      <c r="AK2692" s="92"/>
      <c r="AL2692" s="92"/>
      <c r="AM2692" s="92"/>
      <c r="AN2692" s="92"/>
      <c r="AO2692" s="92"/>
    </row>
    <row r="2693" spans="2:41" x14ac:dyDescent="0.3">
      <c r="B2693" s="28">
        <v>2683</v>
      </c>
      <c r="S2693" s="92"/>
      <c r="T2693" s="92"/>
      <c r="U2693" s="92"/>
      <c r="V2693" s="92"/>
      <c r="W2693" s="92"/>
      <c r="X2693" s="92"/>
      <c r="Y2693" s="92"/>
      <c r="Z2693" s="92" t="s">
        <v>2772</v>
      </c>
      <c r="AA2693" s="92">
        <v>989.12670119999996</v>
      </c>
      <c r="AB2693" s="92">
        <v>2080</v>
      </c>
      <c r="AC2693" s="92">
        <v>26.06534090909091</v>
      </c>
      <c r="AD2693" s="92" t="s">
        <v>599</v>
      </c>
      <c r="AE2693" s="92">
        <v>1092.940556</v>
      </c>
      <c r="AF2693" s="92">
        <v>128</v>
      </c>
      <c r="AG2693" s="92">
        <v>95.490056818181827</v>
      </c>
      <c r="AH2693" s="92"/>
      <c r="AI2693" s="92"/>
      <c r="AJ2693" s="92"/>
      <c r="AK2693" s="92"/>
      <c r="AL2693" s="92"/>
      <c r="AM2693" s="92"/>
      <c r="AN2693" s="92"/>
      <c r="AO2693" s="92"/>
    </row>
    <row r="2694" spans="2:41" x14ac:dyDescent="0.3">
      <c r="B2694" s="28">
        <v>2684</v>
      </c>
      <c r="S2694" s="92"/>
      <c r="T2694" s="92"/>
      <c r="U2694" s="92"/>
      <c r="V2694" s="92"/>
      <c r="W2694" s="92"/>
      <c r="X2694" s="92"/>
      <c r="Y2694" s="92"/>
      <c r="Z2694" s="92" t="s">
        <v>1511</v>
      </c>
      <c r="AA2694" s="92">
        <v>992.44859280000003</v>
      </c>
      <c r="AB2694" s="92">
        <v>2046</v>
      </c>
      <c r="AC2694" s="92">
        <v>27.23721590909091</v>
      </c>
      <c r="AD2694" s="92" t="s">
        <v>1473</v>
      </c>
      <c r="AE2694" s="92">
        <v>1093.1681980000001</v>
      </c>
      <c r="AF2694" s="92">
        <v>127</v>
      </c>
      <c r="AG2694" s="92">
        <v>95.525568181818173</v>
      </c>
      <c r="AH2694" s="92"/>
      <c r="AI2694" s="92"/>
      <c r="AJ2694" s="92"/>
      <c r="AK2694" s="92"/>
      <c r="AL2694" s="92"/>
      <c r="AM2694" s="92"/>
      <c r="AN2694" s="92"/>
      <c r="AO2694" s="92"/>
    </row>
    <row r="2695" spans="2:41" x14ac:dyDescent="0.3">
      <c r="B2695" s="28">
        <v>2685</v>
      </c>
      <c r="S2695" s="92"/>
      <c r="T2695" s="92"/>
      <c r="U2695" s="92"/>
      <c r="V2695" s="92"/>
      <c r="W2695" s="92"/>
      <c r="X2695" s="92"/>
      <c r="Y2695" s="92"/>
      <c r="Z2695" s="92" t="s">
        <v>2773</v>
      </c>
      <c r="AA2695" s="92">
        <v>1041.3670520000001</v>
      </c>
      <c r="AB2695" s="92">
        <v>1119</v>
      </c>
      <c r="AC2695" s="92">
        <v>60.262784090909093</v>
      </c>
      <c r="AD2695" s="92" t="s">
        <v>382</v>
      </c>
      <c r="AE2695" s="92">
        <v>1093.2471009999999</v>
      </c>
      <c r="AF2695" s="92">
        <v>126</v>
      </c>
      <c r="AG2695" s="92">
        <v>95.561079545454547</v>
      </c>
      <c r="AH2695" s="92"/>
      <c r="AI2695" s="92"/>
      <c r="AJ2695" s="92"/>
      <c r="AK2695" s="92"/>
      <c r="AL2695" s="92"/>
      <c r="AM2695" s="92"/>
      <c r="AN2695" s="92"/>
      <c r="AO2695" s="92"/>
    </row>
    <row r="2696" spans="2:41" x14ac:dyDescent="0.3">
      <c r="B2696" s="28">
        <v>2686</v>
      </c>
      <c r="S2696" s="92"/>
      <c r="T2696" s="92"/>
      <c r="U2696" s="92"/>
      <c r="V2696" s="92"/>
      <c r="W2696" s="92"/>
      <c r="X2696" s="92"/>
      <c r="Y2696" s="92"/>
      <c r="Z2696" s="92" t="s">
        <v>3004</v>
      </c>
      <c r="AA2696" s="92" t="s">
        <v>2876</v>
      </c>
      <c r="AB2696" s="92" t="e">
        <v>#VALUE!</v>
      </c>
      <c r="AC2696" s="92" t="e">
        <v>#VALUE!</v>
      </c>
      <c r="AD2696" s="92" t="s">
        <v>2288</v>
      </c>
      <c r="AE2696" s="92">
        <v>1093.3202530000001</v>
      </c>
      <c r="AF2696" s="92">
        <v>124</v>
      </c>
      <c r="AG2696" s="92">
        <v>95.596590909090907</v>
      </c>
      <c r="AH2696" s="92"/>
      <c r="AI2696" s="92"/>
      <c r="AJ2696" s="92"/>
      <c r="AK2696" s="92"/>
      <c r="AL2696" s="92"/>
      <c r="AM2696" s="92"/>
      <c r="AN2696" s="92"/>
      <c r="AO2696" s="92"/>
    </row>
    <row r="2697" spans="2:41" x14ac:dyDescent="0.3">
      <c r="B2697" s="28">
        <v>2687</v>
      </c>
      <c r="S2697" s="92"/>
      <c r="T2697" s="92"/>
      <c r="U2697" s="92"/>
      <c r="V2697" s="92"/>
      <c r="W2697" s="92"/>
      <c r="X2697" s="92"/>
      <c r="Y2697" s="92"/>
      <c r="Z2697" s="92" t="s">
        <v>1512</v>
      </c>
      <c r="AA2697" s="92">
        <v>983.1114129</v>
      </c>
      <c r="AB2697" s="92">
        <v>2169</v>
      </c>
      <c r="AC2697" s="92">
        <v>23.011363636363637</v>
      </c>
      <c r="AD2697" s="92" t="s">
        <v>915</v>
      </c>
      <c r="AE2697" s="92">
        <v>1093.3202530000001</v>
      </c>
      <c r="AF2697" s="92">
        <v>124</v>
      </c>
      <c r="AG2697" s="92">
        <v>95.596590909090907</v>
      </c>
      <c r="AH2697" s="92"/>
      <c r="AI2697" s="92"/>
      <c r="AJ2697" s="92"/>
      <c r="AK2697" s="92"/>
      <c r="AL2697" s="92"/>
      <c r="AM2697" s="92"/>
      <c r="AN2697" s="92"/>
      <c r="AO2697" s="92"/>
    </row>
    <row r="2698" spans="2:41" x14ac:dyDescent="0.3">
      <c r="B2698" s="28">
        <v>2688</v>
      </c>
      <c r="S2698" s="92"/>
      <c r="T2698" s="92"/>
      <c r="U2698" s="92"/>
      <c r="V2698" s="92"/>
      <c r="W2698" s="92"/>
      <c r="X2698" s="92"/>
      <c r="Y2698" s="92"/>
      <c r="Z2698" s="92" t="s">
        <v>1513</v>
      </c>
      <c r="AA2698" s="92">
        <v>1005.0595479999999</v>
      </c>
      <c r="AB2698" s="92">
        <v>1849</v>
      </c>
      <c r="AC2698" s="92">
        <v>34.375</v>
      </c>
      <c r="AD2698" s="92" t="s">
        <v>1314</v>
      </c>
      <c r="AE2698" s="92">
        <v>1093.6370770000001</v>
      </c>
      <c r="AF2698" s="92">
        <v>123</v>
      </c>
      <c r="AG2698" s="92">
        <v>95.66761363636364</v>
      </c>
      <c r="AH2698" s="92"/>
      <c r="AI2698" s="92"/>
      <c r="AJ2698" s="92"/>
      <c r="AK2698" s="92"/>
      <c r="AL2698" s="92"/>
      <c r="AM2698" s="92"/>
      <c r="AN2698" s="92"/>
      <c r="AO2698" s="92"/>
    </row>
    <row r="2699" spans="2:41" x14ac:dyDescent="0.3">
      <c r="B2699" s="28">
        <v>2689</v>
      </c>
      <c r="S2699" s="92"/>
      <c r="T2699" s="92"/>
      <c r="U2699" s="92"/>
      <c r="V2699" s="92"/>
      <c r="W2699" s="92"/>
      <c r="X2699" s="92"/>
      <c r="Y2699" s="92"/>
      <c r="Z2699" s="92" t="s">
        <v>1514</v>
      </c>
      <c r="AA2699" s="92">
        <v>1062.7726359999999</v>
      </c>
      <c r="AB2699" s="92">
        <v>639</v>
      </c>
      <c r="AC2699" s="92">
        <v>77.30823863636364</v>
      </c>
      <c r="AD2699" s="92" t="s">
        <v>1272</v>
      </c>
      <c r="AE2699" s="92">
        <v>1093.7546319999999</v>
      </c>
      <c r="AF2699" s="92">
        <v>122</v>
      </c>
      <c r="AG2699" s="92">
        <v>95.703125</v>
      </c>
      <c r="AH2699" s="92"/>
      <c r="AI2699" s="92"/>
      <c r="AJ2699" s="92"/>
      <c r="AK2699" s="92"/>
      <c r="AL2699" s="92"/>
      <c r="AM2699" s="92"/>
      <c r="AN2699" s="92"/>
      <c r="AO2699" s="92"/>
    </row>
    <row r="2700" spans="2:41" x14ac:dyDescent="0.3">
      <c r="B2700" s="28">
        <v>2690</v>
      </c>
      <c r="S2700" s="92"/>
      <c r="T2700" s="92"/>
      <c r="U2700" s="92"/>
      <c r="V2700" s="92"/>
      <c r="W2700" s="92"/>
      <c r="X2700" s="92"/>
      <c r="Y2700" s="92"/>
      <c r="Z2700" s="92" t="s">
        <v>1515</v>
      </c>
      <c r="AA2700" s="92">
        <v>1060.933121</v>
      </c>
      <c r="AB2700" s="92">
        <v>674</v>
      </c>
      <c r="AC2700" s="92">
        <v>76.029829545454547</v>
      </c>
      <c r="AD2700" s="92" t="s">
        <v>537</v>
      </c>
      <c r="AE2700" s="92">
        <v>1093.783574</v>
      </c>
      <c r="AF2700" s="92">
        <v>121</v>
      </c>
      <c r="AG2700" s="92">
        <v>95.73863636363636</v>
      </c>
      <c r="AH2700" s="92"/>
      <c r="AI2700" s="92"/>
      <c r="AJ2700" s="92"/>
      <c r="AK2700" s="92"/>
      <c r="AL2700" s="92"/>
      <c r="AM2700" s="92"/>
      <c r="AN2700" s="92"/>
      <c r="AO2700" s="92"/>
    </row>
    <row r="2701" spans="2:41" x14ac:dyDescent="0.3">
      <c r="B2701" s="28">
        <v>2691</v>
      </c>
      <c r="S2701" s="92"/>
      <c r="T2701" s="92"/>
      <c r="U2701" s="92"/>
      <c r="V2701" s="92"/>
      <c r="W2701" s="92"/>
      <c r="X2701" s="92"/>
      <c r="Y2701" s="92"/>
      <c r="Z2701" s="92" t="s">
        <v>1516</v>
      </c>
      <c r="AA2701" s="92">
        <v>1064.002262</v>
      </c>
      <c r="AB2701" s="92">
        <v>610</v>
      </c>
      <c r="AC2701" s="92">
        <v>78.373579545454547</v>
      </c>
      <c r="AD2701" s="92" t="s">
        <v>1394</v>
      </c>
      <c r="AE2701" s="92">
        <v>1094.1063790000001</v>
      </c>
      <c r="AF2701" s="92">
        <v>120</v>
      </c>
      <c r="AG2701" s="92">
        <v>95.774147727272734</v>
      </c>
      <c r="AH2701" s="92"/>
      <c r="AI2701" s="92"/>
      <c r="AJ2701" s="92"/>
      <c r="AK2701" s="92"/>
      <c r="AL2701" s="92"/>
      <c r="AM2701" s="92"/>
      <c r="AN2701" s="92"/>
      <c r="AO2701" s="92"/>
    </row>
    <row r="2702" spans="2:41" x14ac:dyDescent="0.3">
      <c r="B2702" s="28">
        <v>2692</v>
      </c>
      <c r="S2702" s="92"/>
      <c r="T2702" s="92"/>
      <c r="U2702" s="92"/>
      <c r="V2702" s="92"/>
      <c r="W2702" s="92"/>
      <c r="X2702" s="92"/>
      <c r="Y2702" s="92"/>
      <c r="Z2702" s="92" t="s">
        <v>3005</v>
      </c>
      <c r="AA2702" s="92">
        <v>1019.239005</v>
      </c>
      <c r="AB2702" s="92">
        <v>1614</v>
      </c>
      <c r="AC2702" s="92">
        <v>42.578125</v>
      </c>
      <c r="AD2702" s="92" t="s">
        <v>624</v>
      </c>
      <c r="AE2702" s="92">
        <v>1094.1600249999999</v>
      </c>
      <c r="AF2702" s="92">
        <v>118</v>
      </c>
      <c r="AG2702" s="92">
        <v>95.809659090909093</v>
      </c>
      <c r="AH2702" s="92"/>
      <c r="AI2702" s="92"/>
      <c r="AJ2702" s="92"/>
      <c r="AK2702" s="92"/>
      <c r="AL2702" s="92"/>
      <c r="AM2702" s="92"/>
      <c r="AN2702" s="92"/>
      <c r="AO2702" s="92"/>
    </row>
    <row r="2703" spans="2:41" x14ac:dyDescent="0.3">
      <c r="B2703" s="28">
        <v>2693</v>
      </c>
      <c r="S2703" s="92"/>
      <c r="T2703" s="92"/>
      <c r="U2703" s="92"/>
      <c r="V2703" s="92"/>
      <c r="W2703" s="92"/>
      <c r="X2703" s="92"/>
      <c r="Y2703" s="92"/>
      <c r="Z2703" s="92" t="s">
        <v>2774</v>
      </c>
      <c r="AA2703" s="92">
        <v>1031.926072</v>
      </c>
      <c r="AB2703" s="92">
        <v>1350</v>
      </c>
      <c r="AC2703" s="92">
        <v>52.09517045454546</v>
      </c>
      <c r="AD2703" s="92" t="s">
        <v>2579</v>
      </c>
      <c r="AE2703" s="92">
        <v>1094.1600249999999</v>
      </c>
      <c r="AF2703" s="92">
        <v>118</v>
      </c>
      <c r="AG2703" s="92">
        <v>95.809659090909093</v>
      </c>
      <c r="AH2703" s="92"/>
      <c r="AI2703" s="92"/>
      <c r="AJ2703" s="92"/>
      <c r="AK2703" s="92"/>
      <c r="AL2703" s="92"/>
      <c r="AM2703" s="92"/>
      <c r="AN2703" s="92"/>
      <c r="AO2703" s="92"/>
    </row>
    <row r="2704" spans="2:41" x14ac:dyDescent="0.3">
      <c r="B2704" s="28">
        <v>2694</v>
      </c>
      <c r="S2704" s="92"/>
      <c r="T2704" s="92"/>
      <c r="U2704" s="92"/>
      <c r="V2704" s="92"/>
      <c r="W2704" s="92"/>
      <c r="X2704" s="92"/>
      <c r="Y2704" s="92"/>
      <c r="Z2704" s="92" t="s">
        <v>2775</v>
      </c>
      <c r="AA2704" s="92">
        <v>984.57584320000001</v>
      </c>
      <c r="AB2704" s="92">
        <v>2143</v>
      </c>
      <c r="AC2704" s="92">
        <v>23.686079545454543</v>
      </c>
      <c r="AD2704" s="92" t="s">
        <v>1995</v>
      </c>
      <c r="AE2704" s="92">
        <v>1094.409635</v>
      </c>
      <c r="AF2704" s="92">
        <v>117</v>
      </c>
      <c r="AG2704" s="92">
        <v>95.880681818181827</v>
      </c>
      <c r="AH2704" s="92"/>
      <c r="AI2704" s="92"/>
      <c r="AJ2704" s="92"/>
      <c r="AK2704" s="92"/>
      <c r="AL2704" s="92"/>
      <c r="AM2704" s="92"/>
      <c r="AN2704" s="92"/>
      <c r="AO2704" s="92"/>
    </row>
    <row r="2705" spans="2:41" x14ac:dyDescent="0.3">
      <c r="B2705" s="28">
        <v>2695</v>
      </c>
      <c r="S2705" s="92"/>
      <c r="T2705" s="92"/>
      <c r="U2705" s="92"/>
      <c r="V2705" s="92"/>
      <c r="W2705" s="92"/>
      <c r="X2705" s="92"/>
      <c r="Y2705" s="92"/>
      <c r="Z2705" s="92" t="s">
        <v>2776</v>
      </c>
      <c r="AA2705" s="92">
        <v>1059.1224950000001</v>
      </c>
      <c r="AB2705" s="92">
        <v>712</v>
      </c>
      <c r="AC2705" s="92">
        <v>74.57386363636364</v>
      </c>
      <c r="AD2705" s="92" t="s">
        <v>1743</v>
      </c>
      <c r="AE2705" s="92">
        <v>1094.589706</v>
      </c>
      <c r="AF2705" s="92">
        <v>113</v>
      </c>
      <c r="AG2705" s="92">
        <v>95.916193181818173</v>
      </c>
      <c r="AH2705" s="92"/>
      <c r="AI2705" s="92"/>
      <c r="AJ2705" s="92"/>
      <c r="AK2705" s="92"/>
      <c r="AL2705" s="92"/>
      <c r="AM2705" s="92"/>
      <c r="AN2705" s="92"/>
      <c r="AO2705" s="92"/>
    </row>
    <row r="2706" spans="2:41" x14ac:dyDescent="0.3">
      <c r="B2706" s="28">
        <v>2696</v>
      </c>
      <c r="S2706" s="92"/>
      <c r="T2706" s="92"/>
      <c r="U2706" s="92"/>
      <c r="V2706" s="92"/>
      <c r="W2706" s="92"/>
      <c r="X2706" s="92"/>
      <c r="Y2706" s="92"/>
      <c r="Z2706" s="92" t="s">
        <v>2777</v>
      </c>
      <c r="AA2706" s="92">
        <v>986.97600060000002</v>
      </c>
      <c r="AB2706" s="92">
        <v>2114</v>
      </c>
      <c r="AC2706" s="92">
        <v>24.89346590909091</v>
      </c>
      <c r="AD2706" s="92" t="s">
        <v>1801</v>
      </c>
      <c r="AE2706" s="92">
        <v>1094.589706</v>
      </c>
      <c r="AF2706" s="92">
        <v>113</v>
      </c>
      <c r="AG2706" s="92">
        <v>95.916193181818173</v>
      </c>
      <c r="AH2706" s="92"/>
      <c r="AI2706" s="92"/>
      <c r="AJ2706" s="92"/>
      <c r="AK2706" s="92"/>
      <c r="AL2706" s="92"/>
      <c r="AM2706" s="92"/>
      <c r="AN2706" s="92"/>
      <c r="AO2706" s="92"/>
    </row>
    <row r="2707" spans="2:41" x14ac:dyDescent="0.3">
      <c r="B2707" s="28">
        <v>2697</v>
      </c>
      <c r="S2707" s="92"/>
      <c r="T2707" s="92"/>
      <c r="U2707" s="92"/>
      <c r="V2707" s="92"/>
      <c r="W2707" s="92"/>
      <c r="X2707" s="92"/>
      <c r="Y2707" s="92"/>
      <c r="Z2707" s="92" t="s">
        <v>2778</v>
      </c>
      <c r="AA2707" s="92">
        <v>1025.87924</v>
      </c>
      <c r="AB2707" s="92">
        <v>1492</v>
      </c>
      <c r="AC2707" s="92">
        <v>47.05255681818182</v>
      </c>
      <c r="AD2707" s="92" t="s">
        <v>953</v>
      </c>
      <c r="AE2707" s="92">
        <v>1094.589706</v>
      </c>
      <c r="AF2707" s="92">
        <v>113</v>
      </c>
      <c r="AG2707" s="92">
        <v>95.916193181818173</v>
      </c>
      <c r="AH2707" s="92"/>
      <c r="AI2707" s="92"/>
      <c r="AJ2707" s="92"/>
      <c r="AK2707" s="92"/>
      <c r="AL2707" s="92"/>
      <c r="AM2707" s="92"/>
      <c r="AN2707" s="92"/>
      <c r="AO2707" s="92"/>
    </row>
    <row r="2708" spans="2:41" x14ac:dyDescent="0.3">
      <c r="B2708" s="28">
        <v>2698</v>
      </c>
      <c r="S2708" s="92"/>
      <c r="T2708" s="92"/>
      <c r="U2708" s="92"/>
      <c r="V2708" s="92"/>
      <c r="W2708" s="92"/>
      <c r="X2708" s="92"/>
      <c r="Y2708" s="92"/>
      <c r="Z2708" s="92" t="s">
        <v>1517</v>
      </c>
      <c r="AA2708" s="92">
        <v>1040.3365659999999</v>
      </c>
      <c r="AB2708" s="92">
        <v>1141</v>
      </c>
      <c r="AC2708" s="92">
        <v>59.51704545454546</v>
      </c>
      <c r="AD2708" s="92" t="s">
        <v>2443</v>
      </c>
      <c r="AE2708" s="92">
        <v>1094.589706</v>
      </c>
      <c r="AF2708" s="92">
        <v>113</v>
      </c>
      <c r="AG2708" s="92">
        <v>95.916193181818173</v>
      </c>
      <c r="AH2708" s="92"/>
      <c r="AI2708" s="92"/>
      <c r="AJ2708" s="92"/>
      <c r="AK2708" s="92"/>
      <c r="AL2708" s="92"/>
      <c r="AM2708" s="92"/>
      <c r="AN2708" s="92"/>
      <c r="AO2708" s="92"/>
    </row>
    <row r="2709" spans="2:41" x14ac:dyDescent="0.3">
      <c r="B2709" s="28">
        <v>2699</v>
      </c>
      <c r="S2709" s="92"/>
      <c r="T2709" s="92"/>
      <c r="U2709" s="92"/>
      <c r="V2709" s="92"/>
      <c r="W2709" s="92"/>
      <c r="X2709" s="92"/>
      <c r="Y2709" s="92"/>
      <c r="Z2709" s="92" t="s">
        <v>3006</v>
      </c>
      <c r="AA2709" s="92">
        <v>1034.816984</v>
      </c>
      <c r="AB2709" s="92">
        <v>1303</v>
      </c>
      <c r="AC2709" s="92">
        <v>53.76420454545454</v>
      </c>
      <c r="AD2709" s="92" t="s">
        <v>937</v>
      </c>
      <c r="AE2709" s="92">
        <v>1094.5963340000001</v>
      </c>
      <c r="AF2709" s="92">
        <v>112</v>
      </c>
      <c r="AG2709" s="92">
        <v>96.05823863636364</v>
      </c>
      <c r="AH2709" s="92"/>
      <c r="AI2709" s="92"/>
      <c r="AJ2709" s="92"/>
      <c r="AK2709" s="92"/>
      <c r="AL2709" s="92"/>
      <c r="AM2709" s="92"/>
      <c r="AN2709" s="92"/>
      <c r="AO2709" s="92"/>
    </row>
    <row r="2710" spans="2:41" x14ac:dyDescent="0.3">
      <c r="B2710" s="28">
        <v>2700</v>
      </c>
      <c r="S2710" s="92"/>
      <c r="T2710" s="92"/>
      <c r="U2710" s="92"/>
      <c r="V2710" s="92"/>
      <c r="W2710" s="92"/>
      <c r="X2710" s="92"/>
      <c r="Y2710" s="92"/>
      <c r="Z2710" s="92" t="s">
        <v>1518</v>
      </c>
      <c r="AA2710" s="92">
        <v>1057.309154</v>
      </c>
      <c r="AB2710" s="92">
        <v>747</v>
      </c>
      <c r="AC2710" s="92">
        <v>73.47301136363636</v>
      </c>
      <c r="AD2710" s="92" t="s">
        <v>2127</v>
      </c>
      <c r="AE2710" s="92">
        <v>1094.834267</v>
      </c>
      <c r="AF2710" s="92">
        <v>111</v>
      </c>
      <c r="AG2710" s="92">
        <v>96.09375</v>
      </c>
      <c r="AH2710" s="92"/>
      <c r="AI2710" s="92"/>
      <c r="AJ2710" s="92"/>
      <c r="AK2710" s="92"/>
      <c r="AL2710" s="92"/>
      <c r="AM2710" s="92"/>
      <c r="AN2710" s="92"/>
      <c r="AO2710" s="92"/>
    </row>
    <row r="2711" spans="2:41" x14ac:dyDescent="0.3">
      <c r="B2711" s="28">
        <v>2701</v>
      </c>
      <c r="S2711" s="92"/>
      <c r="T2711" s="92"/>
      <c r="U2711" s="92"/>
      <c r="V2711" s="92"/>
      <c r="W2711" s="92"/>
      <c r="X2711" s="92"/>
      <c r="Y2711" s="92"/>
      <c r="Z2711" s="92" t="s">
        <v>3007</v>
      </c>
      <c r="AA2711" s="92">
        <v>1016.369522</v>
      </c>
      <c r="AB2711" s="92">
        <v>1674</v>
      </c>
      <c r="AC2711" s="92">
        <v>40.376420454545453</v>
      </c>
      <c r="AD2711" s="92" t="s">
        <v>1563</v>
      </c>
      <c r="AE2711" s="92">
        <v>1094.9727800000001</v>
      </c>
      <c r="AF2711" s="92">
        <v>110</v>
      </c>
      <c r="AG2711" s="92">
        <v>96.12926136363636</v>
      </c>
      <c r="AH2711" s="92"/>
      <c r="AI2711" s="92"/>
      <c r="AJ2711" s="92"/>
      <c r="AK2711" s="92"/>
      <c r="AL2711" s="92"/>
      <c r="AM2711" s="92"/>
      <c r="AN2711" s="92"/>
      <c r="AO2711" s="92"/>
    </row>
    <row r="2712" spans="2:41" x14ac:dyDescent="0.3">
      <c r="B2712" s="28">
        <v>2702</v>
      </c>
      <c r="S2712" s="92"/>
      <c r="T2712" s="92"/>
      <c r="U2712" s="92"/>
      <c r="V2712" s="92"/>
      <c r="W2712" s="92"/>
      <c r="X2712" s="92"/>
      <c r="Y2712" s="92"/>
      <c r="Z2712" s="92" t="s">
        <v>3008</v>
      </c>
      <c r="AA2712" s="92">
        <v>960.96612279999999</v>
      </c>
      <c r="AB2712" s="92">
        <v>2438</v>
      </c>
      <c r="AC2712" s="92">
        <v>13.316761363636365</v>
      </c>
      <c r="AD2712" s="92" t="s">
        <v>1408</v>
      </c>
      <c r="AE2712" s="92">
        <v>1094.9951579999999</v>
      </c>
      <c r="AF2712" s="92">
        <v>109</v>
      </c>
      <c r="AG2712" s="92">
        <v>96.164772727272734</v>
      </c>
      <c r="AH2712" s="92"/>
      <c r="AI2712" s="92"/>
      <c r="AJ2712" s="92"/>
      <c r="AK2712" s="92"/>
      <c r="AL2712" s="92"/>
      <c r="AM2712" s="92"/>
      <c r="AN2712" s="92"/>
      <c r="AO2712" s="92"/>
    </row>
    <row r="2713" spans="2:41" x14ac:dyDescent="0.3">
      <c r="B2713" s="28">
        <v>2703</v>
      </c>
      <c r="S2713" s="92"/>
      <c r="T2713" s="92"/>
      <c r="U2713" s="92"/>
      <c r="V2713" s="92"/>
      <c r="W2713" s="92"/>
      <c r="X2713" s="92"/>
      <c r="Y2713" s="92"/>
      <c r="Z2713" s="92" t="s">
        <v>2779</v>
      </c>
      <c r="AA2713" s="92">
        <v>1002.193387</v>
      </c>
      <c r="AB2713" s="92">
        <v>1896</v>
      </c>
      <c r="AC2713" s="92">
        <v>32.670454545454547</v>
      </c>
      <c r="AD2713" s="92" t="s">
        <v>174</v>
      </c>
      <c r="AE2713" s="92">
        <v>1095.358988</v>
      </c>
      <c r="AF2713" s="92">
        <v>108</v>
      </c>
      <c r="AG2713" s="92">
        <v>96.200284090909093</v>
      </c>
      <c r="AH2713" s="92"/>
      <c r="AI2713" s="92"/>
      <c r="AJ2713" s="92"/>
      <c r="AK2713" s="92"/>
      <c r="AL2713" s="92"/>
      <c r="AM2713" s="92"/>
      <c r="AN2713" s="92"/>
      <c r="AO2713" s="92"/>
    </row>
    <row r="2714" spans="2:41" x14ac:dyDescent="0.3">
      <c r="B2714" s="28">
        <v>2704</v>
      </c>
      <c r="S2714" s="92"/>
      <c r="T2714" s="92"/>
      <c r="U2714" s="92"/>
      <c r="V2714" s="92"/>
      <c r="W2714" s="92"/>
      <c r="X2714" s="92"/>
      <c r="Y2714" s="92"/>
      <c r="Z2714" s="92" t="s">
        <v>53</v>
      </c>
      <c r="AA2714" s="92">
        <v>949.05674060000001</v>
      </c>
      <c r="AB2714" s="92">
        <v>2524</v>
      </c>
      <c r="AC2714" s="92">
        <v>10.404829545454545</v>
      </c>
      <c r="AD2714" s="92" t="s">
        <v>880</v>
      </c>
      <c r="AE2714" s="92">
        <v>1095.537499</v>
      </c>
      <c r="AF2714" s="92">
        <v>107</v>
      </c>
      <c r="AG2714" s="92">
        <v>96.235795454545453</v>
      </c>
      <c r="AH2714" s="92"/>
      <c r="AI2714" s="92"/>
      <c r="AJ2714" s="92"/>
      <c r="AK2714" s="92"/>
      <c r="AL2714" s="92"/>
      <c r="AM2714" s="92"/>
      <c r="AN2714" s="92"/>
      <c r="AO2714" s="92"/>
    </row>
    <row r="2715" spans="2:41" x14ac:dyDescent="0.3">
      <c r="B2715" s="28">
        <v>2705</v>
      </c>
      <c r="S2715" s="92"/>
      <c r="T2715" s="92"/>
      <c r="U2715" s="92"/>
      <c r="V2715" s="92"/>
      <c r="W2715" s="92"/>
      <c r="X2715" s="92"/>
      <c r="Y2715" s="92"/>
      <c r="Z2715" s="92" t="s">
        <v>1519</v>
      </c>
      <c r="AA2715" s="92">
        <v>1001.788902</v>
      </c>
      <c r="AB2715" s="92">
        <v>1911</v>
      </c>
      <c r="AC2715" s="92">
        <v>32.173295454545453</v>
      </c>
      <c r="AD2715" s="92" t="s">
        <v>372</v>
      </c>
      <c r="AE2715" s="92">
        <v>1095.702777</v>
      </c>
      <c r="AF2715" s="92">
        <v>106</v>
      </c>
      <c r="AG2715" s="92">
        <v>96.271306818181827</v>
      </c>
      <c r="AH2715" s="92"/>
      <c r="AI2715" s="92"/>
      <c r="AJ2715" s="92"/>
      <c r="AK2715" s="92"/>
      <c r="AL2715" s="92"/>
      <c r="AM2715" s="92"/>
      <c r="AN2715" s="92"/>
      <c r="AO2715" s="92"/>
    </row>
    <row r="2716" spans="2:41" x14ac:dyDescent="0.3">
      <c r="B2716" s="28">
        <v>2706</v>
      </c>
      <c r="S2716" s="92"/>
      <c r="T2716" s="92"/>
      <c r="U2716" s="92"/>
      <c r="V2716" s="92"/>
      <c r="W2716" s="92"/>
      <c r="X2716" s="92"/>
      <c r="Y2716" s="92"/>
      <c r="Z2716" s="92" t="s">
        <v>2780</v>
      </c>
      <c r="AA2716" s="92">
        <v>1013.555356</v>
      </c>
      <c r="AB2716" s="92">
        <v>1734</v>
      </c>
      <c r="AC2716" s="92">
        <v>38.316761363636367</v>
      </c>
      <c r="AD2716" s="92" t="s">
        <v>888</v>
      </c>
      <c r="AE2716" s="92">
        <v>1095.857203</v>
      </c>
      <c r="AF2716" s="92">
        <v>105</v>
      </c>
      <c r="AG2716" s="92">
        <v>96.306818181818173</v>
      </c>
      <c r="AH2716" s="92"/>
      <c r="AI2716" s="92"/>
      <c r="AJ2716" s="92"/>
      <c r="AK2716" s="92"/>
      <c r="AL2716" s="92"/>
      <c r="AM2716" s="92"/>
      <c r="AN2716" s="92"/>
      <c r="AO2716" s="92"/>
    </row>
    <row r="2717" spans="2:41" x14ac:dyDescent="0.3">
      <c r="B2717" s="28">
        <v>2707</v>
      </c>
      <c r="S2717" s="92"/>
      <c r="T2717" s="92"/>
      <c r="U2717" s="92"/>
      <c r="V2717" s="92"/>
      <c r="W2717" s="92"/>
      <c r="X2717" s="92"/>
      <c r="Y2717" s="92"/>
      <c r="Z2717" s="92" t="s">
        <v>2781</v>
      </c>
      <c r="AA2717" s="92">
        <v>1064.6413480000001</v>
      </c>
      <c r="AB2717" s="92">
        <v>594</v>
      </c>
      <c r="AC2717" s="92">
        <v>78.835227272727266</v>
      </c>
      <c r="AD2717" s="92" t="s">
        <v>1225</v>
      </c>
      <c r="AE2717" s="92">
        <v>1096.150333</v>
      </c>
      <c r="AF2717" s="92">
        <v>104</v>
      </c>
      <c r="AG2717" s="92">
        <v>96.342329545454547</v>
      </c>
      <c r="AH2717" s="92"/>
      <c r="AI2717" s="92"/>
      <c r="AJ2717" s="92"/>
      <c r="AK2717" s="92"/>
      <c r="AL2717" s="92"/>
      <c r="AM2717" s="92"/>
      <c r="AN2717" s="92"/>
      <c r="AO2717" s="92"/>
    </row>
    <row r="2718" spans="2:41" x14ac:dyDescent="0.3">
      <c r="B2718" s="28">
        <v>2708</v>
      </c>
      <c r="S2718" s="92"/>
      <c r="T2718" s="92"/>
      <c r="U2718" s="92"/>
      <c r="V2718" s="92"/>
      <c r="W2718" s="92"/>
      <c r="X2718" s="92"/>
      <c r="Y2718" s="92"/>
      <c r="Z2718" s="92" t="s">
        <v>1520</v>
      </c>
      <c r="AA2718" s="92">
        <v>982.72616649999998</v>
      </c>
      <c r="AB2718" s="92">
        <v>2180</v>
      </c>
      <c r="AC2718" s="92">
        <v>22.620738636363637</v>
      </c>
      <c r="AD2718" s="92" t="s">
        <v>320</v>
      </c>
      <c r="AE2718" s="92">
        <v>1096.6721150000001</v>
      </c>
      <c r="AF2718" s="92">
        <v>103</v>
      </c>
      <c r="AG2718" s="92">
        <v>96.377840909090907</v>
      </c>
      <c r="AH2718" s="92"/>
      <c r="AI2718" s="92"/>
      <c r="AJ2718" s="92"/>
      <c r="AK2718" s="92"/>
      <c r="AL2718" s="92"/>
      <c r="AM2718" s="92"/>
      <c r="AN2718" s="92"/>
      <c r="AO2718" s="92"/>
    </row>
    <row r="2719" spans="2:41" x14ac:dyDescent="0.3">
      <c r="B2719" s="28">
        <v>2709</v>
      </c>
      <c r="S2719" s="92"/>
      <c r="T2719" s="92"/>
      <c r="U2719" s="92"/>
      <c r="V2719" s="92"/>
      <c r="W2719" s="92"/>
      <c r="X2719" s="92"/>
      <c r="Y2719" s="92"/>
      <c r="Z2719" s="92" t="s">
        <v>2782</v>
      </c>
      <c r="AA2719" s="92">
        <v>1042.1909419999999</v>
      </c>
      <c r="AB2719" s="92">
        <v>1099</v>
      </c>
      <c r="AC2719" s="92">
        <v>60.866477272727273</v>
      </c>
      <c r="AD2719" s="92" t="s">
        <v>120</v>
      </c>
      <c r="AE2719" s="92">
        <v>1096.7294489999999</v>
      </c>
      <c r="AF2719" s="92">
        <v>102</v>
      </c>
      <c r="AG2719" s="92">
        <v>96.413352272727266</v>
      </c>
      <c r="AH2719" s="92"/>
      <c r="AI2719" s="92"/>
      <c r="AJ2719" s="92"/>
      <c r="AK2719" s="92"/>
      <c r="AL2719" s="92"/>
      <c r="AM2719" s="92"/>
      <c r="AN2719" s="92"/>
      <c r="AO2719" s="92"/>
    </row>
    <row r="2720" spans="2:41" x14ac:dyDescent="0.3">
      <c r="B2720" s="28">
        <v>2710</v>
      </c>
      <c r="S2720" s="92"/>
      <c r="T2720" s="92"/>
      <c r="U2720" s="92"/>
      <c r="V2720" s="92"/>
      <c r="W2720" s="92"/>
      <c r="X2720" s="92"/>
      <c r="Y2720" s="92"/>
      <c r="Z2720" s="92" t="s">
        <v>1521</v>
      </c>
      <c r="AA2720" s="92">
        <v>1112.4800829999999</v>
      </c>
      <c r="AB2720" s="92">
        <v>31</v>
      </c>
      <c r="AC2720" s="92">
        <v>98.934659090909093</v>
      </c>
      <c r="AD2720" s="92" t="s">
        <v>342</v>
      </c>
      <c r="AE2720" s="92">
        <v>1096.8322020000001</v>
      </c>
      <c r="AF2720" s="92">
        <v>101</v>
      </c>
      <c r="AG2720" s="92">
        <v>96.44886363636364</v>
      </c>
      <c r="AH2720" s="92"/>
      <c r="AI2720" s="92"/>
      <c r="AJ2720" s="92"/>
      <c r="AK2720" s="92"/>
      <c r="AL2720" s="92"/>
      <c r="AM2720" s="92"/>
      <c r="AN2720" s="92"/>
      <c r="AO2720" s="92"/>
    </row>
    <row r="2721" spans="2:41" x14ac:dyDescent="0.3">
      <c r="B2721" s="28">
        <v>2711</v>
      </c>
      <c r="S2721" s="92"/>
      <c r="T2721" s="92"/>
      <c r="U2721" s="92"/>
      <c r="V2721" s="92"/>
      <c r="W2721" s="92"/>
      <c r="X2721" s="92"/>
      <c r="Y2721" s="92"/>
      <c r="Z2721" s="92" t="s">
        <v>2783</v>
      </c>
      <c r="AA2721" s="92">
        <v>1075.7452619999999</v>
      </c>
      <c r="AB2721" s="92">
        <v>371</v>
      </c>
      <c r="AC2721" s="92">
        <v>86.576704545454547</v>
      </c>
      <c r="AD2721" s="92" t="s">
        <v>154</v>
      </c>
      <c r="AE2721" s="92">
        <v>1096.9878590000001</v>
      </c>
      <c r="AF2721" s="92">
        <v>100</v>
      </c>
      <c r="AG2721" s="92">
        <v>96.484375</v>
      </c>
      <c r="AH2721" s="92"/>
      <c r="AI2721" s="92"/>
      <c r="AJ2721" s="92"/>
      <c r="AK2721" s="92"/>
      <c r="AL2721" s="92"/>
      <c r="AM2721" s="92"/>
      <c r="AN2721" s="92"/>
      <c r="AO2721" s="92"/>
    </row>
    <row r="2722" spans="2:41" x14ac:dyDescent="0.3">
      <c r="B2722" s="28">
        <v>2712</v>
      </c>
      <c r="S2722" s="92"/>
      <c r="T2722" s="92"/>
      <c r="U2722" s="92"/>
      <c r="V2722" s="92"/>
      <c r="W2722" s="92"/>
      <c r="X2722" s="92"/>
      <c r="Y2722" s="92"/>
      <c r="Z2722" s="92" t="s">
        <v>1522</v>
      </c>
      <c r="AA2722" s="92">
        <v>909.58836670000005</v>
      </c>
      <c r="AB2722" s="92">
        <v>2718</v>
      </c>
      <c r="AC2722" s="92">
        <v>3.515625</v>
      </c>
      <c r="AD2722" s="92" t="s">
        <v>1526</v>
      </c>
      <c r="AE2722" s="92">
        <v>1096.9981090000001</v>
      </c>
      <c r="AF2722" s="92">
        <v>99</v>
      </c>
      <c r="AG2722" s="92">
        <v>96.51988636363636</v>
      </c>
      <c r="AH2722" s="92"/>
      <c r="AI2722" s="92"/>
      <c r="AJ2722" s="92"/>
      <c r="AK2722" s="92"/>
      <c r="AL2722" s="92"/>
      <c r="AM2722" s="92"/>
      <c r="AN2722" s="92"/>
      <c r="AO2722" s="92"/>
    </row>
    <row r="2723" spans="2:41" x14ac:dyDescent="0.3">
      <c r="B2723" s="28">
        <v>2713</v>
      </c>
      <c r="S2723" s="92"/>
      <c r="T2723" s="92"/>
      <c r="U2723" s="92"/>
      <c r="V2723" s="92"/>
      <c r="W2723" s="92"/>
      <c r="X2723" s="92"/>
      <c r="Y2723" s="92"/>
      <c r="Z2723" s="92" t="s">
        <v>2784</v>
      </c>
      <c r="AA2723" s="92">
        <v>1061.988642</v>
      </c>
      <c r="AB2723" s="92">
        <v>659</v>
      </c>
      <c r="AC2723" s="92">
        <v>76.5625</v>
      </c>
      <c r="AD2723" s="92" t="s">
        <v>262</v>
      </c>
      <c r="AE2723" s="92">
        <v>1097.09674</v>
      </c>
      <c r="AF2723" s="92">
        <v>95</v>
      </c>
      <c r="AG2723" s="92">
        <v>96.555397727272734</v>
      </c>
      <c r="AH2723" s="92"/>
      <c r="AI2723" s="92"/>
      <c r="AJ2723" s="92"/>
      <c r="AK2723" s="92"/>
      <c r="AL2723" s="92"/>
      <c r="AM2723" s="92"/>
      <c r="AN2723" s="92"/>
      <c r="AO2723" s="92"/>
    </row>
    <row r="2724" spans="2:41" x14ac:dyDescent="0.3">
      <c r="B2724" s="28">
        <v>2714</v>
      </c>
      <c r="S2724" s="92"/>
      <c r="T2724" s="92"/>
      <c r="U2724" s="92"/>
      <c r="V2724" s="92"/>
      <c r="W2724" s="92"/>
      <c r="X2724" s="92"/>
      <c r="Y2724" s="92"/>
      <c r="Z2724" s="92" t="s">
        <v>2785</v>
      </c>
      <c r="AA2724" s="92">
        <v>997.03387009999994</v>
      </c>
      <c r="AB2724" s="92">
        <v>1986</v>
      </c>
      <c r="AC2724" s="92">
        <v>29.40340909090909</v>
      </c>
      <c r="AD2724" s="92" t="s">
        <v>1799</v>
      </c>
      <c r="AE2724" s="92">
        <v>1097.09674</v>
      </c>
      <c r="AF2724" s="92">
        <v>95</v>
      </c>
      <c r="AG2724" s="92">
        <v>96.555397727272734</v>
      </c>
      <c r="AH2724" s="92"/>
      <c r="AI2724" s="92"/>
      <c r="AJ2724" s="92"/>
      <c r="AK2724" s="92"/>
      <c r="AL2724" s="92"/>
      <c r="AM2724" s="92"/>
      <c r="AN2724" s="92"/>
      <c r="AO2724" s="92"/>
    </row>
    <row r="2725" spans="2:41" x14ac:dyDescent="0.3">
      <c r="B2725" s="28">
        <v>2715</v>
      </c>
      <c r="S2725" s="92"/>
      <c r="T2725" s="92"/>
      <c r="U2725" s="92"/>
      <c r="V2725" s="92"/>
      <c r="W2725" s="92"/>
      <c r="X2725" s="92"/>
      <c r="Y2725" s="92"/>
      <c r="Z2725" s="92" t="s">
        <v>1523</v>
      </c>
      <c r="AA2725" s="92">
        <v>952.51445049999995</v>
      </c>
      <c r="AB2725" s="92">
        <v>2500</v>
      </c>
      <c r="AC2725" s="92">
        <v>11.257102272727272</v>
      </c>
      <c r="AD2725" s="92" t="s">
        <v>1959</v>
      </c>
      <c r="AE2725" s="92">
        <v>1097.09674</v>
      </c>
      <c r="AF2725" s="92">
        <v>95</v>
      </c>
      <c r="AG2725" s="92">
        <v>96.555397727272734</v>
      </c>
      <c r="AH2725" s="92"/>
      <c r="AI2725" s="92"/>
      <c r="AJ2725" s="92"/>
      <c r="AK2725" s="92"/>
      <c r="AL2725" s="92"/>
      <c r="AM2725" s="92"/>
      <c r="AN2725" s="92"/>
      <c r="AO2725" s="92"/>
    </row>
    <row r="2726" spans="2:41" x14ac:dyDescent="0.3">
      <c r="B2726" s="28">
        <v>2716</v>
      </c>
      <c r="S2726" s="92"/>
      <c r="T2726" s="92"/>
      <c r="U2726" s="92"/>
      <c r="V2726" s="92"/>
      <c r="W2726" s="92"/>
      <c r="X2726" s="92"/>
      <c r="Y2726" s="92"/>
      <c r="Z2726" s="92" t="s">
        <v>1524</v>
      </c>
      <c r="AA2726" s="92">
        <v>1060.9492909999999</v>
      </c>
      <c r="AB2726" s="92">
        <v>673</v>
      </c>
      <c r="AC2726" s="92">
        <v>76.13636363636364</v>
      </c>
      <c r="AD2726" s="92" t="s">
        <v>2818</v>
      </c>
      <c r="AE2726" s="92">
        <v>1097.09674</v>
      </c>
      <c r="AF2726" s="92">
        <v>95</v>
      </c>
      <c r="AG2726" s="92">
        <v>96.555397727272734</v>
      </c>
      <c r="AH2726" s="92"/>
      <c r="AI2726" s="92"/>
      <c r="AJ2726" s="92"/>
      <c r="AK2726" s="92"/>
      <c r="AL2726" s="92"/>
      <c r="AM2726" s="92"/>
      <c r="AN2726" s="92"/>
      <c r="AO2726" s="92"/>
    </row>
    <row r="2727" spans="2:41" x14ac:dyDescent="0.3">
      <c r="B2727" s="28">
        <v>2717</v>
      </c>
      <c r="S2727" s="92"/>
      <c r="T2727" s="92"/>
      <c r="U2727" s="92"/>
      <c r="V2727" s="92"/>
      <c r="W2727" s="92"/>
      <c r="X2727" s="92"/>
      <c r="Y2727" s="92"/>
      <c r="Z2727" s="92" t="s">
        <v>1525</v>
      </c>
      <c r="AA2727" s="92">
        <v>1081.37844</v>
      </c>
      <c r="AB2727" s="92">
        <v>270</v>
      </c>
      <c r="AC2727" s="92">
        <v>90.411931818181827</v>
      </c>
      <c r="AD2727" s="92" t="s">
        <v>946</v>
      </c>
      <c r="AE2727" s="92">
        <v>1097.1613709999999</v>
      </c>
      <c r="AF2727" s="92">
        <v>94</v>
      </c>
      <c r="AG2727" s="92">
        <v>96.697443181818173</v>
      </c>
      <c r="AH2727" s="92"/>
      <c r="AI2727" s="92"/>
      <c r="AJ2727" s="92"/>
      <c r="AK2727" s="92"/>
      <c r="AL2727" s="92"/>
      <c r="AM2727" s="92"/>
      <c r="AN2727" s="92"/>
      <c r="AO2727" s="92"/>
    </row>
    <row r="2728" spans="2:41" x14ac:dyDescent="0.3">
      <c r="B2728" s="28">
        <v>2718</v>
      </c>
      <c r="S2728" s="92"/>
      <c r="T2728" s="92"/>
      <c r="U2728" s="92"/>
      <c r="V2728" s="92"/>
      <c r="W2728" s="92"/>
      <c r="X2728" s="92"/>
      <c r="Y2728" s="92"/>
      <c r="Z2728" s="92" t="s">
        <v>2786</v>
      </c>
      <c r="AA2728" s="92">
        <v>1028.015666</v>
      </c>
      <c r="AB2728" s="92">
        <v>1437</v>
      </c>
      <c r="AC2728" s="92">
        <v>48.934659090909086</v>
      </c>
      <c r="AD2728" s="92" t="s">
        <v>876</v>
      </c>
      <c r="AE2728" s="92">
        <v>1097.209257</v>
      </c>
      <c r="AF2728" s="92">
        <v>93</v>
      </c>
      <c r="AG2728" s="92">
        <v>96.732954545454547</v>
      </c>
      <c r="AH2728" s="92"/>
      <c r="AI2728" s="92"/>
      <c r="AJ2728" s="92"/>
      <c r="AK2728" s="92"/>
      <c r="AL2728" s="92"/>
      <c r="AM2728" s="92"/>
      <c r="AN2728" s="92"/>
      <c r="AO2728" s="92"/>
    </row>
    <row r="2729" spans="2:41" x14ac:dyDescent="0.3">
      <c r="B2729" s="28">
        <v>2719</v>
      </c>
      <c r="S2729" s="92"/>
      <c r="T2729" s="92"/>
      <c r="U2729" s="92"/>
      <c r="V2729" s="92"/>
      <c r="W2729" s="92"/>
      <c r="X2729" s="92"/>
      <c r="Y2729" s="92"/>
      <c r="Z2729" s="92" t="s">
        <v>1526</v>
      </c>
      <c r="AA2729" s="92">
        <v>1096.9981090000001</v>
      </c>
      <c r="AB2729" s="92">
        <v>99</v>
      </c>
      <c r="AC2729" s="92">
        <v>96.51988636363636</v>
      </c>
      <c r="AD2729" s="92" t="s">
        <v>238</v>
      </c>
      <c r="AE2729" s="92">
        <v>1097.4662499999999</v>
      </c>
      <c r="AF2729" s="92">
        <v>92</v>
      </c>
      <c r="AG2729" s="92">
        <v>96.768465909090907</v>
      </c>
      <c r="AH2729" s="92"/>
      <c r="AI2729" s="92"/>
      <c r="AJ2729" s="92"/>
      <c r="AK2729" s="92"/>
      <c r="AL2729" s="92"/>
      <c r="AM2729" s="92"/>
      <c r="AN2729" s="92"/>
      <c r="AO2729" s="92"/>
    </row>
    <row r="2730" spans="2:41" x14ac:dyDescent="0.3">
      <c r="B2730" s="28">
        <v>2720</v>
      </c>
      <c r="S2730" s="92"/>
      <c r="T2730" s="92"/>
      <c r="U2730" s="92"/>
      <c r="V2730" s="92"/>
      <c r="W2730" s="92"/>
      <c r="X2730" s="92"/>
      <c r="Y2730" s="92"/>
      <c r="Z2730" s="92" t="s">
        <v>2787</v>
      </c>
      <c r="AA2730" s="92">
        <v>939.65677000000005</v>
      </c>
      <c r="AB2730" s="92">
        <v>2579</v>
      </c>
      <c r="AC2730" s="92">
        <v>8.345170454545455</v>
      </c>
      <c r="AD2730" s="92" t="s">
        <v>2680</v>
      </c>
      <c r="AE2730" s="92">
        <v>1097.559857</v>
      </c>
      <c r="AF2730" s="92">
        <v>91</v>
      </c>
      <c r="AG2730" s="92">
        <v>96.803977272727266</v>
      </c>
      <c r="AH2730" s="92"/>
      <c r="AI2730" s="92"/>
      <c r="AJ2730" s="92"/>
      <c r="AK2730" s="92"/>
      <c r="AL2730" s="92"/>
      <c r="AM2730" s="92"/>
      <c r="AN2730" s="92"/>
      <c r="AO2730" s="92"/>
    </row>
    <row r="2731" spans="2:41" x14ac:dyDescent="0.3">
      <c r="B2731" s="28">
        <v>2721</v>
      </c>
      <c r="S2731" s="92"/>
      <c r="T2731" s="92"/>
      <c r="U2731" s="92"/>
      <c r="V2731" s="92"/>
      <c r="W2731" s="92"/>
      <c r="X2731" s="92"/>
      <c r="Y2731" s="92"/>
      <c r="Z2731" s="92" t="s">
        <v>2788</v>
      </c>
      <c r="AA2731" s="92">
        <v>1063.580796</v>
      </c>
      <c r="AB2731" s="92">
        <v>617</v>
      </c>
      <c r="AC2731" s="92">
        <v>78.125</v>
      </c>
      <c r="AD2731" s="92" t="s">
        <v>291</v>
      </c>
      <c r="AE2731" s="92">
        <v>1098.0541720000001</v>
      </c>
      <c r="AF2731" s="92">
        <v>90</v>
      </c>
      <c r="AG2731" s="92">
        <v>96.83948863636364</v>
      </c>
      <c r="AH2731" s="92"/>
      <c r="AI2731" s="92"/>
      <c r="AJ2731" s="92"/>
      <c r="AK2731" s="92"/>
      <c r="AL2731" s="92"/>
      <c r="AM2731" s="92"/>
      <c r="AN2731" s="92"/>
      <c r="AO2731" s="92"/>
    </row>
    <row r="2732" spans="2:41" x14ac:dyDescent="0.3">
      <c r="B2732" s="28">
        <v>2722</v>
      </c>
      <c r="S2732" s="92"/>
      <c r="T2732" s="92"/>
      <c r="U2732" s="92"/>
      <c r="V2732" s="92"/>
      <c r="W2732" s="92"/>
      <c r="X2732" s="92"/>
      <c r="Y2732" s="92"/>
      <c r="Z2732" s="92" t="s">
        <v>2789</v>
      </c>
      <c r="AA2732" s="92">
        <v>987.1691793</v>
      </c>
      <c r="AB2732" s="92">
        <v>2112</v>
      </c>
      <c r="AC2732" s="92">
        <v>25</v>
      </c>
      <c r="AD2732" s="92" t="s">
        <v>1243</v>
      </c>
      <c r="AE2732" s="92">
        <v>1098.109359</v>
      </c>
      <c r="AF2732" s="92">
        <v>89</v>
      </c>
      <c r="AG2732" s="92">
        <v>96.875</v>
      </c>
      <c r="AH2732" s="92"/>
      <c r="AI2732" s="92"/>
      <c r="AJ2732" s="92"/>
      <c r="AK2732" s="92"/>
      <c r="AL2732" s="92"/>
      <c r="AM2732" s="92"/>
      <c r="AN2732" s="92"/>
      <c r="AO2732" s="92"/>
    </row>
    <row r="2733" spans="2:41" x14ac:dyDescent="0.3">
      <c r="B2733" s="28">
        <v>2723</v>
      </c>
      <c r="S2733" s="92"/>
      <c r="T2733" s="92"/>
      <c r="U2733" s="92"/>
      <c r="V2733" s="92"/>
      <c r="W2733" s="92"/>
      <c r="X2733" s="92"/>
      <c r="Y2733" s="92"/>
      <c r="Z2733" s="92" t="s">
        <v>2790</v>
      </c>
      <c r="AA2733" s="92">
        <v>961.94547369999998</v>
      </c>
      <c r="AB2733" s="92">
        <v>2429</v>
      </c>
      <c r="AC2733" s="92">
        <v>13.636363636363635</v>
      </c>
      <c r="AD2733" s="92" t="s">
        <v>2474</v>
      </c>
      <c r="AE2733" s="92">
        <v>1098.248284</v>
      </c>
      <c r="AF2733" s="92">
        <v>88</v>
      </c>
      <c r="AG2733" s="92">
        <v>96.91051136363636</v>
      </c>
      <c r="AH2733" s="92"/>
      <c r="AI2733" s="92"/>
      <c r="AJ2733" s="92"/>
      <c r="AK2733" s="92"/>
      <c r="AL2733" s="92"/>
      <c r="AM2733" s="92"/>
      <c r="AN2733" s="92"/>
      <c r="AO2733" s="92"/>
    </row>
    <row r="2734" spans="2:41" x14ac:dyDescent="0.3">
      <c r="B2734" s="28">
        <v>2724</v>
      </c>
      <c r="S2734" s="92"/>
      <c r="T2734" s="92"/>
      <c r="U2734" s="92"/>
      <c r="V2734" s="92"/>
      <c r="W2734" s="92"/>
      <c r="X2734" s="92"/>
      <c r="Y2734" s="92"/>
      <c r="Z2734" s="92" t="s">
        <v>1527</v>
      </c>
      <c r="AA2734" s="92">
        <v>954.33672939999997</v>
      </c>
      <c r="AB2734" s="92">
        <v>2477</v>
      </c>
      <c r="AC2734" s="92">
        <v>12.002840909090908</v>
      </c>
      <c r="AD2734" s="92" t="s">
        <v>663</v>
      </c>
      <c r="AE2734" s="92">
        <v>1098.476451</v>
      </c>
      <c r="AF2734" s="92">
        <v>86</v>
      </c>
      <c r="AG2734" s="92">
        <v>96.946022727272734</v>
      </c>
      <c r="AH2734" s="92"/>
      <c r="AI2734" s="92"/>
      <c r="AJ2734" s="92"/>
      <c r="AK2734" s="92"/>
      <c r="AL2734" s="92"/>
      <c r="AM2734" s="92"/>
      <c r="AN2734" s="92"/>
      <c r="AO2734" s="92"/>
    </row>
    <row r="2735" spans="2:41" x14ac:dyDescent="0.3">
      <c r="B2735" s="28">
        <v>2725</v>
      </c>
      <c r="S2735" s="92"/>
      <c r="T2735" s="92"/>
      <c r="U2735" s="92"/>
      <c r="V2735" s="92"/>
      <c r="W2735" s="92"/>
      <c r="X2735" s="92"/>
      <c r="Y2735" s="92"/>
      <c r="Z2735" s="92" t="s">
        <v>2791</v>
      </c>
      <c r="AA2735" s="92">
        <v>954.33672939999997</v>
      </c>
      <c r="AB2735" s="92">
        <v>2477</v>
      </c>
      <c r="AC2735" s="92">
        <v>12.002840909090908</v>
      </c>
      <c r="AD2735" s="92" t="s">
        <v>2526</v>
      </c>
      <c r="AE2735" s="92">
        <v>1098.476451</v>
      </c>
      <c r="AF2735" s="92">
        <v>86</v>
      </c>
      <c r="AG2735" s="92">
        <v>96.946022727272734</v>
      </c>
      <c r="AH2735" s="92"/>
      <c r="AI2735" s="92"/>
      <c r="AJ2735" s="92"/>
      <c r="AK2735" s="92"/>
      <c r="AL2735" s="92"/>
      <c r="AM2735" s="92"/>
      <c r="AN2735" s="92"/>
      <c r="AO2735" s="92"/>
    </row>
    <row r="2736" spans="2:41" x14ac:dyDescent="0.3">
      <c r="B2736" s="28">
        <v>2726</v>
      </c>
      <c r="S2736" s="92"/>
      <c r="T2736" s="92"/>
      <c r="U2736" s="92"/>
      <c r="V2736" s="92"/>
      <c r="W2736" s="92"/>
      <c r="X2736" s="92"/>
      <c r="Y2736" s="92"/>
      <c r="Z2736" s="92" t="s">
        <v>1528</v>
      </c>
      <c r="AA2736" s="92">
        <v>983.42173060000005</v>
      </c>
      <c r="AB2736" s="92">
        <v>2165</v>
      </c>
      <c r="AC2736" s="92">
        <v>23.15340909090909</v>
      </c>
      <c r="AD2736" s="92" t="s">
        <v>165</v>
      </c>
      <c r="AE2736" s="92">
        <v>1098.7000849999999</v>
      </c>
      <c r="AF2736" s="92">
        <v>84</v>
      </c>
      <c r="AG2736" s="92">
        <v>97.017045454545453</v>
      </c>
      <c r="AH2736" s="92"/>
      <c r="AI2736" s="92"/>
      <c r="AJ2736" s="92"/>
      <c r="AK2736" s="92"/>
      <c r="AL2736" s="92"/>
      <c r="AM2736" s="92"/>
      <c r="AN2736" s="92"/>
      <c r="AO2736" s="92"/>
    </row>
    <row r="2737" spans="2:41" x14ac:dyDescent="0.3">
      <c r="B2737" s="28">
        <v>2727</v>
      </c>
      <c r="S2737" s="92"/>
      <c r="T2737" s="92"/>
      <c r="U2737" s="92"/>
      <c r="V2737" s="92"/>
      <c r="W2737" s="92"/>
      <c r="X2737" s="92"/>
      <c r="Y2737" s="92"/>
      <c r="Z2737" s="92" t="s">
        <v>2792</v>
      </c>
      <c r="AA2737" s="92">
        <v>994.80422290000001</v>
      </c>
      <c r="AB2737" s="92">
        <v>2013</v>
      </c>
      <c r="AC2737" s="92">
        <v>28.480113636363637</v>
      </c>
      <c r="AD2737" s="92" t="s">
        <v>1798</v>
      </c>
      <c r="AE2737" s="92">
        <v>1098.7000849999999</v>
      </c>
      <c r="AF2737" s="92">
        <v>84</v>
      </c>
      <c r="AG2737" s="92">
        <v>97.017045454545453</v>
      </c>
      <c r="AH2737" s="92"/>
      <c r="AI2737" s="92"/>
      <c r="AJ2737" s="92"/>
      <c r="AK2737" s="92"/>
      <c r="AL2737" s="92"/>
      <c r="AM2737" s="92"/>
      <c r="AN2737" s="92"/>
      <c r="AO2737" s="92"/>
    </row>
    <row r="2738" spans="2:41" x14ac:dyDescent="0.3">
      <c r="B2738" s="28">
        <v>2728</v>
      </c>
      <c r="S2738" s="92"/>
      <c r="T2738" s="92"/>
      <c r="U2738" s="92"/>
      <c r="V2738" s="92"/>
      <c r="W2738" s="92"/>
      <c r="X2738" s="92"/>
      <c r="Y2738" s="92"/>
      <c r="Z2738" s="92" t="s">
        <v>2793</v>
      </c>
      <c r="AA2738" s="92">
        <v>994.80422290000001</v>
      </c>
      <c r="AB2738" s="92">
        <v>2013</v>
      </c>
      <c r="AC2738" s="92">
        <v>28.480113636363637</v>
      </c>
      <c r="AD2738" s="92" t="s">
        <v>1115</v>
      </c>
      <c r="AE2738" s="92">
        <v>1098.7549140000001</v>
      </c>
      <c r="AF2738" s="92">
        <v>83</v>
      </c>
      <c r="AG2738" s="92">
        <v>97.088068181818173</v>
      </c>
      <c r="AH2738" s="92"/>
      <c r="AI2738" s="92"/>
      <c r="AJ2738" s="92"/>
      <c r="AK2738" s="92"/>
      <c r="AL2738" s="92"/>
      <c r="AM2738" s="92"/>
      <c r="AN2738" s="92"/>
      <c r="AO2738" s="92"/>
    </row>
    <row r="2739" spans="2:41" x14ac:dyDescent="0.3">
      <c r="B2739" s="28">
        <v>2729</v>
      </c>
      <c r="S2739" s="92"/>
      <c r="T2739" s="92"/>
      <c r="U2739" s="92"/>
      <c r="V2739" s="92"/>
      <c r="W2739" s="92"/>
      <c r="X2739" s="92"/>
      <c r="Y2739" s="92"/>
      <c r="Z2739" s="92" t="s">
        <v>1529</v>
      </c>
      <c r="AA2739" s="92">
        <v>978.49506650000001</v>
      </c>
      <c r="AB2739" s="92">
        <v>2221</v>
      </c>
      <c r="AC2739" s="92">
        <v>21.164772727272727</v>
      </c>
      <c r="AD2739" s="92" t="s">
        <v>1180</v>
      </c>
      <c r="AE2739" s="92">
        <v>1099.402341</v>
      </c>
      <c r="AF2739" s="92">
        <v>82</v>
      </c>
      <c r="AG2739" s="92">
        <v>97.123579545454547</v>
      </c>
      <c r="AH2739" s="92"/>
      <c r="AI2739" s="92"/>
      <c r="AJ2739" s="92"/>
      <c r="AK2739" s="92"/>
      <c r="AL2739" s="92"/>
      <c r="AM2739" s="92"/>
      <c r="AN2739" s="92"/>
      <c r="AO2739" s="92"/>
    </row>
    <row r="2740" spans="2:41" x14ac:dyDescent="0.3">
      <c r="B2740" s="28">
        <v>2730</v>
      </c>
      <c r="S2740" s="92"/>
      <c r="T2740" s="92"/>
      <c r="U2740" s="92"/>
      <c r="V2740" s="92"/>
      <c r="W2740" s="92"/>
      <c r="X2740" s="92"/>
      <c r="Y2740" s="92"/>
      <c r="Z2740" s="92" t="s">
        <v>2794</v>
      </c>
      <c r="AA2740" s="92">
        <v>962.06130729999995</v>
      </c>
      <c r="AB2740" s="92">
        <v>2423</v>
      </c>
      <c r="AC2740" s="92">
        <v>13.991477272727273</v>
      </c>
      <c r="AD2740" s="92" t="s">
        <v>1465</v>
      </c>
      <c r="AE2740" s="92">
        <v>1099.4232529999999</v>
      </c>
      <c r="AF2740" s="92">
        <v>81</v>
      </c>
      <c r="AG2740" s="92">
        <v>97.159090909090907</v>
      </c>
      <c r="AH2740" s="92"/>
      <c r="AI2740" s="92"/>
      <c r="AJ2740" s="92"/>
      <c r="AK2740" s="92"/>
      <c r="AL2740" s="92"/>
      <c r="AM2740" s="92"/>
      <c r="AN2740" s="92"/>
      <c r="AO2740" s="92"/>
    </row>
    <row r="2741" spans="2:41" x14ac:dyDescent="0.3">
      <c r="B2741" s="28">
        <v>2731</v>
      </c>
      <c r="S2741" s="92"/>
      <c r="T2741" s="92"/>
      <c r="U2741" s="92"/>
      <c r="V2741" s="92"/>
      <c r="W2741" s="92"/>
      <c r="X2741" s="92"/>
      <c r="Y2741" s="92"/>
      <c r="Z2741" s="92" t="s">
        <v>1530</v>
      </c>
      <c r="AA2741" s="92">
        <v>1077.911574</v>
      </c>
      <c r="AB2741" s="92">
        <v>343</v>
      </c>
      <c r="AC2741" s="92">
        <v>87.85511363636364</v>
      </c>
      <c r="AD2741" s="92" t="s">
        <v>301</v>
      </c>
      <c r="AE2741" s="92">
        <v>1099.5750009999999</v>
      </c>
      <c r="AF2741" s="92">
        <v>80</v>
      </c>
      <c r="AG2741" s="92">
        <v>97.194602272727266</v>
      </c>
      <c r="AH2741" s="92"/>
      <c r="AI2741" s="92"/>
      <c r="AJ2741" s="92"/>
      <c r="AK2741" s="92"/>
      <c r="AL2741" s="92"/>
      <c r="AM2741" s="92"/>
      <c r="AN2741" s="92"/>
      <c r="AO2741" s="92"/>
    </row>
    <row r="2742" spans="2:41" x14ac:dyDescent="0.3">
      <c r="B2742" s="28">
        <v>2732</v>
      </c>
      <c r="S2742" s="92"/>
      <c r="T2742" s="92"/>
      <c r="U2742" s="92"/>
      <c r="V2742" s="92"/>
      <c r="W2742" s="92"/>
      <c r="X2742" s="92"/>
      <c r="Y2742" s="92"/>
      <c r="Z2742" s="92" t="s">
        <v>3009</v>
      </c>
      <c r="AA2742" s="92">
        <v>728.83216570000002</v>
      </c>
      <c r="AB2742" s="92">
        <v>2811</v>
      </c>
      <c r="AC2742" s="92">
        <v>7.1022727272727279E-2</v>
      </c>
      <c r="AD2742" s="92" t="s">
        <v>1463</v>
      </c>
      <c r="AE2742" s="92">
        <v>1099.841255</v>
      </c>
      <c r="AF2742" s="92">
        <v>79</v>
      </c>
      <c r="AG2742" s="92">
        <v>97.23011363636364</v>
      </c>
      <c r="AH2742" s="92"/>
      <c r="AI2742" s="92"/>
      <c r="AJ2742" s="92"/>
      <c r="AK2742" s="92"/>
      <c r="AL2742" s="92"/>
      <c r="AM2742" s="92"/>
      <c r="AN2742" s="92"/>
      <c r="AO2742" s="92"/>
    </row>
    <row r="2743" spans="2:41" x14ac:dyDescent="0.3">
      <c r="B2743" s="28">
        <v>2733</v>
      </c>
      <c r="S2743" s="92"/>
      <c r="T2743" s="92"/>
      <c r="U2743" s="92"/>
      <c r="V2743" s="92"/>
      <c r="W2743" s="92"/>
      <c r="X2743" s="92"/>
      <c r="Y2743" s="92"/>
      <c r="Z2743" s="92" t="s">
        <v>1531</v>
      </c>
      <c r="AA2743" s="92">
        <v>1010.493791</v>
      </c>
      <c r="AB2743" s="92">
        <v>1786</v>
      </c>
      <c r="AC2743" s="92">
        <v>36.612215909090914</v>
      </c>
      <c r="AD2743" s="92" t="s">
        <v>837</v>
      </c>
      <c r="AE2743" s="92">
        <v>1100.2500930000001</v>
      </c>
      <c r="AF2743" s="92">
        <v>78</v>
      </c>
      <c r="AG2743" s="92">
        <v>97.265625</v>
      </c>
      <c r="AH2743" s="92"/>
      <c r="AI2743" s="92"/>
      <c r="AJ2743" s="92"/>
      <c r="AK2743" s="92"/>
      <c r="AL2743" s="92"/>
      <c r="AM2743" s="92"/>
      <c r="AN2743" s="92"/>
      <c r="AO2743" s="92"/>
    </row>
    <row r="2744" spans="2:41" x14ac:dyDescent="0.3">
      <c r="B2744" s="28">
        <v>2734</v>
      </c>
      <c r="S2744" s="92"/>
      <c r="T2744" s="92"/>
      <c r="U2744" s="92"/>
      <c r="V2744" s="92"/>
      <c r="W2744" s="92"/>
      <c r="X2744" s="92"/>
      <c r="Y2744" s="92"/>
      <c r="Z2744" s="92" t="s">
        <v>1532</v>
      </c>
      <c r="AA2744" s="92">
        <v>891.21120289999999</v>
      </c>
      <c r="AB2744" s="92">
        <v>2747</v>
      </c>
      <c r="AC2744" s="92">
        <v>2.4857954545454546</v>
      </c>
      <c r="AD2744" s="92" t="s">
        <v>265</v>
      </c>
      <c r="AE2744" s="92">
        <v>1100.5535199999999</v>
      </c>
      <c r="AF2744" s="92">
        <v>77</v>
      </c>
      <c r="AG2744" s="92">
        <v>97.30113636363636</v>
      </c>
      <c r="AH2744" s="92"/>
      <c r="AI2744" s="92"/>
      <c r="AJ2744" s="92"/>
      <c r="AK2744" s="92"/>
      <c r="AL2744" s="92"/>
      <c r="AM2744" s="92"/>
      <c r="AN2744" s="92"/>
      <c r="AO2744" s="92"/>
    </row>
    <row r="2745" spans="2:41" x14ac:dyDescent="0.3">
      <c r="B2745" s="28">
        <v>2735</v>
      </c>
      <c r="S2745" s="92"/>
      <c r="T2745" s="92"/>
      <c r="U2745" s="92"/>
      <c r="V2745" s="92"/>
      <c r="W2745" s="92"/>
      <c r="X2745" s="92"/>
      <c r="Y2745" s="92"/>
      <c r="Z2745" s="92" t="s">
        <v>1533</v>
      </c>
      <c r="AA2745" s="92">
        <v>1054.596738</v>
      </c>
      <c r="AB2745" s="92">
        <v>793</v>
      </c>
      <c r="AC2745" s="92">
        <v>71.875</v>
      </c>
      <c r="AD2745" s="92" t="s">
        <v>1908</v>
      </c>
      <c r="AE2745" s="92">
        <v>1100.697531</v>
      </c>
      <c r="AF2745" s="92">
        <v>72</v>
      </c>
      <c r="AG2745" s="92">
        <v>97.336647727272734</v>
      </c>
      <c r="AH2745" s="92"/>
      <c r="AI2745" s="92"/>
      <c r="AJ2745" s="92"/>
      <c r="AK2745" s="92"/>
      <c r="AL2745" s="92"/>
      <c r="AM2745" s="92"/>
      <c r="AN2745" s="92"/>
      <c r="AO2745" s="92"/>
    </row>
    <row r="2746" spans="2:41" x14ac:dyDescent="0.3">
      <c r="B2746" s="28">
        <v>2736</v>
      </c>
      <c r="S2746" s="92"/>
      <c r="T2746" s="92"/>
      <c r="U2746" s="92"/>
      <c r="V2746" s="92"/>
      <c r="W2746" s="92"/>
      <c r="X2746" s="92"/>
      <c r="Y2746" s="92"/>
      <c r="Z2746" s="92" t="s">
        <v>2795</v>
      </c>
      <c r="AA2746" s="92">
        <v>1035.7880500000001</v>
      </c>
      <c r="AB2746" s="92">
        <v>1274</v>
      </c>
      <c r="AC2746" s="92">
        <v>54.651988636363633</v>
      </c>
      <c r="AD2746" s="92" t="s">
        <v>1939</v>
      </c>
      <c r="AE2746" s="92">
        <v>1100.697531</v>
      </c>
      <c r="AF2746" s="92">
        <v>72</v>
      </c>
      <c r="AG2746" s="92">
        <v>97.336647727272734</v>
      </c>
      <c r="AH2746" s="92"/>
      <c r="AI2746" s="92"/>
      <c r="AJ2746" s="92"/>
      <c r="AK2746" s="92"/>
      <c r="AL2746" s="92"/>
      <c r="AM2746" s="92"/>
      <c r="AN2746" s="92"/>
      <c r="AO2746" s="92"/>
    </row>
    <row r="2747" spans="2:41" x14ac:dyDescent="0.3">
      <c r="B2747" s="28">
        <v>2737</v>
      </c>
      <c r="S2747" s="92"/>
      <c r="T2747" s="92"/>
      <c r="U2747" s="92"/>
      <c r="V2747" s="92"/>
      <c r="W2747" s="92"/>
      <c r="X2747" s="92"/>
      <c r="Y2747" s="92"/>
      <c r="Z2747" s="92" t="s">
        <v>1534</v>
      </c>
      <c r="AA2747" s="92">
        <v>1042.1909419999999</v>
      </c>
      <c r="AB2747" s="92">
        <v>1099</v>
      </c>
      <c r="AC2747" s="92">
        <v>60.866477272727273</v>
      </c>
      <c r="AD2747" s="92" t="s">
        <v>1029</v>
      </c>
      <c r="AE2747" s="92">
        <v>1100.697531</v>
      </c>
      <c r="AF2747" s="92">
        <v>72</v>
      </c>
      <c r="AG2747" s="92">
        <v>97.336647727272734</v>
      </c>
      <c r="AH2747" s="92"/>
      <c r="AI2747" s="92"/>
      <c r="AJ2747" s="92"/>
      <c r="AK2747" s="92"/>
      <c r="AL2747" s="92"/>
      <c r="AM2747" s="92"/>
      <c r="AN2747" s="92"/>
      <c r="AO2747" s="92"/>
    </row>
    <row r="2748" spans="2:41" x14ac:dyDescent="0.3">
      <c r="B2748" s="28">
        <v>2738</v>
      </c>
      <c r="S2748" s="92"/>
      <c r="T2748" s="92"/>
      <c r="U2748" s="92"/>
      <c r="V2748" s="92"/>
      <c r="W2748" s="92"/>
      <c r="X2748" s="92"/>
      <c r="Y2748" s="92"/>
      <c r="Z2748" s="92" t="s">
        <v>2796</v>
      </c>
      <c r="AA2748" s="92">
        <v>1080.2540240000001</v>
      </c>
      <c r="AB2748" s="92">
        <v>295</v>
      </c>
      <c r="AC2748" s="92">
        <v>89.453125</v>
      </c>
      <c r="AD2748" s="92" t="s">
        <v>2500</v>
      </c>
      <c r="AE2748" s="92">
        <v>1100.697531</v>
      </c>
      <c r="AF2748" s="92">
        <v>72</v>
      </c>
      <c r="AG2748" s="92">
        <v>97.336647727272734</v>
      </c>
      <c r="AH2748" s="92"/>
      <c r="AI2748" s="92"/>
      <c r="AJ2748" s="92"/>
      <c r="AK2748" s="92"/>
      <c r="AL2748" s="92"/>
      <c r="AM2748" s="92"/>
      <c r="AN2748" s="92"/>
      <c r="AO2748" s="92"/>
    </row>
    <row r="2749" spans="2:41" x14ac:dyDescent="0.3">
      <c r="B2749" s="28">
        <v>2739</v>
      </c>
      <c r="S2749" s="92"/>
      <c r="T2749" s="92"/>
      <c r="U2749" s="92"/>
      <c r="V2749" s="92"/>
      <c r="W2749" s="92"/>
      <c r="X2749" s="92"/>
      <c r="Y2749" s="92"/>
      <c r="Z2749" s="92" t="s">
        <v>1535</v>
      </c>
      <c r="AA2749" s="92">
        <v>1007.08266</v>
      </c>
      <c r="AB2749" s="92">
        <v>1827</v>
      </c>
      <c r="AC2749" s="92">
        <v>35.15625</v>
      </c>
      <c r="AD2749" s="92" t="s">
        <v>2637</v>
      </c>
      <c r="AE2749" s="92">
        <v>1100.697531</v>
      </c>
      <c r="AF2749" s="92">
        <v>72</v>
      </c>
      <c r="AG2749" s="92">
        <v>97.336647727272734</v>
      </c>
      <c r="AH2749" s="92"/>
      <c r="AI2749" s="92"/>
      <c r="AJ2749" s="92"/>
      <c r="AK2749" s="92"/>
      <c r="AL2749" s="92"/>
      <c r="AM2749" s="92"/>
      <c r="AN2749" s="92"/>
      <c r="AO2749" s="92"/>
    </row>
    <row r="2750" spans="2:41" x14ac:dyDescent="0.3">
      <c r="B2750" s="28">
        <v>2740</v>
      </c>
      <c r="S2750" s="92"/>
      <c r="T2750" s="92"/>
      <c r="U2750" s="92"/>
      <c r="V2750" s="92"/>
      <c r="W2750" s="92"/>
      <c r="X2750" s="92"/>
      <c r="Y2750" s="92"/>
      <c r="Z2750" s="92" t="s">
        <v>1536</v>
      </c>
      <c r="AA2750" s="92">
        <v>1039.190057</v>
      </c>
      <c r="AB2750" s="92">
        <v>1192</v>
      </c>
      <c r="AC2750" s="92">
        <v>57.705965909090907</v>
      </c>
      <c r="AD2750" s="92" t="s">
        <v>196</v>
      </c>
      <c r="AE2750" s="92">
        <v>1100.7656930000001</v>
      </c>
      <c r="AF2750" s="92">
        <v>71</v>
      </c>
      <c r="AG2750" s="92">
        <v>97.514204545454547</v>
      </c>
      <c r="AH2750" s="92"/>
      <c r="AI2750" s="92"/>
      <c r="AJ2750" s="92"/>
      <c r="AK2750" s="92"/>
      <c r="AL2750" s="92"/>
      <c r="AM2750" s="92"/>
      <c r="AN2750" s="92"/>
      <c r="AO2750" s="92"/>
    </row>
    <row r="2751" spans="2:41" x14ac:dyDescent="0.3">
      <c r="B2751" s="28">
        <v>2741</v>
      </c>
      <c r="S2751" s="92"/>
      <c r="T2751" s="92"/>
      <c r="U2751" s="92"/>
      <c r="V2751" s="92"/>
      <c r="W2751" s="92"/>
      <c r="X2751" s="92"/>
      <c r="Y2751" s="92"/>
      <c r="Z2751" s="92" t="s">
        <v>2797</v>
      </c>
      <c r="AA2751" s="92">
        <v>1021.343618</v>
      </c>
      <c r="AB2751" s="92">
        <v>1597</v>
      </c>
      <c r="AC2751" s="92">
        <v>43.252840909090914</v>
      </c>
      <c r="AD2751" s="92" t="s">
        <v>1274</v>
      </c>
      <c r="AE2751" s="92">
        <v>1101.040888</v>
      </c>
      <c r="AF2751" s="92">
        <v>70</v>
      </c>
      <c r="AG2751" s="92">
        <v>97.549715909090907</v>
      </c>
      <c r="AH2751" s="92"/>
      <c r="AI2751" s="92"/>
      <c r="AJ2751" s="92"/>
      <c r="AK2751" s="92"/>
      <c r="AL2751" s="92"/>
      <c r="AM2751" s="92"/>
      <c r="AN2751" s="92"/>
      <c r="AO2751" s="92"/>
    </row>
    <row r="2752" spans="2:41" x14ac:dyDescent="0.3">
      <c r="B2752" s="28">
        <v>2742</v>
      </c>
      <c r="S2752" s="92"/>
      <c r="T2752" s="92"/>
      <c r="U2752" s="92"/>
      <c r="V2752" s="92"/>
      <c r="W2752" s="92"/>
      <c r="X2752" s="92"/>
      <c r="Y2752" s="92"/>
      <c r="Z2752" s="92" t="s">
        <v>1537</v>
      </c>
      <c r="AA2752" s="92">
        <v>947.56918870000004</v>
      </c>
      <c r="AB2752" s="92">
        <v>2537</v>
      </c>
      <c r="AC2752" s="92">
        <v>9.9431818181818183</v>
      </c>
      <c r="AD2752" s="92" t="s">
        <v>1740</v>
      </c>
      <c r="AE2752" s="92">
        <v>1101.054208</v>
      </c>
      <c r="AF2752" s="92">
        <v>69</v>
      </c>
      <c r="AG2752" s="92">
        <v>97.585227272727266</v>
      </c>
      <c r="AH2752" s="92"/>
      <c r="AI2752" s="92"/>
      <c r="AJ2752" s="92"/>
      <c r="AK2752" s="92"/>
      <c r="AL2752" s="92"/>
      <c r="AM2752" s="92"/>
      <c r="AN2752" s="92"/>
      <c r="AO2752" s="92"/>
    </row>
    <row r="2753" spans="2:41" x14ac:dyDescent="0.3">
      <c r="B2753" s="28">
        <v>2743</v>
      </c>
      <c r="S2753" s="92"/>
      <c r="T2753" s="92"/>
      <c r="U2753" s="92"/>
      <c r="V2753" s="92"/>
      <c r="W2753" s="92"/>
      <c r="X2753" s="92"/>
      <c r="Y2753" s="92"/>
      <c r="Z2753" s="92" t="s">
        <v>1538</v>
      </c>
      <c r="AA2753" s="92">
        <v>1005.752955</v>
      </c>
      <c r="AB2753" s="92">
        <v>1845</v>
      </c>
      <c r="AC2753" s="92">
        <v>34.517045454545453</v>
      </c>
      <c r="AD2753" s="92" t="s">
        <v>722</v>
      </c>
      <c r="AE2753" s="92">
        <v>1101.1938740000001</v>
      </c>
      <c r="AF2753" s="92">
        <v>68</v>
      </c>
      <c r="AG2753" s="92">
        <v>97.62073863636364</v>
      </c>
      <c r="AH2753" s="92"/>
      <c r="AI2753" s="92"/>
      <c r="AJ2753" s="92"/>
      <c r="AK2753" s="92"/>
      <c r="AL2753" s="92"/>
      <c r="AM2753" s="92"/>
      <c r="AN2753" s="92"/>
      <c r="AO2753" s="92"/>
    </row>
    <row r="2754" spans="2:41" x14ac:dyDescent="0.3">
      <c r="B2754" s="28">
        <v>2744</v>
      </c>
      <c r="S2754" s="92"/>
      <c r="T2754" s="92"/>
      <c r="U2754" s="92"/>
      <c r="V2754" s="92"/>
      <c r="W2754" s="92"/>
      <c r="X2754" s="92"/>
      <c r="Y2754" s="92"/>
      <c r="Z2754" s="92" t="s">
        <v>2798</v>
      </c>
      <c r="AA2754" s="92">
        <v>1068.5620879999999</v>
      </c>
      <c r="AB2754" s="92">
        <v>493</v>
      </c>
      <c r="AC2754" s="92">
        <v>82.528409090909093</v>
      </c>
      <c r="AD2754" s="92" t="s">
        <v>893</v>
      </c>
      <c r="AE2754" s="92">
        <v>1101.7840960000001</v>
      </c>
      <c r="AF2754" s="92">
        <v>67</v>
      </c>
      <c r="AG2754" s="92">
        <v>97.65625</v>
      </c>
      <c r="AH2754" s="92"/>
      <c r="AI2754" s="92"/>
      <c r="AJ2754" s="92"/>
      <c r="AK2754" s="92"/>
      <c r="AL2754" s="92"/>
      <c r="AM2754" s="92"/>
      <c r="AN2754" s="92"/>
      <c r="AO2754" s="92"/>
    </row>
    <row r="2755" spans="2:41" x14ac:dyDescent="0.3">
      <c r="B2755" s="28">
        <v>2745</v>
      </c>
      <c r="S2755" s="92"/>
      <c r="T2755" s="92"/>
      <c r="U2755" s="92"/>
      <c r="V2755" s="92"/>
      <c r="W2755" s="92"/>
      <c r="X2755" s="92"/>
      <c r="Y2755" s="92"/>
      <c r="Z2755" s="92" t="s">
        <v>2799</v>
      </c>
      <c r="AA2755" s="92">
        <v>728.83216570000002</v>
      </c>
      <c r="AB2755" s="92">
        <v>2811</v>
      </c>
      <c r="AC2755" s="92">
        <v>7.1022727272727279E-2</v>
      </c>
      <c r="AD2755" s="92" t="s">
        <v>328</v>
      </c>
      <c r="AE2755" s="92">
        <v>1102.2895880000001</v>
      </c>
      <c r="AF2755" s="92">
        <v>66</v>
      </c>
      <c r="AG2755" s="92">
        <v>97.69176136363636</v>
      </c>
      <c r="AH2755" s="92"/>
      <c r="AI2755" s="92"/>
      <c r="AJ2755" s="92"/>
      <c r="AK2755" s="92"/>
      <c r="AL2755" s="92"/>
      <c r="AM2755" s="92"/>
      <c r="AN2755" s="92"/>
      <c r="AO2755" s="92"/>
    </row>
    <row r="2756" spans="2:41" x14ac:dyDescent="0.3">
      <c r="B2756" s="28">
        <v>2746</v>
      </c>
      <c r="S2756" s="92"/>
      <c r="T2756" s="92"/>
      <c r="U2756" s="92"/>
      <c r="V2756" s="92"/>
      <c r="W2756" s="92"/>
      <c r="X2756" s="92"/>
      <c r="Y2756" s="92"/>
      <c r="Z2756" s="92" t="s">
        <v>2800</v>
      </c>
      <c r="AA2756" s="92">
        <v>1066.7358489999999</v>
      </c>
      <c r="AB2756" s="92">
        <v>540</v>
      </c>
      <c r="AC2756" s="92">
        <v>80.717329545454547</v>
      </c>
      <c r="AD2756" s="92" t="s">
        <v>1326</v>
      </c>
      <c r="AE2756" s="92">
        <v>1102.3467860000001</v>
      </c>
      <c r="AF2756" s="92">
        <v>65</v>
      </c>
      <c r="AG2756" s="92">
        <v>97.727272727272734</v>
      </c>
      <c r="AH2756" s="92"/>
      <c r="AI2756" s="92"/>
      <c r="AJ2756" s="92"/>
      <c r="AK2756" s="92"/>
      <c r="AL2756" s="92"/>
      <c r="AM2756" s="92"/>
      <c r="AN2756" s="92"/>
      <c r="AO2756" s="92"/>
    </row>
    <row r="2757" spans="2:41" x14ac:dyDescent="0.3">
      <c r="B2757" s="28">
        <v>2747</v>
      </c>
      <c r="S2757" s="92"/>
      <c r="T2757" s="92"/>
      <c r="U2757" s="92"/>
      <c r="V2757" s="92"/>
      <c r="W2757" s="92"/>
      <c r="X2757" s="92"/>
      <c r="Y2757" s="92"/>
      <c r="Z2757" s="92" t="s">
        <v>2801</v>
      </c>
      <c r="AA2757" s="92">
        <v>1007.021567</v>
      </c>
      <c r="AB2757" s="92">
        <v>1828</v>
      </c>
      <c r="AC2757" s="92">
        <v>35.049715909090914</v>
      </c>
      <c r="AD2757" s="92" t="s">
        <v>136</v>
      </c>
      <c r="AE2757" s="92">
        <v>1102.4925929999999</v>
      </c>
      <c r="AF2757" s="92">
        <v>64</v>
      </c>
      <c r="AG2757" s="92">
        <v>97.762784090909093</v>
      </c>
      <c r="AH2757" s="92"/>
      <c r="AI2757" s="92"/>
      <c r="AJ2757" s="92"/>
      <c r="AK2757" s="92"/>
      <c r="AL2757" s="92"/>
      <c r="AM2757" s="92"/>
      <c r="AN2757" s="92"/>
      <c r="AO2757" s="92"/>
    </row>
    <row r="2758" spans="2:41" x14ac:dyDescent="0.3">
      <c r="B2758" s="28">
        <v>2748</v>
      </c>
      <c r="S2758" s="92"/>
      <c r="T2758" s="92"/>
      <c r="U2758" s="92"/>
      <c r="V2758" s="92"/>
      <c r="W2758" s="92"/>
      <c r="X2758" s="92"/>
      <c r="Y2758" s="92"/>
      <c r="Z2758" s="92" t="s">
        <v>2802</v>
      </c>
      <c r="AA2758" s="92">
        <v>935.09250870000005</v>
      </c>
      <c r="AB2758" s="92">
        <v>2611</v>
      </c>
      <c r="AC2758" s="92">
        <v>6.9247159090909092</v>
      </c>
      <c r="AD2758" s="92" t="s">
        <v>1301</v>
      </c>
      <c r="AE2758" s="92">
        <v>1102.8553260000001</v>
      </c>
      <c r="AF2758" s="92">
        <v>63</v>
      </c>
      <c r="AG2758" s="92">
        <v>97.798295454545453</v>
      </c>
      <c r="AH2758" s="92"/>
      <c r="AI2758" s="92"/>
      <c r="AJ2758" s="92"/>
      <c r="AK2758" s="92"/>
      <c r="AL2758" s="92"/>
      <c r="AM2758" s="92"/>
      <c r="AN2758" s="92"/>
      <c r="AO2758" s="92"/>
    </row>
    <row r="2759" spans="2:41" x14ac:dyDescent="0.3">
      <c r="B2759" s="28">
        <v>2749</v>
      </c>
      <c r="S2759" s="92"/>
      <c r="T2759" s="92"/>
      <c r="U2759" s="92"/>
      <c r="V2759" s="92"/>
      <c r="W2759" s="92"/>
      <c r="X2759" s="92"/>
      <c r="Y2759" s="92"/>
      <c r="Z2759" s="92" t="s">
        <v>3010</v>
      </c>
      <c r="AA2759" s="92">
        <v>935.09250870000005</v>
      </c>
      <c r="AB2759" s="92">
        <v>2611</v>
      </c>
      <c r="AC2759" s="92">
        <v>6.9247159090909092</v>
      </c>
      <c r="AD2759" s="92" t="s">
        <v>991</v>
      </c>
      <c r="AE2759" s="92">
        <v>1103.553815</v>
      </c>
      <c r="AF2759" s="92">
        <v>62</v>
      </c>
      <c r="AG2759" s="92">
        <v>97.833806818181827</v>
      </c>
      <c r="AH2759" s="92"/>
      <c r="AI2759" s="92"/>
      <c r="AJ2759" s="92"/>
      <c r="AK2759" s="92"/>
      <c r="AL2759" s="92"/>
      <c r="AM2759" s="92"/>
      <c r="AN2759" s="92"/>
      <c r="AO2759" s="92"/>
    </row>
    <row r="2760" spans="2:41" x14ac:dyDescent="0.3">
      <c r="B2760" s="28">
        <v>2750</v>
      </c>
      <c r="S2760" s="92"/>
      <c r="T2760" s="92"/>
      <c r="U2760" s="92"/>
      <c r="V2760" s="92"/>
      <c r="W2760" s="92"/>
      <c r="X2760" s="92"/>
      <c r="Y2760" s="92"/>
      <c r="Z2760" s="92" t="s">
        <v>1539</v>
      </c>
      <c r="AA2760" s="92">
        <v>945.0633752</v>
      </c>
      <c r="AB2760" s="92">
        <v>2547</v>
      </c>
      <c r="AC2760" s="92">
        <v>9.5880681818181817</v>
      </c>
      <c r="AD2760" s="92" t="s">
        <v>183</v>
      </c>
      <c r="AE2760" s="92">
        <v>1103.7804289999999</v>
      </c>
      <c r="AF2760" s="92">
        <v>61</v>
      </c>
      <c r="AG2760" s="92">
        <v>97.869318181818173</v>
      </c>
      <c r="AH2760" s="92"/>
      <c r="AI2760" s="92"/>
      <c r="AJ2760" s="92"/>
      <c r="AK2760" s="92"/>
      <c r="AL2760" s="92"/>
      <c r="AM2760" s="92"/>
      <c r="AN2760" s="92"/>
      <c r="AO2760" s="92"/>
    </row>
    <row r="2761" spans="2:41" x14ac:dyDescent="0.3">
      <c r="B2761" s="28">
        <v>2751</v>
      </c>
      <c r="S2761" s="92"/>
      <c r="T2761" s="92"/>
      <c r="U2761" s="92"/>
      <c r="V2761" s="92"/>
      <c r="W2761" s="92"/>
      <c r="X2761" s="92"/>
      <c r="Y2761" s="92"/>
      <c r="Z2761" s="92" t="s">
        <v>2803</v>
      </c>
      <c r="AA2761" s="92">
        <v>1076.218331</v>
      </c>
      <c r="AB2761" s="92">
        <v>365</v>
      </c>
      <c r="AC2761" s="92">
        <v>87.002840909090907</v>
      </c>
      <c r="AD2761" s="92" t="s">
        <v>472</v>
      </c>
      <c r="AE2761" s="92">
        <v>1103.815454</v>
      </c>
      <c r="AF2761" s="92">
        <v>60</v>
      </c>
      <c r="AG2761" s="92">
        <v>97.904829545454547</v>
      </c>
      <c r="AH2761" s="92"/>
      <c r="AI2761" s="92"/>
      <c r="AJ2761" s="92"/>
      <c r="AK2761" s="92"/>
      <c r="AL2761" s="92"/>
      <c r="AM2761" s="92"/>
      <c r="AN2761" s="92"/>
      <c r="AO2761" s="92"/>
    </row>
    <row r="2762" spans="2:41" x14ac:dyDescent="0.3">
      <c r="B2762" s="28">
        <v>2752</v>
      </c>
      <c r="S2762" s="92"/>
      <c r="T2762" s="92"/>
      <c r="U2762" s="92"/>
      <c r="V2762" s="92"/>
      <c r="W2762" s="92"/>
      <c r="X2762" s="92"/>
      <c r="Y2762" s="92"/>
      <c r="Z2762" s="92" t="s">
        <v>1540</v>
      </c>
      <c r="AA2762" s="92">
        <v>970.7959955</v>
      </c>
      <c r="AB2762" s="92">
        <v>2309</v>
      </c>
      <c r="AC2762" s="92">
        <v>18.039772727272727</v>
      </c>
      <c r="AD2762" s="92" t="s">
        <v>409</v>
      </c>
      <c r="AE2762" s="92">
        <v>1103.901998</v>
      </c>
      <c r="AF2762" s="92">
        <v>59</v>
      </c>
      <c r="AG2762" s="92">
        <v>97.940340909090907</v>
      </c>
      <c r="AH2762" s="92"/>
      <c r="AI2762" s="92"/>
      <c r="AJ2762" s="92"/>
      <c r="AK2762" s="92"/>
      <c r="AL2762" s="92"/>
      <c r="AM2762" s="92"/>
      <c r="AN2762" s="92"/>
      <c r="AO2762" s="92"/>
    </row>
    <row r="2763" spans="2:41" x14ac:dyDescent="0.3">
      <c r="B2763" s="28">
        <v>2753</v>
      </c>
      <c r="S2763" s="92"/>
      <c r="T2763" s="92"/>
      <c r="U2763" s="92"/>
      <c r="V2763" s="92"/>
      <c r="W2763" s="92"/>
      <c r="X2763" s="92"/>
      <c r="Y2763" s="92"/>
      <c r="Z2763" s="92" t="s">
        <v>1541</v>
      </c>
      <c r="AA2763" s="92">
        <v>1032.33699</v>
      </c>
      <c r="AB2763" s="92">
        <v>1339</v>
      </c>
      <c r="AC2763" s="92">
        <v>52.48579545454546</v>
      </c>
      <c r="AD2763" s="92" t="s">
        <v>541</v>
      </c>
      <c r="AE2763" s="92">
        <v>1103.9529669999999</v>
      </c>
      <c r="AF2763" s="92">
        <v>58</v>
      </c>
      <c r="AG2763" s="92">
        <v>97.975852272727266</v>
      </c>
      <c r="AH2763" s="92"/>
      <c r="AI2763" s="92"/>
      <c r="AJ2763" s="92"/>
      <c r="AK2763" s="92"/>
      <c r="AL2763" s="92"/>
      <c r="AM2763" s="92"/>
      <c r="AN2763" s="92"/>
      <c r="AO2763" s="92"/>
    </row>
    <row r="2764" spans="2:41" x14ac:dyDescent="0.3">
      <c r="B2764" s="28">
        <v>2754</v>
      </c>
      <c r="S2764" s="92"/>
      <c r="T2764" s="92"/>
      <c r="U2764" s="92"/>
      <c r="V2764" s="92"/>
      <c r="W2764" s="92"/>
      <c r="X2764" s="92"/>
      <c r="Y2764" s="92"/>
      <c r="Z2764" s="92" t="s">
        <v>1542</v>
      </c>
      <c r="AA2764" s="92">
        <v>962.67255720000003</v>
      </c>
      <c r="AB2764" s="92">
        <v>2413</v>
      </c>
      <c r="AC2764" s="92">
        <v>14.346590909090908</v>
      </c>
      <c r="AD2764" s="92" t="s">
        <v>2233</v>
      </c>
      <c r="AE2764" s="92">
        <v>1103.954473</v>
      </c>
      <c r="AF2764" s="92">
        <v>57</v>
      </c>
      <c r="AG2764" s="92">
        <v>98.01136363636364</v>
      </c>
      <c r="AH2764" s="92"/>
      <c r="AI2764" s="92"/>
      <c r="AJ2764" s="92"/>
      <c r="AK2764" s="92"/>
      <c r="AL2764" s="92"/>
      <c r="AM2764" s="92"/>
      <c r="AN2764" s="92"/>
      <c r="AO2764" s="92"/>
    </row>
    <row r="2765" spans="2:41" x14ac:dyDescent="0.3">
      <c r="B2765" s="28">
        <v>2755</v>
      </c>
      <c r="S2765" s="92"/>
      <c r="T2765" s="92"/>
      <c r="U2765" s="92"/>
      <c r="V2765" s="92"/>
      <c r="W2765" s="92"/>
      <c r="X2765" s="92"/>
      <c r="Y2765" s="92"/>
      <c r="Z2765" s="92" t="s">
        <v>2804</v>
      </c>
      <c r="AA2765" s="92">
        <v>1027.1241749999999</v>
      </c>
      <c r="AB2765" s="92">
        <v>1458</v>
      </c>
      <c r="AC2765" s="92">
        <v>48.046875</v>
      </c>
      <c r="AD2765" s="92" t="s">
        <v>1391</v>
      </c>
      <c r="AE2765" s="92">
        <v>1104.5523149999999</v>
      </c>
      <c r="AF2765" s="92">
        <v>56</v>
      </c>
      <c r="AG2765" s="92">
        <v>98.046875</v>
      </c>
      <c r="AH2765" s="92"/>
      <c r="AI2765" s="92"/>
      <c r="AJ2765" s="92"/>
      <c r="AK2765" s="92"/>
      <c r="AL2765" s="92"/>
      <c r="AM2765" s="92"/>
      <c r="AN2765" s="92"/>
      <c r="AO2765" s="92"/>
    </row>
    <row r="2766" spans="2:41" x14ac:dyDescent="0.3">
      <c r="B2766" s="28">
        <v>2756</v>
      </c>
      <c r="S2766" s="92"/>
      <c r="T2766" s="92"/>
      <c r="U2766" s="92"/>
      <c r="V2766" s="92"/>
      <c r="W2766" s="92"/>
      <c r="X2766" s="92"/>
      <c r="Y2766" s="92"/>
      <c r="Z2766" s="92" t="s">
        <v>2805</v>
      </c>
      <c r="AA2766" s="92">
        <v>728.83216570000002</v>
      </c>
      <c r="AB2766" s="92">
        <v>2811</v>
      </c>
      <c r="AC2766" s="92">
        <v>7.1022727272727279E-2</v>
      </c>
      <c r="AD2766" s="92" t="s">
        <v>1185</v>
      </c>
      <c r="AE2766" s="92">
        <v>1105.233896</v>
      </c>
      <c r="AF2766" s="92">
        <v>55</v>
      </c>
      <c r="AG2766" s="92">
        <v>98.08238636363636</v>
      </c>
      <c r="AH2766" s="92"/>
      <c r="AI2766" s="92"/>
      <c r="AJ2766" s="92"/>
      <c r="AK2766" s="92"/>
      <c r="AL2766" s="92"/>
      <c r="AM2766" s="92"/>
      <c r="AN2766" s="92"/>
      <c r="AO2766" s="92"/>
    </row>
    <row r="2767" spans="2:41" x14ac:dyDescent="0.3">
      <c r="B2767" s="28">
        <v>2757</v>
      </c>
      <c r="S2767" s="92"/>
      <c r="T2767" s="92"/>
      <c r="U2767" s="92"/>
      <c r="V2767" s="92"/>
      <c r="W2767" s="92"/>
      <c r="X2767" s="92"/>
      <c r="Y2767" s="92"/>
      <c r="Z2767" s="92" t="s">
        <v>3011</v>
      </c>
      <c r="AA2767" s="92">
        <v>1078.7527540000001</v>
      </c>
      <c r="AB2767" s="92">
        <v>317</v>
      </c>
      <c r="AC2767" s="92">
        <v>88.423295454545453</v>
      </c>
      <c r="AD2767" s="92" t="s">
        <v>570</v>
      </c>
      <c r="AE2767" s="92">
        <v>1106.2737400000001</v>
      </c>
      <c r="AF2767" s="92">
        <v>54</v>
      </c>
      <c r="AG2767" s="92">
        <v>98.117897727272734</v>
      </c>
      <c r="AH2767" s="92"/>
      <c r="AI2767" s="92"/>
      <c r="AJ2767" s="92"/>
      <c r="AK2767" s="92"/>
      <c r="AL2767" s="92"/>
      <c r="AM2767" s="92"/>
      <c r="AN2767" s="92"/>
      <c r="AO2767" s="92"/>
    </row>
    <row r="2768" spans="2:41" x14ac:dyDescent="0.3">
      <c r="B2768" s="28">
        <v>2758</v>
      </c>
      <c r="S2768" s="92"/>
      <c r="T2768" s="92"/>
      <c r="U2768" s="92"/>
      <c r="V2768" s="92"/>
      <c r="W2768" s="92"/>
      <c r="X2768" s="92"/>
      <c r="Y2768" s="92"/>
      <c r="Z2768" s="92" t="s">
        <v>1543</v>
      </c>
      <c r="AA2768" s="92">
        <v>1075.7452619999999</v>
      </c>
      <c r="AB2768" s="92">
        <v>371</v>
      </c>
      <c r="AC2768" s="92">
        <v>86.576704545454547</v>
      </c>
      <c r="AD2768" s="92" t="s">
        <v>2020</v>
      </c>
      <c r="AE2768" s="92">
        <v>1106.2816270000001</v>
      </c>
      <c r="AF2768" s="92">
        <v>53</v>
      </c>
      <c r="AG2768" s="92">
        <v>98.153409090909093</v>
      </c>
      <c r="AH2768" s="92"/>
      <c r="AI2768" s="92"/>
      <c r="AJ2768" s="92"/>
      <c r="AK2768" s="92"/>
      <c r="AL2768" s="92"/>
      <c r="AM2768" s="92"/>
      <c r="AN2768" s="92"/>
      <c r="AO2768" s="92"/>
    </row>
    <row r="2769" spans="2:41" x14ac:dyDescent="0.3">
      <c r="B2769" s="28">
        <v>2759</v>
      </c>
      <c r="S2769" s="92"/>
      <c r="T2769" s="92"/>
      <c r="U2769" s="92"/>
      <c r="V2769" s="92"/>
      <c r="W2769" s="92"/>
      <c r="X2769" s="92"/>
      <c r="Y2769" s="92"/>
      <c r="Z2769" s="92" t="s">
        <v>2806</v>
      </c>
      <c r="AA2769" s="92">
        <v>972.24462970000002</v>
      </c>
      <c r="AB2769" s="92">
        <v>2287</v>
      </c>
      <c r="AC2769" s="92">
        <v>18.572443181818183</v>
      </c>
      <c r="AD2769" s="92" t="s">
        <v>227</v>
      </c>
      <c r="AE2769" s="92">
        <v>1106.3871710000001</v>
      </c>
      <c r="AF2769" s="92">
        <v>52</v>
      </c>
      <c r="AG2769" s="92">
        <v>98.188920454545453</v>
      </c>
      <c r="AH2769" s="92"/>
      <c r="AI2769" s="92"/>
      <c r="AJ2769" s="92"/>
      <c r="AK2769" s="92"/>
      <c r="AL2769" s="92"/>
      <c r="AM2769" s="92"/>
      <c r="AN2769" s="92"/>
      <c r="AO2769" s="92"/>
    </row>
    <row r="2770" spans="2:41" x14ac:dyDescent="0.3">
      <c r="B2770" s="28">
        <v>2760</v>
      </c>
      <c r="S2770" s="92"/>
      <c r="T2770" s="92"/>
      <c r="U2770" s="92"/>
      <c r="V2770" s="92"/>
      <c r="W2770" s="92"/>
      <c r="X2770" s="92"/>
      <c r="Y2770" s="92"/>
      <c r="Z2770" s="92" t="s">
        <v>1544</v>
      </c>
      <c r="AA2770" s="92">
        <v>963.54557620000003</v>
      </c>
      <c r="AB2770" s="92">
        <v>2400</v>
      </c>
      <c r="AC2770" s="92">
        <v>14.808238636363635</v>
      </c>
      <c r="AD2770" s="92" t="s">
        <v>585</v>
      </c>
      <c r="AE2770" s="92">
        <v>1106.655677</v>
      </c>
      <c r="AF2770" s="92">
        <v>51</v>
      </c>
      <c r="AG2770" s="92">
        <v>98.224431818181827</v>
      </c>
      <c r="AH2770" s="92"/>
      <c r="AI2770" s="92"/>
      <c r="AJ2770" s="92"/>
      <c r="AK2770" s="92"/>
      <c r="AL2770" s="92"/>
      <c r="AM2770" s="92"/>
      <c r="AN2770" s="92"/>
      <c r="AO2770" s="92"/>
    </row>
    <row r="2771" spans="2:41" x14ac:dyDescent="0.3">
      <c r="B2771" s="28">
        <v>2761</v>
      </c>
      <c r="S2771" s="92"/>
      <c r="T2771" s="92"/>
      <c r="U2771" s="92"/>
      <c r="V2771" s="92"/>
      <c r="W2771" s="92"/>
      <c r="X2771" s="92"/>
      <c r="Y2771" s="92"/>
      <c r="Z2771" s="92" t="s">
        <v>1545</v>
      </c>
      <c r="AA2771" s="92">
        <v>1046.581962</v>
      </c>
      <c r="AB2771" s="92">
        <v>1014</v>
      </c>
      <c r="AC2771" s="92">
        <v>63.991477272727273</v>
      </c>
      <c r="AD2771" s="92" t="s">
        <v>734</v>
      </c>
      <c r="AE2771" s="92">
        <v>1107.0512229999999</v>
      </c>
      <c r="AF2771" s="92">
        <v>50</v>
      </c>
      <c r="AG2771" s="92">
        <v>98.259943181818173</v>
      </c>
      <c r="AH2771" s="92"/>
      <c r="AI2771" s="92"/>
      <c r="AJ2771" s="92"/>
      <c r="AK2771" s="92"/>
      <c r="AL2771" s="92"/>
      <c r="AM2771" s="92"/>
      <c r="AN2771" s="92"/>
      <c r="AO2771" s="92"/>
    </row>
    <row r="2772" spans="2:41" x14ac:dyDescent="0.3">
      <c r="B2772" s="28">
        <v>2762</v>
      </c>
      <c r="S2772" s="92"/>
      <c r="T2772" s="92"/>
      <c r="U2772" s="92"/>
      <c r="V2772" s="92"/>
      <c r="W2772" s="92"/>
      <c r="X2772" s="92"/>
      <c r="Y2772" s="92"/>
      <c r="Z2772" s="92" t="s">
        <v>2807</v>
      </c>
      <c r="AA2772" s="92">
        <v>1046.581962</v>
      </c>
      <c r="AB2772" s="92">
        <v>1014</v>
      </c>
      <c r="AC2772" s="92">
        <v>63.991477272727273</v>
      </c>
      <c r="AD2772" s="92" t="s">
        <v>604</v>
      </c>
      <c r="AE2772" s="92">
        <v>1107.3337939999999</v>
      </c>
      <c r="AF2772" s="92">
        <v>49</v>
      </c>
      <c r="AG2772" s="92">
        <v>98.295454545454547</v>
      </c>
      <c r="AH2772" s="92"/>
      <c r="AI2772" s="92"/>
      <c r="AJ2772" s="92"/>
      <c r="AK2772" s="92"/>
      <c r="AL2772" s="92"/>
      <c r="AM2772" s="92"/>
      <c r="AN2772" s="92"/>
      <c r="AO2772" s="92"/>
    </row>
    <row r="2773" spans="2:41" x14ac:dyDescent="0.3">
      <c r="B2773" s="28">
        <v>2763</v>
      </c>
      <c r="S2773" s="92"/>
      <c r="T2773" s="92"/>
      <c r="U2773" s="92"/>
      <c r="V2773" s="92"/>
      <c r="W2773" s="92"/>
      <c r="X2773" s="92"/>
      <c r="Y2773" s="92"/>
      <c r="Z2773" s="92" t="s">
        <v>2808</v>
      </c>
      <c r="AA2773" s="92">
        <v>1057.970577</v>
      </c>
      <c r="AB2773" s="92">
        <v>741</v>
      </c>
      <c r="AC2773" s="92">
        <v>73.721590909090907</v>
      </c>
      <c r="AD2773" s="92" t="s">
        <v>515</v>
      </c>
      <c r="AE2773" s="92">
        <v>1107.378731</v>
      </c>
      <c r="AF2773" s="92">
        <v>48</v>
      </c>
      <c r="AG2773" s="92">
        <v>98.330965909090907</v>
      </c>
      <c r="AH2773" s="92"/>
      <c r="AI2773" s="92"/>
      <c r="AJ2773" s="92"/>
      <c r="AK2773" s="92"/>
      <c r="AL2773" s="92"/>
      <c r="AM2773" s="92"/>
      <c r="AN2773" s="92"/>
      <c r="AO2773" s="92"/>
    </row>
    <row r="2774" spans="2:41" x14ac:dyDescent="0.3">
      <c r="B2774" s="28">
        <v>2764</v>
      </c>
      <c r="S2774" s="92"/>
      <c r="T2774" s="92"/>
      <c r="U2774" s="92"/>
      <c r="V2774" s="92"/>
      <c r="W2774" s="92"/>
      <c r="X2774" s="92"/>
      <c r="Y2774" s="92"/>
      <c r="Z2774" s="92" t="s">
        <v>1546</v>
      </c>
      <c r="AA2774" s="92">
        <v>951.716002</v>
      </c>
      <c r="AB2774" s="92">
        <v>2505</v>
      </c>
      <c r="AC2774" s="92">
        <v>10.9375</v>
      </c>
      <c r="AD2774" s="92" t="s">
        <v>1082</v>
      </c>
      <c r="AE2774" s="92">
        <v>1107.730053</v>
      </c>
      <c r="AF2774" s="92">
        <v>47</v>
      </c>
      <c r="AG2774" s="92">
        <v>98.366477272727266</v>
      </c>
      <c r="AH2774" s="92"/>
      <c r="AI2774" s="92"/>
      <c r="AJ2774" s="92"/>
      <c r="AK2774" s="92"/>
      <c r="AL2774" s="92"/>
      <c r="AM2774" s="92"/>
      <c r="AN2774" s="92"/>
      <c r="AO2774" s="92"/>
    </row>
    <row r="2775" spans="2:41" x14ac:dyDescent="0.3">
      <c r="B2775" s="28">
        <v>2765</v>
      </c>
      <c r="S2775" s="92"/>
      <c r="T2775" s="92"/>
      <c r="U2775" s="92"/>
      <c r="V2775" s="92"/>
      <c r="W2775" s="92"/>
      <c r="X2775" s="92"/>
      <c r="Y2775" s="92"/>
      <c r="Z2775" s="92" t="s">
        <v>2809</v>
      </c>
      <c r="AA2775" s="92">
        <v>951.716002</v>
      </c>
      <c r="AB2775" s="92">
        <v>2505</v>
      </c>
      <c r="AC2775" s="92">
        <v>10.9375</v>
      </c>
      <c r="AD2775" s="92" t="s">
        <v>2326</v>
      </c>
      <c r="AE2775" s="92">
        <v>1108.068166</v>
      </c>
      <c r="AF2775" s="92">
        <v>46</v>
      </c>
      <c r="AG2775" s="92">
        <v>98.40198863636364</v>
      </c>
      <c r="AH2775" s="92"/>
      <c r="AI2775" s="92"/>
      <c r="AJ2775" s="92"/>
      <c r="AK2775" s="92"/>
      <c r="AL2775" s="92"/>
      <c r="AM2775" s="92"/>
      <c r="AN2775" s="92"/>
      <c r="AO2775" s="92"/>
    </row>
    <row r="2776" spans="2:41" x14ac:dyDescent="0.3">
      <c r="B2776" s="28">
        <v>2766</v>
      </c>
      <c r="S2776" s="92"/>
      <c r="T2776" s="92"/>
      <c r="U2776" s="92"/>
      <c r="V2776" s="92"/>
      <c r="W2776" s="92"/>
      <c r="X2776" s="92"/>
      <c r="Y2776" s="92"/>
      <c r="Z2776" s="92" t="s">
        <v>1547</v>
      </c>
      <c r="AA2776" s="92">
        <v>1058.7068449999999</v>
      </c>
      <c r="AB2776" s="92">
        <v>724</v>
      </c>
      <c r="AC2776" s="92">
        <v>74.325284090909093</v>
      </c>
      <c r="AD2776" s="92" t="s">
        <v>1873</v>
      </c>
      <c r="AE2776" s="92">
        <v>1108.2038150000001</v>
      </c>
      <c r="AF2776" s="92">
        <v>44</v>
      </c>
      <c r="AG2776" s="92">
        <v>98.4375</v>
      </c>
      <c r="AH2776" s="92"/>
      <c r="AI2776" s="92"/>
      <c r="AJ2776" s="92"/>
      <c r="AK2776" s="92"/>
      <c r="AL2776" s="92"/>
      <c r="AM2776" s="92"/>
      <c r="AN2776" s="92"/>
      <c r="AO2776" s="92"/>
    </row>
    <row r="2777" spans="2:41" x14ac:dyDescent="0.3">
      <c r="B2777" s="28">
        <v>2767</v>
      </c>
      <c r="S2777" s="92"/>
      <c r="T2777" s="92"/>
      <c r="U2777" s="92"/>
      <c r="V2777" s="92"/>
      <c r="W2777" s="92"/>
      <c r="X2777" s="92"/>
      <c r="Y2777" s="92"/>
      <c r="Z2777" s="92" t="s">
        <v>1548</v>
      </c>
      <c r="AA2777" s="92">
        <v>1039.858727</v>
      </c>
      <c r="AB2777" s="92">
        <v>1172</v>
      </c>
      <c r="AC2777" s="92">
        <v>58.38068181818182</v>
      </c>
      <c r="AD2777" s="92" t="s">
        <v>713</v>
      </c>
      <c r="AE2777" s="92">
        <v>1108.2038150000001</v>
      </c>
      <c r="AF2777" s="92">
        <v>44</v>
      </c>
      <c r="AG2777" s="92">
        <v>98.4375</v>
      </c>
      <c r="AH2777" s="92"/>
      <c r="AI2777" s="92"/>
      <c r="AJ2777" s="92"/>
      <c r="AK2777" s="92"/>
      <c r="AL2777" s="92"/>
      <c r="AM2777" s="92"/>
      <c r="AN2777" s="92"/>
      <c r="AO2777" s="92"/>
    </row>
    <row r="2778" spans="2:41" x14ac:dyDescent="0.3">
      <c r="B2778" s="28">
        <v>2768</v>
      </c>
      <c r="S2778" s="92"/>
      <c r="T2778" s="92"/>
      <c r="U2778" s="92"/>
      <c r="V2778" s="92"/>
      <c r="W2778" s="92"/>
      <c r="X2778" s="92"/>
      <c r="Y2778" s="92"/>
      <c r="Z2778" s="92" t="s">
        <v>2810</v>
      </c>
      <c r="AA2778" s="92">
        <v>1064.9241669999999</v>
      </c>
      <c r="AB2778" s="92">
        <v>584</v>
      </c>
      <c r="AC2778" s="92">
        <v>79.119318181818173</v>
      </c>
      <c r="AD2778" s="92" t="s">
        <v>877</v>
      </c>
      <c r="AE2778" s="92">
        <v>1108.273713</v>
      </c>
      <c r="AF2778" s="92">
        <v>43</v>
      </c>
      <c r="AG2778" s="92">
        <v>98.508522727272734</v>
      </c>
      <c r="AH2778" s="92"/>
      <c r="AI2778" s="92"/>
      <c r="AJ2778" s="92"/>
      <c r="AK2778" s="92"/>
      <c r="AL2778" s="92"/>
      <c r="AM2778" s="92"/>
      <c r="AN2778" s="92"/>
      <c r="AO2778" s="92"/>
    </row>
    <row r="2779" spans="2:41" x14ac:dyDescent="0.3">
      <c r="B2779" s="28">
        <v>2769</v>
      </c>
      <c r="S2779" s="92"/>
      <c r="T2779" s="92"/>
      <c r="U2779" s="92"/>
      <c r="V2779" s="92"/>
      <c r="W2779" s="92"/>
      <c r="X2779" s="92"/>
      <c r="Y2779" s="92"/>
      <c r="Z2779" s="92" t="s">
        <v>1549</v>
      </c>
      <c r="AA2779" s="92">
        <v>1088.052655</v>
      </c>
      <c r="AB2779" s="92">
        <v>173</v>
      </c>
      <c r="AC2779" s="92">
        <v>93.892045454545453</v>
      </c>
      <c r="AD2779" s="92" t="s">
        <v>2459</v>
      </c>
      <c r="AE2779" s="92">
        <v>1108.3116219999999</v>
      </c>
      <c r="AF2779" s="92">
        <v>42</v>
      </c>
      <c r="AG2779" s="92">
        <v>98.544034090909093</v>
      </c>
      <c r="AH2779" s="92"/>
      <c r="AI2779" s="92"/>
      <c r="AJ2779" s="92"/>
      <c r="AK2779" s="92"/>
      <c r="AL2779" s="92"/>
      <c r="AM2779" s="92"/>
      <c r="AN2779" s="92"/>
      <c r="AO2779" s="92"/>
    </row>
    <row r="2780" spans="2:41" x14ac:dyDescent="0.3">
      <c r="B2780" s="28">
        <v>2770</v>
      </c>
      <c r="S2780" s="92"/>
      <c r="T2780" s="92"/>
      <c r="U2780" s="92"/>
      <c r="V2780" s="92"/>
      <c r="W2780" s="92"/>
      <c r="X2780" s="92"/>
      <c r="Y2780" s="92"/>
      <c r="Z2780" s="92" t="s">
        <v>2811</v>
      </c>
      <c r="AA2780" s="92">
        <v>961.00281419999999</v>
      </c>
      <c r="AB2780" s="92">
        <v>2437</v>
      </c>
      <c r="AC2780" s="92">
        <v>13.494318181818182</v>
      </c>
      <c r="AD2780" s="92" t="s">
        <v>748</v>
      </c>
      <c r="AE2780" s="92">
        <v>1108.31972</v>
      </c>
      <c r="AF2780" s="92">
        <v>41</v>
      </c>
      <c r="AG2780" s="92">
        <v>98.579545454545453</v>
      </c>
      <c r="AH2780" s="92"/>
      <c r="AI2780" s="92"/>
      <c r="AJ2780" s="92"/>
      <c r="AK2780" s="92"/>
      <c r="AL2780" s="92"/>
      <c r="AM2780" s="92"/>
      <c r="AN2780" s="92"/>
      <c r="AO2780" s="92"/>
    </row>
    <row r="2781" spans="2:41" x14ac:dyDescent="0.3">
      <c r="B2781" s="28">
        <v>2771</v>
      </c>
      <c r="S2781" s="92"/>
      <c r="T2781" s="92"/>
      <c r="U2781" s="92"/>
      <c r="V2781" s="92"/>
      <c r="W2781" s="92"/>
      <c r="X2781" s="92"/>
      <c r="Y2781" s="92"/>
      <c r="Z2781" s="92" t="s">
        <v>1550</v>
      </c>
      <c r="AA2781" s="92">
        <v>942.27571499999999</v>
      </c>
      <c r="AB2781" s="92">
        <v>2560</v>
      </c>
      <c r="AC2781" s="92">
        <v>9.126420454545455</v>
      </c>
      <c r="AD2781" s="92" t="s">
        <v>187</v>
      </c>
      <c r="AE2781" s="92">
        <v>1108.405268</v>
      </c>
      <c r="AF2781" s="92">
        <v>40</v>
      </c>
      <c r="AG2781" s="92">
        <v>98.615056818181827</v>
      </c>
      <c r="AH2781" s="92"/>
      <c r="AI2781" s="92"/>
      <c r="AJ2781" s="92"/>
      <c r="AK2781" s="92"/>
      <c r="AL2781" s="92"/>
      <c r="AM2781" s="92"/>
      <c r="AN2781" s="92"/>
      <c r="AO2781" s="92"/>
    </row>
    <row r="2782" spans="2:41" x14ac:dyDescent="0.3">
      <c r="B2782" s="28">
        <v>2772</v>
      </c>
      <c r="S2782" s="92"/>
      <c r="T2782" s="92"/>
      <c r="U2782" s="92"/>
      <c r="V2782" s="92"/>
      <c r="W2782" s="92"/>
      <c r="X2782" s="92"/>
      <c r="Y2782" s="92"/>
      <c r="Z2782" s="92" t="s">
        <v>1551</v>
      </c>
      <c r="AA2782" s="92">
        <v>1003.018599</v>
      </c>
      <c r="AB2782" s="92">
        <v>1880</v>
      </c>
      <c r="AC2782" s="92">
        <v>33.238636363636367</v>
      </c>
      <c r="AD2782" s="92" t="s">
        <v>896</v>
      </c>
      <c r="AE2782" s="92">
        <v>1109.097931</v>
      </c>
      <c r="AF2782" s="92">
        <v>39</v>
      </c>
      <c r="AG2782" s="92">
        <v>98.650568181818173</v>
      </c>
      <c r="AH2782" s="92"/>
      <c r="AI2782" s="92"/>
      <c r="AJ2782" s="92"/>
      <c r="AK2782" s="92"/>
      <c r="AL2782" s="92"/>
      <c r="AM2782" s="92"/>
      <c r="AN2782" s="92"/>
      <c r="AO2782" s="92"/>
    </row>
    <row r="2783" spans="2:41" x14ac:dyDescent="0.3">
      <c r="B2783" s="28">
        <v>2773</v>
      </c>
      <c r="S2783" s="92"/>
      <c r="T2783" s="92"/>
      <c r="U2783" s="92"/>
      <c r="V2783" s="92"/>
      <c r="W2783" s="92"/>
      <c r="X2783" s="92"/>
      <c r="Y2783" s="92"/>
      <c r="Z2783" s="92" t="s">
        <v>2812</v>
      </c>
      <c r="AA2783" s="92">
        <v>1039.3113780000001</v>
      </c>
      <c r="AB2783" s="92">
        <v>1190</v>
      </c>
      <c r="AC2783" s="92">
        <v>57.741477272727273</v>
      </c>
      <c r="AD2783" s="92" t="s">
        <v>2741</v>
      </c>
      <c r="AE2783" s="92">
        <v>1109.900267</v>
      </c>
      <c r="AF2783" s="92">
        <v>38</v>
      </c>
      <c r="AG2783" s="92">
        <v>98.686079545454547</v>
      </c>
      <c r="AH2783" s="92"/>
      <c r="AI2783" s="92"/>
      <c r="AJ2783" s="92"/>
      <c r="AK2783" s="92"/>
      <c r="AL2783" s="92"/>
      <c r="AM2783" s="92"/>
      <c r="AN2783" s="92"/>
      <c r="AO2783" s="92"/>
    </row>
    <row r="2784" spans="2:41" x14ac:dyDescent="0.3">
      <c r="B2784" s="28">
        <v>2774</v>
      </c>
      <c r="S2784" s="92"/>
      <c r="T2784" s="92"/>
      <c r="U2784" s="92"/>
      <c r="V2784" s="92"/>
      <c r="W2784" s="92"/>
      <c r="X2784" s="92"/>
      <c r="Y2784" s="92"/>
      <c r="Z2784" s="92" t="s">
        <v>1552</v>
      </c>
      <c r="AA2784" s="92">
        <v>1059.5391709999999</v>
      </c>
      <c r="AB2784" s="92">
        <v>705</v>
      </c>
      <c r="AC2784" s="92">
        <v>75</v>
      </c>
      <c r="AD2784" s="92" t="s">
        <v>1445</v>
      </c>
      <c r="AE2784" s="92">
        <v>1110.138277</v>
      </c>
      <c r="AF2784" s="92">
        <v>37</v>
      </c>
      <c r="AG2784" s="92">
        <v>98.721590909090907</v>
      </c>
      <c r="AH2784" s="92"/>
      <c r="AI2784" s="92"/>
      <c r="AJ2784" s="92"/>
      <c r="AK2784" s="92"/>
      <c r="AL2784" s="92"/>
      <c r="AM2784" s="92"/>
      <c r="AN2784" s="92"/>
      <c r="AO2784" s="92"/>
    </row>
    <row r="2785" spans="2:41" x14ac:dyDescent="0.3">
      <c r="B2785" s="28">
        <v>2775</v>
      </c>
      <c r="S2785" s="92"/>
      <c r="T2785" s="92"/>
      <c r="U2785" s="92"/>
      <c r="V2785" s="92"/>
      <c r="W2785" s="92"/>
      <c r="X2785" s="92"/>
      <c r="Y2785" s="92"/>
      <c r="Z2785" s="92" t="s">
        <v>2813</v>
      </c>
      <c r="AA2785" s="92">
        <v>1029.46946</v>
      </c>
      <c r="AB2785" s="92">
        <v>1401</v>
      </c>
      <c r="AC2785" s="92">
        <v>50.17755681818182</v>
      </c>
      <c r="AD2785" s="92" t="s">
        <v>176</v>
      </c>
      <c r="AE2785" s="92">
        <v>1111.236983</v>
      </c>
      <c r="AF2785" s="92">
        <v>36</v>
      </c>
      <c r="AG2785" s="92">
        <v>98.757102272727266</v>
      </c>
      <c r="AH2785" s="92"/>
      <c r="AI2785" s="92"/>
      <c r="AJ2785" s="92"/>
      <c r="AK2785" s="92"/>
      <c r="AL2785" s="92"/>
      <c r="AM2785" s="92"/>
      <c r="AN2785" s="92"/>
      <c r="AO2785" s="92"/>
    </row>
    <row r="2786" spans="2:41" x14ac:dyDescent="0.3">
      <c r="B2786" s="28">
        <v>2776</v>
      </c>
      <c r="S2786" s="92"/>
      <c r="T2786" s="92"/>
      <c r="U2786" s="92"/>
      <c r="V2786" s="92"/>
      <c r="W2786" s="92"/>
      <c r="X2786" s="92"/>
      <c r="Y2786" s="92"/>
      <c r="Z2786" s="92" t="s">
        <v>1553</v>
      </c>
      <c r="AA2786" s="92">
        <v>1048.115491</v>
      </c>
      <c r="AB2786" s="92">
        <v>975</v>
      </c>
      <c r="AC2786" s="92">
        <v>65.411931818181827</v>
      </c>
      <c r="AD2786" s="92" t="s">
        <v>978</v>
      </c>
      <c r="AE2786" s="92">
        <v>1111.3521929999999</v>
      </c>
      <c r="AF2786" s="92">
        <v>35</v>
      </c>
      <c r="AG2786" s="92">
        <v>98.79261363636364</v>
      </c>
      <c r="AH2786" s="92"/>
      <c r="AI2786" s="92"/>
      <c r="AJ2786" s="92"/>
      <c r="AK2786" s="92"/>
      <c r="AL2786" s="92"/>
      <c r="AM2786" s="92"/>
      <c r="AN2786" s="92"/>
      <c r="AO2786" s="92"/>
    </row>
    <row r="2787" spans="2:41" x14ac:dyDescent="0.3">
      <c r="B2787" s="28">
        <v>2777</v>
      </c>
      <c r="S2787" s="92"/>
      <c r="T2787" s="92"/>
      <c r="U2787" s="92"/>
      <c r="V2787" s="92"/>
      <c r="W2787" s="92"/>
      <c r="X2787" s="92"/>
      <c r="Y2787" s="92"/>
      <c r="Z2787" s="92" t="s">
        <v>2814</v>
      </c>
      <c r="AA2787" s="92">
        <v>1078.7527540000001</v>
      </c>
      <c r="AB2787" s="92">
        <v>317</v>
      </c>
      <c r="AC2787" s="92">
        <v>88.423295454545453</v>
      </c>
      <c r="AD2787" s="92" t="s">
        <v>538</v>
      </c>
      <c r="AE2787" s="92">
        <v>1111.3638490000001</v>
      </c>
      <c r="AF2787" s="92">
        <v>34</v>
      </c>
      <c r="AG2787" s="92">
        <v>98.828125</v>
      </c>
      <c r="AH2787" s="92"/>
      <c r="AI2787" s="92"/>
      <c r="AJ2787" s="92"/>
      <c r="AK2787" s="92"/>
      <c r="AL2787" s="92"/>
      <c r="AM2787" s="92"/>
      <c r="AN2787" s="92"/>
      <c r="AO2787" s="92"/>
    </row>
    <row r="2788" spans="2:41" x14ac:dyDescent="0.3">
      <c r="B2788" s="28">
        <v>2778</v>
      </c>
      <c r="S2788" s="92"/>
      <c r="T2788" s="92"/>
      <c r="U2788" s="92"/>
      <c r="V2788" s="92"/>
      <c r="W2788" s="92"/>
      <c r="X2788" s="92"/>
      <c r="Y2788" s="92"/>
      <c r="Z2788" s="92" t="s">
        <v>1554</v>
      </c>
      <c r="AA2788" s="92">
        <v>1022.990663</v>
      </c>
      <c r="AB2788" s="92">
        <v>1572</v>
      </c>
      <c r="AC2788" s="92">
        <v>44.140625</v>
      </c>
      <c r="AD2788" s="92" t="s">
        <v>913</v>
      </c>
      <c r="AE2788" s="92">
        <v>1111.785122</v>
      </c>
      <c r="AF2788" s="92">
        <v>32</v>
      </c>
      <c r="AG2788" s="92">
        <v>98.86363636363636</v>
      </c>
      <c r="AH2788" s="92"/>
      <c r="AI2788" s="92"/>
      <c r="AJ2788" s="92"/>
      <c r="AK2788" s="92"/>
      <c r="AL2788" s="92"/>
      <c r="AM2788" s="92"/>
      <c r="AN2788" s="92"/>
      <c r="AO2788" s="92"/>
    </row>
    <row r="2789" spans="2:41" x14ac:dyDescent="0.3">
      <c r="B2789" s="28">
        <v>2779</v>
      </c>
      <c r="S2789" s="92"/>
      <c r="T2789" s="92"/>
      <c r="U2789" s="92"/>
      <c r="V2789" s="92"/>
      <c r="W2789" s="92"/>
      <c r="X2789" s="92"/>
      <c r="Y2789" s="92"/>
      <c r="Z2789" s="92" t="s">
        <v>2815</v>
      </c>
      <c r="AA2789" s="92">
        <v>1038.094781</v>
      </c>
      <c r="AB2789" s="92">
        <v>1221</v>
      </c>
      <c r="AC2789" s="92">
        <v>56.605113636363633</v>
      </c>
      <c r="AD2789" s="92" t="s">
        <v>2608</v>
      </c>
      <c r="AE2789" s="92">
        <v>1111.785122</v>
      </c>
      <c r="AF2789" s="92">
        <v>32</v>
      </c>
      <c r="AG2789" s="92">
        <v>98.86363636363636</v>
      </c>
      <c r="AH2789" s="92"/>
      <c r="AI2789" s="92"/>
      <c r="AJ2789" s="92"/>
      <c r="AK2789" s="92"/>
      <c r="AL2789" s="92"/>
      <c r="AM2789" s="92"/>
      <c r="AN2789" s="92"/>
      <c r="AO2789" s="92"/>
    </row>
    <row r="2790" spans="2:41" x14ac:dyDescent="0.3">
      <c r="B2790" s="28">
        <v>2780</v>
      </c>
      <c r="S2790" s="92"/>
      <c r="T2790" s="92"/>
      <c r="U2790" s="92"/>
      <c r="V2790" s="92"/>
      <c r="W2790" s="92"/>
      <c r="X2790" s="92"/>
      <c r="Y2790" s="92"/>
      <c r="Z2790" s="92" t="s">
        <v>2816</v>
      </c>
      <c r="AA2790" s="92">
        <v>1052.59177</v>
      </c>
      <c r="AB2790" s="92">
        <v>863</v>
      </c>
      <c r="AC2790" s="92">
        <v>69.318181818181827</v>
      </c>
      <c r="AD2790" s="92" t="s">
        <v>1521</v>
      </c>
      <c r="AE2790" s="92">
        <v>1112.4800829999999</v>
      </c>
      <c r="AF2790" s="92">
        <v>31</v>
      </c>
      <c r="AG2790" s="92">
        <v>98.934659090909093</v>
      </c>
      <c r="AH2790" s="92"/>
      <c r="AI2790" s="92"/>
      <c r="AJ2790" s="92"/>
      <c r="AK2790" s="92"/>
      <c r="AL2790" s="92"/>
      <c r="AM2790" s="92"/>
      <c r="AN2790" s="92"/>
      <c r="AO2790" s="92"/>
    </row>
    <row r="2791" spans="2:41" x14ac:dyDescent="0.3">
      <c r="B2791" s="28">
        <v>2781</v>
      </c>
      <c r="S2791" s="92"/>
      <c r="T2791" s="92"/>
      <c r="U2791" s="92"/>
      <c r="V2791" s="92"/>
      <c r="W2791" s="92"/>
      <c r="X2791" s="92"/>
      <c r="Y2791" s="92"/>
      <c r="Z2791" s="92" t="s">
        <v>1555</v>
      </c>
      <c r="AA2791" s="92">
        <v>1040.813455</v>
      </c>
      <c r="AB2791" s="92">
        <v>1138</v>
      </c>
      <c r="AC2791" s="92">
        <v>59.62357954545454</v>
      </c>
      <c r="AD2791" s="92" t="s">
        <v>2061</v>
      </c>
      <c r="AE2791" s="92">
        <v>1113.6699739999999</v>
      </c>
      <c r="AF2791" s="92">
        <v>29</v>
      </c>
      <c r="AG2791" s="92">
        <v>98.970170454545453</v>
      </c>
      <c r="AH2791" s="92"/>
      <c r="AI2791" s="92"/>
      <c r="AJ2791" s="92"/>
      <c r="AK2791" s="92"/>
      <c r="AL2791" s="92"/>
      <c r="AM2791" s="92"/>
      <c r="AN2791" s="92"/>
      <c r="AO2791" s="92"/>
    </row>
    <row r="2792" spans="2:41" x14ac:dyDescent="0.3">
      <c r="B2792" s="28">
        <v>2782</v>
      </c>
      <c r="S2792" s="92"/>
      <c r="T2792" s="92"/>
      <c r="U2792" s="92"/>
      <c r="V2792" s="92"/>
      <c r="W2792" s="92"/>
      <c r="X2792" s="92"/>
      <c r="Y2792" s="92"/>
      <c r="Z2792" s="92" t="s">
        <v>1556</v>
      </c>
      <c r="AA2792" s="92">
        <v>1039.327444</v>
      </c>
      <c r="AB2792" s="92">
        <v>1188</v>
      </c>
      <c r="AC2792" s="92">
        <v>57.8125</v>
      </c>
      <c r="AD2792" s="92" t="s">
        <v>2914</v>
      </c>
      <c r="AE2792" s="92">
        <v>1113.6699739999999</v>
      </c>
      <c r="AF2792" s="92">
        <v>29</v>
      </c>
      <c r="AG2792" s="92">
        <v>98.970170454545453</v>
      </c>
      <c r="AH2792" s="92"/>
      <c r="AI2792" s="92"/>
      <c r="AJ2792" s="92"/>
      <c r="AK2792" s="92"/>
      <c r="AL2792" s="92"/>
      <c r="AM2792" s="92"/>
      <c r="AN2792" s="92"/>
      <c r="AO2792" s="92"/>
    </row>
    <row r="2793" spans="2:41" x14ac:dyDescent="0.3">
      <c r="B2793" s="28">
        <v>2783</v>
      </c>
      <c r="S2793" s="92"/>
      <c r="T2793" s="92"/>
      <c r="U2793" s="92"/>
      <c r="V2793" s="92"/>
      <c r="W2793" s="92"/>
      <c r="X2793" s="92"/>
      <c r="Y2793" s="92"/>
      <c r="Z2793" s="92" t="s">
        <v>1557</v>
      </c>
      <c r="AA2793" s="92">
        <v>1015.387287</v>
      </c>
      <c r="AB2793" s="92">
        <v>1694</v>
      </c>
      <c r="AC2793" s="92">
        <v>39.66619318181818</v>
      </c>
      <c r="AD2793" s="92" t="s">
        <v>1682</v>
      </c>
      <c r="AE2793" s="92">
        <v>1114.326898</v>
      </c>
      <c r="AF2793" s="92">
        <v>28</v>
      </c>
      <c r="AG2793" s="92">
        <v>99.041193181818173</v>
      </c>
      <c r="AH2793" s="92"/>
      <c r="AI2793" s="92"/>
      <c r="AJ2793" s="92"/>
      <c r="AK2793" s="92"/>
      <c r="AL2793" s="92"/>
      <c r="AM2793" s="92"/>
      <c r="AN2793" s="92"/>
      <c r="AO2793" s="92"/>
    </row>
    <row r="2794" spans="2:41" x14ac:dyDescent="0.3">
      <c r="B2794" s="28">
        <v>2784</v>
      </c>
      <c r="S2794" s="92"/>
      <c r="T2794" s="92"/>
      <c r="U2794" s="92"/>
      <c r="V2794" s="92"/>
      <c r="W2794" s="92"/>
      <c r="X2794" s="92"/>
      <c r="Y2794" s="92"/>
      <c r="Z2794" s="92" t="s">
        <v>2817</v>
      </c>
      <c r="AA2794" s="92">
        <v>1052.59177</v>
      </c>
      <c r="AB2794" s="92">
        <v>863</v>
      </c>
      <c r="AC2794" s="92">
        <v>69.318181818181827</v>
      </c>
      <c r="AD2794" s="92" t="s">
        <v>995</v>
      </c>
      <c r="AE2794" s="92">
        <v>1114.618082</v>
      </c>
      <c r="AF2794" s="92">
        <v>27</v>
      </c>
      <c r="AG2794" s="92">
        <v>99.076704545454547</v>
      </c>
      <c r="AH2794" s="92"/>
      <c r="AI2794" s="92"/>
      <c r="AJ2794" s="92"/>
      <c r="AK2794" s="92"/>
      <c r="AL2794" s="92"/>
      <c r="AM2794" s="92"/>
      <c r="AN2794" s="92"/>
      <c r="AO2794" s="92"/>
    </row>
    <row r="2795" spans="2:41" x14ac:dyDescent="0.3">
      <c r="B2795" s="28">
        <v>2785</v>
      </c>
      <c r="S2795" s="92"/>
      <c r="T2795" s="92"/>
      <c r="U2795" s="92"/>
      <c r="V2795" s="92"/>
      <c r="W2795" s="92"/>
      <c r="X2795" s="92"/>
      <c r="Y2795" s="92"/>
      <c r="Z2795" s="92" t="s">
        <v>1558</v>
      </c>
      <c r="AA2795" s="92">
        <v>1067.0842600000001</v>
      </c>
      <c r="AB2795" s="92">
        <v>534</v>
      </c>
      <c r="AC2795" s="92">
        <v>81.072443181818173</v>
      </c>
      <c r="AD2795" s="92" t="s">
        <v>511</v>
      </c>
      <c r="AE2795" s="92">
        <v>1115.5194200000001</v>
      </c>
      <c r="AF2795" s="92">
        <v>26</v>
      </c>
      <c r="AG2795" s="92">
        <v>99.112215909090907</v>
      </c>
      <c r="AH2795" s="92"/>
      <c r="AI2795" s="92"/>
      <c r="AJ2795" s="92"/>
      <c r="AK2795" s="92"/>
      <c r="AL2795" s="92"/>
      <c r="AM2795" s="92"/>
      <c r="AN2795" s="92"/>
      <c r="AO2795" s="92"/>
    </row>
    <row r="2796" spans="2:41" x14ac:dyDescent="0.3">
      <c r="B2796" s="28">
        <v>2786</v>
      </c>
      <c r="S2796" s="92"/>
      <c r="T2796" s="92"/>
      <c r="U2796" s="92"/>
      <c r="V2796" s="92"/>
      <c r="W2796" s="92"/>
      <c r="X2796" s="92"/>
      <c r="Y2796" s="92"/>
      <c r="Z2796" s="92" t="s">
        <v>1559</v>
      </c>
      <c r="AA2796" s="92">
        <v>987.97770909999997</v>
      </c>
      <c r="AB2796" s="92">
        <v>2101</v>
      </c>
      <c r="AC2796" s="92">
        <v>25.426136363636363</v>
      </c>
      <c r="AD2796" s="92" t="s">
        <v>360</v>
      </c>
      <c r="AE2796" s="92">
        <v>1116.569037</v>
      </c>
      <c r="AF2796" s="92">
        <v>25</v>
      </c>
      <c r="AG2796" s="92">
        <v>99.147727272727266</v>
      </c>
      <c r="AH2796" s="92"/>
      <c r="AI2796" s="92"/>
      <c r="AJ2796" s="92"/>
      <c r="AK2796" s="92"/>
      <c r="AL2796" s="92"/>
      <c r="AM2796" s="92"/>
      <c r="AN2796" s="92"/>
      <c r="AO2796" s="92"/>
    </row>
    <row r="2797" spans="2:41" x14ac:dyDescent="0.3">
      <c r="B2797" s="28">
        <v>2787</v>
      </c>
      <c r="S2797" s="92"/>
      <c r="T2797" s="92"/>
      <c r="U2797" s="92"/>
      <c r="V2797" s="92"/>
      <c r="W2797" s="92"/>
      <c r="X2797" s="92"/>
      <c r="Y2797" s="92"/>
      <c r="Z2797" s="92" t="s">
        <v>2818</v>
      </c>
      <c r="AA2797" s="92">
        <v>1097.09674</v>
      </c>
      <c r="AB2797" s="92">
        <v>95</v>
      </c>
      <c r="AC2797" s="92">
        <v>96.555397727272734</v>
      </c>
      <c r="AD2797" s="92" t="s">
        <v>1117</v>
      </c>
      <c r="AE2797" s="92">
        <v>1117.100422</v>
      </c>
      <c r="AF2797" s="92">
        <v>24</v>
      </c>
      <c r="AG2797" s="92">
        <v>99.18323863636364</v>
      </c>
      <c r="AH2797" s="92"/>
      <c r="AI2797" s="92"/>
      <c r="AJ2797" s="92"/>
      <c r="AK2797" s="92"/>
      <c r="AL2797" s="92"/>
      <c r="AM2797" s="92"/>
      <c r="AN2797" s="92"/>
      <c r="AO2797" s="92"/>
    </row>
    <row r="2798" spans="2:41" x14ac:dyDescent="0.3">
      <c r="B2798" s="28">
        <v>2788</v>
      </c>
      <c r="S2798" s="92"/>
      <c r="T2798" s="92"/>
      <c r="U2798" s="92"/>
      <c r="V2798" s="92"/>
      <c r="W2798" s="92"/>
      <c r="X2798" s="92"/>
      <c r="Y2798" s="92"/>
      <c r="Z2798" s="92" t="s">
        <v>1560</v>
      </c>
      <c r="AA2798" s="92">
        <v>1014.96613</v>
      </c>
      <c r="AB2798" s="92">
        <v>1708</v>
      </c>
      <c r="AC2798" s="92">
        <v>39.382102272727273</v>
      </c>
      <c r="AD2798" s="92" t="s">
        <v>1164</v>
      </c>
      <c r="AE2798" s="92">
        <v>1117.225017</v>
      </c>
      <c r="AF2798" s="92">
        <v>23</v>
      </c>
      <c r="AG2798" s="92">
        <v>99.21875</v>
      </c>
      <c r="AH2798" s="92"/>
      <c r="AI2798" s="92"/>
      <c r="AJ2798" s="92"/>
      <c r="AK2798" s="92"/>
      <c r="AL2798" s="92"/>
      <c r="AM2798" s="92"/>
      <c r="AN2798" s="92"/>
      <c r="AO2798" s="92"/>
    </row>
    <row r="2799" spans="2:41" x14ac:dyDescent="0.3">
      <c r="B2799" s="28">
        <v>2789</v>
      </c>
      <c r="S2799" s="92"/>
      <c r="T2799" s="92"/>
      <c r="U2799" s="92"/>
      <c r="V2799" s="92"/>
      <c r="W2799" s="92"/>
      <c r="X2799" s="92"/>
      <c r="Y2799" s="92"/>
      <c r="Z2799" s="92" t="s">
        <v>1561</v>
      </c>
      <c r="AA2799" s="92">
        <v>1049.644509</v>
      </c>
      <c r="AB2799" s="92">
        <v>929</v>
      </c>
      <c r="AC2799" s="92">
        <v>67.009943181818173</v>
      </c>
      <c r="AD2799" s="92" t="s">
        <v>559</v>
      </c>
      <c r="AE2799" s="92">
        <v>1117.252266</v>
      </c>
      <c r="AF2799" s="92">
        <v>22</v>
      </c>
      <c r="AG2799" s="92">
        <v>99.25426136363636</v>
      </c>
      <c r="AH2799" s="92"/>
      <c r="AI2799" s="92"/>
      <c r="AJ2799" s="92"/>
      <c r="AK2799" s="92"/>
      <c r="AL2799" s="92"/>
      <c r="AM2799" s="92"/>
      <c r="AN2799" s="92"/>
      <c r="AO2799" s="92"/>
    </row>
    <row r="2800" spans="2:41" x14ac:dyDescent="0.3">
      <c r="B2800" s="28">
        <v>2790</v>
      </c>
      <c r="S2800" s="92"/>
      <c r="T2800" s="92"/>
      <c r="U2800" s="92"/>
      <c r="V2800" s="92"/>
      <c r="W2800" s="92"/>
      <c r="X2800" s="92"/>
      <c r="Y2800" s="92"/>
      <c r="Z2800" s="92" t="s">
        <v>1562</v>
      </c>
      <c r="AA2800" s="92">
        <v>911.57687369999996</v>
      </c>
      <c r="AB2800" s="92">
        <v>2714</v>
      </c>
      <c r="AC2800" s="92">
        <v>3.6576704545454546</v>
      </c>
      <c r="AD2800" s="92" t="s">
        <v>798</v>
      </c>
      <c r="AE2800" s="92">
        <v>1117.4212990000001</v>
      </c>
      <c r="AF2800" s="92">
        <v>21</v>
      </c>
      <c r="AG2800" s="92">
        <v>99.289772727272734</v>
      </c>
      <c r="AH2800" s="92"/>
      <c r="AI2800" s="92"/>
      <c r="AJ2800" s="92"/>
      <c r="AK2800" s="92"/>
      <c r="AL2800" s="92"/>
      <c r="AM2800" s="92"/>
      <c r="AN2800" s="92"/>
      <c r="AO2800" s="92"/>
    </row>
    <row r="2801" spans="2:41" x14ac:dyDescent="0.3">
      <c r="B2801" s="28">
        <v>2791</v>
      </c>
      <c r="S2801" s="92"/>
      <c r="T2801" s="92"/>
      <c r="U2801" s="92"/>
      <c r="V2801" s="92"/>
      <c r="W2801" s="92"/>
      <c r="X2801" s="92"/>
      <c r="Y2801" s="92"/>
      <c r="Z2801" s="92" t="s">
        <v>1563</v>
      </c>
      <c r="AA2801" s="92">
        <v>1094.9727800000001</v>
      </c>
      <c r="AB2801" s="92">
        <v>110</v>
      </c>
      <c r="AC2801" s="92">
        <v>96.12926136363636</v>
      </c>
      <c r="AD2801" s="92" t="s">
        <v>1464</v>
      </c>
      <c r="AE2801" s="92">
        <v>1117.6100220000001</v>
      </c>
      <c r="AF2801" s="92">
        <v>20</v>
      </c>
      <c r="AG2801" s="92">
        <v>99.325284090909093</v>
      </c>
      <c r="AH2801" s="92"/>
      <c r="AI2801" s="92"/>
      <c r="AJ2801" s="92"/>
      <c r="AK2801" s="92"/>
      <c r="AL2801" s="92"/>
      <c r="AM2801" s="92"/>
      <c r="AN2801" s="92"/>
      <c r="AO2801" s="92"/>
    </row>
    <row r="2802" spans="2:41" x14ac:dyDescent="0.3">
      <c r="B2802" s="28">
        <v>2792</v>
      </c>
      <c r="S2802" s="92"/>
      <c r="T2802" s="92"/>
      <c r="U2802" s="92"/>
      <c r="V2802" s="92"/>
      <c r="W2802" s="92"/>
      <c r="X2802" s="92"/>
      <c r="Y2802" s="92"/>
      <c r="Z2802" s="92" t="s">
        <v>1564</v>
      </c>
      <c r="AA2802" s="92">
        <v>1076.618559</v>
      </c>
      <c r="AB2802" s="92">
        <v>362</v>
      </c>
      <c r="AC2802" s="92">
        <v>87.180397727272734</v>
      </c>
      <c r="AD2802" s="92" t="s">
        <v>2683</v>
      </c>
      <c r="AE2802" s="92">
        <v>1117.7488860000001</v>
      </c>
      <c r="AF2802" s="92">
        <v>19</v>
      </c>
      <c r="AG2802" s="92">
        <v>99.360795454545453</v>
      </c>
      <c r="AH2802" s="92"/>
      <c r="AI2802" s="92"/>
      <c r="AJ2802" s="92"/>
      <c r="AK2802" s="92"/>
      <c r="AL2802" s="92"/>
      <c r="AM2802" s="92"/>
      <c r="AN2802" s="92"/>
      <c r="AO2802" s="92"/>
    </row>
    <row r="2803" spans="2:41" x14ac:dyDescent="0.3">
      <c r="B2803" s="28">
        <v>2793</v>
      </c>
      <c r="S2803" s="92"/>
      <c r="T2803" s="92"/>
      <c r="U2803" s="92"/>
      <c r="V2803" s="92"/>
      <c r="W2803" s="92"/>
      <c r="X2803" s="92"/>
      <c r="Y2803" s="92"/>
      <c r="Z2803" s="92" t="s">
        <v>2819</v>
      </c>
      <c r="AA2803" s="92">
        <v>1003.312762</v>
      </c>
      <c r="AB2803" s="92">
        <v>1873</v>
      </c>
      <c r="AC2803" s="92">
        <v>33.309659090909086</v>
      </c>
      <c r="AD2803" s="92" t="s">
        <v>1158</v>
      </c>
      <c r="AE2803" s="92">
        <v>1117.9519250000001</v>
      </c>
      <c r="AF2803" s="92">
        <v>18</v>
      </c>
      <c r="AG2803" s="92">
        <v>99.396306818181827</v>
      </c>
      <c r="AH2803" s="92"/>
      <c r="AI2803" s="92"/>
      <c r="AJ2803" s="92"/>
      <c r="AK2803" s="92"/>
      <c r="AL2803" s="92"/>
      <c r="AM2803" s="92"/>
      <c r="AN2803" s="92"/>
      <c r="AO2803" s="92"/>
    </row>
    <row r="2804" spans="2:41" x14ac:dyDescent="0.3">
      <c r="B2804" s="28">
        <v>2794</v>
      </c>
      <c r="S2804" s="92"/>
      <c r="T2804" s="92"/>
      <c r="U2804" s="92"/>
      <c r="V2804" s="92"/>
      <c r="W2804" s="92"/>
      <c r="X2804" s="92"/>
      <c r="Y2804" s="92"/>
      <c r="Z2804" s="92" t="s">
        <v>1565</v>
      </c>
      <c r="AA2804" s="92">
        <v>973.57807070000001</v>
      </c>
      <c r="AB2804" s="92">
        <v>2277</v>
      </c>
      <c r="AC2804" s="92">
        <v>19.176136363636363</v>
      </c>
      <c r="AD2804" s="92" t="s">
        <v>729</v>
      </c>
      <c r="AE2804" s="92">
        <v>1119.0328669999999</v>
      </c>
      <c r="AF2804" s="92">
        <v>17</v>
      </c>
      <c r="AG2804" s="92">
        <v>99.431818181818173</v>
      </c>
      <c r="AH2804" s="92"/>
      <c r="AI2804" s="92"/>
      <c r="AJ2804" s="92"/>
      <c r="AK2804" s="92"/>
      <c r="AL2804" s="92"/>
      <c r="AM2804" s="92"/>
      <c r="AN2804" s="92"/>
      <c r="AO2804" s="92"/>
    </row>
    <row r="2805" spans="2:41" x14ac:dyDescent="0.3">
      <c r="B2805" s="28">
        <v>2795</v>
      </c>
      <c r="S2805" s="92"/>
      <c r="T2805" s="92"/>
      <c r="U2805" s="92"/>
      <c r="V2805" s="92"/>
      <c r="W2805" s="92"/>
      <c r="X2805" s="92"/>
      <c r="Y2805" s="92"/>
      <c r="Z2805" s="92" t="s">
        <v>2820</v>
      </c>
      <c r="AA2805" s="92">
        <v>970.41350409999995</v>
      </c>
      <c r="AB2805" s="92">
        <v>2316</v>
      </c>
      <c r="AC2805" s="92">
        <v>17.613636363636363</v>
      </c>
      <c r="AD2805" s="92" t="s">
        <v>2351</v>
      </c>
      <c r="AE2805" s="92">
        <v>1120.0927919999999</v>
      </c>
      <c r="AF2805" s="92">
        <v>16</v>
      </c>
      <c r="AG2805" s="92">
        <v>99.467329545454547</v>
      </c>
      <c r="AH2805" s="92"/>
      <c r="AI2805" s="92"/>
      <c r="AJ2805" s="92"/>
      <c r="AK2805" s="92"/>
      <c r="AL2805" s="92"/>
      <c r="AM2805" s="92"/>
      <c r="AN2805" s="92"/>
      <c r="AO2805" s="92"/>
    </row>
    <row r="2806" spans="2:41" x14ac:dyDescent="0.3">
      <c r="B2806" s="28">
        <v>2796</v>
      </c>
      <c r="S2806" s="92"/>
      <c r="T2806" s="92"/>
      <c r="U2806" s="92"/>
      <c r="V2806" s="92"/>
      <c r="W2806" s="92"/>
      <c r="X2806" s="92"/>
      <c r="Y2806" s="92"/>
      <c r="Z2806" s="92" t="s">
        <v>1566</v>
      </c>
      <c r="AA2806" s="92">
        <v>943.24311709999995</v>
      </c>
      <c r="AB2806" s="92">
        <v>2557</v>
      </c>
      <c r="AC2806" s="92">
        <v>9.232954545454545</v>
      </c>
      <c r="AD2806" s="92" t="s">
        <v>1139</v>
      </c>
      <c r="AE2806" s="92">
        <v>1121.3202590000001</v>
      </c>
      <c r="AF2806" s="92">
        <v>15</v>
      </c>
      <c r="AG2806" s="92">
        <v>99.502840909090907</v>
      </c>
      <c r="AH2806" s="92"/>
      <c r="AI2806" s="92"/>
      <c r="AJ2806" s="92"/>
      <c r="AK2806" s="92"/>
      <c r="AL2806" s="92"/>
      <c r="AM2806" s="92"/>
      <c r="AN2806" s="92"/>
      <c r="AO2806" s="92"/>
    </row>
    <row r="2807" spans="2:41" x14ac:dyDescent="0.3">
      <c r="B2807" s="28">
        <v>2797</v>
      </c>
      <c r="S2807" s="92"/>
      <c r="T2807" s="92"/>
      <c r="U2807" s="92"/>
      <c r="V2807" s="92"/>
      <c r="W2807" s="92"/>
      <c r="X2807" s="92"/>
      <c r="Y2807" s="92"/>
      <c r="Z2807" s="92" t="s">
        <v>2821</v>
      </c>
      <c r="AA2807" s="92">
        <v>1077.5978580000001</v>
      </c>
      <c r="AB2807" s="92">
        <v>344</v>
      </c>
      <c r="AC2807" s="92">
        <v>87.713068181818173</v>
      </c>
      <c r="AD2807" s="92" t="s">
        <v>650</v>
      </c>
      <c r="AE2807" s="92">
        <v>1122.032594</v>
      </c>
      <c r="AF2807" s="92">
        <v>14</v>
      </c>
      <c r="AG2807" s="92">
        <v>99.538352272727266</v>
      </c>
      <c r="AH2807" s="92"/>
      <c r="AI2807" s="92"/>
      <c r="AJ2807" s="92"/>
      <c r="AK2807" s="92"/>
      <c r="AL2807" s="92"/>
      <c r="AM2807" s="92"/>
      <c r="AN2807" s="92"/>
      <c r="AO2807" s="92"/>
    </row>
    <row r="2808" spans="2:41" x14ac:dyDescent="0.3">
      <c r="B2808" s="28">
        <v>2798</v>
      </c>
      <c r="S2808" s="92"/>
      <c r="T2808" s="92"/>
      <c r="U2808" s="92"/>
      <c r="V2808" s="92"/>
      <c r="W2808" s="92"/>
      <c r="X2808" s="92"/>
      <c r="Y2808" s="92"/>
      <c r="Z2808" s="92" t="s">
        <v>3012</v>
      </c>
      <c r="AA2808" s="92">
        <v>1087.4989009999999</v>
      </c>
      <c r="AB2808" s="92">
        <v>179</v>
      </c>
      <c r="AC2808" s="92">
        <v>93.501420454545453</v>
      </c>
      <c r="AD2808" s="92" t="s">
        <v>430</v>
      </c>
      <c r="AE2808" s="92">
        <v>1123.2246190000001</v>
      </c>
      <c r="AF2808" s="92">
        <v>13</v>
      </c>
      <c r="AG2808" s="92">
        <v>99.57386363636364</v>
      </c>
      <c r="AH2808" s="92"/>
      <c r="AI2808" s="92"/>
      <c r="AJ2808" s="92"/>
      <c r="AK2808" s="92"/>
      <c r="AL2808" s="92"/>
      <c r="AM2808" s="92"/>
      <c r="AN2808" s="92"/>
      <c r="AO2808" s="92"/>
    </row>
    <row r="2809" spans="2:41" x14ac:dyDescent="0.3">
      <c r="B2809" s="28">
        <v>2799</v>
      </c>
      <c r="S2809" s="92"/>
      <c r="T2809" s="92"/>
      <c r="U2809" s="92"/>
      <c r="V2809" s="92"/>
      <c r="W2809" s="92"/>
      <c r="X2809" s="92"/>
      <c r="Y2809" s="92"/>
      <c r="Z2809" s="92" t="s">
        <v>1567</v>
      </c>
      <c r="AA2809" s="92">
        <v>976.65256890000001</v>
      </c>
      <c r="AB2809" s="92">
        <v>2238</v>
      </c>
      <c r="AC2809" s="92">
        <v>20.561079545454543</v>
      </c>
      <c r="AD2809" s="92" t="s">
        <v>125</v>
      </c>
      <c r="AE2809" s="92">
        <v>1123.706185</v>
      </c>
      <c r="AF2809" s="92">
        <v>12</v>
      </c>
      <c r="AG2809" s="92">
        <v>99.609375</v>
      </c>
      <c r="AH2809" s="92"/>
      <c r="AI2809" s="92"/>
      <c r="AJ2809" s="92"/>
      <c r="AK2809" s="92"/>
      <c r="AL2809" s="92"/>
      <c r="AM2809" s="92"/>
      <c r="AN2809" s="92"/>
      <c r="AO2809" s="92"/>
    </row>
    <row r="2810" spans="2:41" x14ac:dyDescent="0.3">
      <c r="B2810" s="28">
        <v>2800</v>
      </c>
      <c r="S2810" s="92"/>
      <c r="T2810" s="92"/>
      <c r="U2810" s="92"/>
      <c r="V2810" s="92"/>
      <c r="W2810" s="92"/>
      <c r="X2810" s="92"/>
      <c r="Y2810" s="92"/>
      <c r="Z2810" s="92" t="s">
        <v>1568</v>
      </c>
      <c r="AA2810" s="92">
        <v>1068.9675339999999</v>
      </c>
      <c r="AB2810" s="92">
        <v>480</v>
      </c>
      <c r="AC2810" s="92">
        <v>82.990056818181827</v>
      </c>
      <c r="AD2810" s="92" t="s">
        <v>1107</v>
      </c>
      <c r="AE2810" s="92">
        <v>1123.825253</v>
      </c>
      <c r="AF2810" s="92">
        <v>11</v>
      </c>
      <c r="AG2810" s="92">
        <v>99.64488636363636</v>
      </c>
      <c r="AH2810" s="92"/>
      <c r="AI2810" s="92"/>
      <c r="AJ2810" s="92"/>
      <c r="AK2810" s="92"/>
      <c r="AL2810" s="92"/>
      <c r="AM2810" s="92"/>
      <c r="AN2810" s="92"/>
      <c r="AO2810" s="92"/>
    </row>
    <row r="2811" spans="2:41" x14ac:dyDescent="0.3">
      <c r="B2811" s="28">
        <v>2801</v>
      </c>
      <c r="S2811" s="92"/>
      <c r="T2811" s="92"/>
      <c r="U2811" s="92"/>
      <c r="V2811" s="92"/>
      <c r="W2811" s="92"/>
      <c r="X2811" s="92"/>
      <c r="Y2811" s="92"/>
      <c r="Z2811" s="92" t="s">
        <v>1569</v>
      </c>
      <c r="AA2811" s="92">
        <v>992.80855759999997</v>
      </c>
      <c r="AB2811" s="92">
        <v>2038</v>
      </c>
      <c r="AC2811" s="92">
        <v>27.66335227272727</v>
      </c>
      <c r="AD2811" s="92" t="s">
        <v>199</v>
      </c>
      <c r="AE2811" s="92">
        <v>1124.6874580000001</v>
      </c>
      <c r="AF2811" s="92">
        <v>10</v>
      </c>
      <c r="AG2811" s="92">
        <v>99.680397727272734</v>
      </c>
      <c r="AH2811" s="92"/>
      <c r="AI2811" s="92"/>
      <c r="AJ2811" s="92"/>
      <c r="AK2811" s="92"/>
      <c r="AL2811" s="92"/>
      <c r="AM2811" s="92"/>
      <c r="AN2811" s="92"/>
      <c r="AO2811" s="92"/>
    </row>
    <row r="2812" spans="2:41" x14ac:dyDescent="0.3">
      <c r="B2812" s="28">
        <v>2802</v>
      </c>
      <c r="S2812" s="92"/>
      <c r="T2812" s="92"/>
      <c r="U2812" s="92"/>
      <c r="V2812" s="92"/>
      <c r="W2812" s="92"/>
      <c r="X2812" s="92"/>
      <c r="Y2812" s="92"/>
      <c r="Z2812" s="92" t="s">
        <v>1570</v>
      </c>
      <c r="AA2812" s="92">
        <v>1025.383257</v>
      </c>
      <c r="AB2812" s="92">
        <v>1511</v>
      </c>
      <c r="AC2812" s="92">
        <v>46.377840909090914</v>
      </c>
      <c r="AD2812" s="92" t="s">
        <v>1437</v>
      </c>
      <c r="AE2812" s="92">
        <v>1126.216261</v>
      </c>
      <c r="AF2812" s="92">
        <v>9</v>
      </c>
      <c r="AG2812" s="92">
        <v>99.715909090909093</v>
      </c>
      <c r="AH2812" s="92"/>
      <c r="AI2812" s="92"/>
      <c r="AJ2812" s="92"/>
      <c r="AK2812" s="92"/>
      <c r="AL2812" s="92"/>
      <c r="AM2812" s="92"/>
      <c r="AN2812" s="92"/>
      <c r="AO2812" s="92"/>
    </row>
    <row r="2813" spans="2:41" x14ac:dyDescent="0.3">
      <c r="B2813" s="28">
        <v>2803</v>
      </c>
      <c r="S2813" s="92"/>
      <c r="T2813" s="92"/>
      <c r="U2813" s="92"/>
      <c r="V2813" s="92"/>
      <c r="W2813" s="92"/>
      <c r="X2813" s="92"/>
      <c r="Y2813" s="92"/>
      <c r="Z2813" s="92" t="s">
        <v>2822</v>
      </c>
      <c r="AA2813" s="92">
        <v>1041.7442020000001</v>
      </c>
      <c r="AB2813" s="92">
        <v>1113</v>
      </c>
      <c r="AC2813" s="92">
        <v>60.475852272727273</v>
      </c>
      <c r="AD2813" s="92" t="s">
        <v>172</v>
      </c>
      <c r="AE2813" s="92">
        <v>1126.3370580000001</v>
      </c>
      <c r="AF2813" s="92">
        <v>8</v>
      </c>
      <c r="AG2813" s="92">
        <v>99.751420454545453</v>
      </c>
      <c r="AH2813" s="92"/>
      <c r="AI2813" s="92"/>
      <c r="AJ2813" s="92"/>
      <c r="AK2813" s="92"/>
      <c r="AL2813" s="92"/>
      <c r="AM2813" s="92"/>
      <c r="AN2813" s="92"/>
      <c r="AO2813" s="92"/>
    </row>
    <row r="2814" spans="2:41" x14ac:dyDescent="0.3">
      <c r="B2814" s="28">
        <v>2804</v>
      </c>
      <c r="S2814" s="92"/>
      <c r="T2814" s="92"/>
      <c r="U2814" s="92"/>
      <c r="V2814" s="92"/>
      <c r="W2814" s="92"/>
      <c r="X2814" s="92"/>
      <c r="Y2814" s="92"/>
      <c r="Z2814" s="92" t="s">
        <v>2823</v>
      </c>
      <c r="AA2814" s="92">
        <v>1040.2183640000001</v>
      </c>
      <c r="AB2814" s="92">
        <v>1164</v>
      </c>
      <c r="AC2814" s="92">
        <v>58.629261363636367</v>
      </c>
      <c r="AD2814" s="92" t="s">
        <v>761</v>
      </c>
      <c r="AE2814" s="92">
        <v>1127.097399</v>
      </c>
      <c r="AF2814" s="92">
        <v>7</v>
      </c>
      <c r="AG2814" s="92">
        <v>99.786931818181827</v>
      </c>
      <c r="AH2814" s="92"/>
      <c r="AI2814" s="92"/>
      <c r="AJ2814" s="92"/>
      <c r="AK2814" s="92"/>
      <c r="AL2814" s="92"/>
      <c r="AM2814" s="92"/>
      <c r="AN2814" s="92"/>
      <c r="AO2814" s="92"/>
    </row>
    <row r="2815" spans="2:41" x14ac:dyDescent="0.3">
      <c r="B2815" s="28">
        <v>2805</v>
      </c>
      <c r="S2815" s="92"/>
      <c r="T2815" s="92"/>
      <c r="U2815" s="92"/>
      <c r="V2815" s="92"/>
      <c r="W2815" s="92"/>
      <c r="X2815" s="92"/>
      <c r="Y2815" s="92"/>
      <c r="Z2815" s="92" t="s">
        <v>2824</v>
      </c>
      <c r="AA2815" s="92">
        <v>1091.637342</v>
      </c>
      <c r="AB2815" s="92">
        <v>138</v>
      </c>
      <c r="AC2815" s="92">
        <v>95.134943181818173</v>
      </c>
      <c r="AD2815" s="92" t="s">
        <v>1258</v>
      </c>
      <c r="AE2815" s="92">
        <v>1130.457856</v>
      </c>
      <c r="AF2815" s="92">
        <v>6</v>
      </c>
      <c r="AG2815" s="92">
        <v>99.822443181818173</v>
      </c>
      <c r="AH2815" s="92"/>
      <c r="AI2815" s="92"/>
      <c r="AJ2815" s="92"/>
      <c r="AK2815" s="92"/>
      <c r="AL2815" s="92"/>
      <c r="AM2815" s="92"/>
      <c r="AN2815" s="92"/>
      <c r="AO2815" s="92"/>
    </row>
    <row r="2816" spans="2:41" x14ac:dyDescent="0.3">
      <c r="B2816" s="28">
        <v>2806</v>
      </c>
      <c r="S2816" s="92"/>
      <c r="T2816" s="92"/>
      <c r="U2816" s="92"/>
      <c r="V2816" s="92"/>
      <c r="W2816" s="92"/>
      <c r="X2816" s="92"/>
      <c r="Y2816" s="92"/>
      <c r="Z2816" s="92" t="s">
        <v>2825</v>
      </c>
      <c r="AA2816" s="92">
        <v>1087.4989009999999</v>
      </c>
      <c r="AB2816" s="92">
        <v>179</v>
      </c>
      <c r="AC2816" s="92">
        <v>93.501420454545453</v>
      </c>
      <c r="AD2816" s="92" t="s">
        <v>897</v>
      </c>
      <c r="AE2816" s="92">
        <v>1133.2074809999999</v>
      </c>
      <c r="AF2816" s="92">
        <v>5</v>
      </c>
      <c r="AG2816" s="92">
        <v>99.857954545454547</v>
      </c>
      <c r="AH2816" s="92"/>
      <c r="AI2816" s="92"/>
      <c r="AJ2816" s="92"/>
      <c r="AK2816" s="92"/>
      <c r="AL2816" s="92"/>
      <c r="AM2816" s="92"/>
      <c r="AN2816" s="92"/>
      <c r="AO2816" s="92"/>
    </row>
    <row r="2817" spans="2:41" x14ac:dyDescent="0.3">
      <c r="B2817" s="28">
        <v>2807</v>
      </c>
      <c r="S2817" s="92"/>
      <c r="T2817" s="92"/>
      <c r="U2817" s="92"/>
      <c r="V2817" s="92"/>
      <c r="W2817" s="92"/>
      <c r="X2817" s="92"/>
      <c r="Y2817" s="92"/>
      <c r="Z2817" s="92" t="s">
        <v>2826</v>
      </c>
      <c r="AA2817" s="92">
        <v>1087.4989009999999</v>
      </c>
      <c r="AB2817" s="92">
        <v>179</v>
      </c>
      <c r="AC2817" s="92">
        <v>93.501420454545453</v>
      </c>
      <c r="AD2817" s="92" t="s">
        <v>1267</v>
      </c>
      <c r="AE2817" s="92">
        <v>1136.213473</v>
      </c>
      <c r="AF2817" s="92">
        <v>4</v>
      </c>
      <c r="AG2817" s="92">
        <v>99.893465909090907</v>
      </c>
      <c r="AH2817" s="92"/>
      <c r="AI2817" s="92"/>
      <c r="AJ2817" s="92"/>
      <c r="AK2817" s="92"/>
      <c r="AL2817" s="92"/>
      <c r="AM2817" s="92"/>
      <c r="AN2817" s="92"/>
      <c r="AO2817" s="92"/>
    </row>
    <row r="2818" spans="2:41" x14ac:dyDescent="0.3">
      <c r="B2818" s="28">
        <v>2808</v>
      </c>
      <c r="S2818" s="92"/>
      <c r="T2818" s="92"/>
      <c r="U2818" s="92"/>
      <c r="V2818" s="92"/>
      <c r="W2818" s="92"/>
      <c r="X2818" s="92"/>
      <c r="Y2818" s="92"/>
      <c r="Z2818" s="92" t="s">
        <v>2827</v>
      </c>
      <c r="AA2818" s="92">
        <v>1039.858727</v>
      </c>
      <c r="AB2818" s="92">
        <v>1172</v>
      </c>
      <c r="AC2818" s="92">
        <v>58.38068181818182</v>
      </c>
      <c r="AD2818" s="92" t="s">
        <v>121</v>
      </c>
      <c r="AE2818" s="92">
        <v>1136.5408210000001</v>
      </c>
      <c r="AF2818" s="92">
        <v>3</v>
      </c>
      <c r="AG2818" s="92">
        <v>99.928977272727266</v>
      </c>
      <c r="AH2818" s="92"/>
      <c r="AI2818" s="92"/>
      <c r="AJ2818" s="92"/>
      <c r="AK2818" s="92"/>
      <c r="AL2818" s="92"/>
      <c r="AM2818" s="92"/>
      <c r="AN2818" s="92"/>
      <c r="AO2818" s="92"/>
    </row>
    <row r="2819" spans="2:41" x14ac:dyDescent="0.3">
      <c r="B2819" s="28">
        <v>2809</v>
      </c>
      <c r="S2819" s="92"/>
      <c r="T2819" s="92"/>
      <c r="U2819" s="92"/>
      <c r="V2819" s="92"/>
      <c r="W2819" s="92"/>
      <c r="X2819" s="92"/>
      <c r="Y2819" s="92"/>
      <c r="Z2819" s="92" t="s">
        <v>1571</v>
      </c>
      <c r="AA2819" s="92">
        <v>1012.54202</v>
      </c>
      <c r="AB2819" s="92">
        <v>1754</v>
      </c>
      <c r="AC2819" s="92">
        <v>37.748579545454547</v>
      </c>
      <c r="AD2819" s="92" t="s">
        <v>1361</v>
      </c>
      <c r="AE2819" s="92">
        <v>1148.014993</v>
      </c>
      <c r="AF2819" s="92">
        <v>2</v>
      </c>
      <c r="AG2819" s="92">
        <v>99.96448863636364</v>
      </c>
      <c r="AH2819" s="92"/>
      <c r="AI2819" s="92"/>
      <c r="AJ2819" s="92"/>
      <c r="AK2819" s="92"/>
      <c r="AL2819" s="92"/>
      <c r="AM2819" s="92"/>
      <c r="AN2819" s="92"/>
      <c r="AO2819" s="92"/>
    </row>
    <row r="2820" spans="2:41" x14ac:dyDescent="0.3">
      <c r="B2820" s="28">
        <v>2810</v>
      </c>
      <c r="S2820" s="92"/>
      <c r="T2820" s="92"/>
      <c r="U2820" s="92"/>
      <c r="V2820" s="92"/>
      <c r="W2820" s="92"/>
      <c r="X2820" s="92"/>
      <c r="Y2820" s="92"/>
      <c r="Z2820" s="92" t="s">
        <v>1572</v>
      </c>
      <c r="AA2820" s="92">
        <v>1054.1945250000001</v>
      </c>
      <c r="AB2820" s="92">
        <v>806</v>
      </c>
      <c r="AC2820" s="92">
        <v>71.413352272727266</v>
      </c>
      <c r="AD2820" s="92" t="s">
        <v>700</v>
      </c>
      <c r="AE2820" s="92">
        <v>1166.3710149999999</v>
      </c>
      <c r="AF2820" s="92">
        <v>1</v>
      </c>
      <c r="AG2820" s="92">
        <v>100</v>
      </c>
      <c r="AH2820" s="92"/>
      <c r="AI2820" s="92"/>
      <c r="AJ2820" s="92"/>
      <c r="AK2820" s="92"/>
      <c r="AL2820" s="92"/>
      <c r="AM2820" s="92"/>
      <c r="AN2820" s="92"/>
      <c r="AO2820" s="92"/>
    </row>
    <row r="2821" spans="2:41" x14ac:dyDescent="0.3">
      <c r="B2821" s="28">
        <v>2811</v>
      </c>
      <c r="S2821" s="92"/>
      <c r="T2821" s="92"/>
      <c r="U2821" s="92"/>
      <c r="V2821" s="92"/>
      <c r="W2821" s="92"/>
      <c r="X2821" s="92"/>
      <c r="Y2821" s="92"/>
      <c r="Z2821" s="92" t="s">
        <v>2828</v>
      </c>
      <c r="AA2821" s="92">
        <v>951.716002</v>
      </c>
      <c r="AB2821" s="92">
        <v>2505</v>
      </c>
      <c r="AC2821" s="92">
        <v>10.9375</v>
      </c>
      <c r="AD2821" s="92" t="s">
        <v>1792</v>
      </c>
      <c r="AE2821" s="92" t="s">
        <v>2876</v>
      </c>
      <c r="AF2821" s="92" t="e">
        <v>#VALUE!</v>
      </c>
      <c r="AG2821" s="92" t="e">
        <v>#VALUE!</v>
      </c>
      <c r="AH2821" s="92"/>
      <c r="AI2821" s="92"/>
      <c r="AJ2821" s="92"/>
      <c r="AK2821" s="92"/>
      <c r="AL2821" s="92"/>
      <c r="AM2821" s="92"/>
      <c r="AN2821" s="92"/>
      <c r="AO2821" s="92"/>
    </row>
    <row r="2822" spans="2:41" x14ac:dyDescent="0.3">
      <c r="B2822" s="28">
        <v>2812</v>
      </c>
      <c r="S2822" s="92"/>
      <c r="T2822" s="92"/>
      <c r="U2822" s="92"/>
      <c r="V2822" s="92"/>
      <c r="W2822" s="92"/>
      <c r="X2822" s="92"/>
      <c r="Y2822" s="92"/>
      <c r="Z2822" s="92" t="s">
        <v>2829</v>
      </c>
      <c r="AA2822" s="92">
        <v>985.62160470000003</v>
      </c>
      <c r="AB2822" s="92">
        <v>2129</v>
      </c>
      <c r="AC2822" s="92">
        <v>24.32528409090909</v>
      </c>
      <c r="AD2822" s="92" t="s">
        <v>2893</v>
      </c>
      <c r="AE2822" s="92" t="s">
        <v>2876</v>
      </c>
      <c r="AF2822" s="92" t="e">
        <v>#VALUE!</v>
      </c>
      <c r="AG2822" s="92" t="e">
        <v>#VALUE!</v>
      </c>
      <c r="AH2822" s="92"/>
      <c r="AI2822" s="92"/>
      <c r="AJ2822" s="92"/>
      <c r="AK2822" s="92"/>
      <c r="AL2822" s="92"/>
      <c r="AM2822" s="92"/>
      <c r="AN2822" s="92"/>
      <c r="AO2822" s="92"/>
    </row>
    <row r="2823" spans="2:41" x14ac:dyDescent="0.3">
      <c r="B2823" s="28">
        <v>2813</v>
      </c>
      <c r="S2823" s="92"/>
      <c r="T2823" s="92"/>
      <c r="U2823" s="92"/>
      <c r="V2823" s="92"/>
      <c r="W2823" s="92"/>
      <c r="X2823" s="92"/>
      <c r="Y2823" s="92"/>
      <c r="Z2823" s="92" t="s">
        <v>1573</v>
      </c>
      <c r="AA2823" s="92">
        <v>1048.404442</v>
      </c>
      <c r="AB2823" s="92">
        <v>964</v>
      </c>
      <c r="AC2823" s="92">
        <v>65.696022727272734</v>
      </c>
      <c r="AD2823" s="92" t="s">
        <v>2910</v>
      </c>
      <c r="AE2823" s="92" t="s">
        <v>2876</v>
      </c>
      <c r="AF2823" s="92" t="e">
        <v>#VALUE!</v>
      </c>
      <c r="AG2823" s="92" t="e">
        <v>#VALUE!</v>
      </c>
      <c r="AH2823" s="92"/>
      <c r="AI2823" s="92"/>
      <c r="AJ2823" s="92"/>
      <c r="AK2823" s="92"/>
      <c r="AL2823" s="92"/>
      <c r="AM2823" s="92"/>
      <c r="AN2823" s="92"/>
      <c r="AO2823" s="92"/>
    </row>
    <row r="2824" spans="2:41" x14ac:dyDescent="0.3">
      <c r="B2824" s="28">
        <v>2814</v>
      </c>
      <c r="S2824" s="92"/>
      <c r="T2824" s="92"/>
      <c r="U2824" s="92"/>
      <c r="V2824" s="92"/>
      <c r="W2824" s="92"/>
      <c r="X2824" s="92"/>
      <c r="Y2824" s="92"/>
      <c r="Z2824" s="92" t="s">
        <v>2830</v>
      </c>
      <c r="AA2824" s="92">
        <v>951.716002</v>
      </c>
      <c r="AB2824" s="92">
        <v>2505</v>
      </c>
      <c r="AC2824" s="92">
        <v>10.9375</v>
      </c>
      <c r="AD2824" s="92" t="s">
        <v>2929</v>
      </c>
      <c r="AE2824" s="92" t="s">
        <v>2876</v>
      </c>
      <c r="AF2824" s="92" t="e">
        <v>#VALUE!</v>
      </c>
      <c r="AG2824" s="92" t="e">
        <v>#VALUE!</v>
      </c>
      <c r="AH2824" s="92"/>
      <c r="AI2824" s="92"/>
      <c r="AJ2824" s="92"/>
      <c r="AK2824" s="92"/>
      <c r="AL2824" s="92"/>
      <c r="AM2824" s="92"/>
      <c r="AN2824" s="92"/>
      <c r="AO2824" s="92"/>
    </row>
    <row r="2825" spans="2:41" x14ac:dyDescent="0.3">
      <c r="B2825" s="28">
        <v>2815</v>
      </c>
      <c r="S2825" s="92"/>
      <c r="T2825" s="92"/>
      <c r="U2825" s="92"/>
      <c r="V2825" s="92"/>
      <c r="W2825" s="92"/>
      <c r="X2825" s="92"/>
      <c r="Y2825" s="92"/>
      <c r="Z2825" s="92" t="s">
        <v>1574</v>
      </c>
      <c r="AA2825" s="92">
        <v>1021.381266</v>
      </c>
      <c r="AB2825" s="92">
        <v>1596</v>
      </c>
      <c r="AC2825" s="92">
        <v>43.359375</v>
      </c>
      <c r="AD2825" s="92" t="s">
        <v>2930</v>
      </c>
      <c r="AE2825" s="92" t="s">
        <v>2876</v>
      </c>
      <c r="AF2825" s="92" t="e">
        <v>#VALUE!</v>
      </c>
      <c r="AG2825" s="92" t="e">
        <v>#VALUE!</v>
      </c>
      <c r="AH2825" s="92"/>
      <c r="AI2825" s="92"/>
      <c r="AJ2825" s="92"/>
      <c r="AK2825" s="92"/>
      <c r="AL2825" s="92"/>
      <c r="AM2825" s="92"/>
      <c r="AN2825" s="92"/>
      <c r="AO2825" s="92"/>
    </row>
    <row r="2826" spans="2:41" x14ac:dyDescent="0.3">
      <c r="B2826" s="28">
        <v>2816</v>
      </c>
      <c r="S2826" s="92"/>
      <c r="T2826" s="92"/>
      <c r="U2826" s="92"/>
      <c r="V2826" s="92"/>
      <c r="W2826" s="92"/>
      <c r="X2826" s="92"/>
      <c r="Y2826" s="92"/>
      <c r="Z2826" s="92" t="s">
        <v>2831</v>
      </c>
      <c r="AA2826" s="92">
        <v>972.24462970000002</v>
      </c>
      <c r="AB2826" s="92">
        <v>2287</v>
      </c>
      <c r="AC2826" s="92">
        <v>18.572443181818183</v>
      </c>
      <c r="AD2826" s="92" t="s">
        <v>2943</v>
      </c>
      <c r="AE2826" s="92" t="s">
        <v>2876</v>
      </c>
      <c r="AF2826" s="92" t="e">
        <v>#VALUE!</v>
      </c>
      <c r="AG2826" s="92" t="e">
        <v>#VALUE!</v>
      </c>
      <c r="AH2826" s="92"/>
      <c r="AI2826" s="92"/>
      <c r="AJ2826" s="92"/>
      <c r="AK2826" s="92"/>
      <c r="AL2826" s="92"/>
      <c r="AM2826" s="92"/>
      <c r="AN2826" s="92"/>
      <c r="AO2826" s="92"/>
    </row>
    <row r="2827" spans="2:41" x14ac:dyDescent="0.3">
      <c r="B2827" s="28">
        <v>2817</v>
      </c>
      <c r="S2827" s="92"/>
      <c r="T2827" s="92"/>
      <c r="U2827" s="92"/>
      <c r="V2827" s="92"/>
      <c r="W2827" s="92"/>
      <c r="X2827" s="92"/>
      <c r="Y2827" s="92"/>
      <c r="Z2827" s="92" t="s">
        <v>2832</v>
      </c>
      <c r="AA2827" s="92">
        <v>1042.3446899999999</v>
      </c>
      <c r="AB2827" s="92">
        <v>1095</v>
      </c>
      <c r="AC2827" s="92">
        <v>61.11505681818182</v>
      </c>
      <c r="AD2827" s="92" t="s">
        <v>3004</v>
      </c>
      <c r="AE2827" s="92" t="s">
        <v>2876</v>
      </c>
      <c r="AF2827" s="92" t="e">
        <v>#VALUE!</v>
      </c>
      <c r="AG2827" s="92" t="e">
        <v>#VALUE!</v>
      </c>
      <c r="AH2827" s="92"/>
      <c r="AI2827" s="92"/>
      <c r="AJ2827" s="92"/>
      <c r="AK2827" s="92"/>
      <c r="AL2827" s="92"/>
      <c r="AM2827" s="92"/>
      <c r="AN2827" s="92"/>
      <c r="AO2827" s="92"/>
    </row>
    <row r="2828" spans="2:41" x14ac:dyDescent="0.3">
      <c r="B2828" s="28">
        <v>2818</v>
      </c>
    </row>
    <row r="2829" spans="2:41" x14ac:dyDescent="0.3">
      <c r="B2829" s="28">
        <v>2819</v>
      </c>
    </row>
    <row r="2830" spans="2:41" x14ac:dyDescent="0.3">
      <c r="B2830" s="28">
        <v>2820</v>
      </c>
    </row>
    <row r="2831" spans="2:41" x14ac:dyDescent="0.3">
      <c r="B2831" s="28">
        <v>2821</v>
      </c>
    </row>
    <row r="2832" spans="2:41" x14ac:dyDescent="0.3">
      <c r="B2832" s="28">
        <v>2822</v>
      </c>
    </row>
    <row r="2833" spans="2:2" x14ac:dyDescent="0.3">
      <c r="B2833" s="28">
        <v>2823</v>
      </c>
    </row>
  </sheetData>
  <sheetProtection sheet="1"/>
  <sortState xmlns:xlrd2="http://schemas.microsoft.com/office/spreadsheetml/2017/richdata2" ref="AL5:AO696">
    <sortCondition ref="AM5:AM696"/>
  </sortState>
  <mergeCells count="2">
    <mergeCell ref="H3:M4"/>
    <mergeCell ref="C1:M1"/>
  </mergeCells>
  <pageMargins left="0.39370078740157483" right="0.39370078740157483" top="0.39370078740157483" bottom="0.39370078740157483" header="0.31496062992125984" footer="0.31496062992125984"/>
  <pageSetup paperSize="9" scale="82"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95250</xdr:colOff>
                    <xdr:row>3</xdr:row>
                    <xdr:rowOff>0</xdr:rowOff>
                  </from>
                  <to>
                    <xdr:col>3</xdr:col>
                    <xdr:colOff>247650</xdr:colOff>
                    <xdr:row>4</xdr:row>
                    <xdr:rowOff>0</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4</xdr:col>
                    <xdr:colOff>0</xdr:colOff>
                    <xdr:row>3</xdr:row>
                    <xdr:rowOff>0</xdr:rowOff>
                  </from>
                  <to>
                    <xdr:col>6</xdr:col>
                    <xdr:colOff>393700</xdr:colOff>
                    <xdr:row>3</xdr:row>
                    <xdr:rowOff>203200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499984740745262"/>
    <pageSetUpPr autoPageBreaks="0"/>
  </sheetPr>
  <dimension ref="A1:AA328"/>
  <sheetViews>
    <sheetView showGridLines="0" showRowColHeaders="0" zoomScale="70" zoomScaleNormal="70" workbookViewId="0">
      <pane xSplit="10" ySplit="6" topLeftCell="K7" activePane="bottomRight" state="frozen"/>
      <selection pane="topRight" activeCell="K1" sqref="K1"/>
      <selection pane="bottomLeft" activeCell="A7" sqref="A7"/>
      <selection pane="bottomRight" activeCell="N4" sqref="N4"/>
    </sheetView>
  </sheetViews>
  <sheetFormatPr defaultColWidth="9.08984375" defaultRowHeight="14.5" x14ac:dyDescent="0.4"/>
  <cols>
    <col min="1" max="1" width="3.08984375" style="43" customWidth="1"/>
    <col min="2" max="10" width="16.1796875" style="16" customWidth="1"/>
    <col min="11" max="11" width="11.08984375" style="43" customWidth="1"/>
    <col min="12" max="12" width="11.08984375" style="61" customWidth="1"/>
    <col min="13" max="13" width="11.08984375" style="111" customWidth="1"/>
    <col min="14" max="14" width="11.08984375" style="112" customWidth="1"/>
    <col min="15" max="21" width="11.08984375" style="43" customWidth="1"/>
    <col min="22" max="27" width="9.08984375" style="43"/>
    <col min="28" max="16384" width="9.08984375" style="16"/>
  </cols>
  <sheetData>
    <row r="1" spans="1:23" ht="25.5" customHeight="1" x14ac:dyDescent="0.4">
      <c r="B1" s="185" t="s">
        <v>3713</v>
      </c>
      <c r="C1" s="185"/>
      <c r="D1" s="185"/>
      <c r="E1" s="185"/>
      <c r="F1" s="185"/>
      <c r="G1" s="185"/>
      <c r="H1" s="185"/>
      <c r="I1" s="185"/>
      <c r="J1" s="185"/>
    </row>
    <row r="2" spans="1:23" ht="20.25" customHeight="1" x14ac:dyDescent="0.55000000000000004">
      <c r="B2" s="186" t="s">
        <v>3714</v>
      </c>
      <c r="C2" s="186"/>
      <c r="D2" s="186"/>
      <c r="E2" s="186"/>
      <c r="F2" s="186"/>
      <c r="G2" s="186"/>
      <c r="H2" s="186"/>
      <c r="I2" s="186"/>
      <c r="J2" s="186"/>
      <c r="L2" s="69"/>
      <c r="M2" s="69"/>
      <c r="N2" s="69"/>
      <c r="O2" s="69"/>
      <c r="P2" s="69"/>
      <c r="Q2" s="69"/>
      <c r="R2" s="69"/>
      <c r="S2" s="69"/>
      <c r="T2" s="69"/>
      <c r="U2" s="69"/>
    </row>
    <row r="3" spans="1:23" ht="19.5" customHeight="1" x14ac:dyDescent="0.55000000000000004">
      <c r="B3" s="187" t="str">
        <f>CONCATENATE("Numerical ",I6)</f>
        <v>Numerical Change in rank between 1996 &amp; 2021</v>
      </c>
      <c r="C3" s="187"/>
      <c r="D3" s="187"/>
      <c r="E3" s="187"/>
      <c r="F3" s="187"/>
      <c r="G3" s="187"/>
      <c r="H3" s="187"/>
      <c r="I3" s="187"/>
      <c r="J3" s="187"/>
      <c r="K3" s="69"/>
      <c r="L3" s="69"/>
      <c r="M3" s="69"/>
      <c r="N3" s="69"/>
      <c r="O3" s="69"/>
      <c r="P3" s="69"/>
      <c r="Q3" s="69"/>
      <c r="R3" s="69"/>
      <c r="S3" s="69"/>
      <c r="T3" s="69"/>
      <c r="U3" s="69"/>
    </row>
    <row r="4" spans="1:23" ht="18" customHeight="1" x14ac:dyDescent="0.4">
      <c r="E4" s="44" t="s">
        <v>2838</v>
      </c>
      <c r="H4" s="45">
        <v>1</v>
      </c>
      <c r="V4" s="42"/>
      <c r="W4" s="42"/>
    </row>
    <row r="5" spans="1:23" ht="18" customHeight="1" x14ac:dyDescent="0.45">
      <c r="D5" s="73"/>
      <c r="E5" s="74" t="s">
        <v>2839</v>
      </c>
      <c r="F5" s="73"/>
      <c r="G5" s="78" t="s">
        <v>2840</v>
      </c>
      <c r="H5" s="78"/>
      <c r="I5" s="71"/>
      <c r="J5" s="70"/>
      <c r="K5" s="72"/>
      <c r="Q5" s="43">
        <v>1996</v>
      </c>
      <c r="V5" s="42"/>
      <c r="W5" s="42"/>
    </row>
    <row r="6" spans="1:23" ht="24.75" customHeight="1" x14ac:dyDescent="0.4">
      <c r="A6" s="42"/>
      <c r="B6" s="62"/>
      <c r="C6" s="63" t="s">
        <v>1671</v>
      </c>
      <c r="D6" s="63" t="s">
        <v>1666</v>
      </c>
      <c r="E6" s="63" t="s">
        <v>1584</v>
      </c>
      <c r="F6" s="63" t="s">
        <v>1585</v>
      </c>
      <c r="G6" s="63" t="s">
        <v>2835</v>
      </c>
      <c r="H6" s="63" t="s">
        <v>3712</v>
      </c>
      <c r="I6" s="64" t="str">
        <f>CONCATENATE("Change in rank between ",INDEX(Q5:Q9,H4)," &amp; 2021")</f>
        <v>Change in rank between 1996 &amp; 2021</v>
      </c>
      <c r="J6" s="63" t="s">
        <v>1586</v>
      </c>
      <c r="K6" s="42"/>
      <c r="L6" s="58"/>
      <c r="M6" s="59" t="s">
        <v>1667</v>
      </c>
      <c r="N6" s="60" t="s">
        <v>1668</v>
      </c>
      <c r="O6" s="60" t="s">
        <v>1669</v>
      </c>
      <c r="P6" s="59" t="s">
        <v>1670</v>
      </c>
      <c r="Q6" s="42">
        <v>2001</v>
      </c>
      <c r="R6" s="42"/>
      <c r="S6" s="42"/>
      <c r="T6" s="42"/>
      <c r="U6" s="42"/>
    </row>
    <row r="7" spans="1:23" ht="14.25" customHeight="1" x14ac:dyDescent="0.4">
      <c r="A7" s="65">
        <v>1</v>
      </c>
      <c r="B7" s="66" t="s">
        <v>1587</v>
      </c>
      <c r="C7" s="67">
        <v>40</v>
      </c>
      <c r="D7" s="67">
        <v>64</v>
      </c>
      <c r="E7" s="68">
        <v>36</v>
      </c>
      <c r="F7" s="67">
        <v>35</v>
      </c>
      <c r="G7" s="67">
        <v>38</v>
      </c>
      <c r="H7" s="67">
        <v>56</v>
      </c>
      <c r="I7" s="63">
        <f>H7-L7</f>
        <v>16</v>
      </c>
      <c r="J7" s="62" t="str">
        <f>IF(I7&gt;0,"Less disadvantaged",IF(I7&lt;0,"More disadvantaged","No change"))</f>
        <v>Less disadvantaged</v>
      </c>
      <c r="K7" s="42"/>
      <c r="L7" s="58">
        <f t="shared" ref="L7:L38" si="0">VLOOKUP(A7,$A$7:$H$85,$H$4+2)</f>
        <v>40</v>
      </c>
      <c r="M7" s="59">
        <f>I7+0.000001*A7</f>
        <v>16.000001000000001</v>
      </c>
      <c r="N7" s="60">
        <f>RANK(M7,M$7:M$85)</f>
        <v>15</v>
      </c>
      <c r="O7" s="60" t="str">
        <f>VLOOKUP(MATCH(A7,$N$7:$N$85,0),$A$7:$I$85,2)</f>
        <v xml:space="preserve">Nillumbik </v>
      </c>
      <c r="P7" s="42">
        <f>VLOOKUP(MATCH(A7,$N$7:$N$85,0),$A$7:$I$85,9)</f>
        <v>48</v>
      </c>
      <c r="Q7" s="42">
        <v>2006</v>
      </c>
      <c r="R7" s="42"/>
      <c r="S7" s="42"/>
      <c r="T7" s="42"/>
      <c r="U7" s="42"/>
    </row>
    <row r="8" spans="1:23" ht="14.25" customHeight="1" x14ac:dyDescent="0.4">
      <c r="A8" s="65">
        <v>2</v>
      </c>
      <c r="B8" s="66" t="s">
        <v>1588</v>
      </c>
      <c r="C8" s="67">
        <v>19</v>
      </c>
      <c r="D8" s="67">
        <v>40</v>
      </c>
      <c r="E8" s="68">
        <v>11</v>
      </c>
      <c r="F8" s="67">
        <v>11</v>
      </c>
      <c r="G8" s="67">
        <v>8</v>
      </c>
      <c r="H8" s="67">
        <v>15</v>
      </c>
      <c r="I8" s="63">
        <f>H8-L8</f>
        <v>-4</v>
      </c>
      <c r="J8" s="62" t="str">
        <f t="shared" ref="J8:J71" si="1">IF(I8&gt;0,"Less disadvantaged",IF(I8&lt;0,"More disadvantaged","No change"))</f>
        <v>More disadvantaged</v>
      </c>
      <c r="K8" s="42"/>
      <c r="L8" s="58">
        <f t="shared" si="0"/>
        <v>19</v>
      </c>
      <c r="M8" s="59">
        <f>I8+0.000001*A8</f>
        <v>-3.9999980000000002</v>
      </c>
      <c r="N8" s="60">
        <f>RANK(M8,M$7:M$85)</f>
        <v>50</v>
      </c>
      <c r="O8" s="60" t="str">
        <f>VLOOKUP(MATCH(A8,$N$7:$N$85,0),$A$7:$I$85,2)</f>
        <v xml:space="preserve">Maribyrnong </v>
      </c>
      <c r="P8" s="42">
        <f>VLOOKUP(MATCH(A8,$N$7:$N$85,0),$A$7:$I$85,9)</f>
        <v>47</v>
      </c>
      <c r="Q8" s="42">
        <v>2011</v>
      </c>
      <c r="R8" s="42"/>
      <c r="S8" s="42"/>
      <c r="T8" s="42"/>
      <c r="U8" s="42"/>
    </row>
    <row r="9" spans="1:23" ht="14.25" customHeight="1" x14ac:dyDescent="0.4">
      <c r="A9" s="65">
        <v>3</v>
      </c>
      <c r="B9" s="66" t="s">
        <v>1589</v>
      </c>
      <c r="C9" s="67">
        <v>24</v>
      </c>
      <c r="D9" s="67">
        <v>24</v>
      </c>
      <c r="E9" s="68">
        <v>32</v>
      </c>
      <c r="F9" s="67">
        <v>29</v>
      </c>
      <c r="G9" s="67">
        <v>28</v>
      </c>
      <c r="H9" s="67">
        <v>29</v>
      </c>
      <c r="I9" s="63">
        <f t="shared" ref="I9:I71" si="2">H9-L9</f>
        <v>5</v>
      </c>
      <c r="J9" s="62" t="str">
        <f t="shared" si="1"/>
        <v>Less disadvantaged</v>
      </c>
      <c r="K9" s="42"/>
      <c r="L9" s="58">
        <f t="shared" si="0"/>
        <v>24</v>
      </c>
      <c r="M9" s="59">
        <f>I9+0.000001*A9</f>
        <v>5.0000030000000004</v>
      </c>
      <c r="N9" s="60">
        <f t="shared" ref="N9:N71" si="3">RANK(M9,M$7:M$85)</f>
        <v>28</v>
      </c>
      <c r="O9" s="60" t="str">
        <f t="shared" ref="O9:O71" si="4">VLOOKUP(MATCH(A9,$N$7:$N$85,0),$A$7:$I$85,2)</f>
        <v xml:space="preserve">Moreland </v>
      </c>
      <c r="P9" s="42">
        <f t="shared" ref="P9:P71" si="5">VLOOKUP(MATCH(A9,$N$7:$N$85,0),$A$7:$I$85,9)</f>
        <v>46</v>
      </c>
      <c r="Q9" s="42">
        <v>2016</v>
      </c>
      <c r="R9" s="42"/>
      <c r="S9" s="42"/>
      <c r="T9" s="42"/>
      <c r="U9" s="42"/>
    </row>
    <row r="10" spans="1:23" ht="14.25" customHeight="1" x14ac:dyDescent="0.4">
      <c r="A10" s="65">
        <v>4</v>
      </c>
      <c r="B10" s="66" t="s">
        <v>1590</v>
      </c>
      <c r="C10" s="67">
        <v>68</v>
      </c>
      <c r="D10" s="67">
        <v>69</v>
      </c>
      <c r="E10" s="68">
        <v>66</v>
      </c>
      <c r="F10" s="67">
        <v>68</v>
      </c>
      <c r="G10" s="67">
        <v>69</v>
      </c>
      <c r="H10" s="67">
        <v>70</v>
      </c>
      <c r="I10" s="63">
        <f t="shared" si="2"/>
        <v>2</v>
      </c>
      <c r="J10" s="62" t="str">
        <f t="shared" si="1"/>
        <v>Less disadvantaged</v>
      </c>
      <c r="K10" s="42"/>
      <c r="L10" s="58">
        <f t="shared" si="0"/>
        <v>68</v>
      </c>
      <c r="M10" s="59">
        <f t="shared" ref="M10:M71" si="6">I10+0.000001*A10</f>
        <v>2.0000040000000001</v>
      </c>
      <c r="N10" s="60">
        <f t="shared" si="3"/>
        <v>35</v>
      </c>
      <c r="O10" s="60" t="str">
        <f t="shared" si="4"/>
        <v xml:space="preserve">Darebin </v>
      </c>
      <c r="P10" s="42">
        <f t="shared" si="5"/>
        <v>45</v>
      </c>
      <c r="Q10" s="42"/>
      <c r="R10" s="42"/>
      <c r="S10" s="42"/>
      <c r="T10" s="42"/>
      <c r="U10" s="42"/>
    </row>
    <row r="11" spans="1:23" ht="14.25" customHeight="1" x14ac:dyDescent="0.4">
      <c r="A11" s="65">
        <v>5</v>
      </c>
      <c r="B11" s="66" t="s">
        <v>1591</v>
      </c>
      <c r="C11" s="67">
        <v>11</v>
      </c>
      <c r="D11" s="67">
        <v>19</v>
      </c>
      <c r="E11" s="68">
        <v>28</v>
      </c>
      <c r="F11" s="67">
        <v>27</v>
      </c>
      <c r="G11" s="67">
        <v>21</v>
      </c>
      <c r="H11" s="67">
        <v>34</v>
      </c>
      <c r="I11" s="63">
        <f t="shared" si="2"/>
        <v>23</v>
      </c>
      <c r="J11" s="62" t="str">
        <f t="shared" si="1"/>
        <v>Less disadvantaged</v>
      </c>
      <c r="K11" s="42"/>
      <c r="L11" s="58">
        <f t="shared" si="0"/>
        <v>11</v>
      </c>
      <c r="M11" s="59">
        <f t="shared" si="6"/>
        <v>23.000005000000002</v>
      </c>
      <c r="N11" s="60">
        <f t="shared" si="3"/>
        <v>11</v>
      </c>
      <c r="O11" s="60" t="str">
        <f t="shared" si="4"/>
        <v xml:space="preserve">Mount Alexander </v>
      </c>
      <c r="P11" s="42">
        <f t="shared" si="5"/>
        <v>42</v>
      </c>
      <c r="Q11" s="42"/>
      <c r="R11" s="42"/>
      <c r="S11" s="42"/>
      <c r="T11" s="42"/>
      <c r="U11" s="42"/>
    </row>
    <row r="12" spans="1:23" ht="14.25" customHeight="1" x14ac:dyDescent="0.4">
      <c r="A12" s="65">
        <v>6</v>
      </c>
      <c r="B12" s="66" t="s">
        <v>1592</v>
      </c>
      <c r="C12" s="67">
        <v>46</v>
      </c>
      <c r="D12" s="67">
        <v>42</v>
      </c>
      <c r="E12" s="68">
        <v>47</v>
      </c>
      <c r="F12" s="67">
        <v>47</v>
      </c>
      <c r="G12" s="67">
        <v>45</v>
      </c>
      <c r="H12" s="67">
        <v>42</v>
      </c>
      <c r="I12" s="63">
        <f t="shared" si="2"/>
        <v>-4</v>
      </c>
      <c r="J12" s="62" t="str">
        <f t="shared" si="1"/>
        <v>More disadvantaged</v>
      </c>
      <c r="K12" s="42"/>
      <c r="L12" s="58">
        <f t="shared" si="0"/>
        <v>46</v>
      </c>
      <c r="M12" s="59">
        <f t="shared" si="6"/>
        <v>-3.999994</v>
      </c>
      <c r="N12" s="60">
        <f t="shared" si="3"/>
        <v>49</v>
      </c>
      <c r="O12" s="60" t="str">
        <f t="shared" si="4"/>
        <v xml:space="preserve">Hobsons Bay </v>
      </c>
      <c r="P12" s="42">
        <f t="shared" si="5"/>
        <v>35</v>
      </c>
      <c r="Q12" s="42"/>
      <c r="R12" s="42"/>
      <c r="S12" s="42"/>
      <c r="T12" s="42"/>
      <c r="U12" s="42"/>
    </row>
    <row r="13" spans="1:23" ht="14.25" customHeight="1" x14ac:dyDescent="0.4">
      <c r="A13" s="65">
        <v>7</v>
      </c>
      <c r="B13" s="66" t="s">
        <v>1593</v>
      </c>
      <c r="C13" s="67">
        <v>74</v>
      </c>
      <c r="D13" s="67">
        <v>77</v>
      </c>
      <c r="E13" s="68">
        <v>78</v>
      </c>
      <c r="F13" s="67">
        <v>78</v>
      </c>
      <c r="G13" s="67">
        <v>77</v>
      </c>
      <c r="H13" s="67">
        <v>78</v>
      </c>
      <c r="I13" s="63">
        <f t="shared" si="2"/>
        <v>4</v>
      </c>
      <c r="J13" s="62" t="str">
        <f t="shared" si="1"/>
        <v>Less disadvantaged</v>
      </c>
      <c r="K13" s="42"/>
      <c r="L13" s="58">
        <f t="shared" si="0"/>
        <v>74</v>
      </c>
      <c r="M13" s="59">
        <f t="shared" si="6"/>
        <v>4.0000070000000001</v>
      </c>
      <c r="N13" s="60">
        <f t="shared" si="3"/>
        <v>29</v>
      </c>
      <c r="O13" s="60" t="str">
        <f t="shared" si="4"/>
        <v xml:space="preserve">Hepburn </v>
      </c>
      <c r="P13" s="42">
        <f t="shared" si="5"/>
        <v>30</v>
      </c>
      <c r="Q13" s="42"/>
      <c r="R13" s="42"/>
      <c r="S13" s="42"/>
      <c r="T13" s="42"/>
      <c r="U13" s="42"/>
    </row>
    <row r="14" spans="1:23" ht="14.25" customHeight="1" x14ac:dyDescent="0.4">
      <c r="A14" s="65">
        <v>8</v>
      </c>
      <c r="B14" s="66" t="s">
        <v>1594</v>
      </c>
      <c r="C14" s="67">
        <v>32</v>
      </c>
      <c r="D14" s="67">
        <v>32</v>
      </c>
      <c r="E14" s="68">
        <v>17</v>
      </c>
      <c r="F14" s="67">
        <v>16</v>
      </c>
      <c r="G14" s="67">
        <v>15</v>
      </c>
      <c r="H14" s="67">
        <v>20</v>
      </c>
      <c r="I14" s="63">
        <f t="shared" si="2"/>
        <v>-12</v>
      </c>
      <c r="J14" s="62" t="str">
        <f t="shared" si="1"/>
        <v>More disadvantaged</v>
      </c>
      <c r="K14" s="42"/>
      <c r="L14" s="58">
        <f t="shared" si="0"/>
        <v>32</v>
      </c>
      <c r="M14" s="59">
        <f t="shared" si="6"/>
        <v>-11.999992000000001</v>
      </c>
      <c r="N14" s="60">
        <f t="shared" si="3"/>
        <v>67</v>
      </c>
      <c r="O14" s="60" t="str">
        <f t="shared" si="4"/>
        <v xml:space="preserve">Yarra </v>
      </c>
      <c r="P14" s="42">
        <f t="shared" si="5"/>
        <v>25</v>
      </c>
      <c r="Q14" s="42"/>
      <c r="R14" s="42"/>
      <c r="S14" s="42"/>
      <c r="T14" s="42"/>
      <c r="U14" s="42"/>
    </row>
    <row r="15" spans="1:23" ht="14.25" customHeight="1" x14ac:dyDescent="0.4">
      <c r="A15" s="65">
        <v>9</v>
      </c>
      <c r="B15" s="66" t="s">
        <v>1595</v>
      </c>
      <c r="C15" s="67">
        <v>76</v>
      </c>
      <c r="D15" s="67">
        <v>79</v>
      </c>
      <c r="E15" s="68">
        <v>80</v>
      </c>
      <c r="F15" s="67">
        <v>79</v>
      </c>
      <c r="G15" s="67">
        <v>78</v>
      </c>
      <c r="H15" s="67">
        <v>78</v>
      </c>
      <c r="I15" s="63">
        <f t="shared" si="2"/>
        <v>2</v>
      </c>
      <c r="J15" s="62" t="str">
        <f t="shared" si="1"/>
        <v>Less disadvantaged</v>
      </c>
      <c r="K15" s="42"/>
      <c r="L15" s="58">
        <f t="shared" si="0"/>
        <v>76</v>
      </c>
      <c r="M15" s="59">
        <f t="shared" si="6"/>
        <v>2.0000089999999999</v>
      </c>
      <c r="N15" s="60">
        <f t="shared" si="3"/>
        <v>34</v>
      </c>
      <c r="O15" s="60" t="str">
        <f t="shared" si="4"/>
        <v xml:space="preserve">Mansfield </v>
      </c>
      <c r="P15" s="42">
        <f t="shared" si="5"/>
        <v>24</v>
      </c>
      <c r="Q15" s="42"/>
      <c r="R15" s="42"/>
      <c r="S15" s="42"/>
      <c r="T15" s="42"/>
      <c r="U15" s="42"/>
    </row>
    <row r="16" spans="1:23" ht="14.25" customHeight="1" x14ac:dyDescent="0.4">
      <c r="A16" s="65">
        <v>10</v>
      </c>
      <c r="B16" s="66" t="s">
        <v>1596</v>
      </c>
      <c r="C16" s="67">
        <v>7</v>
      </c>
      <c r="D16" s="67">
        <v>3</v>
      </c>
      <c r="E16" s="68">
        <v>3</v>
      </c>
      <c r="F16" s="67">
        <v>3</v>
      </c>
      <c r="G16" s="67">
        <v>3</v>
      </c>
      <c r="H16" s="67">
        <v>3</v>
      </c>
      <c r="I16" s="63">
        <f t="shared" si="2"/>
        <v>-4</v>
      </c>
      <c r="J16" s="62" t="str">
        <f t="shared" si="1"/>
        <v>More disadvantaged</v>
      </c>
      <c r="K16" s="42"/>
      <c r="L16" s="58">
        <f t="shared" si="0"/>
        <v>7</v>
      </c>
      <c r="M16" s="59">
        <f t="shared" si="6"/>
        <v>-3.9999899999999999</v>
      </c>
      <c r="N16" s="60">
        <f t="shared" si="3"/>
        <v>48</v>
      </c>
      <c r="O16" s="60" t="str">
        <f t="shared" si="4"/>
        <v xml:space="preserve">Greater Geelong </v>
      </c>
      <c r="P16" s="42">
        <f t="shared" si="5"/>
        <v>23</v>
      </c>
      <c r="Q16" s="42"/>
      <c r="R16" s="42"/>
      <c r="S16" s="42"/>
      <c r="T16" s="42"/>
      <c r="U16" s="42"/>
    </row>
    <row r="17" spans="1:21" ht="14.25" customHeight="1" x14ac:dyDescent="0.4">
      <c r="A17" s="65">
        <v>11</v>
      </c>
      <c r="B17" s="66" t="s">
        <v>1597</v>
      </c>
      <c r="C17" s="67">
        <v>51</v>
      </c>
      <c r="D17" s="67">
        <v>58</v>
      </c>
      <c r="E17" s="68">
        <v>21</v>
      </c>
      <c r="F17" s="67">
        <v>22</v>
      </c>
      <c r="G17" s="67">
        <v>22</v>
      </c>
      <c r="H17" s="67">
        <v>24</v>
      </c>
      <c r="I17" s="63">
        <f t="shared" si="2"/>
        <v>-27</v>
      </c>
      <c r="J17" s="62" t="str">
        <f t="shared" si="1"/>
        <v>More disadvantaged</v>
      </c>
      <c r="K17" s="42"/>
      <c r="L17" s="58">
        <f t="shared" si="0"/>
        <v>51</v>
      </c>
      <c r="M17" s="59">
        <f t="shared" si="6"/>
        <v>-26.999988999999999</v>
      </c>
      <c r="N17" s="60">
        <f t="shared" si="3"/>
        <v>77</v>
      </c>
      <c r="O17" s="60" t="str">
        <f t="shared" si="4"/>
        <v xml:space="preserve">Bass Coast </v>
      </c>
      <c r="P17" s="42">
        <f t="shared" si="5"/>
        <v>23</v>
      </c>
      <c r="Q17" s="42"/>
      <c r="R17" s="42"/>
      <c r="S17" s="42"/>
      <c r="T17" s="42"/>
      <c r="U17" s="42"/>
    </row>
    <row r="18" spans="1:21" ht="14.25" customHeight="1" x14ac:dyDescent="0.4">
      <c r="A18" s="65">
        <v>12</v>
      </c>
      <c r="B18" s="66" t="s">
        <v>1598</v>
      </c>
      <c r="C18" s="67">
        <v>35</v>
      </c>
      <c r="D18" s="67">
        <v>34</v>
      </c>
      <c r="E18" s="68">
        <v>25</v>
      </c>
      <c r="F18" s="67">
        <v>20</v>
      </c>
      <c r="G18" s="67">
        <v>23</v>
      </c>
      <c r="H18" s="67">
        <v>19</v>
      </c>
      <c r="I18" s="63">
        <f t="shared" si="2"/>
        <v>-16</v>
      </c>
      <c r="J18" s="62" t="str">
        <f t="shared" si="1"/>
        <v>More disadvantaged</v>
      </c>
      <c r="K18" s="42"/>
      <c r="L18" s="58">
        <f t="shared" si="0"/>
        <v>35</v>
      </c>
      <c r="M18" s="59">
        <f t="shared" si="6"/>
        <v>-15.999988</v>
      </c>
      <c r="N18" s="60">
        <f t="shared" si="3"/>
        <v>72</v>
      </c>
      <c r="O18" s="60" t="str">
        <f t="shared" si="4"/>
        <v xml:space="preserve">Golden Plains </v>
      </c>
      <c r="P18" s="42">
        <f t="shared" si="5"/>
        <v>22</v>
      </c>
      <c r="Q18" s="42"/>
      <c r="R18" s="42"/>
      <c r="S18" s="42"/>
      <c r="T18" s="42"/>
      <c r="U18" s="42"/>
    </row>
    <row r="19" spans="1:21" ht="14.25" customHeight="1" x14ac:dyDescent="0.4">
      <c r="A19" s="65">
        <v>13</v>
      </c>
      <c r="B19" s="66" t="s">
        <v>1599</v>
      </c>
      <c r="C19" s="67">
        <v>57</v>
      </c>
      <c r="D19" s="67">
        <v>51</v>
      </c>
      <c r="E19" s="68">
        <v>62</v>
      </c>
      <c r="F19" s="67">
        <v>60</v>
      </c>
      <c r="G19" s="67">
        <v>58</v>
      </c>
      <c r="H19" s="67">
        <v>53</v>
      </c>
      <c r="I19" s="63">
        <f t="shared" si="2"/>
        <v>-4</v>
      </c>
      <c r="J19" s="62" t="str">
        <f t="shared" si="1"/>
        <v>More disadvantaged</v>
      </c>
      <c r="K19" s="42"/>
      <c r="L19" s="58">
        <f t="shared" si="0"/>
        <v>57</v>
      </c>
      <c r="M19" s="59">
        <f t="shared" si="6"/>
        <v>-3.999987</v>
      </c>
      <c r="N19" s="60">
        <f t="shared" si="3"/>
        <v>47</v>
      </c>
      <c r="O19" s="60" t="str">
        <f t="shared" si="4"/>
        <v xml:space="preserve">Moonee Valley </v>
      </c>
      <c r="P19" s="42">
        <f t="shared" si="5"/>
        <v>19</v>
      </c>
      <c r="Q19" s="42"/>
      <c r="R19" s="42"/>
      <c r="S19" s="42"/>
      <c r="T19" s="42"/>
      <c r="U19" s="42"/>
    </row>
    <row r="20" spans="1:21" ht="14.25" customHeight="1" x14ac:dyDescent="0.4">
      <c r="A20" s="65">
        <v>14</v>
      </c>
      <c r="B20" s="66" t="s">
        <v>1600</v>
      </c>
      <c r="C20" s="67">
        <v>51</v>
      </c>
      <c r="D20" s="67">
        <v>25</v>
      </c>
      <c r="E20" s="68">
        <v>53</v>
      </c>
      <c r="F20" s="67">
        <v>51</v>
      </c>
      <c r="G20" s="67">
        <v>48</v>
      </c>
      <c r="H20" s="67">
        <v>37</v>
      </c>
      <c r="I20" s="63">
        <f t="shared" si="2"/>
        <v>-14</v>
      </c>
      <c r="J20" s="62" t="str">
        <f t="shared" si="1"/>
        <v>More disadvantaged</v>
      </c>
      <c r="K20" s="42"/>
      <c r="L20" s="58">
        <f t="shared" si="0"/>
        <v>51</v>
      </c>
      <c r="M20" s="59">
        <f t="shared" si="6"/>
        <v>-13.999986</v>
      </c>
      <c r="N20" s="60">
        <f t="shared" si="3"/>
        <v>71</v>
      </c>
      <c r="O20" s="60" t="str">
        <f t="shared" si="4"/>
        <v xml:space="preserve">Mornington Peninsula </v>
      </c>
      <c r="P20" s="42">
        <f t="shared" si="5"/>
        <v>16</v>
      </c>
      <c r="Q20" s="42"/>
      <c r="R20" s="42"/>
      <c r="S20" s="42"/>
      <c r="T20" s="42"/>
      <c r="U20" s="42"/>
    </row>
    <row r="21" spans="1:21" ht="14.25" customHeight="1" x14ac:dyDescent="0.4">
      <c r="A21" s="65">
        <v>15</v>
      </c>
      <c r="B21" s="66" t="s">
        <v>1601</v>
      </c>
      <c r="C21" s="67">
        <v>5</v>
      </c>
      <c r="D21" s="67">
        <v>4</v>
      </c>
      <c r="E21" s="68">
        <v>2</v>
      </c>
      <c r="F21" s="67">
        <v>2</v>
      </c>
      <c r="G21" s="67">
        <v>1</v>
      </c>
      <c r="H21" s="67">
        <v>2</v>
      </c>
      <c r="I21" s="63">
        <f t="shared" si="2"/>
        <v>-3</v>
      </c>
      <c r="J21" s="62" t="str">
        <f t="shared" si="1"/>
        <v>More disadvantaged</v>
      </c>
      <c r="K21" s="42"/>
      <c r="L21" s="58">
        <f t="shared" si="0"/>
        <v>5</v>
      </c>
      <c r="M21" s="59">
        <f t="shared" si="6"/>
        <v>-2.9999850000000001</v>
      </c>
      <c r="N21" s="60">
        <f t="shared" si="3"/>
        <v>45</v>
      </c>
      <c r="O21" s="60" t="str">
        <f t="shared" si="4"/>
        <v xml:space="preserve">Alpine </v>
      </c>
      <c r="P21" s="42">
        <f t="shared" si="5"/>
        <v>16</v>
      </c>
      <c r="Q21" s="42"/>
      <c r="R21" s="42"/>
      <c r="S21" s="42"/>
      <c r="T21" s="42"/>
      <c r="U21" s="42"/>
    </row>
    <row r="22" spans="1:21" ht="14.25" customHeight="1" x14ac:dyDescent="0.4">
      <c r="A22" s="65">
        <v>16</v>
      </c>
      <c r="B22" s="66" t="s">
        <v>1602</v>
      </c>
      <c r="C22" s="67">
        <v>30</v>
      </c>
      <c r="D22" s="67">
        <v>35</v>
      </c>
      <c r="E22" s="68">
        <v>18</v>
      </c>
      <c r="F22" s="67">
        <v>21</v>
      </c>
      <c r="G22" s="67">
        <v>20</v>
      </c>
      <c r="H22" s="67">
        <v>23</v>
      </c>
      <c r="I22" s="63">
        <f t="shared" si="2"/>
        <v>-7</v>
      </c>
      <c r="J22" s="62" t="str">
        <f t="shared" si="1"/>
        <v>More disadvantaged</v>
      </c>
      <c r="K22" s="42"/>
      <c r="L22" s="58">
        <f t="shared" si="0"/>
        <v>30</v>
      </c>
      <c r="M22" s="59">
        <f t="shared" si="6"/>
        <v>-6.9999840000000004</v>
      </c>
      <c r="N22" s="60">
        <f t="shared" si="3"/>
        <v>57</v>
      </c>
      <c r="O22" s="60" t="str">
        <f t="shared" si="4"/>
        <v xml:space="preserve">Surf Coast </v>
      </c>
      <c r="P22" s="42">
        <f t="shared" si="5"/>
        <v>13</v>
      </c>
      <c r="Q22" s="42"/>
      <c r="R22" s="42"/>
      <c r="S22" s="42"/>
      <c r="T22" s="42"/>
      <c r="U22" s="42"/>
    </row>
    <row r="23" spans="1:21" ht="14.25" customHeight="1" x14ac:dyDescent="0.4">
      <c r="A23" s="65">
        <v>17</v>
      </c>
      <c r="B23" s="66" t="s">
        <v>1603</v>
      </c>
      <c r="C23" s="67">
        <v>48</v>
      </c>
      <c r="D23" s="67">
        <v>54</v>
      </c>
      <c r="E23" s="68">
        <v>37</v>
      </c>
      <c r="F23" s="67">
        <v>34</v>
      </c>
      <c r="G23" s="67">
        <v>26</v>
      </c>
      <c r="H23" s="67">
        <v>28</v>
      </c>
      <c r="I23" s="63">
        <f t="shared" si="2"/>
        <v>-20</v>
      </c>
      <c r="J23" s="62" t="str">
        <f t="shared" si="1"/>
        <v>More disadvantaged</v>
      </c>
      <c r="K23" s="42"/>
      <c r="L23" s="58">
        <f t="shared" si="0"/>
        <v>48</v>
      </c>
      <c r="M23" s="59">
        <f t="shared" si="6"/>
        <v>-19.999983</v>
      </c>
      <c r="N23" s="60">
        <f t="shared" si="3"/>
        <v>76</v>
      </c>
      <c r="O23" s="60" t="str">
        <f t="shared" si="4"/>
        <v xml:space="preserve">Strathbogie </v>
      </c>
      <c r="P23" s="42">
        <f t="shared" si="5"/>
        <v>13</v>
      </c>
      <c r="Q23" s="42"/>
      <c r="R23" s="42"/>
      <c r="S23" s="42"/>
      <c r="T23" s="42"/>
      <c r="U23" s="42"/>
    </row>
    <row r="24" spans="1:21" ht="14.25" customHeight="1" x14ac:dyDescent="0.4">
      <c r="A24" s="65">
        <v>18</v>
      </c>
      <c r="B24" s="66" t="s">
        <v>1604</v>
      </c>
      <c r="C24" s="67">
        <v>6</v>
      </c>
      <c r="D24" s="67">
        <v>8</v>
      </c>
      <c r="E24" s="68">
        <v>24</v>
      </c>
      <c r="F24" s="67">
        <v>39</v>
      </c>
      <c r="G24" s="67">
        <v>49</v>
      </c>
      <c r="H24" s="67">
        <v>51</v>
      </c>
      <c r="I24" s="63">
        <f t="shared" si="2"/>
        <v>45</v>
      </c>
      <c r="J24" s="62" t="str">
        <f t="shared" si="1"/>
        <v>Less disadvantaged</v>
      </c>
      <c r="K24" s="42"/>
      <c r="L24" s="58">
        <f t="shared" si="0"/>
        <v>6</v>
      </c>
      <c r="M24" s="59">
        <f t="shared" si="6"/>
        <v>45.000017999999997</v>
      </c>
      <c r="N24" s="60">
        <f t="shared" si="3"/>
        <v>4</v>
      </c>
      <c r="O24" s="60" t="str">
        <f t="shared" si="4"/>
        <v xml:space="preserve">Kingston </v>
      </c>
      <c r="P24" s="42">
        <f t="shared" si="5"/>
        <v>13</v>
      </c>
      <c r="Q24" s="42"/>
      <c r="R24" s="42"/>
      <c r="S24" s="42"/>
      <c r="T24" s="42"/>
      <c r="U24" s="42"/>
    </row>
    <row r="25" spans="1:21" ht="14.25" customHeight="1" x14ac:dyDescent="0.4">
      <c r="A25" s="65">
        <v>19</v>
      </c>
      <c r="B25" s="66" t="s">
        <v>1605</v>
      </c>
      <c r="C25" s="67">
        <v>13</v>
      </c>
      <c r="D25" s="67">
        <v>14</v>
      </c>
      <c r="E25" s="68">
        <v>15</v>
      </c>
      <c r="F25" s="67">
        <v>17</v>
      </c>
      <c r="G25" s="67">
        <v>19</v>
      </c>
      <c r="H25" s="67">
        <v>18</v>
      </c>
      <c r="I25" s="63">
        <f t="shared" si="2"/>
        <v>5</v>
      </c>
      <c r="J25" s="62" t="str">
        <f t="shared" si="1"/>
        <v>Less disadvantaged</v>
      </c>
      <c r="K25" s="42"/>
      <c r="L25" s="58">
        <f t="shared" si="0"/>
        <v>13</v>
      </c>
      <c r="M25" s="59">
        <f t="shared" si="6"/>
        <v>5.000019</v>
      </c>
      <c r="N25" s="60">
        <f t="shared" si="3"/>
        <v>27</v>
      </c>
      <c r="O25" s="60" t="str">
        <f t="shared" si="4"/>
        <v xml:space="preserve">Whittlesea </v>
      </c>
      <c r="P25" s="42">
        <f t="shared" si="5"/>
        <v>11</v>
      </c>
      <c r="Q25" s="42"/>
      <c r="R25" s="42"/>
      <c r="S25" s="42"/>
      <c r="T25" s="42"/>
      <c r="U25" s="42"/>
    </row>
    <row r="26" spans="1:21" ht="14.25" customHeight="1" x14ac:dyDescent="0.4">
      <c r="A26" s="65">
        <v>20</v>
      </c>
      <c r="B26" s="66" t="s">
        <v>1606</v>
      </c>
      <c r="C26" s="67">
        <v>37</v>
      </c>
      <c r="D26" s="67">
        <v>22</v>
      </c>
      <c r="E26" s="68">
        <v>43</v>
      </c>
      <c r="F26" s="67">
        <v>44</v>
      </c>
      <c r="G26" s="67">
        <v>47</v>
      </c>
      <c r="H26" s="67">
        <v>42</v>
      </c>
      <c r="I26" s="63">
        <f t="shared" si="2"/>
        <v>5</v>
      </c>
      <c r="J26" s="62" t="str">
        <f t="shared" si="1"/>
        <v>Less disadvantaged</v>
      </c>
      <c r="K26" s="42"/>
      <c r="L26" s="58">
        <f t="shared" si="0"/>
        <v>37</v>
      </c>
      <c r="M26" s="59">
        <f t="shared" si="6"/>
        <v>5.0000200000000001</v>
      </c>
      <c r="N26" s="60">
        <f t="shared" si="3"/>
        <v>26</v>
      </c>
      <c r="O26" s="60" t="str">
        <f t="shared" si="4"/>
        <v xml:space="preserve">Queenscliffe </v>
      </c>
      <c r="P26" s="42">
        <f t="shared" si="5"/>
        <v>10</v>
      </c>
      <c r="Q26" s="42"/>
      <c r="R26" s="42"/>
      <c r="S26" s="42"/>
      <c r="T26" s="42"/>
      <c r="U26" s="42"/>
    </row>
    <row r="27" spans="1:21" ht="14.25" customHeight="1" x14ac:dyDescent="0.4">
      <c r="A27" s="65">
        <v>21</v>
      </c>
      <c r="B27" s="66" t="s">
        <v>1607</v>
      </c>
      <c r="C27" s="67">
        <v>34</v>
      </c>
      <c r="D27" s="67">
        <v>48</v>
      </c>
      <c r="E27" s="68">
        <v>23</v>
      </c>
      <c r="F27" s="67">
        <v>18</v>
      </c>
      <c r="G27" s="67">
        <v>18</v>
      </c>
      <c r="H27" s="67">
        <v>14</v>
      </c>
      <c r="I27" s="63">
        <f t="shared" si="2"/>
        <v>-20</v>
      </c>
      <c r="J27" s="62" t="str">
        <f t="shared" si="1"/>
        <v>More disadvantaged</v>
      </c>
      <c r="K27" s="42"/>
      <c r="L27" s="58">
        <f t="shared" si="0"/>
        <v>34</v>
      </c>
      <c r="M27" s="59">
        <f t="shared" si="6"/>
        <v>-19.999979</v>
      </c>
      <c r="N27" s="60">
        <f t="shared" si="3"/>
        <v>75</v>
      </c>
      <c r="O27" s="60" t="str">
        <f t="shared" si="4"/>
        <v xml:space="preserve">Port Phillip </v>
      </c>
      <c r="P27" s="42">
        <f t="shared" si="5"/>
        <v>10</v>
      </c>
      <c r="Q27" s="42"/>
      <c r="R27" s="42"/>
      <c r="S27" s="42"/>
      <c r="T27" s="42"/>
      <c r="U27" s="42"/>
    </row>
    <row r="28" spans="1:21" ht="14.25" customHeight="1" x14ac:dyDescent="0.4">
      <c r="A28" s="65">
        <v>22</v>
      </c>
      <c r="B28" s="66" t="s">
        <v>1608</v>
      </c>
      <c r="C28" s="67">
        <v>71</v>
      </c>
      <c r="D28" s="67">
        <v>73</v>
      </c>
      <c r="E28" s="68">
        <v>75</v>
      </c>
      <c r="F28" s="67">
        <v>75</v>
      </c>
      <c r="G28" s="67">
        <v>73</v>
      </c>
      <c r="H28" s="67">
        <v>73</v>
      </c>
      <c r="I28" s="63">
        <f t="shared" si="2"/>
        <v>2</v>
      </c>
      <c r="J28" s="62" t="str">
        <f t="shared" si="1"/>
        <v>Less disadvantaged</v>
      </c>
      <c r="K28" s="42"/>
      <c r="L28" s="58">
        <f t="shared" si="0"/>
        <v>71</v>
      </c>
      <c r="M28" s="59">
        <f t="shared" si="6"/>
        <v>2.000022</v>
      </c>
      <c r="N28" s="60">
        <f t="shared" si="3"/>
        <v>33</v>
      </c>
      <c r="O28" s="60" t="str">
        <f t="shared" si="4"/>
        <v xml:space="preserve">Pyrenees </v>
      </c>
      <c r="P28" s="42">
        <f t="shared" si="5"/>
        <v>8</v>
      </c>
      <c r="Q28" s="42"/>
      <c r="R28" s="42"/>
      <c r="S28" s="42"/>
      <c r="T28" s="42"/>
      <c r="U28" s="42"/>
    </row>
    <row r="29" spans="1:21" ht="14.25" customHeight="1" x14ac:dyDescent="0.4">
      <c r="A29" s="65">
        <v>23</v>
      </c>
      <c r="B29" s="66" t="s">
        <v>1609</v>
      </c>
      <c r="C29" s="67">
        <v>18</v>
      </c>
      <c r="D29" s="67">
        <v>12</v>
      </c>
      <c r="E29" s="68">
        <v>14</v>
      </c>
      <c r="F29" s="67">
        <v>19</v>
      </c>
      <c r="G29" s="67">
        <v>11</v>
      </c>
      <c r="H29" s="67">
        <v>14</v>
      </c>
      <c r="I29" s="63">
        <f t="shared" si="2"/>
        <v>-4</v>
      </c>
      <c r="J29" s="62" t="str">
        <f t="shared" si="1"/>
        <v>More disadvantaged</v>
      </c>
      <c r="K29" s="42"/>
      <c r="L29" s="58">
        <f t="shared" si="0"/>
        <v>18</v>
      </c>
      <c r="M29" s="59">
        <f t="shared" si="6"/>
        <v>-3.9999769999999999</v>
      </c>
      <c r="N29" s="60">
        <f t="shared" si="3"/>
        <v>46</v>
      </c>
      <c r="O29" s="60" t="str">
        <f t="shared" si="4"/>
        <v xml:space="preserve">Warrnambool </v>
      </c>
      <c r="P29" s="42">
        <f t="shared" si="5"/>
        <v>7</v>
      </c>
      <c r="Q29" s="42"/>
      <c r="R29" s="42"/>
      <c r="S29" s="42"/>
      <c r="T29" s="42"/>
      <c r="U29" s="42"/>
    </row>
    <row r="30" spans="1:21" ht="14.25" customHeight="1" x14ac:dyDescent="0.4">
      <c r="A30" s="65">
        <v>24</v>
      </c>
      <c r="B30" s="66" t="s">
        <v>1610</v>
      </c>
      <c r="C30" s="67">
        <v>38</v>
      </c>
      <c r="D30" s="67">
        <v>44</v>
      </c>
      <c r="E30" s="68">
        <v>60</v>
      </c>
      <c r="F30" s="67">
        <v>63</v>
      </c>
      <c r="G30" s="67">
        <v>60</v>
      </c>
      <c r="H30" s="67">
        <v>60</v>
      </c>
      <c r="I30" s="63">
        <f t="shared" si="2"/>
        <v>22</v>
      </c>
      <c r="J30" s="62" t="str">
        <f t="shared" si="1"/>
        <v>Less disadvantaged</v>
      </c>
      <c r="K30" s="42"/>
      <c r="L30" s="58">
        <f t="shared" si="0"/>
        <v>38</v>
      </c>
      <c r="M30" s="59">
        <f t="shared" si="6"/>
        <v>22.000024</v>
      </c>
      <c r="N30" s="60">
        <f t="shared" si="3"/>
        <v>12</v>
      </c>
      <c r="O30" s="60" t="str">
        <f t="shared" si="4"/>
        <v xml:space="preserve">Mitchell </v>
      </c>
      <c r="P30" s="42">
        <f t="shared" si="5"/>
        <v>6</v>
      </c>
      <c r="Q30" s="42"/>
      <c r="R30" s="42"/>
      <c r="S30" s="42"/>
      <c r="T30" s="42"/>
      <c r="U30" s="42"/>
    </row>
    <row r="31" spans="1:21" ht="14.25" customHeight="1" x14ac:dyDescent="0.4">
      <c r="A31" s="65">
        <v>25</v>
      </c>
      <c r="B31" s="66" t="s">
        <v>1611</v>
      </c>
      <c r="C31" s="67">
        <v>27</v>
      </c>
      <c r="D31" s="67">
        <v>20</v>
      </c>
      <c r="E31" s="68">
        <v>33</v>
      </c>
      <c r="F31" s="67">
        <v>31</v>
      </c>
      <c r="G31" s="67">
        <v>30</v>
      </c>
      <c r="H31" s="67">
        <v>28</v>
      </c>
      <c r="I31" s="63">
        <f t="shared" si="2"/>
        <v>1</v>
      </c>
      <c r="J31" s="62" t="str">
        <f t="shared" si="1"/>
        <v>Less disadvantaged</v>
      </c>
      <c r="K31" s="42"/>
      <c r="L31" s="58">
        <f t="shared" si="0"/>
        <v>27</v>
      </c>
      <c r="M31" s="59">
        <f t="shared" si="6"/>
        <v>1.0000249999999999</v>
      </c>
      <c r="N31" s="60">
        <f t="shared" si="3"/>
        <v>38</v>
      </c>
      <c r="O31" s="60" t="str">
        <f t="shared" si="4"/>
        <v xml:space="preserve">Loddon </v>
      </c>
      <c r="P31" s="42">
        <f t="shared" si="5"/>
        <v>6</v>
      </c>
      <c r="Q31" s="42"/>
      <c r="R31" s="42"/>
      <c r="S31" s="42"/>
      <c r="T31" s="42"/>
      <c r="U31" s="42"/>
    </row>
    <row r="32" spans="1:21" ht="14.25" customHeight="1" x14ac:dyDescent="0.4">
      <c r="A32" s="65">
        <v>26</v>
      </c>
      <c r="B32" s="66" t="s">
        <v>1612</v>
      </c>
      <c r="C32" s="67">
        <v>2</v>
      </c>
      <c r="D32" s="67">
        <v>1</v>
      </c>
      <c r="E32" s="68">
        <v>1</v>
      </c>
      <c r="F32" s="67">
        <v>1</v>
      </c>
      <c r="G32" s="67">
        <v>2</v>
      </c>
      <c r="H32" s="67">
        <v>1</v>
      </c>
      <c r="I32" s="63">
        <f t="shared" si="2"/>
        <v>-1</v>
      </c>
      <c r="J32" s="62" t="str">
        <f t="shared" si="1"/>
        <v>More disadvantaged</v>
      </c>
      <c r="K32" s="42"/>
      <c r="L32" s="58">
        <f t="shared" si="0"/>
        <v>2</v>
      </c>
      <c r="M32" s="59">
        <f t="shared" si="6"/>
        <v>-0.99997400000000003</v>
      </c>
      <c r="N32" s="60">
        <f t="shared" si="3"/>
        <v>43</v>
      </c>
      <c r="O32" s="60" t="str">
        <f t="shared" si="4"/>
        <v xml:space="preserve">Frankston </v>
      </c>
      <c r="P32" s="42">
        <f t="shared" si="5"/>
        <v>5</v>
      </c>
      <c r="Q32" s="42"/>
      <c r="R32" s="42"/>
      <c r="S32" s="42"/>
      <c r="T32" s="42"/>
      <c r="U32" s="42"/>
    </row>
    <row r="33" spans="1:23" ht="14.25" customHeight="1" x14ac:dyDescent="0.4">
      <c r="A33" s="65">
        <v>27</v>
      </c>
      <c r="B33" s="66" t="s">
        <v>1613</v>
      </c>
      <c r="C33" s="67">
        <v>24</v>
      </c>
      <c r="D33" s="67">
        <v>23</v>
      </c>
      <c r="E33" s="68">
        <v>38</v>
      </c>
      <c r="F33" s="67">
        <v>40</v>
      </c>
      <c r="G33" s="67">
        <v>39</v>
      </c>
      <c r="H33" s="67">
        <v>47</v>
      </c>
      <c r="I33" s="63">
        <f t="shared" si="2"/>
        <v>23</v>
      </c>
      <c r="J33" s="62" t="str">
        <f t="shared" si="1"/>
        <v>Less disadvantaged</v>
      </c>
      <c r="K33" s="42"/>
      <c r="L33" s="58">
        <f t="shared" si="0"/>
        <v>24</v>
      </c>
      <c r="M33" s="59">
        <f t="shared" si="6"/>
        <v>23.000026999999999</v>
      </c>
      <c r="N33" s="60">
        <f t="shared" si="3"/>
        <v>10</v>
      </c>
      <c r="O33" s="60" t="str">
        <f t="shared" si="4"/>
        <v xml:space="preserve">East Gippsland </v>
      </c>
      <c r="P33" s="42">
        <f t="shared" si="5"/>
        <v>5</v>
      </c>
      <c r="Q33" s="42"/>
      <c r="R33" s="42"/>
      <c r="S33" s="42"/>
      <c r="T33" s="42"/>
      <c r="U33" s="42"/>
    </row>
    <row r="34" spans="1:23" ht="14.25" customHeight="1" x14ac:dyDescent="0.4">
      <c r="A34" s="65">
        <v>28</v>
      </c>
      <c r="B34" s="66" t="s">
        <v>1614</v>
      </c>
      <c r="C34" s="67">
        <v>20</v>
      </c>
      <c r="D34" s="67">
        <v>9</v>
      </c>
      <c r="E34" s="68">
        <v>19</v>
      </c>
      <c r="F34" s="67">
        <v>13</v>
      </c>
      <c r="G34" s="67">
        <v>14</v>
      </c>
      <c r="H34" s="67">
        <v>9</v>
      </c>
      <c r="I34" s="63">
        <f t="shared" si="2"/>
        <v>-11</v>
      </c>
      <c r="J34" s="62" t="str">
        <f t="shared" si="1"/>
        <v>More disadvantaged</v>
      </c>
      <c r="K34" s="42"/>
      <c r="L34" s="58">
        <f t="shared" si="0"/>
        <v>20</v>
      </c>
      <c r="M34" s="59">
        <f t="shared" si="6"/>
        <v>-10.999972</v>
      </c>
      <c r="N34" s="60">
        <f t="shared" si="3"/>
        <v>65</v>
      </c>
      <c r="O34" s="60" t="str">
        <f t="shared" si="4"/>
        <v xml:space="preserve">Ballarat </v>
      </c>
      <c r="P34" s="42">
        <f t="shared" si="5"/>
        <v>5</v>
      </c>
      <c r="Q34" s="42"/>
      <c r="R34" s="42"/>
      <c r="S34" s="42"/>
      <c r="T34" s="42"/>
      <c r="U34" s="42"/>
    </row>
    <row r="35" spans="1:23" ht="14.25" customHeight="1" x14ac:dyDescent="0.4">
      <c r="A35" s="65">
        <v>29</v>
      </c>
      <c r="B35" s="66" t="s">
        <v>1615</v>
      </c>
      <c r="C35" s="67">
        <v>15</v>
      </c>
      <c r="D35" s="67">
        <v>26</v>
      </c>
      <c r="E35" s="68">
        <v>29</v>
      </c>
      <c r="F35" s="67">
        <v>28</v>
      </c>
      <c r="G35" s="67">
        <v>41</v>
      </c>
      <c r="H35" s="67">
        <v>45</v>
      </c>
      <c r="I35" s="63">
        <f t="shared" si="2"/>
        <v>30</v>
      </c>
      <c r="J35" s="62" t="str">
        <f t="shared" si="1"/>
        <v>Less disadvantaged</v>
      </c>
      <c r="K35" s="42"/>
      <c r="L35" s="58">
        <f t="shared" si="0"/>
        <v>15</v>
      </c>
      <c r="M35" s="59">
        <f t="shared" si="6"/>
        <v>30.000029000000001</v>
      </c>
      <c r="N35" s="60">
        <f t="shared" si="3"/>
        <v>7</v>
      </c>
      <c r="O35" s="60" t="str">
        <f t="shared" si="4"/>
        <v xml:space="preserve">Bayside </v>
      </c>
      <c r="P35" s="42">
        <f t="shared" si="5"/>
        <v>4</v>
      </c>
      <c r="Q35" s="42"/>
      <c r="R35" s="42"/>
      <c r="S35" s="42"/>
      <c r="T35" s="42"/>
      <c r="U35" s="42"/>
    </row>
    <row r="36" spans="1:23" ht="14.25" customHeight="1" x14ac:dyDescent="0.4">
      <c r="A36" s="65">
        <v>30</v>
      </c>
      <c r="B36" s="66" t="s">
        <v>1616</v>
      </c>
      <c r="C36" s="67">
        <v>25</v>
      </c>
      <c r="D36" s="67">
        <v>38</v>
      </c>
      <c r="E36" s="68">
        <v>10</v>
      </c>
      <c r="F36" s="67">
        <v>9</v>
      </c>
      <c r="G36" s="67">
        <v>10</v>
      </c>
      <c r="H36" s="67">
        <v>6</v>
      </c>
      <c r="I36" s="63">
        <f t="shared" si="2"/>
        <v>-19</v>
      </c>
      <c r="J36" s="62" t="str">
        <f t="shared" si="1"/>
        <v>More disadvantaged</v>
      </c>
      <c r="K36" s="42"/>
      <c r="L36" s="58">
        <f t="shared" si="0"/>
        <v>25</v>
      </c>
      <c r="M36" s="59">
        <f t="shared" si="6"/>
        <v>-18.999970000000001</v>
      </c>
      <c r="N36" s="60">
        <f t="shared" si="3"/>
        <v>74</v>
      </c>
      <c r="O36" s="60" t="str">
        <f t="shared" si="4"/>
        <v xml:space="preserve">Moyne </v>
      </c>
      <c r="P36" s="42">
        <f t="shared" si="5"/>
        <v>3</v>
      </c>
      <c r="Q36" s="42"/>
      <c r="R36" s="42"/>
      <c r="S36" s="42"/>
      <c r="T36" s="42"/>
      <c r="U36" s="42"/>
    </row>
    <row r="37" spans="1:23" ht="14.25" customHeight="1" x14ac:dyDescent="0.4">
      <c r="A37" s="65">
        <v>31</v>
      </c>
      <c r="B37" s="66" t="s">
        <v>1617</v>
      </c>
      <c r="C37" s="67">
        <v>18</v>
      </c>
      <c r="D37" s="67">
        <v>18</v>
      </c>
      <c r="E37" s="68">
        <v>44</v>
      </c>
      <c r="F37" s="67">
        <v>49</v>
      </c>
      <c r="G37" s="67">
        <v>54</v>
      </c>
      <c r="H37" s="67">
        <v>53</v>
      </c>
      <c r="I37" s="63">
        <f t="shared" si="2"/>
        <v>35</v>
      </c>
      <c r="J37" s="62" t="str">
        <f t="shared" si="1"/>
        <v>Less disadvantaged</v>
      </c>
      <c r="K37" s="42"/>
      <c r="L37" s="58">
        <f t="shared" si="0"/>
        <v>18</v>
      </c>
      <c r="M37" s="59">
        <f t="shared" si="6"/>
        <v>35.000031</v>
      </c>
      <c r="N37" s="60">
        <f t="shared" si="3"/>
        <v>6</v>
      </c>
      <c r="O37" s="60" t="str">
        <f t="shared" si="4"/>
        <v xml:space="preserve">Macedon Ranges </v>
      </c>
      <c r="P37" s="42">
        <f t="shared" si="5"/>
        <v>3</v>
      </c>
      <c r="Q37" s="42"/>
      <c r="R37" s="42"/>
      <c r="S37" s="42"/>
      <c r="T37" s="42"/>
      <c r="U37" s="42"/>
    </row>
    <row r="38" spans="1:23" ht="14.25" customHeight="1" x14ac:dyDescent="0.4">
      <c r="A38" s="65">
        <v>32</v>
      </c>
      <c r="B38" s="66" t="s">
        <v>1618</v>
      </c>
      <c r="C38" s="67">
        <v>46</v>
      </c>
      <c r="D38" s="67">
        <v>52</v>
      </c>
      <c r="E38" s="68">
        <v>40</v>
      </c>
      <c r="F38" s="67">
        <v>36</v>
      </c>
      <c r="G38" s="67">
        <v>29</v>
      </c>
      <c r="H38" s="67">
        <v>32</v>
      </c>
      <c r="I38" s="63">
        <f t="shared" si="2"/>
        <v>-14</v>
      </c>
      <c r="J38" s="62" t="str">
        <f t="shared" si="1"/>
        <v>More disadvantaged</v>
      </c>
      <c r="K38" s="42"/>
      <c r="L38" s="58">
        <f t="shared" si="0"/>
        <v>46</v>
      </c>
      <c r="M38" s="59">
        <f t="shared" si="6"/>
        <v>-13.999968000000001</v>
      </c>
      <c r="N38" s="60">
        <f t="shared" si="3"/>
        <v>70</v>
      </c>
      <c r="O38" s="60" t="str">
        <f t="shared" si="4"/>
        <v xml:space="preserve">Stonnington </v>
      </c>
      <c r="P38" s="42">
        <f t="shared" si="5"/>
        <v>2</v>
      </c>
      <c r="Q38" s="42"/>
      <c r="R38" s="42"/>
      <c r="S38" s="42"/>
      <c r="T38" s="42"/>
      <c r="U38" s="42"/>
    </row>
    <row r="39" spans="1:23" ht="14.25" customHeight="1" x14ac:dyDescent="0.4">
      <c r="A39" s="65">
        <v>33</v>
      </c>
      <c r="B39" s="66" t="s">
        <v>1619</v>
      </c>
      <c r="C39" s="67">
        <v>16</v>
      </c>
      <c r="D39" s="67">
        <v>5</v>
      </c>
      <c r="E39" s="68">
        <v>16</v>
      </c>
      <c r="F39" s="67">
        <v>12</v>
      </c>
      <c r="G39" s="67">
        <v>12</v>
      </c>
      <c r="H39" s="67">
        <v>8</v>
      </c>
      <c r="I39" s="63">
        <f t="shared" si="2"/>
        <v>-8</v>
      </c>
      <c r="J39" s="62" t="str">
        <f t="shared" si="1"/>
        <v>More disadvantaged</v>
      </c>
      <c r="K39" s="42"/>
      <c r="L39" s="58">
        <f t="shared" ref="L39:L70" si="7">VLOOKUP(A39,$A$7:$H$85,$H$4+2)</f>
        <v>16</v>
      </c>
      <c r="M39" s="59">
        <f t="shared" si="6"/>
        <v>-7.9999669999999998</v>
      </c>
      <c r="N39" s="60">
        <f t="shared" si="3"/>
        <v>58</v>
      </c>
      <c r="O39" s="60" t="str">
        <f t="shared" si="4"/>
        <v xml:space="preserve">Glen Eira </v>
      </c>
      <c r="P39" s="42">
        <f t="shared" si="5"/>
        <v>2</v>
      </c>
      <c r="Q39" s="42"/>
      <c r="R39" s="42"/>
      <c r="S39" s="42"/>
      <c r="T39" s="42"/>
      <c r="U39" s="42"/>
    </row>
    <row r="40" spans="1:23" ht="14.25" customHeight="1" x14ac:dyDescent="0.4">
      <c r="A40" s="65">
        <v>34</v>
      </c>
      <c r="B40" s="66" t="s">
        <v>1620</v>
      </c>
      <c r="C40" s="67">
        <v>59</v>
      </c>
      <c r="D40" s="67">
        <v>55</v>
      </c>
      <c r="E40" s="68">
        <v>56</v>
      </c>
      <c r="F40" s="67">
        <v>53</v>
      </c>
      <c r="G40" s="67">
        <v>56</v>
      </c>
      <c r="H40" s="67">
        <v>58</v>
      </c>
      <c r="I40" s="63">
        <f t="shared" si="2"/>
        <v>-1</v>
      </c>
      <c r="J40" s="62" t="str">
        <f t="shared" si="1"/>
        <v>More disadvantaged</v>
      </c>
      <c r="K40" s="42"/>
      <c r="L40" s="58">
        <f t="shared" si="7"/>
        <v>59</v>
      </c>
      <c r="M40" s="59">
        <f t="shared" si="6"/>
        <v>-0.99996600000000002</v>
      </c>
      <c r="N40" s="60">
        <f t="shared" si="3"/>
        <v>42</v>
      </c>
      <c r="O40" s="60" t="str">
        <f t="shared" si="4"/>
        <v xml:space="preserve">Boroondara </v>
      </c>
      <c r="P40" s="42">
        <f t="shared" si="5"/>
        <v>2</v>
      </c>
      <c r="Q40" s="42"/>
      <c r="R40" s="42"/>
      <c r="S40" s="42"/>
      <c r="T40" s="42"/>
      <c r="U40" s="42"/>
      <c r="V40" s="42"/>
      <c r="W40" s="42"/>
    </row>
    <row r="41" spans="1:23" ht="14.25" customHeight="1" x14ac:dyDescent="0.4">
      <c r="A41" s="65">
        <v>35</v>
      </c>
      <c r="B41" s="66" t="s">
        <v>1621</v>
      </c>
      <c r="C41" s="67">
        <v>54</v>
      </c>
      <c r="D41" s="67">
        <v>53</v>
      </c>
      <c r="E41" s="68">
        <v>63</v>
      </c>
      <c r="F41" s="67">
        <v>65</v>
      </c>
      <c r="G41" s="67">
        <v>64</v>
      </c>
      <c r="H41" s="67">
        <v>67</v>
      </c>
      <c r="I41" s="63">
        <f t="shared" si="2"/>
        <v>13</v>
      </c>
      <c r="J41" s="62" t="str">
        <f t="shared" si="1"/>
        <v>Less disadvantaged</v>
      </c>
      <c r="K41" s="42"/>
      <c r="L41" s="58">
        <f t="shared" si="7"/>
        <v>54</v>
      </c>
      <c r="M41" s="59">
        <f t="shared" si="6"/>
        <v>13.000035</v>
      </c>
      <c r="N41" s="60">
        <f t="shared" si="3"/>
        <v>18</v>
      </c>
      <c r="O41" s="60" t="str">
        <f t="shared" si="4"/>
        <v xml:space="preserve">Banyule </v>
      </c>
      <c r="P41" s="42">
        <f t="shared" si="5"/>
        <v>2</v>
      </c>
      <c r="Q41" s="42"/>
      <c r="R41" s="42"/>
      <c r="S41" s="42"/>
      <c r="T41" s="42"/>
      <c r="U41" s="42"/>
      <c r="V41" s="42"/>
      <c r="W41" s="42"/>
    </row>
    <row r="42" spans="1:23" ht="14.25" customHeight="1" x14ac:dyDescent="0.4">
      <c r="A42" s="65">
        <v>36</v>
      </c>
      <c r="B42" s="66" t="s">
        <v>1622</v>
      </c>
      <c r="C42" s="67">
        <v>66</v>
      </c>
      <c r="D42" s="67">
        <v>63</v>
      </c>
      <c r="E42" s="68">
        <v>69</v>
      </c>
      <c r="F42" s="67">
        <v>69</v>
      </c>
      <c r="G42" s="67">
        <v>67</v>
      </c>
      <c r="H42" s="67">
        <v>65</v>
      </c>
      <c r="I42" s="63">
        <f t="shared" si="2"/>
        <v>-1</v>
      </c>
      <c r="J42" s="62" t="str">
        <f t="shared" si="1"/>
        <v>More disadvantaged</v>
      </c>
      <c r="K42" s="42"/>
      <c r="L42" s="58">
        <f t="shared" si="7"/>
        <v>66</v>
      </c>
      <c r="M42" s="59">
        <f t="shared" si="6"/>
        <v>-0.99996399999999996</v>
      </c>
      <c r="N42" s="60">
        <f t="shared" si="3"/>
        <v>41</v>
      </c>
      <c r="O42" s="60" t="str">
        <f t="shared" si="4"/>
        <v xml:space="preserve">Yarra Ranges </v>
      </c>
      <c r="P42" s="42">
        <f t="shared" si="5"/>
        <v>1</v>
      </c>
      <c r="Q42" s="42"/>
      <c r="R42" s="42"/>
      <c r="S42" s="42"/>
      <c r="T42" s="42"/>
      <c r="U42" s="42"/>
      <c r="V42" s="42"/>
      <c r="W42" s="42"/>
    </row>
    <row r="43" spans="1:23" ht="14.25" customHeight="1" x14ac:dyDescent="0.4">
      <c r="A43" s="65">
        <v>37</v>
      </c>
      <c r="B43" s="66" t="s">
        <v>1623</v>
      </c>
      <c r="C43" s="67">
        <v>10</v>
      </c>
      <c r="D43" s="67">
        <v>6</v>
      </c>
      <c r="E43" s="68">
        <v>8</v>
      </c>
      <c r="F43" s="67">
        <v>7</v>
      </c>
      <c r="G43" s="67">
        <v>4</v>
      </c>
      <c r="H43" s="67">
        <v>4</v>
      </c>
      <c r="I43" s="63">
        <f t="shared" si="2"/>
        <v>-6</v>
      </c>
      <c r="J43" s="62" t="str">
        <f t="shared" si="1"/>
        <v>More disadvantaged</v>
      </c>
      <c r="K43" s="42"/>
      <c r="L43" s="58">
        <f t="shared" si="7"/>
        <v>10</v>
      </c>
      <c r="M43" s="59">
        <f t="shared" si="6"/>
        <v>-5.9999630000000002</v>
      </c>
      <c r="N43" s="60">
        <f t="shared" si="3"/>
        <v>54</v>
      </c>
      <c r="O43" s="60" t="str">
        <f t="shared" si="4"/>
        <v xml:space="preserve">Moorabool </v>
      </c>
      <c r="P43" s="42">
        <f t="shared" si="5"/>
        <v>1</v>
      </c>
      <c r="Q43" s="42"/>
      <c r="R43" s="42"/>
      <c r="S43" s="42"/>
      <c r="T43" s="42"/>
      <c r="U43" s="42"/>
      <c r="V43" s="42"/>
      <c r="W43" s="42"/>
    </row>
    <row r="44" spans="1:23" ht="14.25" customHeight="1" x14ac:dyDescent="0.4">
      <c r="A44" s="65">
        <v>38</v>
      </c>
      <c r="B44" s="66" t="s">
        <v>1624</v>
      </c>
      <c r="C44" s="67">
        <v>5</v>
      </c>
      <c r="D44" s="67">
        <v>30</v>
      </c>
      <c r="E44" s="68">
        <v>4</v>
      </c>
      <c r="F44" s="67">
        <v>4</v>
      </c>
      <c r="G44" s="67">
        <v>9</v>
      </c>
      <c r="H44" s="67">
        <v>11</v>
      </c>
      <c r="I44" s="63">
        <f t="shared" si="2"/>
        <v>6</v>
      </c>
      <c r="J44" s="62" t="str">
        <f t="shared" si="1"/>
        <v>Less disadvantaged</v>
      </c>
      <c r="K44" s="42"/>
      <c r="L44" s="58">
        <f t="shared" si="7"/>
        <v>5</v>
      </c>
      <c r="M44" s="59">
        <f t="shared" si="6"/>
        <v>6.000038</v>
      </c>
      <c r="N44" s="60">
        <f t="shared" si="3"/>
        <v>25</v>
      </c>
      <c r="O44" s="60" t="str">
        <f t="shared" si="4"/>
        <v xml:space="preserve">Greater Bendigo </v>
      </c>
      <c r="P44" s="42">
        <f t="shared" si="5"/>
        <v>1</v>
      </c>
      <c r="Q44" s="42"/>
      <c r="R44" s="42"/>
      <c r="S44" s="42"/>
      <c r="T44" s="42"/>
      <c r="U44" s="42"/>
      <c r="V44" s="42"/>
      <c r="W44" s="42"/>
    </row>
    <row r="45" spans="1:23" ht="14.25" customHeight="1" x14ac:dyDescent="0.4">
      <c r="A45" s="65">
        <v>39</v>
      </c>
      <c r="B45" s="66" t="s">
        <v>1625</v>
      </c>
      <c r="C45" s="67">
        <v>69</v>
      </c>
      <c r="D45" s="67">
        <v>68</v>
      </c>
      <c r="E45" s="68">
        <v>71</v>
      </c>
      <c r="F45" s="67">
        <v>72</v>
      </c>
      <c r="G45" s="67">
        <v>70</v>
      </c>
      <c r="H45" s="67">
        <v>72</v>
      </c>
      <c r="I45" s="63">
        <f t="shared" si="2"/>
        <v>3</v>
      </c>
      <c r="J45" s="62" t="str">
        <f t="shared" si="1"/>
        <v>Less disadvantaged</v>
      </c>
      <c r="K45" s="42"/>
      <c r="L45" s="58">
        <f t="shared" si="7"/>
        <v>69</v>
      </c>
      <c r="M45" s="59">
        <f t="shared" si="6"/>
        <v>3.0000390000000001</v>
      </c>
      <c r="N45" s="60">
        <f t="shared" si="3"/>
        <v>31</v>
      </c>
      <c r="O45" s="60" t="str">
        <f t="shared" si="4"/>
        <v xml:space="preserve">Monash </v>
      </c>
      <c r="P45" s="42">
        <f t="shared" si="5"/>
        <v>0</v>
      </c>
      <c r="Q45" s="42"/>
      <c r="R45" s="42"/>
      <c r="S45" s="42"/>
      <c r="T45" s="42"/>
      <c r="U45" s="42"/>
      <c r="V45" s="42"/>
      <c r="W45" s="42"/>
    </row>
    <row r="46" spans="1:23" ht="14.25" customHeight="1" x14ac:dyDescent="0.4">
      <c r="A46" s="65">
        <v>40</v>
      </c>
      <c r="B46" s="66" t="s">
        <v>1626</v>
      </c>
      <c r="C46" s="67">
        <v>72</v>
      </c>
      <c r="D46" s="67">
        <v>75</v>
      </c>
      <c r="E46" s="68">
        <v>76</v>
      </c>
      <c r="F46" s="67">
        <v>76</v>
      </c>
      <c r="G46" s="67">
        <v>71</v>
      </c>
      <c r="H46" s="67">
        <v>69</v>
      </c>
      <c r="I46" s="63">
        <f t="shared" si="2"/>
        <v>-3</v>
      </c>
      <c r="J46" s="62" t="str">
        <f t="shared" si="1"/>
        <v>More disadvantaged</v>
      </c>
      <c r="K46" s="42"/>
      <c r="L46" s="58">
        <f t="shared" si="7"/>
        <v>72</v>
      </c>
      <c r="M46" s="59">
        <f t="shared" si="6"/>
        <v>-2.9999600000000002</v>
      </c>
      <c r="N46" s="60">
        <f t="shared" si="3"/>
        <v>44</v>
      </c>
      <c r="O46" s="60" t="str">
        <f t="shared" si="4"/>
        <v xml:space="preserve">South Gippsland </v>
      </c>
      <c r="P46" s="42">
        <f t="shared" si="5"/>
        <v>-1</v>
      </c>
      <c r="Q46" s="42"/>
      <c r="R46" s="42"/>
      <c r="S46" s="42"/>
      <c r="T46" s="42"/>
      <c r="U46" s="42"/>
      <c r="V46" s="42"/>
      <c r="W46" s="42"/>
    </row>
    <row r="47" spans="1:23" ht="14.25" customHeight="1" x14ac:dyDescent="0.4">
      <c r="A47" s="65">
        <v>41</v>
      </c>
      <c r="B47" s="66" t="s">
        <v>1627</v>
      </c>
      <c r="C47" s="67">
        <v>32</v>
      </c>
      <c r="D47" s="67">
        <v>32</v>
      </c>
      <c r="E47" s="68">
        <v>50</v>
      </c>
      <c r="F47" s="67">
        <v>54</v>
      </c>
      <c r="G47" s="67">
        <v>55</v>
      </c>
      <c r="H47" s="67">
        <v>56</v>
      </c>
      <c r="I47" s="63">
        <f t="shared" si="2"/>
        <v>24</v>
      </c>
      <c r="J47" s="62" t="str">
        <f t="shared" si="1"/>
        <v>Less disadvantaged</v>
      </c>
      <c r="K47" s="42"/>
      <c r="L47" s="58">
        <f t="shared" si="7"/>
        <v>32</v>
      </c>
      <c r="M47" s="59">
        <f t="shared" si="6"/>
        <v>24.000041</v>
      </c>
      <c r="N47" s="60">
        <f t="shared" si="3"/>
        <v>9</v>
      </c>
      <c r="O47" s="60" t="str">
        <f t="shared" si="4"/>
        <v xml:space="preserve">Knox </v>
      </c>
      <c r="P47" s="42">
        <f t="shared" si="5"/>
        <v>-1</v>
      </c>
      <c r="Q47" s="42"/>
      <c r="R47" s="42"/>
      <c r="S47" s="42"/>
      <c r="T47" s="42"/>
      <c r="U47" s="42"/>
      <c r="V47" s="42"/>
      <c r="W47" s="42"/>
    </row>
    <row r="48" spans="1:23" ht="14.25" customHeight="1" x14ac:dyDescent="0.4">
      <c r="A48" s="65">
        <v>42</v>
      </c>
      <c r="B48" s="66" t="s">
        <v>1628</v>
      </c>
      <c r="C48" s="67">
        <v>1</v>
      </c>
      <c r="D48" s="67">
        <v>2</v>
      </c>
      <c r="E48" s="68">
        <v>7</v>
      </c>
      <c r="F48" s="67">
        <v>24</v>
      </c>
      <c r="G48" s="67">
        <v>42</v>
      </c>
      <c r="H48" s="67">
        <v>48</v>
      </c>
      <c r="I48" s="63">
        <f t="shared" si="2"/>
        <v>47</v>
      </c>
      <c r="J48" s="62" t="str">
        <f t="shared" si="1"/>
        <v>Less disadvantaged</v>
      </c>
      <c r="K48" s="42"/>
      <c r="L48" s="58">
        <f t="shared" si="7"/>
        <v>1</v>
      </c>
      <c r="M48" s="59">
        <f t="shared" si="6"/>
        <v>47.000042000000001</v>
      </c>
      <c r="N48" s="60">
        <f t="shared" si="3"/>
        <v>2</v>
      </c>
      <c r="O48" s="60" t="str">
        <f t="shared" si="4"/>
        <v xml:space="preserve">Indigo </v>
      </c>
      <c r="P48" s="42">
        <f t="shared" si="5"/>
        <v>-1</v>
      </c>
      <c r="Q48" s="42"/>
      <c r="R48" s="42"/>
      <c r="S48" s="42"/>
      <c r="T48" s="42"/>
      <c r="U48" s="42"/>
      <c r="V48" s="42"/>
      <c r="W48" s="42"/>
    </row>
    <row r="49" spans="1:23" ht="14.25" customHeight="1" x14ac:dyDescent="0.4">
      <c r="A49" s="65">
        <v>43</v>
      </c>
      <c r="B49" s="66" t="s">
        <v>1629</v>
      </c>
      <c r="C49" s="67">
        <v>68</v>
      </c>
      <c r="D49" s="67">
        <v>66</v>
      </c>
      <c r="E49" s="68">
        <v>65</v>
      </c>
      <c r="F49" s="67">
        <v>66</v>
      </c>
      <c r="G49" s="67">
        <v>65</v>
      </c>
      <c r="H49" s="67">
        <v>63</v>
      </c>
      <c r="I49" s="63">
        <f t="shared" si="2"/>
        <v>-5</v>
      </c>
      <c r="J49" s="62" t="str">
        <f t="shared" si="1"/>
        <v>More disadvantaged</v>
      </c>
      <c r="K49" s="42"/>
      <c r="L49" s="58">
        <f t="shared" si="7"/>
        <v>68</v>
      </c>
      <c r="M49" s="59">
        <f t="shared" si="6"/>
        <v>-4.9999570000000002</v>
      </c>
      <c r="N49" s="60">
        <f t="shared" si="3"/>
        <v>52</v>
      </c>
      <c r="O49" s="60" t="str">
        <f t="shared" si="4"/>
        <v xml:space="preserve">Greater Dandenong </v>
      </c>
      <c r="P49" s="42">
        <f t="shared" si="5"/>
        <v>-1</v>
      </c>
      <c r="Q49" s="42"/>
      <c r="R49" s="42"/>
      <c r="S49" s="42"/>
      <c r="T49" s="42"/>
      <c r="U49" s="42"/>
      <c r="V49" s="42"/>
      <c r="W49" s="42"/>
    </row>
    <row r="50" spans="1:23" ht="14.25" customHeight="1" x14ac:dyDescent="0.4">
      <c r="A50" s="65">
        <v>44</v>
      </c>
      <c r="B50" s="66" t="s">
        <v>1630</v>
      </c>
      <c r="C50" s="67">
        <v>60</v>
      </c>
      <c r="D50" s="67">
        <v>62</v>
      </c>
      <c r="E50" s="68">
        <v>68</v>
      </c>
      <c r="F50" s="67">
        <v>61</v>
      </c>
      <c r="G50" s="67">
        <v>51</v>
      </c>
      <c r="H50" s="67">
        <v>50</v>
      </c>
      <c r="I50" s="63">
        <f t="shared" si="2"/>
        <v>-10</v>
      </c>
      <c r="J50" s="62" t="str">
        <f t="shared" si="1"/>
        <v>More disadvantaged</v>
      </c>
      <c r="K50" s="42"/>
      <c r="L50" s="58">
        <f t="shared" si="7"/>
        <v>60</v>
      </c>
      <c r="M50" s="59">
        <f t="shared" si="6"/>
        <v>-9.9999559999999992</v>
      </c>
      <c r="N50" s="60">
        <f t="shared" si="3"/>
        <v>61</v>
      </c>
      <c r="O50" s="60" t="str">
        <f t="shared" si="4"/>
        <v xml:space="preserve">Manningham </v>
      </c>
      <c r="P50" s="42">
        <f t="shared" si="5"/>
        <v>-3</v>
      </c>
      <c r="Q50" s="42"/>
      <c r="R50" s="42"/>
      <c r="S50" s="42"/>
      <c r="T50" s="42"/>
      <c r="U50" s="42"/>
      <c r="V50" s="42"/>
      <c r="W50" s="42"/>
    </row>
    <row r="51" spans="1:23" ht="14.25" customHeight="1" x14ac:dyDescent="0.4">
      <c r="A51" s="65">
        <v>45</v>
      </c>
      <c r="B51" s="66" t="s">
        <v>1631</v>
      </c>
      <c r="C51" s="67">
        <v>41</v>
      </c>
      <c r="D51" s="67">
        <v>31</v>
      </c>
      <c r="E51" s="68">
        <v>51</v>
      </c>
      <c r="F51" s="67">
        <v>50</v>
      </c>
      <c r="G51" s="67">
        <v>40</v>
      </c>
      <c r="H51" s="67">
        <v>28</v>
      </c>
      <c r="I51" s="63">
        <f t="shared" si="2"/>
        <v>-13</v>
      </c>
      <c r="J51" s="62" t="str">
        <f t="shared" si="1"/>
        <v>More disadvantaged</v>
      </c>
      <c r="K51" s="42"/>
      <c r="L51" s="58">
        <f t="shared" si="7"/>
        <v>41</v>
      </c>
      <c r="M51" s="59">
        <f t="shared" si="6"/>
        <v>-12.999955</v>
      </c>
      <c r="N51" s="60">
        <f t="shared" si="3"/>
        <v>68</v>
      </c>
      <c r="O51" s="60" t="str">
        <f t="shared" si="4"/>
        <v xml:space="preserve">Central Goldfields </v>
      </c>
      <c r="P51" s="42">
        <f t="shared" si="5"/>
        <v>-3</v>
      </c>
      <c r="Q51" s="42"/>
      <c r="R51" s="42"/>
      <c r="S51" s="42"/>
      <c r="T51" s="42"/>
      <c r="U51" s="42"/>
      <c r="V51" s="42"/>
      <c r="W51" s="42"/>
    </row>
    <row r="52" spans="1:23" ht="14.25" customHeight="1" x14ac:dyDescent="0.4">
      <c r="A52" s="65">
        <v>46</v>
      </c>
      <c r="B52" s="66" t="s">
        <v>1632</v>
      </c>
      <c r="C52" s="67">
        <v>15</v>
      </c>
      <c r="D52" s="67">
        <v>11</v>
      </c>
      <c r="E52" s="68">
        <v>12</v>
      </c>
      <c r="F52" s="67">
        <v>5</v>
      </c>
      <c r="G52" s="67">
        <v>5</v>
      </c>
      <c r="H52" s="67">
        <v>6</v>
      </c>
      <c r="I52" s="63">
        <f t="shared" si="2"/>
        <v>-9</v>
      </c>
      <c r="J52" s="62" t="str">
        <f t="shared" si="1"/>
        <v>More disadvantaged</v>
      </c>
      <c r="K52" s="42"/>
      <c r="L52" s="58">
        <f t="shared" si="7"/>
        <v>15</v>
      </c>
      <c r="M52" s="59">
        <f t="shared" si="6"/>
        <v>-8.9999540000000007</v>
      </c>
      <c r="N52" s="60">
        <f t="shared" si="3"/>
        <v>59</v>
      </c>
      <c r="O52" s="60" t="str">
        <f t="shared" si="4"/>
        <v xml:space="preserve">Glenelg </v>
      </c>
      <c r="P52" s="42">
        <f t="shared" si="5"/>
        <v>-4</v>
      </c>
      <c r="Q52" s="42"/>
      <c r="R52" s="42"/>
      <c r="S52" s="42"/>
      <c r="T52" s="42"/>
      <c r="U52" s="42"/>
      <c r="V52" s="42"/>
      <c r="W52" s="42"/>
    </row>
    <row r="53" spans="1:23" ht="14.25" customHeight="1" x14ac:dyDescent="0.4">
      <c r="A53" s="65">
        <v>47</v>
      </c>
      <c r="B53" s="66" t="s">
        <v>1633</v>
      </c>
      <c r="C53" s="67">
        <v>32</v>
      </c>
      <c r="D53" s="67">
        <v>28</v>
      </c>
      <c r="E53" s="68">
        <v>46</v>
      </c>
      <c r="F53" s="67">
        <v>43</v>
      </c>
      <c r="G53" s="67">
        <v>46</v>
      </c>
      <c r="H53" s="67">
        <v>38</v>
      </c>
      <c r="I53" s="63">
        <f t="shared" si="2"/>
        <v>6</v>
      </c>
      <c r="J53" s="62" t="str">
        <f t="shared" si="1"/>
        <v>Less disadvantaged</v>
      </c>
      <c r="K53" s="42"/>
      <c r="L53" s="58">
        <f t="shared" si="7"/>
        <v>32</v>
      </c>
      <c r="M53" s="59">
        <f t="shared" si="6"/>
        <v>6.0000470000000004</v>
      </c>
      <c r="N53" s="60">
        <f t="shared" si="3"/>
        <v>24</v>
      </c>
      <c r="O53" s="60" t="str">
        <f t="shared" si="4"/>
        <v xml:space="preserve">Cardinia </v>
      </c>
      <c r="P53" s="42">
        <f t="shared" si="5"/>
        <v>-4</v>
      </c>
      <c r="Q53" s="42"/>
      <c r="R53" s="42"/>
      <c r="S53" s="42"/>
      <c r="T53" s="42"/>
      <c r="U53" s="42"/>
      <c r="V53" s="42"/>
      <c r="W53" s="42"/>
    </row>
    <row r="54" spans="1:23" ht="14.25" customHeight="1" x14ac:dyDescent="0.4">
      <c r="A54" s="65">
        <v>48</v>
      </c>
      <c r="B54" s="66" t="s">
        <v>1634</v>
      </c>
      <c r="C54" s="67">
        <v>27</v>
      </c>
      <c r="D54" s="67">
        <v>29</v>
      </c>
      <c r="E54" s="68">
        <v>22</v>
      </c>
      <c r="F54" s="67">
        <v>15</v>
      </c>
      <c r="G54" s="67">
        <v>16</v>
      </c>
      <c r="H54" s="67">
        <v>16</v>
      </c>
      <c r="I54" s="63">
        <f t="shared" si="2"/>
        <v>-11</v>
      </c>
      <c r="J54" s="62" t="str">
        <f t="shared" si="1"/>
        <v>More disadvantaged</v>
      </c>
      <c r="K54" s="42"/>
      <c r="L54" s="58">
        <f t="shared" si="7"/>
        <v>27</v>
      </c>
      <c r="M54" s="59">
        <f t="shared" si="6"/>
        <v>-10.999952</v>
      </c>
      <c r="N54" s="60">
        <f t="shared" si="3"/>
        <v>64</v>
      </c>
      <c r="O54" s="60" t="str">
        <f t="shared" si="4"/>
        <v xml:space="preserve">Brimbank </v>
      </c>
      <c r="P54" s="42">
        <f t="shared" si="5"/>
        <v>-4</v>
      </c>
      <c r="Q54" s="42"/>
      <c r="R54" s="42"/>
      <c r="S54" s="42"/>
      <c r="T54" s="42"/>
      <c r="U54" s="42"/>
      <c r="V54" s="42"/>
      <c r="W54" s="42"/>
    </row>
    <row r="55" spans="1:23" ht="14.25" customHeight="1" x14ac:dyDescent="0.4">
      <c r="A55" s="65">
        <v>49</v>
      </c>
      <c r="B55" s="66" t="s">
        <v>1635</v>
      </c>
      <c r="C55" s="67">
        <v>65</v>
      </c>
      <c r="D55" s="67">
        <v>67</v>
      </c>
      <c r="E55" s="68">
        <v>70</v>
      </c>
      <c r="F55" s="67">
        <v>67</v>
      </c>
      <c r="G55" s="67">
        <v>66</v>
      </c>
      <c r="H55" s="67">
        <v>65</v>
      </c>
      <c r="I55" s="63">
        <f t="shared" si="2"/>
        <v>0</v>
      </c>
      <c r="J55" s="62" t="str">
        <f t="shared" si="1"/>
        <v>No change</v>
      </c>
      <c r="K55" s="42"/>
      <c r="L55" s="58">
        <f t="shared" si="7"/>
        <v>65</v>
      </c>
      <c r="M55" s="59">
        <f t="shared" si="6"/>
        <v>4.8999999999999998E-5</v>
      </c>
      <c r="N55" s="60">
        <f t="shared" si="3"/>
        <v>39</v>
      </c>
      <c r="O55" s="60" t="str">
        <f t="shared" si="4"/>
        <v xml:space="preserve">Baw Baw </v>
      </c>
      <c r="P55" s="42">
        <f t="shared" si="5"/>
        <v>-4</v>
      </c>
      <c r="Q55" s="42"/>
      <c r="R55" s="42"/>
      <c r="S55" s="42"/>
      <c r="T55" s="42"/>
      <c r="U55" s="42"/>
      <c r="V55" s="42"/>
      <c r="W55" s="42"/>
    </row>
    <row r="56" spans="1:23" ht="14.25" customHeight="1" x14ac:dyDescent="0.4">
      <c r="A56" s="65">
        <v>50</v>
      </c>
      <c r="B56" s="66" t="s">
        <v>1636</v>
      </c>
      <c r="C56" s="67">
        <v>44</v>
      </c>
      <c r="D56" s="67">
        <v>47</v>
      </c>
      <c r="E56" s="68">
        <v>55</v>
      </c>
      <c r="F56" s="67">
        <v>62</v>
      </c>
      <c r="G56" s="67">
        <v>61</v>
      </c>
      <c r="H56" s="67">
        <v>63</v>
      </c>
      <c r="I56" s="63">
        <f t="shared" si="2"/>
        <v>19</v>
      </c>
      <c r="J56" s="62" t="str">
        <f t="shared" si="1"/>
        <v>Less disadvantaged</v>
      </c>
      <c r="K56" s="42"/>
      <c r="L56" s="58">
        <f t="shared" si="7"/>
        <v>44</v>
      </c>
      <c r="M56" s="59">
        <f t="shared" si="6"/>
        <v>19.000050000000002</v>
      </c>
      <c r="N56" s="60">
        <f t="shared" si="3"/>
        <v>13</v>
      </c>
      <c r="O56" s="60" t="str">
        <f t="shared" si="4"/>
        <v xml:space="preserve">Ararat </v>
      </c>
      <c r="P56" s="42">
        <f t="shared" si="5"/>
        <v>-4</v>
      </c>
      <c r="Q56" s="42"/>
      <c r="R56" s="42"/>
      <c r="S56" s="42"/>
      <c r="T56" s="42"/>
      <c r="U56" s="42"/>
      <c r="V56" s="42"/>
      <c r="W56" s="42"/>
    </row>
    <row r="57" spans="1:23" ht="14.25" customHeight="1" x14ac:dyDescent="0.4">
      <c r="A57" s="65">
        <v>51</v>
      </c>
      <c r="B57" s="66" t="s">
        <v>1637</v>
      </c>
      <c r="C57" s="67">
        <v>49</v>
      </c>
      <c r="D57" s="67">
        <v>49</v>
      </c>
      <c r="E57" s="68">
        <v>52</v>
      </c>
      <c r="F57" s="67">
        <v>52</v>
      </c>
      <c r="G57" s="67">
        <v>52</v>
      </c>
      <c r="H57" s="67">
        <v>50</v>
      </c>
      <c r="I57" s="63">
        <f t="shared" si="2"/>
        <v>1</v>
      </c>
      <c r="J57" s="62" t="str">
        <f t="shared" si="1"/>
        <v>Less disadvantaged</v>
      </c>
      <c r="K57" s="42"/>
      <c r="L57" s="58">
        <f t="shared" si="7"/>
        <v>49</v>
      </c>
      <c r="M57" s="59">
        <f t="shared" si="6"/>
        <v>1.000051</v>
      </c>
      <c r="N57" s="60">
        <f t="shared" si="3"/>
        <v>37</v>
      </c>
      <c r="O57" s="60" t="str">
        <f t="shared" si="4"/>
        <v xml:space="preserve">Whitehorse </v>
      </c>
      <c r="P57" s="42">
        <f t="shared" si="5"/>
        <v>-5</v>
      </c>
      <c r="Q57" s="42"/>
      <c r="R57" s="42"/>
      <c r="S57" s="42"/>
      <c r="T57" s="42"/>
      <c r="U57" s="42"/>
      <c r="V57" s="42"/>
      <c r="W57" s="42"/>
    </row>
    <row r="58" spans="1:23" ht="14.25" customHeight="1" x14ac:dyDescent="0.4">
      <c r="A58" s="65">
        <v>52</v>
      </c>
      <c r="B58" s="66" t="s">
        <v>1638</v>
      </c>
      <c r="C58" s="67">
        <v>8</v>
      </c>
      <c r="D58" s="67">
        <v>16</v>
      </c>
      <c r="E58" s="68">
        <v>34</v>
      </c>
      <c r="F58" s="67">
        <v>46</v>
      </c>
      <c r="G58" s="67">
        <v>53</v>
      </c>
      <c r="H58" s="67">
        <v>54</v>
      </c>
      <c r="I58" s="63">
        <f t="shared" si="2"/>
        <v>46</v>
      </c>
      <c r="J58" s="62" t="str">
        <f t="shared" si="1"/>
        <v>Less disadvantaged</v>
      </c>
      <c r="K58" s="42"/>
      <c r="L58" s="58">
        <f t="shared" si="7"/>
        <v>8</v>
      </c>
      <c r="M58" s="59">
        <f t="shared" si="6"/>
        <v>46.000051999999997</v>
      </c>
      <c r="N58" s="60">
        <f t="shared" si="3"/>
        <v>3</v>
      </c>
      <c r="O58" s="60" t="str">
        <f t="shared" si="4"/>
        <v xml:space="preserve">Maroondah </v>
      </c>
      <c r="P58" s="42">
        <f t="shared" si="5"/>
        <v>-5</v>
      </c>
      <c r="Q58" s="42"/>
      <c r="R58" s="42"/>
      <c r="S58" s="42"/>
      <c r="T58" s="42"/>
      <c r="U58" s="42"/>
      <c r="V58" s="42"/>
      <c r="W58" s="42"/>
    </row>
    <row r="59" spans="1:23" ht="14.25" customHeight="1" x14ac:dyDescent="0.4">
      <c r="A59" s="65">
        <v>53</v>
      </c>
      <c r="B59" s="66" t="s">
        <v>1639</v>
      </c>
      <c r="C59" s="67">
        <v>43</v>
      </c>
      <c r="D59" s="67">
        <v>56</v>
      </c>
      <c r="E59" s="68">
        <v>61</v>
      </c>
      <c r="F59" s="67">
        <v>59</v>
      </c>
      <c r="G59" s="67">
        <v>59</v>
      </c>
      <c r="H59" s="67">
        <v>59</v>
      </c>
      <c r="I59" s="63">
        <f t="shared" si="2"/>
        <v>16</v>
      </c>
      <c r="J59" s="62" t="str">
        <f t="shared" si="1"/>
        <v>Less disadvantaged</v>
      </c>
      <c r="K59" s="42"/>
      <c r="L59" s="58">
        <f t="shared" si="7"/>
        <v>43</v>
      </c>
      <c r="M59" s="59">
        <f t="shared" si="6"/>
        <v>16.000053000000001</v>
      </c>
      <c r="N59" s="60">
        <f t="shared" si="3"/>
        <v>14</v>
      </c>
      <c r="O59" s="60" t="str">
        <f t="shared" si="4"/>
        <v xml:space="preserve">Wangaratta </v>
      </c>
      <c r="P59" s="42">
        <f t="shared" si="5"/>
        <v>-6</v>
      </c>
      <c r="Q59" s="42"/>
      <c r="R59" s="42"/>
      <c r="S59" s="42"/>
      <c r="T59" s="42"/>
      <c r="U59" s="42"/>
      <c r="V59" s="42"/>
      <c r="W59" s="42"/>
    </row>
    <row r="60" spans="1:23" ht="14.25" customHeight="1" x14ac:dyDescent="0.4">
      <c r="A60" s="65">
        <v>54</v>
      </c>
      <c r="B60" s="66" t="s">
        <v>1640</v>
      </c>
      <c r="C60" s="67">
        <v>5</v>
      </c>
      <c r="D60" s="67">
        <v>10</v>
      </c>
      <c r="E60" s="68">
        <v>30</v>
      </c>
      <c r="F60" s="67">
        <v>32</v>
      </c>
      <c r="G60" s="67">
        <v>43</v>
      </c>
      <c r="H60" s="67">
        <v>47</v>
      </c>
      <c r="I60" s="63">
        <f t="shared" si="2"/>
        <v>42</v>
      </c>
      <c r="J60" s="62" t="str">
        <f t="shared" si="1"/>
        <v>Less disadvantaged</v>
      </c>
      <c r="K60" s="42"/>
      <c r="L60" s="58">
        <f t="shared" si="7"/>
        <v>5</v>
      </c>
      <c r="M60" s="59">
        <f t="shared" si="6"/>
        <v>42.000053999999999</v>
      </c>
      <c r="N60" s="60">
        <f t="shared" si="3"/>
        <v>5</v>
      </c>
      <c r="O60" s="60" t="str">
        <f t="shared" si="4"/>
        <v xml:space="preserve">Latrobe </v>
      </c>
      <c r="P60" s="42">
        <f t="shared" si="5"/>
        <v>-6</v>
      </c>
      <c r="Q60" s="42"/>
      <c r="R60" s="42"/>
      <c r="S60" s="42"/>
      <c r="T60" s="42"/>
      <c r="U60" s="42"/>
      <c r="V60" s="42"/>
      <c r="W60" s="42"/>
    </row>
    <row r="61" spans="1:23" ht="14.25" customHeight="1" x14ac:dyDescent="0.4">
      <c r="A61" s="65">
        <v>55</v>
      </c>
      <c r="B61" s="66" t="s">
        <v>1641</v>
      </c>
      <c r="C61" s="67">
        <v>55</v>
      </c>
      <c r="D61" s="67">
        <v>59</v>
      </c>
      <c r="E61" s="68">
        <v>54</v>
      </c>
      <c r="F61" s="67">
        <v>56</v>
      </c>
      <c r="G61" s="67">
        <v>57</v>
      </c>
      <c r="H61" s="67">
        <v>58</v>
      </c>
      <c r="I61" s="63">
        <f t="shared" si="2"/>
        <v>3</v>
      </c>
      <c r="J61" s="62" t="str">
        <f t="shared" si="1"/>
        <v>Less disadvantaged</v>
      </c>
      <c r="K61" s="42"/>
      <c r="L61" s="58">
        <f t="shared" si="7"/>
        <v>55</v>
      </c>
      <c r="M61" s="59">
        <f t="shared" si="6"/>
        <v>3.0000550000000001</v>
      </c>
      <c r="N61" s="60">
        <f t="shared" si="3"/>
        <v>30</v>
      </c>
      <c r="O61" s="60" t="str">
        <f t="shared" si="4"/>
        <v xml:space="preserve">Wodonga </v>
      </c>
      <c r="P61" s="42">
        <f t="shared" si="5"/>
        <v>-7</v>
      </c>
      <c r="Q61" s="42"/>
      <c r="R61" s="42"/>
      <c r="S61" s="42"/>
      <c r="T61" s="42"/>
      <c r="U61" s="42"/>
      <c r="V61" s="42"/>
      <c r="W61" s="42"/>
    </row>
    <row r="62" spans="1:23" ht="14.25" customHeight="1" x14ac:dyDescent="0.4">
      <c r="A62" s="65">
        <v>56</v>
      </c>
      <c r="B62" s="66" t="s">
        <v>1642</v>
      </c>
      <c r="C62" s="67">
        <v>54</v>
      </c>
      <c r="D62" s="67">
        <v>46</v>
      </c>
      <c r="E62" s="68">
        <v>49</v>
      </c>
      <c r="F62" s="67">
        <v>45</v>
      </c>
      <c r="G62" s="67">
        <v>44</v>
      </c>
      <c r="H62" s="67">
        <v>43</v>
      </c>
      <c r="I62" s="63">
        <f t="shared" si="2"/>
        <v>-11</v>
      </c>
      <c r="J62" s="62" t="str">
        <f t="shared" si="1"/>
        <v>More disadvantaged</v>
      </c>
      <c r="K62" s="42"/>
      <c r="L62" s="58">
        <f t="shared" si="7"/>
        <v>54</v>
      </c>
      <c r="M62" s="59">
        <f t="shared" si="6"/>
        <v>-10.999943999999999</v>
      </c>
      <c r="N62" s="60">
        <f t="shared" si="3"/>
        <v>63</v>
      </c>
      <c r="O62" s="60" t="str">
        <f t="shared" si="4"/>
        <v xml:space="preserve">West Wimmera </v>
      </c>
      <c r="P62" s="42">
        <f t="shared" si="5"/>
        <v>-7</v>
      </c>
      <c r="Q62" s="42"/>
      <c r="R62" s="42"/>
      <c r="S62" s="42"/>
      <c r="T62" s="42"/>
      <c r="U62" s="42"/>
      <c r="V62" s="42"/>
      <c r="W62" s="42"/>
    </row>
    <row r="63" spans="1:23" ht="14.25" customHeight="1" x14ac:dyDescent="0.4">
      <c r="A63" s="65">
        <v>57</v>
      </c>
      <c r="B63" s="66" t="s">
        <v>1643</v>
      </c>
      <c r="C63" s="67">
        <v>31</v>
      </c>
      <c r="D63" s="67">
        <v>76</v>
      </c>
      <c r="E63" s="68">
        <v>79</v>
      </c>
      <c r="F63" s="67">
        <v>80</v>
      </c>
      <c r="G63" s="67">
        <v>79</v>
      </c>
      <c r="H63" s="67">
        <v>79</v>
      </c>
      <c r="I63" s="63">
        <f t="shared" si="2"/>
        <v>48</v>
      </c>
      <c r="J63" s="62" t="str">
        <f t="shared" si="1"/>
        <v>Less disadvantaged</v>
      </c>
      <c r="K63" s="42"/>
      <c r="L63" s="58">
        <f t="shared" si="7"/>
        <v>31</v>
      </c>
      <c r="M63" s="59">
        <f t="shared" si="6"/>
        <v>48.000056999999998</v>
      </c>
      <c r="N63" s="60">
        <f t="shared" si="3"/>
        <v>1</v>
      </c>
      <c r="O63" s="60" t="str">
        <f t="shared" si="4"/>
        <v xml:space="preserve">Colac-Otway </v>
      </c>
      <c r="P63" s="42">
        <f t="shared" si="5"/>
        <v>-7</v>
      </c>
      <c r="Q63" s="42"/>
      <c r="R63" s="42"/>
      <c r="S63" s="42"/>
      <c r="T63" s="42"/>
      <c r="U63" s="42"/>
      <c r="V63" s="42"/>
      <c r="W63" s="42"/>
    </row>
    <row r="64" spans="1:23" ht="14.25" customHeight="1" x14ac:dyDescent="0.4">
      <c r="A64" s="65">
        <v>58</v>
      </c>
      <c r="B64" s="66" t="s">
        <v>1644</v>
      </c>
      <c r="C64" s="67">
        <v>75</v>
      </c>
      <c r="D64" s="67">
        <v>36</v>
      </c>
      <c r="E64" s="68">
        <v>6</v>
      </c>
      <c r="F64" s="67">
        <v>6</v>
      </c>
      <c r="G64" s="67">
        <v>6</v>
      </c>
      <c r="H64" s="67">
        <v>12</v>
      </c>
      <c r="I64" s="63">
        <f t="shared" si="2"/>
        <v>-63</v>
      </c>
      <c r="J64" s="62" t="str">
        <f t="shared" si="1"/>
        <v>More disadvantaged</v>
      </c>
      <c r="K64" s="42"/>
      <c r="L64" s="58">
        <f t="shared" si="7"/>
        <v>75</v>
      </c>
      <c r="M64" s="59">
        <f t="shared" si="6"/>
        <v>-62.999941999999997</v>
      </c>
      <c r="N64" s="60">
        <f t="shared" si="3"/>
        <v>79</v>
      </c>
      <c r="O64" s="60" t="str">
        <f t="shared" si="4"/>
        <v xml:space="preserve">Hume </v>
      </c>
      <c r="P64" s="42">
        <f t="shared" si="5"/>
        <v>-8</v>
      </c>
      <c r="Q64" s="42"/>
      <c r="R64" s="42"/>
      <c r="S64" s="42"/>
      <c r="T64" s="42"/>
      <c r="U64" s="42"/>
      <c r="V64" s="42"/>
      <c r="W64" s="42"/>
    </row>
    <row r="65" spans="1:23" ht="14.25" customHeight="1" x14ac:dyDescent="0.4">
      <c r="A65" s="65">
        <v>59</v>
      </c>
      <c r="B65" s="66" t="s">
        <v>1645</v>
      </c>
      <c r="C65" s="67">
        <v>61</v>
      </c>
      <c r="D65" s="67">
        <v>72</v>
      </c>
      <c r="E65" s="68">
        <v>73</v>
      </c>
      <c r="F65" s="67">
        <v>73</v>
      </c>
      <c r="G65" s="67">
        <v>72</v>
      </c>
      <c r="H65" s="67">
        <v>71</v>
      </c>
      <c r="I65" s="63">
        <f t="shared" si="2"/>
        <v>10</v>
      </c>
      <c r="J65" s="62" t="str">
        <f t="shared" si="1"/>
        <v>Less disadvantaged</v>
      </c>
      <c r="K65" s="42"/>
      <c r="L65" s="58">
        <f t="shared" si="7"/>
        <v>61</v>
      </c>
      <c r="M65" s="59">
        <f t="shared" si="6"/>
        <v>10.000059</v>
      </c>
      <c r="N65" s="60">
        <f t="shared" si="3"/>
        <v>21</v>
      </c>
      <c r="O65" s="60" t="str">
        <f t="shared" si="4"/>
        <v xml:space="preserve">Mildura </v>
      </c>
      <c r="P65" s="42">
        <f t="shared" si="5"/>
        <v>-9</v>
      </c>
      <c r="Q65" s="42"/>
      <c r="R65" s="42"/>
      <c r="S65" s="42"/>
      <c r="T65" s="42"/>
      <c r="U65" s="42"/>
      <c r="V65" s="42"/>
      <c r="W65" s="42"/>
    </row>
    <row r="66" spans="1:23" ht="14.25" customHeight="1" x14ac:dyDescent="0.4">
      <c r="A66" s="65">
        <v>60</v>
      </c>
      <c r="B66" s="66" t="s">
        <v>1646</v>
      </c>
      <c r="C66" s="67">
        <v>9</v>
      </c>
      <c r="D66" s="67">
        <v>17</v>
      </c>
      <c r="E66" s="68">
        <v>5</v>
      </c>
      <c r="F66" s="67">
        <v>8</v>
      </c>
      <c r="G66" s="67">
        <v>17</v>
      </c>
      <c r="H66" s="67">
        <v>17</v>
      </c>
      <c r="I66" s="63">
        <f t="shared" si="2"/>
        <v>8</v>
      </c>
      <c r="J66" s="62" t="str">
        <f t="shared" si="1"/>
        <v>Less disadvantaged</v>
      </c>
      <c r="K66" s="42"/>
      <c r="L66" s="58">
        <f t="shared" si="7"/>
        <v>9</v>
      </c>
      <c r="M66" s="59">
        <f t="shared" si="6"/>
        <v>8.0000599999999995</v>
      </c>
      <c r="N66" s="60">
        <f t="shared" si="3"/>
        <v>22</v>
      </c>
      <c r="O66" s="60" t="str">
        <f t="shared" si="4"/>
        <v xml:space="preserve">Wellington </v>
      </c>
      <c r="P66" s="42">
        <f t="shared" si="5"/>
        <v>-10</v>
      </c>
      <c r="Q66" s="42"/>
      <c r="R66" s="42"/>
      <c r="S66" s="42"/>
      <c r="T66" s="42"/>
      <c r="U66" s="42"/>
      <c r="V66" s="42"/>
      <c r="W66" s="42"/>
    </row>
    <row r="67" spans="1:23" ht="14.25" customHeight="1" x14ac:dyDescent="0.4">
      <c r="A67" s="65">
        <v>61</v>
      </c>
      <c r="B67" s="66" t="s">
        <v>1647</v>
      </c>
      <c r="C67" s="67">
        <v>64</v>
      </c>
      <c r="D67" s="67">
        <v>74</v>
      </c>
      <c r="E67" s="68">
        <v>67</v>
      </c>
      <c r="F67" s="67">
        <v>71</v>
      </c>
      <c r="G67" s="67">
        <v>74</v>
      </c>
      <c r="H67" s="67">
        <v>74</v>
      </c>
      <c r="I67" s="63">
        <f t="shared" si="2"/>
        <v>10</v>
      </c>
      <c r="J67" s="62" t="str">
        <f t="shared" si="1"/>
        <v>Less disadvantaged</v>
      </c>
      <c r="K67" s="42"/>
      <c r="L67" s="58">
        <f t="shared" si="7"/>
        <v>64</v>
      </c>
      <c r="M67" s="59">
        <f t="shared" si="6"/>
        <v>10.000061000000001</v>
      </c>
      <c r="N67" s="60">
        <f t="shared" si="3"/>
        <v>20</v>
      </c>
      <c r="O67" s="60" t="str">
        <f t="shared" si="4"/>
        <v xml:space="preserve">Melbourne </v>
      </c>
      <c r="P67" s="42">
        <f t="shared" si="5"/>
        <v>-10</v>
      </c>
      <c r="Q67" s="42"/>
      <c r="R67" s="42"/>
      <c r="S67" s="42"/>
      <c r="T67" s="42"/>
      <c r="U67" s="42"/>
      <c r="V67" s="42"/>
      <c r="W67" s="42"/>
    </row>
    <row r="68" spans="1:23" ht="14.25" customHeight="1" x14ac:dyDescent="0.4">
      <c r="A68" s="65">
        <v>62</v>
      </c>
      <c r="B68" s="66" t="s">
        <v>1648</v>
      </c>
      <c r="C68" s="67">
        <v>43</v>
      </c>
      <c r="D68" s="67">
        <v>50</v>
      </c>
      <c r="E68" s="68">
        <v>48</v>
      </c>
      <c r="F68" s="67">
        <v>48</v>
      </c>
      <c r="G68" s="67">
        <v>34</v>
      </c>
      <c r="H68" s="67">
        <v>42</v>
      </c>
      <c r="I68" s="63">
        <f t="shared" si="2"/>
        <v>-1</v>
      </c>
      <c r="J68" s="62" t="str">
        <f t="shared" si="1"/>
        <v>More disadvantaged</v>
      </c>
      <c r="K68" s="42"/>
      <c r="L68" s="58">
        <f t="shared" si="7"/>
        <v>43</v>
      </c>
      <c r="M68" s="59">
        <f t="shared" si="6"/>
        <v>-0.99993799999999999</v>
      </c>
      <c r="N68" s="60">
        <f t="shared" si="3"/>
        <v>40</v>
      </c>
      <c r="O68" s="60" t="str">
        <f t="shared" si="4"/>
        <v xml:space="preserve">Wyndham </v>
      </c>
      <c r="P68" s="42">
        <f t="shared" si="5"/>
        <v>-11</v>
      </c>
      <c r="Q68" s="42"/>
      <c r="R68" s="42"/>
      <c r="S68" s="42"/>
      <c r="T68" s="42"/>
      <c r="U68" s="42"/>
      <c r="V68" s="42"/>
      <c r="W68" s="42"/>
    </row>
    <row r="69" spans="1:23" ht="14.25" customHeight="1" x14ac:dyDescent="0.4">
      <c r="A69" s="65">
        <v>63</v>
      </c>
      <c r="B69" s="66" t="s">
        <v>1649</v>
      </c>
      <c r="C69" s="67">
        <v>47</v>
      </c>
      <c r="D69" s="67">
        <v>57</v>
      </c>
      <c r="E69" s="68">
        <v>42</v>
      </c>
      <c r="F69" s="67">
        <v>41</v>
      </c>
      <c r="G69" s="67">
        <v>36</v>
      </c>
      <c r="H69" s="67">
        <v>35</v>
      </c>
      <c r="I69" s="63">
        <f t="shared" si="2"/>
        <v>-12</v>
      </c>
      <c r="J69" s="62" t="str">
        <f t="shared" si="1"/>
        <v>More disadvantaged</v>
      </c>
      <c r="K69" s="42"/>
      <c r="L69" s="58">
        <f t="shared" si="7"/>
        <v>47</v>
      </c>
      <c r="M69" s="59">
        <f t="shared" si="6"/>
        <v>-11.999936999999999</v>
      </c>
      <c r="N69" s="60">
        <f t="shared" si="3"/>
        <v>66</v>
      </c>
      <c r="O69" s="60" t="str">
        <f t="shared" si="4"/>
        <v xml:space="preserve">Murrindindi </v>
      </c>
      <c r="P69" s="42">
        <f t="shared" si="5"/>
        <v>-11</v>
      </c>
      <c r="Q69" s="42"/>
      <c r="R69" s="42"/>
      <c r="S69" s="42"/>
      <c r="T69" s="42"/>
      <c r="U69" s="42"/>
      <c r="V69" s="42"/>
      <c r="W69" s="42"/>
    </row>
    <row r="70" spans="1:23" ht="14.25" customHeight="1" x14ac:dyDescent="0.4">
      <c r="A70" s="65">
        <v>64</v>
      </c>
      <c r="B70" s="66" t="s">
        <v>1650</v>
      </c>
      <c r="C70" s="67">
        <v>73</v>
      </c>
      <c r="D70" s="67">
        <v>78</v>
      </c>
      <c r="E70" s="68">
        <v>77</v>
      </c>
      <c r="F70" s="67">
        <v>77</v>
      </c>
      <c r="G70" s="67">
        <v>76</v>
      </c>
      <c r="H70" s="67">
        <v>75</v>
      </c>
      <c r="I70" s="63">
        <f t="shared" si="2"/>
        <v>2</v>
      </c>
      <c r="J70" s="62" t="str">
        <f t="shared" si="1"/>
        <v>Less disadvantaged</v>
      </c>
      <c r="K70" s="42"/>
      <c r="L70" s="58">
        <f t="shared" si="7"/>
        <v>73</v>
      </c>
      <c r="M70" s="59">
        <f t="shared" si="6"/>
        <v>2.0000640000000001</v>
      </c>
      <c r="N70" s="60">
        <f t="shared" si="3"/>
        <v>32</v>
      </c>
      <c r="O70" s="60" t="str">
        <f t="shared" si="4"/>
        <v xml:space="preserve">Moira </v>
      </c>
      <c r="P70" s="42">
        <f t="shared" si="5"/>
        <v>-11</v>
      </c>
      <c r="Q70" s="42"/>
      <c r="R70" s="42"/>
      <c r="S70" s="42"/>
      <c r="T70" s="42"/>
      <c r="U70" s="42"/>
      <c r="V70" s="42"/>
      <c r="W70" s="42"/>
    </row>
    <row r="71" spans="1:23" ht="14.25" customHeight="1" x14ac:dyDescent="0.4">
      <c r="A71" s="65">
        <v>65</v>
      </c>
      <c r="B71" s="66" t="s">
        <v>1651</v>
      </c>
      <c r="C71" s="67">
        <v>12</v>
      </c>
      <c r="D71" s="67">
        <v>21</v>
      </c>
      <c r="E71" s="68">
        <v>20</v>
      </c>
      <c r="F71" s="67">
        <v>23</v>
      </c>
      <c r="G71" s="67">
        <v>24</v>
      </c>
      <c r="H71" s="67">
        <v>25</v>
      </c>
      <c r="I71" s="63">
        <f t="shared" si="2"/>
        <v>13</v>
      </c>
      <c r="J71" s="62" t="str">
        <f t="shared" si="1"/>
        <v>Less disadvantaged</v>
      </c>
      <c r="K71" s="42"/>
      <c r="L71" s="58">
        <f t="shared" ref="L71:L85" si="8">VLOOKUP(A71,$A$7:$H$85,$H$4+2)</f>
        <v>12</v>
      </c>
      <c r="M71" s="59">
        <f t="shared" si="6"/>
        <v>13.000064999999999</v>
      </c>
      <c r="N71" s="60">
        <f t="shared" si="3"/>
        <v>17</v>
      </c>
      <c r="O71" s="60" t="str">
        <f t="shared" si="4"/>
        <v xml:space="preserve">Greater Shepparton </v>
      </c>
      <c r="P71" s="42">
        <f t="shared" si="5"/>
        <v>-11</v>
      </c>
      <c r="Q71" s="42"/>
      <c r="R71" s="42"/>
      <c r="S71" s="42"/>
      <c r="T71" s="42"/>
      <c r="U71" s="42"/>
      <c r="V71" s="42"/>
      <c r="W71" s="42"/>
    </row>
    <row r="72" spans="1:23" ht="14.25" customHeight="1" x14ac:dyDescent="0.4">
      <c r="A72" s="65">
        <v>66</v>
      </c>
      <c r="B72" s="66" t="s">
        <v>1652</v>
      </c>
      <c r="C72" s="67">
        <v>63</v>
      </c>
      <c r="D72" s="67">
        <v>70</v>
      </c>
      <c r="E72" s="68">
        <v>74</v>
      </c>
      <c r="F72" s="67">
        <v>74</v>
      </c>
      <c r="G72" s="67">
        <v>75</v>
      </c>
      <c r="H72" s="67">
        <v>76</v>
      </c>
      <c r="I72" s="63">
        <f t="shared" ref="I72:I85" si="9">H72-L72</f>
        <v>13</v>
      </c>
      <c r="J72" s="62" t="str">
        <f t="shared" ref="J72:J85" si="10">IF(I72&gt;0,"Less disadvantaged",IF(I72&lt;0,"More disadvantaged","No change"))</f>
        <v>Less disadvantaged</v>
      </c>
      <c r="K72" s="42"/>
      <c r="L72" s="58">
        <f t="shared" si="8"/>
        <v>63</v>
      </c>
      <c r="M72" s="59">
        <f t="shared" ref="M72:M85" si="11">I72+0.000001*A72</f>
        <v>13.000066</v>
      </c>
      <c r="N72" s="60">
        <f t="shared" ref="N72:N85" si="12">RANK(M72,M$7:M$85)</f>
        <v>16</v>
      </c>
      <c r="O72" s="60" t="str">
        <f t="shared" ref="O72:O85" si="13">VLOOKUP(MATCH(A72,$N$7:$N$85,0),$A$7:$I$85,2)</f>
        <v xml:space="preserve">Southern Grampians </v>
      </c>
      <c r="P72" s="42">
        <f t="shared" ref="P72:P85" si="14">VLOOKUP(MATCH(A72,$N$7:$N$85,0),$A$7:$I$85,9)</f>
        <v>-12</v>
      </c>
      <c r="Q72" s="42"/>
      <c r="R72" s="42"/>
      <c r="S72" s="42"/>
      <c r="T72" s="42"/>
      <c r="U72" s="42"/>
      <c r="V72" s="42"/>
      <c r="W72" s="42"/>
    </row>
    <row r="73" spans="1:23" ht="14.25" customHeight="1" x14ac:dyDescent="0.4">
      <c r="A73" s="65">
        <v>67</v>
      </c>
      <c r="B73" s="66" t="s">
        <v>1653</v>
      </c>
      <c r="C73" s="67">
        <v>22</v>
      </c>
      <c r="D73" s="67">
        <v>15</v>
      </c>
      <c r="E73" s="68">
        <v>13</v>
      </c>
      <c r="F73" s="67">
        <v>10</v>
      </c>
      <c r="G73" s="67">
        <v>13</v>
      </c>
      <c r="H73" s="67">
        <v>8</v>
      </c>
      <c r="I73" s="63">
        <f t="shared" si="9"/>
        <v>-14</v>
      </c>
      <c r="J73" s="62" t="str">
        <f t="shared" si="10"/>
        <v>More disadvantaged</v>
      </c>
      <c r="K73" s="42"/>
      <c r="L73" s="58">
        <f t="shared" si="8"/>
        <v>22</v>
      </c>
      <c r="M73" s="59">
        <f t="shared" si="11"/>
        <v>-13.999933</v>
      </c>
      <c r="N73" s="60">
        <f t="shared" si="12"/>
        <v>69</v>
      </c>
      <c r="O73" s="60" t="str">
        <f t="shared" si="13"/>
        <v xml:space="preserve">Benalla </v>
      </c>
      <c r="P73" s="42">
        <f t="shared" si="14"/>
        <v>-12</v>
      </c>
      <c r="Q73" s="42"/>
      <c r="R73" s="42"/>
      <c r="S73" s="42"/>
      <c r="T73" s="42"/>
      <c r="U73" s="42"/>
      <c r="V73" s="42"/>
      <c r="W73" s="42"/>
    </row>
    <row r="74" spans="1:23" ht="14.25" customHeight="1" x14ac:dyDescent="0.4">
      <c r="A74" s="65">
        <v>68</v>
      </c>
      <c r="B74" s="66" t="s">
        <v>1654</v>
      </c>
      <c r="C74" s="67">
        <v>58</v>
      </c>
      <c r="D74" s="67">
        <v>60</v>
      </c>
      <c r="E74" s="68">
        <v>45</v>
      </c>
      <c r="F74" s="67">
        <v>42</v>
      </c>
      <c r="G74" s="67">
        <v>37</v>
      </c>
      <c r="H74" s="67">
        <v>39</v>
      </c>
      <c r="I74" s="63">
        <f t="shared" si="9"/>
        <v>-19</v>
      </c>
      <c r="J74" s="62" t="str">
        <f t="shared" si="10"/>
        <v>More disadvantaged</v>
      </c>
      <c r="K74" s="42"/>
      <c r="L74" s="58">
        <f t="shared" si="8"/>
        <v>58</v>
      </c>
      <c r="M74" s="59">
        <f t="shared" si="11"/>
        <v>-18.999932000000001</v>
      </c>
      <c r="N74" s="60">
        <f t="shared" si="12"/>
        <v>73</v>
      </c>
      <c r="O74" s="60" t="str">
        <f t="shared" si="13"/>
        <v xml:space="preserve">Melton </v>
      </c>
      <c r="P74" s="42">
        <f t="shared" si="14"/>
        <v>-13</v>
      </c>
      <c r="Q74" s="42"/>
      <c r="R74" s="42"/>
      <c r="S74" s="42"/>
      <c r="T74" s="42"/>
      <c r="U74" s="42"/>
      <c r="V74" s="42"/>
      <c r="W74" s="42"/>
    </row>
    <row r="75" spans="1:23" ht="14.25" customHeight="1" x14ac:dyDescent="0.4">
      <c r="A75" s="65">
        <v>69</v>
      </c>
      <c r="B75" s="66" t="s">
        <v>1655</v>
      </c>
      <c r="C75" s="67">
        <v>36</v>
      </c>
      <c r="D75" s="67">
        <v>27</v>
      </c>
      <c r="E75" s="68">
        <v>35</v>
      </c>
      <c r="F75" s="67">
        <v>30</v>
      </c>
      <c r="G75" s="67">
        <v>31</v>
      </c>
      <c r="H75" s="67">
        <v>30</v>
      </c>
      <c r="I75" s="63">
        <f t="shared" si="9"/>
        <v>-6</v>
      </c>
      <c r="J75" s="62" t="str">
        <f t="shared" si="10"/>
        <v>More disadvantaged</v>
      </c>
      <c r="K75" s="42"/>
      <c r="L75" s="58">
        <f t="shared" si="8"/>
        <v>36</v>
      </c>
      <c r="M75" s="59">
        <f t="shared" si="11"/>
        <v>-5.9999310000000001</v>
      </c>
      <c r="N75" s="60">
        <f t="shared" si="12"/>
        <v>53</v>
      </c>
      <c r="O75" s="60" t="str">
        <f t="shared" si="13"/>
        <v xml:space="preserve">Swan Hill </v>
      </c>
      <c r="P75" s="42">
        <f t="shared" si="14"/>
        <v>-14</v>
      </c>
      <c r="Q75" s="42"/>
      <c r="R75" s="42"/>
      <c r="S75" s="42"/>
      <c r="T75" s="42"/>
      <c r="U75" s="42"/>
      <c r="V75" s="42"/>
      <c r="W75" s="42"/>
    </row>
    <row r="76" spans="1:23" ht="14.25" customHeight="1" x14ac:dyDescent="0.4">
      <c r="A76" s="65">
        <v>70</v>
      </c>
      <c r="B76" s="66" t="s">
        <v>1656</v>
      </c>
      <c r="C76" s="67">
        <v>30</v>
      </c>
      <c r="D76" s="67">
        <v>37</v>
      </c>
      <c r="E76" s="68">
        <v>41</v>
      </c>
      <c r="F76" s="67">
        <v>37</v>
      </c>
      <c r="G76" s="67">
        <v>33</v>
      </c>
      <c r="H76" s="67">
        <v>37</v>
      </c>
      <c r="I76" s="63">
        <f t="shared" si="9"/>
        <v>7</v>
      </c>
      <c r="J76" s="62" t="str">
        <f t="shared" si="10"/>
        <v>Less disadvantaged</v>
      </c>
      <c r="K76" s="42"/>
      <c r="L76" s="58">
        <f t="shared" si="8"/>
        <v>30</v>
      </c>
      <c r="M76" s="59">
        <f t="shared" si="11"/>
        <v>7.00007</v>
      </c>
      <c r="N76" s="60">
        <f t="shared" si="12"/>
        <v>23</v>
      </c>
      <c r="O76" s="60" t="str">
        <f t="shared" si="13"/>
        <v xml:space="preserve">Horsham </v>
      </c>
      <c r="P76" s="42">
        <f t="shared" si="14"/>
        <v>-14</v>
      </c>
      <c r="Q76" s="42"/>
      <c r="R76" s="42"/>
      <c r="S76" s="42"/>
      <c r="T76" s="42"/>
      <c r="U76" s="42"/>
      <c r="V76" s="42"/>
      <c r="W76" s="42"/>
    </row>
    <row r="77" spans="1:23" ht="14.25" customHeight="1" x14ac:dyDescent="0.4">
      <c r="A77" s="65">
        <v>71</v>
      </c>
      <c r="B77" s="66" t="s">
        <v>1657</v>
      </c>
      <c r="C77" s="67">
        <v>33</v>
      </c>
      <c r="D77" s="67">
        <v>39</v>
      </c>
      <c r="E77" s="68">
        <v>26</v>
      </c>
      <c r="F77" s="67">
        <v>25</v>
      </c>
      <c r="G77" s="67">
        <v>25</v>
      </c>
      <c r="H77" s="67">
        <v>23</v>
      </c>
      <c r="I77" s="63">
        <f t="shared" si="9"/>
        <v>-10</v>
      </c>
      <c r="J77" s="62" t="str">
        <f t="shared" si="10"/>
        <v>More disadvantaged</v>
      </c>
      <c r="K77" s="42"/>
      <c r="L77" s="58">
        <f t="shared" si="8"/>
        <v>33</v>
      </c>
      <c r="M77" s="59">
        <f t="shared" si="11"/>
        <v>-9.9999289999999998</v>
      </c>
      <c r="N77" s="60">
        <f t="shared" si="12"/>
        <v>60</v>
      </c>
      <c r="O77" s="60" t="str">
        <f t="shared" si="13"/>
        <v xml:space="preserve">Casey </v>
      </c>
      <c r="P77" s="42">
        <f t="shared" si="14"/>
        <v>-14</v>
      </c>
      <c r="Q77" s="42"/>
      <c r="R77" s="42"/>
      <c r="S77" s="42"/>
      <c r="T77" s="42"/>
      <c r="U77" s="42"/>
      <c r="V77" s="42"/>
      <c r="W77" s="42"/>
    </row>
    <row r="78" spans="1:23" ht="14.25" customHeight="1" x14ac:dyDescent="0.4">
      <c r="A78" s="65">
        <v>72</v>
      </c>
      <c r="B78" s="66" t="s">
        <v>1658</v>
      </c>
      <c r="C78" s="67">
        <v>40</v>
      </c>
      <c r="D78" s="67">
        <v>45</v>
      </c>
      <c r="E78" s="68">
        <v>31</v>
      </c>
      <c r="F78" s="67">
        <v>33</v>
      </c>
      <c r="G78" s="67">
        <v>32</v>
      </c>
      <c r="H78" s="67">
        <v>33</v>
      </c>
      <c r="I78" s="63">
        <f t="shared" si="9"/>
        <v>-7</v>
      </c>
      <c r="J78" s="62" t="str">
        <f t="shared" si="10"/>
        <v>More disadvantaged</v>
      </c>
      <c r="K78" s="42"/>
      <c r="L78" s="58">
        <f t="shared" si="8"/>
        <v>40</v>
      </c>
      <c r="M78" s="59">
        <f t="shared" si="11"/>
        <v>-6.9999279999999997</v>
      </c>
      <c r="N78" s="60">
        <f t="shared" si="12"/>
        <v>56</v>
      </c>
      <c r="O78" s="60" t="str">
        <f t="shared" si="13"/>
        <v xml:space="preserve">Campaspe </v>
      </c>
      <c r="P78" s="42">
        <f t="shared" si="14"/>
        <v>-16</v>
      </c>
      <c r="Q78" s="42"/>
      <c r="R78" s="42"/>
      <c r="S78" s="42"/>
      <c r="T78" s="42"/>
      <c r="U78" s="42"/>
      <c r="V78" s="42"/>
      <c r="W78" s="42"/>
    </row>
    <row r="79" spans="1:23" ht="14.25" customHeight="1" x14ac:dyDescent="0.4">
      <c r="A79" s="65">
        <v>73</v>
      </c>
      <c r="B79" s="66" t="s">
        <v>1659</v>
      </c>
      <c r="C79" s="67">
        <v>71</v>
      </c>
      <c r="D79" s="67">
        <v>71</v>
      </c>
      <c r="E79" s="68">
        <v>72</v>
      </c>
      <c r="F79" s="67">
        <v>70</v>
      </c>
      <c r="G79" s="67">
        <v>68</v>
      </c>
      <c r="H79" s="67">
        <v>66</v>
      </c>
      <c r="I79" s="63">
        <f t="shared" si="9"/>
        <v>-5</v>
      </c>
      <c r="J79" s="62" t="str">
        <f t="shared" si="10"/>
        <v>More disadvantaged</v>
      </c>
      <c r="K79" s="42"/>
      <c r="L79" s="58">
        <f t="shared" si="8"/>
        <v>71</v>
      </c>
      <c r="M79" s="59">
        <f t="shared" si="11"/>
        <v>-4.9999269999999996</v>
      </c>
      <c r="N79" s="60">
        <f t="shared" si="12"/>
        <v>51</v>
      </c>
      <c r="O79" s="60" t="str">
        <f t="shared" si="13"/>
        <v xml:space="preserve">Towong </v>
      </c>
      <c r="P79" s="42">
        <f t="shared" si="14"/>
        <v>-19</v>
      </c>
      <c r="Q79" s="42"/>
      <c r="R79" s="42"/>
      <c r="S79" s="42"/>
      <c r="T79" s="42"/>
      <c r="U79" s="42"/>
      <c r="V79" s="42"/>
      <c r="W79" s="42"/>
    </row>
    <row r="80" spans="1:23" ht="14.25" customHeight="1" x14ac:dyDescent="0.4">
      <c r="A80" s="65">
        <v>74</v>
      </c>
      <c r="B80" s="66" t="s">
        <v>1660</v>
      </c>
      <c r="C80" s="67">
        <v>21</v>
      </c>
      <c r="D80" s="67">
        <v>7</v>
      </c>
      <c r="E80" s="68">
        <v>27</v>
      </c>
      <c r="F80" s="67">
        <v>38</v>
      </c>
      <c r="G80" s="67">
        <v>35</v>
      </c>
      <c r="H80" s="67">
        <v>32</v>
      </c>
      <c r="I80" s="63">
        <f t="shared" si="9"/>
        <v>11</v>
      </c>
      <c r="J80" s="62" t="str">
        <f t="shared" si="10"/>
        <v>Less disadvantaged</v>
      </c>
      <c r="K80" s="42"/>
      <c r="L80" s="58">
        <f t="shared" si="8"/>
        <v>21</v>
      </c>
      <c r="M80" s="59">
        <f t="shared" si="11"/>
        <v>11.000074</v>
      </c>
      <c r="N80" s="60">
        <f t="shared" si="12"/>
        <v>19</v>
      </c>
      <c r="O80" s="60" t="str">
        <f t="shared" si="13"/>
        <v xml:space="preserve">Hindmarsh </v>
      </c>
      <c r="P80" s="42">
        <f t="shared" si="14"/>
        <v>-19</v>
      </c>
      <c r="Q80" s="42"/>
      <c r="R80" s="42"/>
      <c r="S80" s="42"/>
      <c r="T80" s="42"/>
      <c r="U80" s="42"/>
      <c r="V80" s="42"/>
      <c r="W80" s="42"/>
    </row>
    <row r="81" spans="1:23" ht="14.25" customHeight="1" x14ac:dyDescent="0.4">
      <c r="A81" s="65">
        <v>75</v>
      </c>
      <c r="B81" s="66" t="s">
        <v>1661</v>
      </c>
      <c r="C81" s="67">
        <v>30</v>
      </c>
      <c r="D81" s="67">
        <v>13</v>
      </c>
      <c r="E81" s="68">
        <v>39</v>
      </c>
      <c r="F81" s="67">
        <v>26</v>
      </c>
      <c r="G81" s="67">
        <v>27</v>
      </c>
      <c r="H81" s="67">
        <v>23</v>
      </c>
      <c r="I81" s="63">
        <f t="shared" si="9"/>
        <v>-7</v>
      </c>
      <c r="J81" s="62" t="str">
        <f t="shared" si="10"/>
        <v>More disadvantaged</v>
      </c>
      <c r="K81" s="42"/>
      <c r="L81" s="58">
        <f t="shared" si="8"/>
        <v>30</v>
      </c>
      <c r="M81" s="59">
        <f t="shared" si="11"/>
        <v>-6.9999250000000002</v>
      </c>
      <c r="N81" s="60">
        <f t="shared" si="12"/>
        <v>55</v>
      </c>
      <c r="O81" s="60" t="str">
        <f t="shared" si="13"/>
        <v xml:space="preserve">Gannawarra </v>
      </c>
      <c r="P81" s="42">
        <f t="shared" si="14"/>
        <v>-20</v>
      </c>
      <c r="Q81" s="42"/>
      <c r="R81" s="42"/>
      <c r="S81" s="42"/>
      <c r="T81" s="42"/>
      <c r="U81" s="42"/>
      <c r="V81" s="42"/>
      <c r="W81" s="42"/>
    </row>
    <row r="82" spans="1:23" ht="14.25" customHeight="1" x14ac:dyDescent="0.4">
      <c r="A82" s="65">
        <v>76</v>
      </c>
      <c r="B82" s="66" t="s">
        <v>1662</v>
      </c>
      <c r="C82" s="67">
        <v>56</v>
      </c>
      <c r="D82" s="67">
        <v>41</v>
      </c>
      <c r="E82" s="68">
        <v>58</v>
      </c>
      <c r="F82" s="67">
        <v>55</v>
      </c>
      <c r="G82" s="67">
        <v>50</v>
      </c>
      <c r="H82" s="67">
        <v>45</v>
      </c>
      <c r="I82" s="63">
        <f t="shared" si="9"/>
        <v>-11</v>
      </c>
      <c r="J82" s="62" t="str">
        <f t="shared" si="10"/>
        <v>More disadvantaged</v>
      </c>
      <c r="K82" s="42"/>
      <c r="L82" s="58">
        <f t="shared" si="8"/>
        <v>56</v>
      </c>
      <c r="M82" s="59">
        <f t="shared" si="11"/>
        <v>-10.999924</v>
      </c>
      <c r="N82" s="60">
        <f t="shared" si="12"/>
        <v>62</v>
      </c>
      <c r="O82" s="60" t="str">
        <f t="shared" si="13"/>
        <v xml:space="preserve">Corangamite </v>
      </c>
      <c r="P82" s="42">
        <f t="shared" si="14"/>
        <v>-20</v>
      </c>
      <c r="Q82" s="42"/>
      <c r="R82" s="42"/>
      <c r="S82" s="42"/>
      <c r="T82" s="42"/>
      <c r="U82" s="42"/>
      <c r="V82" s="42"/>
      <c r="W82" s="42"/>
    </row>
    <row r="83" spans="1:23" ht="14.25" customHeight="1" x14ac:dyDescent="0.4">
      <c r="A83" s="65">
        <v>77</v>
      </c>
      <c r="B83" s="66" t="s">
        <v>1663</v>
      </c>
      <c r="C83" s="67">
        <v>43</v>
      </c>
      <c r="D83" s="67">
        <v>43</v>
      </c>
      <c r="E83" s="68">
        <v>57</v>
      </c>
      <c r="F83" s="67">
        <v>58</v>
      </c>
      <c r="G83" s="67">
        <v>62</v>
      </c>
      <c r="H83" s="67">
        <v>68</v>
      </c>
      <c r="I83" s="63">
        <f t="shared" si="9"/>
        <v>25</v>
      </c>
      <c r="J83" s="62" t="str">
        <f t="shared" si="10"/>
        <v>Less disadvantaged</v>
      </c>
      <c r="K83" s="42"/>
      <c r="L83" s="58">
        <f t="shared" si="8"/>
        <v>43</v>
      </c>
      <c r="M83" s="59">
        <f t="shared" si="11"/>
        <v>25.000077000000001</v>
      </c>
      <c r="N83" s="60">
        <f t="shared" si="12"/>
        <v>8</v>
      </c>
      <c r="O83" s="60" t="str">
        <f t="shared" si="13"/>
        <v xml:space="preserve">Buloke </v>
      </c>
      <c r="P83" s="42">
        <f t="shared" si="14"/>
        <v>-27</v>
      </c>
      <c r="Q83" s="42"/>
      <c r="R83" s="42"/>
      <c r="S83" s="42"/>
      <c r="T83" s="42"/>
      <c r="U83" s="42"/>
      <c r="V83" s="42"/>
      <c r="W83" s="42"/>
    </row>
    <row r="84" spans="1:23" ht="14.25" customHeight="1" x14ac:dyDescent="0.4">
      <c r="A84" s="65">
        <v>78</v>
      </c>
      <c r="B84" s="66" t="s">
        <v>1664</v>
      </c>
      <c r="C84" s="67">
        <v>62</v>
      </c>
      <c r="D84" s="67">
        <v>61</v>
      </c>
      <c r="E84" s="68">
        <v>64</v>
      </c>
      <c r="F84" s="67">
        <v>64</v>
      </c>
      <c r="G84" s="67">
        <v>63</v>
      </c>
      <c r="H84" s="67">
        <v>63</v>
      </c>
      <c r="I84" s="63">
        <f t="shared" si="9"/>
        <v>1</v>
      </c>
      <c r="J84" s="62" t="str">
        <f t="shared" si="10"/>
        <v>Less disadvantaged</v>
      </c>
      <c r="K84" s="42"/>
      <c r="L84" s="58">
        <f t="shared" si="8"/>
        <v>62</v>
      </c>
      <c r="M84" s="59">
        <f t="shared" si="11"/>
        <v>1.000078</v>
      </c>
      <c r="N84" s="60">
        <f t="shared" si="12"/>
        <v>36</v>
      </c>
      <c r="O84" s="60" t="str">
        <f t="shared" si="13"/>
        <v xml:space="preserve">Yarriambiack </v>
      </c>
      <c r="P84" s="42">
        <f t="shared" si="14"/>
        <v>-44</v>
      </c>
      <c r="Q84" s="42"/>
      <c r="R84" s="42"/>
      <c r="S84" s="42"/>
      <c r="T84" s="42"/>
      <c r="U84" s="42"/>
      <c r="V84" s="42"/>
      <c r="W84" s="42"/>
    </row>
    <row r="85" spans="1:23" ht="14.25" customHeight="1" x14ac:dyDescent="0.4">
      <c r="A85" s="65">
        <v>79</v>
      </c>
      <c r="B85" s="66" t="s">
        <v>1665</v>
      </c>
      <c r="C85" s="67">
        <v>54</v>
      </c>
      <c r="D85" s="67">
        <v>65</v>
      </c>
      <c r="E85" s="68">
        <v>9</v>
      </c>
      <c r="F85" s="67">
        <v>14</v>
      </c>
      <c r="G85" s="67">
        <v>7</v>
      </c>
      <c r="H85" s="67">
        <v>10</v>
      </c>
      <c r="I85" s="63">
        <f t="shared" si="9"/>
        <v>-44</v>
      </c>
      <c r="J85" s="62" t="str">
        <f t="shared" si="10"/>
        <v>More disadvantaged</v>
      </c>
      <c r="K85" s="42"/>
      <c r="L85" s="58">
        <f t="shared" si="8"/>
        <v>54</v>
      </c>
      <c r="M85" s="59">
        <f t="shared" si="11"/>
        <v>-43.999921000000001</v>
      </c>
      <c r="N85" s="60">
        <f t="shared" si="12"/>
        <v>78</v>
      </c>
      <c r="O85" s="60" t="str">
        <f t="shared" si="13"/>
        <v xml:space="preserve">Northern Grampians </v>
      </c>
      <c r="P85" s="42">
        <f t="shared" si="14"/>
        <v>-63</v>
      </c>
      <c r="Q85" s="42"/>
      <c r="R85" s="42"/>
      <c r="S85" s="42"/>
      <c r="T85" s="42"/>
      <c r="U85" s="42"/>
      <c r="V85" s="42"/>
      <c r="W85" s="42"/>
    </row>
    <row r="86" spans="1:23" ht="6" customHeight="1" x14ac:dyDescent="0.4">
      <c r="A86" s="58"/>
      <c r="B86" s="58"/>
      <c r="C86" s="58"/>
      <c r="D86" s="58"/>
      <c r="E86" s="58"/>
      <c r="F86" s="58"/>
      <c r="G86" s="58"/>
      <c r="H86" s="58"/>
      <c r="I86" s="58"/>
      <c r="J86" s="58"/>
      <c r="K86" s="42"/>
      <c r="L86" s="58"/>
      <c r="M86" s="59"/>
      <c r="N86" s="59"/>
      <c r="O86" s="42"/>
      <c r="P86" s="42"/>
      <c r="Q86" s="42"/>
      <c r="R86" s="42"/>
      <c r="S86" s="42"/>
      <c r="T86" s="42"/>
      <c r="U86" s="42"/>
      <c r="V86" s="42"/>
      <c r="W86" s="42"/>
    </row>
    <row r="87" spans="1:23" x14ac:dyDescent="0.4">
      <c r="A87" s="61"/>
      <c r="B87" s="58"/>
      <c r="C87" s="58"/>
      <c r="D87" s="58"/>
      <c r="E87" s="58"/>
      <c r="F87" s="58"/>
      <c r="G87" s="58"/>
      <c r="H87" s="58"/>
      <c r="I87" s="58"/>
      <c r="J87" s="58"/>
      <c r="V87" s="42"/>
      <c r="W87" s="42"/>
    </row>
    <row r="88" spans="1:23" x14ac:dyDescent="0.4">
      <c r="A88" s="61"/>
      <c r="B88" s="58"/>
      <c r="C88" s="58"/>
      <c r="D88" s="58"/>
      <c r="E88" s="58"/>
      <c r="F88" s="58"/>
      <c r="G88" s="58"/>
      <c r="H88" s="58"/>
      <c r="I88" s="58"/>
      <c r="J88" s="58"/>
      <c r="V88" s="42"/>
      <c r="W88" s="42"/>
    </row>
    <row r="89" spans="1:23" x14ac:dyDescent="0.4">
      <c r="A89" s="61"/>
      <c r="B89" s="58"/>
      <c r="C89" s="58"/>
      <c r="D89" s="58"/>
      <c r="E89" s="58"/>
      <c r="F89" s="58"/>
      <c r="G89" s="58"/>
      <c r="H89" s="58"/>
      <c r="I89" s="58"/>
      <c r="J89" s="58"/>
      <c r="V89" s="42"/>
      <c r="W89" s="42"/>
    </row>
    <row r="90" spans="1:23" x14ac:dyDescent="0.4">
      <c r="A90" s="61"/>
      <c r="B90" s="61"/>
      <c r="C90" s="61"/>
      <c r="D90" s="61"/>
      <c r="E90" s="61"/>
      <c r="F90" s="61"/>
      <c r="G90" s="61"/>
      <c r="H90" s="61"/>
      <c r="I90" s="61"/>
      <c r="J90" s="61"/>
      <c r="V90" s="42"/>
      <c r="W90" s="42"/>
    </row>
    <row r="91" spans="1:23" x14ac:dyDescent="0.4">
      <c r="A91" s="61"/>
      <c r="B91" s="61"/>
      <c r="C91" s="61"/>
      <c r="D91" s="61"/>
      <c r="E91" s="61"/>
      <c r="F91" s="61"/>
      <c r="G91" s="61"/>
      <c r="H91" s="61"/>
      <c r="I91" s="61"/>
      <c r="J91" s="61"/>
      <c r="V91" s="42"/>
      <c r="W91" s="42"/>
    </row>
    <row r="92" spans="1:23" x14ac:dyDescent="0.4">
      <c r="A92" s="61"/>
      <c r="B92" s="61"/>
      <c r="C92" s="61"/>
      <c r="D92" s="61"/>
      <c r="E92" s="61"/>
      <c r="F92" s="61"/>
      <c r="G92" s="61"/>
      <c r="H92" s="61"/>
      <c r="I92" s="61"/>
      <c r="J92" s="61"/>
      <c r="V92" s="42"/>
      <c r="W92" s="42"/>
    </row>
    <row r="93" spans="1:23" x14ac:dyDescent="0.4">
      <c r="A93" s="61"/>
      <c r="B93" s="61"/>
      <c r="C93" s="61"/>
      <c r="D93" s="61"/>
      <c r="E93" s="61"/>
      <c r="F93" s="61"/>
      <c r="G93" s="61"/>
      <c r="H93" s="61"/>
      <c r="I93" s="61"/>
      <c r="J93" s="61"/>
      <c r="V93" s="42"/>
      <c r="W93" s="42"/>
    </row>
    <row r="94" spans="1:23" x14ac:dyDescent="0.4">
      <c r="A94" s="61"/>
      <c r="B94" s="61"/>
      <c r="C94" s="61"/>
      <c r="D94" s="61"/>
      <c r="E94" s="61"/>
      <c r="F94" s="61"/>
      <c r="G94" s="61"/>
      <c r="H94" s="61"/>
      <c r="I94" s="61"/>
      <c r="J94" s="61"/>
      <c r="V94" s="42"/>
      <c r="W94" s="42"/>
    </row>
    <row r="95" spans="1:23" x14ac:dyDescent="0.4">
      <c r="A95" s="61"/>
      <c r="B95" s="61"/>
      <c r="C95" s="61"/>
      <c r="D95" s="61"/>
      <c r="E95" s="61"/>
      <c r="F95" s="61"/>
      <c r="G95" s="61"/>
      <c r="H95" s="61"/>
      <c r="I95" s="61"/>
      <c r="J95" s="61"/>
      <c r="V95" s="42"/>
      <c r="W95" s="42"/>
    </row>
    <row r="96" spans="1:23" x14ac:dyDescent="0.4">
      <c r="A96" s="61"/>
      <c r="B96"/>
      <c r="C96"/>
      <c r="D96"/>
      <c r="E96"/>
      <c r="F96"/>
      <c r="G96"/>
      <c r="H96"/>
      <c r="I96"/>
      <c r="J96"/>
      <c r="V96" s="42"/>
      <c r="W96" s="42"/>
    </row>
    <row r="97" spans="1:23" x14ac:dyDescent="0.4">
      <c r="A97" s="61"/>
      <c r="B97"/>
      <c r="C97"/>
      <c r="D97"/>
      <c r="E97"/>
      <c r="F97"/>
      <c r="G97"/>
      <c r="H97"/>
      <c r="I97"/>
      <c r="J97"/>
      <c r="V97" s="42"/>
      <c r="W97" s="42"/>
    </row>
    <row r="98" spans="1:23" x14ac:dyDescent="0.4">
      <c r="A98" s="61"/>
      <c r="B98"/>
      <c r="C98"/>
      <c r="D98"/>
      <c r="E98"/>
      <c r="F98"/>
      <c r="G98"/>
      <c r="H98"/>
      <c r="I98"/>
      <c r="J98"/>
      <c r="V98" s="42"/>
      <c r="W98" s="42"/>
    </row>
    <row r="99" spans="1:23" x14ac:dyDescent="0.4">
      <c r="A99" s="61"/>
      <c r="B99"/>
      <c r="C99"/>
      <c r="D99"/>
      <c r="E99"/>
      <c r="F99"/>
      <c r="G99"/>
      <c r="H99"/>
      <c r="I99"/>
      <c r="J99"/>
      <c r="V99" s="42"/>
      <c r="W99" s="42"/>
    </row>
    <row r="100" spans="1:23" x14ac:dyDescent="0.4">
      <c r="A100" s="61"/>
      <c r="B100"/>
      <c r="C100"/>
      <c r="D100"/>
      <c r="E100"/>
      <c r="F100"/>
      <c r="G100"/>
      <c r="H100"/>
      <c r="I100"/>
      <c r="J100"/>
      <c r="V100" s="42"/>
      <c r="W100" s="42"/>
    </row>
    <row r="101" spans="1:23" x14ac:dyDescent="0.4">
      <c r="A101" s="61"/>
      <c r="B101"/>
      <c r="C101"/>
      <c r="D101"/>
      <c r="E101"/>
      <c r="F101"/>
      <c r="G101"/>
      <c r="H101"/>
      <c r="I101"/>
      <c r="J101"/>
      <c r="V101" s="42"/>
      <c r="W101" s="42"/>
    </row>
    <row r="102" spans="1:23" x14ac:dyDescent="0.4">
      <c r="A102" s="61"/>
      <c r="B102"/>
      <c r="C102"/>
      <c r="D102"/>
      <c r="E102"/>
      <c r="F102"/>
      <c r="G102"/>
      <c r="H102"/>
      <c r="I102"/>
      <c r="J102"/>
      <c r="V102" s="42"/>
      <c r="W102" s="42"/>
    </row>
    <row r="103" spans="1:23" x14ac:dyDescent="0.4">
      <c r="A103" s="61"/>
      <c r="B103"/>
      <c r="C103"/>
      <c r="D103"/>
      <c r="E103"/>
      <c r="F103"/>
      <c r="G103"/>
      <c r="H103"/>
      <c r="I103"/>
      <c r="J103"/>
      <c r="V103" s="42"/>
      <c r="W103" s="42"/>
    </row>
    <row r="104" spans="1:23" x14ac:dyDescent="0.4">
      <c r="A104" s="61"/>
      <c r="B104"/>
      <c r="C104"/>
      <c r="D104"/>
      <c r="E104"/>
      <c r="F104"/>
      <c r="G104"/>
      <c r="H104"/>
      <c r="I104"/>
      <c r="J104"/>
    </row>
    <row r="105" spans="1:23" x14ac:dyDescent="0.4">
      <c r="A105" s="61"/>
      <c r="B105"/>
      <c r="C105"/>
      <c r="D105"/>
      <c r="E105"/>
      <c r="F105"/>
      <c r="G105"/>
      <c r="H105"/>
      <c r="I105"/>
      <c r="J105"/>
    </row>
    <row r="106" spans="1:23" x14ac:dyDescent="0.4">
      <c r="A106" s="61"/>
      <c r="B106"/>
      <c r="C106"/>
      <c r="D106"/>
      <c r="E106"/>
      <c r="F106"/>
      <c r="G106"/>
      <c r="H106"/>
      <c r="I106"/>
      <c r="J106"/>
    </row>
    <row r="107" spans="1:23" x14ac:dyDescent="0.4">
      <c r="A107" s="61"/>
      <c r="B107"/>
      <c r="C107"/>
      <c r="D107"/>
      <c r="E107"/>
      <c r="F107"/>
      <c r="G107"/>
      <c r="H107"/>
      <c r="I107"/>
      <c r="J107"/>
    </row>
    <row r="108" spans="1:23" x14ac:dyDescent="0.4">
      <c r="A108" s="61"/>
      <c r="B108"/>
      <c r="C108"/>
      <c r="D108"/>
      <c r="E108"/>
      <c r="F108"/>
      <c r="G108"/>
      <c r="H108"/>
      <c r="I108"/>
      <c r="J108"/>
    </row>
    <row r="109" spans="1:23" x14ac:dyDescent="0.4">
      <c r="A109" s="61"/>
      <c r="B109"/>
      <c r="C109"/>
      <c r="D109"/>
      <c r="E109"/>
      <c r="F109"/>
      <c r="G109"/>
      <c r="H109"/>
      <c r="I109"/>
      <c r="J109"/>
    </row>
    <row r="110" spans="1:23" x14ac:dyDescent="0.4">
      <c r="A110" s="61"/>
      <c r="B110"/>
      <c r="C110"/>
      <c r="D110"/>
      <c r="E110"/>
      <c r="F110"/>
      <c r="G110"/>
      <c r="H110"/>
      <c r="I110"/>
      <c r="J110"/>
    </row>
    <row r="111" spans="1:23" x14ac:dyDescent="0.4">
      <c r="A111" s="61"/>
      <c r="B111"/>
      <c r="C111"/>
      <c r="D111"/>
      <c r="E111"/>
      <c r="F111"/>
      <c r="G111"/>
      <c r="H111"/>
      <c r="I111"/>
      <c r="J111"/>
    </row>
    <row r="112" spans="1:23" x14ac:dyDescent="0.4">
      <c r="A112" s="61"/>
      <c r="B112"/>
      <c r="C112"/>
      <c r="D112"/>
      <c r="E112"/>
      <c r="F112"/>
      <c r="G112"/>
      <c r="H112"/>
      <c r="I112"/>
      <c r="J112"/>
    </row>
    <row r="113" spans="1:10" x14ac:dyDescent="0.4">
      <c r="A113" s="61"/>
      <c r="B113"/>
      <c r="C113"/>
      <c r="D113"/>
      <c r="E113"/>
      <c r="F113"/>
      <c r="G113"/>
      <c r="H113"/>
      <c r="I113"/>
      <c r="J113"/>
    </row>
    <row r="114" spans="1:10" x14ac:dyDescent="0.4">
      <c r="A114" s="61"/>
      <c r="B114"/>
      <c r="C114"/>
      <c r="D114"/>
      <c r="E114"/>
      <c r="F114"/>
      <c r="G114"/>
      <c r="H114"/>
      <c r="I114"/>
      <c r="J114"/>
    </row>
    <row r="115" spans="1:10" x14ac:dyDescent="0.4">
      <c r="A115" s="61"/>
      <c r="B115"/>
      <c r="C115"/>
      <c r="D115"/>
      <c r="E115"/>
      <c r="F115"/>
      <c r="G115"/>
      <c r="H115"/>
      <c r="I115"/>
      <c r="J115"/>
    </row>
    <row r="116" spans="1:10" x14ac:dyDescent="0.4">
      <c r="A116" s="61"/>
      <c r="B116"/>
      <c r="C116"/>
      <c r="D116"/>
      <c r="E116"/>
      <c r="F116"/>
      <c r="G116"/>
      <c r="H116"/>
      <c r="I116"/>
      <c r="J116"/>
    </row>
    <row r="117" spans="1:10" x14ac:dyDescent="0.4">
      <c r="A117" s="61"/>
      <c r="B117"/>
      <c r="C117"/>
      <c r="D117"/>
      <c r="E117"/>
      <c r="F117"/>
      <c r="G117"/>
      <c r="H117"/>
      <c r="I117"/>
      <c r="J117"/>
    </row>
    <row r="118" spans="1:10" x14ac:dyDescent="0.4">
      <c r="A118" s="61"/>
      <c r="B118"/>
      <c r="C118"/>
      <c r="D118"/>
      <c r="E118"/>
      <c r="F118"/>
      <c r="G118"/>
      <c r="H118"/>
      <c r="I118"/>
      <c r="J118"/>
    </row>
    <row r="119" spans="1:10" x14ac:dyDescent="0.4">
      <c r="A119" s="61"/>
      <c r="B119"/>
      <c r="C119"/>
      <c r="D119"/>
      <c r="E119"/>
      <c r="F119"/>
      <c r="G119"/>
      <c r="H119"/>
      <c r="I119"/>
      <c r="J119"/>
    </row>
    <row r="120" spans="1:10" x14ac:dyDescent="0.4">
      <c r="A120" s="61"/>
      <c r="B120"/>
      <c r="C120"/>
      <c r="D120"/>
      <c r="E120"/>
      <c r="F120"/>
      <c r="G120"/>
      <c r="H120"/>
      <c r="I120"/>
      <c r="J120"/>
    </row>
    <row r="121" spans="1:10" x14ac:dyDescent="0.4">
      <c r="A121" s="61"/>
      <c r="B121"/>
      <c r="C121"/>
      <c r="D121"/>
      <c r="E121"/>
      <c r="F121"/>
      <c r="G121"/>
      <c r="H121"/>
      <c r="I121"/>
      <c r="J121"/>
    </row>
    <row r="122" spans="1:10" x14ac:dyDescent="0.4">
      <c r="A122" s="61"/>
      <c r="B122"/>
      <c r="C122"/>
      <c r="D122"/>
      <c r="E122"/>
      <c r="F122"/>
      <c r="G122"/>
      <c r="H122"/>
      <c r="I122"/>
      <c r="J122"/>
    </row>
    <row r="123" spans="1:10" x14ac:dyDescent="0.4">
      <c r="A123" s="61"/>
      <c r="B123"/>
      <c r="C123"/>
      <c r="D123"/>
      <c r="E123"/>
      <c r="F123"/>
      <c r="G123"/>
      <c r="H123"/>
      <c r="I123"/>
      <c r="J123"/>
    </row>
    <row r="124" spans="1:10" x14ac:dyDescent="0.4">
      <c r="A124" s="61"/>
      <c r="B124"/>
      <c r="C124"/>
      <c r="D124"/>
      <c r="E124"/>
      <c r="F124"/>
      <c r="G124"/>
      <c r="H124"/>
      <c r="I124"/>
      <c r="J124"/>
    </row>
    <row r="125" spans="1:10" x14ac:dyDescent="0.4">
      <c r="A125" s="61"/>
      <c r="B125"/>
      <c r="C125"/>
      <c r="D125"/>
      <c r="E125"/>
      <c r="F125"/>
      <c r="G125"/>
      <c r="H125"/>
      <c r="I125"/>
      <c r="J125"/>
    </row>
    <row r="126" spans="1:10" x14ac:dyDescent="0.4">
      <c r="A126" s="61"/>
      <c r="B126"/>
      <c r="C126"/>
      <c r="D126"/>
      <c r="E126"/>
      <c r="F126"/>
      <c r="G126"/>
      <c r="H126"/>
      <c r="I126"/>
      <c r="J126"/>
    </row>
    <row r="127" spans="1:10" x14ac:dyDescent="0.4">
      <c r="A127" s="61"/>
      <c r="B127"/>
      <c r="C127"/>
      <c r="D127"/>
      <c r="E127"/>
      <c r="F127"/>
      <c r="G127"/>
      <c r="H127"/>
      <c r="I127"/>
      <c r="J127"/>
    </row>
    <row r="128" spans="1:10" x14ac:dyDescent="0.4">
      <c r="A128" s="61"/>
      <c r="B128"/>
      <c r="C128"/>
      <c r="D128"/>
      <c r="E128"/>
      <c r="F128"/>
      <c r="G128"/>
      <c r="H128"/>
      <c r="I128"/>
      <c r="J128"/>
    </row>
    <row r="129" spans="1:10" x14ac:dyDescent="0.4">
      <c r="A129" s="61"/>
      <c r="B129"/>
      <c r="C129"/>
      <c r="D129"/>
      <c r="E129"/>
      <c r="F129"/>
      <c r="G129"/>
      <c r="H129"/>
      <c r="I129"/>
      <c r="J129"/>
    </row>
    <row r="130" spans="1:10" x14ac:dyDescent="0.4">
      <c r="A130" s="61"/>
      <c r="B130"/>
      <c r="C130"/>
      <c r="D130"/>
      <c r="E130"/>
      <c r="F130"/>
      <c r="G130"/>
      <c r="H130"/>
      <c r="I130"/>
      <c r="J130"/>
    </row>
    <row r="131" spans="1:10" x14ac:dyDescent="0.4">
      <c r="A131" s="61"/>
      <c r="B131"/>
      <c r="C131"/>
      <c r="D131"/>
      <c r="E131"/>
      <c r="F131"/>
      <c r="G131"/>
      <c r="H131"/>
      <c r="I131"/>
      <c r="J131"/>
    </row>
    <row r="132" spans="1:10" x14ac:dyDescent="0.4">
      <c r="A132" s="61"/>
      <c r="B132"/>
      <c r="C132"/>
      <c r="D132"/>
      <c r="E132"/>
      <c r="F132"/>
      <c r="G132"/>
      <c r="H132"/>
      <c r="I132"/>
      <c r="J132"/>
    </row>
    <row r="133" spans="1:10" x14ac:dyDescent="0.4">
      <c r="A133" s="61"/>
      <c r="B133"/>
      <c r="C133"/>
      <c r="D133"/>
      <c r="E133"/>
      <c r="F133"/>
      <c r="G133"/>
      <c r="H133"/>
      <c r="I133"/>
      <c r="J133"/>
    </row>
    <row r="134" spans="1:10" x14ac:dyDescent="0.4">
      <c r="A134" s="61"/>
      <c r="B134"/>
      <c r="C134"/>
      <c r="D134"/>
      <c r="E134"/>
      <c r="F134"/>
      <c r="G134"/>
      <c r="H134"/>
      <c r="I134"/>
      <c r="J134"/>
    </row>
    <row r="135" spans="1:10" x14ac:dyDescent="0.4">
      <c r="A135" s="61"/>
      <c r="B135"/>
      <c r="C135"/>
      <c r="D135"/>
      <c r="E135"/>
      <c r="F135"/>
      <c r="G135"/>
      <c r="H135"/>
      <c r="I135"/>
      <c r="J135"/>
    </row>
    <row r="136" spans="1:10" x14ac:dyDescent="0.4">
      <c r="A136" s="61"/>
      <c r="B136"/>
      <c r="C136"/>
      <c r="D136"/>
      <c r="E136"/>
      <c r="F136"/>
      <c r="G136"/>
      <c r="H136"/>
      <c r="I136"/>
      <c r="J136"/>
    </row>
    <row r="137" spans="1:10" x14ac:dyDescent="0.4">
      <c r="A137" s="61"/>
      <c r="B137"/>
      <c r="C137"/>
      <c r="D137"/>
      <c r="E137"/>
      <c r="F137"/>
      <c r="G137"/>
      <c r="H137"/>
      <c r="I137"/>
      <c r="J137"/>
    </row>
    <row r="138" spans="1:10" x14ac:dyDescent="0.4">
      <c r="A138" s="61"/>
      <c r="B138"/>
      <c r="C138"/>
      <c r="D138"/>
      <c r="E138"/>
      <c r="F138"/>
      <c r="G138"/>
      <c r="H138"/>
      <c r="I138"/>
      <c r="J138"/>
    </row>
    <row r="139" spans="1:10" x14ac:dyDescent="0.4">
      <c r="A139" s="61"/>
      <c r="B139"/>
      <c r="C139"/>
      <c r="D139"/>
      <c r="E139"/>
      <c r="F139"/>
      <c r="G139"/>
      <c r="H139"/>
      <c r="I139"/>
      <c r="J139"/>
    </row>
    <row r="140" spans="1:10" x14ac:dyDescent="0.4">
      <c r="A140" s="61"/>
      <c r="B140"/>
      <c r="C140"/>
      <c r="D140"/>
      <c r="E140"/>
      <c r="F140"/>
      <c r="G140"/>
      <c r="H140"/>
      <c r="I140"/>
      <c r="J140"/>
    </row>
    <row r="141" spans="1:10" x14ac:dyDescent="0.4">
      <c r="A141" s="61"/>
      <c r="B141"/>
      <c r="C141"/>
      <c r="D141"/>
      <c r="E141"/>
      <c r="F141"/>
      <c r="G141"/>
      <c r="H141"/>
      <c r="I141"/>
      <c r="J141"/>
    </row>
    <row r="142" spans="1:10" x14ac:dyDescent="0.4">
      <c r="A142" s="61"/>
      <c r="B142"/>
      <c r="C142"/>
      <c r="D142"/>
      <c r="E142"/>
      <c r="F142"/>
      <c r="G142"/>
      <c r="H142"/>
      <c r="I142"/>
      <c r="J142"/>
    </row>
    <row r="143" spans="1:10" x14ac:dyDescent="0.4">
      <c r="A143" s="61"/>
      <c r="B143"/>
      <c r="C143"/>
      <c r="D143"/>
      <c r="E143"/>
      <c r="F143"/>
      <c r="G143"/>
      <c r="H143"/>
      <c r="I143"/>
      <c r="J143"/>
    </row>
    <row r="144" spans="1:10" x14ac:dyDescent="0.4">
      <c r="A144" s="61"/>
      <c r="B144"/>
      <c r="C144"/>
      <c r="D144"/>
      <c r="E144"/>
      <c r="F144"/>
      <c r="G144"/>
      <c r="H144"/>
      <c r="I144"/>
      <c r="J144"/>
    </row>
    <row r="145" spans="1:10" x14ac:dyDescent="0.4">
      <c r="A145" s="61"/>
      <c r="B145"/>
      <c r="C145"/>
      <c r="D145"/>
      <c r="E145"/>
      <c r="F145"/>
      <c r="G145"/>
      <c r="H145"/>
      <c r="I145"/>
      <c r="J145"/>
    </row>
    <row r="146" spans="1:10" x14ac:dyDescent="0.4">
      <c r="A146" s="61"/>
      <c r="B146"/>
      <c r="C146"/>
      <c r="D146"/>
      <c r="E146"/>
      <c r="F146"/>
      <c r="G146"/>
      <c r="H146"/>
      <c r="I146"/>
      <c r="J146"/>
    </row>
    <row r="147" spans="1:10" x14ac:dyDescent="0.4">
      <c r="A147" s="61"/>
      <c r="B147"/>
      <c r="C147"/>
      <c r="D147"/>
      <c r="E147"/>
      <c r="F147"/>
      <c r="G147"/>
      <c r="H147"/>
      <c r="I147"/>
      <c r="J147"/>
    </row>
    <row r="148" spans="1:10" x14ac:dyDescent="0.4">
      <c r="A148" s="61"/>
      <c r="B148"/>
      <c r="C148"/>
      <c r="D148"/>
      <c r="E148"/>
      <c r="F148"/>
      <c r="G148"/>
      <c r="H148"/>
      <c r="I148"/>
      <c r="J148"/>
    </row>
    <row r="149" spans="1:10" x14ac:dyDescent="0.4">
      <c r="A149" s="61"/>
      <c r="B149"/>
      <c r="C149"/>
      <c r="D149"/>
      <c r="E149"/>
      <c r="F149"/>
      <c r="G149"/>
      <c r="H149"/>
      <c r="I149"/>
      <c r="J149"/>
    </row>
    <row r="150" spans="1:10" x14ac:dyDescent="0.4">
      <c r="A150" s="61"/>
      <c r="B150"/>
      <c r="C150"/>
      <c r="D150"/>
      <c r="E150"/>
      <c r="F150"/>
      <c r="G150"/>
      <c r="H150"/>
      <c r="I150"/>
      <c r="J150"/>
    </row>
    <row r="151" spans="1:10" x14ac:dyDescent="0.4">
      <c r="A151" s="61"/>
      <c r="B151"/>
      <c r="C151"/>
      <c r="D151"/>
      <c r="E151"/>
      <c r="F151"/>
      <c r="G151"/>
      <c r="H151"/>
      <c r="I151"/>
      <c r="J151"/>
    </row>
    <row r="152" spans="1:10" x14ac:dyDescent="0.4">
      <c r="A152" s="61"/>
      <c r="B152"/>
      <c r="C152"/>
      <c r="D152"/>
      <c r="E152"/>
      <c r="F152"/>
      <c r="G152"/>
      <c r="H152"/>
      <c r="I152"/>
      <c r="J152"/>
    </row>
    <row r="153" spans="1:10" x14ac:dyDescent="0.4">
      <c r="A153" s="61"/>
      <c r="B153"/>
      <c r="C153"/>
      <c r="D153"/>
      <c r="E153"/>
      <c r="F153"/>
      <c r="G153"/>
      <c r="H153"/>
      <c r="I153"/>
      <c r="J153"/>
    </row>
    <row r="154" spans="1:10" x14ac:dyDescent="0.4">
      <c r="A154" s="61"/>
      <c r="B154"/>
      <c r="C154"/>
      <c r="D154"/>
      <c r="E154"/>
      <c r="F154"/>
      <c r="G154"/>
      <c r="H154"/>
      <c r="I154"/>
      <c r="J154"/>
    </row>
    <row r="155" spans="1:10" x14ac:dyDescent="0.4">
      <c r="A155" s="61"/>
      <c r="B155"/>
      <c r="C155"/>
      <c r="D155"/>
      <c r="E155"/>
      <c r="F155"/>
      <c r="G155"/>
      <c r="H155"/>
      <c r="I155"/>
      <c r="J155"/>
    </row>
    <row r="156" spans="1:10" x14ac:dyDescent="0.4">
      <c r="A156" s="61"/>
      <c r="B156"/>
      <c r="C156"/>
      <c r="D156"/>
      <c r="E156"/>
      <c r="F156"/>
      <c r="G156"/>
      <c r="H156"/>
      <c r="I156"/>
      <c r="J156"/>
    </row>
    <row r="157" spans="1:10" x14ac:dyDescent="0.4">
      <c r="A157" s="61"/>
      <c r="B157"/>
      <c r="C157"/>
      <c r="D157"/>
      <c r="E157"/>
      <c r="F157"/>
      <c r="G157"/>
      <c r="H157"/>
      <c r="I157"/>
      <c r="J157"/>
    </row>
    <row r="158" spans="1:10" x14ac:dyDescent="0.4">
      <c r="A158" s="61"/>
      <c r="B158"/>
      <c r="C158"/>
      <c r="D158"/>
      <c r="E158"/>
      <c r="F158"/>
      <c r="G158"/>
      <c r="H158"/>
      <c r="I158"/>
      <c r="J158"/>
    </row>
    <row r="159" spans="1:10" x14ac:dyDescent="0.4">
      <c r="A159" s="61"/>
      <c r="B159"/>
      <c r="C159"/>
      <c r="D159"/>
      <c r="E159"/>
      <c r="F159"/>
      <c r="G159"/>
      <c r="H159"/>
      <c r="I159"/>
      <c r="J159"/>
    </row>
    <row r="160" spans="1:10" x14ac:dyDescent="0.4">
      <c r="A160" s="61"/>
      <c r="B160"/>
      <c r="C160"/>
      <c r="D160"/>
      <c r="E160"/>
      <c r="F160"/>
      <c r="G160"/>
      <c r="H160"/>
      <c r="I160"/>
      <c r="J160"/>
    </row>
    <row r="161" spans="1:10" x14ac:dyDescent="0.4">
      <c r="A161" s="61"/>
      <c r="B161"/>
      <c r="C161"/>
      <c r="D161"/>
      <c r="E161"/>
      <c r="F161"/>
      <c r="G161"/>
      <c r="H161"/>
      <c r="I161"/>
      <c r="J161"/>
    </row>
    <row r="162" spans="1:10" x14ac:dyDescent="0.4">
      <c r="A162" s="61"/>
      <c r="B162"/>
      <c r="C162"/>
      <c r="D162"/>
      <c r="E162"/>
      <c r="F162"/>
      <c r="G162"/>
      <c r="H162"/>
      <c r="I162"/>
      <c r="J162"/>
    </row>
    <row r="163" spans="1:10" x14ac:dyDescent="0.4">
      <c r="A163" s="61"/>
      <c r="B163"/>
      <c r="C163"/>
      <c r="D163"/>
      <c r="E163"/>
      <c r="F163"/>
      <c r="G163"/>
      <c r="H163"/>
      <c r="I163"/>
      <c r="J163"/>
    </row>
    <row r="164" spans="1:10" x14ac:dyDescent="0.4">
      <c r="A164" s="61"/>
      <c r="B164"/>
      <c r="C164"/>
      <c r="D164"/>
      <c r="E164"/>
      <c r="F164"/>
      <c r="G164"/>
      <c r="H164"/>
      <c r="I164"/>
      <c r="J164"/>
    </row>
    <row r="165" spans="1:10" x14ac:dyDescent="0.4">
      <c r="A165" s="61"/>
      <c r="B165"/>
      <c r="C165"/>
      <c r="D165"/>
      <c r="E165"/>
      <c r="F165"/>
      <c r="G165"/>
      <c r="H165"/>
      <c r="I165"/>
      <c r="J165"/>
    </row>
    <row r="166" spans="1:10" x14ac:dyDescent="0.4">
      <c r="A166" s="61"/>
      <c r="B166"/>
      <c r="C166"/>
      <c r="D166"/>
      <c r="E166"/>
      <c r="F166"/>
      <c r="G166"/>
      <c r="H166"/>
      <c r="I166"/>
      <c r="J166"/>
    </row>
    <row r="167" spans="1:10" x14ac:dyDescent="0.4">
      <c r="A167" s="61"/>
      <c r="B167"/>
      <c r="C167"/>
      <c r="D167"/>
      <c r="E167"/>
      <c r="F167"/>
      <c r="G167"/>
      <c r="H167"/>
      <c r="I167"/>
      <c r="J167"/>
    </row>
    <row r="168" spans="1:10" x14ac:dyDescent="0.4">
      <c r="A168" s="61"/>
      <c r="B168"/>
      <c r="C168"/>
      <c r="D168"/>
      <c r="E168"/>
      <c r="F168"/>
      <c r="G168"/>
      <c r="H168"/>
      <c r="I168"/>
      <c r="J168"/>
    </row>
    <row r="169" spans="1:10" x14ac:dyDescent="0.4">
      <c r="A169" s="61"/>
      <c r="B169"/>
      <c r="C169"/>
      <c r="D169"/>
      <c r="E169"/>
      <c r="F169"/>
      <c r="G169"/>
      <c r="H169"/>
      <c r="I169"/>
      <c r="J169"/>
    </row>
    <row r="170" spans="1:10" x14ac:dyDescent="0.4">
      <c r="A170" s="61"/>
      <c r="B170"/>
      <c r="C170"/>
      <c r="D170"/>
      <c r="E170"/>
      <c r="F170"/>
      <c r="G170"/>
      <c r="H170"/>
      <c r="I170"/>
      <c r="J170"/>
    </row>
    <row r="171" spans="1:10" x14ac:dyDescent="0.4">
      <c r="A171" s="61"/>
      <c r="B171"/>
      <c r="C171"/>
      <c r="D171"/>
      <c r="E171"/>
      <c r="F171"/>
      <c r="G171"/>
      <c r="H171"/>
      <c r="I171"/>
      <c r="J171"/>
    </row>
    <row r="172" spans="1:10" x14ac:dyDescent="0.4">
      <c r="A172" s="61"/>
      <c r="B172"/>
      <c r="C172"/>
      <c r="D172"/>
      <c r="E172"/>
      <c r="F172"/>
      <c r="G172"/>
      <c r="H172"/>
      <c r="I172"/>
      <c r="J172"/>
    </row>
    <row r="173" spans="1:10" x14ac:dyDescent="0.4">
      <c r="A173" s="61"/>
      <c r="B173"/>
      <c r="C173"/>
      <c r="D173"/>
      <c r="E173"/>
      <c r="F173"/>
      <c r="G173"/>
      <c r="H173"/>
      <c r="I173"/>
      <c r="J173"/>
    </row>
    <row r="174" spans="1:10" x14ac:dyDescent="0.4">
      <c r="A174" s="61"/>
      <c r="B174"/>
      <c r="C174"/>
      <c r="D174"/>
      <c r="E174"/>
      <c r="F174"/>
      <c r="G174"/>
      <c r="H174"/>
      <c r="I174"/>
      <c r="J174"/>
    </row>
    <row r="175" spans="1:10" x14ac:dyDescent="0.4">
      <c r="A175" s="61"/>
      <c r="B175"/>
      <c r="C175"/>
      <c r="D175"/>
      <c r="E175"/>
      <c r="F175"/>
      <c r="G175"/>
      <c r="H175"/>
      <c r="I175"/>
      <c r="J175"/>
    </row>
    <row r="176" spans="1:10" x14ac:dyDescent="0.4">
      <c r="A176" s="61"/>
      <c r="B176"/>
      <c r="C176"/>
      <c r="D176"/>
      <c r="E176"/>
      <c r="F176"/>
      <c r="G176"/>
      <c r="H176"/>
      <c r="I176"/>
      <c r="J176"/>
    </row>
    <row r="177" spans="1:10" x14ac:dyDescent="0.4">
      <c r="A177" s="61"/>
      <c r="B177"/>
      <c r="C177"/>
      <c r="D177"/>
      <c r="E177"/>
      <c r="F177"/>
      <c r="G177"/>
      <c r="H177"/>
      <c r="I177"/>
      <c r="J177"/>
    </row>
    <row r="178" spans="1:10" x14ac:dyDescent="0.4">
      <c r="A178" s="61"/>
      <c r="B178"/>
      <c r="C178"/>
      <c r="D178"/>
      <c r="E178"/>
      <c r="F178"/>
      <c r="G178"/>
      <c r="H178"/>
      <c r="I178"/>
      <c r="J178"/>
    </row>
    <row r="179" spans="1:10" x14ac:dyDescent="0.4">
      <c r="A179" s="61"/>
      <c r="B179"/>
      <c r="C179"/>
      <c r="D179"/>
      <c r="E179"/>
      <c r="F179"/>
      <c r="G179"/>
      <c r="H179"/>
      <c r="I179"/>
      <c r="J179"/>
    </row>
    <row r="180" spans="1:10" x14ac:dyDescent="0.4">
      <c r="A180" s="61"/>
      <c r="B180"/>
      <c r="C180"/>
      <c r="D180"/>
      <c r="E180"/>
      <c r="F180"/>
      <c r="G180"/>
      <c r="H180"/>
      <c r="I180"/>
      <c r="J180"/>
    </row>
    <row r="181" spans="1:10" x14ac:dyDescent="0.4">
      <c r="A181" s="61"/>
      <c r="B181"/>
      <c r="C181"/>
      <c r="D181"/>
      <c r="E181"/>
      <c r="F181"/>
      <c r="G181"/>
      <c r="H181"/>
      <c r="I181"/>
      <c r="J181"/>
    </row>
    <row r="182" spans="1:10" x14ac:dyDescent="0.4">
      <c r="A182" s="61"/>
      <c r="B182"/>
      <c r="C182"/>
      <c r="D182"/>
      <c r="E182"/>
      <c r="F182"/>
      <c r="G182"/>
      <c r="H182"/>
      <c r="I182"/>
      <c r="J182"/>
    </row>
    <row r="183" spans="1:10" x14ac:dyDescent="0.4">
      <c r="A183" s="61"/>
      <c r="B183"/>
      <c r="C183"/>
      <c r="D183"/>
      <c r="E183"/>
      <c r="F183"/>
      <c r="G183"/>
      <c r="H183"/>
      <c r="I183"/>
      <c r="J183"/>
    </row>
    <row r="184" spans="1:10" x14ac:dyDescent="0.4">
      <c r="A184" s="61"/>
      <c r="B184"/>
      <c r="C184"/>
      <c r="D184"/>
      <c r="E184"/>
      <c r="F184"/>
      <c r="G184"/>
      <c r="H184"/>
      <c r="I184"/>
      <c r="J184"/>
    </row>
    <row r="185" spans="1:10" x14ac:dyDescent="0.4">
      <c r="A185" s="61"/>
      <c r="B185"/>
      <c r="C185"/>
      <c r="D185"/>
      <c r="E185"/>
      <c r="F185"/>
      <c r="G185"/>
      <c r="H185"/>
      <c r="I185"/>
      <c r="J185"/>
    </row>
    <row r="186" spans="1:10" x14ac:dyDescent="0.4">
      <c r="A186" s="61"/>
      <c r="B186"/>
      <c r="C186"/>
      <c r="D186"/>
      <c r="E186"/>
      <c r="F186"/>
      <c r="G186"/>
      <c r="H186"/>
      <c r="I186"/>
      <c r="J186"/>
    </row>
    <row r="187" spans="1:10" x14ac:dyDescent="0.4">
      <c r="A187" s="61"/>
      <c r="B187"/>
      <c r="C187"/>
      <c r="D187"/>
      <c r="E187"/>
      <c r="F187"/>
      <c r="G187"/>
      <c r="H187"/>
      <c r="I187"/>
      <c r="J187"/>
    </row>
    <row r="188" spans="1:10" x14ac:dyDescent="0.4">
      <c r="A188" s="61"/>
      <c r="B188"/>
      <c r="C188"/>
      <c r="D188"/>
      <c r="E188"/>
      <c r="F188"/>
      <c r="G188"/>
      <c r="H188"/>
      <c r="I188"/>
      <c r="J188"/>
    </row>
    <row r="189" spans="1:10" x14ac:dyDescent="0.4">
      <c r="A189" s="61"/>
      <c r="B189"/>
      <c r="C189"/>
      <c r="D189"/>
      <c r="E189"/>
      <c r="F189"/>
      <c r="G189"/>
      <c r="H189"/>
      <c r="I189"/>
      <c r="J189"/>
    </row>
    <row r="190" spans="1:10" x14ac:dyDescent="0.4">
      <c r="A190" s="61"/>
      <c r="B190"/>
      <c r="C190"/>
      <c r="D190"/>
      <c r="E190"/>
      <c r="F190"/>
      <c r="G190"/>
      <c r="H190"/>
      <c r="I190"/>
      <c r="J190"/>
    </row>
    <row r="191" spans="1:10" x14ac:dyDescent="0.4">
      <c r="A191" s="61"/>
      <c r="B191"/>
      <c r="C191"/>
      <c r="D191"/>
      <c r="E191"/>
      <c r="F191"/>
      <c r="G191"/>
      <c r="H191"/>
      <c r="I191"/>
      <c r="J191"/>
    </row>
    <row r="192" spans="1:10" x14ac:dyDescent="0.4">
      <c r="A192" s="61"/>
      <c r="B192"/>
      <c r="C192"/>
      <c r="D192"/>
      <c r="E192"/>
      <c r="F192"/>
      <c r="G192"/>
      <c r="H192"/>
      <c r="I192"/>
      <c r="J192"/>
    </row>
    <row r="193" spans="1:10" x14ac:dyDescent="0.4">
      <c r="A193" s="61"/>
      <c r="B193"/>
      <c r="C193"/>
      <c r="D193"/>
      <c r="E193"/>
      <c r="F193"/>
      <c r="G193"/>
      <c r="H193"/>
      <c r="I193"/>
      <c r="J193"/>
    </row>
    <row r="194" spans="1:10" x14ac:dyDescent="0.4">
      <c r="A194" s="61"/>
      <c r="B194"/>
      <c r="C194"/>
      <c r="D194"/>
      <c r="E194"/>
      <c r="F194"/>
      <c r="G194"/>
      <c r="H194"/>
      <c r="I194"/>
      <c r="J194"/>
    </row>
    <row r="195" spans="1:10" x14ac:dyDescent="0.4">
      <c r="A195" s="61"/>
      <c r="B195"/>
      <c r="C195"/>
      <c r="D195"/>
      <c r="E195"/>
      <c r="F195"/>
      <c r="G195"/>
      <c r="H195"/>
      <c r="I195"/>
      <c r="J195"/>
    </row>
    <row r="196" spans="1:10" x14ac:dyDescent="0.4">
      <c r="A196" s="61"/>
      <c r="B196"/>
      <c r="C196"/>
      <c r="D196"/>
      <c r="E196"/>
      <c r="F196"/>
      <c r="G196"/>
      <c r="H196"/>
      <c r="I196"/>
      <c r="J196"/>
    </row>
    <row r="197" spans="1:10" x14ac:dyDescent="0.4">
      <c r="A197" s="61"/>
      <c r="B197"/>
      <c r="C197"/>
      <c r="D197"/>
      <c r="E197"/>
      <c r="F197"/>
      <c r="G197"/>
      <c r="H197"/>
      <c r="I197"/>
      <c r="J197"/>
    </row>
    <row r="198" spans="1:10" x14ac:dyDescent="0.4">
      <c r="A198" s="61"/>
      <c r="B198"/>
      <c r="C198"/>
      <c r="D198"/>
      <c r="E198"/>
      <c r="F198"/>
      <c r="G198"/>
      <c r="H198"/>
      <c r="I198"/>
      <c r="J198"/>
    </row>
    <row r="199" spans="1:10" x14ac:dyDescent="0.4">
      <c r="A199" s="61"/>
      <c r="B199"/>
      <c r="C199"/>
      <c r="D199"/>
      <c r="E199"/>
      <c r="F199"/>
      <c r="G199"/>
      <c r="H199"/>
      <c r="I199"/>
      <c r="J199"/>
    </row>
    <row r="200" spans="1:10" x14ac:dyDescent="0.4">
      <c r="A200" s="61"/>
      <c r="B200"/>
      <c r="C200"/>
      <c r="D200"/>
      <c r="E200"/>
      <c r="F200"/>
      <c r="G200"/>
      <c r="H200"/>
      <c r="I200"/>
      <c r="J200"/>
    </row>
    <row r="201" spans="1:10" x14ac:dyDescent="0.4">
      <c r="A201" s="61"/>
      <c r="B201"/>
      <c r="C201"/>
      <c r="D201"/>
      <c r="E201"/>
      <c r="F201"/>
      <c r="G201"/>
      <c r="H201"/>
      <c r="I201"/>
      <c r="J201"/>
    </row>
    <row r="202" spans="1:10" x14ac:dyDescent="0.4">
      <c r="A202" s="61"/>
      <c r="B202"/>
      <c r="C202"/>
      <c r="D202"/>
      <c r="E202"/>
      <c r="F202"/>
      <c r="G202"/>
      <c r="H202"/>
      <c r="I202"/>
      <c r="J202"/>
    </row>
    <row r="203" spans="1:10" x14ac:dyDescent="0.4">
      <c r="A203" s="61"/>
      <c r="B203"/>
      <c r="C203"/>
      <c r="D203"/>
      <c r="E203"/>
      <c r="F203"/>
      <c r="G203"/>
      <c r="H203"/>
      <c r="I203"/>
      <c r="J203"/>
    </row>
    <row r="204" spans="1:10" x14ac:dyDescent="0.4">
      <c r="A204" s="61"/>
      <c r="B204"/>
      <c r="C204"/>
      <c r="D204"/>
      <c r="E204"/>
      <c r="F204"/>
      <c r="G204"/>
      <c r="H204"/>
      <c r="I204"/>
      <c r="J204"/>
    </row>
    <row r="205" spans="1:10" x14ac:dyDescent="0.4">
      <c r="A205" s="61"/>
      <c r="B205"/>
      <c r="C205"/>
      <c r="D205"/>
      <c r="E205"/>
      <c r="F205"/>
      <c r="G205"/>
      <c r="H205"/>
      <c r="I205"/>
      <c r="J205"/>
    </row>
    <row r="206" spans="1:10" x14ac:dyDescent="0.4">
      <c r="A206" s="61"/>
      <c r="B206"/>
      <c r="C206"/>
      <c r="D206"/>
      <c r="E206"/>
      <c r="F206"/>
      <c r="G206"/>
      <c r="H206"/>
      <c r="I206"/>
      <c r="J206"/>
    </row>
    <row r="207" spans="1:10" x14ac:dyDescent="0.4">
      <c r="A207" s="61"/>
      <c r="B207"/>
      <c r="C207"/>
      <c r="D207"/>
      <c r="E207"/>
      <c r="F207"/>
      <c r="G207"/>
      <c r="H207"/>
      <c r="I207"/>
      <c r="J207"/>
    </row>
    <row r="208" spans="1:10" x14ac:dyDescent="0.4">
      <c r="A208" s="61"/>
      <c r="B208"/>
      <c r="C208"/>
      <c r="D208"/>
      <c r="E208"/>
      <c r="F208"/>
      <c r="G208"/>
      <c r="H208"/>
      <c r="I208"/>
      <c r="J208"/>
    </row>
    <row r="209" spans="1:10" x14ac:dyDescent="0.4">
      <c r="A209" s="61"/>
      <c r="B209"/>
      <c r="C209"/>
      <c r="D209"/>
      <c r="E209"/>
      <c r="F209"/>
      <c r="G209"/>
      <c r="H209"/>
      <c r="I209"/>
      <c r="J209"/>
    </row>
    <row r="210" spans="1:10" x14ac:dyDescent="0.4">
      <c r="A210" s="61"/>
      <c r="B210"/>
      <c r="C210"/>
      <c r="D210"/>
      <c r="E210"/>
      <c r="F210"/>
      <c r="G210"/>
      <c r="H210"/>
      <c r="I210"/>
      <c r="J210"/>
    </row>
    <row r="211" spans="1:10" x14ac:dyDescent="0.4">
      <c r="A211" s="61"/>
      <c r="B211"/>
      <c r="C211"/>
      <c r="D211"/>
      <c r="E211"/>
      <c r="F211"/>
      <c r="G211"/>
      <c r="H211"/>
      <c r="I211"/>
      <c r="J211"/>
    </row>
    <row r="212" spans="1:10" x14ac:dyDescent="0.4">
      <c r="A212" s="61"/>
      <c r="B212"/>
      <c r="C212"/>
      <c r="D212"/>
      <c r="E212"/>
      <c r="F212"/>
      <c r="G212"/>
      <c r="H212"/>
      <c r="I212"/>
      <c r="J212"/>
    </row>
    <row r="213" spans="1:10" x14ac:dyDescent="0.4">
      <c r="A213" s="61"/>
      <c r="B213"/>
      <c r="C213"/>
      <c r="D213"/>
      <c r="E213"/>
      <c r="F213"/>
      <c r="G213"/>
      <c r="H213"/>
      <c r="I213"/>
      <c r="J213"/>
    </row>
    <row r="214" spans="1:10" x14ac:dyDescent="0.4">
      <c r="A214" s="61"/>
      <c r="B214"/>
      <c r="C214"/>
      <c r="D214"/>
      <c r="E214"/>
      <c r="F214"/>
      <c r="G214"/>
      <c r="H214"/>
      <c r="I214"/>
      <c r="J214"/>
    </row>
    <row r="215" spans="1:10" x14ac:dyDescent="0.4">
      <c r="A215" s="61"/>
      <c r="B215"/>
      <c r="C215"/>
      <c r="D215"/>
      <c r="E215"/>
      <c r="F215"/>
      <c r="G215"/>
      <c r="H215"/>
      <c r="I215"/>
      <c r="J215"/>
    </row>
    <row r="216" spans="1:10" x14ac:dyDescent="0.4">
      <c r="A216" s="61"/>
      <c r="B216"/>
      <c r="C216"/>
      <c r="D216"/>
      <c r="E216"/>
      <c r="F216"/>
      <c r="G216"/>
      <c r="H216"/>
      <c r="I216"/>
      <c r="J216"/>
    </row>
    <row r="217" spans="1:10" x14ac:dyDescent="0.4">
      <c r="A217" s="61"/>
      <c r="B217"/>
      <c r="C217"/>
      <c r="D217"/>
      <c r="E217"/>
      <c r="F217"/>
      <c r="G217"/>
      <c r="H217"/>
      <c r="I217"/>
      <c r="J217"/>
    </row>
    <row r="218" spans="1:10" x14ac:dyDescent="0.4">
      <c r="A218" s="61"/>
      <c r="B218"/>
      <c r="C218"/>
      <c r="D218"/>
      <c r="E218"/>
      <c r="F218"/>
      <c r="G218"/>
      <c r="H218"/>
      <c r="I218"/>
      <c r="J218"/>
    </row>
    <row r="219" spans="1:10" x14ac:dyDescent="0.4">
      <c r="A219" s="61"/>
      <c r="B219"/>
      <c r="C219"/>
      <c r="D219"/>
      <c r="E219"/>
      <c r="F219"/>
      <c r="G219"/>
      <c r="H219"/>
      <c r="I219"/>
      <c r="J219"/>
    </row>
    <row r="220" spans="1:10" x14ac:dyDescent="0.4">
      <c r="A220" s="61"/>
      <c r="B220"/>
      <c r="C220"/>
      <c r="D220"/>
      <c r="E220"/>
      <c r="F220"/>
      <c r="G220"/>
      <c r="H220"/>
      <c r="I220"/>
      <c r="J220"/>
    </row>
    <row r="221" spans="1:10" x14ac:dyDescent="0.4">
      <c r="A221" s="61"/>
      <c r="B221"/>
      <c r="C221"/>
      <c r="D221"/>
      <c r="E221"/>
      <c r="F221"/>
      <c r="G221"/>
      <c r="H221"/>
      <c r="I221"/>
      <c r="J221"/>
    </row>
    <row r="222" spans="1:10" x14ac:dyDescent="0.4">
      <c r="A222" s="61"/>
      <c r="B222"/>
      <c r="C222"/>
      <c r="D222"/>
      <c r="E222"/>
      <c r="F222"/>
      <c r="G222"/>
      <c r="H222"/>
      <c r="I222"/>
      <c r="J222"/>
    </row>
    <row r="223" spans="1:10" x14ac:dyDescent="0.4">
      <c r="A223" s="61"/>
      <c r="B223"/>
      <c r="C223"/>
      <c r="D223"/>
      <c r="E223"/>
      <c r="F223"/>
      <c r="G223"/>
      <c r="H223"/>
      <c r="I223"/>
      <c r="J223"/>
    </row>
    <row r="224" spans="1:10" x14ac:dyDescent="0.4">
      <c r="A224" s="61"/>
      <c r="B224"/>
      <c r="C224"/>
      <c r="D224"/>
      <c r="E224"/>
      <c r="F224"/>
      <c r="G224"/>
      <c r="H224"/>
      <c r="I224"/>
      <c r="J224"/>
    </row>
    <row r="225" spans="1:10" x14ac:dyDescent="0.4">
      <c r="A225" s="61"/>
      <c r="B225"/>
      <c r="C225"/>
      <c r="D225"/>
      <c r="E225"/>
      <c r="F225"/>
      <c r="G225"/>
      <c r="H225"/>
      <c r="I225"/>
      <c r="J225"/>
    </row>
    <row r="226" spans="1:10" x14ac:dyDescent="0.4">
      <c r="A226" s="61"/>
      <c r="B226"/>
      <c r="C226"/>
      <c r="D226"/>
      <c r="E226"/>
      <c r="F226"/>
      <c r="G226"/>
      <c r="H226"/>
      <c r="I226"/>
      <c r="J226"/>
    </row>
    <row r="227" spans="1:10" x14ac:dyDescent="0.4">
      <c r="A227" s="61"/>
      <c r="B227"/>
      <c r="C227"/>
      <c r="D227"/>
      <c r="E227"/>
      <c r="F227"/>
      <c r="G227"/>
      <c r="H227"/>
      <c r="I227"/>
      <c r="J227"/>
    </row>
    <row r="228" spans="1:10" x14ac:dyDescent="0.4">
      <c r="A228" s="61"/>
      <c r="B228"/>
      <c r="C228"/>
      <c r="D228"/>
      <c r="E228"/>
      <c r="F228"/>
      <c r="G228"/>
      <c r="H228"/>
      <c r="I228"/>
      <c r="J228"/>
    </row>
    <row r="229" spans="1:10" x14ac:dyDescent="0.4">
      <c r="A229" s="61"/>
      <c r="B229"/>
      <c r="C229"/>
      <c r="D229"/>
      <c r="E229"/>
      <c r="F229"/>
      <c r="G229"/>
      <c r="H229"/>
      <c r="I229"/>
      <c r="J229"/>
    </row>
    <row r="230" spans="1:10" x14ac:dyDescent="0.4">
      <c r="A230" s="61"/>
      <c r="B230"/>
      <c r="C230"/>
      <c r="D230"/>
      <c r="E230"/>
      <c r="F230"/>
      <c r="G230"/>
      <c r="H230"/>
      <c r="I230"/>
      <c r="J230"/>
    </row>
    <row r="231" spans="1:10" x14ac:dyDescent="0.4">
      <c r="A231" s="61"/>
      <c r="B231"/>
      <c r="C231"/>
      <c r="D231"/>
      <c r="E231"/>
      <c r="F231"/>
      <c r="G231"/>
      <c r="H231"/>
      <c r="I231"/>
      <c r="J231"/>
    </row>
    <row r="232" spans="1:10" x14ac:dyDescent="0.4">
      <c r="A232" s="61"/>
      <c r="B232"/>
      <c r="C232"/>
      <c r="D232"/>
      <c r="E232"/>
      <c r="F232"/>
      <c r="G232"/>
      <c r="H232"/>
      <c r="I232"/>
      <c r="J232"/>
    </row>
    <row r="233" spans="1:10" x14ac:dyDescent="0.4">
      <c r="A233" s="61"/>
      <c r="B233"/>
      <c r="C233"/>
      <c r="D233"/>
      <c r="E233"/>
      <c r="F233"/>
      <c r="G233"/>
      <c r="H233"/>
      <c r="I233"/>
      <c r="J233"/>
    </row>
    <row r="234" spans="1:10" x14ac:dyDescent="0.4">
      <c r="A234" s="61"/>
      <c r="B234"/>
      <c r="C234"/>
      <c r="D234"/>
      <c r="E234"/>
      <c r="F234"/>
      <c r="G234"/>
      <c r="H234"/>
      <c r="I234"/>
      <c r="J234"/>
    </row>
    <row r="235" spans="1:10" x14ac:dyDescent="0.4">
      <c r="A235" s="61"/>
      <c r="B235"/>
      <c r="C235"/>
      <c r="D235"/>
      <c r="E235"/>
      <c r="F235"/>
      <c r="G235"/>
      <c r="H235"/>
      <c r="I235"/>
      <c r="J235"/>
    </row>
    <row r="236" spans="1:10" x14ac:dyDescent="0.4">
      <c r="A236" s="61"/>
      <c r="B236"/>
      <c r="C236"/>
      <c r="D236"/>
      <c r="E236"/>
      <c r="F236"/>
      <c r="G236"/>
      <c r="H236"/>
      <c r="I236"/>
      <c r="J236"/>
    </row>
    <row r="237" spans="1:10" x14ac:dyDescent="0.4">
      <c r="A237" s="61"/>
      <c r="B237"/>
      <c r="C237"/>
      <c r="D237"/>
      <c r="E237"/>
      <c r="F237"/>
      <c r="G237"/>
      <c r="H237"/>
      <c r="I237"/>
      <c r="J237"/>
    </row>
    <row r="238" spans="1:10" x14ac:dyDescent="0.4">
      <c r="A238" s="61"/>
      <c r="B238"/>
      <c r="C238"/>
      <c r="D238"/>
      <c r="E238"/>
      <c r="F238"/>
      <c r="G238"/>
      <c r="H238"/>
      <c r="I238"/>
      <c r="J238"/>
    </row>
    <row r="239" spans="1:10" x14ac:dyDescent="0.4">
      <c r="A239" s="61"/>
      <c r="B239"/>
      <c r="C239"/>
      <c r="D239"/>
      <c r="E239"/>
      <c r="F239"/>
      <c r="G239"/>
      <c r="H239"/>
      <c r="I239"/>
      <c r="J239"/>
    </row>
    <row r="240" spans="1:10" x14ac:dyDescent="0.4">
      <c r="A240" s="61"/>
      <c r="B240"/>
      <c r="C240"/>
      <c r="D240"/>
      <c r="E240"/>
      <c r="F240"/>
      <c r="G240"/>
      <c r="H240"/>
      <c r="I240"/>
      <c r="J240"/>
    </row>
    <row r="241" spans="1:10" x14ac:dyDescent="0.4">
      <c r="A241" s="61"/>
      <c r="B241"/>
      <c r="C241"/>
      <c r="D241"/>
      <c r="E241"/>
      <c r="F241"/>
      <c r="G241"/>
      <c r="H241"/>
      <c r="I241"/>
      <c r="J241"/>
    </row>
    <row r="242" spans="1:10" x14ac:dyDescent="0.4">
      <c r="A242" s="61"/>
      <c r="B242"/>
      <c r="C242"/>
      <c r="D242"/>
      <c r="E242"/>
      <c r="F242"/>
      <c r="G242"/>
      <c r="H242"/>
      <c r="I242"/>
      <c r="J242"/>
    </row>
    <row r="243" spans="1:10" x14ac:dyDescent="0.4">
      <c r="A243" s="61"/>
      <c r="B243"/>
      <c r="C243"/>
      <c r="D243"/>
      <c r="E243"/>
      <c r="F243"/>
      <c r="G243"/>
      <c r="H243"/>
      <c r="I243"/>
      <c r="J243"/>
    </row>
    <row r="244" spans="1:10" x14ac:dyDescent="0.4">
      <c r="A244" s="61"/>
      <c r="B244"/>
      <c r="C244"/>
      <c r="D244"/>
      <c r="E244"/>
      <c r="F244"/>
      <c r="G244"/>
      <c r="H244"/>
      <c r="I244"/>
      <c r="J244"/>
    </row>
    <row r="245" spans="1:10" x14ac:dyDescent="0.4">
      <c r="A245" s="61"/>
      <c r="B245"/>
      <c r="C245"/>
      <c r="D245"/>
      <c r="E245"/>
      <c r="F245"/>
      <c r="G245"/>
      <c r="H245"/>
      <c r="I245"/>
      <c r="J245"/>
    </row>
    <row r="246" spans="1:10" x14ac:dyDescent="0.4">
      <c r="A246" s="61"/>
      <c r="B246"/>
      <c r="C246"/>
      <c r="D246"/>
      <c r="E246"/>
      <c r="F246"/>
      <c r="G246"/>
      <c r="H246"/>
      <c r="I246"/>
      <c r="J246"/>
    </row>
    <row r="247" spans="1:10" x14ac:dyDescent="0.4">
      <c r="A247" s="61"/>
      <c r="B247"/>
      <c r="C247"/>
      <c r="D247"/>
      <c r="E247"/>
      <c r="F247"/>
      <c r="G247"/>
      <c r="H247"/>
      <c r="I247"/>
      <c r="J247"/>
    </row>
    <row r="248" spans="1:10" x14ac:dyDescent="0.4">
      <c r="A248" s="61"/>
      <c r="B248"/>
      <c r="C248"/>
      <c r="D248"/>
      <c r="E248"/>
      <c r="F248"/>
      <c r="G248"/>
      <c r="H248"/>
      <c r="I248"/>
      <c r="J248"/>
    </row>
    <row r="249" spans="1:10" x14ac:dyDescent="0.4">
      <c r="A249" s="61"/>
      <c r="B249"/>
      <c r="C249"/>
      <c r="D249"/>
      <c r="E249"/>
      <c r="F249"/>
      <c r="G249"/>
      <c r="H249"/>
      <c r="I249"/>
      <c r="J249"/>
    </row>
    <row r="250" spans="1:10" x14ac:dyDescent="0.4">
      <c r="A250" s="61"/>
      <c r="B250"/>
      <c r="C250"/>
      <c r="D250"/>
      <c r="E250"/>
      <c r="F250"/>
      <c r="G250"/>
      <c r="H250"/>
      <c r="I250"/>
      <c r="J250"/>
    </row>
    <row r="251" spans="1:10" x14ac:dyDescent="0.4">
      <c r="A251" s="61"/>
      <c r="B251"/>
      <c r="C251"/>
      <c r="D251"/>
      <c r="E251"/>
      <c r="F251"/>
      <c r="G251"/>
      <c r="H251"/>
      <c r="I251"/>
      <c r="J251"/>
    </row>
    <row r="252" spans="1:10" x14ac:dyDescent="0.4">
      <c r="A252" s="61"/>
      <c r="B252"/>
      <c r="C252"/>
      <c r="D252"/>
      <c r="E252"/>
      <c r="F252"/>
      <c r="G252"/>
      <c r="H252"/>
      <c r="I252"/>
      <c r="J252"/>
    </row>
    <row r="253" spans="1:10" x14ac:dyDescent="0.4">
      <c r="A253" s="61"/>
      <c r="B253"/>
      <c r="C253"/>
      <c r="D253"/>
      <c r="E253"/>
      <c r="F253"/>
      <c r="G253"/>
      <c r="H253"/>
      <c r="I253"/>
      <c r="J253"/>
    </row>
    <row r="254" spans="1:10" x14ac:dyDescent="0.4">
      <c r="A254" s="61"/>
      <c r="B254"/>
      <c r="C254"/>
      <c r="D254"/>
      <c r="E254"/>
      <c r="F254"/>
      <c r="G254"/>
      <c r="H254"/>
      <c r="I254"/>
      <c r="J254"/>
    </row>
    <row r="255" spans="1:10" x14ac:dyDescent="0.4">
      <c r="A255" s="61"/>
      <c r="B255"/>
      <c r="C255"/>
      <c r="D255"/>
      <c r="E255"/>
      <c r="F255"/>
      <c r="G255"/>
      <c r="H255"/>
      <c r="I255"/>
      <c r="J255"/>
    </row>
    <row r="256" spans="1:10" x14ac:dyDescent="0.4">
      <c r="A256" s="61"/>
      <c r="B256"/>
      <c r="C256"/>
      <c r="D256"/>
      <c r="E256"/>
      <c r="F256"/>
      <c r="G256"/>
      <c r="H256"/>
      <c r="I256"/>
      <c r="J256"/>
    </row>
    <row r="257" spans="1:10" x14ac:dyDescent="0.4">
      <c r="A257" s="61"/>
      <c r="B257"/>
      <c r="C257"/>
      <c r="D257"/>
      <c r="E257"/>
      <c r="F257"/>
      <c r="G257"/>
      <c r="H257"/>
      <c r="I257"/>
      <c r="J257"/>
    </row>
    <row r="258" spans="1:10" x14ac:dyDescent="0.4">
      <c r="A258" s="61"/>
      <c r="B258"/>
      <c r="C258"/>
      <c r="D258"/>
      <c r="E258"/>
      <c r="F258"/>
      <c r="G258"/>
      <c r="H258"/>
      <c r="I258"/>
      <c r="J258"/>
    </row>
    <row r="259" spans="1:10" x14ac:dyDescent="0.4">
      <c r="A259" s="61"/>
      <c r="B259"/>
      <c r="C259"/>
      <c r="D259"/>
      <c r="E259"/>
      <c r="F259"/>
      <c r="G259"/>
      <c r="H259"/>
      <c r="I259"/>
      <c r="J259"/>
    </row>
    <row r="260" spans="1:10" x14ac:dyDescent="0.4">
      <c r="A260" s="61"/>
      <c r="B260"/>
      <c r="C260"/>
      <c r="D260"/>
      <c r="E260"/>
      <c r="F260"/>
      <c r="G260"/>
      <c r="H260"/>
      <c r="I260"/>
      <c r="J260"/>
    </row>
    <row r="261" spans="1:10" x14ac:dyDescent="0.4">
      <c r="A261" s="61"/>
      <c r="B261"/>
      <c r="C261"/>
      <c r="D261"/>
      <c r="E261"/>
      <c r="F261"/>
      <c r="G261"/>
      <c r="H261"/>
      <c r="I261"/>
      <c r="J261"/>
    </row>
    <row r="262" spans="1:10" x14ac:dyDescent="0.4">
      <c r="A262" s="61"/>
      <c r="B262"/>
      <c r="C262"/>
      <c r="D262"/>
      <c r="E262"/>
      <c r="F262"/>
      <c r="G262"/>
      <c r="H262"/>
      <c r="I262"/>
      <c r="J262"/>
    </row>
    <row r="263" spans="1:10" x14ac:dyDescent="0.4">
      <c r="A263" s="61"/>
      <c r="B263"/>
      <c r="C263"/>
      <c r="D263"/>
      <c r="E263"/>
      <c r="F263"/>
      <c r="G263"/>
      <c r="H263"/>
      <c r="I263"/>
      <c r="J263"/>
    </row>
    <row r="264" spans="1:10" x14ac:dyDescent="0.4">
      <c r="A264" s="61"/>
      <c r="B264"/>
      <c r="C264"/>
      <c r="D264"/>
      <c r="E264"/>
      <c r="F264"/>
      <c r="G264"/>
      <c r="H264"/>
      <c r="I264"/>
      <c r="J264"/>
    </row>
    <row r="265" spans="1:10" x14ac:dyDescent="0.4">
      <c r="A265" s="61"/>
      <c r="B265"/>
      <c r="C265"/>
      <c r="D265"/>
      <c r="E265"/>
      <c r="F265"/>
      <c r="G265"/>
      <c r="H265"/>
      <c r="I265"/>
      <c r="J265"/>
    </row>
    <row r="266" spans="1:10" x14ac:dyDescent="0.4">
      <c r="A266" s="61"/>
      <c r="B266"/>
      <c r="C266"/>
      <c r="D266"/>
      <c r="E266"/>
      <c r="F266"/>
      <c r="G266"/>
      <c r="H266"/>
      <c r="I266"/>
      <c r="J266"/>
    </row>
    <row r="267" spans="1:10" x14ac:dyDescent="0.4">
      <c r="A267" s="61"/>
      <c r="B267"/>
      <c r="C267"/>
      <c r="D267"/>
      <c r="E267"/>
      <c r="F267"/>
      <c r="G267"/>
      <c r="H267"/>
      <c r="I267"/>
      <c r="J267"/>
    </row>
    <row r="268" spans="1:10" x14ac:dyDescent="0.4">
      <c r="A268" s="61"/>
      <c r="B268"/>
      <c r="C268"/>
      <c r="D268"/>
      <c r="E268"/>
      <c r="F268"/>
      <c r="G268"/>
      <c r="H268"/>
      <c r="I268"/>
      <c r="J268"/>
    </row>
    <row r="269" spans="1:10" x14ac:dyDescent="0.4">
      <c r="A269" s="61"/>
      <c r="B269"/>
      <c r="C269"/>
      <c r="D269"/>
      <c r="E269"/>
      <c r="F269"/>
      <c r="G269"/>
      <c r="H269"/>
      <c r="I269"/>
      <c r="J269"/>
    </row>
    <row r="270" spans="1:10" x14ac:dyDescent="0.4">
      <c r="A270" s="61"/>
      <c r="B270"/>
      <c r="C270"/>
      <c r="D270"/>
      <c r="E270"/>
      <c r="F270"/>
      <c r="G270"/>
      <c r="H270"/>
      <c r="I270"/>
      <c r="J270"/>
    </row>
    <row r="271" spans="1:10" x14ac:dyDescent="0.4">
      <c r="A271" s="61"/>
      <c r="B271"/>
      <c r="C271"/>
      <c r="D271"/>
      <c r="E271"/>
      <c r="F271"/>
      <c r="G271"/>
      <c r="H271"/>
      <c r="I271"/>
      <c r="J271"/>
    </row>
    <row r="272" spans="1:10" x14ac:dyDescent="0.4">
      <c r="A272" s="61"/>
      <c r="B272"/>
      <c r="C272"/>
      <c r="D272"/>
      <c r="E272"/>
      <c r="F272"/>
      <c r="G272"/>
      <c r="H272"/>
      <c r="I272"/>
      <c r="J272"/>
    </row>
    <row r="273" spans="1:10" x14ac:dyDescent="0.4">
      <c r="A273" s="61"/>
      <c r="B273"/>
      <c r="C273"/>
      <c r="D273"/>
      <c r="E273"/>
      <c r="F273"/>
      <c r="G273"/>
      <c r="H273"/>
      <c r="I273"/>
      <c r="J273"/>
    </row>
    <row r="274" spans="1:10" x14ac:dyDescent="0.4">
      <c r="A274" s="61"/>
      <c r="B274"/>
      <c r="C274"/>
      <c r="D274"/>
      <c r="E274"/>
      <c r="F274"/>
      <c r="G274"/>
      <c r="H274"/>
      <c r="I274"/>
      <c r="J274"/>
    </row>
    <row r="275" spans="1:10" x14ac:dyDescent="0.4">
      <c r="A275" s="61"/>
      <c r="B275"/>
      <c r="C275"/>
      <c r="D275"/>
      <c r="E275"/>
      <c r="F275"/>
      <c r="G275"/>
      <c r="H275"/>
      <c r="I275"/>
      <c r="J275"/>
    </row>
    <row r="276" spans="1:10" x14ac:dyDescent="0.4">
      <c r="A276" s="61"/>
      <c r="B276"/>
      <c r="C276"/>
      <c r="D276"/>
      <c r="E276"/>
      <c r="F276"/>
      <c r="G276"/>
      <c r="H276"/>
      <c r="I276"/>
      <c r="J276"/>
    </row>
    <row r="277" spans="1:10" x14ac:dyDescent="0.4">
      <c r="A277" s="61"/>
      <c r="B277"/>
      <c r="C277"/>
      <c r="D277"/>
      <c r="E277"/>
      <c r="F277"/>
      <c r="G277"/>
      <c r="H277"/>
      <c r="I277"/>
      <c r="J277"/>
    </row>
    <row r="278" spans="1:10" x14ac:dyDescent="0.4">
      <c r="A278" s="61"/>
      <c r="B278"/>
      <c r="C278"/>
      <c r="D278"/>
      <c r="E278"/>
      <c r="F278"/>
      <c r="G278"/>
      <c r="H278"/>
      <c r="I278"/>
      <c r="J278"/>
    </row>
    <row r="279" spans="1:10" x14ac:dyDescent="0.4">
      <c r="A279" s="61"/>
      <c r="B279"/>
      <c r="C279"/>
      <c r="D279"/>
      <c r="E279"/>
      <c r="F279"/>
      <c r="G279"/>
      <c r="H279"/>
      <c r="I279"/>
      <c r="J279"/>
    </row>
    <row r="280" spans="1:10" x14ac:dyDescent="0.4">
      <c r="A280" s="61"/>
      <c r="B280"/>
      <c r="C280"/>
      <c r="D280"/>
      <c r="E280"/>
      <c r="F280"/>
      <c r="G280"/>
      <c r="H280"/>
      <c r="I280"/>
      <c r="J280"/>
    </row>
    <row r="281" spans="1:10" x14ac:dyDescent="0.4">
      <c r="A281" s="61"/>
      <c r="B281"/>
      <c r="C281"/>
      <c r="D281"/>
      <c r="E281"/>
      <c r="F281"/>
      <c r="G281"/>
      <c r="H281"/>
      <c r="I281"/>
      <c r="J281"/>
    </row>
    <row r="282" spans="1:10" x14ac:dyDescent="0.4">
      <c r="A282" s="61"/>
      <c r="B282"/>
      <c r="C282"/>
      <c r="D282"/>
      <c r="E282"/>
      <c r="F282"/>
      <c r="G282"/>
      <c r="H282"/>
      <c r="I282"/>
      <c r="J282"/>
    </row>
    <row r="283" spans="1:10" x14ac:dyDescent="0.4">
      <c r="A283" s="61"/>
      <c r="B283"/>
      <c r="C283"/>
      <c r="D283"/>
      <c r="E283"/>
      <c r="F283"/>
      <c r="G283"/>
      <c r="H283"/>
      <c r="I283"/>
      <c r="J283"/>
    </row>
    <row r="284" spans="1:10" x14ac:dyDescent="0.4">
      <c r="A284" s="61"/>
      <c r="B284"/>
      <c r="C284"/>
      <c r="D284"/>
      <c r="E284"/>
      <c r="F284"/>
      <c r="G284"/>
      <c r="H284"/>
      <c r="I284"/>
      <c r="J284"/>
    </row>
    <row r="285" spans="1:10" x14ac:dyDescent="0.4">
      <c r="A285" s="61"/>
      <c r="B285"/>
      <c r="C285"/>
      <c r="D285"/>
      <c r="E285"/>
      <c r="F285"/>
      <c r="G285"/>
      <c r="H285"/>
      <c r="I285"/>
      <c r="J285"/>
    </row>
    <row r="286" spans="1:10" x14ac:dyDescent="0.4">
      <c r="A286" s="61"/>
      <c r="B286"/>
      <c r="C286"/>
      <c r="D286"/>
      <c r="E286"/>
      <c r="F286"/>
      <c r="G286"/>
      <c r="H286"/>
      <c r="I286"/>
      <c r="J286"/>
    </row>
    <row r="287" spans="1:10" x14ac:dyDescent="0.4">
      <c r="A287" s="61"/>
      <c r="B287"/>
      <c r="C287"/>
      <c r="D287"/>
      <c r="E287"/>
      <c r="F287"/>
      <c r="G287"/>
      <c r="H287"/>
      <c r="I287"/>
      <c r="J287"/>
    </row>
    <row r="288" spans="1:10" x14ac:dyDescent="0.4">
      <c r="A288" s="61"/>
      <c r="B288"/>
      <c r="C288"/>
      <c r="D288"/>
      <c r="E288"/>
      <c r="F288"/>
      <c r="G288"/>
      <c r="H288"/>
      <c r="I288"/>
      <c r="J288"/>
    </row>
    <row r="289" spans="1:10" x14ac:dyDescent="0.4">
      <c r="A289" s="61"/>
      <c r="B289"/>
      <c r="C289"/>
      <c r="D289"/>
      <c r="E289"/>
      <c r="F289"/>
      <c r="G289"/>
      <c r="H289"/>
      <c r="I289"/>
      <c r="J289"/>
    </row>
    <row r="290" spans="1:10" x14ac:dyDescent="0.4">
      <c r="A290" s="61"/>
      <c r="B290"/>
      <c r="C290"/>
      <c r="D290"/>
      <c r="E290"/>
      <c r="F290"/>
      <c r="G290"/>
      <c r="H290"/>
      <c r="I290"/>
      <c r="J290"/>
    </row>
    <row r="291" spans="1:10" x14ac:dyDescent="0.4">
      <c r="A291" s="61"/>
      <c r="B291"/>
      <c r="C291"/>
      <c r="D291"/>
      <c r="E291"/>
      <c r="F291"/>
      <c r="G291"/>
      <c r="H291"/>
      <c r="I291"/>
      <c r="J291"/>
    </row>
    <row r="292" spans="1:10" x14ac:dyDescent="0.4">
      <c r="A292" s="61"/>
      <c r="B292"/>
      <c r="C292"/>
      <c r="D292"/>
      <c r="E292"/>
      <c r="F292"/>
      <c r="G292"/>
      <c r="H292"/>
      <c r="I292"/>
      <c r="J292"/>
    </row>
    <row r="293" spans="1:10" x14ac:dyDescent="0.4">
      <c r="A293" s="61"/>
      <c r="B293"/>
      <c r="C293"/>
      <c r="D293"/>
      <c r="E293"/>
      <c r="F293"/>
      <c r="G293"/>
      <c r="H293"/>
      <c r="I293"/>
      <c r="J293"/>
    </row>
    <row r="294" spans="1:10" x14ac:dyDescent="0.4">
      <c r="A294" s="61"/>
      <c r="B294"/>
      <c r="C294"/>
      <c r="D294"/>
      <c r="E294"/>
      <c r="F294"/>
      <c r="G294"/>
      <c r="H294"/>
      <c r="I294"/>
      <c r="J294"/>
    </row>
    <row r="295" spans="1:10" x14ac:dyDescent="0.4">
      <c r="A295" s="61"/>
      <c r="B295"/>
      <c r="C295"/>
      <c r="D295"/>
      <c r="E295"/>
      <c r="F295"/>
      <c r="G295"/>
      <c r="H295"/>
      <c r="I295"/>
      <c r="J295"/>
    </row>
    <row r="296" spans="1:10" x14ac:dyDescent="0.4">
      <c r="A296" s="61"/>
      <c r="B296"/>
      <c r="C296"/>
      <c r="D296"/>
      <c r="E296"/>
      <c r="F296"/>
      <c r="G296"/>
      <c r="H296"/>
      <c r="I296"/>
      <c r="J296"/>
    </row>
    <row r="297" spans="1:10" x14ac:dyDescent="0.4">
      <c r="A297" s="61"/>
      <c r="B297"/>
      <c r="C297"/>
      <c r="D297"/>
      <c r="E297"/>
      <c r="F297"/>
      <c r="G297"/>
      <c r="H297"/>
      <c r="I297"/>
      <c r="J297"/>
    </row>
    <row r="298" spans="1:10" x14ac:dyDescent="0.4">
      <c r="A298" s="61"/>
      <c r="B298"/>
      <c r="C298"/>
      <c r="D298"/>
      <c r="E298"/>
      <c r="F298"/>
      <c r="G298"/>
      <c r="H298"/>
      <c r="I298"/>
      <c r="J298"/>
    </row>
    <row r="299" spans="1:10" x14ac:dyDescent="0.4">
      <c r="A299" s="61"/>
      <c r="B299"/>
      <c r="C299"/>
      <c r="D299"/>
      <c r="E299"/>
      <c r="F299"/>
      <c r="G299"/>
      <c r="H299"/>
      <c r="I299"/>
      <c r="J299"/>
    </row>
    <row r="300" spans="1:10" x14ac:dyDescent="0.4">
      <c r="A300" s="61"/>
      <c r="B300"/>
      <c r="C300"/>
      <c r="D300"/>
      <c r="E300"/>
      <c r="F300"/>
      <c r="G300"/>
      <c r="H300"/>
      <c r="I300"/>
      <c r="J300"/>
    </row>
    <row r="301" spans="1:10" x14ac:dyDescent="0.4">
      <c r="A301" s="61"/>
      <c r="B301"/>
      <c r="C301"/>
      <c r="D301"/>
      <c r="E301"/>
      <c r="F301"/>
      <c r="G301"/>
      <c r="H301"/>
      <c r="I301"/>
      <c r="J301"/>
    </row>
    <row r="302" spans="1:10" x14ac:dyDescent="0.4">
      <c r="A302" s="61"/>
      <c r="B302"/>
      <c r="C302"/>
      <c r="D302"/>
      <c r="E302"/>
      <c r="F302"/>
      <c r="G302"/>
      <c r="H302"/>
      <c r="I302"/>
      <c r="J302"/>
    </row>
    <row r="303" spans="1:10" x14ac:dyDescent="0.4">
      <c r="A303" s="61"/>
      <c r="B303"/>
      <c r="C303"/>
      <c r="D303"/>
      <c r="E303"/>
      <c r="F303"/>
      <c r="G303"/>
      <c r="H303"/>
      <c r="I303"/>
      <c r="J303"/>
    </row>
    <row r="304" spans="1:10" x14ac:dyDescent="0.4">
      <c r="A304" s="61"/>
      <c r="B304"/>
      <c r="C304"/>
      <c r="D304"/>
      <c r="E304"/>
      <c r="F304"/>
      <c r="G304"/>
      <c r="H304"/>
      <c r="I304"/>
      <c r="J304"/>
    </row>
    <row r="305" spans="1:10" x14ac:dyDescent="0.4">
      <c r="A305" s="61"/>
      <c r="B305"/>
      <c r="C305"/>
      <c r="D305"/>
      <c r="E305"/>
      <c r="F305"/>
      <c r="G305"/>
      <c r="H305"/>
      <c r="I305"/>
      <c r="J305"/>
    </row>
    <row r="306" spans="1:10" x14ac:dyDescent="0.4">
      <c r="A306" s="61"/>
      <c r="B306"/>
      <c r="C306"/>
      <c r="D306"/>
      <c r="E306"/>
      <c r="F306"/>
      <c r="G306"/>
      <c r="H306"/>
      <c r="I306"/>
      <c r="J306"/>
    </row>
    <row r="307" spans="1:10" x14ac:dyDescent="0.4">
      <c r="A307" s="61"/>
      <c r="B307"/>
      <c r="C307"/>
      <c r="D307"/>
      <c r="E307"/>
      <c r="F307"/>
      <c r="G307"/>
      <c r="H307"/>
      <c r="I307"/>
      <c r="J307"/>
    </row>
    <row r="308" spans="1:10" x14ac:dyDescent="0.4">
      <c r="A308" s="61"/>
      <c r="B308"/>
      <c r="C308"/>
      <c r="D308"/>
      <c r="E308"/>
      <c r="F308"/>
      <c r="G308"/>
      <c r="H308"/>
      <c r="I308"/>
      <c r="J308"/>
    </row>
    <row r="309" spans="1:10" x14ac:dyDescent="0.4">
      <c r="A309" s="61"/>
      <c r="B309"/>
      <c r="C309"/>
      <c r="D309"/>
      <c r="E309"/>
      <c r="F309"/>
      <c r="G309"/>
      <c r="H309"/>
      <c r="I309"/>
      <c r="J309"/>
    </row>
    <row r="310" spans="1:10" x14ac:dyDescent="0.4">
      <c r="A310" s="61"/>
      <c r="B310"/>
      <c r="C310"/>
      <c r="D310"/>
      <c r="E310"/>
      <c r="F310"/>
      <c r="G310"/>
      <c r="H310"/>
      <c r="I310"/>
      <c r="J310"/>
    </row>
    <row r="311" spans="1:10" x14ac:dyDescent="0.4">
      <c r="A311" s="61"/>
      <c r="B311"/>
      <c r="C311"/>
      <c r="D311"/>
      <c r="E311"/>
      <c r="F311"/>
      <c r="G311"/>
      <c r="H311"/>
      <c r="I311"/>
      <c r="J311"/>
    </row>
    <row r="312" spans="1:10" x14ac:dyDescent="0.4">
      <c r="A312" s="61"/>
      <c r="B312"/>
      <c r="C312"/>
      <c r="D312"/>
      <c r="E312"/>
      <c r="F312"/>
      <c r="G312"/>
      <c r="H312"/>
      <c r="I312"/>
      <c r="J312"/>
    </row>
    <row r="313" spans="1:10" x14ac:dyDescent="0.4">
      <c r="A313" s="61"/>
      <c r="B313"/>
      <c r="C313"/>
      <c r="D313"/>
      <c r="E313"/>
      <c r="F313"/>
      <c r="G313"/>
      <c r="H313"/>
      <c r="I313"/>
      <c r="J313"/>
    </row>
    <row r="314" spans="1:10" x14ac:dyDescent="0.4">
      <c r="A314" s="61"/>
      <c r="B314"/>
      <c r="C314"/>
      <c r="D314"/>
      <c r="E314"/>
      <c r="F314"/>
      <c r="G314"/>
      <c r="H314"/>
      <c r="I314"/>
      <c r="J314"/>
    </row>
    <row r="315" spans="1:10" x14ac:dyDescent="0.4">
      <c r="A315" s="61"/>
      <c r="B315"/>
      <c r="C315"/>
      <c r="D315"/>
      <c r="E315"/>
      <c r="F315"/>
      <c r="G315"/>
      <c r="H315"/>
      <c r="I315"/>
      <c r="J315"/>
    </row>
    <row r="316" spans="1:10" x14ac:dyDescent="0.4">
      <c r="A316" s="61"/>
      <c r="B316"/>
      <c r="C316"/>
      <c r="D316"/>
      <c r="E316"/>
      <c r="F316"/>
      <c r="G316"/>
      <c r="H316"/>
      <c r="I316"/>
      <c r="J316"/>
    </row>
    <row r="317" spans="1:10" x14ac:dyDescent="0.4">
      <c r="A317" s="61"/>
      <c r="B317"/>
      <c r="C317"/>
      <c r="D317"/>
      <c r="E317"/>
      <c r="F317"/>
      <c r="G317"/>
      <c r="H317"/>
      <c r="I317"/>
      <c r="J317"/>
    </row>
    <row r="318" spans="1:10" x14ac:dyDescent="0.4">
      <c r="A318" s="61"/>
      <c r="B318"/>
      <c r="C318"/>
      <c r="D318"/>
      <c r="E318"/>
      <c r="F318"/>
      <c r="G318"/>
      <c r="H318"/>
      <c r="I318"/>
      <c r="J318"/>
    </row>
    <row r="319" spans="1:10" x14ac:dyDescent="0.4">
      <c r="A319" s="61"/>
      <c r="B319"/>
      <c r="C319"/>
      <c r="D319"/>
      <c r="E319"/>
      <c r="F319"/>
      <c r="G319"/>
      <c r="H319"/>
      <c r="I319"/>
      <c r="J319"/>
    </row>
    <row r="320" spans="1:10" x14ac:dyDescent="0.4">
      <c r="A320" s="61"/>
      <c r="B320"/>
      <c r="C320"/>
      <c r="D320"/>
      <c r="E320"/>
      <c r="F320"/>
      <c r="G320"/>
      <c r="H320"/>
      <c r="I320"/>
      <c r="J320"/>
    </row>
    <row r="321" spans="1:10" x14ac:dyDescent="0.4">
      <c r="A321" s="61"/>
      <c r="B321"/>
      <c r="C321"/>
      <c r="D321"/>
      <c r="E321"/>
      <c r="F321"/>
      <c r="G321"/>
      <c r="H321"/>
      <c r="I321"/>
      <c r="J321"/>
    </row>
    <row r="322" spans="1:10" x14ac:dyDescent="0.4">
      <c r="A322" s="61"/>
      <c r="B322"/>
      <c r="C322"/>
      <c r="D322"/>
      <c r="E322"/>
      <c r="F322"/>
      <c r="G322"/>
      <c r="H322"/>
      <c r="I322"/>
      <c r="J322"/>
    </row>
    <row r="323" spans="1:10" x14ac:dyDescent="0.4">
      <c r="A323" s="61"/>
      <c r="B323"/>
      <c r="C323"/>
      <c r="D323"/>
      <c r="E323"/>
      <c r="F323"/>
      <c r="G323"/>
      <c r="H323"/>
      <c r="I323"/>
      <c r="J323"/>
    </row>
    <row r="324" spans="1:10" x14ac:dyDescent="0.4">
      <c r="A324" s="61"/>
      <c r="B324"/>
      <c r="C324"/>
      <c r="D324"/>
      <c r="E324"/>
      <c r="F324"/>
      <c r="G324"/>
      <c r="H324"/>
      <c r="I324"/>
      <c r="J324"/>
    </row>
    <row r="325" spans="1:10" x14ac:dyDescent="0.4">
      <c r="A325" s="61"/>
      <c r="B325"/>
      <c r="C325"/>
      <c r="D325"/>
      <c r="E325"/>
      <c r="F325"/>
      <c r="G325"/>
      <c r="H325"/>
      <c r="I325"/>
      <c r="J325"/>
    </row>
    <row r="326" spans="1:10" x14ac:dyDescent="0.4">
      <c r="A326" s="61"/>
      <c r="B326"/>
      <c r="C326"/>
      <c r="D326"/>
      <c r="E326"/>
      <c r="F326"/>
      <c r="G326"/>
      <c r="H326"/>
      <c r="I326"/>
      <c r="J326"/>
    </row>
    <row r="327" spans="1:10" x14ac:dyDescent="0.4">
      <c r="A327" s="61"/>
      <c r="B327"/>
      <c r="C327"/>
      <c r="D327"/>
      <c r="E327"/>
      <c r="F327"/>
      <c r="G327"/>
      <c r="H327"/>
      <c r="I327"/>
      <c r="J327"/>
    </row>
    <row r="328" spans="1:10" x14ac:dyDescent="0.4">
      <c r="A328" s="61"/>
      <c r="B328"/>
      <c r="C328"/>
      <c r="D328"/>
      <c r="E328"/>
      <c r="F328"/>
      <c r="G328"/>
      <c r="H328"/>
      <c r="I328"/>
      <c r="J328"/>
    </row>
  </sheetData>
  <sheetProtection sheet="1"/>
  <mergeCells count="3">
    <mergeCell ref="B1:J1"/>
    <mergeCell ref="B2:J2"/>
    <mergeCell ref="B3:J3"/>
  </mergeCells>
  <pageMargins left="0.39370078740157483" right="0.39370078740157483" top="0.39370078740157483" bottom="0.39370078740157483" header="0.31496062992125984" footer="0.31496062992125984"/>
  <pageSetup paperSize="9" scale="64" fitToWidth="2" orientation="portrait" horizontalDpi="300" verticalDpi="300" r:id="rId1"/>
  <colBreaks count="1" manualBreakCount="1">
    <brk id="10" max="82" man="1"/>
  </col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Drop Down 1">
              <controlPr defaultSize="0" autoLine="0" autoPict="0">
                <anchor moveWithCells="1">
                  <from>
                    <xdr:col>6</xdr:col>
                    <xdr:colOff>1206500</xdr:colOff>
                    <xdr:row>3</xdr:row>
                    <xdr:rowOff>6350</xdr:rowOff>
                  </from>
                  <to>
                    <xdr:col>8</xdr:col>
                    <xdr:colOff>247650</xdr:colOff>
                    <xdr:row>4</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Z15044"/>
  <sheetViews>
    <sheetView showGridLines="0" showRowColHeaders="0" zoomScale="80" zoomScaleNormal="80" workbookViewId="0">
      <selection activeCell="Z1" sqref="Z1"/>
    </sheetView>
  </sheetViews>
  <sheetFormatPr defaultRowHeight="12.5" x14ac:dyDescent="0.25"/>
  <cols>
    <col min="1" max="1" width="2" style="135" customWidth="1"/>
    <col min="2" max="2" width="11.08984375" style="136" customWidth="1"/>
    <col min="3" max="3" width="9.08984375" style="136" customWidth="1"/>
    <col min="4" max="4" width="8.08984375" style="166" customWidth="1"/>
    <col min="5" max="5" width="8" style="136" customWidth="1"/>
    <col min="6" max="6" width="6.6328125" style="136" customWidth="1"/>
    <col min="7" max="7" width="7.54296875" style="166" bestFit="1" customWidth="1"/>
    <col min="8" max="8" width="1.6328125" style="136" customWidth="1"/>
    <col min="9" max="9" width="9.08984375" style="136"/>
    <col min="10" max="10" width="6.36328125" style="136" customWidth="1"/>
    <col min="11" max="11" width="3.08984375" style="136" customWidth="1"/>
    <col min="12" max="14" width="8.08984375" style="136" customWidth="1"/>
    <col min="15" max="15" width="3.08984375" style="136" customWidth="1"/>
    <col min="16" max="17" width="8" style="136" customWidth="1"/>
    <col min="18" max="18" width="3.08984375" style="136" customWidth="1"/>
    <col min="19" max="20" width="9.08984375" style="136"/>
    <col min="21" max="21" width="3.08984375" style="136" customWidth="1"/>
    <col min="22" max="22" width="10" style="136" customWidth="1"/>
    <col min="23" max="23" width="11" style="136" customWidth="1"/>
    <col min="24" max="24" width="3.81640625" style="136" customWidth="1"/>
    <col min="25" max="256" width="9.08984375" style="136"/>
    <col min="257" max="257" width="4.6328125" style="136" bestFit="1" customWidth="1"/>
    <col min="258" max="258" width="14.08984375" style="136" customWidth="1"/>
    <col min="259" max="259" width="12.36328125" style="136" customWidth="1"/>
    <col min="260" max="263" width="8.81640625" style="136" customWidth="1"/>
    <col min="264" max="264" width="3.08984375" style="136" customWidth="1"/>
    <col min="265" max="266" width="9.08984375" style="136"/>
    <col min="267" max="267" width="3.08984375" style="136" customWidth="1"/>
    <col min="268" max="270" width="9.08984375" style="136"/>
    <col min="271" max="271" width="3.08984375" style="136" customWidth="1"/>
    <col min="272" max="273" width="9.08984375" style="136"/>
    <col min="274" max="274" width="3.08984375" style="136" customWidth="1"/>
    <col min="275" max="276" width="9.08984375" style="136"/>
    <col min="277" max="277" width="3.08984375" style="136" customWidth="1"/>
    <col min="278" max="278" width="10" style="136" customWidth="1"/>
    <col min="279" max="279" width="11" style="136" customWidth="1"/>
    <col min="280" max="512" width="9.08984375" style="136"/>
    <col min="513" max="513" width="4.6328125" style="136" bestFit="1" customWidth="1"/>
    <col min="514" max="514" width="14.08984375" style="136" customWidth="1"/>
    <col min="515" max="515" width="12.36328125" style="136" customWidth="1"/>
    <col min="516" max="519" width="8.81640625" style="136" customWidth="1"/>
    <col min="520" max="520" width="3.08984375" style="136" customWidth="1"/>
    <col min="521" max="522" width="9.08984375" style="136"/>
    <col min="523" max="523" width="3.08984375" style="136" customWidth="1"/>
    <col min="524" max="526" width="9.08984375" style="136"/>
    <col min="527" max="527" width="3.08984375" style="136" customWidth="1"/>
    <col min="528" max="529" width="9.08984375" style="136"/>
    <col min="530" max="530" width="3.08984375" style="136" customWidth="1"/>
    <col min="531" max="532" width="9.08984375" style="136"/>
    <col min="533" max="533" width="3.08984375" style="136" customWidth="1"/>
    <col min="534" max="534" width="10" style="136" customWidth="1"/>
    <col min="535" max="535" width="11" style="136" customWidth="1"/>
    <col min="536" max="768" width="9.08984375" style="136"/>
    <col min="769" max="769" width="4.6328125" style="136" bestFit="1" customWidth="1"/>
    <col min="770" max="770" width="14.08984375" style="136" customWidth="1"/>
    <col min="771" max="771" width="12.36328125" style="136" customWidth="1"/>
    <col min="772" max="775" width="8.81640625" style="136" customWidth="1"/>
    <col min="776" max="776" width="3.08984375" style="136" customWidth="1"/>
    <col min="777" max="778" width="9.08984375" style="136"/>
    <col min="779" max="779" width="3.08984375" style="136" customWidth="1"/>
    <col min="780" max="782" width="9.08984375" style="136"/>
    <col min="783" max="783" width="3.08984375" style="136" customWidth="1"/>
    <col min="784" max="785" width="9.08984375" style="136"/>
    <col min="786" max="786" width="3.08984375" style="136" customWidth="1"/>
    <col min="787" max="788" width="9.08984375" style="136"/>
    <col min="789" max="789" width="3.08984375" style="136" customWidth="1"/>
    <col min="790" max="790" width="10" style="136" customWidth="1"/>
    <col min="791" max="791" width="11" style="136" customWidth="1"/>
    <col min="792" max="1024" width="9.08984375" style="136"/>
    <col min="1025" max="1025" width="4.6328125" style="136" bestFit="1" customWidth="1"/>
    <col min="1026" max="1026" width="14.08984375" style="136" customWidth="1"/>
    <col min="1027" max="1027" width="12.36328125" style="136" customWidth="1"/>
    <col min="1028" max="1031" width="8.81640625" style="136" customWidth="1"/>
    <col min="1032" max="1032" width="3.08984375" style="136" customWidth="1"/>
    <col min="1033" max="1034" width="9.08984375" style="136"/>
    <col min="1035" max="1035" width="3.08984375" style="136" customWidth="1"/>
    <col min="1036" max="1038" width="9.08984375" style="136"/>
    <col min="1039" max="1039" width="3.08984375" style="136" customWidth="1"/>
    <col min="1040" max="1041" width="9.08984375" style="136"/>
    <col min="1042" max="1042" width="3.08984375" style="136" customWidth="1"/>
    <col min="1043" max="1044" width="9.08984375" style="136"/>
    <col min="1045" max="1045" width="3.08984375" style="136" customWidth="1"/>
    <col min="1046" max="1046" width="10" style="136" customWidth="1"/>
    <col min="1047" max="1047" width="11" style="136" customWidth="1"/>
    <col min="1048" max="1280" width="9.08984375" style="136"/>
    <col min="1281" max="1281" width="4.6328125" style="136" bestFit="1" customWidth="1"/>
    <col min="1282" max="1282" width="14.08984375" style="136" customWidth="1"/>
    <col min="1283" max="1283" width="12.36328125" style="136" customWidth="1"/>
    <col min="1284" max="1287" width="8.81640625" style="136" customWidth="1"/>
    <col min="1288" max="1288" width="3.08984375" style="136" customWidth="1"/>
    <col min="1289" max="1290" width="9.08984375" style="136"/>
    <col min="1291" max="1291" width="3.08984375" style="136" customWidth="1"/>
    <col min="1292" max="1294" width="9.08984375" style="136"/>
    <col min="1295" max="1295" width="3.08984375" style="136" customWidth="1"/>
    <col min="1296" max="1297" width="9.08984375" style="136"/>
    <col min="1298" max="1298" width="3.08984375" style="136" customWidth="1"/>
    <col min="1299" max="1300" width="9.08984375" style="136"/>
    <col min="1301" max="1301" width="3.08984375" style="136" customWidth="1"/>
    <col min="1302" max="1302" width="10" style="136" customWidth="1"/>
    <col min="1303" max="1303" width="11" style="136" customWidth="1"/>
    <col min="1304" max="1536" width="9.08984375" style="136"/>
    <col min="1537" max="1537" width="4.6328125" style="136" bestFit="1" customWidth="1"/>
    <col min="1538" max="1538" width="14.08984375" style="136" customWidth="1"/>
    <col min="1539" max="1539" width="12.36328125" style="136" customWidth="1"/>
    <col min="1540" max="1543" width="8.81640625" style="136" customWidth="1"/>
    <col min="1544" max="1544" width="3.08984375" style="136" customWidth="1"/>
    <col min="1545" max="1546" width="9.08984375" style="136"/>
    <col min="1547" max="1547" width="3.08984375" style="136" customWidth="1"/>
    <col min="1548" max="1550" width="9.08984375" style="136"/>
    <col min="1551" max="1551" width="3.08984375" style="136" customWidth="1"/>
    <col min="1552" max="1553" width="9.08984375" style="136"/>
    <col min="1554" max="1554" width="3.08984375" style="136" customWidth="1"/>
    <col min="1555" max="1556" width="9.08984375" style="136"/>
    <col min="1557" max="1557" width="3.08984375" style="136" customWidth="1"/>
    <col min="1558" max="1558" width="10" style="136" customWidth="1"/>
    <col min="1559" max="1559" width="11" style="136" customWidth="1"/>
    <col min="1560" max="1792" width="9.08984375" style="136"/>
    <col min="1793" max="1793" width="4.6328125" style="136" bestFit="1" customWidth="1"/>
    <col min="1794" max="1794" width="14.08984375" style="136" customWidth="1"/>
    <col min="1795" max="1795" width="12.36328125" style="136" customWidth="1"/>
    <col min="1796" max="1799" width="8.81640625" style="136" customWidth="1"/>
    <col min="1800" max="1800" width="3.08984375" style="136" customWidth="1"/>
    <col min="1801" max="1802" width="9.08984375" style="136"/>
    <col min="1803" max="1803" width="3.08984375" style="136" customWidth="1"/>
    <col min="1804" max="1806" width="9.08984375" style="136"/>
    <col min="1807" max="1807" width="3.08984375" style="136" customWidth="1"/>
    <col min="1808" max="1809" width="9.08984375" style="136"/>
    <col min="1810" max="1810" width="3.08984375" style="136" customWidth="1"/>
    <col min="1811" max="1812" width="9.08984375" style="136"/>
    <col min="1813" max="1813" width="3.08984375" style="136" customWidth="1"/>
    <col min="1814" max="1814" width="10" style="136" customWidth="1"/>
    <col min="1815" max="1815" width="11" style="136" customWidth="1"/>
    <col min="1816" max="2048" width="9.08984375" style="136"/>
    <col min="2049" max="2049" width="4.6328125" style="136" bestFit="1" customWidth="1"/>
    <col min="2050" max="2050" width="14.08984375" style="136" customWidth="1"/>
    <col min="2051" max="2051" width="12.36328125" style="136" customWidth="1"/>
    <col min="2052" max="2055" width="8.81640625" style="136" customWidth="1"/>
    <col min="2056" max="2056" width="3.08984375" style="136" customWidth="1"/>
    <col min="2057" max="2058" width="9.08984375" style="136"/>
    <col min="2059" max="2059" width="3.08984375" style="136" customWidth="1"/>
    <col min="2060" max="2062" width="9.08984375" style="136"/>
    <col min="2063" max="2063" width="3.08984375" style="136" customWidth="1"/>
    <col min="2064" max="2065" width="9.08984375" style="136"/>
    <col min="2066" max="2066" width="3.08984375" style="136" customWidth="1"/>
    <col min="2067" max="2068" width="9.08984375" style="136"/>
    <col min="2069" max="2069" width="3.08984375" style="136" customWidth="1"/>
    <col min="2070" max="2070" width="10" style="136" customWidth="1"/>
    <col min="2071" max="2071" width="11" style="136" customWidth="1"/>
    <col min="2072" max="2304" width="9.08984375" style="136"/>
    <col min="2305" max="2305" width="4.6328125" style="136" bestFit="1" customWidth="1"/>
    <col min="2306" max="2306" width="14.08984375" style="136" customWidth="1"/>
    <col min="2307" max="2307" width="12.36328125" style="136" customWidth="1"/>
    <col min="2308" max="2311" width="8.81640625" style="136" customWidth="1"/>
    <col min="2312" max="2312" width="3.08984375" style="136" customWidth="1"/>
    <col min="2313" max="2314" width="9.08984375" style="136"/>
    <col min="2315" max="2315" width="3.08984375" style="136" customWidth="1"/>
    <col min="2316" max="2318" width="9.08984375" style="136"/>
    <col min="2319" max="2319" width="3.08984375" style="136" customWidth="1"/>
    <col min="2320" max="2321" width="9.08984375" style="136"/>
    <col min="2322" max="2322" width="3.08984375" style="136" customWidth="1"/>
    <col min="2323" max="2324" width="9.08984375" style="136"/>
    <col min="2325" max="2325" width="3.08984375" style="136" customWidth="1"/>
    <col min="2326" max="2326" width="10" style="136" customWidth="1"/>
    <col min="2327" max="2327" width="11" style="136" customWidth="1"/>
    <col min="2328" max="2560" width="9.08984375" style="136"/>
    <col min="2561" max="2561" width="4.6328125" style="136" bestFit="1" customWidth="1"/>
    <col min="2562" max="2562" width="14.08984375" style="136" customWidth="1"/>
    <col min="2563" max="2563" width="12.36328125" style="136" customWidth="1"/>
    <col min="2564" max="2567" width="8.81640625" style="136" customWidth="1"/>
    <col min="2568" max="2568" width="3.08984375" style="136" customWidth="1"/>
    <col min="2569" max="2570" width="9.08984375" style="136"/>
    <col min="2571" max="2571" width="3.08984375" style="136" customWidth="1"/>
    <col min="2572" max="2574" width="9.08984375" style="136"/>
    <col min="2575" max="2575" width="3.08984375" style="136" customWidth="1"/>
    <col min="2576" max="2577" width="9.08984375" style="136"/>
    <col min="2578" max="2578" width="3.08984375" style="136" customWidth="1"/>
    <col min="2579" max="2580" width="9.08984375" style="136"/>
    <col min="2581" max="2581" width="3.08984375" style="136" customWidth="1"/>
    <col min="2582" max="2582" width="10" style="136" customWidth="1"/>
    <col min="2583" max="2583" width="11" style="136" customWidth="1"/>
    <col min="2584" max="2816" width="9.08984375" style="136"/>
    <col min="2817" max="2817" width="4.6328125" style="136" bestFit="1" customWidth="1"/>
    <col min="2818" max="2818" width="14.08984375" style="136" customWidth="1"/>
    <col min="2819" max="2819" width="12.36328125" style="136" customWidth="1"/>
    <col min="2820" max="2823" width="8.81640625" style="136" customWidth="1"/>
    <col min="2824" max="2824" width="3.08984375" style="136" customWidth="1"/>
    <col min="2825" max="2826" width="9.08984375" style="136"/>
    <col min="2827" max="2827" width="3.08984375" style="136" customWidth="1"/>
    <col min="2828" max="2830" width="9.08984375" style="136"/>
    <col min="2831" max="2831" width="3.08984375" style="136" customWidth="1"/>
    <col min="2832" max="2833" width="9.08984375" style="136"/>
    <col min="2834" max="2834" width="3.08984375" style="136" customWidth="1"/>
    <col min="2835" max="2836" width="9.08984375" style="136"/>
    <col min="2837" max="2837" width="3.08984375" style="136" customWidth="1"/>
    <col min="2838" max="2838" width="10" style="136" customWidth="1"/>
    <col min="2839" max="2839" width="11" style="136" customWidth="1"/>
    <col min="2840" max="3072" width="9.08984375" style="136"/>
    <col min="3073" max="3073" width="4.6328125" style="136" bestFit="1" customWidth="1"/>
    <col min="3074" max="3074" width="14.08984375" style="136" customWidth="1"/>
    <col min="3075" max="3075" width="12.36328125" style="136" customWidth="1"/>
    <col min="3076" max="3079" width="8.81640625" style="136" customWidth="1"/>
    <col min="3080" max="3080" width="3.08984375" style="136" customWidth="1"/>
    <col min="3081" max="3082" width="9.08984375" style="136"/>
    <col min="3083" max="3083" width="3.08984375" style="136" customWidth="1"/>
    <col min="3084" max="3086" width="9.08984375" style="136"/>
    <col min="3087" max="3087" width="3.08984375" style="136" customWidth="1"/>
    <col min="3088" max="3089" width="9.08984375" style="136"/>
    <col min="3090" max="3090" width="3.08984375" style="136" customWidth="1"/>
    <col min="3091" max="3092" width="9.08984375" style="136"/>
    <col min="3093" max="3093" width="3.08984375" style="136" customWidth="1"/>
    <col min="3094" max="3094" width="10" style="136" customWidth="1"/>
    <col min="3095" max="3095" width="11" style="136" customWidth="1"/>
    <col min="3096" max="3328" width="9.08984375" style="136"/>
    <col min="3329" max="3329" width="4.6328125" style="136" bestFit="1" customWidth="1"/>
    <col min="3330" max="3330" width="14.08984375" style="136" customWidth="1"/>
    <col min="3331" max="3331" width="12.36328125" style="136" customWidth="1"/>
    <col min="3332" max="3335" width="8.81640625" style="136" customWidth="1"/>
    <col min="3336" max="3336" width="3.08984375" style="136" customWidth="1"/>
    <col min="3337" max="3338" width="9.08984375" style="136"/>
    <col min="3339" max="3339" width="3.08984375" style="136" customWidth="1"/>
    <col min="3340" max="3342" width="9.08984375" style="136"/>
    <col min="3343" max="3343" width="3.08984375" style="136" customWidth="1"/>
    <col min="3344" max="3345" width="9.08984375" style="136"/>
    <col min="3346" max="3346" width="3.08984375" style="136" customWidth="1"/>
    <col min="3347" max="3348" width="9.08984375" style="136"/>
    <col min="3349" max="3349" width="3.08984375" style="136" customWidth="1"/>
    <col min="3350" max="3350" width="10" style="136" customWidth="1"/>
    <col min="3351" max="3351" width="11" style="136" customWidth="1"/>
    <col min="3352" max="3584" width="9.08984375" style="136"/>
    <col min="3585" max="3585" width="4.6328125" style="136" bestFit="1" customWidth="1"/>
    <col min="3586" max="3586" width="14.08984375" style="136" customWidth="1"/>
    <col min="3587" max="3587" width="12.36328125" style="136" customWidth="1"/>
    <col min="3588" max="3591" width="8.81640625" style="136" customWidth="1"/>
    <col min="3592" max="3592" width="3.08984375" style="136" customWidth="1"/>
    <col min="3593" max="3594" width="9.08984375" style="136"/>
    <col min="3595" max="3595" width="3.08984375" style="136" customWidth="1"/>
    <col min="3596" max="3598" width="9.08984375" style="136"/>
    <col min="3599" max="3599" width="3.08984375" style="136" customWidth="1"/>
    <col min="3600" max="3601" width="9.08984375" style="136"/>
    <col min="3602" max="3602" width="3.08984375" style="136" customWidth="1"/>
    <col min="3603" max="3604" width="9.08984375" style="136"/>
    <col min="3605" max="3605" width="3.08984375" style="136" customWidth="1"/>
    <col min="3606" max="3606" width="10" style="136" customWidth="1"/>
    <col min="3607" max="3607" width="11" style="136" customWidth="1"/>
    <col min="3608" max="3840" width="9.08984375" style="136"/>
    <col min="3841" max="3841" width="4.6328125" style="136" bestFit="1" customWidth="1"/>
    <col min="3842" max="3842" width="14.08984375" style="136" customWidth="1"/>
    <col min="3843" max="3843" width="12.36328125" style="136" customWidth="1"/>
    <col min="3844" max="3847" width="8.81640625" style="136" customWidth="1"/>
    <col min="3848" max="3848" width="3.08984375" style="136" customWidth="1"/>
    <col min="3849" max="3850" width="9.08984375" style="136"/>
    <col min="3851" max="3851" width="3.08984375" style="136" customWidth="1"/>
    <col min="3852" max="3854" width="9.08984375" style="136"/>
    <col min="3855" max="3855" width="3.08984375" style="136" customWidth="1"/>
    <col min="3856" max="3857" width="9.08984375" style="136"/>
    <col min="3858" max="3858" width="3.08984375" style="136" customWidth="1"/>
    <col min="3859" max="3860" width="9.08984375" style="136"/>
    <col min="3861" max="3861" width="3.08984375" style="136" customWidth="1"/>
    <col min="3862" max="3862" width="10" style="136" customWidth="1"/>
    <col min="3863" max="3863" width="11" style="136" customWidth="1"/>
    <col min="3864" max="4096" width="9.08984375" style="136"/>
    <col min="4097" max="4097" width="4.6328125" style="136" bestFit="1" customWidth="1"/>
    <col min="4098" max="4098" width="14.08984375" style="136" customWidth="1"/>
    <col min="4099" max="4099" width="12.36328125" style="136" customWidth="1"/>
    <col min="4100" max="4103" width="8.81640625" style="136" customWidth="1"/>
    <col min="4104" max="4104" width="3.08984375" style="136" customWidth="1"/>
    <col min="4105" max="4106" width="9.08984375" style="136"/>
    <col min="4107" max="4107" width="3.08984375" style="136" customWidth="1"/>
    <col min="4108" max="4110" width="9.08984375" style="136"/>
    <col min="4111" max="4111" width="3.08984375" style="136" customWidth="1"/>
    <col min="4112" max="4113" width="9.08984375" style="136"/>
    <col min="4114" max="4114" width="3.08984375" style="136" customWidth="1"/>
    <col min="4115" max="4116" width="9.08984375" style="136"/>
    <col min="4117" max="4117" width="3.08984375" style="136" customWidth="1"/>
    <col min="4118" max="4118" width="10" style="136" customWidth="1"/>
    <col min="4119" max="4119" width="11" style="136" customWidth="1"/>
    <col min="4120" max="4352" width="9.08984375" style="136"/>
    <col min="4353" max="4353" width="4.6328125" style="136" bestFit="1" customWidth="1"/>
    <col min="4354" max="4354" width="14.08984375" style="136" customWidth="1"/>
    <col min="4355" max="4355" width="12.36328125" style="136" customWidth="1"/>
    <col min="4356" max="4359" width="8.81640625" style="136" customWidth="1"/>
    <col min="4360" max="4360" width="3.08984375" style="136" customWidth="1"/>
    <col min="4361" max="4362" width="9.08984375" style="136"/>
    <col min="4363" max="4363" width="3.08984375" style="136" customWidth="1"/>
    <col min="4364" max="4366" width="9.08984375" style="136"/>
    <col min="4367" max="4367" width="3.08984375" style="136" customWidth="1"/>
    <col min="4368" max="4369" width="9.08984375" style="136"/>
    <col min="4370" max="4370" width="3.08984375" style="136" customWidth="1"/>
    <col min="4371" max="4372" width="9.08984375" style="136"/>
    <col min="4373" max="4373" width="3.08984375" style="136" customWidth="1"/>
    <col min="4374" max="4374" width="10" style="136" customWidth="1"/>
    <col min="4375" max="4375" width="11" style="136" customWidth="1"/>
    <col min="4376" max="4608" width="9.08984375" style="136"/>
    <col min="4609" max="4609" width="4.6328125" style="136" bestFit="1" customWidth="1"/>
    <col min="4610" max="4610" width="14.08984375" style="136" customWidth="1"/>
    <col min="4611" max="4611" width="12.36328125" style="136" customWidth="1"/>
    <col min="4612" max="4615" width="8.81640625" style="136" customWidth="1"/>
    <col min="4616" max="4616" width="3.08984375" style="136" customWidth="1"/>
    <col min="4617" max="4618" width="9.08984375" style="136"/>
    <col min="4619" max="4619" width="3.08984375" style="136" customWidth="1"/>
    <col min="4620" max="4622" width="9.08984375" style="136"/>
    <col min="4623" max="4623" width="3.08984375" style="136" customWidth="1"/>
    <col min="4624" max="4625" width="9.08984375" style="136"/>
    <col min="4626" max="4626" width="3.08984375" style="136" customWidth="1"/>
    <col min="4627" max="4628" width="9.08984375" style="136"/>
    <col min="4629" max="4629" width="3.08984375" style="136" customWidth="1"/>
    <col min="4630" max="4630" width="10" style="136" customWidth="1"/>
    <col min="4631" max="4631" width="11" style="136" customWidth="1"/>
    <col min="4632" max="4864" width="9.08984375" style="136"/>
    <col min="4865" max="4865" width="4.6328125" style="136" bestFit="1" customWidth="1"/>
    <col min="4866" max="4866" width="14.08984375" style="136" customWidth="1"/>
    <col min="4867" max="4867" width="12.36328125" style="136" customWidth="1"/>
    <col min="4868" max="4871" width="8.81640625" style="136" customWidth="1"/>
    <col min="4872" max="4872" width="3.08984375" style="136" customWidth="1"/>
    <col min="4873" max="4874" width="9.08984375" style="136"/>
    <col min="4875" max="4875" width="3.08984375" style="136" customWidth="1"/>
    <col min="4876" max="4878" width="9.08984375" style="136"/>
    <col min="4879" max="4879" width="3.08984375" style="136" customWidth="1"/>
    <col min="4880" max="4881" width="9.08984375" style="136"/>
    <col min="4882" max="4882" width="3.08984375" style="136" customWidth="1"/>
    <col min="4883" max="4884" width="9.08984375" style="136"/>
    <col min="4885" max="4885" width="3.08984375" style="136" customWidth="1"/>
    <col min="4886" max="4886" width="10" style="136" customWidth="1"/>
    <col min="4887" max="4887" width="11" style="136" customWidth="1"/>
    <col min="4888" max="5120" width="9.08984375" style="136"/>
    <col min="5121" max="5121" width="4.6328125" style="136" bestFit="1" customWidth="1"/>
    <col min="5122" max="5122" width="14.08984375" style="136" customWidth="1"/>
    <col min="5123" max="5123" width="12.36328125" style="136" customWidth="1"/>
    <col min="5124" max="5127" width="8.81640625" style="136" customWidth="1"/>
    <col min="5128" max="5128" width="3.08984375" style="136" customWidth="1"/>
    <col min="5129" max="5130" width="9.08984375" style="136"/>
    <col min="5131" max="5131" width="3.08984375" style="136" customWidth="1"/>
    <col min="5132" max="5134" width="9.08984375" style="136"/>
    <col min="5135" max="5135" width="3.08984375" style="136" customWidth="1"/>
    <col min="5136" max="5137" width="9.08984375" style="136"/>
    <col min="5138" max="5138" width="3.08984375" style="136" customWidth="1"/>
    <col min="5139" max="5140" width="9.08984375" style="136"/>
    <col min="5141" max="5141" width="3.08984375" style="136" customWidth="1"/>
    <col min="5142" max="5142" width="10" style="136" customWidth="1"/>
    <col min="5143" max="5143" width="11" style="136" customWidth="1"/>
    <col min="5144" max="5376" width="9.08984375" style="136"/>
    <col min="5377" max="5377" width="4.6328125" style="136" bestFit="1" customWidth="1"/>
    <col min="5378" max="5378" width="14.08984375" style="136" customWidth="1"/>
    <col min="5379" max="5379" width="12.36328125" style="136" customWidth="1"/>
    <col min="5380" max="5383" width="8.81640625" style="136" customWidth="1"/>
    <col min="5384" max="5384" width="3.08984375" style="136" customWidth="1"/>
    <col min="5385" max="5386" width="9.08984375" style="136"/>
    <col min="5387" max="5387" width="3.08984375" style="136" customWidth="1"/>
    <col min="5388" max="5390" width="9.08984375" style="136"/>
    <col min="5391" max="5391" width="3.08984375" style="136" customWidth="1"/>
    <col min="5392" max="5393" width="9.08984375" style="136"/>
    <col min="5394" max="5394" width="3.08984375" style="136" customWidth="1"/>
    <col min="5395" max="5396" width="9.08984375" style="136"/>
    <col min="5397" max="5397" width="3.08984375" style="136" customWidth="1"/>
    <col min="5398" max="5398" width="10" style="136" customWidth="1"/>
    <col min="5399" max="5399" width="11" style="136" customWidth="1"/>
    <col min="5400" max="5632" width="9.08984375" style="136"/>
    <col min="5633" max="5633" width="4.6328125" style="136" bestFit="1" customWidth="1"/>
    <col min="5634" max="5634" width="14.08984375" style="136" customWidth="1"/>
    <col min="5635" max="5635" width="12.36328125" style="136" customWidth="1"/>
    <col min="5636" max="5639" width="8.81640625" style="136" customWidth="1"/>
    <col min="5640" max="5640" width="3.08984375" style="136" customWidth="1"/>
    <col min="5641" max="5642" width="9.08984375" style="136"/>
    <col min="5643" max="5643" width="3.08984375" style="136" customWidth="1"/>
    <col min="5644" max="5646" width="9.08984375" style="136"/>
    <col min="5647" max="5647" width="3.08984375" style="136" customWidth="1"/>
    <col min="5648" max="5649" width="9.08984375" style="136"/>
    <col min="5650" max="5650" width="3.08984375" style="136" customWidth="1"/>
    <col min="5651" max="5652" width="9.08984375" style="136"/>
    <col min="5653" max="5653" width="3.08984375" style="136" customWidth="1"/>
    <col min="5654" max="5654" width="10" style="136" customWidth="1"/>
    <col min="5655" max="5655" width="11" style="136" customWidth="1"/>
    <col min="5656" max="5888" width="9.08984375" style="136"/>
    <col min="5889" max="5889" width="4.6328125" style="136" bestFit="1" customWidth="1"/>
    <col min="5890" max="5890" width="14.08984375" style="136" customWidth="1"/>
    <col min="5891" max="5891" width="12.36328125" style="136" customWidth="1"/>
    <col min="5892" max="5895" width="8.81640625" style="136" customWidth="1"/>
    <col min="5896" max="5896" width="3.08984375" style="136" customWidth="1"/>
    <col min="5897" max="5898" width="9.08984375" style="136"/>
    <col min="5899" max="5899" width="3.08984375" style="136" customWidth="1"/>
    <col min="5900" max="5902" width="9.08984375" style="136"/>
    <col min="5903" max="5903" width="3.08984375" style="136" customWidth="1"/>
    <col min="5904" max="5905" width="9.08984375" style="136"/>
    <col min="5906" max="5906" width="3.08984375" style="136" customWidth="1"/>
    <col min="5907" max="5908" width="9.08984375" style="136"/>
    <col min="5909" max="5909" width="3.08984375" style="136" customWidth="1"/>
    <col min="5910" max="5910" width="10" style="136" customWidth="1"/>
    <col min="5911" max="5911" width="11" style="136" customWidth="1"/>
    <col min="5912" max="6144" width="9.08984375" style="136"/>
    <col min="6145" max="6145" width="4.6328125" style="136" bestFit="1" customWidth="1"/>
    <col min="6146" max="6146" width="14.08984375" style="136" customWidth="1"/>
    <col min="6147" max="6147" width="12.36328125" style="136" customWidth="1"/>
    <col min="6148" max="6151" width="8.81640625" style="136" customWidth="1"/>
    <col min="6152" max="6152" width="3.08984375" style="136" customWidth="1"/>
    <col min="6153" max="6154" width="9.08984375" style="136"/>
    <col min="6155" max="6155" width="3.08984375" style="136" customWidth="1"/>
    <col min="6156" max="6158" width="9.08984375" style="136"/>
    <col min="6159" max="6159" width="3.08984375" style="136" customWidth="1"/>
    <col min="6160" max="6161" width="9.08984375" style="136"/>
    <col min="6162" max="6162" width="3.08984375" style="136" customWidth="1"/>
    <col min="6163" max="6164" width="9.08984375" style="136"/>
    <col min="6165" max="6165" width="3.08984375" style="136" customWidth="1"/>
    <col min="6166" max="6166" width="10" style="136" customWidth="1"/>
    <col min="6167" max="6167" width="11" style="136" customWidth="1"/>
    <col min="6168" max="6400" width="9.08984375" style="136"/>
    <col min="6401" max="6401" width="4.6328125" style="136" bestFit="1" customWidth="1"/>
    <col min="6402" max="6402" width="14.08984375" style="136" customWidth="1"/>
    <col min="6403" max="6403" width="12.36328125" style="136" customWidth="1"/>
    <col min="6404" max="6407" width="8.81640625" style="136" customWidth="1"/>
    <col min="6408" max="6408" width="3.08984375" style="136" customWidth="1"/>
    <col min="6409" max="6410" width="9.08984375" style="136"/>
    <col min="6411" max="6411" width="3.08984375" style="136" customWidth="1"/>
    <col min="6412" max="6414" width="9.08984375" style="136"/>
    <col min="6415" max="6415" width="3.08984375" style="136" customWidth="1"/>
    <col min="6416" max="6417" width="9.08984375" style="136"/>
    <col min="6418" max="6418" width="3.08984375" style="136" customWidth="1"/>
    <col min="6419" max="6420" width="9.08984375" style="136"/>
    <col min="6421" max="6421" width="3.08984375" style="136" customWidth="1"/>
    <col min="6422" max="6422" width="10" style="136" customWidth="1"/>
    <col min="6423" max="6423" width="11" style="136" customWidth="1"/>
    <col min="6424" max="6656" width="9.08984375" style="136"/>
    <col min="6657" max="6657" width="4.6328125" style="136" bestFit="1" customWidth="1"/>
    <col min="6658" max="6658" width="14.08984375" style="136" customWidth="1"/>
    <col min="6659" max="6659" width="12.36328125" style="136" customWidth="1"/>
    <col min="6660" max="6663" width="8.81640625" style="136" customWidth="1"/>
    <col min="6664" max="6664" width="3.08984375" style="136" customWidth="1"/>
    <col min="6665" max="6666" width="9.08984375" style="136"/>
    <col min="6667" max="6667" width="3.08984375" style="136" customWidth="1"/>
    <col min="6668" max="6670" width="9.08984375" style="136"/>
    <col min="6671" max="6671" width="3.08984375" style="136" customWidth="1"/>
    <col min="6672" max="6673" width="9.08984375" style="136"/>
    <col min="6674" max="6674" width="3.08984375" style="136" customWidth="1"/>
    <col min="6675" max="6676" width="9.08984375" style="136"/>
    <col min="6677" max="6677" width="3.08984375" style="136" customWidth="1"/>
    <col min="6678" max="6678" width="10" style="136" customWidth="1"/>
    <col min="6679" max="6679" width="11" style="136" customWidth="1"/>
    <col min="6680" max="6912" width="9.08984375" style="136"/>
    <col min="6913" max="6913" width="4.6328125" style="136" bestFit="1" customWidth="1"/>
    <col min="6914" max="6914" width="14.08984375" style="136" customWidth="1"/>
    <col min="6915" max="6915" width="12.36328125" style="136" customWidth="1"/>
    <col min="6916" max="6919" width="8.81640625" style="136" customWidth="1"/>
    <col min="6920" max="6920" width="3.08984375" style="136" customWidth="1"/>
    <col min="6921" max="6922" width="9.08984375" style="136"/>
    <col min="6923" max="6923" width="3.08984375" style="136" customWidth="1"/>
    <col min="6924" max="6926" width="9.08984375" style="136"/>
    <col min="6927" max="6927" width="3.08984375" style="136" customWidth="1"/>
    <col min="6928" max="6929" width="9.08984375" style="136"/>
    <col min="6930" max="6930" width="3.08984375" style="136" customWidth="1"/>
    <col min="6931" max="6932" width="9.08984375" style="136"/>
    <col min="6933" max="6933" width="3.08984375" style="136" customWidth="1"/>
    <col min="6934" max="6934" width="10" style="136" customWidth="1"/>
    <col min="6935" max="6935" width="11" style="136" customWidth="1"/>
    <col min="6936" max="7168" width="9.08984375" style="136"/>
    <col min="7169" max="7169" width="4.6328125" style="136" bestFit="1" customWidth="1"/>
    <col min="7170" max="7170" width="14.08984375" style="136" customWidth="1"/>
    <col min="7171" max="7171" width="12.36328125" style="136" customWidth="1"/>
    <col min="7172" max="7175" width="8.81640625" style="136" customWidth="1"/>
    <col min="7176" max="7176" width="3.08984375" style="136" customWidth="1"/>
    <col min="7177" max="7178" width="9.08984375" style="136"/>
    <col min="7179" max="7179" width="3.08984375" style="136" customWidth="1"/>
    <col min="7180" max="7182" width="9.08984375" style="136"/>
    <col min="7183" max="7183" width="3.08984375" style="136" customWidth="1"/>
    <col min="7184" max="7185" width="9.08984375" style="136"/>
    <col min="7186" max="7186" width="3.08984375" style="136" customWidth="1"/>
    <col min="7187" max="7188" width="9.08984375" style="136"/>
    <col min="7189" max="7189" width="3.08984375" style="136" customWidth="1"/>
    <col min="7190" max="7190" width="10" style="136" customWidth="1"/>
    <col min="7191" max="7191" width="11" style="136" customWidth="1"/>
    <col min="7192" max="7424" width="9.08984375" style="136"/>
    <col min="7425" max="7425" width="4.6328125" style="136" bestFit="1" customWidth="1"/>
    <col min="7426" max="7426" width="14.08984375" style="136" customWidth="1"/>
    <col min="7427" max="7427" width="12.36328125" style="136" customWidth="1"/>
    <col min="7428" max="7431" width="8.81640625" style="136" customWidth="1"/>
    <col min="7432" max="7432" width="3.08984375" style="136" customWidth="1"/>
    <col min="7433" max="7434" width="9.08984375" style="136"/>
    <col min="7435" max="7435" width="3.08984375" style="136" customWidth="1"/>
    <col min="7436" max="7438" width="9.08984375" style="136"/>
    <col min="7439" max="7439" width="3.08984375" style="136" customWidth="1"/>
    <col min="7440" max="7441" width="9.08984375" style="136"/>
    <col min="7442" max="7442" width="3.08984375" style="136" customWidth="1"/>
    <col min="7443" max="7444" width="9.08984375" style="136"/>
    <col min="7445" max="7445" width="3.08984375" style="136" customWidth="1"/>
    <col min="7446" max="7446" width="10" style="136" customWidth="1"/>
    <col min="7447" max="7447" width="11" style="136" customWidth="1"/>
    <col min="7448" max="7680" width="9.08984375" style="136"/>
    <col min="7681" max="7681" width="4.6328125" style="136" bestFit="1" customWidth="1"/>
    <col min="7682" max="7682" width="14.08984375" style="136" customWidth="1"/>
    <col min="7683" max="7683" width="12.36328125" style="136" customWidth="1"/>
    <col min="7684" max="7687" width="8.81640625" style="136" customWidth="1"/>
    <col min="7688" max="7688" width="3.08984375" style="136" customWidth="1"/>
    <col min="7689" max="7690" width="9.08984375" style="136"/>
    <col min="7691" max="7691" width="3.08984375" style="136" customWidth="1"/>
    <col min="7692" max="7694" width="9.08984375" style="136"/>
    <col min="7695" max="7695" width="3.08984375" style="136" customWidth="1"/>
    <col min="7696" max="7697" width="9.08984375" style="136"/>
    <col min="7698" max="7698" width="3.08984375" style="136" customWidth="1"/>
    <col min="7699" max="7700" width="9.08984375" style="136"/>
    <col min="7701" max="7701" width="3.08984375" style="136" customWidth="1"/>
    <col min="7702" max="7702" width="10" style="136" customWidth="1"/>
    <col min="7703" max="7703" width="11" style="136" customWidth="1"/>
    <col min="7704" max="7936" width="9.08984375" style="136"/>
    <col min="7937" max="7937" width="4.6328125" style="136" bestFit="1" customWidth="1"/>
    <col min="7938" max="7938" width="14.08984375" style="136" customWidth="1"/>
    <col min="7939" max="7939" width="12.36328125" style="136" customWidth="1"/>
    <col min="7940" max="7943" width="8.81640625" style="136" customWidth="1"/>
    <col min="7944" max="7944" width="3.08984375" style="136" customWidth="1"/>
    <col min="7945" max="7946" width="9.08984375" style="136"/>
    <col min="7947" max="7947" width="3.08984375" style="136" customWidth="1"/>
    <col min="7948" max="7950" width="9.08984375" style="136"/>
    <col min="7951" max="7951" width="3.08984375" style="136" customWidth="1"/>
    <col min="7952" max="7953" width="9.08984375" style="136"/>
    <col min="7954" max="7954" width="3.08984375" style="136" customWidth="1"/>
    <col min="7955" max="7956" width="9.08984375" style="136"/>
    <col min="7957" max="7957" width="3.08984375" style="136" customWidth="1"/>
    <col min="7958" max="7958" width="10" style="136" customWidth="1"/>
    <col min="7959" max="7959" width="11" style="136" customWidth="1"/>
    <col min="7960" max="8192" width="9.08984375" style="136"/>
    <col min="8193" max="8193" width="4.6328125" style="136" bestFit="1" customWidth="1"/>
    <col min="8194" max="8194" width="14.08984375" style="136" customWidth="1"/>
    <col min="8195" max="8195" width="12.36328125" style="136" customWidth="1"/>
    <col min="8196" max="8199" width="8.81640625" style="136" customWidth="1"/>
    <col min="8200" max="8200" width="3.08984375" style="136" customWidth="1"/>
    <col min="8201" max="8202" width="9.08984375" style="136"/>
    <col min="8203" max="8203" width="3.08984375" style="136" customWidth="1"/>
    <col min="8204" max="8206" width="9.08984375" style="136"/>
    <col min="8207" max="8207" width="3.08984375" style="136" customWidth="1"/>
    <col min="8208" max="8209" width="9.08984375" style="136"/>
    <col min="8210" max="8210" width="3.08984375" style="136" customWidth="1"/>
    <col min="8211" max="8212" width="9.08984375" style="136"/>
    <col min="8213" max="8213" width="3.08984375" style="136" customWidth="1"/>
    <col min="8214" max="8214" width="10" style="136" customWidth="1"/>
    <col min="8215" max="8215" width="11" style="136" customWidth="1"/>
    <col min="8216" max="8448" width="9.08984375" style="136"/>
    <col min="8449" max="8449" width="4.6328125" style="136" bestFit="1" customWidth="1"/>
    <col min="8450" max="8450" width="14.08984375" style="136" customWidth="1"/>
    <col min="8451" max="8451" width="12.36328125" style="136" customWidth="1"/>
    <col min="8452" max="8455" width="8.81640625" style="136" customWidth="1"/>
    <col min="8456" max="8456" width="3.08984375" style="136" customWidth="1"/>
    <col min="8457" max="8458" width="9.08984375" style="136"/>
    <col min="8459" max="8459" width="3.08984375" style="136" customWidth="1"/>
    <col min="8460" max="8462" width="9.08984375" style="136"/>
    <col min="8463" max="8463" width="3.08984375" style="136" customWidth="1"/>
    <col min="8464" max="8465" width="9.08984375" style="136"/>
    <col min="8466" max="8466" width="3.08984375" style="136" customWidth="1"/>
    <col min="8467" max="8468" width="9.08984375" style="136"/>
    <col min="8469" max="8469" width="3.08984375" style="136" customWidth="1"/>
    <col min="8470" max="8470" width="10" style="136" customWidth="1"/>
    <col min="8471" max="8471" width="11" style="136" customWidth="1"/>
    <col min="8472" max="8704" width="9.08984375" style="136"/>
    <col min="8705" max="8705" width="4.6328125" style="136" bestFit="1" customWidth="1"/>
    <col min="8706" max="8706" width="14.08984375" style="136" customWidth="1"/>
    <col min="8707" max="8707" width="12.36328125" style="136" customWidth="1"/>
    <col min="8708" max="8711" width="8.81640625" style="136" customWidth="1"/>
    <col min="8712" max="8712" width="3.08984375" style="136" customWidth="1"/>
    <col min="8713" max="8714" width="9.08984375" style="136"/>
    <col min="8715" max="8715" width="3.08984375" style="136" customWidth="1"/>
    <col min="8716" max="8718" width="9.08984375" style="136"/>
    <col min="8719" max="8719" width="3.08984375" style="136" customWidth="1"/>
    <col min="8720" max="8721" width="9.08984375" style="136"/>
    <col min="8722" max="8722" width="3.08984375" style="136" customWidth="1"/>
    <col min="8723" max="8724" width="9.08984375" style="136"/>
    <col min="8725" max="8725" width="3.08984375" style="136" customWidth="1"/>
    <col min="8726" max="8726" width="10" style="136" customWidth="1"/>
    <col min="8727" max="8727" width="11" style="136" customWidth="1"/>
    <col min="8728" max="8960" width="9.08984375" style="136"/>
    <col min="8961" max="8961" width="4.6328125" style="136" bestFit="1" customWidth="1"/>
    <col min="8962" max="8962" width="14.08984375" style="136" customWidth="1"/>
    <col min="8963" max="8963" width="12.36328125" style="136" customWidth="1"/>
    <col min="8964" max="8967" width="8.81640625" style="136" customWidth="1"/>
    <col min="8968" max="8968" width="3.08984375" style="136" customWidth="1"/>
    <col min="8969" max="8970" width="9.08984375" style="136"/>
    <col min="8971" max="8971" width="3.08984375" style="136" customWidth="1"/>
    <col min="8972" max="8974" width="9.08984375" style="136"/>
    <col min="8975" max="8975" width="3.08984375" style="136" customWidth="1"/>
    <col min="8976" max="8977" width="9.08984375" style="136"/>
    <col min="8978" max="8978" width="3.08984375" style="136" customWidth="1"/>
    <col min="8979" max="8980" width="9.08984375" style="136"/>
    <col min="8981" max="8981" width="3.08984375" style="136" customWidth="1"/>
    <col min="8982" max="8982" width="10" style="136" customWidth="1"/>
    <col min="8983" max="8983" width="11" style="136" customWidth="1"/>
    <col min="8984" max="9216" width="9.08984375" style="136"/>
    <col min="9217" max="9217" width="4.6328125" style="136" bestFit="1" customWidth="1"/>
    <col min="9218" max="9218" width="14.08984375" style="136" customWidth="1"/>
    <col min="9219" max="9219" width="12.36328125" style="136" customWidth="1"/>
    <col min="9220" max="9223" width="8.81640625" style="136" customWidth="1"/>
    <col min="9224" max="9224" width="3.08984375" style="136" customWidth="1"/>
    <col min="9225" max="9226" width="9.08984375" style="136"/>
    <col min="9227" max="9227" width="3.08984375" style="136" customWidth="1"/>
    <col min="9228" max="9230" width="9.08984375" style="136"/>
    <col min="9231" max="9231" width="3.08984375" style="136" customWidth="1"/>
    <col min="9232" max="9233" width="9.08984375" style="136"/>
    <col min="9234" max="9234" width="3.08984375" style="136" customWidth="1"/>
    <col min="9235" max="9236" width="9.08984375" style="136"/>
    <col min="9237" max="9237" width="3.08984375" style="136" customWidth="1"/>
    <col min="9238" max="9238" width="10" style="136" customWidth="1"/>
    <col min="9239" max="9239" width="11" style="136" customWidth="1"/>
    <col min="9240" max="9472" width="9.08984375" style="136"/>
    <col min="9473" max="9473" width="4.6328125" style="136" bestFit="1" customWidth="1"/>
    <col min="9474" max="9474" width="14.08984375" style="136" customWidth="1"/>
    <col min="9475" max="9475" width="12.36328125" style="136" customWidth="1"/>
    <col min="9476" max="9479" width="8.81640625" style="136" customWidth="1"/>
    <col min="9480" max="9480" width="3.08984375" style="136" customWidth="1"/>
    <col min="9481" max="9482" width="9.08984375" style="136"/>
    <col min="9483" max="9483" width="3.08984375" style="136" customWidth="1"/>
    <col min="9484" max="9486" width="9.08984375" style="136"/>
    <col min="9487" max="9487" width="3.08984375" style="136" customWidth="1"/>
    <col min="9488" max="9489" width="9.08984375" style="136"/>
    <col min="9490" max="9490" width="3.08984375" style="136" customWidth="1"/>
    <col min="9491" max="9492" width="9.08984375" style="136"/>
    <col min="9493" max="9493" width="3.08984375" style="136" customWidth="1"/>
    <col min="9494" max="9494" width="10" style="136" customWidth="1"/>
    <col min="9495" max="9495" width="11" style="136" customWidth="1"/>
    <col min="9496" max="9728" width="9.08984375" style="136"/>
    <col min="9729" max="9729" width="4.6328125" style="136" bestFit="1" customWidth="1"/>
    <col min="9730" max="9730" width="14.08984375" style="136" customWidth="1"/>
    <col min="9731" max="9731" width="12.36328125" style="136" customWidth="1"/>
    <col min="9732" max="9735" width="8.81640625" style="136" customWidth="1"/>
    <col min="9736" max="9736" width="3.08984375" style="136" customWidth="1"/>
    <col min="9737" max="9738" width="9.08984375" style="136"/>
    <col min="9739" max="9739" width="3.08984375" style="136" customWidth="1"/>
    <col min="9740" max="9742" width="9.08984375" style="136"/>
    <col min="9743" max="9743" width="3.08984375" style="136" customWidth="1"/>
    <col min="9744" max="9745" width="9.08984375" style="136"/>
    <col min="9746" max="9746" width="3.08984375" style="136" customWidth="1"/>
    <col min="9747" max="9748" width="9.08984375" style="136"/>
    <col min="9749" max="9749" width="3.08984375" style="136" customWidth="1"/>
    <col min="9750" max="9750" width="10" style="136" customWidth="1"/>
    <col min="9751" max="9751" width="11" style="136" customWidth="1"/>
    <col min="9752" max="9984" width="9.08984375" style="136"/>
    <col min="9985" max="9985" width="4.6328125" style="136" bestFit="1" customWidth="1"/>
    <col min="9986" max="9986" width="14.08984375" style="136" customWidth="1"/>
    <col min="9987" max="9987" width="12.36328125" style="136" customWidth="1"/>
    <col min="9988" max="9991" width="8.81640625" style="136" customWidth="1"/>
    <col min="9992" max="9992" width="3.08984375" style="136" customWidth="1"/>
    <col min="9993" max="9994" width="9.08984375" style="136"/>
    <col min="9995" max="9995" width="3.08984375" style="136" customWidth="1"/>
    <col min="9996" max="9998" width="9.08984375" style="136"/>
    <col min="9999" max="9999" width="3.08984375" style="136" customWidth="1"/>
    <col min="10000" max="10001" width="9.08984375" style="136"/>
    <col min="10002" max="10002" width="3.08984375" style="136" customWidth="1"/>
    <col min="10003" max="10004" width="9.08984375" style="136"/>
    <col min="10005" max="10005" width="3.08984375" style="136" customWidth="1"/>
    <col min="10006" max="10006" width="10" style="136" customWidth="1"/>
    <col min="10007" max="10007" width="11" style="136" customWidth="1"/>
    <col min="10008" max="10240" width="9.08984375" style="136"/>
    <col min="10241" max="10241" width="4.6328125" style="136" bestFit="1" customWidth="1"/>
    <col min="10242" max="10242" width="14.08984375" style="136" customWidth="1"/>
    <col min="10243" max="10243" width="12.36328125" style="136" customWidth="1"/>
    <col min="10244" max="10247" width="8.81640625" style="136" customWidth="1"/>
    <col min="10248" max="10248" width="3.08984375" style="136" customWidth="1"/>
    <col min="10249" max="10250" width="9.08984375" style="136"/>
    <col min="10251" max="10251" width="3.08984375" style="136" customWidth="1"/>
    <col min="10252" max="10254" width="9.08984375" style="136"/>
    <col min="10255" max="10255" width="3.08984375" style="136" customWidth="1"/>
    <col min="10256" max="10257" width="9.08984375" style="136"/>
    <col min="10258" max="10258" width="3.08984375" style="136" customWidth="1"/>
    <col min="10259" max="10260" width="9.08984375" style="136"/>
    <col min="10261" max="10261" width="3.08984375" style="136" customWidth="1"/>
    <col min="10262" max="10262" width="10" style="136" customWidth="1"/>
    <col min="10263" max="10263" width="11" style="136" customWidth="1"/>
    <col min="10264" max="10496" width="9.08984375" style="136"/>
    <col min="10497" max="10497" width="4.6328125" style="136" bestFit="1" customWidth="1"/>
    <col min="10498" max="10498" width="14.08984375" style="136" customWidth="1"/>
    <col min="10499" max="10499" width="12.36328125" style="136" customWidth="1"/>
    <col min="10500" max="10503" width="8.81640625" style="136" customWidth="1"/>
    <col min="10504" max="10504" width="3.08984375" style="136" customWidth="1"/>
    <col min="10505" max="10506" width="9.08984375" style="136"/>
    <col min="10507" max="10507" width="3.08984375" style="136" customWidth="1"/>
    <col min="10508" max="10510" width="9.08984375" style="136"/>
    <col min="10511" max="10511" width="3.08984375" style="136" customWidth="1"/>
    <col min="10512" max="10513" width="9.08984375" style="136"/>
    <col min="10514" max="10514" width="3.08984375" style="136" customWidth="1"/>
    <col min="10515" max="10516" width="9.08984375" style="136"/>
    <col min="10517" max="10517" width="3.08984375" style="136" customWidth="1"/>
    <col min="10518" max="10518" width="10" style="136" customWidth="1"/>
    <col min="10519" max="10519" width="11" style="136" customWidth="1"/>
    <col min="10520" max="10752" width="9.08984375" style="136"/>
    <col min="10753" max="10753" width="4.6328125" style="136" bestFit="1" customWidth="1"/>
    <col min="10754" max="10754" width="14.08984375" style="136" customWidth="1"/>
    <col min="10755" max="10755" width="12.36328125" style="136" customWidth="1"/>
    <col min="10756" max="10759" width="8.81640625" style="136" customWidth="1"/>
    <col min="10760" max="10760" width="3.08984375" style="136" customWidth="1"/>
    <col min="10761" max="10762" width="9.08984375" style="136"/>
    <col min="10763" max="10763" width="3.08984375" style="136" customWidth="1"/>
    <col min="10764" max="10766" width="9.08984375" style="136"/>
    <col min="10767" max="10767" width="3.08984375" style="136" customWidth="1"/>
    <col min="10768" max="10769" width="9.08984375" style="136"/>
    <col min="10770" max="10770" width="3.08984375" style="136" customWidth="1"/>
    <col min="10771" max="10772" width="9.08984375" style="136"/>
    <col min="10773" max="10773" width="3.08984375" style="136" customWidth="1"/>
    <col min="10774" max="10774" width="10" style="136" customWidth="1"/>
    <col min="10775" max="10775" width="11" style="136" customWidth="1"/>
    <col min="10776" max="11008" width="9.08984375" style="136"/>
    <col min="11009" max="11009" width="4.6328125" style="136" bestFit="1" customWidth="1"/>
    <col min="11010" max="11010" width="14.08984375" style="136" customWidth="1"/>
    <col min="11011" max="11011" width="12.36328125" style="136" customWidth="1"/>
    <col min="11012" max="11015" width="8.81640625" style="136" customWidth="1"/>
    <col min="11016" max="11016" width="3.08984375" style="136" customWidth="1"/>
    <col min="11017" max="11018" width="9.08984375" style="136"/>
    <col min="11019" max="11019" width="3.08984375" style="136" customWidth="1"/>
    <col min="11020" max="11022" width="9.08984375" style="136"/>
    <col min="11023" max="11023" width="3.08984375" style="136" customWidth="1"/>
    <col min="11024" max="11025" width="9.08984375" style="136"/>
    <col min="11026" max="11026" width="3.08984375" style="136" customWidth="1"/>
    <col min="11027" max="11028" width="9.08984375" style="136"/>
    <col min="11029" max="11029" width="3.08984375" style="136" customWidth="1"/>
    <col min="11030" max="11030" width="10" style="136" customWidth="1"/>
    <col min="11031" max="11031" width="11" style="136" customWidth="1"/>
    <col min="11032" max="11264" width="9.08984375" style="136"/>
    <col min="11265" max="11265" width="4.6328125" style="136" bestFit="1" customWidth="1"/>
    <col min="11266" max="11266" width="14.08984375" style="136" customWidth="1"/>
    <col min="11267" max="11267" width="12.36328125" style="136" customWidth="1"/>
    <col min="11268" max="11271" width="8.81640625" style="136" customWidth="1"/>
    <col min="11272" max="11272" width="3.08984375" style="136" customWidth="1"/>
    <col min="11273" max="11274" width="9.08984375" style="136"/>
    <col min="11275" max="11275" width="3.08984375" style="136" customWidth="1"/>
    <col min="11276" max="11278" width="9.08984375" style="136"/>
    <col min="11279" max="11279" width="3.08984375" style="136" customWidth="1"/>
    <col min="11280" max="11281" width="9.08984375" style="136"/>
    <col min="11282" max="11282" width="3.08984375" style="136" customWidth="1"/>
    <col min="11283" max="11284" width="9.08984375" style="136"/>
    <col min="11285" max="11285" width="3.08984375" style="136" customWidth="1"/>
    <col min="11286" max="11286" width="10" style="136" customWidth="1"/>
    <col min="11287" max="11287" width="11" style="136" customWidth="1"/>
    <col min="11288" max="11520" width="9.08984375" style="136"/>
    <col min="11521" max="11521" width="4.6328125" style="136" bestFit="1" customWidth="1"/>
    <col min="11522" max="11522" width="14.08984375" style="136" customWidth="1"/>
    <col min="11523" max="11523" width="12.36328125" style="136" customWidth="1"/>
    <col min="11524" max="11527" width="8.81640625" style="136" customWidth="1"/>
    <col min="11528" max="11528" width="3.08984375" style="136" customWidth="1"/>
    <col min="11529" max="11530" width="9.08984375" style="136"/>
    <col min="11531" max="11531" width="3.08984375" style="136" customWidth="1"/>
    <col min="11532" max="11534" width="9.08984375" style="136"/>
    <col min="11535" max="11535" width="3.08984375" style="136" customWidth="1"/>
    <col min="11536" max="11537" width="9.08984375" style="136"/>
    <col min="11538" max="11538" width="3.08984375" style="136" customWidth="1"/>
    <col min="11539" max="11540" width="9.08984375" style="136"/>
    <col min="11541" max="11541" width="3.08984375" style="136" customWidth="1"/>
    <col min="11542" max="11542" width="10" style="136" customWidth="1"/>
    <col min="11543" max="11543" width="11" style="136" customWidth="1"/>
    <col min="11544" max="11776" width="9.08984375" style="136"/>
    <col min="11777" max="11777" width="4.6328125" style="136" bestFit="1" customWidth="1"/>
    <col min="11778" max="11778" width="14.08984375" style="136" customWidth="1"/>
    <col min="11779" max="11779" width="12.36328125" style="136" customWidth="1"/>
    <col min="11780" max="11783" width="8.81640625" style="136" customWidth="1"/>
    <col min="11784" max="11784" width="3.08984375" style="136" customWidth="1"/>
    <col min="11785" max="11786" width="9.08984375" style="136"/>
    <col min="11787" max="11787" width="3.08984375" style="136" customWidth="1"/>
    <col min="11788" max="11790" width="9.08984375" style="136"/>
    <col min="11791" max="11791" width="3.08984375" style="136" customWidth="1"/>
    <col min="11792" max="11793" width="9.08984375" style="136"/>
    <col min="11794" max="11794" width="3.08984375" style="136" customWidth="1"/>
    <col min="11795" max="11796" width="9.08984375" style="136"/>
    <col min="11797" max="11797" width="3.08984375" style="136" customWidth="1"/>
    <col min="11798" max="11798" width="10" style="136" customWidth="1"/>
    <col min="11799" max="11799" width="11" style="136" customWidth="1"/>
    <col min="11800" max="12032" width="9.08984375" style="136"/>
    <col min="12033" max="12033" width="4.6328125" style="136" bestFit="1" customWidth="1"/>
    <col min="12034" max="12034" width="14.08984375" style="136" customWidth="1"/>
    <col min="12035" max="12035" width="12.36328125" style="136" customWidth="1"/>
    <col min="12036" max="12039" width="8.81640625" style="136" customWidth="1"/>
    <col min="12040" max="12040" width="3.08984375" style="136" customWidth="1"/>
    <col min="12041" max="12042" width="9.08984375" style="136"/>
    <col min="12043" max="12043" width="3.08984375" style="136" customWidth="1"/>
    <col min="12044" max="12046" width="9.08984375" style="136"/>
    <col min="12047" max="12047" width="3.08984375" style="136" customWidth="1"/>
    <col min="12048" max="12049" width="9.08984375" style="136"/>
    <col min="12050" max="12050" width="3.08984375" style="136" customWidth="1"/>
    <col min="12051" max="12052" width="9.08984375" style="136"/>
    <col min="12053" max="12053" width="3.08984375" style="136" customWidth="1"/>
    <col min="12054" max="12054" width="10" style="136" customWidth="1"/>
    <col min="12055" max="12055" width="11" style="136" customWidth="1"/>
    <col min="12056" max="12288" width="9.08984375" style="136"/>
    <col min="12289" max="12289" width="4.6328125" style="136" bestFit="1" customWidth="1"/>
    <col min="12290" max="12290" width="14.08984375" style="136" customWidth="1"/>
    <col min="12291" max="12291" width="12.36328125" style="136" customWidth="1"/>
    <col min="12292" max="12295" width="8.81640625" style="136" customWidth="1"/>
    <col min="12296" max="12296" width="3.08984375" style="136" customWidth="1"/>
    <col min="12297" max="12298" width="9.08984375" style="136"/>
    <col min="12299" max="12299" width="3.08984375" style="136" customWidth="1"/>
    <col min="12300" max="12302" width="9.08984375" style="136"/>
    <col min="12303" max="12303" width="3.08984375" style="136" customWidth="1"/>
    <col min="12304" max="12305" width="9.08984375" style="136"/>
    <col min="12306" max="12306" width="3.08984375" style="136" customWidth="1"/>
    <col min="12307" max="12308" width="9.08984375" style="136"/>
    <col min="12309" max="12309" width="3.08984375" style="136" customWidth="1"/>
    <col min="12310" max="12310" width="10" style="136" customWidth="1"/>
    <col min="12311" max="12311" width="11" style="136" customWidth="1"/>
    <col min="12312" max="12544" width="9.08984375" style="136"/>
    <col min="12545" max="12545" width="4.6328125" style="136" bestFit="1" customWidth="1"/>
    <col min="12546" max="12546" width="14.08984375" style="136" customWidth="1"/>
    <col min="12547" max="12547" width="12.36328125" style="136" customWidth="1"/>
    <col min="12548" max="12551" width="8.81640625" style="136" customWidth="1"/>
    <col min="12552" max="12552" width="3.08984375" style="136" customWidth="1"/>
    <col min="12553" max="12554" width="9.08984375" style="136"/>
    <col min="12555" max="12555" width="3.08984375" style="136" customWidth="1"/>
    <col min="12556" max="12558" width="9.08984375" style="136"/>
    <col min="12559" max="12559" width="3.08984375" style="136" customWidth="1"/>
    <col min="12560" max="12561" width="9.08984375" style="136"/>
    <col min="12562" max="12562" width="3.08984375" style="136" customWidth="1"/>
    <col min="12563" max="12564" width="9.08984375" style="136"/>
    <col min="12565" max="12565" width="3.08984375" style="136" customWidth="1"/>
    <col min="12566" max="12566" width="10" style="136" customWidth="1"/>
    <col min="12567" max="12567" width="11" style="136" customWidth="1"/>
    <col min="12568" max="12800" width="9.08984375" style="136"/>
    <col min="12801" max="12801" width="4.6328125" style="136" bestFit="1" customWidth="1"/>
    <col min="12802" max="12802" width="14.08984375" style="136" customWidth="1"/>
    <col min="12803" max="12803" width="12.36328125" style="136" customWidth="1"/>
    <col min="12804" max="12807" width="8.81640625" style="136" customWidth="1"/>
    <col min="12808" max="12808" width="3.08984375" style="136" customWidth="1"/>
    <col min="12809" max="12810" width="9.08984375" style="136"/>
    <col min="12811" max="12811" width="3.08984375" style="136" customWidth="1"/>
    <col min="12812" max="12814" width="9.08984375" style="136"/>
    <col min="12815" max="12815" width="3.08984375" style="136" customWidth="1"/>
    <col min="12816" max="12817" width="9.08984375" style="136"/>
    <col min="12818" max="12818" width="3.08984375" style="136" customWidth="1"/>
    <col min="12819" max="12820" width="9.08984375" style="136"/>
    <col min="12821" max="12821" width="3.08984375" style="136" customWidth="1"/>
    <col min="12822" max="12822" width="10" style="136" customWidth="1"/>
    <col min="12823" max="12823" width="11" style="136" customWidth="1"/>
    <col min="12824" max="13056" width="9.08984375" style="136"/>
    <col min="13057" max="13057" width="4.6328125" style="136" bestFit="1" customWidth="1"/>
    <col min="13058" max="13058" width="14.08984375" style="136" customWidth="1"/>
    <col min="13059" max="13059" width="12.36328125" style="136" customWidth="1"/>
    <col min="13060" max="13063" width="8.81640625" style="136" customWidth="1"/>
    <col min="13064" max="13064" width="3.08984375" style="136" customWidth="1"/>
    <col min="13065" max="13066" width="9.08984375" style="136"/>
    <col min="13067" max="13067" width="3.08984375" style="136" customWidth="1"/>
    <col min="13068" max="13070" width="9.08984375" style="136"/>
    <col min="13071" max="13071" width="3.08984375" style="136" customWidth="1"/>
    <col min="13072" max="13073" width="9.08984375" style="136"/>
    <col min="13074" max="13074" width="3.08984375" style="136" customWidth="1"/>
    <col min="13075" max="13076" width="9.08984375" style="136"/>
    <col min="13077" max="13077" width="3.08984375" style="136" customWidth="1"/>
    <col min="13078" max="13078" width="10" style="136" customWidth="1"/>
    <col min="13079" max="13079" width="11" style="136" customWidth="1"/>
    <col min="13080" max="13312" width="9.08984375" style="136"/>
    <col min="13313" max="13313" width="4.6328125" style="136" bestFit="1" customWidth="1"/>
    <col min="13314" max="13314" width="14.08984375" style="136" customWidth="1"/>
    <col min="13315" max="13315" width="12.36328125" style="136" customWidth="1"/>
    <col min="13316" max="13319" width="8.81640625" style="136" customWidth="1"/>
    <col min="13320" max="13320" width="3.08984375" style="136" customWidth="1"/>
    <col min="13321" max="13322" width="9.08984375" style="136"/>
    <col min="13323" max="13323" width="3.08984375" style="136" customWidth="1"/>
    <col min="13324" max="13326" width="9.08984375" style="136"/>
    <col min="13327" max="13327" width="3.08984375" style="136" customWidth="1"/>
    <col min="13328" max="13329" width="9.08984375" style="136"/>
    <col min="13330" max="13330" width="3.08984375" style="136" customWidth="1"/>
    <col min="13331" max="13332" width="9.08984375" style="136"/>
    <col min="13333" max="13333" width="3.08984375" style="136" customWidth="1"/>
    <col min="13334" max="13334" width="10" style="136" customWidth="1"/>
    <col min="13335" max="13335" width="11" style="136" customWidth="1"/>
    <col min="13336" max="13568" width="9.08984375" style="136"/>
    <col min="13569" max="13569" width="4.6328125" style="136" bestFit="1" customWidth="1"/>
    <col min="13570" max="13570" width="14.08984375" style="136" customWidth="1"/>
    <col min="13571" max="13571" width="12.36328125" style="136" customWidth="1"/>
    <col min="13572" max="13575" width="8.81640625" style="136" customWidth="1"/>
    <col min="13576" max="13576" width="3.08984375" style="136" customWidth="1"/>
    <col min="13577" max="13578" width="9.08984375" style="136"/>
    <col min="13579" max="13579" width="3.08984375" style="136" customWidth="1"/>
    <col min="13580" max="13582" width="9.08984375" style="136"/>
    <col min="13583" max="13583" width="3.08984375" style="136" customWidth="1"/>
    <col min="13584" max="13585" width="9.08984375" style="136"/>
    <col min="13586" max="13586" width="3.08984375" style="136" customWidth="1"/>
    <col min="13587" max="13588" width="9.08984375" style="136"/>
    <col min="13589" max="13589" width="3.08984375" style="136" customWidth="1"/>
    <col min="13590" max="13590" width="10" style="136" customWidth="1"/>
    <col min="13591" max="13591" width="11" style="136" customWidth="1"/>
    <col min="13592" max="13824" width="9.08984375" style="136"/>
    <col min="13825" max="13825" width="4.6328125" style="136" bestFit="1" customWidth="1"/>
    <col min="13826" max="13826" width="14.08984375" style="136" customWidth="1"/>
    <col min="13827" max="13827" width="12.36328125" style="136" customWidth="1"/>
    <col min="13828" max="13831" width="8.81640625" style="136" customWidth="1"/>
    <col min="13832" max="13832" width="3.08984375" style="136" customWidth="1"/>
    <col min="13833" max="13834" width="9.08984375" style="136"/>
    <col min="13835" max="13835" width="3.08984375" style="136" customWidth="1"/>
    <col min="13836" max="13838" width="9.08984375" style="136"/>
    <col min="13839" max="13839" width="3.08984375" style="136" customWidth="1"/>
    <col min="13840" max="13841" width="9.08984375" style="136"/>
    <col min="13842" max="13842" width="3.08984375" style="136" customWidth="1"/>
    <col min="13843" max="13844" width="9.08984375" style="136"/>
    <col min="13845" max="13845" width="3.08984375" style="136" customWidth="1"/>
    <col min="13846" max="13846" width="10" style="136" customWidth="1"/>
    <col min="13847" max="13847" width="11" style="136" customWidth="1"/>
    <col min="13848" max="14080" width="9.08984375" style="136"/>
    <col min="14081" max="14081" width="4.6328125" style="136" bestFit="1" customWidth="1"/>
    <col min="14082" max="14082" width="14.08984375" style="136" customWidth="1"/>
    <col min="14083" max="14083" width="12.36328125" style="136" customWidth="1"/>
    <col min="14084" max="14087" width="8.81640625" style="136" customWidth="1"/>
    <col min="14088" max="14088" width="3.08984375" style="136" customWidth="1"/>
    <col min="14089" max="14090" width="9.08984375" style="136"/>
    <col min="14091" max="14091" width="3.08984375" style="136" customWidth="1"/>
    <col min="14092" max="14094" width="9.08984375" style="136"/>
    <col min="14095" max="14095" width="3.08984375" style="136" customWidth="1"/>
    <col min="14096" max="14097" width="9.08984375" style="136"/>
    <col min="14098" max="14098" width="3.08984375" style="136" customWidth="1"/>
    <col min="14099" max="14100" width="9.08984375" style="136"/>
    <col min="14101" max="14101" width="3.08984375" style="136" customWidth="1"/>
    <col min="14102" max="14102" width="10" style="136" customWidth="1"/>
    <col min="14103" max="14103" width="11" style="136" customWidth="1"/>
    <col min="14104" max="14336" width="9.08984375" style="136"/>
    <col min="14337" max="14337" width="4.6328125" style="136" bestFit="1" customWidth="1"/>
    <col min="14338" max="14338" width="14.08984375" style="136" customWidth="1"/>
    <col min="14339" max="14339" width="12.36328125" style="136" customWidth="1"/>
    <col min="14340" max="14343" width="8.81640625" style="136" customWidth="1"/>
    <col min="14344" max="14344" width="3.08984375" style="136" customWidth="1"/>
    <col min="14345" max="14346" width="9.08984375" style="136"/>
    <col min="14347" max="14347" width="3.08984375" style="136" customWidth="1"/>
    <col min="14348" max="14350" width="9.08984375" style="136"/>
    <col min="14351" max="14351" width="3.08984375" style="136" customWidth="1"/>
    <col min="14352" max="14353" width="9.08984375" style="136"/>
    <col min="14354" max="14354" width="3.08984375" style="136" customWidth="1"/>
    <col min="14355" max="14356" width="9.08984375" style="136"/>
    <col min="14357" max="14357" width="3.08984375" style="136" customWidth="1"/>
    <col min="14358" max="14358" width="10" style="136" customWidth="1"/>
    <col min="14359" max="14359" width="11" style="136" customWidth="1"/>
    <col min="14360" max="14592" width="9.08984375" style="136"/>
    <col min="14593" max="14593" width="4.6328125" style="136" bestFit="1" customWidth="1"/>
    <col min="14594" max="14594" width="14.08984375" style="136" customWidth="1"/>
    <col min="14595" max="14595" width="12.36328125" style="136" customWidth="1"/>
    <col min="14596" max="14599" width="8.81640625" style="136" customWidth="1"/>
    <col min="14600" max="14600" width="3.08984375" style="136" customWidth="1"/>
    <col min="14601" max="14602" width="9.08984375" style="136"/>
    <col min="14603" max="14603" width="3.08984375" style="136" customWidth="1"/>
    <col min="14604" max="14606" width="9.08984375" style="136"/>
    <col min="14607" max="14607" width="3.08984375" style="136" customWidth="1"/>
    <col min="14608" max="14609" width="9.08984375" style="136"/>
    <col min="14610" max="14610" width="3.08984375" style="136" customWidth="1"/>
    <col min="14611" max="14612" width="9.08984375" style="136"/>
    <col min="14613" max="14613" width="3.08984375" style="136" customWidth="1"/>
    <col min="14614" max="14614" width="10" style="136" customWidth="1"/>
    <col min="14615" max="14615" width="11" style="136" customWidth="1"/>
    <col min="14616" max="14848" width="9.08984375" style="136"/>
    <col min="14849" max="14849" width="4.6328125" style="136" bestFit="1" customWidth="1"/>
    <col min="14850" max="14850" width="14.08984375" style="136" customWidth="1"/>
    <col min="14851" max="14851" width="12.36328125" style="136" customWidth="1"/>
    <col min="14852" max="14855" width="8.81640625" style="136" customWidth="1"/>
    <col min="14856" max="14856" width="3.08984375" style="136" customWidth="1"/>
    <col min="14857" max="14858" width="9.08984375" style="136"/>
    <col min="14859" max="14859" width="3.08984375" style="136" customWidth="1"/>
    <col min="14860" max="14862" width="9.08984375" style="136"/>
    <col min="14863" max="14863" width="3.08984375" style="136" customWidth="1"/>
    <col min="14864" max="14865" width="9.08984375" style="136"/>
    <col min="14866" max="14866" width="3.08984375" style="136" customWidth="1"/>
    <col min="14867" max="14868" width="9.08984375" style="136"/>
    <col min="14869" max="14869" width="3.08984375" style="136" customWidth="1"/>
    <col min="14870" max="14870" width="10" style="136" customWidth="1"/>
    <col min="14871" max="14871" width="11" style="136" customWidth="1"/>
    <col min="14872" max="15104" width="9.08984375" style="136"/>
    <col min="15105" max="15105" width="4.6328125" style="136" bestFit="1" customWidth="1"/>
    <col min="15106" max="15106" width="14.08984375" style="136" customWidth="1"/>
    <col min="15107" max="15107" width="12.36328125" style="136" customWidth="1"/>
    <col min="15108" max="15111" width="8.81640625" style="136" customWidth="1"/>
    <col min="15112" max="15112" width="3.08984375" style="136" customWidth="1"/>
    <col min="15113" max="15114" width="9.08984375" style="136"/>
    <col min="15115" max="15115" width="3.08984375" style="136" customWidth="1"/>
    <col min="15116" max="15118" width="9.08984375" style="136"/>
    <col min="15119" max="15119" width="3.08984375" style="136" customWidth="1"/>
    <col min="15120" max="15121" width="9.08984375" style="136"/>
    <col min="15122" max="15122" width="3.08984375" style="136" customWidth="1"/>
    <col min="15123" max="15124" width="9.08984375" style="136"/>
    <col min="15125" max="15125" width="3.08984375" style="136" customWidth="1"/>
    <col min="15126" max="15126" width="10" style="136" customWidth="1"/>
    <col min="15127" max="15127" width="11" style="136" customWidth="1"/>
    <col min="15128" max="15360" width="9.08984375" style="136"/>
    <col min="15361" max="15361" width="4.6328125" style="136" bestFit="1" customWidth="1"/>
    <col min="15362" max="15362" width="14.08984375" style="136" customWidth="1"/>
    <col min="15363" max="15363" width="12.36328125" style="136" customWidth="1"/>
    <col min="15364" max="15367" width="8.81640625" style="136" customWidth="1"/>
    <col min="15368" max="15368" width="3.08984375" style="136" customWidth="1"/>
    <col min="15369" max="15370" width="9.08984375" style="136"/>
    <col min="15371" max="15371" width="3.08984375" style="136" customWidth="1"/>
    <col min="15372" max="15374" width="9.08984375" style="136"/>
    <col min="15375" max="15375" width="3.08984375" style="136" customWidth="1"/>
    <col min="15376" max="15377" width="9.08984375" style="136"/>
    <col min="15378" max="15378" width="3.08984375" style="136" customWidth="1"/>
    <col min="15379" max="15380" width="9.08984375" style="136"/>
    <col min="15381" max="15381" width="3.08984375" style="136" customWidth="1"/>
    <col min="15382" max="15382" width="10" style="136" customWidth="1"/>
    <col min="15383" max="15383" width="11" style="136" customWidth="1"/>
    <col min="15384" max="15616" width="9.08984375" style="136"/>
    <col min="15617" max="15617" width="4.6328125" style="136" bestFit="1" customWidth="1"/>
    <col min="15618" max="15618" width="14.08984375" style="136" customWidth="1"/>
    <col min="15619" max="15619" width="12.36328125" style="136" customWidth="1"/>
    <col min="15620" max="15623" width="8.81640625" style="136" customWidth="1"/>
    <col min="15624" max="15624" width="3.08984375" style="136" customWidth="1"/>
    <col min="15625" max="15626" width="9.08984375" style="136"/>
    <col min="15627" max="15627" width="3.08984375" style="136" customWidth="1"/>
    <col min="15628" max="15630" width="9.08984375" style="136"/>
    <col min="15631" max="15631" width="3.08984375" style="136" customWidth="1"/>
    <col min="15632" max="15633" width="9.08984375" style="136"/>
    <col min="15634" max="15634" width="3.08984375" style="136" customWidth="1"/>
    <col min="15635" max="15636" width="9.08984375" style="136"/>
    <col min="15637" max="15637" width="3.08984375" style="136" customWidth="1"/>
    <col min="15638" max="15638" width="10" style="136" customWidth="1"/>
    <col min="15639" max="15639" width="11" style="136" customWidth="1"/>
    <col min="15640" max="15872" width="9.08984375" style="136"/>
    <col min="15873" max="15873" width="4.6328125" style="136" bestFit="1" customWidth="1"/>
    <col min="15874" max="15874" width="14.08984375" style="136" customWidth="1"/>
    <col min="15875" max="15875" width="12.36328125" style="136" customWidth="1"/>
    <col min="15876" max="15879" width="8.81640625" style="136" customWidth="1"/>
    <col min="15880" max="15880" width="3.08984375" style="136" customWidth="1"/>
    <col min="15881" max="15882" width="9.08984375" style="136"/>
    <col min="15883" max="15883" width="3.08984375" style="136" customWidth="1"/>
    <col min="15884" max="15886" width="9.08984375" style="136"/>
    <col min="15887" max="15887" width="3.08984375" style="136" customWidth="1"/>
    <col min="15888" max="15889" width="9.08984375" style="136"/>
    <col min="15890" max="15890" width="3.08984375" style="136" customWidth="1"/>
    <col min="15891" max="15892" width="9.08984375" style="136"/>
    <col min="15893" max="15893" width="3.08984375" style="136" customWidth="1"/>
    <col min="15894" max="15894" width="10" style="136" customWidth="1"/>
    <col min="15895" max="15895" width="11" style="136" customWidth="1"/>
    <col min="15896" max="16128" width="9.08984375" style="136"/>
    <col min="16129" max="16129" width="4.6328125" style="136" bestFit="1" customWidth="1"/>
    <col min="16130" max="16130" width="14.08984375" style="136" customWidth="1"/>
    <col min="16131" max="16131" width="12.36328125" style="136" customWidth="1"/>
    <col min="16132" max="16135" width="8.81640625" style="136" customWidth="1"/>
    <col min="16136" max="16136" width="3.08984375" style="136" customWidth="1"/>
    <col min="16137" max="16138" width="9.08984375" style="136"/>
    <col min="16139" max="16139" width="3.08984375" style="136" customWidth="1"/>
    <col min="16140" max="16142" width="9.08984375" style="136"/>
    <col min="16143" max="16143" width="3.08984375" style="136" customWidth="1"/>
    <col min="16144" max="16145" width="9.08984375" style="136"/>
    <col min="16146" max="16146" width="3.08984375" style="136" customWidth="1"/>
    <col min="16147" max="16148" width="9.08984375" style="136"/>
    <col min="16149" max="16149" width="3.08984375" style="136" customWidth="1"/>
    <col min="16150" max="16150" width="10" style="136" customWidth="1"/>
    <col min="16151" max="16151" width="11" style="136" customWidth="1"/>
    <col min="16152" max="16384" width="9.08984375" style="136"/>
  </cols>
  <sheetData>
    <row r="1" spans="1:26" ht="20.5" x14ac:dyDescent="0.45">
      <c r="B1" s="189" t="s">
        <v>3715</v>
      </c>
      <c r="C1" s="189"/>
      <c r="D1" s="189"/>
      <c r="E1" s="189"/>
      <c r="F1" s="189"/>
      <c r="G1" s="189"/>
      <c r="H1" s="189"/>
      <c r="I1" s="189"/>
      <c r="J1" s="189"/>
      <c r="K1" s="189"/>
      <c r="L1" s="189"/>
      <c r="M1" s="189"/>
      <c r="N1" s="189"/>
      <c r="O1" s="189"/>
      <c r="P1" s="189"/>
      <c r="Q1" s="189"/>
      <c r="R1" s="189"/>
      <c r="S1" s="189"/>
      <c r="T1" s="189"/>
      <c r="U1" s="189"/>
      <c r="V1" s="189"/>
      <c r="W1" s="189"/>
      <c r="Z1" s="137" t="s">
        <v>2843</v>
      </c>
    </row>
    <row r="2" spans="1:26" ht="20.65" customHeight="1" x14ac:dyDescent="0.45">
      <c r="B2" s="192" t="s">
        <v>3723</v>
      </c>
      <c r="C2" s="192"/>
      <c r="D2" s="192"/>
      <c r="E2" s="192"/>
      <c r="F2" s="192"/>
      <c r="G2" s="192"/>
      <c r="H2" s="192"/>
      <c r="I2" s="192"/>
      <c r="J2" s="192"/>
      <c r="K2" s="173"/>
      <c r="L2" s="174"/>
      <c r="M2" s="174"/>
      <c r="N2" s="174"/>
      <c r="O2" s="174"/>
      <c r="P2" s="175" t="s">
        <v>3722</v>
      </c>
      <c r="R2" s="174"/>
      <c r="S2" s="174"/>
      <c r="T2" s="173"/>
      <c r="U2" s="174"/>
      <c r="V2" s="172">
        <v>1</v>
      </c>
      <c r="W2" s="171"/>
      <c r="Z2" s="137" t="s">
        <v>3721</v>
      </c>
    </row>
    <row r="3" spans="1:26" ht="30.75" customHeight="1" x14ac:dyDescent="0.3">
      <c r="B3" s="192"/>
      <c r="C3" s="192"/>
      <c r="D3" s="192"/>
      <c r="E3" s="192"/>
      <c r="F3" s="192"/>
      <c r="G3" s="192"/>
      <c r="H3" s="192"/>
      <c r="I3" s="192"/>
      <c r="J3" s="192"/>
      <c r="L3" s="191" t="s">
        <v>2842</v>
      </c>
      <c r="M3" s="191"/>
      <c r="N3" s="191"/>
      <c r="O3" s="140"/>
      <c r="P3" s="190" t="s">
        <v>2843</v>
      </c>
      <c r="Q3" s="190"/>
      <c r="S3" s="190" t="s">
        <v>3720</v>
      </c>
      <c r="T3" s="190"/>
      <c r="V3" s="167" t="s">
        <v>2844</v>
      </c>
      <c r="W3" s="167"/>
      <c r="Y3" s="146" t="s">
        <v>2848</v>
      </c>
    </row>
    <row r="4" spans="1:26" ht="37" x14ac:dyDescent="0.3">
      <c r="A4" s="147"/>
      <c r="B4" s="141" t="s">
        <v>3716</v>
      </c>
      <c r="C4" s="148" t="s">
        <v>3717</v>
      </c>
      <c r="D4" s="142" t="s">
        <v>12</v>
      </c>
      <c r="E4" s="149" t="s">
        <v>3718</v>
      </c>
      <c r="F4" s="168" t="s">
        <v>2845</v>
      </c>
      <c r="G4" s="169" t="s">
        <v>14</v>
      </c>
      <c r="I4" s="170" t="s">
        <v>2841</v>
      </c>
      <c r="J4" s="139"/>
      <c r="L4" s="143" t="s">
        <v>2845</v>
      </c>
      <c r="M4" s="143" t="s">
        <v>2846</v>
      </c>
      <c r="N4" s="143" t="s">
        <v>2847</v>
      </c>
      <c r="O4" s="144"/>
      <c r="P4" s="143" t="s">
        <v>2846</v>
      </c>
      <c r="Q4" s="143" t="s">
        <v>2847</v>
      </c>
      <c r="S4" s="143" t="s">
        <v>2846</v>
      </c>
      <c r="T4" s="143" t="s">
        <v>2847</v>
      </c>
      <c r="V4" s="145" t="str">
        <f>L3</f>
        <v>Area</v>
      </c>
      <c r="W4" s="145" t="str" cm="1">
        <f t="array" ref="W4">INDEX(Z1:Z2,V2)</f>
        <v>Victoria</v>
      </c>
      <c r="Y4" s="153" t="str">
        <f>L3</f>
        <v>Area</v>
      </c>
      <c r="Z4" s="153" t="s">
        <v>2843</v>
      </c>
    </row>
    <row r="5" spans="1:26" x14ac:dyDescent="0.25">
      <c r="A5" s="147">
        <v>1</v>
      </c>
      <c r="B5" s="154">
        <v>20101100101</v>
      </c>
      <c r="C5" s="154">
        <v>435</v>
      </c>
      <c r="D5" s="155">
        <v>968.67083909999997</v>
      </c>
      <c r="E5" s="154">
        <v>11177</v>
      </c>
      <c r="F5" s="154">
        <v>3</v>
      </c>
      <c r="G5" s="155">
        <v>0.25562808045823898</v>
      </c>
      <c r="I5" s="156">
        <v>20101100101</v>
      </c>
      <c r="J5" s="157">
        <f>VLOOKUP(MATCH(I5,B$5:B$15044,0),$A$5:$G$15044,6)</f>
        <v>3</v>
      </c>
      <c r="L5" s="150">
        <v>1</v>
      </c>
      <c r="M5" s="151">
        <f>COUNTIF($J$5:$J$115,L5)</f>
        <v>1</v>
      </c>
      <c r="N5" s="152">
        <f>M5/SUM(M$5:M$14)*100</f>
        <v>5.8823529411764701</v>
      </c>
      <c r="P5" s="151">
        <f>COUNTIF($F$5:$F$15044,L5)</f>
        <v>1185</v>
      </c>
      <c r="Q5" s="152">
        <f>P5/SUM(P$5:P$14)*100</f>
        <v>7.8926335420274416</v>
      </c>
      <c r="S5" s="151">
        <v>764</v>
      </c>
      <c r="T5" s="152">
        <v>6.8594002513916328</v>
      </c>
      <c r="V5" s="152">
        <f t="shared" ref="V5:V14" si="0">N5</f>
        <v>5.8823529411764701</v>
      </c>
      <c r="W5" s="152">
        <f t="shared" ref="W5:W14" si="1">IF($V$2=1,Q5,T5)</f>
        <v>7.8926335420274416</v>
      </c>
      <c r="Y5" s="152">
        <f>SUM(V5)</f>
        <v>5.8823529411764701</v>
      </c>
      <c r="Z5" s="152">
        <f>W5</f>
        <v>7.8926335420274416</v>
      </c>
    </row>
    <row r="6" spans="1:26" x14ac:dyDescent="0.25">
      <c r="A6" s="147">
        <v>2</v>
      </c>
      <c r="B6" s="151">
        <v>20101100102</v>
      </c>
      <c r="C6" s="151">
        <v>184</v>
      </c>
      <c r="D6" s="158">
        <v>996.83059490000005</v>
      </c>
      <c r="E6" s="151">
        <v>9794</v>
      </c>
      <c r="F6" s="151">
        <v>4</v>
      </c>
      <c r="G6" s="158">
        <v>0.347742107366458</v>
      </c>
      <c r="I6" s="156">
        <v>20101100102</v>
      </c>
      <c r="J6" s="157">
        <f t="shared" ref="J6:J69" si="2">VLOOKUP(MATCH(I6,B$5:B$15044,0),$A$5:$G$15044,6)</f>
        <v>4</v>
      </c>
      <c r="L6" s="150">
        <v>2</v>
      </c>
      <c r="M6" s="151">
        <f>COUNTIF($J$5:$J$115,L6)</f>
        <v>2</v>
      </c>
      <c r="N6" s="152">
        <f t="shared" ref="N6:N15" si="3">M6/SUM(M$5:M$14)*100</f>
        <v>11.76470588235294</v>
      </c>
      <c r="P6" s="151">
        <f t="shared" ref="P6:P14" si="4">COUNTIF($F$5:$F$15044,L6)</f>
        <v>1291</v>
      </c>
      <c r="Q6" s="152">
        <f t="shared" ref="Q6:Q15" si="5">P6/SUM(P$5:P$14)*100</f>
        <v>8.5986412681497271</v>
      </c>
      <c r="S6" s="151">
        <v>801</v>
      </c>
      <c r="T6" s="152">
        <v>7.1915963368647873</v>
      </c>
      <c r="V6" s="152">
        <f t="shared" si="0"/>
        <v>11.76470588235294</v>
      </c>
      <c r="W6" s="152">
        <f t="shared" si="1"/>
        <v>8.5986412681497271</v>
      </c>
    </row>
    <row r="7" spans="1:26" x14ac:dyDescent="0.25">
      <c r="A7" s="147">
        <v>3</v>
      </c>
      <c r="B7" s="151">
        <v>20101100105</v>
      </c>
      <c r="C7" s="151">
        <v>377</v>
      </c>
      <c r="D7" s="158">
        <v>878.52126439999995</v>
      </c>
      <c r="E7" s="151">
        <v>13722</v>
      </c>
      <c r="F7" s="151">
        <v>2</v>
      </c>
      <c r="G7" s="158">
        <v>8.6119621686426007E-2</v>
      </c>
      <c r="I7" s="156">
        <v>20101100105</v>
      </c>
      <c r="J7" s="157">
        <f t="shared" si="2"/>
        <v>2</v>
      </c>
      <c r="L7" s="150">
        <v>3</v>
      </c>
      <c r="M7" s="151">
        <f t="shared" ref="M7:M14" si="6">COUNTIF($J$5:$J$115,L7)</f>
        <v>2</v>
      </c>
      <c r="N7" s="152">
        <f t="shared" si="3"/>
        <v>11.76470588235294</v>
      </c>
      <c r="P7" s="151">
        <f t="shared" si="4"/>
        <v>1464</v>
      </c>
      <c r="Q7" s="152">
        <f t="shared" si="5"/>
        <v>9.7508991607832698</v>
      </c>
      <c r="S7" s="151">
        <v>917</v>
      </c>
      <c r="T7" s="152">
        <v>8.2330759561860294</v>
      </c>
      <c r="V7" s="152">
        <f t="shared" si="0"/>
        <v>11.76470588235294</v>
      </c>
      <c r="W7" s="152">
        <f t="shared" si="1"/>
        <v>9.7508991607832698</v>
      </c>
      <c r="Y7" s="146" t="s">
        <v>2849</v>
      </c>
    </row>
    <row r="8" spans="1:26" ht="14.25" customHeight="1" x14ac:dyDescent="0.25">
      <c r="A8" s="147">
        <v>4</v>
      </c>
      <c r="B8" s="151">
        <v>20101100106</v>
      </c>
      <c r="C8" s="151">
        <v>584</v>
      </c>
      <c r="D8" s="158">
        <v>975.92540289999999</v>
      </c>
      <c r="E8" s="151">
        <v>10865</v>
      </c>
      <c r="F8" s="151">
        <v>4</v>
      </c>
      <c r="G8" s="158">
        <v>0.27640868522712136</v>
      </c>
      <c r="I8" s="156">
        <v>20101100106</v>
      </c>
      <c r="J8" s="157">
        <f t="shared" si="2"/>
        <v>4</v>
      </c>
      <c r="L8" s="150">
        <v>4</v>
      </c>
      <c r="M8" s="151">
        <f t="shared" si="6"/>
        <v>2</v>
      </c>
      <c r="N8" s="152">
        <f t="shared" si="3"/>
        <v>11.76470588235294</v>
      </c>
      <c r="P8" s="151">
        <f t="shared" si="4"/>
        <v>1393</v>
      </c>
      <c r="Q8" s="152">
        <f t="shared" si="5"/>
        <v>9.2780071932862676</v>
      </c>
      <c r="S8" s="151">
        <v>938</v>
      </c>
      <c r="T8" s="152">
        <v>8.421619680373496</v>
      </c>
      <c r="V8" s="152">
        <f t="shared" si="0"/>
        <v>11.76470588235294</v>
      </c>
      <c r="W8" s="152">
        <f t="shared" si="1"/>
        <v>9.2780071932862676</v>
      </c>
      <c r="Y8" s="153" t="str">
        <f>L3</f>
        <v>Area</v>
      </c>
      <c r="Z8" s="153" t="s">
        <v>2843</v>
      </c>
    </row>
    <row r="9" spans="1:26" x14ac:dyDescent="0.25">
      <c r="A9" s="147">
        <v>5</v>
      </c>
      <c r="B9" s="151">
        <v>20101100107</v>
      </c>
      <c r="C9" s="151">
        <v>358</v>
      </c>
      <c r="D9" s="158">
        <v>831.64991180000004</v>
      </c>
      <c r="E9" s="151">
        <v>14334</v>
      </c>
      <c r="F9" s="151">
        <v>1</v>
      </c>
      <c r="G9" s="158">
        <v>4.5357666178233648E-2</v>
      </c>
      <c r="I9" s="156">
        <v>20101100107</v>
      </c>
      <c r="J9" s="157">
        <f t="shared" si="2"/>
        <v>1</v>
      </c>
      <c r="L9" s="150">
        <v>5</v>
      </c>
      <c r="M9" s="151">
        <f t="shared" si="6"/>
        <v>2</v>
      </c>
      <c r="N9" s="152">
        <f t="shared" si="3"/>
        <v>11.76470588235294</v>
      </c>
      <c r="P9" s="151">
        <f t="shared" si="4"/>
        <v>1536</v>
      </c>
      <c r="Q9" s="152">
        <f t="shared" si="5"/>
        <v>10.230451578526708</v>
      </c>
      <c r="S9" s="151">
        <v>1109</v>
      </c>
      <c r="T9" s="152">
        <v>9.9569042916142934</v>
      </c>
      <c r="V9" s="152">
        <f t="shared" si="0"/>
        <v>11.76470588235294</v>
      </c>
      <c r="W9" s="152">
        <f t="shared" si="1"/>
        <v>10.230451578526708</v>
      </c>
      <c r="Y9" s="152">
        <f>SUM(V5:V6)</f>
        <v>17.647058823529409</v>
      </c>
      <c r="Z9" s="152">
        <f>SUM(W5:W6)</f>
        <v>16.491274810177167</v>
      </c>
    </row>
    <row r="10" spans="1:26" x14ac:dyDescent="0.25">
      <c r="A10" s="147">
        <v>6</v>
      </c>
      <c r="B10" s="151">
        <v>20101100108</v>
      </c>
      <c r="C10" s="151">
        <v>791</v>
      </c>
      <c r="D10" s="158">
        <v>1008.968016</v>
      </c>
      <c r="E10" s="151">
        <v>9038</v>
      </c>
      <c r="F10" s="151">
        <v>5</v>
      </c>
      <c r="G10" s="158">
        <v>0.39809511122951913</v>
      </c>
      <c r="I10" s="156">
        <v>20101100108</v>
      </c>
      <c r="J10" s="157">
        <f t="shared" si="2"/>
        <v>5</v>
      </c>
      <c r="L10" s="150">
        <v>6</v>
      </c>
      <c r="M10" s="151">
        <f t="shared" si="6"/>
        <v>0</v>
      </c>
      <c r="N10" s="152">
        <f t="shared" si="3"/>
        <v>0</v>
      </c>
      <c r="P10" s="151">
        <f t="shared" si="4"/>
        <v>1600</v>
      </c>
      <c r="Q10" s="152">
        <f t="shared" si="5"/>
        <v>10.656720394298654</v>
      </c>
      <c r="S10" s="151">
        <v>1162</v>
      </c>
      <c r="T10" s="152">
        <v>10.432752738373138</v>
      </c>
      <c r="V10" s="152">
        <f t="shared" si="0"/>
        <v>0</v>
      </c>
      <c r="W10" s="152">
        <f t="shared" si="1"/>
        <v>10.656720394298654</v>
      </c>
    </row>
    <row r="11" spans="1:26" x14ac:dyDescent="0.25">
      <c r="A11" s="147">
        <v>7</v>
      </c>
      <c r="B11" s="151">
        <v>20101100109</v>
      </c>
      <c r="C11" s="151">
        <v>527</v>
      </c>
      <c r="D11" s="158">
        <v>919.95093689999999</v>
      </c>
      <c r="E11" s="151">
        <v>12862</v>
      </c>
      <c r="F11" s="151">
        <v>2</v>
      </c>
      <c r="G11" s="158">
        <v>0.14339949380578126</v>
      </c>
      <c r="I11" s="156">
        <v>20101100109</v>
      </c>
      <c r="J11" s="157">
        <f t="shared" si="2"/>
        <v>2</v>
      </c>
      <c r="L11" s="150">
        <v>7</v>
      </c>
      <c r="M11" s="151">
        <f t="shared" si="6"/>
        <v>3</v>
      </c>
      <c r="N11" s="152">
        <f t="shared" si="3"/>
        <v>17.647058823529413</v>
      </c>
      <c r="P11" s="151">
        <f t="shared" si="4"/>
        <v>1771</v>
      </c>
      <c r="Q11" s="152">
        <f t="shared" si="5"/>
        <v>11.795657386439323</v>
      </c>
      <c r="S11" s="151">
        <v>1360</v>
      </c>
      <c r="T11" s="152">
        <v>12.210450709283533</v>
      </c>
      <c r="V11" s="152">
        <f t="shared" si="0"/>
        <v>17.647058823529413</v>
      </c>
      <c r="W11" s="152">
        <f t="shared" si="1"/>
        <v>11.795657386439323</v>
      </c>
      <c r="Y11" s="146" t="s">
        <v>2850</v>
      </c>
    </row>
    <row r="12" spans="1:26" ht="12.75" customHeight="1" x14ac:dyDescent="0.25">
      <c r="A12" s="147">
        <v>8</v>
      </c>
      <c r="B12" s="151">
        <v>20101100110</v>
      </c>
      <c r="C12" s="151">
        <v>513</v>
      </c>
      <c r="D12" s="158">
        <v>1089.806008</v>
      </c>
      <c r="E12" s="151">
        <v>2180</v>
      </c>
      <c r="F12" s="151">
        <v>9</v>
      </c>
      <c r="G12" s="158">
        <v>0.85486878913014519</v>
      </c>
      <c r="I12" s="156">
        <v>20101100110</v>
      </c>
      <c r="J12" s="157">
        <f t="shared" si="2"/>
        <v>9</v>
      </c>
      <c r="L12" s="150">
        <v>8</v>
      </c>
      <c r="M12" s="151">
        <f t="shared" si="6"/>
        <v>2</v>
      </c>
      <c r="N12" s="152">
        <f t="shared" si="3"/>
        <v>11.76470588235294</v>
      </c>
      <c r="P12" s="151">
        <f t="shared" si="4"/>
        <v>1722</v>
      </c>
      <c r="Q12" s="152">
        <f t="shared" si="5"/>
        <v>11.469295324363928</v>
      </c>
      <c r="S12" s="151">
        <v>1407</v>
      </c>
      <c r="T12" s="152">
        <v>12.632429520560246</v>
      </c>
      <c r="V12" s="152">
        <f t="shared" si="0"/>
        <v>11.76470588235294</v>
      </c>
      <c r="W12" s="152">
        <f t="shared" si="1"/>
        <v>11.469295324363928</v>
      </c>
      <c r="Y12" s="153" t="str">
        <f>L3</f>
        <v>Area</v>
      </c>
      <c r="Z12" s="153" t="s">
        <v>2843</v>
      </c>
    </row>
    <row r="13" spans="1:26" x14ac:dyDescent="0.25">
      <c r="A13" s="147">
        <v>9</v>
      </c>
      <c r="B13" s="151">
        <v>20101100111</v>
      </c>
      <c r="C13" s="151">
        <v>366</v>
      </c>
      <c r="D13" s="158">
        <v>1056.561283</v>
      </c>
      <c r="E13" s="151">
        <v>5194</v>
      </c>
      <c r="F13" s="151">
        <v>7</v>
      </c>
      <c r="G13" s="158">
        <v>0.6541228187025443</v>
      </c>
      <c r="I13" s="156">
        <v>20101100111</v>
      </c>
      <c r="J13" s="157">
        <f t="shared" si="2"/>
        <v>7</v>
      </c>
      <c r="L13" s="150">
        <v>9</v>
      </c>
      <c r="M13" s="151">
        <f t="shared" si="6"/>
        <v>2</v>
      </c>
      <c r="N13" s="152">
        <f t="shared" si="3"/>
        <v>11.76470588235294</v>
      </c>
      <c r="P13" s="151">
        <f t="shared" si="4"/>
        <v>1747</v>
      </c>
      <c r="Q13" s="152">
        <f t="shared" si="5"/>
        <v>11.635806580524843</v>
      </c>
      <c r="S13" s="151">
        <v>1506</v>
      </c>
      <c r="T13" s="152">
        <v>13.521278506015443</v>
      </c>
      <c r="V13" s="152">
        <f t="shared" si="0"/>
        <v>11.76470588235294</v>
      </c>
      <c r="W13" s="152">
        <f t="shared" si="1"/>
        <v>11.635806580524843</v>
      </c>
      <c r="Y13" s="152">
        <f>SUM(V10:V14)</f>
        <v>47.058823529411768</v>
      </c>
      <c r="Z13" s="152">
        <f>SUM(W10:W14)</f>
        <v>54.249367257226588</v>
      </c>
    </row>
    <row r="14" spans="1:26" x14ac:dyDescent="0.25">
      <c r="A14" s="147">
        <v>10</v>
      </c>
      <c r="B14" s="151">
        <v>20101100112</v>
      </c>
      <c r="C14" s="151">
        <v>427</v>
      </c>
      <c r="D14" s="158">
        <v>1050.082543</v>
      </c>
      <c r="E14" s="151">
        <v>5796</v>
      </c>
      <c r="F14" s="151">
        <v>7</v>
      </c>
      <c r="G14" s="158">
        <v>0.61402690821899564</v>
      </c>
      <c r="I14" s="156">
        <v>20101100112</v>
      </c>
      <c r="J14" s="157">
        <f t="shared" si="2"/>
        <v>7</v>
      </c>
      <c r="L14" s="159">
        <v>10</v>
      </c>
      <c r="M14" s="160">
        <f t="shared" si="6"/>
        <v>1</v>
      </c>
      <c r="N14" s="161">
        <f t="shared" si="3"/>
        <v>5.8823529411764701</v>
      </c>
      <c r="P14" s="151">
        <f t="shared" si="4"/>
        <v>1305</v>
      </c>
      <c r="Q14" s="161">
        <f t="shared" si="5"/>
        <v>8.6918875715998407</v>
      </c>
      <c r="S14" s="151">
        <v>1174</v>
      </c>
      <c r="T14" s="161">
        <v>10.540492009337402</v>
      </c>
      <c r="V14" s="152">
        <f t="shared" si="0"/>
        <v>5.8823529411764701</v>
      </c>
      <c r="W14" s="152">
        <f t="shared" si="1"/>
        <v>8.6918875715998407</v>
      </c>
    </row>
    <row r="15" spans="1:26" x14ac:dyDescent="0.25">
      <c r="A15" s="147">
        <v>11</v>
      </c>
      <c r="B15" s="151">
        <v>20101100113</v>
      </c>
      <c r="C15" s="151">
        <v>332</v>
      </c>
      <c r="D15" s="158">
        <v>1056.0506849999999</v>
      </c>
      <c r="E15" s="151">
        <v>5238</v>
      </c>
      <c r="F15" s="151">
        <v>7</v>
      </c>
      <c r="G15" s="158">
        <v>0.65119222059411219</v>
      </c>
      <c r="I15" s="156">
        <v>20101100113</v>
      </c>
      <c r="J15" s="157">
        <f t="shared" si="2"/>
        <v>7</v>
      </c>
      <c r="L15" s="162"/>
      <c r="M15" s="163">
        <f>SUM(M5:M14)</f>
        <v>17</v>
      </c>
      <c r="N15" s="164">
        <f t="shared" si="3"/>
        <v>100</v>
      </c>
      <c r="P15" s="163">
        <f>SUM(P5:P14)</f>
        <v>15014</v>
      </c>
      <c r="Q15" s="164">
        <f t="shared" si="5"/>
        <v>100</v>
      </c>
      <c r="S15" s="163">
        <v>11138</v>
      </c>
      <c r="T15" s="164">
        <v>100</v>
      </c>
    </row>
    <row r="16" spans="1:26" x14ac:dyDescent="0.25">
      <c r="A16" s="147">
        <v>12</v>
      </c>
      <c r="B16" s="151">
        <v>20101100114</v>
      </c>
      <c r="C16" s="151">
        <v>535</v>
      </c>
      <c r="D16" s="158">
        <v>1013.887963</v>
      </c>
      <c r="E16" s="151">
        <v>8707</v>
      </c>
      <c r="F16" s="151">
        <v>5</v>
      </c>
      <c r="G16" s="158">
        <v>0.42014120154522444</v>
      </c>
      <c r="I16" s="156">
        <v>20101100114</v>
      </c>
      <c r="J16" s="157">
        <f t="shared" si="2"/>
        <v>5</v>
      </c>
    </row>
    <row r="17" spans="1:23" ht="18" x14ac:dyDescent="0.4">
      <c r="A17" s="147">
        <v>13</v>
      </c>
      <c r="B17" s="151">
        <v>20101100118</v>
      </c>
      <c r="C17" s="151">
        <v>324</v>
      </c>
      <c r="D17" s="158">
        <v>1066.273097</v>
      </c>
      <c r="E17" s="151">
        <v>4270</v>
      </c>
      <c r="F17" s="151">
        <v>8</v>
      </c>
      <c r="G17" s="158">
        <v>71.566537897961908</v>
      </c>
      <c r="I17" s="156">
        <v>20101100118</v>
      </c>
      <c r="J17" s="157">
        <f t="shared" si="2"/>
        <v>8</v>
      </c>
      <c r="L17" s="188" t="str">
        <f>CONCATENATE("Per cent of SA1 Areas in each Decile of Disadvantage: ",V4," and ",W4)</f>
        <v>Per cent of SA1 Areas in each Decile of Disadvantage: Area and Victoria</v>
      </c>
      <c r="M17" s="188"/>
      <c r="N17" s="188"/>
      <c r="O17" s="188"/>
      <c r="P17" s="188"/>
      <c r="Q17" s="188"/>
      <c r="R17" s="188"/>
      <c r="S17" s="188"/>
      <c r="T17" s="188"/>
      <c r="U17" s="188"/>
      <c r="V17" s="188"/>
      <c r="W17" s="188"/>
    </row>
    <row r="18" spans="1:23" x14ac:dyDescent="0.25">
      <c r="A18" s="147">
        <v>14</v>
      </c>
      <c r="B18" s="151">
        <v>20101100119</v>
      </c>
      <c r="C18" s="151">
        <v>786</v>
      </c>
      <c r="D18" s="158">
        <v>1098.511379</v>
      </c>
      <c r="E18" s="151">
        <v>1532</v>
      </c>
      <c r="F18" s="151">
        <v>9</v>
      </c>
      <c r="G18" s="158">
        <v>89.802850672705475</v>
      </c>
      <c r="I18" s="156">
        <v>20101100119</v>
      </c>
      <c r="J18" s="157">
        <f t="shared" si="2"/>
        <v>9</v>
      </c>
    </row>
    <row r="19" spans="1:23" x14ac:dyDescent="0.25">
      <c r="A19" s="147">
        <v>15</v>
      </c>
      <c r="B19" s="151">
        <v>20101100120</v>
      </c>
      <c r="C19" s="151">
        <v>643</v>
      </c>
      <c r="D19" s="158">
        <v>962.89332090000005</v>
      </c>
      <c r="E19" s="151">
        <v>11429</v>
      </c>
      <c r="F19" s="151">
        <v>3</v>
      </c>
      <c r="G19" s="158">
        <v>23.884374583721861</v>
      </c>
      <c r="I19" s="156">
        <v>20101100120</v>
      </c>
      <c r="J19" s="157">
        <f t="shared" si="2"/>
        <v>3</v>
      </c>
    </row>
    <row r="20" spans="1:23" x14ac:dyDescent="0.25">
      <c r="A20" s="147">
        <v>16</v>
      </c>
      <c r="B20" s="151">
        <v>20101100121</v>
      </c>
      <c r="C20" s="151">
        <v>697</v>
      </c>
      <c r="D20" s="158">
        <v>1063.559156</v>
      </c>
      <c r="E20" s="151">
        <v>4496</v>
      </c>
      <c r="F20" s="151">
        <v>8</v>
      </c>
      <c r="G20" s="158">
        <v>70.061276142267218</v>
      </c>
      <c r="I20" s="156">
        <v>20101100121</v>
      </c>
      <c r="J20" s="157">
        <f t="shared" si="2"/>
        <v>8</v>
      </c>
    </row>
    <row r="21" spans="1:23" x14ac:dyDescent="0.25">
      <c r="A21" s="147">
        <v>17</v>
      </c>
      <c r="B21" s="151">
        <v>20101100124</v>
      </c>
      <c r="C21" s="151">
        <v>473</v>
      </c>
      <c r="D21" s="158">
        <v>1101.6772410000001</v>
      </c>
      <c r="E21" s="151">
        <v>1297</v>
      </c>
      <c r="F21" s="151">
        <v>10</v>
      </c>
      <c r="G21" s="158">
        <v>91.368056480618094</v>
      </c>
      <c r="I21" s="156">
        <v>20101100124</v>
      </c>
      <c r="J21" s="157">
        <f t="shared" si="2"/>
        <v>10</v>
      </c>
    </row>
    <row r="22" spans="1:23" x14ac:dyDescent="0.25">
      <c r="A22" s="147">
        <v>18</v>
      </c>
      <c r="B22" s="151">
        <v>20101100125</v>
      </c>
      <c r="C22" s="151">
        <v>592</v>
      </c>
      <c r="D22" s="158">
        <v>1046.749323</v>
      </c>
      <c r="E22" s="151">
        <v>6089</v>
      </c>
      <c r="F22" s="151">
        <v>7</v>
      </c>
      <c r="G22" s="158">
        <v>59.451178899693623</v>
      </c>
      <c r="I22" s="156"/>
      <c r="J22" s="157" t="e">
        <f t="shared" si="2"/>
        <v>#N/A</v>
      </c>
    </row>
    <row r="23" spans="1:23" x14ac:dyDescent="0.25">
      <c r="A23" s="147">
        <v>19</v>
      </c>
      <c r="B23" s="151">
        <v>20101100126</v>
      </c>
      <c r="C23" s="151">
        <v>660</v>
      </c>
      <c r="D23" s="158">
        <v>1114.011328</v>
      </c>
      <c r="E23" s="151">
        <v>672</v>
      </c>
      <c r="F23" s="151">
        <v>10</v>
      </c>
      <c r="G23" s="158">
        <v>95.530837884641002</v>
      </c>
      <c r="I23" s="156"/>
      <c r="J23" s="157" t="e">
        <f t="shared" si="2"/>
        <v>#N/A</v>
      </c>
    </row>
    <row r="24" spans="1:23" x14ac:dyDescent="0.25">
      <c r="A24" s="147">
        <v>20</v>
      </c>
      <c r="B24" s="151">
        <v>20101100127</v>
      </c>
      <c r="C24" s="151">
        <v>596</v>
      </c>
      <c r="D24" s="158">
        <v>1049.527934</v>
      </c>
      <c r="E24" s="151">
        <v>5855</v>
      </c>
      <c r="F24" s="151">
        <v>7</v>
      </c>
      <c r="G24" s="158">
        <v>61.0097242573598</v>
      </c>
      <c r="I24" s="156"/>
      <c r="J24" s="157" t="e">
        <f t="shared" si="2"/>
        <v>#N/A</v>
      </c>
    </row>
    <row r="25" spans="1:23" x14ac:dyDescent="0.25">
      <c r="A25" s="147">
        <v>21</v>
      </c>
      <c r="B25" s="151">
        <v>20101100128</v>
      </c>
      <c r="C25" s="151">
        <v>385</v>
      </c>
      <c r="D25" s="158">
        <v>1008.984596</v>
      </c>
      <c r="E25" s="151">
        <v>9036</v>
      </c>
      <c r="F25" s="151">
        <v>5</v>
      </c>
      <c r="G25" s="158">
        <v>39.822832023444789</v>
      </c>
      <c r="I25" s="156"/>
      <c r="J25" s="157" t="e">
        <f t="shared" si="2"/>
        <v>#N/A</v>
      </c>
    </row>
    <row r="26" spans="1:23" x14ac:dyDescent="0.25">
      <c r="A26" s="147">
        <v>22</v>
      </c>
      <c r="B26" s="151">
        <v>20101100129</v>
      </c>
      <c r="C26" s="151">
        <v>514</v>
      </c>
      <c r="D26" s="158">
        <v>1047.5526600000001</v>
      </c>
      <c r="E26" s="151">
        <v>6028</v>
      </c>
      <c r="F26" s="151">
        <v>7</v>
      </c>
      <c r="G26" s="158">
        <v>59.85746636472625</v>
      </c>
      <c r="I26" s="156"/>
      <c r="J26" s="157" t="e">
        <f t="shared" si="2"/>
        <v>#N/A</v>
      </c>
    </row>
    <row r="27" spans="1:23" x14ac:dyDescent="0.25">
      <c r="A27" s="147">
        <v>23</v>
      </c>
      <c r="B27" s="151">
        <v>20101100130</v>
      </c>
      <c r="C27" s="151">
        <v>343</v>
      </c>
      <c r="D27" s="158">
        <v>1048.6047619999999</v>
      </c>
      <c r="E27" s="151">
        <v>5940</v>
      </c>
      <c r="F27" s="151">
        <v>7</v>
      </c>
      <c r="G27" s="158">
        <v>60.443585986412685</v>
      </c>
      <c r="I27" s="156"/>
      <c r="J27" s="157" t="e">
        <f t="shared" si="2"/>
        <v>#N/A</v>
      </c>
    </row>
    <row r="28" spans="1:23" x14ac:dyDescent="0.25">
      <c r="A28" s="147">
        <v>24</v>
      </c>
      <c r="B28" s="151">
        <v>20101100131</v>
      </c>
      <c r="C28" s="151">
        <v>372</v>
      </c>
      <c r="D28" s="158">
        <v>1070.9269810000001</v>
      </c>
      <c r="E28" s="151">
        <v>3845</v>
      </c>
      <c r="F28" s="151">
        <v>8</v>
      </c>
      <c r="G28" s="158">
        <v>74.397229252697485</v>
      </c>
      <c r="I28" s="156"/>
      <c r="J28" s="157" t="e">
        <f t="shared" si="2"/>
        <v>#N/A</v>
      </c>
    </row>
    <row r="29" spans="1:23" x14ac:dyDescent="0.25">
      <c r="A29" s="147">
        <v>25</v>
      </c>
      <c r="B29" s="151">
        <v>20101100132</v>
      </c>
      <c r="C29" s="151">
        <v>960</v>
      </c>
      <c r="D29" s="158">
        <v>1031.683196</v>
      </c>
      <c r="E29" s="151">
        <v>7362</v>
      </c>
      <c r="F29" s="151">
        <v>6</v>
      </c>
      <c r="G29" s="158">
        <v>50.972425735979755</v>
      </c>
      <c r="I29" s="156"/>
      <c r="J29" s="157" t="e">
        <f t="shared" si="2"/>
        <v>#N/A</v>
      </c>
    </row>
    <row r="30" spans="1:23" x14ac:dyDescent="0.25">
      <c r="A30" s="147">
        <v>26</v>
      </c>
      <c r="B30" s="151">
        <v>20101100133</v>
      </c>
      <c r="C30" s="151">
        <v>418</v>
      </c>
      <c r="D30" s="158">
        <v>1021.35904</v>
      </c>
      <c r="E30" s="151">
        <v>8184</v>
      </c>
      <c r="F30" s="151">
        <v>5</v>
      </c>
      <c r="G30" s="158">
        <v>45.497535633408823</v>
      </c>
      <c r="I30" s="156"/>
      <c r="J30" s="157" t="e">
        <f t="shared" si="2"/>
        <v>#N/A</v>
      </c>
    </row>
    <row r="31" spans="1:23" x14ac:dyDescent="0.25">
      <c r="A31" s="147">
        <v>27</v>
      </c>
      <c r="B31" s="151">
        <v>20101100134</v>
      </c>
      <c r="C31" s="151">
        <v>227</v>
      </c>
      <c r="D31" s="158">
        <v>972.81030280000004</v>
      </c>
      <c r="E31" s="151">
        <v>11002</v>
      </c>
      <c r="F31" s="151">
        <v>4</v>
      </c>
      <c r="G31" s="158">
        <v>26.728386838950314</v>
      </c>
      <c r="I31" s="156"/>
      <c r="J31" s="157" t="e">
        <f t="shared" si="2"/>
        <v>#N/A</v>
      </c>
    </row>
    <row r="32" spans="1:23" x14ac:dyDescent="0.25">
      <c r="A32" s="147">
        <v>28</v>
      </c>
      <c r="B32" s="151">
        <v>20101100135</v>
      </c>
      <c r="C32" s="151">
        <v>480</v>
      </c>
      <c r="D32" s="158">
        <v>1053.387968</v>
      </c>
      <c r="E32" s="151">
        <v>5510</v>
      </c>
      <c r="F32" s="151">
        <v>7</v>
      </c>
      <c r="G32" s="158">
        <v>63.307579592380449</v>
      </c>
      <c r="I32" s="156"/>
      <c r="J32" s="157" t="e">
        <f t="shared" si="2"/>
        <v>#N/A</v>
      </c>
    </row>
    <row r="33" spans="1:10" x14ac:dyDescent="0.25">
      <c r="A33" s="147">
        <v>29</v>
      </c>
      <c r="B33" s="151">
        <v>20101100136</v>
      </c>
      <c r="C33" s="151">
        <v>674</v>
      </c>
      <c r="D33" s="158">
        <v>1088.460022</v>
      </c>
      <c r="E33" s="151">
        <v>2310</v>
      </c>
      <c r="F33" s="151">
        <v>9</v>
      </c>
      <c r="G33" s="158">
        <v>84.621020380977754</v>
      </c>
      <c r="I33" s="156"/>
      <c r="J33" s="157" t="e">
        <f t="shared" si="2"/>
        <v>#N/A</v>
      </c>
    </row>
    <row r="34" spans="1:10" x14ac:dyDescent="0.25">
      <c r="A34" s="147">
        <v>30</v>
      </c>
      <c r="B34" s="151">
        <v>20101100137</v>
      </c>
      <c r="C34" s="151">
        <v>480</v>
      </c>
      <c r="D34" s="158">
        <v>1009.377447</v>
      </c>
      <c r="E34" s="151">
        <v>9013</v>
      </c>
      <c r="F34" s="151">
        <v>5</v>
      </c>
      <c r="G34" s="158">
        <v>39.976022379112827</v>
      </c>
      <c r="I34" s="156"/>
      <c r="J34" s="157" t="e">
        <f t="shared" si="2"/>
        <v>#N/A</v>
      </c>
    </row>
    <row r="35" spans="1:10" x14ac:dyDescent="0.25">
      <c r="A35" s="147">
        <v>31</v>
      </c>
      <c r="B35" s="151">
        <v>20101100138</v>
      </c>
      <c r="C35" s="151">
        <v>568</v>
      </c>
      <c r="D35" s="158">
        <v>1054.8123390000001</v>
      </c>
      <c r="E35" s="151">
        <v>5385</v>
      </c>
      <c r="F35" s="151">
        <v>7</v>
      </c>
      <c r="G35" s="158">
        <v>64.140135873185017</v>
      </c>
      <c r="I35" s="156"/>
      <c r="J35" s="157" t="e">
        <f t="shared" si="2"/>
        <v>#N/A</v>
      </c>
    </row>
    <row r="36" spans="1:10" x14ac:dyDescent="0.25">
      <c r="A36" s="147">
        <v>32</v>
      </c>
      <c r="B36" s="151">
        <v>20101100140</v>
      </c>
      <c r="C36" s="151">
        <v>572</v>
      </c>
      <c r="D36" s="158">
        <v>1104.837579</v>
      </c>
      <c r="E36" s="151">
        <v>1098</v>
      </c>
      <c r="F36" s="151">
        <v>10</v>
      </c>
      <c r="G36" s="158">
        <v>92.693486079658982</v>
      </c>
      <c r="I36" s="156"/>
      <c r="J36" s="157" t="e">
        <f t="shared" si="2"/>
        <v>#N/A</v>
      </c>
    </row>
    <row r="37" spans="1:10" x14ac:dyDescent="0.25">
      <c r="A37" s="147">
        <v>33</v>
      </c>
      <c r="B37" s="151">
        <v>20101100141</v>
      </c>
      <c r="C37" s="151">
        <v>275</v>
      </c>
      <c r="D37" s="158">
        <v>1049.1250460000001</v>
      </c>
      <c r="E37" s="151">
        <v>5888</v>
      </c>
      <c r="F37" s="151">
        <v>7</v>
      </c>
      <c r="G37" s="158">
        <v>60.789929399227383</v>
      </c>
      <c r="I37" s="156"/>
      <c r="J37" s="157" t="e">
        <f t="shared" si="2"/>
        <v>#N/A</v>
      </c>
    </row>
    <row r="38" spans="1:10" x14ac:dyDescent="0.25">
      <c r="A38" s="147">
        <v>34</v>
      </c>
      <c r="B38" s="151">
        <v>20101100142</v>
      </c>
      <c r="C38" s="151">
        <v>361</v>
      </c>
      <c r="D38" s="158">
        <v>1114.2376690000001</v>
      </c>
      <c r="E38" s="151">
        <v>661</v>
      </c>
      <c r="F38" s="151">
        <v>10</v>
      </c>
      <c r="G38" s="158">
        <v>95.604102837351803</v>
      </c>
      <c r="I38" s="156"/>
      <c r="J38" s="157" t="e">
        <f t="shared" si="2"/>
        <v>#N/A</v>
      </c>
    </row>
    <row r="39" spans="1:10" x14ac:dyDescent="0.25">
      <c r="A39" s="147">
        <v>35</v>
      </c>
      <c r="B39" s="151">
        <v>20101100201</v>
      </c>
      <c r="C39" s="151">
        <v>523</v>
      </c>
      <c r="D39" s="158">
        <v>1055.3157349999999</v>
      </c>
      <c r="E39" s="151">
        <v>5321</v>
      </c>
      <c r="F39" s="151">
        <v>7</v>
      </c>
      <c r="G39" s="158">
        <v>64.566404688956965</v>
      </c>
      <c r="I39" s="156"/>
      <c r="J39" s="157" t="e">
        <f t="shared" si="2"/>
        <v>#N/A</v>
      </c>
    </row>
    <row r="40" spans="1:10" x14ac:dyDescent="0.25">
      <c r="A40" s="147">
        <v>36</v>
      </c>
      <c r="B40" s="151">
        <v>20101100202</v>
      </c>
      <c r="C40" s="151">
        <v>306</v>
      </c>
      <c r="D40" s="158">
        <v>1070.508409</v>
      </c>
      <c r="E40" s="151">
        <v>3877</v>
      </c>
      <c r="F40" s="151">
        <v>8</v>
      </c>
      <c r="G40" s="158">
        <v>74.184094844811511</v>
      </c>
      <c r="I40" s="156"/>
      <c r="J40" s="157" t="e">
        <f t="shared" si="2"/>
        <v>#N/A</v>
      </c>
    </row>
    <row r="41" spans="1:10" x14ac:dyDescent="0.25">
      <c r="A41" s="147">
        <v>37</v>
      </c>
      <c r="B41" s="151">
        <v>20101100203</v>
      </c>
      <c r="C41" s="151">
        <v>409</v>
      </c>
      <c r="D41" s="158">
        <v>1053.5151599999999</v>
      </c>
      <c r="E41" s="151">
        <v>5498</v>
      </c>
      <c r="F41" s="151">
        <v>7</v>
      </c>
      <c r="G41" s="158">
        <v>63.387504995337686</v>
      </c>
      <c r="I41" s="156"/>
      <c r="J41" s="157" t="e">
        <f t="shared" si="2"/>
        <v>#N/A</v>
      </c>
    </row>
    <row r="42" spans="1:10" x14ac:dyDescent="0.25">
      <c r="A42" s="147">
        <v>38</v>
      </c>
      <c r="B42" s="151">
        <v>20101100204</v>
      </c>
      <c r="C42" s="151">
        <v>559</v>
      </c>
      <c r="D42" s="158">
        <v>1035.8832090000001</v>
      </c>
      <c r="E42" s="151">
        <v>7050</v>
      </c>
      <c r="F42" s="151">
        <v>6</v>
      </c>
      <c r="G42" s="158">
        <v>53.050486212867987</v>
      </c>
      <c r="I42" s="156"/>
      <c r="J42" s="157" t="e">
        <f t="shared" si="2"/>
        <v>#N/A</v>
      </c>
    </row>
    <row r="43" spans="1:10" x14ac:dyDescent="0.25">
      <c r="A43" s="147">
        <v>39</v>
      </c>
      <c r="B43" s="151">
        <v>20101100205</v>
      </c>
      <c r="C43" s="151">
        <v>545</v>
      </c>
      <c r="D43" s="158">
        <v>1003.093273</v>
      </c>
      <c r="E43" s="151">
        <v>9439</v>
      </c>
      <c r="F43" s="151">
        <v>5</v>
      </c>
      <c r="G43" s="158">
        <v>37.138670574130813</v>
      </c>
      <c r="I43" s="156"/>
      <c r="J43" s="157" t="e">
        <f t="shared" si="2"/>
        <v>#N/A</v>
      </c>
    </row>
    <row r="44" spans="1:10" x14ac:dyDescent="0.25">
      <c r="A44" s="147">
        <v>40</v>
      </c>
      <c r="B44" s="151">
        <v>20101100206</v>
      </c>
      <c r="C44" s="151">
        <v>462</v>
      </c>
      <c r="D44" s="158">
        <v>1095.161754</v>
      </c>
      <c r="E44" s="151">
        <v>1775</v>
      </c>
      <c r="F44" s="151">
        <v>9</v>
      </c>
      <c r="G44" s="158">
        <v>88.184361262821369</v>
      </c>
      <c r="I44" s="156"/>
      <c r="J44" s="157" t="e">
        <f t="shared" si="2"/>
        <v>#N/A</v>
      </c>
    </row>
    <row r="45" spans="1:10" x14ac:dyDescent="0.25">
      <c r="A45" s="147">
        <v>41</v>
      </c>
      <c r="B45" s="151">
        <v>20101100207</v>
      </c>
      <c r="C45" s="151">
        <v>366</v>
      </c>
      <c r="D45" s="158">
        <v>1090.407209</v>
      </c>
      <c r="E45" s="151">
        <v>2136</v>
      </c>
      <c r="F45" s="151">
        <v>9</v>
      </c>
      <c r="G45" s="158">
        <v>85.779938723857725</v>
      </c>
      <c r="I45" s="156"/>
      <c r="J45" s="157" t="e">
        <f t="shared" si="2"/>
        <v>#N/A</v>
      </c>
    </row>
    <row r="46" spans="1:10" x14ac:dyDescent="0.25">
      <c r="A46" s="147">
        <v>42</v>
      </c>
      <c r="B46" s="151">
        <v>20101100208</v>
      </c>
      <c r="C46" s="151">
        <v>585</v>
      </c>
      <c r="D46" s="158">
        <v>1119.9750309999999</v>
      </c>
      <c r="E46" s="151">
        <v>446</v>
      </c>
      <c r="F46" s="151">
        <v>10</v>
      </c>
      <c r="G46" s="158">
        <v>97.036099640335678</v>
      </c>
      <c r="I46" s="156"/>
      <c r="J46" s="157" t="e">
        <f t="shared" si="2"/>
        <v>#N/A</v>
      </c>
    </row>
    <row r="47" spans="1:10" x14ac:dyDescent="0.25">
      <c r="A47" s="147">
        <v>43</v>
      </c>
      <c r="B47" s="151">
        <v>20101100211</v>
      </c>
      <c r="C47" s="151">
        <v>475</v>
      </c>
      <c r="D47" s="158">
        <v>1041.7344860000001</v>
      </c>
      <c r="E47" s="151">
        <v>6564</v>
      </c>
      <c r="F47" s="151">
        <v>6</v>
      </c>
      <c r="G47" s="158">
        <v>56.287465032636206</v>
      </c>
      <c r="I47" s="156"/>
      <c r="J47" s="157" t="e">
        <f t="shared" si="2"/>
        <v>#N/A</v>
      </c>
    </row>
    <row r="48" spans="1:10" x14ac:dyDescent="0.25">
      <c r="A48" s="147">
        <v>44</v>
      </c>
      <c r="B48" s="151">
        <v>20101100212</v>
      </c>
      <c r="C48" s="151">
        <v>339</v>
      </c>
      <c r="D48" s="158">
        <v>1022.156377</v>
      </c>
      <c r="E48" s="151">
        <v>8129</v>
      </c>
      <c r="F48" s="151">
        <v>6</v>
      </c>
      <c r="G48" s="158">
        <v>45.863860396962835</v>
      </c>
      <c r="I48" s="156"/>
      <c r="J48" s="157" t="e">
        <f t="shared" si="2"/>
        <v>#N/A</v>
      </c>
    </row>
    <row r="49" spans="1:10" x14ac:dyDescent="0.25">
      <c r="A49" s="147">
        <v>45</v>
      </c>
      <c r="B49" s="151">
        <v>20101100213</v>
      </c>
      <c r="C49" s="151">
        <v>378</v>
      </c>
      <c r="D49" s="158">
        <v>1021.53444</v>
      </c>
      <c r="E49" s="151">
        <v>8163</v>
      </c>
      <c r="F49" s="151">
        <v>5</v>
      </c>
      <c r="G49" s="158">
        <v>45.637405088583989</v>
      </c>
      <c r="I49" s="156"/>
      <c r="J49" s="157" t="e">
        <f t="shared" si="2"/>
        <v>#N/A</v>
      </c>
    </row>
    <row r="50" spans="1:10" x14ac:dyDescent="0.25">
      <c r="A50" s="147">
        <v>46</v>
      </c>
      <c r="B50" s="151">
        <v>20101100214</v>
      </c>
      <c r="C50" s="151">
        <v>413</v>
      </c>
      <c r="D50" s="158">
        <v>1010.329751</v>
      </c>
      <c r="E50" s="151">
        <v>8962</v>
      </c>
      <c r="F50" s="151">
        <v>5</v>
      </c>
      <c r="G50" s="158">
        <v>40.315705341681095</v>
      </c>
      <c r="I50" s="156"/>
      <c r="J50" s="157" t="e">
        <f t="shared" si="2"/>
        <v>#N/A</v>
      </c>
    </row>
    <row r="51" spans="1:10" x14ac:dyDescent="0.25">
      <c r="A51" s="147">
        <v>47</v>
      </c>
      <c r="B51" s="151">
        <v>20101100215</v>
      </c>
      <c r="C51" s="151">
        <v>488</v>
      </c>
      <c r="D51" s="158">
        <v>1023.406326</v>
      </c>
      <c r="E51" s="151">
        <v>8030</v>
      </c>
      <c r="F51" s="151">
        <v>6</v>
      </c>
      <c r="G51" s="158">
        <v>46.523244971360064</v>
      </c>
      <c r="I51" s="156"/>
      <c r="J51" s="157" t="e">
        <f t="shared" si="2"/>
        <v>#N/A</v>
      </c>
    </row>
    <row r="52" spans="1:10" x14ac:dyDescent="0.25">
      <c r="A52" s="147">
        <v>48</v>
      </c>
      <c r="B52" s="151">
        <v>20101100216</v>
      </c>
      <c r="C52" s="151">
        <v>399</v>
      </c>
      <c r="D52" s="158">
        <v>1049.561453</v>
      </c>
      <c r="E52" s="151">
        <v>5849</v>
      </c>
      <c r="F52" s="151">
        <v>7</v>
      </c>
      <c r="G52" s="158">
        <v>61.049686958838421</v>
      </c>
      <c r="I52" s="156"/>
      <c r="J52" s="157" t="e">
        <f t="shared" si="2"/>
        <v>#N/A</v>
      </c>
    </row>
    <row r="53" spans="1:10" x14ac:dyDescent="0.25">
      <c r="A53" s="147">
        <v>49</v>
      </c>
      <c r="B53" s="151">
        <v>20101100217</v>
      </c>
      <c r="C53" s="151">
        <v>334</v>
      </c>
      <c r="D53" s="158">
        <v>1024.333965</v>
      </c>
      <c r="E53" s="151">
        <v>7957</v>
      </c>
      <c r="F53" s="151">
        <v>6</v>
      </c>
      <c r="G53" s="158">
        <v>47.009457839349942</v>
      </c>
      <c r="I53" s="156"/>
      <c r="J53" s="157" t="e">
        <f t="shared" si="2"/>
        <v>#N/A</v>
      </c>
    </row>
    <row r="54" spans="1:10" x14ac:dyDescent="0.25">
      <c r="A54" s="147">
        <v>50</v>
      </c>
      <c r="B54" s="151">
        <v>20101100218</v>
      </c>
      <c r="C54" s="151">
        <v>365</v>
      </c>
      <c r="D54" s="158">
        <v>1083.0208829999999</v>
      </c>
      <c r="E54" s="151">
        <v>2783</v>
      </c>
      <c r="F54" s="151">
        <v>9</v>
      </c>
      <c r="G54" s="158">
        <v>81.470627414413215</v>
      </c>
      <c r="I54" s="156"/>
      <c r="J54" s="157" t="e">
        <f t="shared" si="2"/>
        <v>#N/A</v>
      </c>
    </row>
    <row r="55" spans="1:10" x14ac:dyDescent="0.25">
      <c r="A55" s="147">
        <v>51</v>
      </c>
      <c r="B55" s="151">
        <v>20101100219</v>
      </c>
      <c r="C55" s="151">
        <v>207</v>
      </c>
      <c r="D55" s="158">
        <v>902.82884330000002</v>
      </c>
      <c r="E55" s="151">
        <v>13273</v>
      </c>
      <c r="F55" s="151">
        <v>2</v>
      </c>
      <c r="G55" s="158">
        <v>11.60250432929266</v>
      </c>
      <c r="I55" s="156"/>
      <c r="J55" s="157" t="e">
        <f t="shared" si="2"/>
        <v>#N/A</v>
      </c>
    </row>
    <row r="56" spans="1:10" x14ac:dyDescent="0.25">
      <c r="A56" s="147">
        <v>52</v>
      </c>
      <c r="B56" s="151">
        <v>20101100220</v>
      </c>
      <c r="C56" s="151">
        <v>227</v>
      </c>
      <c r="D56" s="158">
        <v>1072.472141</v>
      </c>
      <c r="E56" s="151">
        <v>3716</v>
      </c>
      <c r="F56" s="151">
        <v>8</v>
      </c>
      <c r="G56" s="158">
        <v>75.25642733448781</v>
      </c>
      <c r="I56" s="156"/>
      <c r="J56" s="157" t="e">
        <f t="shared" si="2"/>
        <v>#N/A</v>
      </c>
    </row>
    <row r="57" spans="1:10" x14ac:dyDescent="0.25">
      <c r="A57" s="147">
        <v>53</v>
      </c>
      <c r="B57" s="151">
        <v>20101100221</v>
      </c>
      <c r="C57" s="151">
        <v>221</v>
      </c>
      <c r="D57" s="158">
        <v>955.38450699999999</v>
      </c>
      <c r="E57" s="151">
        <v>11750</v>
      </c>
      <c r="F57" s="151">
        <v>3</v>
      </c>
      <c r="G57" s="158">
        <v>21.746370054615692</v>
      </c>
      <c r="I57" s="156"/>
      <c r="J57" s="157" t="e">
        <f t="shared" si="2"/>
        <v>#N/A</v>
      </c>
    </row>
    <row r="58" spans="1:10" x14ac:dyDescent="0.25">
      <c r="A58" s="147">
        <v>54</v>
      </c>
      <c r="B58" s="151">
        <v>20101100222</v>
      </c>
      <c r="C58" s="151">
        <v>541</v>
      </c>
      <c r="D58" s="158">
        <v>1118.802185</v>
      </c>
      <c r="E58" s="151">
        <v>488</v>
      </c>
      <c r="F58" s="151">
        <v>10</v>
      </c>
      <c r="G58" s="158">
        <v>96.756360729985346</v>
      </c>
      <c r="I58" s="156"/>
      <c r="J58" s="157" t="e">
        <f t="shared" si="2"/>
        <v>#N/A</v>
      </c>
    </row>
    <row r="59" spans="1:10" x14ac:dyDescent="0.25">
      <c r="A59" s="147">
        <v>55</v>
      </c>
      <c r="B59" s="151">
        <v>20101100223</v>
      </c>
      <c r="C59" s="151">
        <v>571</v>
      </c>
      <c r="D59" s="158">
        <v>1035.6171179999999</v>
      </c>
      <c r="E59" s="151">
        <v>7073</v>
      </c>
      <c r="F59" s="151">
        <v>6</v>
      </c>
      <c r="G59" s="158">
        <v>52.897295857199943</v>
      </c>
      <c r="I59" s="156"/>
      <c r="J59" s="157" t="e">
        <f t="shared" si="2"/>
        <v>#N/A</v>
      </c>
    </row>
    <row r="60" spans="1:10" x14ac:dyDescent="0.25">
      <c r="A60" s="147">
        <v>56</v>
      </c>
      <c r="B60" s="151">
        <v>20101100224</v>
      </c>
      <c r="C60" s="151">
        <v>485</v>
      </c>
      <c r="D60" s="158">
        <v>1010.068521</v>
      </c>
      <c r="E60" s="151">
        <v>8973</v>
      </c>
      <c r="F60" s="151">
        <v>5</v>
      </c>
      <c r="G60" s="158">
        <v>40.242440388970294</v>
      </c>
      <c r="I60" s="156"/>
      <c r="J60" s="157" t="e">
        <f t="shared" si="2"/>
        <v>#N/A</v>
      </c>
    </row>
    <row r="61" spans="1:10" x14ac:dyDescent="0.25">
      <c r="A61" s="147">
        <v>57</v>
      </c>
      <c r="B61" s="151">
        <v>20101100225</v>
      </c>
      <c r="C61" s="151">
        <v>251</v>
      </c>
      <c r="D61" s="158">
        <v>1064.6278520000001</v>
      </c>
      <c r="E61" s="151">
        <v>4405</v>
      </c>
      <c r="F61" s="151">
        <v>8</v>
      </c>
      <c r="G61" s="158">
        <v>70.667377114692954</v>
      </c>
      <c r="I61" s="156"/>
      <c r="J61" s="157" t="e">
        <f t="shared" si="2"/>
        <v>#N/A</v>
      </c>
    </row>
    <row r="62" spans="1:10" x14ac:dyDescent="0.25">
      <c r="A62" s="147">
        <v>58</v>
      </c>
      <c r="B62" s="151">
        <v>20101100226</v>
      </c>
      <c r="C62" s="151">
        <v>186</v>
      </c>
      <c r="D62" s="158">
        <v>1053.689732</v>
      </c>
      <c r="E62" s="151">
        <v>5490</v>
      </c>
      <c r="F62" s="151">
        <v>7</v>
      </c>
      <c r="G62" s="158">
        <v>63.440788597309187</v>
      </c>
      <c r="I62" s="156"/>
      <c r="J62" s="157" t="e">
        <f t="shared" si="2"/>
        <v>#N/A</v>
      </c>
    </row>
    <row r="63" spans="1:10" x14ac:dyDescent="0.25">
      <c r="A63" s="147">
        <v>59</v>
      </c>
      <c r="B63" s="151">
        <v>20101100227</v>
      </c>
      <c r="C63" s="151">
        <v>368</v>
      </c>
      <c r="D63" s="158">
        <v>1051.2917339999999</v>
      </c>
      <c r="E63" s="151">
        <v>5692</v>
      </c>
      <c r="F63" s="151">
        <v>7</v>
      </c>
      <c r="G63" s="158">
        <v>62.09537764752897</v>
      </c>
      <c r="I63" s="156"/>
      <c r="J63" s="157" t="e">
        <f t="shared" si="2"/>
        <v>#N/A</v>
      </c>
    </row>
    <row r="64" spans="1:10" x14ac:dyDescent="0.25">
      <c r="A64" s="147">
        <v>60</v>
      </c>
      <c r="B64" s="151">
        <v>20101100228</v>
      </c>
      <c r="C64" s="151">
        <v>273</v>
      </c>
      <c r="D64" s="158">
        <v>1034.714434</v>
      </c>
      <c r="E64" s="151">
        <v>7147</v>
      </c>
      <c r="F64" s="151">
        <v>6</v>
      </c>
      <c r="G64" s="158">
        <v>52.404422538963637</v>
      </c>
      <c r="I64" s="156"/>
      <c r="J64" s="157" t="e">
        <f t="shared" si="2"/>
        <v>#N/A</v>
      </c>
    </row>
    <row r="65" spans="1:10" x14ac:dyDescent="0.25">
      <c r="A65" s="147">
        <v>61</v>
      </c>
      <c r="B65" s="151">
        <v>20101100229</v>
      </c>
      <c r="C65" s="151">
        <v>330</v>
      </c>
      <c r="D65" s="158">
        <v>1056.5996560000001</v>
      </c>
      <c r="E65" s="151">
        <v>5189</v>
      </c>
      <c r="F65" s="151">
        <v>7</v>
      </c>
      <c r="G65" s="158">
        <v>65.445584121486604</v>
      </c>
      <c r="I65" s="156"/>
      <c r="J65" s="157" t="e">
        <f t="shared" si="2"/>
        <v>#N/A</v>
      </c>
    </row>
    <row r="66" spans="1:10" x14ac:dyDescent="0.25">
      <c r="A66" s="147">
        <v>62</v>
      </c>
      <c r="B66" s="151">
        <v>20101100230</v>
      </c>
      <c r="C66" s="151">
        <v>339</v>
      </c>
      <c r="D66" s="158">
        <v>992.58435380000003</v>
      </c>
      <c r="E66" s="151">
        <v>10020</v>
      </c>
      <c r="F66" s="151">
        <v>4</v>
      </c>
      <c r="G66" s="158">
        <v>33.268948980951116</v>
      </c>
      <c r="I66" s="156"/>
      <c r="J66" s="157" t="e">
        <f t="shared" si="2"/>
        <v>#N/A</v>
      </c>
    </row>
    <row r="67" spans="1:10" x14ac:dyDescent="0.25">
      <c r="A67" s="147">
        <v>63</v>
      </c>
      <c r="B67" s="151">
        <v>20101100231</v>
      </c>
      <c r="C67" s="151">
        <v>403</v>
      </c>
      <c r="D67" s="158">
        <v>990.96800680000001</v>
      </c>
      <c r="E67" s="151">
        <v>10099</v>
      </c>
      <c r="F67" s="151">
        <v>4</v>
      </c>
      <c r="G67" s="158">
        <v>32.742773411482617</v>
      </c>
      <c r="I67" s="156"/>
      <c r="J67" s="157" t="e">
        <f t="shared" si="2"/>
        <v>#N/A</v>
      </c>
    </row>
    <row r="68" spans="1:10" x14ac:dyDescent="0.25">
      <c r="A68" s="147">
        <v>64</v>
      </c>
      <c r="B68" s="151">
        <v>20101100232</v>
      </c>
      <c r="C68" s="151">
        <v>258</v>
      </c>
      <c r="D68" s="158">
        <v>1012.4775519999999</v>
      </c>
      <c r="E68" s="151">
        <v>8807</v>
      </c>
      <c r="F68" s="151">
        <v>5</v>
      </c>
      <c r="G68" s="158">
        <v>41.348075129878779</v>
      </c>
      <c r="I68" s="156"/>
      <c r="J68" s="157" t="e">
        <f t="shared" si="2"/>
        <v>#N/A</v>
      </c>
    </row>
    <row r="69" spans="1:10" x14ac:dyDescent="0.25">
      <c r="A69" s="147">
        <v>65</v>
      </c>
      <c r="B69" s="151">
        <v>20101100233</v>
      </c>
      <c r="C69" s="151">
        <v>351</v>
      </c>
      <c r="D69" s="158">
        <v>1038.052725</v>
      </c>
      <c r="E69" s="151">
        <v>6872</v>
      </c>
      <c r="F69" s="151">
        <v>6</v>
      </c>
      <c r="G69" s="158">
        <v>54.236046356733716</v>
      </c>
      <c r="I69" s="156"/>
      <c r="J69" s="157" t="e">
        <f t="shared" si="2"/>
        <v>#N/A</v>
      </c>
    </row>
    <row r="70" spans="1:10" x14ac:dyDescent="0.25">
      <c r="A70" s="147">
        <v>66</v>
      </c>
      <c r="B70" s="151">
        <v>20101100234</v>
      </c>
      <c r="C70" s="151">
        <v>174</v>
      </c>
      <c r="D70" s="158">
        <v>999.79548409999995</v>
      </c>
      <c r="E70" s="151">
        <v>9613</v>
      </c>
      <c r="F70" s="151">
        <v>5</v>
      </c>
      <c r="G70" s="158">
        <v>35.979752231250835</v>
      </c>
      <c r="I70" s="156"/>
      <c r="J70" s="157" t="e">
        <f t="shared" ref="J70:J115" si="7">VLOOKUP(MATCH(I70,B$5:B$15044,0),$A$5:$G$15044,6)</f>
        <v>#N/A</v>
      </c>
    </row>
    <row r="71" spans="1:10" x14ac:dyDescent="0.25">
      <c r="A71" s="147">
        <v>67</v>
      </c>
      <c r="B71" s="151">
        <v>20101100501</v>
      </c>
      <c r="C71" s="151">
        <v>382</v>
      </c>
      <c r="D71" s="158">
        <v>1093.7171880000001</v>
      </c>
      <c r="E71" s="151">
        <v>1892</v>
      </c>
      <c r="F71" s="151">
        <v>9</v>
      </c>
      <c r="G71" s="158">
        <v>87.405088583988274</v>
      </c>
      <c r="I71" s="156"/>
      <c r="J71" s="157" t="e">
        <f t="shared" si="7"/>
        <v>#N/A</v>
      </c>
    </row>
    <row r="72" spans="1:10" x14ac:dyDescent="0.25">
      <c r="A72" s="147">
        <v>68</v>
      </c>
      <c r="B72" s="151">
        <v>20101100502</v>
      </c>
      <c r="C72" s="151">
        <v>678</v>
      </c>
      <c r="D72" s="158">
        <v>1051.7685630000001</v>
      </c>
      <c r="E72" s="151">
        <v>5653</v>
      </c>
      <c r="F72" s="151">
        <v>7</v>
      </c>
      <c r="G72" s="158">
        <v>62.355135207140002</v>
      </c>
      <c r="I72" s="156"/>
      <c r="J72" s="157" t="e">
        <f t="shared" si="7"/>
        <v>#N/A</v>
      </c>
    </row>
    <row r="73" spans="1:10" x14ac:dyDescent="0.25">
      <c r="A73" s="147">
        <v>69</v>
      </c>
      <c r="B73" s="151">
        <v>20101100504</v>
      </c>
      <c r="C73" s="151">
        <v>567</v>
      </c>
      <c r="D73" s="158">
        <v>1030.883628</v>
      </c>
      <c r="E73" s="151">
        <v>7439</v>
      </c>
      <c r="F73" s="151">
        <v>6</v>
      </c>
      <c r="G73" s="158">
        <v>50.459571067004127</v>
      </c>
      <c r="I73" s="156"/>
      <c r="J73" s="157" t="e">
        <f t="shared" si="7"/>
        <v>#N/A</v>
      </c>
    </row>
    <row r="74" spans="1:10" x14ac:dyDescent="0.25">
      <c r="A74" s="147">
        <v>70</v>
      </c>
      <c r="B74" s="151">
        <v>20101100506</v>
      </c>
      <c r="C74" s="151">
        <v>521</v>
      </c>
      <c r="D74" s="158">
        <v>1028.0577820000001</v>
      </c>
      <c r="E74" s="151">
        <v>7670</v>
      </c>
      <c r="F74" s="151">
        <v>6</v>
      </c>
      <c r="G74" s="158">
        <v>48.921007060077258</v>
      </c>
      <c r="I74" s="156"/>
      <c r="J74" s="157" t="e">
        <f t="shared" si="7"/>
        <v>#N/A</v>
      </c>
    </row>
    <row r="75" spans="1:10" x14ac:dyDescent="0.25">
      <c r="A75" s="147">
        <v>71</v>
      </c>
      <c r="B75" s="151">
        <v>20101100507</v>
      </c>
      <c r="C75" s="151">
        <v>418</v>
      </c>
      <c r="D75" s="158">
        <v>1084.408171</v>
      </c>
      <c r="E75" s="151">
        <v>2644</v>
      </c>
      <c r="F75" s="151">
        <v>9</v>
      </c>
      <c r="G75" s="158">
        <v>82.396429998667912</v>
      </c>
      <c r="I75" s="156"/>
      <c r="J75" s="157" t="e">
        <f t="shared" si="7"/>
        <v>#N/A</v>
      </c>
    </row>
    <row r="76" spans="1:10" x14ac:dyDescent="0.25">
      <c r="A76" s="147">
        <v>72</v>
      </c>
      <c r="B76" s="151">
        <v>20101100508</v>
      </c>
      <c r="C76" s="151">
        <v>516</v>
      </c>
      <c r="D76" s="158">
        <v>1055.8304860000001</v>
      </c>
      <c r="E76" s="151">
        <v>5263</v>
      </c>
      <c r="F76" s="151">
        <v>7</v>
      </c>
      <c r="G76" s="158">
        <v>64.952710803250298</v>
      </c>
      <c r="I76" s="156"/>
      <c r="J76" s="157" t="e">
        <f t="shared" si="7"/>
        <v>#N/A</v>
      </c>
    </row>
    <row r="77" spans="1:10" x14ac:dyDescent="0.25">
      <c r="A77" s="147">
        <v>73</v>
      </c>
      <c r="B77" s="151">
        <v>20101100509</v>
      </c>
      <c r="C77" s="151">
        <v>289</v>
      </c>
      <c r="D77" s="158">
        <v>1087.120181</v>
      </c>
      <c r="E77" s="151">
        <v>2419</v>
      </c>
      <c r="F77" s="151">
        <v>9</v>
      </c>
      <c r="G77" s="158">
        <v>83.895031304116159</v>
      </c>
      <c r="I77" s="156"/>
      <c r="J77" s="157" t="e">
        <f t="shared" si="7"/>
        <v>#N/A</v>
      </c>
    </row>
    <row r="78" spans="1:10" x14ac:dyDescent="0.25">
      <c r="A78" s="147">
        <v>74</v>
      </c>
      <c r="B78" s="151">
        <v>20101100510</v>
      </c>
      <c r="C78" s="151">
        <v>362</v>
      </c>
      <c r="D78" s="158">
        <v>1096.9294319999999</v>
      </c>
      <c r="E78" s="151">
        <v>1644</v>
      </c>
      <c r="F78" s="151">
        <v>9</v>
      </c>
      <c r="G78" s="158">
        <v>89.056880245104566</v>
      </c>
      <c r="I78" s="156"/>
      <c r="J78" s="157" t="e">
        <f t="shared" si="7"/>
        <v>#N/A</v>
      </c>
    </row>
    <row r="79" spans="1:10" x14ac:dyDescent="0.25">
      <c r="A79" s="147">
        <v>75</v>
      </c>
      <c r="B79" s="151">
        <v>20101100511</v>
      </c>
      <c r="C79" s="151">
        <v>299</v>
      </c>
      <c r="D79" s="158">
        <v>1114.320725</v>
      </c>
      <c r="E79" s="151">
        <v>654</v>
      </c>
      <c r="F79" s="151">
        <v>10</v>
      </c>
      <c r="G79" s="158">
        <v>95.650725989076861</v>
      </c>
      <c r="I79" s="156"/>
      <c r="J79" s="157" t="e">
        <f t="shared" si="7"/>
        <v>#N/A</v>
      </c>
    </row>
    <row r="80" spans="1:10" x14ac:dyDescent="0.25">
      <c r="A80" s="147">
        <v>76</v>
      </c>
      <c r="B80" s="151">
        <v>20101100512</v>
      </c>
      <c r="C80" s="151">
        <v>314</v>
      </c>
      <c r="D80" s="158">
        <v>1048.040354</v>
      </c>
      <c r="E80" s="151">
        <v>5981</v>
      </c>
      <c r="F80" s="151">
        <v>7</v>
      </c>
      <c r="G80" s="158">
        <v>60.170507526308782</v>
      </c>
      <c r="I80" s="156"/>
      <c r="J80" s="157" t="e">
        <f t="shared" si="7"/>
        <v>#N/A</v>
      </c>
    </row>
    <row r="81" spans="1:10" x14ac:dyDescent="0.25">
      <c r="A81" s="147">
        <v>77</v>
      </c>
      <c r="B81" s="151">
        <v>20101100513</v>
      </c>
      <c r="C81" s="151">
        <v>363</v>
      </c>
      <c r="D81" s="158">
        <v>1073.267756</v>
      </c>
      <c r="E81" s="151">
        <v>3643</v>
      </c>
      <c r="F81" s="151">
        <v>8</v>
      </c>
      <c r="G81" s="158">
        <v>75.742640202477688</v>
      </c>
      <c r="I81" s="156"/>
      <c r="J81" s="157" t="e">
        <f t="shared" si="7"/>
        <v>#N/A</v>
      </c>
    </row>
    <row r="82" spans="1:10" x14ac:dyDescent="0.25">
      <c r="A82" s="147">
        <v>78</v>
      </c>
      <c r="B82" s="151">
        <v>20101100514</v>
      </c>
      <c r="C82" s="151">
        <v>171</v>
      </c>
      <c r="D82" s="158">
        <v>1133.5581099999999</v>
      </c>
      <c r="E82" s="151">
        <v>142</v>
      </c>
      <c r="F82" s="151">
        <v>10</v>
      </c>
      <c r="G82" s="158">
        <v>99.060876515252431</v>
      </c>
      <c r="I82" s="156"/>
      <c r="J82" s="157" t="e">
        <f t="shared" si="7"/>
        <v>#N/A</v>
      </c>
    </row>
    <row r="83" spans="1:10" x14ac:dyDescent="0.25">
      <c r="A83" s="147">
        <v>79</v>
      </c>
      <c r="B83" s="151">
        <v>20101100515</v>
      </c>
      <c r="C83" s="151">
        <v>455</v>
      </c>
      <c r="D83" s="158">
        <v>1081.181073</v>
      </c>
      <c r="E83" s="151">
        <v>2940</v>
      </c>
      <c r="F83" s="151">
        <v>9</v>
      </c>
      <c r="G83" s="158">
        <v>80.42493672572266</v>
      </c>
      <c r="I83" s="156"/>
      <c r="J83" s="157" t="e">
        <f t="shared" si="7"/>
        <v>#N/A</v>
      </c>
    </row>
    <row r="84" spans="1:10" x14ac:dyDescent="0.25">
      <c r="A84" s="147">
        <v>80</v>
      </c>
      <c r="B84" s="151">
        <v>20101100516</v>
      </c>
      <c r="C84" s="151">
        <v>365</v>
      </c>
      <c r="D84" s="158">
        <v>1074.002086</v>
      </c>
      <c r="E84" s="151">
        <v>3596</v>
      </c>
      <c r="F84" s="151">
        <v>8</v>
      </c>
      <c r="G84" s="158">
        <v>76.055681364060206</v>
      </c>
      <c r="I84" s="156"/>
      <c r="J84" s="157" t="e">
        <f t="shared" si="7"/>
        <v>#N/A</v>
      </c>
    </row>
    <row r="85" spans="1:10" x14ac:dyDescent="0.25">
      <c r="A85" s="147">
        <v>81</v>
      </c>
      <c r="B85" s="151">
        <v>20101100517</v>
      </c>
      <c r="C85" s="151">
        <v>450</v>
      </c>
      <c r="D85" s="158">
        <v>1048.1132379999999</v>
      </c>
      <c r="E85" s="151">
        <v>5976</v>
      </c>
      <c r="F85" s="151">
        <v>7</v>
      </c>
      <c r="G85" s="158">
        <v>60.203809777540961</v>
      </c>
      <c r="I85" s="156"/>
      <c r="J85" s="157" t="e">
        <f t="shared" si="7"/>
        <v>#N/A</v>
      </c>
    </row>
    <row r="86" spans="1:10" x14ac:dyDescent="0.25">
      <c r="A86" s="147">
        <v>82</v>
      </c>
      <c r="B86" s="151">
        <v>20101100518</v>
      </c>
      <c r="C86" s="151">
        <v>668</v>
      </c>
      <c r="D86" s="158">
        <v>1118.7267609999999</v>
      </c>
      <c r="E86" s="151">
        <v>492</v>
      </c>
      <c r="F86" s="151">
        <v>10</v>
      </c>
      <c r="G86" s="158">
        <v>96.729718928999603</v>
      </c>
      <c r="I86" s="156"/>
      <c r="J86" s="157" t="e">
        <f t="shared" si="7"/>
        <v>#N/A</v>
      </c>
    </row>
    <row r="87" spans="1:10" x14ac:dyDescent="0.25">
      <c r="A87" s="147">
        <v>83</v>
      </c>
      <c r="B87" s="151">
        <v>20101100519</v>
      </c>
      <c r="C87" s="151">
        <v>309</v>
      </c>
      <c r="D87" s="158">
        <v>982.07511099999999</v>
      </c>
      <c r="E87" s="151">
        <v>10561</v>
      </c>
      <c r="F87" s="151">
        <v>4</v>
      </c>
      <c r="G87" s="158">
        <v>29.665645397628882</v>
      </c>
      <c r="I87" s="156"/>
      <c r="J87" s="157" t="e">
        <f t="shared" si="7"/>
        <v>#N/A</v>
      </c>
    </row>
    <row r="88" spans="1:10" x14ac:dyDescent="0.25">
      <c r="A88" s="147">
        <v>84</v>
      </c>
      <c r="B88" s="151">
        <v>20101100601</v>
      </c>
      <c r="C88" s="151">
        <v>427</v>
      </c>
      <c r="D88" s="158">
        <v>593.94655360000002</v>
      </c>
      <c r="E88" s="151">
        <v>14973</v>
      </c>
      <c r="F88" s="151">
        <v>1</v>
      </c>
      <c r="G88" s="158">
        <v>0.27973891035033965</v>
      </c>
      <c r="I88" s="156"/>
      <c r="J88" s="157" t="e">
        <f t="shared" si="7"/>
        <v>#N/A</v>
      </c>
    </row>
    <row r="89" spans="1:10" x14ac:dyDescent="0.25">
      <c r="A89" s="147">
        <v>85</v>
      </c>
      <c r="B89" s="151">
        <v>20101100602</v>
      </c>
      <c r="C89" s="151">
        <v>398</v>
      </c>
      <c r="D89" s="158">
        <v>991.19461779999995</v>
      </c>
      <c r="E89" s="151">
        <v>10091</v>
      </c>
      <c r="F89" s="151">
        <v>4</v>
      </c>
      <c r="G89" s="158">
        <v>32.79605701345411</v>
      </c>
      <c r="I89" s="156"/>
      <c r="J89" s="157" t="e">
        <f t="shared" si="7"/>
        <v>#N/A</v>
      </c>
    </row>
    <row r="90" spans="1:10" x14ac:dyDescent="0.25">
      <c r="A90" s="147">
        <v>86</v>
      </c>
      <c r="B90" s="151">
        <v>20101100603</v>
      </c>
      <c r="C90" s="151">
        <v>369</v>
      </c>
      <c r="D90" s="158">
        <v>971.06344200000001</v>
      </c>
      <c r="E90" s="151">
        <v>11067</v>
      </c>
      <c r="F90" s="151">
        <v>4</v>
      </c>
      <c r="G90" s="158">
        <v>26.29545757293193</v>
      </c>
      <c r="I90" s="156"/>
      <c r="J90" s="157" t="e">
        <f t="shared" si="7"/>
        <v>#N/A</v>
      </c>
    </row>
    <row r="91" spans="1:10" x14ac:dyDescent="0.25">
      <c r="A91" s="147">
        <v>87</v>
      </c>
      <c r="B91" s="151">
        <v>20101100604</v>
      </c>
      <c r="C91" s="151">
        <v>366</v>
      </c>
      <c r="D91" s="158">
        <v>1009.457505</v>
      </c>
      <c r="E91" s="151">
        <v>9007</v>
      </c>
      <c r="F91" s="151">
        <v>5</v>
      </c>
      <c r="G91" s="158">
        <v>40.015985080591449</v>
      </c>
      <c r="I91" s="156"/>
      <c r="J91" s="157" t="e">
        <f t="shared" si="7"/>
        <v>#N/A</v>
      </c>
    </row>
    <row r="92" spans="1:10" x14ac:dyDescent="0.25">
      <c r="A92" s="147">
        <v>88</v>
      </c>
      <c r="B92" s="151">
        <v>20101100607</v>
      </c>
      <c r="C92" s="151">
        <v>270</v>
      </c>
      <c r="D92" s="158">
        <v>1048.839753</v>
      </c>
      <c r="E92" s="151">
        <v>5920</v>
      </c>
      <c r="F92" s="151">
        <v>7</v>
      </c>
      <c r="G92" s="158">
        <v>60.576794991341409</v>
      </c>
      <c r="I92" s="156"/>
      <c r="J92" s="157" t="e">
        <f t="shared" si="7"/>
        <v>#N/A</v>
      </c>
    </row>
    <row r="93" spans="1:10" x14ac:dyDescent="0.25">
      <c r="A93" s="147">
        <v>89</v>
      </c>
      <c r="B93" s="151">
        <v>20101100610</v>
      </c>
      <c r="C93" s="151">
        <v>428</v>
      </c>
      <c r="D93" s="158">
        <v>994.21875039999998</v>
      </c>
      <c r="E93" s="151">
        <v>9941</v>
      </c>
      <c r="F93" s="151">
        <v>4</v>
      </c>
      <c r="G93" s="158">
        <v>33.795124550419608</v>
      </c>
      <c r="I93" s="156"/>
      <c r="J93" s="157" t="e">
        <f t="shared" si="7"/>
        <v>#N/A</v>
      </c>
    </row>
    <row r="94" spans="1:10" x14ac:dyDescent="0.25">
      <c r="A94" s="147">
        <v>90</v>
      </c>
      <c r="B94" s="151">
        <v>20101100611</v>
      </c>
      <c r="C94" s="151">
        <v>376</v>
      </c>
      <c r="D94" s="158">
        <v>931.32353799999999</v>
      </c>
      <c r="E94" s="151">
        <v>12567</v>
      </c>
      <c r="F94" s="151">
        <v>2</v>
      </c>
      <c r="G94" s="158">
        <v>16.30478220327694</v>
      </c>
      <c r="I94" s="156"/>
      <c r="J94" s="157" t="e">
        <f t="shared" si="7"/>
        <v>#N/A</v>
      </c>
    </row>
    <row r="95" spans="1:10" x14ac:dyDescent="0.25">
      <c r="A95" s="147">
        <v>91</v>
      </c>
      <c r="B95" s="151">
        <v>20101100612</v>
      </c>
      <c r="C95" s="151">
        <v>507</v>
      </c>
      <c r="D95" s="158">
        <v>853.58636669999999</v>
      </c>
      <c r="E95" s="151">
        <v>14093</v>
      </c>
      <c r="F95" s="151">
        <v>1</v>
      </c>
      <c r="G95" s="158">
        <v>6.1409351272145996</v>
      </c>
      <c r="I95" s="156"/>
      <c r="J95" s="157" t="e">
        <f t="shared" si="7"/>
        <v>#N/A</v>
      </c>
    </row>
    <row r="96" spans="1:10" x14ac:dyDescent="0.25">
      <c r="A96" s="147">
        <v>92</v>
      </c>
      <c r="B96" s="151">
        <v>20101100613</v>
      </c>
      <c r="C96" s="151">
        <v>295</v>
      </c>
      <c r="D96" s="158">
        <v>844.07781480000006</v>
      </c>
      <c r="E96" s="151">
        <v>14199</v>
      </c>
      <c r="F96" s="151">
        <v>1</v>
      </c>
      <c r="G96" s="158">
        <v>5.4349274010923141</v>
      </c>
      <c r="I96" s="156"/>
      <c r="J96" s="157" t="e">
        <f t="shared" si="7"/>
        <v>#N/A</v>
      </c>
    </row>
    <row r="97" spans="1:10" x14ac:dyDescent="0.25">
      <c r="A97" s="147">
        <v>93</v>
      </c>
      <c r="B97" s="151">
        <v>20101100614</v>
      </c>
      <c r="C97" s="151">
        <v>135</v>
      </c>
      <c r="D97" s="158">
        <v>904.51048349999996</v>
      </c>
      <c r="E97" s="151">
        <v>13230</v>
      </c>
      <c r="F97" s="151">
        <v>2</v>
      </c>
      <c r="G97" s="158">
        <v>11.888903689889437</v>
      </c>
      <c r="I97" s="156"/>
      <c r="J97" s="157" t="e">
        <f t="shared" si="7"/>
        <v>#N/A</v>
      </c>
    </row>
    <row r="98" spans="1:10" x14ac:dyDescent="0.25">
      <c r="A98" s="147">
        <v>94</v>
      </c>
      <c r="B98" s="151">
        <v>20101100615</v>
      </c>
      <c r="C98" s="151">
        <v>490</v>
      </c>
      <c r="D98" s="158">
        <v>932.01652000000001</v>
      </c>
      <c r="E98" s="151">
        <v>12547</v>
      </c>
      <c r="F98" s="151">
        <v>2</v>
      </c>
      <c r="G98" s="158">
        <v>16.437991208205673</v>
      </c>
      <c r="I98" s="156"/>
      <c r="J98" s="157" t="e">
        <f t="shared" si="7"/>
        <v>#N/A</v>
      </c>
    </row>
    <row r="99" spans="1:10" x14ac:dyDescent="0.25">
      <c r="A99" s="147">
        <v>95</v>
      </c>
      <c r="B99" s="151">
        <v>20101100618</v>
      </c>
      <c r="C99" s="151">
        <v>490</v>
      </c>
      <c r="D99" s="158">
        <v>1038.024287</v>
      </c>
      <c r="E99" s="151">
        <v>6875</v>
      </c>
      <c r="F99" s="151">
        <v>6</v>
      </c>
      <c r="G99" s="158">
        <v>54.216065005994409</v>
      </c>
      <c r="I99" s="156"/>
      <c r="J99" s="157" t="e">
        <f t="shared" si="7"/>
        <v>#N/A</v>
      </c>
    </row>
    <row r="100" spans="1:10" x14ac:dyDescent="0.25">
      <c r="A100" s="147">
        <v>96</v>
      </c>
      <c r="B100" s="151">
        <v>20101100619</v>
      </c>
      <c r="C100" s="151">
        <v>294</v>
      </c>
      <c r="D100" s="158">
        <v>1026.6429499999999</v>
      </c>
      <c r="E100" s="151">
        <v>7768</v>
      </c>
      <c r="F100" s="151">
        <v>6</v>
      </c>
      <c r="G100" s="158">
        <v>48.268282935926472</v>
      </c>
      <c r="I100" s="156"/>
      <c r="J100" s="157" t="e">
        <f t="shared" si="7"/>
        <v>#N/A</v>
      </c>
    </row>
    <row r="101" spans="1:10" x14ac:dyDescent="0.25">
      <c r="A101" s="147">
        <v>97</v>
      </c>
      <c r="B101" s="151">
        <v>20101100620</v>
      </c>
      <c r="C101" s="151">
        <v>898</v>
      </c>
      <c r="D101" s="158">
        <v>1020.774355</v>
      </c>
      <c r="E101" s="151">
        <v>8226</v>
      </c>
      <c r="F101" s="151">
        <v>5</v>
      </c>
      <c r="G101" s="158">
        <v>45.217796723058477</v>
      </c>
      <c r="I101" s="156"/>
      <c r="J101" s="157" t="e">
        <f t="shared" si="7"/>
        <v>#N/A</v>
      </c>
    </row>
    <row r="102" spans="1:10" x14ac:dyDescent="0.25">
      <c r="A102" s="147">
        <v>98</v>
      </c>
      <c r="B102" s="151">
        <v>20101100621</v>
      </c>
      <c r="C102" s="151">
        <v>428</v>
      </c>
      <c r="D102" s="158">
        <v>980.16002900000001</v>
      </c>
      <c r="E102" s="151">
        <v>10652</v>
      </c>
      <c r="F102" s="151">
        <v>4</v>
      </c>
      <c r="G102" s="158">
        <v>29.059544425203143</v>
      </c>
      <c r="I102" s="156"/>
      <c r="J102" s="157" t="e">
        <f t="shared" si="7"/>
        <v>#N/A</v>
      </c>
    </row>
    <row r="103" spans="1:10" x14ac:dyDescent="0.25">
      <c r="A103" s="147">
        <v>99</v>
      </c>
      <c r="B103" s="151">
        <v>20101100622</v>
      </c>
      <c r="C103" s="151">
        <v>504</v>
      </c>
      <c r="D103" s="158">
        <v>1070.1295869999999</v>
      </c>
      <c r="E103" s="151">
        <v>3912</v>
      </c>
      <c r="F103" s="151">
        <v>8</v>
      </c>
      <c r="G103" s="158">
        <v>73.950979086186237</v>
      </c>
      <c r="I103" s="156"/>
      <c r="J103" s="157" t="e">
        <f t="shared" si="7"/>
        <v>#N/A</v>
      </c>
    </row>
    <row r="104" spans="1:10" x14ac:dyDescent="0.25">
      <c r="A104" s="147">
        <v>100</v>
      </c>
      <c r="B104" s="151">
        <v>20101100623</v>
      </c>
      <c r="C104" s="151">
        <v>531</v>
      </c>
      <c r="D104" s="158">
        <v>1011.982523</v>
      </c>
      <c r="E104" s="151">
        <v>8843</v>
      </c>
      <c r="F104" s="151">
        <v>5</v>
      </c>
      <c r="G104" s="158">
        <v>41.108298921007055</v>
      </c>
      <c r="I104" s="156"/>
      <c r="J104" s="157" t="e">
        <f t="shared" si="7"/>
        <v>#N/A</v>
      </c>
    </row>
    <row r="105" spans="1:10" x14ac:dyDescent="0.25">
      <c r="A105" s="147">
        <v>101</v>
      </c>
      <c r="B105" s="151">
        <v>20101100624</v>
      </c>
      <c r="C105" s="151">
        <v>680</v>
      </c>
      <c r="D105" s="158">
        <v>1039.5336219999999</v>
      </c>
      <c r="E105" s="151">
        <v>6750</v>
      </c>
      <c r="F105" s="151">
        <v>6</v>
      </c>
      <c r="G105" s="158">
        <v>55.048621286798983</v>
      </c>
      <c r="I105" s="156"/>
      <c r="J105" s="157" t="e">
        <f t="shared" si="7"/>
        <v>#N/A</v>
      </c>
    </row>
    <row r="106" spans="1:10" x14ac:dyDescent="0.25">
      <c r="A106" s="147">
        <v>102</v>
      </c>
      <c r="B106" s="151">
        <v>20101100625</v>
      </c>
      <c r="C106" s="151">
        <v>305</v>
      </c>
      <c r="D106" s="158">
        <v>1017.726267</v>
      </c>
      <c r="E106" s="151">
        <v>8439</v>
      </c>
      <c r="F106" s="151">
        <v>5</v>
      </c>
      <c r="G106" s="158">
        <v>43.799120820567474</v>
      </c>
      <c r="I106" s="156"/>
      <c r="J106" s="157" t="e">
        <f t="shared" si="7"/>
        <v>#N/A</v>
      </c>
    </row>
    <row r="107" spans="1:10" x14ac:dyDescent="0.25">
      <c r="A107" s="147">
        <v>103</v>
      </c>
      <c r="B107" s="151">
        <v>20101100626</v>
      </c>
      <c r="C107" s="151">
        <v>250</v>
      </c>
      <c r="D107" s="158">
        <v>1009.713671</v>
      </c>
      <c r="E107" s="151">
        <v>8996</v>
      </c>
      <c r="F107" s="151">
        <v>5</v>
      </c>
      <c r="G107" s="158">
        <v>40.089250033302257</v>
      </c>
      <c r="I107" s="156"/>
      <c r="J107" s="157" t="e">
        <f t="shared" si="7"/>
        <v>#N/A</v>
      </c>
    </row>
    <row r="108" spans="1:10" x14ac:dyDescent="0.25">
      <c r="A108" s="147">
        <v>104</v>
      </c>
      <c r="B108" s="151">
        <v>20101100627</v>
      </c>
      <c r="C108" s="151">
        <v>160</v>
      </c>
      <c r="D108" s="158">
        <v>1090.687199</v>
      </c>
      <c r="E108" s="151">
        <v>2115</v>
      </c>
      <c r="F108" s="151">
        <v>9</v>
      </c>
      <c r="G108" s="158">
        <v>85.919808179032898</v>
      </c>
      <c r="I108" s="156"/>
      <c r="J108" s="157" t="e">
        <f t="shared" si="7"/>
        <v>#N/A</v>
      </c>
    </row>
    <row r="109" spans="1:10" x14ac:dyDescent="0.25">
      <c r="A109" s="147">
        <v>105</v>
      </c>
      <c r="B109" s="151">
        <v>20101100628</v>
      </c>
      <c r="C109" s="151">
        <v>469</v>
      </c>
      <c r="D109" s="158">
        <v>1036.5855140000001</v>
      </c>
      <c r="E109" s="151">
        <v>7001</v>
      </c>
      <c r="F109" s="151">
        <v>6</v>
      </c>
      <c r="G109" s="158">
        <v>53.376848274943391</v>
      </c>
      <c r="I109" s="156"/>
      <c r="J109" s="157" t="e">
        <f t="shared" si="7"/>
        <v>#N/A</v>
      </c>
    </row>
    <row r="110" spans="1:10" x14ac:dyDescent="0.25">
      <c r="A110" s="147">
        <v>106</v>
      </c>
      <c r="B110" s="151">
        <v>20101100629</v>
      </c>
      <c r="C110" s="151">
        <v>579</v>
      </c>
      <c r="D110" s="158">
        <v>1021.795082</v>
      </c>
      <c r="E110" s="151">
        <v>8152</v>
      </c>
      <c r="F110" s="151">
        <v>5</v>
      </c>
      <c r="G110" s="158">
        <v>45.71067004129479</v>
      </c>
      <c r="I110" s="156"/>
      <c r="J110" s="157" t="e">
        <f t="shared" si="7"/>
        <v>#N/A</v>
      </c>
    </row>
    <row r="111" spans="1:10" x14ac:dyDescent="0.25">
      <c r="A111" s="147">
        <v>107</v>
      </c>
      <c r="B111" s="151">
        <v>20101100631</v>
      </c>
      <c r="C111" s="151">
        <v>823</v>
      </c>
      <c r="D111" s="158">
        <v>1026.5876189999999</v>
      </c>
      <c r="E111" s="151">
        <v>7774</v>
      </c>
      <c r="F111" s="151">
        <v>6</v>
      </c>
      <c r="G111" s="158">
        <v>48.22832023444785</v>
      </c>
      <c r="I111" s="156"/>
      <c r="J111" s="157" t="e">
        <f t="shared" si="7"/>
        <v>#N/A</v>
      </c>
    </row>
    <row r="112" spans="1:10" x14ac:dyDescent="0.25">
      <c r="A112" s="147">
        <v>108</v>
      </c>
      <c r="B112" s="151">
        <v>20101100701</v>
      </c>
      <c r="C112" s="151">
        <v>533</v>
      </c>
      <c r="D112" s="158">
        <v>1085.270534</v>
      </c>
      <c r="E112" s="151">
        <v>2571</v>
      </c>
      <c r="F112" s="151">
        <v>9</v>
      </c>
      <c r="G112" s="158">
        <v>82.88264286665779</v>
      </c>
      <c r="I112" s="156"/>
      <c r="J112" s="157" t="e">
        <f t="shared" si="7"/>
        <v>#N/A</v>
      </c>
    </row>
    <row r="113" spans="1:10" x14ac:dyDescent="0.25">
      <c r="A113" s="147">
        <v>109</v>
      </c>
      <c r="B113" s="151">
        <v>20101100702</v>
      </c>
      <c r="C113" s="151">
        <v>365</v>
      </c>
      <c r="D113" s="158">
        <v>1087.3666109999999</v>
      </c>
      <c r="E113" s="151">
        <v>2392</v>
      </c>
      <c r="F113" s="151">
        <v>9</v>
      </c>
      <c r="G113" s="158">
        <v>84.074863460769947</v>
      </c>
      <c r="I113" s="156"/>
      <c r="J113" s="157" t="e">
        <f t="shared" si="7"/>
        <v>#N/A</v>
      </c>
    </row>
    <row r="114" spans="1:10" x14ac:dyDescent="0.25">
      <c r="A114" s="147">
        <v>110</v>
      </c>
      <c r="B114" s="151">
        <v>20101100703</v>
      </c>
      <c r="C114" s="151">
        <v>531</v>
      </c>
      <c r="D114" s="158">
        <v>1042.16104</v>
      </c>
      <c r="E114" s="151">
        <v>6527</v>
      </c>
      <c r="F114" s="151">
        <v>7</v>
      </c>
      <c r="G114" s="158">
        <v>56.533901691754366</v>
      </c>
      <c r="I114" s="156"/>
      <c r="J114" s="157" t="e">
        <f t="shared" si="7"/>
        <v>#N/A</v>
      </c>
    </row>
    <row r="115" spans="1:10" x14ac:dyDescent="0.25">
      <c r="A115" s="147">
        <v>111</v>
      </c>
      <c r="B115" s="151">
        <v>20101100704</v>
      </c>
      <c r="C115" s="151">
        <v>404</v>
      </c>
      <c r="D115" s="158">
        <v>1029.228642</v>
      </c>
      <c r="E115" s="151">
        <v>7569</v>
      </c>
      <c r="F115" s="151">
        <v>6</v>
      </c>
      <c r="G115" s="158">
        <v>49.593712534967366</v>
      </c>
      <c r="I115" s="165"/>
      <c r="J115" s="157" t="e">
        <f t="shared" si="7"/>
        <v>#N/A</v>
      </c>
    </row>
    <row r="116" spans="1:10" x14ac:dyDescent="0.25">
      <c r="A116" s="147">
        <v>112</v>
      </c>
      <c r="B116" s="151">
        <v>20101100705</v>
      </c>
      <c r="C116" s="151">
        <v>449</v>
      </c>
      <c r="D116" s="158">
        <v>1016.581739</v>
      </c>
      <c r="E116" s="151">
        <v>8536</v>
      </c>
      <c r="F116" s="151">
        <v>5</v>
      </c>
      <c r="G116" s="158">
        <v>43.153057146663116</v>
      </c>
      <c r="J116" s="138"/>
    </row>
    <row r="117" spans="1:10" x14ac:dyDescent="0.25">
      <c r="A117" s="147">
        <v>113</v>
      </c>
      <c r="B117" s="151">
        <v>20101100706</v>
      </c>
      <c r="C117" s="151">
        <v>583</v>
      </c>
      <c r="D117" s="158">
        <v>1049.051837</v>
      </c>
      <c r="E117" s="151">
        <v>5895</v>
      </c>
      <c r="F117" s="151">
        <v>7</v>
      </c>
      <c r="G117" s="158">
        <v>60.743306247502325</v>
      </c>
      <c r="J117" s="138"/>
    </row>
    <row r="118" spans="1:10" x14ac:dyDescent="0.25">
      <c r="A118" s="147">
        <v>114</v>
      </c>
      <c r="B118" s="151">
        <v>20101100707</v>
      </c>
      <c r="C118" s="151">
        <v>548</v>
      </c>
      <c r="D118" s="158">
        <v>1054.8356429999999</v>
      </c>
      <c r="E118" s="151">
        <v>5381</v>
      </c>
      <c r="F118" s="151">
        <v>7</v>
      </c>
      <c r="G118" s="158">
        <v>64.166777674170774</v>
      </c>
      <c r="J118" s="138"/>
    </row>
    <row r="119" spans="1:10" x14ac:dyDescent="0.25">
      <c r="A119" s="147">
        <v>115</v>
      </c>
      <c r="B119" s="151">
        <v>20101100708</v>
      </c>
      <c r="C119" s="151">
        <v>432</v>
      </c>
      <c r="D119" s="158">
        <v>1047.4790109999999</v>
      </c>
      <c r="E119" s="151">
        <v>6034</v>
      </c>
      <c r="F119" s="151">
        <v>7</v>
      </c>
      <c r="G119" s="158">
        <v>59.817503663247642</v>
      </c>
      <c r="J119" s="138"/>
    </row>
    <row r="120" spans="1:10" x14ac:dyDescent="0.25">
      <c r="A120" s="147">
        <v>116</v>
      </c>
      <c r="B120" s="151">
        <v>20101100709</v>
      </c>
      <c r="C120" s="151">
        <v>381</v>
      </c>
      <c r="D120" s="158">
        <v>1093.574693</v>
      </c>
      <c r="E120" s="151">
        <v>1901</v>
      </c>
      <c r="F120" s="151">
        <v>9</v>
      </c>
      <c r="G120" s="158">
        <v>87.345144531770345</v>
      </c>
      <c r="J120" s="138"/>
    </row>
    <row r="121" spans="1:10" x14ac:dyDescent="0.25">
      <c r="A121" s="147">
        <v>117</v>
      </c>
      <c r="B121" s="151">
        <v>20101100801</v>
      </c>
      <c r="C121" s="151">
        <v>339</v>
      </c>
      <c r="D121" s="158">
        <v>478.7182818</v>
      </c>
      <c r="E121" s="151">
        <v>14990</v>
      </c>
      <c r="F121" s="151">
        <v>1</v>
      </c>
      <c r="G121" s="158">
        <v>0.16651125616091647</v>
      </c>
      <c r="J121" s="138"/>
    </row>
    <row r="122" spans="1:10" x14ac:dyDescent="0.25">
      <c r="A122" s="147">
        <v>118</v>
      </c>
      <c r="B122" s="151">
        <v>20101100804</v>
      </c>
      <c r="C122" s="151">
        <v>384</v>
      </c>
      <c r="D122" s="158">
        <v>742.54113489999997</v>
      </c>
      <c r="E122" s="151">
        <v>14850</v>
      </c>
      <c r="F122" s="151">
        <v>1</v>
      </c>
      <c r="G122" s="158">
        <v>1.0989742906620488</v>
      </c>
      <c r="J122" s="138"/>
    </row>
    <row r="123" spans="1:10" x14ac:dyDescent="0.25">
      <c r="A123" s="147">
        <v>119</v>
      </c>
      <c r="B123" s="151">
        <v>20101100805</v>
      </c>
      <c r="C123" s="151">
        <v>319</v>
      </c>
      <c r="D123" s="158">
        <v>615.90837439999996</v>
      </c>
      <c r="E123" s="151">
        <v>14967</v>
      </c>
      <c r="F123" s="151">
        <v>1</v>
      </c>
      <c r="G123" s="158">
        <v>0.31970161182895962</v>
      </c>
      <c r="J123" s="138"/>
    </row>
    <row r="124" spans="1:10" x14ac:dyDescent="0.25">
      <c r="A124" s="147">
        <v>120</v>
      </c>
      <c r="B124" s="151">
        <v>20101100806</v>
      </c>
      <c r="C124" s="151">
        <v>421</v>
      </c>
      <c r="D124" s="158">
        <v>642.24114099999997</v>
      </c>
      <c r="E124" s="151">
        <v>14957</v>
      </c>
      <c r="F124" s="151">
        <v>1</v>
      </c>
      <c r="G124" s="158">
        <v>0.38630611429332623</v>
      </c>
      <c r="J124" s="138"/>
    </row>
    <row r="125" spans="1:10" x14ac:dyDescent="0.25">
      <c r="A125" s="147">
        <v>121</v>
      </c>
      <c r="B125" s="151">
        <v>20101100807</v>
      </c>
      <c r="C125" s="151">
        <v>350</v>
      </c>
      <c r="D125" s="158">
        <v>845.65275940000004</v>
      </c>
      <c r="E125" s="151">
        <v>14182</v>
      </c>
      <c r="F125" s="151">
        <v>1</v>
      </c>
      <c r="G125" s="158">
        <v>5.5481550552817369</v>
      </c>
      <c r="J125" s="138"/>
    </row>
    <row r="126" spans="1:10" x14ac:dyDescent="0.25">
      <c r="A126" s="147">
        <v>122</v>
      </c>
      <c r="B126" s="151">
        <v>20101100809</v>
      </c>
      <c r="C126" s="151">
        <v>549</v>
      </c>
      <c r="D126" s="158">
        <v>961.43541870000001</v>
      </c>
      <c r="E126" s="151">
        <v>11501</v>
      </c>
      <c r="F126" s="151">
        <v>3</v>
      </c>
      <c r="G126" s="158">
        <v>23.40482216597842</v>
      </c>
      <c r="J126" s="138"/>
    </row>
    <row r="127" spans="1:10" x14ac:dyDescent="0.25">
      <c r="A127" s="147">
        <v>123</v>
      </c>
      <c r="B127" s="151">
        <v>20101100810</v>
      </c>
      <c r="C127" s="151">
        <v>462</v>
      </c>
      <c r="D127" s="158">
        <v>950.40810060000001</v>
      </c>
      <c r="E127" s="151">
        <v>11930</v>
      </c>
      <c r="F127" s="151">
        <v>3</v>
      </c>
      <c r="G127" s="158">
        <v>20.547489010257095</v>
      </c>
      <c r="J127" s="138"/>
    </row>
    <row r="128" spans="1:10" x14ac:dyDescent="0.25">
      <c r="A128" s="147">
        <v>124</v>
      </c>
      <c r="B128" s="151">
        <v>20101100811</v>
      </c>
      <c r="C128" s="151">
        <v>240</v>
      </c>
      <c r="D128" s="158">
        <v>974.97301170000003</v>
      </c>
      <c r="E128" s="151">
        <v>10914</v>
      </c>
      <c r="F128" s="151">
        <v>4</v>
      </c>
      <c r="G128" s="158">
        <v>27.314506460636739</v>
      </c>
      <c r="J128" s="138"/>
    </row>
    <row r="129" spans="1:10" x14ac:dyDescent="0.25">
      <c r="A129" s="147">
        <v>125</v>
      </c>
      <c r="B129" s="151">
        <v>20101100812</v>
      </c>
      <c r="C129" s="151">
        <v>357</v>
      </c>
      <c r="D129" s="158">
        <v>884.92217659999994</v>
      </c>
      <c r="E129" s="151">
        <v>13621</v>
      </c>
      <c r="F129" s="151">
        <v>2</v>
      </c>
      <c r="G129" s="158">
        <v>9.2846676435327034</v>
      </c>
      <c r="J129" s="138"/>
    </row>
    <row r="130" spans="1:10" x14ac:dyDescent="0.25">
      <c r="A130" s="147">
        <v>126</v>
      </c>
      <c r="B130" s="151">
        <v>20101100813</v>
      </c>
      <c r="C130" s="151">
        <v>312</v>
      </c>
      <c r="D130" s="158">
        <v>895.68875830000002</v>
      </c>
      <c r="E130" s="151">
        <v>13410</v>
      </c>
      <c r="F130" s="151">
        <v>2</v>
      </c>
      <c r="G130" s="158">
        <v>10.690022645530837</v>
      </c>
      <c r="J130" s="138"/>
    </row>
    <row r="131" spans="1:10" x14ac:dyDescent="0.25">
      <c r="A131" s="147">
        <v>127</v>
      </c>
      <c r="B131" s="151">
        <v>20101100815</v>
      </c>
      <c r="C131" s="151">
        <v>321</v>
      </c>
      <c r="D131" s="158">
        <v>739.38467930000002</v>
      </c>
      <c r="E131" s="151">
        <v>14859</v>
      </c>
      <c r="F131" s="151">
        <v>1</v>
      </c>
      <c r="G131" s="158">
        <v>1.0390302384441188</v>
      </c>
      <c r="J131" s="138"/>
    </row>
    <row r="132" spans="1:10" x14ac:dyDescent="0.25">
      <c r="A132" s="147">
        <v>128</v>
      </c>
      <c r="B132" s="151">
        <v>20101100816</v>
      </c>
      <c r="C132" s="151">
        <v>295</v>
      </c>
      <c r="D132" s="158">
        <v>1043.935072</v>
      </c>
      <c r="E132" s="151">
        <v>6343</v>
      </c>
      <c r="F132" s="151">
        <v>7</v>
      </c>
      <c r="G132" s="158">
        <v>57.759424537098703</v>
      </c>
      <c r="J132" s="138"/>
    </row>
    <row r="133" spans="1:10" x14ac:dyDescent="0.25">
      <c r="A133" s="147">
        <v>129</v>
      </c>
      <c r="B133" s="151">
        <v>20101100818</v>
      </c>
      <c r="C133" s="151">
        <v>520</v>
      </c>
      <c r="D133" s="158">
        <v>1040.986607</v>
      </c>
      <c r="E133" s="151">
        <v>6621</v>
      </c>
      <c r="F133" s="151">
        <v>6</v>
      </c>
      <c r="G133" s="158">
        <v>55.907819368589315</v>
      </c>
      <c r="J133" s="138"/>
    </row>
    <row r="134" spans="1:10" x14ac:dyDescent="0.25">
      <c r="A134" s="147">
        <v>130</v>
      </c>
      <c r="B134" s="151">
        <v>20101100820</v>
      </c>
      <c r="C134" s="151">
        <v>437</v>
      </c>
      <c r="D134" s="158">
        <v>918.15372820000005</v>
      </c>
      <c r="E134" s="151">
        <v>12904</v>
      </c>
      <c r="F134" s="151">
        <v>2</v>
      </c>
      <c r="G134" s="158">
        <v>14.060210470227789</v>
      </c>
      <c r="J134" s="138"/>
    </row>
    <row r="135" spans="1:10" x14ac:dyDescent="0.25">
      <c r="A135" s="147">
        <v>131</v>
      </c>
      <c r="B135" s="151">
        <v>20101100821</v>
      </c>
      <c r="C135" s="151">
        <v>460</v>
      </c>
      <c r="D135" s="158">
        <v>892.80155070000001</v>
      </c>
      <c r="E135" s="151">
        <v>13474</v>
      </c>
      <c r="F135" s="151">
        <v>2</v>
      </c>
      <c r="G135" s="158">
        <v>10.26375382975889</v>
      </c>
      <c r="J135" s="138"/>
    </row>
    <row r="136" spans="1:10" x14ac:dyDescent="0.25">
      <c r="A136" s="147">
        <v>132</v>
      </c>
      <c r="B136" s="151">
        <v>20101100822</v>
      </c>
      <c r="C136" s="151">
        <v>279</v>
      </c>
      <c r="D136" s="158">
        <v>851.53086340000004</v>
      </c>
      <c r="E136" s="151">
        <v>14119</v>
      </c>
      <c r="F136" s="151">
        <v>1</v>
      </c>
      <c r="G136" s="158">
        <v>5.9677634208072465</v>
      </c>
      <c r="J136" s="138"/>
    </row>
    <row r="137" spans="1:10" x14ac:dyDescent="0.25">
      <c r="A137" s="147">
        <v>133</v>
      </c>
      <c r="B137" s="151">
        <v>20101100823</v>
      </c>
      <c r="C137" s="151">
        <v>544</v>
      </c>
      <c r="D137" s="158">
        <v>884.1906583</v>
      </c>
      <c r="E137" s="151">
        <v>13638</v>
      </c>
      <c r="F137" s="151">
        <v>2</v>
      </c>
      <c r="G137" s="158">
        <v>9.1714399893432805</v>
      </c>
      <c r="J137" s="138"/>
    </row>
    <row r="138" spans="1:10" x14ac:dyDescent="0.25">
      <c r="A138" s="147">
        <v>134</v>
      </c>
      <c r="B138" s="151">
        <v>20101100824</v>
      </c>
      <c r="C138" s="151">
        <v>600</v>
      </c>
      <c r="D138" s="158">
        <v>853.69573519999994</v>
      </c>
      <c r="E138" s="151">
        <v>14090</v>
      </c>
      <c r="F138" s="151">
        <v>1</v>
      </c>
      <c r="G138" s="158">
        <v>6.1609164779539096</v>
      </c>
      <c r="J138" s="138"/>
    </row>
    <row r="139" spans="1:10" x14ac:dyDescent="0.25">
      <c r="A139" s="147">
        <v>135</v>
      </c>
      <c r="B139" s="151">
        <v>20101100825</v>
      </c>
      <c r="C139" s="151">
        <v>367</v>
      </c>
      <c r="D139" s="158">
        <v>964.94139610000002</v>
      </c>
      <c r="E139" s="151">
        <v>11338</v>
      </c>
      <c r="F139" s="151">
        <v>3</v>
      </c>
      <c r="G139" s="158">
        <v>24.490475556147594</v>
      </c>
      <c r="J139" s="138"/>
    </row>
    <row r="140" spans="1:10" x14ac:dyDescent="0.25">
      <c r="A140" s="147">
        <v>136</v>
      </c>
      <c r="B140" s="151">
        <v>20101100826</v>
      </c>
      <c r="C140" s="151">
        <v>397</v>
      </c>
      <c r="D140" s="158">
        <v>945.84990870000001</v>
      </c>
      <c r="E140" s="151">
        <v>12068</v>
      </c>
      <c r="F140" s="151">
        <v>3</v>
      </c>
      <c r="G140" s="158">
        <v>19.628346876248834</v>
      </c>
      <c r="J140" s="138"/>
    </row>
    <row r="141" spans="1:10" x14ac:dyDescent="0.25">
      <c r="A141" s="147">
        <v>137</v>
      </c>
      <c r="B141" s="151">
        <v>20101100827</v>
      </c>
      <c r="C141" s="151">
        <v>509</v>
      </c>
      <c r="D141" s="158">
        <v>952.29477169999996</v>
      </c>
      <c r="E141" s="151">
        <v>11855</v>
      </c>
      <c r="F141" s="151">
        <v>3</v>
      </c>
      <c r="G141" s="158">
        <v>21.047022778739844</v>
      </c>
      <c r="J141" s="138"/>
    </row>
    <row r="142" spans="1:10" x14ac:dyDescent="0.25">
      <c r="A142" s="147">
        <v>138</v>
      </c>
      <c r="B142" s="151">
        <v>20101100828</v>
      </c>
      <c r="C142" s="151">
        <v>378</v>
      </c>
      <c r="D142" s="158">
        <v>907.56530769999995</v>
      </c>
      <c r="E142" s="151">
        <v>13157</v>
      </c>
      <c r="F142" s="151">
        <v>2</v>
      </c>
      <c r="G142" s="158">
        <v>12.375116557879313</v>
      </c>
      <c r="J142" s="138"/>
    </row>
    <row r="143" spans="1:10" x14ac:dyDescent="0.25">
      <c r="A143" s="147">
        <v>139</v>
      </c>
      <c r="B143" s="151">
        <v>20101100829</v>
      </c>
      <c r="C143" s="151">
        <v>286</v>
      </c>
      <c r="D143" s="158">
        <v>907.63453679999998</v>
      </c>
      <c r="E143" s="151">
        <v>13151</v>
      </c>
      <c r="F143" s="151">
        <v>2</v>
      </c>
      <c r="G143" s="158">
        <v>12.415079259357933</v>
      </c>
      <c r="J143" s="138"/>
    </row>
    <row r="144" spans="1:10" x14ac:dyDescent="0.25">
      <c r="A144" s="147">
        <v>140</v>
      </c>
      <c r="B144" s="151">
        <v>20101100830</v>
      </c>
      <c r="C144" s="151">
        <v>366</v>
      </c>
      <c r="D144" s="158">
        <v>976.13775520000002</v>
      </c>
      <c r="E144" s="151">
        <v>10857</v>
      </c>
      <c r="F144" s="151">
        <v>4</v>
      </c>
      <c r="G144" s="158">
        <v>27.69415212468363</v>
      </c>
      <c r="J144" s="138"/>
    </row>
    <row r="145" spans="1:10" x14ac:dyDescent="0.25">
      <c r="A145" s="147">
        <v>141</v>
      </c>
      <c r="B145" s="151">
        <v>20101100831</v>
      </c>
      <c r="C145" s="151">
        <v>329</v>
      </c>
      <c r="D145" s="158">
        <v>933.02016360000005</v>
      </c>
      <c r="E145" s="151">
        <v>12522</v>
      </c>
      <c r="F145" s="151">
        <v>3</v>
      </c>
      <c r="G145" s="158">
        <v>16.60450246436659</v>
      </c>
      <c r="J145" s="138"/>
    </row>
    <row r="146" spans="1:10" x14ac:dyDescent="0.25">
      <c r="A146" s="147">
        <v>142</v>
      </c>
      <c r="B146" s="151">
        <v>20101100832</v>
      </c>
      <c r="C146" s="151">
        <v>456</v>
      </c>
      <c r="D146" s="158">
        <v>686.39804189999995</v>
      </c>
      <c r="E146" s="151">
        <v>14939</v>
      </c>
      <c r="F146" s="151">
        <v>1</v>
      </c>
      <c r="G146" s="158">
        <v>0.50619421872918602</v>
      </c>
      <c r="J146" s="138"/>
    </row>
    <row r="147" spans="1:10" x14ac:dyDescent="0.25">
      <c r="A147" s="147">
        <v>143</v>
      </c>
      <c r="B147" s="151">
        <v>20101100833</v>
      </c>
      <c r="C147" s="151">
        <v>552</v>
      </c>
      <c r="D147" s="158">
        <v>846.57551980000005</v>
      </c>
      <c r="E147" s="151">
        <v>14174</v>
      </c>
      <c r="F147" s="151">
        <v>1</v>
      </c>
      <c r="G147" s="158">
        <v>5.6014386572532304</v>
      </c>
      <c r="J147" s="138"/>
    </row>
    <row r="148" spans="1:10" x14ac:dyDescent="0.25">
      <c r="A148" s="147">
        <v>144</v>
      </c>
      <c r="B148" s="151">
        <v>20101100834</v>
      </c>
      <c r="C148" s="151">
        <v>291</v>
      </c>
      <c r="D148" s="158">
        <v>895.15845290000004</v>
      </c>
      <c r="E148" s="151">
        <v>13423</v>
      </c>
      <c r="F148" s="151">
        <v>2</v>
      </c>
      <c r="G148" s="158">
        <v>10.603436792327162</v>
      </c>
      <c r="J148" s="138"/>
    </row>
    <row r="149" spans="1:10" x14ac:dyDescent="0.25">
      <c r="A149" s="147">
        <v>145</v>
      </c>
      <c r="B149" s="151">
        <v>20101100835</v>
      </c>
      <c r="C149" s="151">
        <v>468</v>
      </c>
      <c r="D149" s="158">
        <v>1015.869999</v>
      </c>
      <c r="E149" s="151">
        <v>8586</v>
      </c>
      <c r="F149" s="151">
        <v>5</v>
      </c>
      <c r="G149" s="158">
        <v>42.820034634341283</v>
      </c>
      <c r="J149" s="138"/>
    </row>
    <row r="150" spans="1:10" x14ac:dyDescent="0.25">
      <c r="A150" s="147">
        <v>146</v>
      </c>
      <c r="B150" s="151">
        <v>20101100836</v>
      </c>
      <c r="C150" s="151">
        <v>501</v>
      </c>
      <c r="D150" s="158">
        <v>1028.586155</v>
      </c>
      <c r="E150" s="151">
        <v>7623</v>
      </c>
      <c r="F150" s="151">
        <v>6</v>
      </c>
      <c r="G150" s="158">
        <v>49.234048221659783</v>
      </c>
      <c r="J150" s="138"/>
    </row>
    <row r="151" spans="1:10" x14ac:dyDescent="0.25">
      <c r="A151" s="147">
        <v>147</v>
      </c>
      <c r="B151" s="151">
        <v>20101100837</v>
      </c>
      <c r="C151" s="151">
        <v>628</v>
      </c>
      <c r="D151" s="158">
        <v>1026.9837669999999</v>
      </c>
      <c r="E151" s="151">
        <v>7753</v>
      </c>
      <c r="F151" s="151">
        <v>6</v>
      </c>
      <c r="G151" s="158">
        <v>48.368189689623023</v>
      </c>
      <c r="J151" s="138"/>
    </row>
    <row r="152" spans="1:10" x14ac:dyDescent="0.25">
      <c r="A152" s="147">
        <v>148</v>
      </c>
      <c r="B152" s="151">
        <v>20101100838</v>
      </c>
      <c r="C152" s="151">
        <v>190</v>
      </c>
      <c r="D152" s="158">
        <v>1114.5596840000001</v>
      </c>
      <c r="E152" s="151">
        <v>644</v>
      </c>
      <c r="F152" s="151">
        <v>10</v>
      </c>
      <c r="G152" s="158">
        <v>95.717330491541233</v>
      </c>
      <c r="J152" s="138"/>
    </row>
    <row r="153" spans="1:10" x14ac:dyDescent="0.25">
      <c r="A153" s="147">
        <v>149</v>
      </c>
      <c r="B153" s="151">
        <v>20101100840</v>
      </c>
      <c r="C153" s="151">
        <v>279</v>
      </c>
      <c r="D153" s="158">
        <v>956.81594710000002</v>
      </c>
      <c r="E153" s="151">
        <v>11699</v>
      </c>
      <c r="F153" s="151">
        <v>3</v>
      </c>
      <c r="G153" s="158">
        <v>22.086053017183964</v>
      </c>
      <c r="J153" s="138"/>
    </row>
    <row r="154" spans="1:10" x14ac:dyDescent="0.25">
      <c r="A154" s="147">
        <v>150</v>
      </c>
      <c r="B154" s="151">
        <v>20101100841</v>
      </c>
      <c r="C154" s="151">
        <v>323</v>
      </c>
      <c r="D154" s="158">
        <v>1057.246118</v>
      </c>
      <c r="E154" s="151">
        <v>5122</v>
      </c>
      <c r="F154" s="151">
        <v>7</v>
      </c>
      <c r="G154" s="158">
        <v>65.891834287997867</v>
      </c>
      <c r="J154" s="138"/>
    </row>
    <row r="155" spans="1:10" x14ac:dyDescent="0.25">
      <c r="A155" s="147">
        <v>151</v>
      </c>
      <c r="B155" s="151">
        <v>20101100842</v>
      </c>
      <c r="C155" s="151">
        <v>227</v>
      </c>
      <c r="D155" s="158">
        <v>1054.5358430000001</v>
      </c>
      <c r="E155" s="151">
        <v>5404</v>
      </c>
      <c r="F155" s="151">
        <v>7</v>
      </c>
      <c r="G155" s="158">
        <v>64.013587318502729</v>
      </c>
      <c r="J155" s="138"/>
    </row>
    <row r="156" spans="1:10" x14ac:dyDescent="0.25">
      <c r="A156" s="147">
        <v>152</v>
      </c>
      <c r="B156" s="151">
        <v>20101100843</v>
      </c>
      <c r="C156" s="151">
        <v>383</v>
      </c>
      <c r="D156" s="158">
        <v>835.81908999999996</v>
      </c>
      <c r="E156" s="151">
        <v>14282</v>
      </c>
      <c r="F156" s="151">
        <v>1</v>
      </c>
      <c r="G156" s="158">
        <v>4.8821100306380716</v>
      </c>
      <c r="J156" s="138"/>
    </row>
    <row r="157" spans="1:10" x14ac:dyDescent="0.25">
      <c r="A157" s="147">
        <v>153</v>
      </c>
      <c r="B157" s="151">
        <v>20101100844</v>
      </c>
      <c r="C157" s="151">
        <v>488</v>
      </c>
      <c r="D157" s="158">
        <v>1034.914552</v>
      </c>
      <c r="E157" s="151">
        <v>7129</v>
      </c>
      <c r="F157" s="151">
        <v>6</v>
      </c>
      <c r="G157" s="158">
        <v>52.524310643399495</v>
      </c>
      <c r="J157" s="138"/>
    </row>
    <row r="158" spans="1:10" x14ac:dyDescent="0.25">
      <c r="A158" s="147">
        <v>154</v>
      </c>
      <c r="B158" s="151">
        <v>20101100845</v>
      </c>
      <c r="C158" s="151">
        <v>708</v>
      </c>
      <c r="D158" s="158">
        <v>1080.2393770000001</v>
      </c>
      <c r="E158" s="151">
        <v>3021</v>
      </c>
      <c r="F158" s="151">
        <v>9</v>
      </c>
      <c r="G158" s="158">
        <v>79.885440255761281</v>
      </c>
      <c r="J158" s="138"/>
    </row>
    <row r="159" spans="1:10" x14ac:dyDescent="0.25">
      <c r="A159" s="147">
        <v>155</v>
      </c>
      <c r="B159" s="151">
        <v>20101148101</v>
      </c>
      <c r="C159" s="151">
        <v>560</v>
      </c>
      <c r="D159" s="158">
        <v>941.95703019999996</v>
      </c>
      <c r="E159" s="151">
        <v>12214</v>
      </c>
      <c r="F159" s="151">
        <v>3</v>
      </c>
      <c r="G159" s="158">
        <v>18.655921140269083</v>
      </c>
      <c r="J159" s="138"/>
    </row>
    <row r="160" spans="1:10" x14ac:dyDescent="0.25">
      <c r="A160" s="147">
        <v>156</v>
      </c>
      <c r="B160" s="151">
        <v>20101148102</v>
      </c>
      <c r="C160" s="151">
        <v>223</v>
      </c>
      <c r="D160" s="158">
        <v>845.47569910000004</v>
      </c>
      <c r="E160" s="151">
        <v>14184</v>
      </c>
      <c r="F160" s="151">
        <v>1</v>
      </c>
      <c r="G160" s="158">
        <v>5.5348341547888635</v>
      </c>
      <c r="J160" s="138"/>
    </row>
    <row r="161" spans="1:10" x14ac:dyDescent="0.25">
      <c r="A161" s="147">
        <v>157</v>
      </c>
      <c r="B161" s="151">
        <v>20101148103</v>
      </c>
      <c r="C161" s="151">
        <v>599</v>
      </c>
      <c r="D161" s="158">
        <v>922.7942468</v>
      </c>
      <c r="E161" s="151">
        <v>12794</v>
      </c>
      <c r="F161" s="151">
        <v>2</v>
      </c>
      <c r="G161" s="158">
        <v>14.792859997335819</v>
      </c>
      <c r="J161" s="138"/>
    </row>
    <row r="162" spans="1:10" x14ac:dyDescent="0.25">
      <c r="A162" s="147">
        <v>158</v>
      </c>
      <c r="B162" s="151">
        <v>20101148104</v>
      </c>
      <c r="C162" s="151">
        <v>325</v>
      </c>
      <c r="D162" s="158">
        <v>949.87591599999996</v>
      </c>
      <c r="E162" s="151">
        <v>11950</v>
      </c>
      <c r="F162" s="151">
        <v>3</v>
      </c>
      <c r="G162" s="158">
        <v>20.414280005328362</v>
      </c>
      <c r="J162" s="138"/>
    </row>
    <row r="163" spans="1:10" x14ac:dyDescent="0.25">
      <c r="A163" s="147">
        <v>159</v>
      </c>
      <c r="B163" s="151">
        <v>20101148105</v>
      </c>
      <c r="C163" s="151">
        <v>257</v>
      </c>
      <c r="D163" s="158">
        <v>967.14392299999997</v>
      </c>
      <c r="E163" s="151">
        <v>11250</v>
      </c>
      <c r="F163" s="151">
        <v>3</v>
      </c>
      <c r="G163" s="158">
        <v>25.076595177834022</v>
      </c>
      <c r="J163" s="138"/>
    </row>
    <row r="164" spans="1:10" x14ac:dyDescent="0.25">
      <c r="A164" s="147">
        <v>160</v>
      </c>
      <c r="B164" s="151">
        <v>20101148106</v>
      </c>
      <c r="C164" s="151">
        <v>327</v>
      </c>
      <c r="D164" s="158">
        <v>975.82254750000004</v>
      </c>
      <c r="E164" s="151">
        <v>10870</v>
      </c>
      <c r="F164" s="151">
        <v>4</v>
      </c>
      <c r="G164" s="158">
        <v>27.60756627147995</v>
      </c>
      <c r="J164" s="138"/>
    </row>
    <row r="165" spans="1:10" x14ac:dyDescent="0.25">
      <c r="A165" s="147">
        <v>161</v>
      </c>
      <c r="B165" s="151">
        <v>20101148107</v>
      </c>
      <c r="C165" s="151">
        <v>409</v>
      </c>
      <c r="D165" s="158">
        <v>966.84023999999999</v>
      </c>
      <c r="E165" s="151">
        <v>11260</v>
      </c>
      <c r="F165" s="151">
        <v>3</v>
      </c>
      <c r="G165" s="158">
        <v>25.009990675369654</v>
      </c>
      <c r="J165" s="138"/>
    </row>
    <row r="166" spans="1:10" x14ac:dyDescent="0.25">
      <c r="A166" s="147">
        <v>162</v>
      </c>
      <c r="B166" s="151">
        <v>20101148108</v>
      </c>
      <c r="C166" s="151">
        <v>422</v>
      </c>
      <c r="D166" s="158">
        <v>968.47514690000003</v>
      </c>
      <c r="E166" s="151">
        <v>11188</v>
      </c>
      <c r="F166" s="151">
        <v>3</v>
      </c>
      <c r="G166" s="158">
        <v>25.489543093113092</v>
      </c>
      <c r="J166" s="138"/>
    </row>
    <row r="167" spans="1:10" x14ac:dyDescent="0.25">
      <c r="A167" s="147">
        <v>163</v>
      </c>
      <c r="B167" s="151">
        <v>20101148109</v>
      </c>
      <c r="C167" s="151">
        <v>380</v>
      </c>
      <c r="D167" s="158">
        <v>967.1366878</v>
      </c>
      <c r="E167" s="151">
        <v>11251</v>
      </c>
      <c r="F167" s="151">
        <v>3</v>
      </c>
      <c r="G167" s="158">
        <v>25.069934727587583</v>
      </c>
      <c r="J167" s="138"/>
    </row>
    <row r="168" spans="1:10" x14ac:dyDescent="0.25">
      <c r="A168" s="147">
        <v>164</v>
      </c>
      <c r="B168" s="151">
        <v>20101148110</v>
      </c>
      <c r="C168" s="151">
        <v>521</v>
      </c>
      <c r="D168" s="158">
        <v>941.70086570000001</v>
      </c>
      <c r="E168" s="151">
        <v>12223</v>
      </c>
      <c r="F168" s="151">
        <v>3</v>
      </c>
      <c r="G168" s="158">
        <v>18.595977088051153</v>
      </c>
      <c r="J168" s="138"/>
    </row>
    <row r="169" spans="1:10" x14ac:dyDescent="0.25">
      <c r="A169" s="147">
        <v>165</v>
      </c>
      <c r="B169" s="151">
        <v>20101148111</v>
      </c>
      <c r="C169" s="151">
        <v>441</v>
      </c>
      <c r="D169" s="158">
        <v>860.18648580000001</v>
      </c>
      <c r="E169" s="151">
        <v>14002</v>
      </c>
      <c r="F169" s="151">
        <v>1</v>
      </c>
      <c r="G169" s="158">
        <v>6.7470360996403356</v>
      </c>
      <c r="J169" s="138"/>
    </row>
    <row r="170" spans="1:10" x14ac:dyDescent="0.25">
      <c r="A170" s="147">
        <v>166</v>
      </c>
      <c r="B170" s="151">
        <v>20101148112</v>
      </c>
      <c r="C170" s="151">
        <v>714</v>
      </c>
      <c r="D170" s="158">
        <v>1022.521534</v>
      </c>
      <c r="E170" s="151">
        <v>8105</v>
      </c>
      <c r="F170" s="151">
        <v>6</v>
      </c>
      <c r="G170" s="158">
        <v>46.023711202877315</v>
      </c>
      <c r="J170" s="138"/>
    </row>
    <row r="171" spans="1:10" x14ac:dyDescent="0.25">
      <c r="A171" s="147">
        <v>167</v>
      </c>
      <c r="B171" s="151">
        <v>20101148113</v>
      </c>
      <c r="C171" s="151">
        <v>509</v>
      </c>
      <c r="D171" s="158">
        <v>887.03183660000002</v>
      </c>
      <c r="E171" s="151">
        <v>13578</v>
      </c>
      <c r="F171" s="151">
        <v>2</v>
      </c>
      <c r="G171" s="158">
        <v>9.5710670041294783</v>
      </c>
      <c r="J171" s="138"/>
    </row>
    <row r="172" spans="1:10" x14ac:dyDescent="0.25">
      <c r="A172" s="147">
        <v>168</v>
      </c>
      <c r="B172" s="151">
        <v>20101148114</v>
      </c>
      <c r="C172" s="151">
        <v>287</v>
      </c>
      <c r="D172" s="158">
        <v>964.76561330000004</v>
      </c>
      <c r="E172" s="151">
        <v>11346</v>
      </c>
      <c r="F172" s="151">
        <v>3</v>
      </c>
      <c r="G172" s="158">
        <v>24.4371919541761</v>
      </c>
      <c r="J172" s="138"/>
    </row>
    <row r="173" spans="1:10" x14ac:dyDescent="0.25">
      <c r="A173" s="147">
        <v>169</v>
      </c>
      <c r="B173" s="151">
        <v>20101148115</v>
      </c>
      <c r="C173" s="151">
        <v>379</v>
      </c>
      <c r="D173" s="158">
        <v>1024.224506</v>
      </c>
      <c r="E173" s="151">
        <v>7964</v>
      </c>
      <c r="F173" s="151">
        <v>6</v>
      </c>
      <c r="G173" s="158">
        <v>46.962834687624884</v>
      </c>
      <c r="J173" s="138"/>
    </row>
    <row r="174" spans="1:10" x14ac:dyDescent="0.25">
      <c r="A174" s="147">
        <v>170</v>
      </c>
      <c r="B174" s="151">
        <v>20101148116</v>
      </c>
      <c r="C174" s="151">
        <v>281</v>
      </c>
      <c r="D174" s="158">
        <v>1001.0437879999999</v>
      </c>
      <c r="E174" s="151">
        <v>9552</v>
      </c>
      <c r="F174" s="151">
        <v>5</v>
      </c>
      <c r="G174" s="158">
        <v>36.386039696283468</v>
      </c>
      <c r="J174" s="138"/>
    </row>
    <row r="175" spans="1:10" x14ac:dyDescent="0.25">
      <c r="A175" s="147">
        <v>171</v>
      </c>
      <c r="B175" s="151">
        <v>20101148117</v>
      </c>
      <c r="C175" s="151">
        <v>362</v>
      </c>
      <c r="D175" s="158">
        <v>988.7210106</v>
      </c>
      <c r="E175" s="151">
        <v>10224</v>
      </c>
      <c r="F175" s="151">
        <v>4</v>
      </c>
      <c r="G175" s="158">
        <v>31.910217130678031</v>
      </c>
      <c r="J175" s="138"/>
    </row>
    <row r="176" spans="1:10" x14ac:dyDescent="0.25">
      <c r="A176" s="147">
        <v>172</v>
      </c>
      <c r="B176" s="151">
        <v>20101148118</v>
      </c>
      <c r="C176" s="151">
        <v>731</v>
      </c>
      <c r="D176" s="158">
        <v>1013.257746</v>
      </c>
      <c r="E176" s="151">
        <v>8755</v>
      </c>
      <c r="F176" s="151">
        <v>5</v>
      </c>
      <c r="G176" s="158">
        <v>41.694418542693484</v>
      </c>
      <c r="J176" s="138"/>
    </row>
    <row r="177" spans="1:10" x14ac:dyDescent="0.25">
      <c r="A177" s="147">
        <v>173</v>
      </c>
      <c r="B177" s="151">
        <v>20101148119</v>
      </c>
      <c r="C177" s="151">
        <v>568</v>
      </c>
      <c r="D177" s="158">
        <v>921.55670529999998</v>
      </c>
      <c r="E177" s="151">
        <v>12821</v>
      </c>
      <c r="F177" s="151">
        <v>2</v>
      </c>
      <c r="G177" s="158">
        <v>14.61302784068203</v>
      </c>
      <c r="J177" s="138"/>
    </row>
    <row r="178" spans="1:10" x14ac:dyDescent="0.25">
      <c r="A178" s="147">
        <v>174</v>
      </c>
      <c r="B178" s="151">
        <v>20101148120</v>
      </c>
      <c r="C178" s="151">
        <v>748</v>
      </c>
      <c r="D178" s="158">
        <v>994.58199300000001</v>
      </c>
      <c r="E178" s="151">
        <v>9921</v>
      </c>
      <c r="F178" s="151">
        <v>4</v>
      </c>
      <c r="G178" s="158">
        <v>33.928333555348338</v>
      </c>
      <c r="J178" s="138"/>
    </row>
    <row r="179" spans="1:10" x14ac:dyDescent="0.25">
      <c r="A179" s="147">
        <v>175</v>
      </c>
      <c r="B179" s="151">
        <v>20101148121</v>
      </c>
      <c r="C179" s="151">
        <v>344</v>
      </c>
      <c r="D179" s="158">
        <v>989.27869369999996</v>
      </c>
      <c r="E179" s="151">
        <v>10193</v>
      </c>
      <c r="F179" s="151">
        <v>4</v>
      </c>
      <c r="G179" s="158">
        <v>32.116691088317573</v>
      </c>
      <c r="J179" s="138"/>
    </row>
    <row r="180" spans="1:10" x14ac:dyDescent="0.25">
      <c r="A180" s="147">
        <v>176</v>
      </c>
      <c r="B180" s="151">
        <v>20101148122</v>
      </c>
      <c r="C180" s="151">
        <v>290</v>
      </c>
      <c r="D180" s="158">
        <v>884.71444010000005</v>
      </c>
      <c r="E180" s="151">
        <v>13625</v>
      </c>
      <c r="F180" s="151">
        <v>2</v>
      </c>
      <c r="G180" s="158">
        <v>9.2580258425469566</v>
      </c>
      <c r="J180" s="138"/>
    </row>
    <row r="181" spans="1:10" x14ac:dyDescent="0.25">
      <c r="A181" s="147">
        <v>177</v>
      </c>
      <c r="B181" s="151">
        <v>20101148201</v>
      </c>
      <c r="C181" s="151">
        <v>454</v>
      </c>
      <c r="D181" s="158">
        <v>1007.7202129999999</v>
      </c>
      <c r="E181" s="151">
        <v>9135</v>
      </c>
      <c r="F181" s="151">
        <v>5</v>
      </c>
      <c r="G181" s="158">
        <v>39.163447449047553</v>
      </c>
      <c r="J181" s="138"/>
    </row>
    <row r="182" spans="1:10" x14ac:dyDescent="0.25">
      <c r="A182" s="147">
        <v>178</v>
      </c>
      <c r="B182" s="151">
        <v>20101148202</v>
      </c>
      <c r="C182" s="151">
        <v>803</v>
      </c>
      <c r="D182" s="158">
        <v>1070.818618</v>
      </c>
      <c r="E182" s="151">
        <v>3852</v>
      </c>
      <c r="F182" s="151">
        <v>8</v>
      </c>
      <c r="G182" s="158">
        <v>74.350606100972428</v>
      </c>
      <c r="J182" s="138"/>
    </row>
    <row r="183" spans="1:10" x14ac:dyDescent="0.25">
      <c r="A183" s="147">
        <v>179</v>
      </c>
      <c r="B183" s="151">
        <v>20101148203</v>
      </c>
      <c r="C183" s="151">
        <v>399</v>
      </c>
      <c r="D183" s="158">
        <v>1116.8060170000001</v>
      </c>
      <c r="E183" s="151">
        <v>550</v>
      </c>
      <c r="F183" s="151">
        <v>10</v>
      </c>
      <c r="G183" s="158">
        <v>96.343412814706269</v>
      </c>
      <c r="J183" s="138"/>
    </row>
    <row r="184" spans="1:10" x14ac:dyDescent="0.25">
      <c r="A184" s="147">
        <v>180</v>
      </c>
      <c r="B184" s="151">
        <v>20101148204</v>
      </c>
      <c r="C184" s="151">
        <v>988</v>
      </c>
      <c r="D184" s="158">
        <v>1113.6699739999999</v>
      </c>
      <c r="E184" s="151">
        <v>684</v>
      </c>
      <c r="F184" s="151">
        <v>10</v>
      </c>
      <c r="G184" s="158">
        <v>95.450912481683758</v>
      </c>
      <c r="J184" s="138"/>
    </row>
    <row r="185" spans="1:10" x14ac:dyDescent="0.25">
      <c r="A185" s="147">
        <v>181</v>
      </c>
      <c r="B185" s="151">
        <v>20101148205</v>
      </c>
      <c r="C185" s="151">
        <v>415</v>
      </c>
      <c r="D185" s="158">
        <v>1047.3282320000001</v>
      </c>
      <c r="E185" s="151">
        <v>6044</v>
      </c>
      <c r="F185" s="151">
        <v>7</v>
      </c>
      <c r="G185" s="158">
        <v>59.750899160783263</v>
      </c>
      <c r="J185" s="138"/>
    </row>
    <row r="186" spans="1:10" x14ac:dyDescent="0.25">
      <c r="A186" s="147">
        <v>182</v>
      </c>
      <c r="B186" s="151">
        <v>20101148206</v>
      </c>
      <c r="C186" s="151">
        <v>595</v>
      </c>
      <c r="D186" s="158">
        <v>878.45208849999995</v>
      </c>
      <c r="E186" s="151">
        <v>13723</v>
      </c>
      <c r="F186" s="151">
        <v>2</v>
      </c>
      <c r="G186" s="158">
        <v>8.6053017183961629</v>
      </c>
      <c r="J186" s="138"/>
    </row>
    <row r="187" spans="1:10" x14ac:dyDescent="0.25">
      <c r="A187" s="147">
        <v>183</v>
      </c>
      <c r="B187" s="151">
        <v>20101148207</v>
      </c>
      <c r="C187" s="151">
        <v>343</v>
      </c>
      <c r="D187" s="158">
        <v>1020.6876099999999</v>
      </c>
      <c r="E187" s="151">
        <v>8235</v>
      </c>
      <c r="F187" s="151">
        <v>5</v>
      </c>
      <c r="G187" s="158">
        <v>45.157852670840548</v>
      </c>
      <c r="J187" s="138"/>
    </row>
    <row r="188" spans="1:10" x14ac:dyDescent="0.25">
      <c r="A188" s="147">
        <v>184</v>
      </c>
      <c r="B188" s="151">
        <v>20101148209</v>
      </c>
      <c r="C188" s="151">
        <v>793</v>
      </c>
      <c r="D188" s="158">
        <v>1098.8972100000001</v>
      </c>
      <c r="E188" s="151">
        <v>1503</v>
      </c>
      <c r="F188" s="151">
        <v>9</v>
      </c>
      <c r="G188" s="158">
        <v>89.996003729852134</v>
      </c>
      <c r="J188" s="138"/>
    </row>
    <row r="189" spans="1:10" x14ac:dyDescent="0.25">
      <c r="A189" s="147">
        <v>185</v>
      </c>
      <c r="B189" s="151">
        <v>20101148210</v>
      </c>
      <c r="C189" s="151">
        <v>613</v>
      </c>
      <c r="D189" s="158">
        <v>1006.1937370000001</v>
      </c>
      <c r="E189" s="151">
        <v>9244</v>
      </c>
      <c r="F189" s="151">
        <v>5</v>
      </c>
      <c r="G189" s="158">
        <v>38.437458372185965</v>
      </c>
      <c r="J189" s="138"/>
    </row>
    <row r="190" spans="1:10" x14ac:dyDescent="0.25">
      <c r="A190" s="147">
        <v>186</v>
      </c>
      <c r="B190" s="151">
        <v>20101148211</v>
      </c>
      <c r="C190" s="151">
        <v>526</v>
      </c>
      <c r="D190" s="158">
        <v>1044.8224230000001</v>
      </c>
      <c r="E190" s="151">
        <v>6263</v>
      </c>
      <c r="F190" s="151">
        <v>7</v>
      </c>
      <c r="G190" s="158">
        <v>58.292260556813638</v>
      </c>
      <c r="J190" s="138"/>
    </row>
    <row r="191" spans="1:10" x14ac:dyDescent="0.25">
      <c r="A191" s="147">
        <v>187</v>
      </c>
      <c r="B191" s="151">
        <v>20101148212</v>
      </c>
      <c r="C191" s="151">
        <v>484</v>
      </c>
      <c r="D191" s="158">
        <v>1042.882292</v>
      </c>
      <c r="E191" s="151">
        <v>6447</v>
      </c>
      <c r="F191" s="151">
        <v>7</v>
      </c>
      <c r="G191" s="158">
        <v>57.066737711469294</v>
      </c>
      <c r="J191" s="138"/>
    </row>
    <row r="192" spans="1:10" x14ac:dyDescent="0.25">
      <c r="A192" s="147">
        <v>188</v>
      </c>
      <c r="B192" s="151">
        <v>20101148213</v>
      </c>
      <c r="C192" s="151">
        <v>429</v>
      </c>
      <c r="D192" s="158">
        <v>944.8268233</v>
      </c>
      <c r="E192" s="151">
        <v>12113</v>
      </c>
      <c r="F192" s="151">
        <v>3</v>
      </c>
      <c r="G192" s="158">
        <v>19.328626615159184</v>
      </c>
      <c r="J192" s="138"/>
    </row>
    <row r="193" spans="1:10" x14ac:dyDescent="0.25">
      <c r="A193" s="147">
        <v>189</v>
      </c>
      <c r="B193" s="151">
        <v>20101148214</v>
      </c>
      <c r="C193" s="151">
        <v>436</v>
      </c>
      <c r="D193" s="158">
        <v>957.94688819999999</v>
      </c>
      <c r="E193" s="151">
        <v>11654</v>
      </c>
      <c r="F193" s="151">
        <v>3</v>
      </c>
      <c r="G193" s="158">
        <v>22.385773278273611</v>
      </c>
      <c r="J193" s="138"/>
    </row>
    <row r="194" spans="1:10" x14ac:dyDescent="0.25">
      <c r="A194" s="147">
        <v>190</v>
      </c>
      <c r="B194" s="151">
        <v>20101148215</v>
      </c>
      <c r="C194" s="151">
        <v>519</v>
      </c>
      <c r="D194" s="158">
        <v>938.78105600000004</v>
      </c>
      <c r="E194" s="151">
        <v>12310</v>
      </c>
      <c r="F194" s="151">
        <v>3</v>
      </c>
      <c r="G194" s="158">
        <v>18.016517916611164</v>
      </c>
      <c r="J194" s="138"/>
    </row>
    <row r="195" spans="1:10" x14ac:dyDescent="0.25">
      <c r="A195" s="147">
        <v>191</v>
      </c>
      <c r="B195" s="151">
        <v>20101148216</v>
      </c>
      <c r="C195" s="151">
        <v>502</v>
      </c>
      <c r="D195" s="158">
        <v>1013.754893</v>
      </c>
      <c r="E195" s="151">
        <v>8720</v>
      </c>
      <c r="F195" s="151">
        <v>5</v>
      </c>
      <c r="G195" s="158">
        <v>41.927534301318772</v>
      </c>
      <c r="J195" s="138"/>
    </row>
    <row r="196" spans="1:10" x14ac:dyDescent="0.25">
      <c r="A196" s="147">
        <v>192</v>
      </c>
      <c r="B196" s="151">
        <v>20101148217</v>
      </c>
      <c r="C196" s="151">
        <v>498</v>
      </c>
      <c r="D196" s="158">
        <v>1088.68535</v>
      </c>
      <c r="E196" s="151">
        <v>2296</v>
      </c>
      <c r="F196" s="151">
        <v>9</v>
      </c>
      <c r="G196" s="158">
        <v>84.714266684427869</v>
      </c>
      <c r="J196" s="138"/>
    </row>
    <row r="197" spans="1:10" x14ac:dyDescent="0.25">
      <c r="A197" s="147">
        <v>193</v>
      </c>
      <c r="B197" s="151">
        <v>20101148218</v>
      </c>
      <c r="C197" s="151">
        <v>708</v>
      </c>
      <c r="D197" s="158">
        <v>1111.8647149999999</v>
      </c>
      <c r="E197" s="151">
        <v>749</v>
      </c>
      <c r="F197" s="151">
        <v>10</v>
      </c>
      <c r="G197" s="158">
        <v>95.017983215665382</v>
      </c>
      <c r="J197" s="138"/>
    </row>
    <row r="198" spans="1:10" x14ac:dyDescent="0.25">
      <c r="A198" s="147">
        <v>194</v>
      </c>
      <c r="B198" s="151">
        <v>20101148219</v>
      </c>
      <c r="C198" s="151">
        <v>332</v>
      </c>
      <c r="D198" s="158">
        <v>1081.981039</v>
      </c>
      <c r="E198" s="151">
        <v>2859</v>
      </c>
      <c r="F198" s="151">
        <v>9</v>
      </c>
      <c r="G198" s="158">
        <v>80.964433195684023</v>
      </c>
      <c r="J198" s="138"/>
    </row>
    <row r="199" spans="1:10" x14ac:dyDescent="0.25">
      <c r="A199" s="147">
        <v>195</v>
      </c>
      <c r="B199" s="151">
        <v>20101148220</v>
      </c>
      <c r="C199" s="151">
        <v>287</v>
      </c>
      <c r="D199" s="158">
        <v>1011.782563</v>
      </c>
      <c r="E199" s="151">
        <v>8859</v>
      </c>
      <c r="F199" s="151">
        <v>5</v>
      </c>
      <c r="G199" s="158">
        <v>41.001731717064075</v>
      </c>
      <c r="J199" s="138"/>
    </row>
    <row r="200" spans="1:10" x14ac:dyDescent="0.25">
      <c r="A200" s="147">
        <v>196</v>
      </c>
      <c r="B200" s="151">
        <v>20101148221</v>
      </c>
      <c r="C200" s="151">
        <v>176</v>
      </c>
      <c r="D200" s="158">
        <v>1042.859344</v>
      </c>
      <c r="E200" s="151">
        <v>6453</v>
      </c>
      <c r="F200" s="151">
        <v>7</v>
      </c>
      <c r="G200" s="158">
        <v>57.026775009990672</v>
      </c>
      <c r="J200" s="138"/>
    </row>
    <row r="201" spans="1:10" x14ac:dyDescent="0.25">
      <c r="A201" s="147">
        <v>197</v>
      </c>
      <c r="B201" s="151">
        <v>20101148222</v>
      </c>
      <c r="C201" s="151">
        <v>526</v>
      </c>
      <c r="D201" s="158">
        <v>1015.211175</v>
      </c>
      <c r="E201" s="151">
        <v>8628</v>
      </c>
      <c r="F201" s="151">
        <v>5</v>
      </c>
      <c r="G201" s="158">
        <v>42.540295723990937</v>
      </c>
      <c r="J201" s="138"/>
    </row>
    <row r="202" spans="1:10" x14ac:dyDescent="0.25">
      <c r="A202" s="147">
        <v>198</v>
      </c>
      <c r="B202" s="151">
        <v>20101148223</v>
      </c>
      <c r="C202" s="151">
        <v>702</v>
      </c>
      <c r="D202" s="158">
        <v>1044.4669349999999</v>
      </c>
      <c r="E202" s="151">
        <v>6295</v>
      </c>
      <c r="F202" s="151">
        <v>7</v>
      </c>
      <c r="G202" s="158">
        <v>58.079126148927664</v>
      </c>
      <c r="J202" s="138"/>
    </row>
    <row r="203" spans="1:10" x14ac:dyDescent="0.25">
      <c r="A203" s="147">
        <v>199</v>
      </c>
      <c r="B203" s="151">
        <v>20101148224</v>
      </c>
      <c r="C203" s="151">
        <v>454</v>
      </c>
      <c r="D203" s="158">
        <v>1045.519374</v>
      </c>
      <c r="E203" s="151">
        <v>6200</v>
      </c>
      <c r="F203" s="151">
        <v>7</v>
      </c>
      <c r="G203" s="158">
        <v>58.71186892233915</v>
      </c>
      <c r="J203" s="138"/>
    </row>
    <row r="204" spans="1:10" x14ac:dyDescent="0.25">
      <c r="A204" s="147">
        <v>200</v>
      </c>
      <c r="B204" s="151">
        <v>20101148225</v>
      </c>
      <c r="C204" s="151">
        <v>510</v>
      </c>
      <c r="D204" s="158">
        <v>1099.1624839999999</v>
      </c>
      <c r="E204" s="151">
        <v>1483</v>
      </c>
      <c r="F204" s="151">
        <v>9</v>
      </c>
      <c r="G204" s="158">
        <v>90.129212734780879</v>
      </c>
      <c r="J204" s="138"/>
    </row>
    <row r="205" spans="1:10" x14ac:dyDescent="0.25">
      <c r="A205" s="147">
        <v>201</v>
      </c>
      <c r="B205" s="151">
        <v>20101148226</v>
      </c>
      <c r="C205" s="151">
        <v>353</v>
      </c>
      <c r="D205" s="158">
        <v>1030.756263</v>
      </c>
      <c r="E205" s="151">
        <v>7445</v>
      </c>
      <c r="F205" s="151">
        <v>6</v>
      </c>
      <c r="G205" s="158">
        <v>50.419608365525512</v>
      </c>
      <c r="J205" s="138"/>
    </row>
    <row r="206" spans="1:10" x14ac:dyDescent="0.25">
      <c r="A206" s="147">
        <v>202</v>
      </c>
      <c r="B206" s="151">
        <v>20101148227</v>
      </c>
      <c r="C206" s="151">
        <v>531</v>
      </c>
      <c r="D206" s="158">
        <v>946.4672051</v>
      </c>
      <c r="E206" s="151">
        <v>12043</v>
      </c>
      <c r="F206" s="151">
        <v>3</v>
      </c>
      <c r="G206" s="158">
        <v>19.79485813240975</v>
      </c>
      <c r="J206" s="138"/>
    </row>
    <row r="207" spans="1:10" x14ac:dyDescent="0.25">
      <c r="A207" s="147">
        <v>203</v>
      </c>
      <c r="B207" s="151">
        <v>20101148228</v>
      </c>
      <c r="C207" s="151">
        <v>475</v>
      </c>
      <c r="D207" s="158">
        <v>973.93473229999995</v>
      </c>
      <c r="E207" s="151">
        <v>10960</v>
      </c>
      <c r="F207" s="151">
        <v>4</v>
      </c>
      <c r="G207" s="158">
        <v>27.008125749300653</v>
      </c>
      <c r="J207" s="138"/>
    </row>
    <row r="208" spans="1:10" x14ac:dyDescent="0.25">
      <c r="A208" s="147">
        <v>204</v>
      </c>
      <c r="B208" s="151">
        <v>20101148229</v>
      </c>
      <c r="C208" s="151">
        <v>481</v>
      </c>
      <c r="D208" s="158">
        <v>1052.9658870000001</v>
      </c>
      <c r="E208" s="151">
        <v>5543</v>
      </c>
      <c r="F208" s="151">
        <v>7</v>
      </c>
      <c r="G208" s="158">
        <v>63.087784734248032</v>
      </c>
      <c r="J208" s="138"/>
    </row>
    <row r="209" spans="1:10" x14ac:dyDescent="0.25">
      <c r="A209" s="147">
        <v>205</v>
      </c>
      <c r="B209" s="151">
        <v>20101148230</v>
      </c>
      <c r="C209" s="151">
        <v>401</v>
      </c>
      <c r="D209" s="158">
        <v>1010.157541</v>
      </c>
      <c r="E209" s="151">
        <v>8970</v>
      </c>
      <c r="F209" s="151">
        <v>5</v>
      </c>
      <c r="G209" s="158">
        <v>40.262421739709602</v>
      </c>
      <c r="J209" s="138"/>
    </row>
    <row r="210" spans="1:10" x14ac:dyDescent="0.25">
      <c r="A210" s="147">
        <v>206</v>
      </c>
      <c r="B210" s="151">
        <v>20101148301</v>
      </c>
      <c r="C210" s="151">
        <v>59</v>
      </c>
      <c r="D210" s="158">
        <v>1135.664675</v>
      </c>
      <c r="E210" s="151">
        <v>107</v>
      </c>
      <c r="F210" s="151">
        <v>10</v>
      </c>
      <c r="G210" s="158">
        <v>99.29399227387772</v>
      </c>
      <c r="J210" s="138"/>
    </row>
    <row r="211" spans="1:10" x14ac:dyDescent="0.25">
      <c r="A211" s="147">
        <v>207</v>
      </c>
      <c r="B211" s="151">
        <v>20101148302</v>
      </c>
      <c r="C211" s="151">
        <v>677</v>
      </c>
      <c r="D211" s="158">
        <v>999.29733350000004</v>
      </c>
      <c r="E211" s="151">
        <v>9643</v>
      </c>
      <c r="F211" s="151">
        <v>5</v>
      </c>
      <c r="G211" s="158">
        <v>35.779938723857732</v>
      </c>
      <c r="J211" s="138"/>
    </row>
    <row r="212" spans="1:10" x14ac:dyDescent="0.25">
      <c r="A212" s="147">
        <v>208</v>
      </c>
      <c r="B212" s="151">
        <v>20101148303</v>
      </c>
      <c r="C212" s="151">
        <v>516</v>
      </c>
      <c r="D212" s="158">
        <v>1055.4228780000001</v>
      </c>
      <c r="E212" s="151">
        <v>5303</v>
      </c>
      <c r="F212" s="151">
        <v>7</v>
      </c>
      <c r="G212" s="158">
        <v>64.686292793392823</v>
      </c>
      <c r="J212" s="138"/>
    </row>
    <row r="213" spans="1:10" x14ac:dyDescent="0.25">
      <c r="A213" s="147">
        <v>209</v>
      </c>
      <c r="B213" s="151">
        <v>20101148304</v>
      </c>
      <c r="C213" s="151">
        <v>420</v>
      </c>
      <c r="D213" s="158">
        <v>1037.3827779999999</v>
      </c>
      <c r="E213" s="151">
        <v>6942</v>
      </c>
      <c r="F213" s="151">
        <v>6</v>
      </c>
      <c r="G213" s="158">
        <v>53.769814839483153</v>
      </c>
    </row>
    <row r="214" spans="1:10" x14ac:dyDescent="0.25">
      <c r="A214" s="147">
        <v>210</v>
      </c>
      <c r="B214" s="151">
        <v>20101148305</v>
      </c>
      <c r="C214" s="151">
        <v>352</v>
      </c>
      <c r="D214" s="158">
        <v>1019.059453</v>
      </c>
      <c r="E214" s="151">
        <v>8352</v>
      </c>
      <c r="F214" s="151">
        <v>5</v>
      </c>
      <c r="G214" s="158">
        <v>44.37857999200746</v>
      </c>
    </row>
    <row r="215" spans="1:10" x14ac:dyDescent="0.25">
      <c r="A215" s="147">
        <v>211</v>
      </c>
      <c r="B215" s="151">
        <v>20101148306</v>
      </c>
      <c r="C215" s="151">
        <v>308</v>
      </c>
      <c r="D215" s="158">
        <v>941.83015869999997</v>
      </c>
      <c r="E215" s="151">
        <v>12217</v>
      </c>
      <c r="F215" s="151">
        <v>3</v>
      </c>
      <c r="G215" s="158">
        <v>18.635939789529772</v>
      </c>
    </row>
    <row r="216" spans="1:10" x14ac:dyDescent="0.25">
      <c r="A216" s="147">
        <v>212</v>
      </c>
      <c r="B216" s="151">
        <v>20101148307</v>
      </c>
      <c r="C216" s="151">
        <v>638</v>
      </c>
      <c r="D216" s="158">
        <v>890.500855</v>
      </c>
      <c r="E216" s="151">
        <v>13523</v>
      </c>
      <c r="F216" s="151">
        <v>2</v>
      </c>
      <c r="G216" s="158">
        <v>9.9373917676834953</v>
      </c>
    </row>
    <row r="217" spans="1:10" x14ac:dyDescent="0.25">
      <c r="A217" s="147">
        <v>213</v>
      </c>
      <c r="B217" s="151">
        <v>20101148308</v>
      </c>
      <c r="C217" s="151">
        <v>700</v>
      </c>
      <c r="D217" s="158">
        <v>838.86669019999999</v>
      </c>
      <c r="E217" s="151">
        <v>14254</v>
      </c>
      <c r="F217" s="151">
        <v>1</v>
      </c>
      <c r="G217" s="158">
        <v>5.068602637538298</v>
      </c>
    </row>
    <row r="218" spans="1:10" x14ac:dyDescent="0.25">
      <c r="A218" s="147">
        <v>214</v>
      </c>
      <c r="B218" s="151">
        <v>20101148309</v>
      </c>
      <c r="C218" s="151">
        <v>323</v>
      </c>
      <c r="D218" s="158">
        <v>978.18891140000005</v>
      </c>
      <c r="E218" s="151">
        <v>10743</v>
      </c>
      <c r="F218" s="151">
        <v>4</v>
      </c>
      <c r="G218" s="158">
        <v>28.45344345277741</v>
      </c>
    </row>
    <row r="219" spans="1:10" x14ac:dyDescent="0.25">
      <c r="A219" s="147">
        <v>215</v>
      </c>
      <c r="B219" s="151">
        <v>20101148310</v>
      </c>
      <c r="C219" s="151">
        <v>529</v>
      </c>
      <c r="D219" s="158">
        <v>974.45336850000001</v>
      </c>
      <c r="E219" s="151">
        <v>10929</v>
      </c>
      <c r="F219" s="151">
        <v>4</v>
      </c>
      <c r="G219" s="158">
        <v>27.214599706940191</v>
      </c>
    </row>
    <row r="220" spans="1:10" x14ac:dyDescent="0.25">
      <c r="A220" s="147">
        <v>216</v>
      </c>
      <c r="B220" s="151">
        <v>20101148311</v>
      </c>
      <c r="C220" s="151">
        <v>537</v>
      </c>
      <c r="D220" s="158">
        <v>1033.605403</v>
      </c>
      <c r="E220" s="151">
        <v>7217</v>
      </c>
      <c r="F220" s="151">
        <v>6</v>
      </c>
      <c r="G220" s="158">
        <v>51.938191021713067</v>
      </c>
    </row>
    <row r="221" spans="1:10" x14ac:dyDescent="0.25">
      <c r="A221" s="147">
        <v>217</v>
      </c>
      <c r="B221" s="151">
        <v>20101148312</v>
      </c>
      <c r="C221" s="151">
        <v>736</v>
      </c>
      <c r="D221" s="158">
        <v>965.01851250000004</v>
      </c>
      <c r="E221" s="151">
        <v>11331</v>
      </c>
      <c r="F221" s="151">
        <v>3</v>
      </c>
      <c r="G221" s="158">
        <v>24.537098707872651</v>
      </c>
    </row>
    <row r="222" spans="1:10" x14ac:dyDescent="0.25">
      <c r="A222" s="147">
        <v>218</v>
      </c>
      <c r="B222" s="151">
        <v>20101148313</v>
      </c>
      <c r="C222" s="151">
        <v>419</v>
      </c>
      <c r="D222" s="158">
        <v>973.75286960000005</v>
      </c>
      <c r="E222" s="151">
        <v>10965</v>
      </c>
      <c r="F222" s="151">
        <v>4</v>
      </c>
      <c r="G222" s="158">
        <v>26.974823498068467</v>
      </c>
    </row>
    <row r="223" spans="1:10" x14ac:dyDescent="0.25">
      <c r="A223" s="147">
        <v>219</v>
      </c>
      <c r="B223" s="151">
        <v>20101148314</v>
      </c>
      <c r="C223" s="151">
        <v>467</v>
      </c>
      <c r="D223" s="158">
        <v>962.07790850000004</v>
      </c>
      <c r="E223" s="151">
        <v>11469</v>
      </c>
      <c r="F223" s="151">
        <v>3</v>
      </c>
      <c r="G223" s="158">
        <v>23.617956573864394</v>
      </c>
    </row>
    <row r="224" spans="1:10" x14ac:dyDescent="0.25">
      <c r="A224" s="147">
        <v>220</v>
      </c>
      <c r="B224" s="151">
        <v>20101148315</v>
      </c>
      <c r="C224" s="151">
        <v>709</v>
      </c>
      <c r="D224" s="158">
        <v>932.66197520000003</v>
      </c>
      <c r="E224" s="151">
        <v>12529</v>
      </c>
      <c r="F224" s="151">
        <v>3</v>
      </c>
      <c r="G224" s="158">
        <v>16.557879312641536</v>
      </c>
    </row>
    <row r="225" spans="1:7" x14ac:dyDescent="0.25">
      <c r="A225" s="147">
        <v>221</v>
      </c>
      <c r="B225" s="151">
        <v>20101148316</v>
      </c>
      <c r="C225" s="151">
        <v>445</v>
      </c>
      <c r="D225" s="158">
        <v>1004.0175410000001</v>
      </c>
      <c r="E225" s="151">
        <v>9384</v>
      </c>
      <c r="F225" s="151">
        <v>5</v>
      </c>
      <c r="G225" s="158">
        <v>37.504995337684825</v>
      </c>
    </row>
    <row r="226" spans="1:7" x14ac:dyDescent="0.25">
      <c r="A226" s="147">
        <v>222</v>
      </c>
      <c r="B226" s="151">
        <v>20101148317</v>
      </c>
      <c r="C226" s="151">
        <v>307</v>
      </c>
      <c r="D226" s="158">
        <v>948.95662809999999</v>
      </c>
      <c r="E226" s="151">
        <v>11976</v>
      </c>
      <c r="F226" s="151">
        <v>3</v>
      </c>
      <c r="G226" s="158">
        <v>20.241108298921006</v>
      </c>
    </row>
    <row r="227" spans="1:7" x14ac:dyDescent="0.25">
      <c r="A227" s="147">
        <v>223</v>
      </c>
      <c r="B227" s="151">
        <v>20101148318</v>
      </c>
      <c r="C227" s="151">
        <v>404</v>
      </c>
      <c r="D227" s="158">
        <v>966.40957560000004</v>
      </c>
      <c r="E227" s="151">
        <v>11283</v>
      </c>
      <c r="F227" s="151">
        <v>3</v>
      </c>
      <c r="G227" s="158">
        <v>24.856800319701613</v>
      </c>
    </row>
    <row r="228" spans="1:7" x14ac:dyDescent="0.25">
      <c r="A228" s="147">
        <v>224</v>
      </c>
      <c r="B228" s="151">
        <v>20101148320</v>
      </c>
      <c r="C228" s="151">
        <v>552</v>
      </c>
      <c r="D228" s="158">
        <v>1039.890052</v>
      </c>
      <c r="E228" s="151">
        <v>6717</v>
      </c>
      <c r="F228" s="151">
        <v>6</v>
      </c>
      <c r="G228" s="158">
        <v>55.2684161449314</v>
      </c>
    </row>
    <row r="229" spans="1:7" x14ac:dyDescent="0.25">
      <c r="A229" s="147">
        <v>225</v>
      </c>
      <c r="B229" s="151">
        <v>20101148321</v>
      </c>
      <c r="C229" s="151">
        <v>455</v>
      </c>
      <c r="D229" s="158">
        <v>993.60041920000003</v>
      </c>
      <c r="E229" s="151">
        <v>9976</v>
      </c>
      <c r="F229" s="151">
        <v>4</v>
      </c>
      <c r="G229" s="158">
        <v>33.562008791794327</v>
      </c>
    </row>
    <row r="230" spans="1:7" x14ac:dyDescent="0.25">
      <c r="A230" s="147">
        <v>226</v>
      </c>
      <c r="B230" s="151">
        <v>20101148322</v>
      </c>
      <c r="C230" s="151">
        <v>663</v>
      </c>
      <c r="D230" s="158">
        <v>1005.385734</v>
      </c>
      <c r="E230" s="151">
        <v>9293</v>
      </c>
      <c r="F230" s="151">
        <v>5</v>
      </c>
      <c r="G230" s="158">
        <v>38.111096310110568</v>
      </c>
    </row>
    <row r="231" spans="1:7" x14ac:dyDescent="0.25">
      <c r="A231" s="147">
        <v>227</v>
      </c>
      <c r="B231" s="151">
        <v>20101148323</v>
      </c>
      <c r="C231" s="151">
        <v>397</v>
      </c>
      <c r="D231" s="158">
        <v>936.71119910000004</v>
      </c>
      <c r="E231" s="151">
        <v>12399</v>
      </c>
      <c r="F231" s="151">
        <v>3</v>
      </c>
      <c r="G231" s="158">
        <v>17.4237378446783</v>
      </c>
    </row>
    <row r="232" spans="1:7" x14ac:dyDescent="0.25">
      <c r="A232" s="147">
        <v>228</v>
      </c>
      <c r="B232" s="151">
        <v>20101148324</v>
      </c>
      <c r="C232" s="151">
        <v>434</v>
      </c>
      <c r="D232" s="158">
        <v>1002.848989</v>
      </c>
      <c r="E232" s="151">
        <v>9452</v>
      </c>
      <c r="F232" s="151">
        <v>5</v>
      </c>
      <c r="G232" s="158">
        <v>37.052084720927134</v>
      </c>
    </row>
    <row r="233" spans="1:7" x14ac:dyDescent="0.25">
      <c r="A233" s="147">
        <v>229</v>
      </c>
      <c r="B233" s="151">
        <v>20101148325</v>
      </c>
      <c r="C233" s="151">
        <v>331</v>
      </c>
      <c r="D233" s="158">
        <v>929.49490920000005</v>
      </c>
      <c r="E233" s="151">
        <v>12623</v>
      </c>
      <c r="F233" s="151">
        <v>2</v>
      </c>
      <c r="G233" s="158">
        <v>15.931796989476489</v>
      </c>
    </row>
    <row r="234" spans="1:7" x14ac:dyDescent="0.25">
      <c r="A234" s="147">
        <v>230</v>
      </c>
      <c r="B234" s="151">
        <v>20101148326</v>
      </c>
      <c r="C234" s="151">
        <v>851</v>
      </c>
      <c r="D234" s="158">
        <v>1058.9938850000001</v>
      </c>
      <c r="E234" s="151">
        <v>4934</v>
      </c>
      <c r="F234" s="151">
        <v>7</v>
      </c>
      <c r="G234" s="158">
        <v>67.143998934327968</v>
      </c>
    </row>
    <row r="235" spans="1:7" x14ac:dyDescent="0.25">
      <c r="A235" s="147">
        <v>231</v>
      </c>
      <c r="B235" s="151">
        <v>20101148401</v>
      </c>
      <c r="C235" s="151">
        <v>386</v>
      </c>
      <c r="D235" s="158">
        <v>963.92156569999997</v>
      </c>
      <c r="E235" s="151">
        <v>11380</v>
      </c>
      <c r="F235" s="151">
        <v>3</v>
      </c>
      <c r="G235" s="158">
        <v>24.210736645797258</v>
      </c>
    </row>
    <row r="236" spans="1:7" x14ac:dyDescent="0.25">
      <c r="A236" s="147">
        <v>232</v>
      </c>
      <c r="B236" s="151">
        <v>20101148402</v>
      </c>
      <c r="C236" s="151">
        <v>379</v>
      </c>
      <c r="D236" s="158">
        <v>863.78275240000005</v>
      </c>
      <c r="E236" s="151">
        <v>13960</v>
      </c>
      <c r="F236" s="151">
        <v>1</v>
      </c>
      <c r="G236" s="158">
        <v>7.0267750099906756</v>
      </c>
    </row>
    <row r="237" spans="1:7" x14ac:dyDescent="0.25">
      <c r="A237" s="147">
        <v>233</v>
      </c>
      <c r="B237" s="151">
        <v>20101148403</v>
      </c>
      <c r="C237" s="151">
        <v>381</v>
      </c>
      <c r="D237" s="158">
        <v>810.51681159999998</v>
      </c>
      <c r="E237" s="151">
        <v>14524</v>
      </c>
      <c r="F237" s="151">
        <v>1</v>
      </c>
      <c r="G237" s="158">
        <v>3.2702810710004</v>
      </c>
    </row>
    <row r="238" spans="1:7" x14ac:dyDescent="0.25">
      <c r="A238" s="147">
        <v>234</v>
      </c>
      <c r="B238" s="151">
        <v>20101148404</v>
      </c>
      <c r="C238" s="151">
        <v>378</v>
      </c>
      <c r="D238" s="158">
        <v>904.02118150000001</v>
      </c>
      <c r="E238" s="151">
        <v>13241</v>
      </c>
      <c r="F238" s="151">
        <v>2</v>
      </c>
      <c r="G238" s="158">
        <v>11.815638737178634</v>
      </c>
    </row>
    <row r="239" spans="1:7" x14ac:dyDescent="0.25">
      <c r="A239" s="147">
        <v>235</v>
      </c>
      <c r="B239" s="151">
        <v>20101148405</v>
      </c>
      <c r="C239" s="151">
        <v>384</v>
      </c>
      <c r="D239" s="158">
        <v>880.31055490000006</v>
      </c>
      <c r="E239" s="151">
        <v>13697</v>
      </c>
      <c r="F239" s="151">
        <v>2</v>
      </c>
      <c r="G239" s="158">
        <v>8.7784734248035168</v>
      </c>
    </row>
    <row r="240" spans="1:7" x14ac:dyDescent="0.25">
      <c r="A240" s="147">
        <v>236</v>
      </c>
      <c r="B240" s="151">
        <v>20101148406</v>
      </c>
      <c r="C240" s="151">
        <v>584</v>
      </c>
      <c r="D240" s="158">
        <v>887.03972650000003</v>
      </c>
      <c r="E240" s="151">
        <v>13577</v>
      </c>
      <c r="F240" s="151">
        <v>2</v>
      </c>
      <c r="G240" s="158">
        <v>9.5777274543759159</v>
      </c>
    </row>
    <row r="241" spans="1:7" x14ac:dyDescent="0.25">
      <c r="A241" s="147">
        <v>237</v>
      </c>
      <c r="B241" s="151">
        <v>20101148407</v>
      </c>
      <c r="C241" s="151">
        <v>569</v>
      </c>
      <c r="D241" s="158">
        <v>918.52514770000005</v>
      </c>
      <c r="E241" s="151">
        <v>12895</v>
      </c>
      <c r="F241" s="151">
        <v>2</v>
      </c>
      <c r="G241" s="158">
        <v>14.120154522445718</v>
      </c>
    </row>
    <row r="242" spans="1:7" x14ac:dyDescent="0.25">
      <c r="A242" s="147">
        <v>238</v>
      </c>
      <c r="B242" s="151">
        <v>20101148408</v>
      </c>
      <c r="C242" s="151">
        <v>535</v>
      </c>
      <c r="D242" s="158">
        <v>897.8205845</v>
      </c>
      <c r="E242" s="151">
        <v>13377</v>
      </c>
      <c r="F242" s="151">
        <v>2</v>
      </c>
      <c r="G242" s="158">
        <v>10.909817503663248</v>
      </c>
    </row>
    <row r="243" spans="1:7" x14ac:dyDescent="0.25">
      <c r="A243" s="147">
        <v>239</v>
      </c>
      <c r="B243" s="151">
        <v>20101148409</v>
      </c>
      <c r="C243" s="151">
        <v>493</v>
      </c>
      <c r="D243" s="158">
        <v>833.36832200000003</v>
      </c>
      <c r="E243" s="151">
        <v>14320</v>
      </c>
      <c r="F243" s="151">
        <v>1</v>
      </c>
      <c r="G243" s="158">
        <v>4.6290129212734783</v>
      </c>
    </row>
    <row r="244" spans="1:7" x14ac:dyDescent="0.25">
      <c r="A244" s="147">
        <v>240</v>
      </c>
      <c r="B244" s="151">
        <v>20101148410</v>
      </c>
      <c r="C244" s="151">
        <v>408</v>
      </c>
      <c r="D244" s="158">
        <v>898.16190840000002</v>
      </c>
      <c r="E244" s="151">
        <v>13368</v>
      </c>
      <c r="F244" s="151">
        <v>2</v>
      </c>
      <c r="G244" s="158">
        <v>10.969761555881178</v>
      </c>
    </row>
    <row r="245" spans="1:7" x14ac:dyDescent="0.25">
      <c r="A245" s="147">
        <v>241</v>
      </c>
      <c r="B245" s="151">
        <v>20101148411</v>
      </c>
      <c r="C245" s="151">
        <v>391</v>
      </c>
      <c r="D245" s="158">
        <v>875.85192340000003</v>
      </c>
      <c r="E245" s="151">
        <v>13766</v>
      </c>
      <c r="F245" s="151">
        <v>2</v>
      </c>
      <c r="G245" s="158">
        <v>8.3189023577993879</v>
      </c>
    </row>
    <row r="246" spans="1:7" x14ac:dyDescent="0.25">
      <c r="A246" s="147">
        <v>242</v>
      </c>
      <c r="B246" s="151">
        <v>20101148412</v>
      </c>
      <c r="C246" s="151">
        <v>467</v>
      </c>
      <c r="D246" s="158">
        <v>974.31280500000003</v>
      </c>
      <c r="E246" s="151">
        <v>10938</v>
      </c>
      <c r="F246" s="151">
        <v>4</v>
      </c>
      <c r="G246" s="158">
        <v>27.154655654722259</v>
      </c>
    </row>
    <row r="247" spans="1:7" x14ac:dyDescent="0.25">
      <c r="A247" s="147">
        <v>243</v>
      </c>
      <c r="B247" s="151">
        <v>20101148413</v>
      </c>
      <c r="C247" s="151">
        <v>489</v>
      </c>
      <c r="D247" s="158">
        <v>937.85256249999998</v>
      </c>
      <c r="E247" s="151">
        <v>12343</v>
      </c>
      <c r="F247" s="151">
        <v>3</v>
      </c>
      <c r="G247" s="158">
        <v>17.796723058478754</v>
      </c>
    </row>
    <row r="248" spans="1:7" x14ac:dyDescent="0.25">
      <c r="A248" s="147">
        <v>244</v>
      </c>
      <c r="B248" s="151">
        <v>20101148414</v>
      </c>
      <c r="C248" s="151">
        <v>518</v>
      </c>
      <c r="D248" s="158">
        <v>930.59783709999999</v>
      </c>
      <c r="E248" s="151">
        <v>12585</v>
      </c>
      <c r="F248" s="151">
        <v>2</v>
      </c>
      <c r="G248" s="158">
        <v>16.184894098841081</v>
      </c>
    </row>
    <row r="249" spans="1:7" x14ac:dyDescent="0.25">
      <c r="A249" s="147">
        <v>245</v>
      </c>
      <c r="B249" s="151">
        <v>20101148415</v>
      </c>
      <c r="C249" s="151">
        <v>231</v>
      </c>
      <c r="D249" s="158">
        <v>806.65270029999999</v>
      </c>
      <c r="E249" s="151">
        <v>14548</v>
      </c>
      <c r="F249" s="151">
        <v>1</v>
      </c>
      <c r="G249" s="158">
        <v>3.1104302650859195</v>
      </c>
    </row>
    <row r="250" spans="1:7" x14ac:dyDescent="0.25">
      <c r="A250" s="147">
        <v>246</v>
      </c>
      <c r="B250" s="151">
        <v>20101148416</v>
      </c>
      <c r="C250" s="151">
        <v>422</v>
      </c>
      <c r="D250" s="158">
        <v>942.01655879999998</v>
      </c>
      <c r="E250" s="151">
        <v>12211</v>
      </c>
      <c r="F250" s="151">
        <v>3</v>
      </c>
      <c r="G250" s="158">
        <v>18.675902491008394</v>
      </c>
    </row>
    <row r="251" spans="1:7" x14ac:dyDescent="0.25">
      <c r="A251" s="147">
        <v>247</v>
      </c>
      <c r="B251" s="151">
        <v>20101148417</v>
      </c>
      <c r="C251" s="151">
        <v>767</v>
      </c>
      <c r="D251" s="158">
        <v>919.5497742</v>
      </c>
      <c r="E251" s="151">
        <v>12872</v>
      </c>
      <c r="F251" s="151">
        <v>2</v>
      </c>
      <c r="G251" s="158">
        <v>14.273344878113761</v>
      </c>
    </row>
    <row r="252" spans="1:7" x14ac:dyDescent="0.25">
      <c r="A252" s="147">
        <v>248</v>
      </c>
      <c r="B252" s="151">
        <v>20101148418</v>
      </c>
      <c r="C252" s="151">
        <v>631</v>
      </c>
      <c r="D252" s="158">
        <v>825.63385549999998</v>
      </c>
      <c r="E252" s="151">
        <v>14395</v>
      </c>
      <c r="F252" s="151">
        <v>1</v>
      </c>
      <c r="G252" s="158">
        <v>4.1294791527907284</v>
      </c>
    </row>
    <row r="253" spans="1:7" x14ac:dyDescent="0.25">
      <c r="A253" s="147">
        <v>249</v>
      </c>
      <c r="B253" s="151">
        <v>20101148419</v>
      </c>
      <c r="C253" s="151">
        <v>644</v>
      </c>
      <c r="D253" s="158">
        <v>859.33826669999996</v>
      </c>
      <c r="E253" s="151">
        <v>14012</v>
      </c>
      <c r="F253" s="151">
        <v>1</v>
      </c>
      <c r="G253" s="158">
        <v>6.6804315971759687</v>
      </c>
    </row>
    <row r="254" spans="1:7" x14ac:dyDescent="0.25">
      <c r="A254" s="147">
        <v>250</v>
      </c>
      <c r="B254" s="151">
        <v>20101148420</v>
      </c>
      <c r="C254" s="151">
        <v>281</v>
      </c>
      <c r="D254" s="158">
        <v>902.71124799999996</v>
      </c>
      <c r="E254" s="151">
        <v>13276</v>
      </c>
      <c r="F254" s="151">
        <v>2</v>
      </c>
      <c r="G254" s="158">
        <v>11.582522978553349</v>
      </c>
    </row>
    <row r="255" spans="1:7" x14ac:dyDescent="0.25">
      <c r="A255" s="147">
        <v>251</v>
      </c>
      <c r="B255" s="151">
        <v>20101148421</v>
      </c>
      <c r="C255" s="151">
        <v>466</v>
      </c>
      <c r="D255" s="158">
        <v>841.66412160000004</v>
      </c>
      <c r="E255" s="151">
        <v>14230</v>
      </c>
      <c r="F255" s="151">
        <v>1</v>
      </c>
      <c r="G255" s="158">
        <v>5.2284534434527776</v>
      </c>
    </row>
    <row r="256" spans="1:7" x14ac:dyDescent="0.25">
      <c r="A256" s="147">
        <v>252</v>
      </c>
      <c r="B256" s="151">
        <v>20101148422</v>
      </c>
      <c r="C256" s="151">
        <v>304</v>
      </c>
      <c r="D256" s="158">
        <v>787.53791120000005</v>
      </c>
      <c r="E256" s="151">
        <v>14677</v>
      </c>
      <c r="F256" s="151">
        <v>1</v>
      </c>
      <c r="G256" s="158">
        <v>2.2512321832955906</v>
      </c>
    </row>
    <row r="257" spans="1:7" x14ac:dyDescent="0.25">
      <c r="A257" s="147">
        <v>253</v>
      </c>
      <c r="B257" s="151">
        <v>20101148423</v>
      </c>
      <c r="C257" s="151">
        <v>384</v>
      </c>
      <c r="D257" s="158">
        <v>792.05966409999996</v>
      </c>
      <c r="E257" s="151">
        <v>14654</v>
      </c>
      <c r="F257" s="151">
        <v>1</v>
      </c>
      <c r="G257" s="158">
        <v>2.404422538963634</v>
      </c>
    </row>
    <row r="258" spans="1:7" x14ac:dyDescent="0.25">
      <c r="A258" s="147">
        <v>254</v>
      </c>
      <c r="B258" s="151">
        <v>20101148424</v>
      </c>
      <c r="C258" s="151">
        <v>548</v>
      </c>
      <c r="D258" s="158">
        <v>911.52638609999997</v>
      </c>
      <c r="E258" s="151">
        <v>13068</v>
      </c>
      <c r="F258" s="151">
        <v>2</v>
      </c>
      <c r="G258" s="158">
        <v>12.967896629812175</v>
      </c>
    </row>
    <row r="259" spans="1:7" x14ac:dyDescent="0.25">
      <c r="A259" s="147">
        <v>255</v>
      </c>
      <c r="B259" s="151">
        <v>20101148425</v>
      </c>
      <c r="C259" s="151">
        <v>743</v>
      </c>
      <c r="D259" s="158">
        <v>834.80374710000001</v>
      </c>
      <c r="E259" s="151">
        <v>14303</v>
      </c>
      <c r="F259" s="151">
        <v>1</v>
      </c>
      <c r="G259" s="158">
        <v>4.7422405754629011</v>
      </c>
    </row>
    <row r="260" spans="1:7" x14ac:dyDescent="0.25">
      <c r="A260" s="147">
        <v>256</v>
      </c>
      <c r="B260" s="151">
        <v>20101148426</v>
      </c>
      <c r="C260" s="151">
        <v>331</v>
      </c>
      <c r="D260" s="158">
        <v>866.83965760000001</v>
      </c>
      <c r="E260" s="151">
        <v>13911</v>
      </c>
      <c r="F260" s="151">
        <v>1</v>
      </c>
      <c r="G260" s="158">
        <v>7.3531370720660707</v>
      </c>
    </row>
    <row r="261" spans="1:7" x14ac:dyDescent="0.25">
      <c r="A261" s="147">
        <v>257</v>
      </c>
      <c r="B261" s="151">
        <v>20101148427</v>
      </c>
      <c r="C261" s="151">
        <v>403</v>
      </c>
      <c r="D261" s="158">
        <v>851.96956899999998</v>
      </c>
      <c r="E261" s="151">
        <v>14110</v>
      </c>
      <c r="F261" s="151">
        <v>1</v>
      </c>
      <c r="G261" s="158">
        <v>6.0277074730251758</v>
      </c>
    </row>
    <row r="262" spans="1:7" x14ac:dyDescent="0.25">
      <c r="A262" s="147">
        <v>258</v>
      </c>
      <c r="B262" s="151">
        <v>20101148428</v>
      </c>
      <c r="C262" s="151">
        <v>563</v>
      </c>
      <c r="D262" s="158">
        <v>882.87651459999995</v>
      </c>
      <c r="E262" s="151">
        <v>13659</v>
      </c>
      <c r="F262" s="151">
        <v>2</v>
      </c>
      <c r="G262" s="158">
        <v>9.0315705341681092</v>
      </c>
    </row>
    <row r="263" spans="1:7" x14ac:dyDescent="0.25">
      <c r="A263" s="147">
        <v>259</v>
      </c>
      <c r="B263" s="151">
        <v>20102100901</v>
      </c>
      <c r="C263" s="151">
        <v>662</v>
      </c>
      <c r="D263" s="158">
        <v>993.93346789999998</v>
      </c>
      <c r="E263" s="151">
        <v>9954</v>
      </c>
      <c r="F263" s="151">
        <v>4</v>
      </c>
      <c r="G263" s="158">
        <v>33.708538697215936</v>
      </c>
    </row>
    <row r="264" spans="1:7" x14ac:dyDescent="0.25">
      <c r="A264" s="147">
        <v>260</v>
      </c>
      <c r="B264" s="151">
        <v>20102100902</v>
      </c>
      <c r="C264" s="151">
        <v>280</v>
      </c>
      <c r="D264" s="158">
        <v>1035.3809160000001</v>
      </c>
      <c r="E264" s="151">
        <v>7091</v>
      </c>
      <c r="F264" s="151">
        <v>6</v>
      </c>
      <c r="G264" s="158">
        <v>52.777407752764084</v>
      </c>
    </row>
    <row r="265" spans="1:7" x14ac:dyDescent="0.25">
      <c r="A265" s="147">
        <v>261</v>
      </c>
      <c r="B265" s="151">
        <v>20102100903</v>
      </c>
      <c r="C265" s="151">
        <v>403</v>
      </c>
      <c r="D265" s="158">
        <v>1034.704029</v>
      </c>
      <c r="E265" s="151">
        <v>7149</v>
      </c>
      <c r="F265" s="151">
        <v>6</v>
      </c>
      <c r="G265" s="158">
        <v>52.391101638470758</v>
      </c>
    </row>
    <row r="266" spans="1:7" x14ac:dyDescent="0.25">
      <c r="A266" s="147">
        <v>262</v>
      </c>
      <c r="B266" s="151">
        <v>20102100904</v>
      </c>
      <c r="C266" s="151">
        <v>220</v>
      </c>
      <c r="D266" s="158">
        <v>1068.501872</v>
      </c>
      <c r="E266" s="151">
        <v>4050</v>
      </c>
      <c r="F266" s="151">
        <v>8</v>
      </c>
      <c r="G266" s="158">
        <v>73.031836952177969</v>
      </c>
    </row>
    <row r="267" spans="1:7" x14ac:dyDescent="0.25">
      <c r="A267" s="147">
        <v>263</v>
      </c>
      <c r="B267" s="151">
        <v>20102100905</v>
      </c>
      <c r="C267" s="151">
        <v>381</v>
      </c>
      <c r="D267" s="158">
        <v>1021.178533</v>
      </c>
      <c r="E267" s="151">
        <v>8199</v>
      </c>
      <c r="F267" s="151">
        <v>5</v>
      </c>
      <c r="G267" s="158">
        <v>45.397628879712272</v>
      </c>
    </row>
    <row r="268" spans="1:7" x14ac:dyDescent="0.25">
      <c r="A268" s="147">
        <v>264</v>
      </c>
      <c r="B268" s="151">
        <v>20102100906</v>
      </c>
      <c r="C268" s="151">
        <v>305</v>
      </c>
      <c r="D268" s="158">
        <v>1081.4414409999999</v>
      </c>
      <c r="E268" s="151">
        <v>2912</v>
      </c>
      <c r="F268" s="151">
        <v>9</v>
      </c>
      <c r="G268" s="158">
        <v>80.61142933262289</v>
      </c>
    </row>
    <row r="269" spans="1:7" x14ac:dyDescent="0.25">
      <c r="A269" s="147">
        <v>265</v>
      </c>
      <c r="B269" s="151">
        <v>20102100907</v>
      </c>
      <c r="C269" s="151">
        <v>371</v>
      </c>
      <c r="D269" s="158">
        <v>1067.5613229999999</v>
      </c>
      <c r="E269" s="151">
        <v>4157</v>
      </c>
      <c r="F269" s="151">
        <v>8</v>
      </c>
      <c r="G269" s="158">
        <v>72.319168775809246</v>
      </c>
    </row>
    <row r="270" spans="1:7" x14ac:dyDescent="0.25">
      <c r="A270" s="147">
        <v>266</v>
      </c>
      <c r="B270" s="151">
        <v>20102100908</v>
      </c>
      <c r="C270" s="151">
        <v>366</v>
      </c>
      <c r="D270" s="158">
        <v>1001.817849</v>
      </c>
      <c r="E270" s="151">
        <v>9508</v>
      </c>
      <c r="F270" s="151">
        <v>5</v>
      </c>
      <c r="G270" s="158">
        <v>36.679099507126686</v>
      </c>
    </row>
    <row r="271" spans="1:7" x14ac:dyDescent="0.25">
      <c r="A271" s="147">
        <v>267</v>
      </c>
      <c r="B271" s="151">
        <v>20102100909</v>
      </c>
      <c r="C271" s="151">
        <v>375</v>
      </c>
      <c r="D271" s="158">
        <v>1029.400496</v>
      </c>
      <c r="E271" s="151">
        <v>7554</v>
      </c>
      <c r="F271" s="151">
        <v>6</v>
      </c>
      <c r="G271" s="158">
        <v>49.693619288663918</v>
      </c>
    </row>
    <row r="272" spans="1:7" x14ac:dyDescent="0.25">
      <c r="A272" s="147">
        <v>268</v>
      </c>
      <c r="B272" s="151">
        <v>20102100910</v>
      </c>
      <c r="C272" s="151">
        <v>338</v>
      </c>
      <c r="D272" s="158">
        <v>1038.078096</v>
      </c>
      <c r="E272" s="151">
        <v>6867</v>
      </c>
      <c r="F272" s="151">
        <v>6</v>
      </c>
      <c r="G272" s="158">
        <v>54.269348607965895</v>
      </c>
    </row>
    <row r="273" spans="1:7" x14ac:dyDescent="0.25">
      <c r="A273" s="147">
        <v>269</v>
      </c>
      <c r="B273" s="151">
        <v>20102100911</v>
      </c>
      <c r="C273" s="151">
        <v>342</v>
      </c>
      <c r="D273" s="158">
        <v>1042.831506</v>
      </c>
      <c r="E273" s="151">
        <v>6456</v>
      </c>
      <c r="F273" s="151">
        <v>7</v>
      </c>
      <c r="G273" s="158">
        <v>57.006793659251365</v>
      </c>
    </row>
    <row r="274" spans="1:7" x14ac:dyDescent="0.25">
      <c r="A274" s="147">
        <v>270</v>
      </c>
      <c r="B274" s="151">
        <v>20102100912</v>
      </c>
      <c r="C274" s="151">
        <v>349</v>
      </c>
      <c r="D274" s="158">
        <v>1040.4312110000001</v>
      </c>
      <c r="E274" s="151">
        <v>6660</v>
      </c>
      <c r="F274" s="151">
        <v>6</v>
      </c>
      <c r="G274" s="158">
        <v>55.648061808978291</v>
      </c>
    </row>
    <row r="275" spans="1:7" x14ac:dyDescent="0.25">
      <c r="A275" s="147">
        <v>271</v>
      </c>
      <c r="B275" s="151">
        <v>20102100913</v>
      </c>
      <c r="C275" s="151">
        <v>562</v>
      </c>
      <c r="D275" s="158">
        <v>1006.325024</v>
      </c>
      <c r="E275" s="151">
        <v>9232</v>
      </c>
      <c r="F275" s="151">
        <v>5</v>
      </c>
      <c r="G275" s="158">
        <v>38.517383775143202</v>
      </c>
    </row>
    <row r="276" spans="1:7" x14ac:dyDescent="0.25">
      <c r="A276" s="147">
        <v>272</v>
      </c>
      <c r="B276" s="151">
        <v>20102100914</v>
      </c>
      <c r="C276" s="151">
        <v>214</v>
      </c>
      <c r="D276" s="158">
        <v>1022.233354</v>
      </c>
      <c r="E276" s="151">
        <v>8120</v>
      </c>
      <c r="F276" s="151">
        <v>6</v>
      </c>
      <c r="G276" s="158">
        <v>45.923804449180764</v>
      </c>
    </row>
    <row r="277" spans="1:7" x14ac:dyDescent="0.25">
      <c r="A277" s="147">
        <v>273</v>
      </c>
      <c r="B277" s="151">
        <v>20102100915</v>
      </c>
      <c r="C277" s="151">
        <v>454</v>
      </c>
      <c r="D277" s="158">
        <v>947.74673919999998</v>
      </c>
      <c r="E277" s="151">
        <v>12012</v>
      </c>
      <c r="F277" s="151">
        <v>3</v>
      </c>
      <c r="G277" s="158">
        <v>20.001332090049289</v>
      </c>
    </row>
    <row r="278" spans="1:7" x14ac:dyDescent="0.25">
      <c r="A278" s="147">
        <v>274</v>
      </c>
      <c r="B278" s="151">
        <v>20102100916</v>
      </c>
      <c r="C278" s="151">
        <v>356</v>
      </c>
      <c r="D278" s="158">
        <v>955.38807850000001</v>
      </c>
      <c r="E278" s="151">
        <v>11749</v>
      </c>
      <c r="F278" s="151">
        <v>3</v>
      </c>
      <c r="G278" s="158">
        <v>21.753030504862128</v>
      </c>
    </row>
    <row r="279" spans="1:7" x14ac:dyDescent="0.25">
      <c r="A279" s="147">
        <v>275</v>
      </c>
      <c r="B279" s="151">
        <v>20102100917</v>
      </c>
      <c r="C279" s="151">
        <v>573</v>
      </c>
      <c r="D279" s="158">
        <v>1051.584006</v>
      </c>
      <c r="E279" s="151">
        <v>5668</v>
      </c>
      <c r="F279" s="151">
        <v>7</v>
      </c>
      <c r="G279" s="158">
        <v>62.255228453443458</v>
      </c>
    </row>
    <row r="280" spans="1:7" x14ac:dyDescent="0.25">
      <c r="A280" s="147">
        <v>276</v>
      </c>
      <c r="B280" s="151">
        <v>20102101001</v>
      </c>
      <c r="C280" s="151">
        <v>430</v>
      </c>
      <c r="D280" s="158">
        <v>1023.611079</v>
      </c>
      <c r="E280" s="151">
        <v>8017</v>
      </c>
      <c r="F280" s="151">
        <v>6</v>
      </c>
      <c r="G280" s="158">
        <v>46.609830824563744</v>
      </c>
    </row>
    <row r="281" spans="1:7" x14ac:dyDescent="0.25">
      <c r="A281" s="147">
        <v>277</v>
      </c>
      <c r="B281" s="151">
        <v>20102101002</v>
      </c>
      <c r="C281" s="151">
        <v>477</v>
      </c>
      <c r="D281" s="158">
        <v>966.41427569999996</v>
      </c>
      <c r="E281" s="151">
        <v>11281</v>
      </c>
      <c r="F281" s="151">
        <v>3</v>
      </c>
      <c r="G281" s="158">
        <v>24.870121220194484</v>
      </c>
    </row>
    <row r="282" spans="1:7" x14ac:dyDescent="0.25">
      <c r="A282" s="147">
        <v>278</v>
      </c>
      <c r="B282" s="151">
        <v>20102101003</v>
      </c>
      <c r="C282" s="151">
        <v>280</v>
      </c>
      <c r="D282" s="158">
        <v>938.69824210000002</v>
      </c>
      <c r="E282" s="151">
        <v>12315</v>
      </c>
      <c r="F282" s="151">
        <v>3</v>
      </c>
      <c r="G282" s="158">
        <v>17.983215665378978</v>
      </c>
    </row>
    <row r="283" spans="1:7" x14ac:dyDescent="0.25">
      <c r="A283" s="147">
        <v>279</v>
      </c>
      <c r="B283" s="151">
        <v>20102101004</v>
      </c>
      <c r="C283" s="151">
        <v>333</v>
      </c>
      <c r="D283" s="158">
        <v>978.4503449</v>
      </c>
      <c r="E283" s="151">
        <v>10732</v>
      </c>
      <c r="F283" s="151">
        <v>4</v>
      </c>
      <c r="G283" s="158">
        <v>28.526708405488211</v>
      </c>
    </row>
    <row r="284" spans="1:7" x14ac:dyDescent="0.25">
      <c r="A284" s="147">
        <v>280</v>
      </c>
      <c r="B284" s="151">
        <v>20102101005</v>
      </c>
      <c r="C284" s="151">
        <v>235</v>
      </c>
      <c r="D284" s="158">
        <v>863.51099180000006</v>
      </c>
      <c r="E284" s="151">
        <v>13968</v>
      </c>
      <c r="F284" s="151">
        <v>1</v>
      </c>
      <c r="G284" s="158">
        <v>6.9734914080191821</v>
      </c>
    </row>
    <row r="285" spans="1:7" x14ac:dyDescent="0.25">
      <c r="A285" s="147">
        <v>281</v>
      </c>
      <c r="B285" s="151">
        <v>20102101006</v>
      </c>
      <c r="C285" s="151">
        <v>532</v>
      </c>
      <c r="D285" s="158">
        <v>1007.96467</v>
      </c>
      <c r="E285" s="151">
        <v>9120</v>
      </c>
      <c r="F285" s="151">
        <v>5</v>
      </c>
      <c r="G285" s="158">
        <v>39.263354202744104</v>
      </c>
    </row>
    <row r="286" spans="1:7" x14ac:dyDescent="0.25">
      <c r="A286" s="147">
        <v>282</v>
      </c>
      <c r="B286" s="151">
        <v>20102101007</v>
      </c>
      <c r="C286" s="151">
        <v>410</v>
      </c>
      <c r="D286" s="158">
        <v>1059.9314690000001</v>
      </c>
      <c r="E286" s="151">
        <v>4825</v>
      </c>
      <c r="F286" s="151">
        <v>7</v>
      </c>
      <c r="G286" s="158">
        <v>67.869988011189548</v>
      </c>
    </row>
    <row r="287" spans="1:7" x14ac:dyDescent="0.25">
      <c r="A287" s="147">
        <v>283</v>
      </c>
      <c r="B287" s="151">
        <v>20102101008</v>
      </c>
      <c r="C287" s="151">
        <v>426</v>
      </c>
      <c r="D287" s="158">
        <v>1046.8970139999999</v>
      </c>
      <c r="E287" s="151">
        <v>6076</v>
      </c>
      <c r="F287" s="151">
        <v>7</v>
      </c>
      <c r="G287" s="158">
        <v>59.537764752897296</v>
      </c>
    </row>
    <row r="288" spans="1:7" x14ac:dyDescent="0.25">
      <c r="A288" s="147">
        <v>284</v>
      </c>
      <c r="B288" s="151">
        <v>20102101009</v>
      </c>
      <c r="C288" s="151">
        <v>245</v>
      </c>
      <c r="D288" s="158">
        <v>1007.2015699999999</v>
      </c>
      <c r="E288" s="151">
        <v>9168</v>
      </c>
      <c r="F288" s="151">
        <v>5</v>
      </c>
      <c r="G288" s="158">
        <v>38.943652590915143</v>
      </c>
    </row>
    <row r="289" spans="1:7" x14ac:dyDescent="0.25">
      <c r="A289" s="147">
        <v>285</v>
      </c>
      <c r="B289" s="151">
        <v>20102101010</v>
      </c>
      <c r="C289" s="151">
        <v>272</v>
      </c>
      <c r="D289" s="158">
        <v>1005.554407</v>
      </c>
      <c r="E289" s="151">
        <v>9285</v>
      </c>
      <c r="F289" s="151">
        <v>5</v>
      </c>
      <c r="G289" s="158">
        <v>38.164379912082055</v>
      </c>
    </row>
    <row r="290" spans="1:7" x14ac:dyDescent="0.25">
      <c r="A290" s="147">
        <v>286</v>
      </c>
      <c r="B290" s="151">
        <v>20102101011</v>
      </c>
      <c r="C290" s="151">
        <v>340</v>
      </c>
      <c r="D290" s="158">
        <v>1060.933121</v>
      </c>
      <c r="E290" s="151">
        <v>4742</v>
      </c>
      <c r="F290" s="151">
        <v>8</v>
      </c>
      <c r="G290" s="158">
        <v>68.422805381643798</v>
      </c>
    </row>
    <row r="291" spans="1:7" x14ac:dyDescent="0.25">
      <c r="A291" s="147">
        <v>287</v>
      </c>
      <c r="B291" s="151">
        <v>20102101012</v>
      </c>
      <c r="C291" s="151">
        <v>462</v>
      </c>
      <c r="D291" s="158">
        <v>927.28709470000001</v>
      </c>
      <c r="E291" s="151">
        <v>12689</v>
      </c>
      <c r="F291" s="151">
        <v>2</v>
      </c>
      <c r="G291" s="158">
        <v>15.492207273211669</v>
      </c>
    </row>
    <row r="292" spans="1:7" x14ac:dyDescent="0.25">
      <c r="A292" s="147">
        <v>288</v>
      </c>
      <c r="B292" s="151">
        <v>20102101013</v>
      </c>
      <c r="C292" s="151">
        <v>424</v>
      </c>
      <c r="D292" s="158">
        <v>910.94949529999997</v>
      </c>
      <c r="E292" s="151">
        <v>13081</v>
      </c>
      <c r="F292" s="151">
        <v>2</v>
      </c>
      <c r="G292" s="158">
        <v>12.881310776608498</v>
      </c>
    </row>
    <row r="293" spans="1:7" x14ac:dyDescent="0.25">
      <c r="A293" s="147">
        <v>289</v>
      </c>
      <c r="B293" s="151">
        <v>20102101014</v>
      </c>
      <c r="C293" s="151">
        <v>393</v>
      </c>
      <c r="D293" s="158">
        <v>960.26581350000004</v>
      </c>
      <c r="E293" s="151">
        <v>11554</v>
      </c>
      <c r="F293" s="151">
        <v>3</v>
      </c>
      <c r="G293" s="158">
        <v>23.051818302917276</v>
      </c>
    </row>
    <row r="294" spans="1:7" x14ac:dyDescent="0.25">
      <c r="A294" s="147">
        <v>290</v>
      </c>
      <c r="B294" s="151">
        <v>20102101015</v>
      </c>
      <c r="C294" s="151">
        <v>323</v>
      </c>
      <c r="D294" s="158">
        <v>1063.229315</v>
      </c>
      <c r="E294" s="151">
        <v>4527</v>
      </c>
      <c r="F294" s="151">
        <v>8</v>
      </c>
      <c r="G294" s="158">
        <v>69.854802184627687</v>
      </c>
    </row>
    <row r="295" spans="1:7" x14ac:dyDescent="0.25">
      <c r="A295" s="147">
        <v>291</v>
      </c>
      <c r="B295" s="151">
        <v>20102101016</v>
      </c>
      <c r="C295" s="151">
        <v>293</v>
      </c>
      <c r="D295" s="158">
        <v>1034.047534</v>
      </c>
      <c r="E295" s="151">
        <v>7188</v>
      </c>
      <c r="F295" s="151">
        <v>6</v>
      </c>
      <c r="G295" s="158">
        <v>52.131344078859733</v>
      </c>
    </row>
    <row r="296" spans="1:7" x14ac:dyDescent="0.25">
      <c r="A296" s="147">
        <v>292</v>
      </c>
      <c r="B296" s="151">
        <v>20102101017</v>
      </c>
      <c r="C296" s="151">
        <v>282</v>
      </c>
      <c r="D296" s="158">
        <v>1060.109631</v>
      </c>
      <c r="E296" s="151">
        <v>4808</v>
      </c>
      <c r="F296" s="151">
        <v>7</v>
      </c>
      <c r="G296" s="158">
        <v>67.983215665378978</v>
      </c>
    </row>
    <row r="297" spans="1:7" x14ac:dyDescent="0.25">
      <c r="A297" s="147">
        <v>293</v>
      </c>
      <c r="B297" s="151">
        <v>20102101018</v>
      </c>
      <c r="C297" s="151">
        <v>352</v>
      </c>
      <c r="D297" s="158">
        <v>1049.7930260000001</v>
      </c>
      <c r="E297" s="151">
        <v>5825</v>
      </c>
      <c r="F297" s="151">
        <v>7</v>
      </c>
      <c r="G297" s="158">
        <v>61.209537764752895</v>
      </c>
    </row>
    <row r="298" spans="1:7" x14ac:dyDescent="0.25">
      <c r="A298" s="147">
        <v>294</v>
      </c>
      <c r="B298" s="151">
        <v>20102101021</v>
      </c>
      <c r="C298" s="151">
        <v>281</v>
      </c>
      <c r="D298" s="158">
        <v>929.32399320000002</v>
      </c>
      <c r="E298" s="151">
        <v>12627</v>
      </c>
      <c r="F298" s="151">
        <v>2</v>
      </c>
      <c r="G298" s="158">
        <v>15.905155188490742</v>
      </c>
    </row>
    <row r="299" spans="1:7" x14ac:dyDescent="0.25">
      <c r="A299" s="147">
        <v>295</v>
      </c>
      <c r="B299" s="151">
        <v>20102101022</v>
      </c>
      <c r="C299" s="151">
        <v>206</v>
      </c>
      <c r="D299" s="158">
        <v>848.60565259999998</v>
      </c>
      <c r="E299" s="151">
        <v>14156</v>
      </c>
      <c r="F299" s="151">
        <v>1</v>
      </c>
      <c r="G299" s="158">
        <v>5.7213267616890908</v>
      </c>
    </row>
    <row r="300" spans="1:7" x14ac:dyDescent="0.25">
      <c r="A300" s="147">
        <v>296</v>
      </c>
      <c r="B300" s="151">
        <v>20102101023</v>
      </c>
      <c r="C300" s="151">
        <v>269</v>
      </c>
      <c r="D300" s="158">
        <v>936.78783699999997</v>
      </c>
      <c r="E300" s="151">
        <v>12392</v>
      </c>
      <c r="F300" s="151">
        <v>3</v>
      </c>
      <c r="G300" s="158">
        <v>17.470360996403357</v>
      </c>
    </row>
    <row r="301" spans="1:7" x14ac:dyDescent="0.25">
      <c r="A301" s="147">
        <v>297</v>
      </c>
      <c r="B301" s="151">
        <v>20102101024</v>
      </c>
      <c r="C301" s="151">
        <v>415</v>
      </c>
      <c r="D301" s="158">
        <v>932.10072779999996</v>
      </c>
      <c r="E301" s="151">
        <v>12545</v>
      </c>
      <c r="F301" s="151">
        <v>2</v>
      </c>
      <c r="G301" s="158">
        <v>16.451312108698549</v>
      </c>
    </row>
    <row r="302" spans="1:7" x14ac:dyDescent="0.25">
      <c r="A302" s="147">
        <v>298</v>
      </c>
      <c r="B302" s="151">
        <v>20102101025</v>
      </c>
      <c r="C302" s="151">
        <v>384</v>
      </c>
      <c r="D302" s="158">
        <v>976.79175750000002</v>
      </c>
      <c r="E302" s="151">
        <v>10825</v>
      </c>
      <c r="F302" s="151">
        <v>4</v>
      </c>
      <c r="G302" s="158">
        <v>27.907286532569604</v>
      </c>
    </row>
    <row r="303" spans="1:7" x14ac:dyDescent="0.25">
      <c r="A303" s="147">
        <v>299</v>
      </c>
      <c r="B303" s="151">
        <v>20102101101</v>
      </c>
      <c r="C303" s="151">
        <v>489</v>
      </c>
      <c r="D303" s="158">
        <v>1060.5117499999999</v>
      </c>
      <c r="E303" s="151">
        <v>4780</v>
      </c>
      <c r="F303" s="151">
        <v>7</v>
      </c>
      <c r="G303" s="158">
        <v>68.169708272279209</v>
      </c>
    </row>
    <row r="304" spans="1:7" x14ac:dyDescent="0.25">
      <c r="A304" s="147">
        <v>300</v>
      </c>
      <c r="B304" s="151">
        <v>20102101102</v>
      </c>
      <c r="C304" s="151">
        <v>233</v>
      </c>
      <c r="D304" s="158">
        <v>1049.586978</v>
      </c>
      <c r="E304" s="151">
        <v>5847</v>
      </c>
      <c r="F304" s="151">
        <v>7</v>
      </c>
      <c r="G304" s="158">
        <v>61.063007859331286</v>
      </c>
    </row>
    <row r="305" spans="1:7" x14ac:dyDescent="0.25">
      <c r="A305" s="147">
        <v>301</v>
      </c>
      <c r="B305" s="151">
        <v>20102101103</v>
      </c>
      <c r="C305" s="151">
        <v>341</v>
      </c>
      <c r="D305" s="158">
        <v>1027.0145849999999</v>
      </c>
      <c r="E305" s="151">
        <v>7751</v>
      </c>
      <c r="F305" s="151">
        <v>6</v>
      </c>
      <c r="G305" s="158">
        <v>48.381510590115887</v>
      </c>
    </row>
    <row r="306" spans="1:7" x14ac:dyDescent="0.25">
      <c r="A306" s="147">
        <v>302</v>
      </c>
      <c r="B306" s="151">
        <v>20102101104</v>
      </c>
      <c r="C306" s="151">
        <v>243</v>
      </c>
      <c r="D306" s="158">
        <v>985.64341669999999</v>
      </c>
      <c r="E306" s="151">
        <v>10386</v>
      </c>
      <c r="F306" s="151">
        <v>4</v>
      </c>
      <c r="G306" s="158">
        <v>30.831224190755297</v>
      </c>
    </row>
    <row r="307" spans="1:7" x14ac:dyDescent="0.25">
      <c r="A307" s="147">
        <v>303</v>
      </c>
      <c r="B307" s="151">
        <v>20102101105</v>
      </c>
      <c r="C307" s="151">
        <v>321</v>
      </c>
      <c r="D307" s="158">
        <v>1065.939977</v>
      </c>
      <c r="E307" s="151">
        <v>4298</v>
      </c>
      <c r="F307" s="151">
        <v>8</v>
      </c>
      <c r="G307" s="158">
        <v>71.380045291061677</v>
      </c>
    </row>
    <row r="308" spans="1:7" x14ac:dyDescent="0.25">
      <c r="A308" s="147">
        <v>304</v>
      </c>
      <c r="B308" s="151">
        <v>20102101106</v>
      </c>
      <c r="C308" s="151">
        <v>475</v>
      </c>
      <c r="D308" s="158">
        <v>1046.80879</v>
      </c>
      <c r="E308" s="151">
        <v>6085</v>
      </c>
      <c r="F308" s="151">
        <v>7</v>
      </c>
      <c r="G308" s="158">
        <v>59.477820700679359</v>
      </c>
    </row>
    <row r="309" spans="1:7" x14ac:dyDescent="0.25">
      <c r="A309" s="147">
        <v>305</v>
      </c>
      <c r="B309" s="151">
        <v>20102101107</v>
      </c>
      <c r="C309" s="151">
        <v>565</v>
      </c>
      <c r="D309" s="158">
        <v>1029.6233010000001</v>
      </c>
      <c r="E309" s="151">
        <v>7532</v>
      </c>
      <c r="F309" s="151">
        <v>6</v>
      </c>
      <c r="G309" s="158">
        <v>49.840149194085519</v>
      </c>
    </row>
    <row r="310" spans="1:7" x14ac:dyDescent="0.25">
      <c r="A310" s="147">
        <v>306</v>
      </c>
      <c r="B310" s="151">
        <v>20102101108</v>
      </c>
      <c r="C310" s="151">
        <v>258</v>
      </c>
      <c r="D310" s="158">
        <v>1045.4193809999999</v>
      </c>
      <c r="E310" s="151">
        <v>6212</v>
      </c>
      <c r="F310" s="151">
        <v>7</v>
      </c>
      <c r="G310" s="158">
        <v>58.631943519381913</v>
      </c>
    </row>
    <row r="311" spans="1:7" x14ac:dyDescent="0.25">
      <c r="A311" s="147">
        <v>307</v>
      </c>
      <c r="B311" s="151">
        <v>20102101109</v>
      </c>
      <c r="C311" s="151">
        <v>354</v>
      </c>
      <c r="D311" s="158">
        <v>1032.130979</v>
      </c>
      <c r="E311" s="151">
        <v>7325</v>
      </c>
      <c r="F311" s="151">
        <v>6</v>
      </c>
      <c r="G311" s="158">
        <v>51.218862395097908</v>
      </c>
    </row>
    <row r="312" spans="1:7" x14ac:dyDescent="0.25">
      <c r="A312" s="147">
        <v>308</v>
      </c>
      <c r="B312" s="151">
        <v>20102101110</v>
      </c>
      <c r="C312" s="151">
        <v>496</v>
      </c>
      <c r="D312" s="158">
        <v>1108.3116219999999</v>
      </c>
      <c r="E312" s="151">
        <v>917</v>
      </c>
      <c r="F312" s="151">
        <v>10</v>
      </c>
      <c r="G312" s="158">
        <v>93.899027574264011</v>
      </c>
    </row>
    <row r="313" spans="1:7" x14ac:dyDescent="0.25">
      <c r="A313" s="147">
        <v>309</v>
      </c>
      <c r="B313" s="151">
        <v>20102101111</v>
      </c>
      <c r="C313" s="151">
        <v>294</v>
      </c>
      <c r="D313" s="158">
        <v>991.85588789999997</v>
      </c>
      <c r="E313" s="151">
        <v>10064</v>
      </c>
      <c r="F313" s="151">
        <v>4</v>
      </c>
      <c r="G313" s="158">
        <v>32.975889170107898</v>
      </c>
    </row>
    <row r="314" spans="1:7" x14ac:dyDescent="0.25">
      <c r="A314" s="147">
        <v>310</v>
      </c>
      <c r="B314" s="151">
        <v>20102101112</v>
      </c>
      <c r="C314" s="151">
        <v>625</v>
      </c>
      <c r="D314" s="158">
        <v>985.28749689999995</v>
      </c>
      <c r="E314" s="151">
        <v>10408</v>
      </c>
      <c r="F314" s="151">
        <v>4</v>
      </c>
      <c r="G314" s="158">
        <v>30.684694285333691</v>
      </c>
    </row>
    <row r="315" spans="1:7" x14ac:dyDescent="0.25">
      <c r="A315" s="147">
        <v>311</v>
      </c>
      <c r="B315" s="151">
        <v>20102101113</v>
      </c>
      <c r="C315" s="151">
        <v>524</v>
      </c>
      <c r="D315" s="158">
        <v>971.28386760000001</v>
      </c>
      <c r="E315" s="151">
        <v>11057</v>
      </c>
      <c r="F315" s="151">
        <v>4</v>
      </c>
      <c r="G315" s="158">
        <v>26.362062075396299</v>
      </c>
    </row>
    <row r="316" spans="1:7" x14ac:dyDescent="0.25">
      <c r="A316" s="147">
        <v>312</v>
      </c>
      <c r="B316" s="151">
        <v>20102101114</v>
      </c>
      <c r="C316" s="151">
        <v>354</v>
      </c>
      <c r="D316" s="158">
        <v>1045.4647620000001</v>
      </c>
      <c r="E316" s="151">
        <v>6205</v>
      </c>
      <c r="F316" s="151">
        <v>7</v>
      </c>
      <c r="G316" s="158">
        <v>58.678566671106971</v>
      </c>
    </row>
    <row r="317" spans="1:7" x14ac:dyDescent="0.25">
      <c r="A317" s="147">
        <v>313</v>
      </c>
      <c r="B317" s="151">
        <v>20102101115</v>
      </c>
      <c r="C317" s="151">
        <v>478</v>
      </c>
      <c r="D317" s="158">
        <v>1008.426303</v>
      </c>
      <c r="E317" s="151">
        <v>9083</v>
      </c>
      <c r="F317" s="151">
        <v>5</v>
      </c>
      <c r="G317" s="158">
        <v>39.509790861862257</v>
      </c>
    </row>
    <row r="318" spans="1:7" x14ac:dyDescent="0.25">
      <c r="A318" s="147">
        <v>314</v>
      </c>
      <c r="B318" s="151">
        <v>20102101116</v>
      </c>
      <c r="C318" s="151">
        <v>378</v>
      </c>
      <c r="D318" s="158">
        <v>1002.5123589999999</v>
      </c>
      <c r="E318" s="151">
        <v>9476</v>
      </c>
      <c r="F318" s="151">
        <v>5</v>
      </c>
      <c r="G318" s="158">
        <v>36.892233915012653</v>
      </c>
    </row>
    <row r="319" spans="1:7" x14ac:dyDescent="0.25">
      <c r="A319" s="147">
        <v>315</v>
      </c>
      <c r="B319" s="151">
        <v>20102101117</v>
      </c>
      <c r="C319" s="151">
        <v>345</v>
      </c>
      <c r="D319" s="158">
        <v>981.91820280000002</v>
      </c>
      <c r="E319" s="151">
        <v>10570</v>
      </c>
      <c r="F319" s="151">
        <v>4</v>
      </c>
      <c r="G319" s="158">
        <v>29.605701345410949</v>
      </c>
    </row>
    <row r="320" spans="1:7" x14ac:dyDescent="0.25">
      <c r="A320" s="147">
        <v>316</v>
      </c>
      <c r="B320" s="151">
        <v>20102101118</v>
      </c>
      <c r="C320" s="151">
        <v>467</v>
      </c>
      <c r="D320" s="158">
        <v>990.39393589999997</v>
      </c>
      <c r="E320" s="151">
        <v>10137</v>
      </c>
      <c r="F320" s="151">
        <v>4</v>
      </c>
      <c r="G320" s="158">
        <v>32.489676302118028</v>
      </c>
    </row>
    <row r="321" spans="1:7" x14ac:dyDescent="0.25">
      <c r="A321" s="147">
        <v>317</v>
      </c>
      <c r="B321" s="151">
        <v>20102101119</v>
      </c>
      <c r="C321" s="151">
        <v>367</v>
      </c>
      <c r="D321" s="158">
        <v>1022.990663</v>
      </c>
      <c r="E321" s="151">
        <v>8062</v>
      </c>
      <c r="F321" s="151">
        <v>6</v>
      </c>
      <c r="G321" s="158">
        <v>46.31011056347409</v>
      </c>
    </row>
    <row r="322" spans="1:7" x14ac:dyDescent="0.25">
      <c r="A322" s="147">
        <v>318</v>
      </c>
      <c r="B322" s="151">
        <v>20102101120</v>
      </c>
      <c r="C322" s="151">
        <v>399</v>
      </c>
      <c r="D322" s="158">
        <v>1052.653511</v>
      </c>
      <c r="E322" s="151">
        <v>5567</v>
      </c>
      <c r="F322" s="151">
        <v>7</v>
      </c>
      <c r="G322" s="158">
        <v>62.927933928333559</v>
      </c>
    </row>
    <row r="323" spans="1:7" x14ac:dyDescent="0.25">
      <c r="A323" s="147">
        <v>319</v>
      </c>
      <c r="B323" s="151">
        <v>20102101121</v>
      </c>
      <c r="C323" s="151">
        <v>401</v>
      </c>
      <c r="D323" s="158">
        <v>1027.072825</v>
      </c>
      <c r="E323" s="151">
        <v>7746</v>
      </c>
      <c r="F323" s="151">
        <v>6</v>
      </c>
      <c r="G323" s="158">
        <v>48.414812841348073</v>
      </c>
    </row>
    <row r="324" spans="1:7" x14ac:dyDescent="0.25">
      <c r="A324" s="147">
        <v>320</v>
      </c>
      <c r="B324" s="151">
        <v>20102101122</v>
      </c>
      <c r="C324" s="151">
        <v>491</v>
      </c>
      <c r="D324" s="158">
        <v>1054.4839549999999</v>
      </c>
      <c r="E324" s="151">
        <v>5411</v>
      </c>
      <c r="F324" s="151">
        <v>7</v>
      </c>
      <c r="G324" s="158">
        <v>63.966964166777672</v>
      </c>
    </row>
    <row r="325" spans="1:7" x14ac:dyDescent="0.25">
      <c r="A325" s="147">
        <v>321</v>
      </c>
      <c r="B325" s="151">
        <v>20102101123</v>
      </c>
      <c r="C325" s="151">
        <v>281</v>
      </c>
      <c r="D325" s="158">
        <v>1025.3885760000001</v>
      </c>
      <c r="E325" s="151">
        <v>7863</v>
      </c>
      <c r="F325" s="151">
        <v>6</v>
      </c>
      <c r="G325" s="158">
        <v>47.635540162514985</v>
      </c>
    </row>
    <row r="326" spans="1:7" x14ac:dyDescent="0.25">
      <c r="A326" s="147">
        <v>322</v>
      </c>
      <c r="B326" s="151">
        <v>20102101124</v>
      </c>
      <c r="C326" s="151">
        <v>244</v>
      </c>
      <c r="D326" s="158">
        <v>1051.7710830000001</v>
      </c>
      <c r="E326" s="151">
        <v>5652</v>
      </c>
      <c r="F326" s="151">
        <v>7</v>
      </c>
      <c r="G326" s="158">
        <v>62.361795657386445</v>
      </c>
    </row>
    <row r="327" spans="1:7" x14ac:dyDescent="0.25">
      <c r="A327" s="147">
        <v>323</v>
      </c>
      <c r="B327" s="151">
        <v>20102101125</v>
      </c>
      <c r="C327" s="151">
        <v>520</v>
      </c>
      <c r="D327" s="158">
        <v>1043.486915</v>
      </c>
      <c r="E327" s="151">
        <v>6391</v>
      </c>
      <c r="F327" s="151">
        <v>7</v>
      </c>
      <c r="G327" s="158">
        <v>57.439722925269741</v>
      </c>
    </row>
    <row r="328" spans="1:7" x14ac:dyDescent="0.25">
      <c r="A328" s="147">
        <v>324</v>
      </c>
      <c r="B328" s="151">
        <v>20102101201</v>
      </c>
      <c r="C328" s="151">
        <v>366</v>
      </c>
      <c r="D328" s="158">
        <v>1014.227836</v>
      </c>
      <c r="E328" s="151">
        <v>8688</v>
      </c>
      <c r="F328" s="151">
        <v>5</v>
      </c>
      <c r="G328" s="158">
        <v>42.140668709204746</v>
      </c>
    </row>
    <row r="329" spans="1:7" x14ac:dyDescent="0.25">
      <c r="A329" s="147">
        <v>325</v>
      </c>
      <c r="B329" s="151">
        <v>20102101202</v>
      </c>
      <c r="C329" s="151">
        <v>156</v>
      </c>
      <c r="D329" s="158">
        <v>993.92641760000004</v>
      </c>
      <c r="E329" s="151">
        <v>9956</v>
      </c>
      <c r="F329" s="151">
        <v>4</v>
      </c>
      <c r="G329" s="158">
        <v>33.695217796723057</v>
      </c>
    </row>
    <row r="330" spans="1:7" x14ac:dyDescent="0.25">
      <c r="A330" s="147">
        <v>326</v>
      </c>
      <c r="B330" s="151">
        <v>20102101203</v>
      </c>
      <c r="C330" s="151">
        <v>458</v>
      </c>
      <c r="D330" s="158">
        <v>1054.468858</v>
      </c>
      <c r="E330" s="151">
        <v>5412</v>
      </c>
      <c r="F330" s="151">
        <v>7</v>
      </c>
      <c r="G330" s="158">
        <v>63.960303716531243</v>
      </c>
    </row>
    <row r="331" spans="1:7" x14ac:dyDescent="0.25">
      <c r="A331" s="147">
        <v>327</v>
      </c>
      <c r="B331" s="151">
        <v>20102101204</v>
      </c>
      <c r="C331" s="151">
        <v>273</v>
      </c>
      <c r="D331" s="158">
        <v>970.90894539999999</v>
      </c>
      <c r="E331" s="151">
        <v>11076</v>
      </c>
      <c r="F331" s="151">
        <v>3</v>
      </c>
      <c r="G331" s="158">
        <v>26.235513520713997</v>
      </c>
    </row>
    <row r="332" spans="1:7" x14ac:dyDescent="0.25">
      <c r="A332" s="147">
        <v>328</v>
      </c>
      <c r="B332" s="151">
        <v>20102101205</v>
      </c>
      <c r="C332" s="151">
        <v>471</v>
      </c>
      <c r="D332" s="158">
        <v>1008.698264</v>
      </c>
      <c r="E332" s="151">
        <v>9063</v>
      </c>
      <c r="F332" s="151">
        <v>5</v>
      </c>
      <c r="G332" s="158">
        <v>39.642999866790994</v>
      </c>
    </row>
    <row r="333" spans="1:7" x14ac:dyDescent="0.25">
      <c r="A333" s="147">
        <v>329</v>
      </c>
      <c r="B333" s="151">
        <v>20102101206</v>
      </c>
      <c r="C333" s="151">
        <v>320</v>
      </c>
      <c r="D333" s="158">
        <v>1025.383257</v>
      </c>
      <c r="E333" s="151">
        <v>7864</v>
      </c>
      <c r="F333" s="151">
        <v>6</v>
      </c>
      <c r="G333" s="158">
        <v>47.628879712268549</v>
      </c>
    </row>
    <row r="334" spans="1:7" x14ac:dyDescent="0.25">
      <c r="A334" s="147">
        <v>330</v>
      </c>
      <c r="B334" s="151">
        <v>20102101207</v>
      </c>
      <c r="C334" s="151">
        <v>276</v>
      </c>
      <c r="D334" s="158">
        <v>1075.908707</v>
      </c>
      <c r="E334" s="151">
        <v>3411</v>
      </c>
      <c r="F334" s="151">
        <v>8</v>
      </c>
      <c r="G334" s="158">
        <v>77.287864659650992</v>
      </c>
    </row>
    <row r="335" spans="1:7" x14ac:dyDescent="0.25">
      <c r="A335" s="147">
        <v>331</v>
      </c>
      <c r="B335" s="151">
        <v>20102101208</v>
      </c>
      <c r="C335" s="151">
        <v>259</v>
      </c>
      <c r="D335" s="158">
        <v>1027.493714</v>
      </c>
      <c r="E335" s="151">
        <v>7710</v>
      </c>
      <c r="F335" s="151">
        <v>6</v>
      </c>
      <c r="G335" s="158">
        <v>48.654589050219791</v>
      </c>
    </row>
    <row r="336" spans="1:7" x14ac:dyDescent="0.25">
      <c r="A336" s="147">
        <v>332</v>
      </c>
      <c r="B336" s="151">
        <v>20102101209</v>
      </c>
      <c r="C336" s="151">
        <v>407</v>
      </c>
      <c r="D336" s="158">
        <v>1037.9240299999999</v>
      </c>
      <c r="E336" s="151">
        <v>6891</v>
      </c>
      <c r="F336" s="151">
        <v>6</v>
      </c>
      <c r="G336" s="158">
        <v>54.109497802051422</v>
      </c>
    </row>
    <row r="337" spans="1:7" x14ac:dyDescent="0.25">
      <c r="A337" s="147">
        <v>333</v>
      </c>
      <c r="B337" s="151">
        <v>20102101210</v>
      </c>
      <c r="C337" s="151">
        <v>444</v>
      </c>
      <c r="D337" s="158">
        <v>1046.5979540000001</v>
      </c>
      <c r="E337" s="151">
        <v>6104</v>
      </c>
      <c r="F337" s="151">
        <v>7</v>
      </c>
      <c r="G337" s="158">
        <v>59.351272145997072</v>
      </c>
    </row>
    <row r="338" spans="1:7" x14ac:dyDescent="0.25">
      <c r="A338" s="147">
        <v>334</v>
      </c>
      <c r="B338" s="151">
        <v>20102101211</v>
      </c>
      <c r="C338" s="151">
        <v>403</v>
      </c>
      <c r="D338" s="158">
        <v>1032.0522109999999</v>
      </c>
      <c r="E338" s="151">
        <v>7329</v>
      </c>
      <c r="F338" s="151">
        <v>6</v>
      </c>
      <c r="G338" s="158">
        <v>51.192220594112158</v>
      </c>
    </row>
    <row r="339" spans="1:7" x14ac:dyDescent="0.25">
      <c r="A339" s="147">
        <v>335</v>
      </c>
      <c r="B339" s="151">
        <v>20102101212</v>
      </c>
      <c r="C339" s="151">
        <v>250</v>
      </c>
      <c r="D339" s="158">
        <v>1060.570031</v>
      </c>
      <c r="E339" s="151">
        <v>4774</v>
      </c>
      <c r="F339" s="151">
        <v>8</v>
      </c>
      <c r="G339" s="158">
        <v>68.209670973757824</v>
      </c>
    </row>
    <row r="340" spans="1:7" x14ac:dyDescent="0.25">
      <c r="A340" s="147">
        <v>336</v>
      </c>
      <c r="B340" s="151">
        <v>20102101213</v>
      </c>
      <c r="C340" s="151">
        <v>389</v>
      </c>
      <c r="D340" s="158">
        <v>1061.90634</v>
      </c>
      <c r="E340" s="151">
        <v>4660</v>
      </c>
      <c r="F340" s="151">
        <v>8</v>
      </c>
      <c r="G340" s="158">
        <v>68.968962301851604</v>
      </c>
    </row>
    <row r="341" spans="1:7" x14ac:dyDescent="0.25">
      <c r="A341" s="147">
        <v>337</v>
      </c>
      <c r="B341" s="151">
        <v>20102101214</v>
      </c>
      <c r="C341" s="151">
        <v>607</v>
      </c>
      <c r="D341" s="158">
        <v>1072.310168</v>
      </c>
      <c r="E341" s="151">
        <v>3727</v>
      </c>
      <c r="F341" s="151">
        <v>8</v>
      </c>
      <c r="G341" s="158">
        <v>75.183162381777009</v>
      </c>
    </row>
    <row r="342" spans="1:7" x14ac:dyDescent="0.25">
      <c r="A342" s="147">
        <v>338</v>
      </c>
      <c r="B342" s="151">
        <v>20102101215</v>
      </c>
      <c r="C342" s="151">
        <v>322</v>
      </c>
      <c r="D342" s="158">
        <v>1042.6810849999999</v>
      </c>
      <c r="E342" s="151">
        <v>6472</v>
      </c>
      <c r="F342" s="151">
        <v>7</v>
      </c>
      <c r="G342" s="158">
        <v>56.900226455308378</v>
      </c>
    </row>
    <row r="343" spans="1:7" x14ac:dyDescent="0.25">
      <c r="A343" s="147">
        <v>339</v>
      </c>
      <c r="B343" s="151">
        <v>20102101216</v>
      </c>
      <c r="C343" s="151">
        <v>477</v>
      </c>
      <c r="D343" s="158">
        <v>1035.1763679999999</v>
      </c>
      <c r="E343" s="151">
        <v>7106</v>
      </c>
      <c r="F343" s="151">
        <v>6</v>
      </c>
      <c r="G343" s="158">
        <v>52.67750099906754</v>
      </c>
    </row>
    <row r="344" spans="1:7" x14ac:dyDescent="0.25">
      <c r="A344" s="147">
        <v>340</v>
      </c>
      <c r="B344" s="151">
        <v>20102101217</v>
      </c>
      <c r="C344" s="151">
        <v>501</v>
      </c>
      <c r="D344" s="158">
        <v>1017.756035</v>
      </c>
      <c r="E344" s="151">
        <v>8435</v>
      </c>
      <c r="F344" s="151">
        <v>5</v>
      </c>
      <c r="G344" s="158">
        <v>43.825762621553217</v>
      </c>
    </row>
    <row r="345" spans="1:7" x14ac:dyDescent="0.25">
      <c r="A345" s="147">
        <v>341</v>
      </c>
      <c r="B345" s="151">
        <v>20103101301</v>
      </c>
      <c r="C345" s="151">
        <v>526</v>
      </c>
      <c r="D345" s="158">
        <v>910.96031230000006</v>
      </c>
      <c r="E345" s="151">
        <v>13080</v>
      </c>
      <c r="F345" s="151">
        <v>2</v>
      </c>
      <c r="G345" s="158">
        <v>12.887971226854935</v>
      </c>
    </row>
    <row r="346" spans="1:7" x14ac:dyDescent="0.25">
      <c r="A346" s="147">
        <v>342</v>
      </c>
      <c r="B346" s="151">
        <v>20103101302</v>
      </c>
      <c r="C346" s="151">
        <v>270</v>
      </c>
      <c r="D346" s="158">
        <v>875.25035720000005</v>
      </c>
      <c r="E346" s="151">
        <v>13777</v>
      </c>
      <c r="F346" s="151">
        <v>2</v>
      </c>
      <c r="G346" s="158">
        <v>8.2456374050885834</v>
      </c>
    </row>
    <row r="347" spans="1:7" x14ac:dyDescent="0.25">
      <c r="A347" s="147">
        <v>343</v>
      </c>
      <c r="B347" s="151">
        <v>20103101303</v>
      </c>
      <c r="C347" s="151">
        <v>301</v>
      </c>
      <c r="D347" s="158">
        <v>983.9016934</v>
      </c>
      <c r="E347" s="151">
        <v>10472</v>
      </c>
      <c r="F347" s="151">
        <v>4</v>
      </c>
      <c r="G347" s="158">
        <v>30.258425469561743</v>
      </c>
    </row>
    <row r="348" spans="1:7" x14ac:dyDescent="0.25">
      <c r="A348" s="147">
        <v>344</v>
      </c>
      <c r="B348" s="151">
        <v>20103101304</v>
      </c>
      <c r="C348" s="151">
        <v>365</v>
      </c>
      <c r="D348" s="158">
        <v>967.94092030000002</v>
      </c>
      <c r="E348" s="151">
        <v>11207</v>
      </c>
      <c r="F348" s="151">
        <v>3</v>
      </c>
      <c r="G348" s="158">
        <v>25.362994538430801</v>
      </c>
    </row>
    <row r="349" spans="1:7" x14ac:dyDescent="0.25">
      <c r="A349" s="147">
        <v>345</v>
      </c>
      <c r="B349" s="151">
        <v>20103101305</v>
      </c>
      <c r="C349" s="151">
        <v>430</v>
      </c>
      <c r="D349" s="158">
        <v>963.88662120000004</v>
      </c>
      <c r="E349" s="151">
        <v>11382</v>
      </c>
      <c r="F349" s="151">
        <v>3</v>
      </c>
      <c r="G349" s="158">
        <v>24.197415745304383</v>
      </c>
    </row>
    <row r="350" spans="1:7" x14ac:dyDescent="0.25">
      <c r="A350" s="147">
        <v>346</v>
      </c>
      <c r="B350" s="151">
        <v>20103101306</v>
      </c>
      <c r="C350" s="151">
        <v>332</v>
      </c>
      <c r="D350" s="158">
        <v>937.53342980000002</v>
      </c>
      <c r="E350" s="151">
        <v>12365</v>
      </c>
      <c r="F350" s="151">
        <v>3</v>
      </c>
      <c r="G350" s="158">
        <v>17.650193153057149</v>
      </c>
    </row>
    <row r="351" spans="1:7" x14ac:dyDescent="0.25">
      <c r="A351" s="147">
        <v>347</v>
      </c>
      <c r="B351" s="151">
        <v>20103101307</v>
      </c>
      <c r="C351" s="151">
        <v>223</v>
      </c>
      <c r="D351" s="158">
        <v>940.55751329999998</v>
      </c>
      <c r="E351" s="151">
        <v>12269</v>
      </c>
      <c r="F351" s="151">
        <v>3</v>
      </c>
      <c r="G351" s="158">
        <v>18.289596376715068</v>
      </c>
    </row>
    <row r="352" spans="1:7" x14ac:dyDescent="0.25">
      <c r="A352" s="147">
        <v>348</v>
      </c>
      <c r="B352" s="151">
        <v>20103101308</v>
      </c>
      <c r="C352" s="151">
        <v>528</v>
      </c>
      <c r="D352" s="158">
        <v>964.06572700000004</v>
      </c>
      <c r="E352" s="151">
        <v>11376</v>
      </c>
      <c r="F352" s="151">
        <v>3</v>
      </c>
      <c r="G352" s="158">
        <v>24.237378446783005</v>
      </c>
    </row>
    <row r="353" spans="1:7" x14ac:dyDescent="0.25">
      <c r="A353" s="147">
        <v>349</v>
      </c>
      <c r="B353" s="151">
        <v>20103101309</v>
      </c>
      <c r="C353" s="151">
        <v>284</v>
      </c>
      <c r="D353" s="158">
        <v>984.12834280000004</v>
      </c>
      <c r="E353" s="151">
        <v>10458</v>
      </c>
      <c r="F353" s="151">
        <v>4</v>
      </c>
      <c r="G353" s="158">
        <v>30.351671773011859</v>
      </c>
    </row>
    <row r="354" spans="1:7" x14ac:dyDescent="0.25">
      <c r="A354" s="147">
        <v>350</v>
      </c>
      <c r="B354" s="151">
        <v>20103101310</v>
      </c>
      <c r="C354" s="151">
        <v>276</v>
      </c>
      <c r="D354" s="158">
        <v>931.79800650000004</v>
      </c>
      <c r="E354" s="151">
        <v>12555</v>
      </c>
      <c r="F354" s="151">
        <v>2</v>
      </c>
      <c r="G354" s="158">
        <v>16.38470760623418</v>
      </c>
    </row>
    <row r="355" spans="1:7" x14ac:dyDescent="0.25">
      <c r="A355" s="147">
        <v>351</v>
      </c>
      <c r="B355" s="151">
        <v>20103101401</v>
      </c>
      <c r="C355" s="151">
        <v>433</v>
      </c>
      <c r="D355" s="158">
        <v>918.68278180000004</v>
      </c>
      <c r="E355" s="151">
        <v>12891</v>
      </c>
      <c r="F355" s="151">
        <v>2</v>
      </c>
      <c r="G355" s="158">
        <v>14.146796323431465</v>
      </c>
    </row>
    <row r="356" spans="1:7" x14ac:dyDescent="0.25">
      <c r="A356" s="147">
        <v>352</v>
      </c>
      <c r="B356" s="151">
        <v>20103101402</v>
      </c>
      <c r="C356" s="151">
        <v>319</v>
      </c>
      <c r="D356" s="158">
        <v>893.72097480000002</v>
      </c>
      <c r="E356" s="151">
        <v>13451</v>
      </c>
      <c r="F356" s="151">
        <v>2</v>
      </c>
      <c r="G356" s="158">
        <v>10.416944185426935</v>
      </c>
    </row>
    <row r="357" spans="1:7" x14ac:dyDescent="0.25">
      <c r="A357" s="147">
        <v>353</v>
      </c>
      <c r="B357" s="151">
        <v>20103101403</v>
      </c>
      <c r="C357" s="151">
        <v>547</v>
      </c>
      <c r="D357" s="158">
        <v>978.77772379999999</v>
      </c>
      <c r="E357" s="151">
        <v>10719</v>
      </c>
      <c r="F357" s="151">
        <v>4</v>
      </c>
      <c r="G357" s="158">
        <v>28.613294258691884</v>
      </c>
    </row>
    <row r="358" spans="1:7" x14ac:dyDescent="0.25">
      <c r="A358" s="147">
        <v>354</v>
      </c>
      <c r="B358" s="151">
        <v>20103101404</v>
      </c>
      <c r="C358" s="151">
        <v>504</v>
      </c>
      <c r="D358" s="158">
        <v>963.31842140000003</v>
      </c>
      <c r="E358" s="151">
        <v>11410</v>
      </c>
      <c r="F358" s="151">
        <v>3</v>
      </c>
      <c r="G358" s="158">
        <v>24.010923138404156</v>
      </c>
    </row>
    <row r="359" spans="1:7" x14ac:dyDescent="0.25">
      <c r="A359" s="147">
        <v>355</v>
      </c>
      <c r="B359" s="151">
        <v>20103101405</v>
      </c>
      <c r="C359" s="151">
        <v>220</v>
      </c>
      <c r="D359" s="158">
        <v>1083.0840949999999</v>
      </c>
      <c r="E359" s="151">
        <v>2777</v>
      </c>
      <c r="F359" s="151">
        <v>9</v>
      </c>
      <c r="G359" s="158">
        <v>81.51059011589183</v>
      </c>
    </row>
    <row r="360" spans="1:7" x14ac:dyDescent="0.25">
      <c r="A360" s="147">
        <v>356</v>
      </c>
      <c r="B360" s="151">
        <v>20103101406</v>
      </c>
      <c r="C360" s="151">
        <v>623</v>
      </c>
      <c r="D360" s="158">
        <v>1005.959521</v>
      </c>
      <c r="E360" s="151">
        <v>9260</v>
      </c>
      <c r="F360" s="151">
        <v>5</v>
      </c>
      <c r="G360" s="158">
        <v>38.330891168242978</v>
      </c>
    </row>
    <row r="361" spans="1:7" x14ac:dyDescent="0.25">
      <c r="A361" s="147">
        <v>357</v>
      </c>
      <c r="B361" s="151">
        <v>20103101407</v>
      </c>
      <c r="C361" s="151">
        <v>333</v>
      </c>
      <c r="D361" s="158">
        <v>929.45632430000001</v>
      </c>
      <c r="E361" s="151">
        <v>12624</v>
      </c>
      <c r="F361" s="151">
        <v>2</v>
      </c>
      <c r="G361" s="158">
        <v>15.925136539230053</v>
      </c>
    </row>
    <row r="362" spans="1:7" x14ac:dyDescent="0.25">
      <c r="A362" s="147">
        <v>358</v>
      </c>
      <c r="B362" s="151">
        <v>20103101408</v>
      </c>
      <c r="C362" s="151">
        <v>458</v>
      </c>
      <c r="D362" s="158">
        <v>1017.111343</v>
      </c>
      <c r="E362" s="151">
        <v>8489</v>
      </c>
      <c r="F362" s="151">
        <v>5</v>
      </c>
      <c r="G362" s="158">
        <v>43.466098308245634</v>
      </c>
    </row>
    <row r="363" spans="1:7" x14ac:dyDescent="0.25">
      <c r="A363" s="147">
        <v>359</v>
      </c>
      <c r="B363" s="151">
        <v>20103101409</v>
      </c>
      <c r="C363" s="151">
        <v>276</v>
      </c>
      <c r="D363" s="158">
        <v>978.73721620000003</v>
      </c>
      <c r="E363" s="151">
        <v>10720</v>
      </c>
      <c r="F363" s="151">
        <v>4</v>
      </c>
      <c r="G363" s="158">
        <v>28.606633808445451</v>
      </c>
    </row>
    <row r="364" spans="1:7" x14ac:dyDescent="0.25">
      <c r="A364" s="147">
        <v>360</v>
      </c>
      <c r="B364" s="151">
        <v>20103101410</v>
      </c>
      <c r="C364" s="151">
        <v>147</v>
      </c>
      <c r="D364" s="158">
        <v>940.6359357</v>
      </c>
      <c r="E364" s="151">
        <v>12265</v>
      </c>
      <c r="F364" s="151">
        <v>3</v>
      </c>
      <c r="G364" s="158">
        <v>18.316238177700814</v>
      </c>
    </row>
    <row r="365" spans="1:7" x14ac:dyDescent="0.25">
      <c r="A365" s="147">
        <v>361</v>
      </c>
      <c r="B365" s="151">
        <v>20103101411</v>
      </c>
      <c r="C365" s="151">
        <v>377</v>
      </c>
      <c r="D365" s="158">
        <v>978.72086939999997</v>
      </c>
      <c r="E365" s="151">
        <v>10723</v>
      </c>
      <c r="F365" s="151">
        <v>4</v>
      </c>
      <c r="G365" s="158">
        <v>28.58665245770614</v>
      </c>
    </row>
    <row r="366" spans="1:7" x14ac:dyDescent="0.25">
      <c r="A366" s="147">
        <v>362</v>
      </c>
      <c r="B366" s="151">
        <v>20103101412</v>
      </c>
      <c r="C366" s="151">
        <v>400</v>
      </c>
      <c r="D366" s="158">
        <v>930.79095329999996</v>
      </c>
      <c r="E366" s="151">
        <v>12580</v>
      </c>
      <c r="F366" s="151">
        <v>2</v>
      </c>
      <c r="G366" s="158">
        <v>16.218196350073267</v>
      </c>
    </row>
    <row r="367" spans="1:7" x14ac:dyDescent="0.25">
      <c r="A367" s="147">
        <v>363</v>
      </c>
      <c r="B367" s="151">
        <v>20103101501</v>
      </c>
      <c r="C367" s="151">
        <v>555</v>
      </c>
      <c r="D367" s="158">
        <v>1048.593897</v>
      </c>
      <c r="E367" s="151">
        <v>5941</v>
      </c>
      <c r="F367" s="151">
        <v>7</v>
      </c>
      <c r="G367" s="158">
        <v>60.436925536166243</v>
      </c>
    </row>
    <row r="368" spans="1:7" x14ac:dyDescent="0.25">
      <c r="A368" s="147">
        <v>364</v>
      </c>
      <c r="B368" s="151">
        <v>20103101502</v>
      </c>
      <c r="C368" s="151">
        <v>332</v>
      </c>
      <c r="D368" s="158">
        <v>1027.551972</v>
      </c>
      <c r="E368" s="151">
        <v>7702</v>
      </c>
      <c r="F368" s="151">
        <v>6</v>
      </c>
      <c r="G368" s="158">
        <v>48.707872652191284</v>
      </c>
    </row>
    <row r="369" spans="1:7" x14ac:dyDescent="0.25">
      <c r="A369" s="147">
        <v>365</v>
      </c>
      <c r="B369" s="151">
        <v>20103101503</v>
      </c>
      <c r="C369" s="151">
        <v>414</v>
      </c>
      <c r="D369" s="158">
        <v>1038.9894220000001</v>
      </c>
      <c r="E369" s="151">
        <v>6789</v>
      </c>
      <c r="F369" s="151">
        <v>6</v>
      </c>
      <c r="G369" s="158">
        <v>54.788863727187952</v>
      </c>
    </row>
    <row r="370" spans="1:7" x14ac:dyDescent="0.25">
      <c r="A370" s="147">
        <v>366</v>
      </c>
      <c r="B370" s="151">
        <v>20103101504</v>
      </c>
      <c r="C370" s="151">
        <v>261</v>
      </c>
      <c r="D370" s="158">
        <v>948.76010169999995</v>
      </c>
      <c r="E370" s="151">
        <v>11984</v>
      </c>
      <c r="F370" s="151">
        <v>3</v>
      </c>
      <c r="G370" s="158">
        <v>20.187824696949512</v>
      </c>
    </row>
    <row r="371" spans="1:7" x14ac:dyDescent="0.25">
      <c r="A371" s="147">
        <v>367</v>
      </c>
      <c r="B371" s="151">
        <v>20103101505</v>
      </c>
      <c r="C371" s="151">
        <v>488</v>
      </c>
      <c r="D371" s="158">
        <v>936.19095140000002</v>
      </c>
      <c r="E371" s="151">
        <v>12413</v>
      </c>
      <c r="F371" s="151">
        <v>3</v>
      </c>
      <c r="G371" s="158">
        <v>17.330491541228188</v>
      </c>
    </row>
    <row r="372" spans="1:7" x14ac:dyDescent="0.25">
      <c r="A372" s="147">
        <v>368</v>
      </c>
      <c r="B372" s="151">
        <v>20103101506</v>
      </c>
      <c r="C372" s="151">
        <v>423</v>
      </c>
      <c r="D372" s="158">
        <v>946.57592139999997</v>
      </c>
      <c r="E372" s="151">
        <v>12040</v>
      </c>
      <c r="F372" s="151">
        <v>3</v>
      </c>
      <c r="G372" s="158">
        <v>19.814839483149061</v>
      </c>
    </row>
    <row r="373" spans="1:7" x14ac:dyDescent="0.25">
      <c r="A373" s="147">
        <v>369</v>
      </c>
      <c r="B373" s="151">
        <v>20103101507</v>
      </c>
      <c r="C373" s="151">
        <v>731</v>
      </c>
      <c r="D373" s="158">
        <v>1003.347997</v>
      </c>
      <c r="E373" s="151">
        <v>9424</v>
      </c>
      <c r="F373" s="151">
        <v>5</v>
      </c>
      <c r="G373" s="158">
        <v>37.238577327827358</v>
      </c>
    </row>
    <row r="374" spans="1:7" x14ac:dyDescent="0.25">
      <c r="A374" s="147">
        <v>370</v>
      </c>
      <c r="B374" s="151">
        <v>20103101508</v>
      </c>
      <c r="C374" s="151">
        <v>349</v>
      </c>
      <c r="D374" s="158">
        <v>981.71222179999995</v>
      </c>
      <c r="E374" s="151">
        <v>10580</v>
      </c>
      <c r="F374" s="151">
        <v>4</v>
      </c>
      <c r="G374" s="158">
        <v>29.539096842946584</v>
      </c>
    </row>
    <row r="375" spans="1:7" x14ac:dyDescent="0.25">
      <c r="A375" s="147">
        <v>371</v>
      </c>
      <c r="B375" s="151">
        <v>20103101509</v>
      </c>
      <c r="C375" s="151">
        <v>483</v>
      </c>
      <c r="D375" s="158">
        <v>1013.655573</v>
      </c>
      <c r="E375" s="151">
        <v>8726</v>
      </c>
      <c r="F375" s="151">
        <v>5</v>
      </c>
      <c r="G375" s="158">
        <v>41.88757159984015</v>
      </c>
    </row>
    <row r="376" spans="1:7" x14ac:dyDescent="0.25">
      <c r="A376" s="147">
        <v>372</v>
      </c>
      <c r="B376" s="151">
        <v>20103101510</v>
      </c>
      <c r="C376" s="151">
        <v>162</v>
      </c>
      <c r="D376" s="158">
        <v>1042.356961</v>
      </c>
      <c r="E376" s="151">
        <v>6504</v>
      </c>
      <c r="F376" s="151">
        <v>7</v>
      </c>
      <c r="G376" s="158">
        <v>56.687092047422404</v>
      </c>
    </row>
    <row r="377" spans="1:7" x14ac:dyDescent="0.25">
      <c r="A377" s="147">
        <v>373</v>
      </c>
      <c r="B377" s="151">
        <v>20103101511</v>
      </c>
      <c r="C377" s="151">
        <v>341</v>
      </c>
      <c r="D377" s="158">
        <v>987.28576929999997</v>
      </c>
      <c r="E377" s="151">
        <v>10310</v>
      </c>
      <c r="F377" s="151">
        <v>4</v>
      </c>
      <c r="G377" s="158">
        <v>31.337418409484481</v>
      </c>
    </row>
    <row r="378" spans="1:7" x14ac:dyDescent="0.25">
      <c r="A378" s="147">
        <v>374</v>
      </c>
      <c r="B378" s="151">
        <v>20103101512</v>
      </c>
      <c r="C378" s="151">
        <v>351</v>
      </c>
      <c r="D378" s="158">
        <v>985.98405769999999</v>
      </c>
      <c r="E378" s="151">
        <v>10370</v>
      </c>
      <c r="F378" s="151">
        <v>4</v>
      </c>
      <c r="G378" s="158">
        <v>30.937791394698284</v>
      </c>
    </row>
    <row r="379" spans="1:7" x14ac:dyDescent="0.25">
      <c r="A379" s="147">
        <v>375</v>
      </c>
      <c r="B379" s="151">
        <v>20103101601</v>
      </c>
      <c r="C379" s="151">
        <v>198</v>
      </c>
      <c r="D379" s="158">
        <v>861.88005889999999</v>
      </c>
      <c r="E379" s="151">
        <v>13980</v>
      </c>
      <c r="F379" s="151">
        <v>1</v>
      </c>
      <c r="G379" s="158">
        <v>6.8935660050619418</v>
      </c>
    </row>
    <row r="380" spans="1:7" x14ac:dyDescent="0.25">
      <c r="A380" s="147">
        <v>376</v>
      </c>
      <c r="B380" s="151">
        <v>20103101602</v>
      </c>
      <c r="C380" s="151">
        <v>532</v>
      </c>
      <c r="D380" s="158">
        <v>835.42215399999998</v>
      </c>
      <c r="E380" s="151">
        <v>14290</v>
      </c>
      <c r="F380" s="151">
        <v>1</v>
      </c>
      <c r="G380" s="158">
        <v>4.8288264286665781</v>
      </c>
    </row>
    <row r="381" spans="1:7" x14ac:dyDescent="0.25">
      <c r="A381" s="147">
        <v>377</v>
      </c>
      <c r="B381" s="151">
        <v>20103101603</v>
      </c>
      <c r="C381" s="151">
        <v>336</v>
      </c>
      <c r="D381" s="158">
        <v>874.21031149999999</v>
      </c>
      <c r="E381" s="151">
        <v>13792</v>
      </c>
      <c r="F381" s="151">
        <v>2</v>
      </c>
      <c r="G381" s="158">
        <v>8.145730651392034</v>
      </c>
    </row>
    <row r="382" spans="1:7" x14ac:dyDescent="0.25">
      <c r="A382" s="147">
        <v>378</v>
      </c>
      <c r="B382" s="151">
        <v>20103101604</v>
      </c>
      <c r="C382" s="151">
        <v>405</v>
      </c>
      <c r="D382" s="158">
        <v>817.8956273</v>
      </c>
      <c r="E382" s="151">
        <v>14468</v>
      </c>
      <c r="F382" s="151">
        <v>1</v>
      </c>
      <c r="G382" s="158">
        <v>3.6432662848008524</v>
      </c>
    </row>
    <row r="383" spans="1:7" x14ac:dyDescent="0.25">
      <c r="A383" s="147">
        <v>379</v>
      </c>
      <c r="B383" s="151">
        <v>20103101605</v>
      </c>
      <c r="C383" s="151">
        <v>266</v>
      </c>
      <c r="D383" s="158">
        <v>633.67096349999997</v>
      </c>
      <c r="E383" s="151">
        <v>14960</v>
      </c>
      <c r="F383" s="151">
        <v>1</v>
      </c>
      <c r="G383" s="158">
        <v>0.36632476355401627</v>
      </c>
    </row>
    <row r="384" spans="1:7" x14ac:dyDescent="0.25">
      <c r="A384" s="147">
        <v>380</v>
      </c>
      <c r="B384" s="151">
        <v>20103101606</v>
      </c>
      <c r="C384" s="151">
        <v>404</v>
      </c>
      <c r="D384" s="158">
        <v>749.49871389999998</v>
      </c>
      <c r="E384" s="151">
        <v>14833</v>
      </c>
      <c r="F384" s="151">
        <v>1</v>
      </c>
      <c r="G384" s="158">
        <v>1.212201944851472</v>
      </c>
    </row>
    <row r="385" spans="1:7" x14ac:dyDescent="0.25">
      <c r="A385" s="147">
        <v>381</v>
      </c>
      <c r="B385" s="151">
        <v>20103101607</v>
      </c>
      <c r="C385" s="151">
        <v>504</v>
      </c>
      <c r="D385" s="158">
        <v>907.63638570000001</v>
      </c>
      <c r="E385" s="151">
        <v>13150</v>
      </c>
      <c r="F385" s="151">
        <v>2</v>
      </c>
      <c r="G385" s="158">
        <v>12.421739709604369</v>
      </c>
    </row>
    <row r="386" spans="1:7" x14ac:dyDescent="0.25">
      <c r="A386" s="147">
        <v>382</v>
      </c>
      <c r="B386" s="151">
        <v>20103101608</v>
      </c>
      <c r="C386" s="151">
        <v>298</v>
      </c>
      <c r="D386" s="158">
        <v>906.96360159999995</v>
      </c>
      <c r="E386" s="151">
        <v>13176</v>
      </c>
      <c r="F386" s="151">
        <v>2</v>
      </c>
      <c r="G386" s="158">
        <v>12.248568003197017</v>
      </c>
    </row>
    <row r="387" spans="1:7" x14ac:dyDescent="0.25">
      <c r="A387" s="147">
        <v>383</v>
      </c>
      <c r="B387" s="151">
        <v>20103101609</v>
      </c>
      <c r="C387" s="151">
        <v>363</v>
      </c>
      <c r="D387" s="158">
        <v>820.677233</v>
      </c>
      <c r="E387" s="151">
        <v>14435</v>
      </c>
      <c r="F387" s="151">
        <v>1</v>
      </c>
      <c r="G387" s="158">
        <v>3.8630611429332622</v>
      </c>
    </row>
    <row r="388" spans="1:7" x14ac:dyDescent="0.25">
      <c r="A388" s="147">
        <v>384</v>
      </c>
      <c r="B388" s="151">
        <v>20103101610</v>
      </c>
      <c r="C388" s="151">
        <v>482</v>
      </c>
      <c r="D388" s="158">
        <v>916.23948870000004</v>
      </c>
      <c r="E388" s="151">
        <v>12948</v>
      </c>
      <c r="F388" s="151">
        <v>2</v>
      </c>
      <c r="G388" s="158">
        <v>13.767150659384574</v>
      </c>
    </row>
    <row r="389" spans="1:7" x14ac:dyDescent="0.25">
      <c r="A389" s="147">
        <v>385</v>
      </c>
      <c r="B389" s="151">
        <v>20103101612</v>
      </c>
      <c r="C389" s="151">
        <v>512</v>
      </c>
      <c r="D389" s="158">
        <v>984.11638579999999</v>
      </c>
      <c r="E389" s="151">
        <v>10459</v>
      </c>
      <c r="F389" s="151">
        <v>4</v>
      </c>
      <c r="G389" s="158">
        <v>30.345011322765419</v>
      </c>
    </row>
    <row r="390" spans="1:7" x14ac:dyDescent="0.25">
      <c r="A390" s="147">
        <v>386</v>
      </c>
      <c r="B390" s="151">
        <v>20103101613</v>
      </c>
      <c r="C390" s="151">
        <v>557</v>
      </c>
      <c r="D390" s="158">
        <v>892.83607500000005</v>
      </c>
      <c r="E390" s="151">
        <v>13472</v>
      </c>
      <c r="F390" s="151">
        <v>2</v>
      </c>
      <c r="G390" s="158">
        <v>10.277074730251764</v>
      </c>
    </row>
    <row r="391" spans="1:7" x14ac:dyDescent="0.25">
      <c r="A391" s="147">
        <v>387</v>
      </c>
      <c r="B391" s="151">
        <v>20103101614</v>
      </c>
      <c r="C391" s="151">
        <v>658</v>
      </c>
      <c r="D391" s="158">
        <v>924.22271869999997</v>
      </c>
      <c r="E391" s="151">
        <v>12759</v>
      </c>
      <c r="F391" s="151">
        <v>2</v>
      </c>
      <c r="G391" s="158">
        <v>15.025975755961102</v>
      </c>
    </row>
    <row r="392" spans="1:7" x14ac:dyDescent="0.25">
      <c r="A392" s="147">
        <v>388</v>
      </c>
      <c r="B392" s="151">
        <v>20103101615</v>
      </c>
      <c r="C392" s="151">
        <v>249</v>
      </c>
      <c r="D392" s="158">
        <v>855.26776970000003</v>
      </c>
      <c r="E392" s="151">
        <v>14063</v>
      </c>
      <c r="F392" s="151">
        <v>1</v>
      </c>
      <c r="G392" s="158">
        <v>6.3407486346077002</v>
      </c>
    </row>
    <row r="393" spans="1:7" x14ac:dyDescent="0.25">
      <c r="A393" s="147">
        <v>389</v>
      </c>
      <c r="B393" s="151">
        <v>20103101616</v>
      </c>
      <c r="C393" s="151">
        <v>413</v>
      </c>
      <c r="D393" s="158">
        <v>876.99753750000002</v>
      </c>
      <c r="E393" s="151">
        <v>13753</v>
      </c>
      <c r="F393" s="151">
        <v>2</v>
      </c>
      <c r="G393" s="158">
        <v>8.405488211003064</v>
      </c>
    </row>
    <row r="394" spans="1:7" x14ac:dyDescent="0.25">
      <c r="A394" s="147">
        <v>390</v>
      </c>
      <c r="B394" s="151">
        <v>20103101617</v>
      </c>
      <c r="C394" s="151">
        <v>345</v>
      </c>
      <c r="D394" s="158">
        <v>907.45439620000002</v>
      </c>
      <c r="E394" s="151">
        <v>13160</v>
      </c>
      <c r="F394" s="151">
        <v>2</v>
      </c>
      <c r="G394" s="158">
        <v>12.355135207140004</v>
      </c>
    </row>
    <row r="395" spans="1:7" x14ac:dyDescent="0.25">
      <c r="A395" s="147">
        <v>391</v>
      </c>
      <c r="B395" s="151">
        <v>20103101618</v>
      </c>
      <c r="C395" s="151">
        <v>355</v>
      </c>
      <c r="D395" s="158">
        <v>781.85848480000004</v>
      </c>
      <c r="E395" s="151">
        <v>14711</v>
      </c>
      <c r="F395" s="151">
        <v>1</v>
      </c>
      <c r="G395" s="158">
        <v>2.0247768749167441</v>
      </c>
    </row>
    <row r="396" spans="1:7" x14ac:dyDescent="0.25">
      <c r="A396" s="147">
        <v>392</v>
      </c>
      <c r="B396" s="151">
        <v>20103101619</v>
      </c>
      <c r="C396" s="151">
        <v>451</v>
      </c>
      <c r="D396" s="158">
        <v>891.22379799999999</v>
      </c>
      <c r="E396" s="151">
        <v>13504</v>
      </c>
      <c r="F396" s="151">
        <v>2</v>
      </c>
      <c r="G396" s="158">
        <v>10.063940322365792</v>
      </c>
    </row>
    <row r="397" spans="1:7" x14ac:dyDescent="0.25">
      <c r="A397" s="147">
        <v>393</v>
      </c>
      <c r="B397" s="151">
        <v>20103101620</v>
      </c>
      <c r="C397" s="151">
        <v>278</v>
      </c>
      <c r="D397" s="158">
        <v>915.73566240000002</v>
      </c>
      <c r="E397" s="151">
        <v>12959</v>
      </c>
      <c r="F397" s="151">
        <v>2</v>
      </c>
      <c r="G397" s="158">
        <v>13.693885706673772</v>
      </c>
    </row>
    <row r="398" spans="1:7" x14ac:dyDescent="0.25">
      <c r="A398" s="147">
        <v>394</v>
      </c>
      <c r="B398" s="151">
        <v>20103101621</v>
      </c>
      <c r="C398" s="151">
        <v>240</v>
      </c>
      <c r="D398" s="158">
        <v>1008.525484</v>
      </c>
      <c r="E398" s="151">
        <v>9075</v>
      </c>
      <c r="F398" s="151">
        <v>5</v>
      </c>
      <c r="G398" s="158">
        <v>39.56307446383375</v>
      </c>
    </row>
    <row r="399" spans="1:7" x14ac:dyDescent="0.25">
      <c r="A399" s="147">
        <v>395</v>
      </c>
      <c r="B399" s="151">
        <v>20103101622</v>
      </c>
      <c r="C399" s="151">
        <v>157</v>
      </c>
      <c r="D399" s="158">
        <v>930.26158020000003</v>
      </c>
      <c r="E399" s="151">
        <v>12596</v>
      </c>
      <c r="F399" s="151">
        <v>2</v>
      </c>
      <c r="G399" s="158">
        <v>16.11162914613028</v>
      </c>
    </row>
    <row r="400" spans="1:7" x14ac:dyDescent="0.25">
      <c r="A400" s="147">
        <v>396</v>
      </c>
      <c r="B400" s="151">
        <v>20103101623</v>
      </c>
      <c r="C400" s="151">
        <v>169</v>
      </c>
      <c r="D400" s="158">
        <v>1094.88993</v>
      </c>
      <c r="E400" s="151">
        <v>1795</v>
      </c>
      <c r="F400" s="151">
        <v>9</v>
      </c>
      <c r="G400" s="158">
        <v>88.051152257892625</v>
      </c>
    </row>
    <row r="401" spans="1:7" x14ac:dyDescent="0.25">
      <c r="A401" s="147">
        <v>397</v>
      </c>
      <c r="B401" s="151">
        <v>20103101701</v>
      </c>
      <c r="C401" s="151">
        <v>347</v>
      </c>
      <c r="D401" s="158">
        <v>815.71867080000004</v>
      </c>
      <c r="E401" s="151">
        <v>14485</v>
      </c>
      <c r="F401" s="151">
        <v>1</v>
      </c>
      <c r="G401" s="158">
        <v>3.5300386306114295</v>
      </c>
    </row>
    <row r="402" spans="1:7" x14ac:dyDescent="0.25">
      <c r="A402" s="147">
        <v>398</v>
      </c>
      <c r="B402" s="151">
        <v>20103101702</v>
      </c>
      <c r="C402" s="151">
        <v>286</v>
      </c>
      <c r="D402" s="158">
        <v>1021.535629</v>
      </c>
      <c r="E402" s="151">
        <v>8162</v>
      </c>
      <c r="F402" s="151">
        <v>5</v>
      </c>
      <c r="G402" s="158">
        <v>45.644065538830425</v>
      </c>
    </row>
    <row r="403" spans="1:7" x14ac:dyDescent="0.25">
      <c r="A403" s="147">
        <v>399</v>
      </c>
      <c r="B403" s="151">
        <v>20103101703</v>
      </c>
      <c r="C403" s="151">
        <v>324</v>
      </c>
      <c r="D403" s="158">
        <v>914.90032210000004</v>
      </c>
      <c r="E403" s="151">
        <v>12978</v>
      </c>
      <c r="F403" s="151">
        <v>2</v>
      </c>
      <c r="G403" s="158">
        <v>13.567337151991474</v>
      </c>
    </row>
    <row r="404" spans="1:7" x14ac:dyDescent="0.25">
      <c r="A404" s="147">
        <v>400</v>
      </c>
      <c r="B404" s="151">
        <v>20103101704</v>
      </c>
      <c r="C404" s="151">
        <v>303</v>
      </c>
      <c r="D404" s="158">
        <v>879.01795689999994</v>
      </c>
      <c r="E404" s="151">
        <v>13716</v>
      </c>
      <c r="F404" s="151">
        <v>2</v>
      </c>
      <c r="G404" s="158">
        <v>8.6519248701212206</v>
      </c>
    </row>
    <row r="405" spans="1:7" x14ac:dyDescent="0.25">
      <c r="A405" s="147">
        <v>401</v>
      </c>
      <c r="B405" s="151">
        <v>20103101705</v>
      </c>
      <c r="C405" s="151">
        <v>331</v>
      </c>
      <c r="D405" s="158">
        <v>818.29726019999998</v>
      </c>
      <c r="E405" s="151">
        <v>14466</v>
      </c>
      <c r="F405" s="151">
        <v>1</v>
      </c>
      <c r="G405" s="158">
        <v>3.6565871852937257</v>
      </c>
    </row>
    <row r="406" spans="1:7" x14ac:dyDescent="0.25">
      <c r="A406" s="147">
        <v>402</v>
      </c>
      <c r="B406" s="151">
        <v>20103101706</v>
      </c>
      <c r="C406" s="151">
        <v>310</v>
      </c>
      <c r="D406" s="158">
        <v>937.74398150000002</v>
      </c>
      <c r="E406" s="151">
        <v>12348</v>
      </c>
      <c r="F406" s="151">
        <v>3</v>
      </c>
      <c r="G406" s="158">
        <v>17.763420807246568</v>
      </c>
    </row>
    <row r="407" spans="1:7" x14ac:dyDescent="0.25">
      <c r="A407" s="147">
        <v>403</v>
      </c>
      <c r="B407" s="151">
        <v>20103101707</v>
      </c>
      <c r="C407" s="151">
        <v>487</v>
      </c>
      <c r="D407" s="158">
        <v>905.94656650000002</v>
      </c>
      <c r="E407" s="151">
        <v>13203</v>
      </c>
      <c r="F407" s="151">
        <v>2</v>
      </c>
      <c r="G407" s="158">
        <v>12.068735846543225</v>
      </c>
    </row>
    <row r="408" spans="1:7" x14ac:dyDescent="0.25">
      <c r="A408" s="147">
        <v>404</v>
      </c>
      <c r="B408" s="151">
        <v>20103101708</v>
      </c>
      <c r="C408" s="151">
        <v>271</v>
      </c>
      <c r="D408" s="158">
        <v>899.78318090000005</v>
      </c>
      <c r="E408" s="151">
        <v>13343</v>
      </c>
      <c r="F408" s="151">
        <v>2</v>
      </c>
      <c r="G408" s="158">
        <v>11.136272812042094</v>
      </c>
    </row>
    <row r="409" spans="1:7" x14ac:dyDescent="0.25">
      <c r="A409" s="147">
        <v>405</v>
      </c>
      <c r="B409" s="151">
        <v>20103101709</v>
      </c>
      <c r="C409" s="151">
        <v>458</v>
      </c>
      <c r="D409" s="158">
        <v>1004.378955</v>
      </c>
      <c r="E409" s="151">
        <v>9364</v>
      </c>
      <c r="F409" s="151">
        <v>5</v>
      </c>
      <c r="G409" s="158">
        <v>37.638204342613562</v>
      </c>
    </row>
    <row r="410" spans="1:7" x14ac:dyDescent="0.25">
      <c r="A410" s="147">
        <v>406</v>
      </c>
      <c r="B410" s="151">
        <v>20103101710</v>
      </c>
      <c r="C410" s="151">
        <v>453</v>
      </c>
      <c r="D410" s="158">
        <v>923.6398471</v>
      </c>
      <c r="E410" s="151">
        <v>12775</v>
      </c>
      <c r="F410" s="151">
        <v>2</v>
      </c>
      <c r="G410" s="158">
        <v>14.919408552018115</v>
      </c>
    </row>
    <row r="411" spans="1:7" x14ac:dyDescent="0.25">
      <c r="A411" s="147">
        <v>407</v>
      </c>
      <c r="B411" s="151">
        <v>20103101711</v>
      </c>
      <c r="C411" s="151">
        <v>414</v>
      </c>
      <c r="D411" s="158">
        <v>983.95806979999998</v>
      </c>
      <c r="E411" s="151">
        <v>10470</v>
      </c>
      <c r="F411" s="151">
        <v>4</v>
      </c>
      <c r="G411" s="158">
        <v>30.271746370054615</v>
      </c>
    </row>
    <row r="412" spans="1:7" x14ac:dyDescent="0.25">
      <c r="A412" s="147">
        <v>408</v>
      </c>
      <c r="B412" s="151">
        <v>20103101712</v>
      </c>
      <c r="C412" s="151">
        <v>556</v>
      </c>
      <c r="D412" s="158">
        <v>948.20581179999999</v>
      </c>
      <c r="E412" s="151">
        <v>11999</v>
      </c>
      <c r="F412" s="151">
        <v>3</v>
      </c>
      <c r="G412" s="158">
        <v>20.087917943252965</v>
      </c>
    </row>
    <row r="413" spans="1:7" x14ac:dyDescent="0.25">
      <c r="A413" s="147">
        <v>409</v>
      </c>
      <c r="B413" s="151">
        <v>20103101713</v>
      </c>
      <c r="C413" s="151">
        <v>335</v>
      </c>
      <c r="D413" s="158">
        <v>857.99036420000004</v>
      </c>
      <c r="E413" s="151">
        <v>14031</v>
      </c>
      <c r="F413" s="151">
        <v>1</v>
      </c>
      <c r="G413" s="158">
        <v>6.5538830424936734</v>
      </c>
    </row>
    <row r="414" spans="1:7" x14ac:dyDescent="0.25">
      <c r="A414" s="147">
        <v>410</v>
      </c>
      <c r="B414" s="151">
        <v>20103101714</v>
      </c>
      <c r="C414" s="151">
        <v>374</v>
      </c>
      <c r="D414" s="158">
        <v>964.75019139999995</v>
      </c>
      <c r="E414" s="151">
        <v>11347</v>
      </c>
      <c r="F414" s="151">
        <v>3</v>
      </c>
      <c r="G414" s="158">
        <v>24.430531503929664</v>
      </c>
    </row>
    <row r="415" spans="1:7" x14ac:dyDescent="0.25">
      <c r="A415" s="147">
        <v>411</v>
      </c>
      <c r="B415" s="151">
        <v>20103101715</v>
      </c>
      <c r="C415" s="151">
        <v>280</v>
      </c>
      <c r="D415" s="158">
        <v>952.91262429999995</v>
      </c>
      <c r="E415" s="151">
        <v>11837</v>
      </c>
      <c r="F415" s="151">
        <v>3</v>
      </c>
      <c r="G415" s="158">
        <v>21.166910883175703</v>
      </c>
    </row>
    <row r="416" spans="1:7" x14ac:dyDescent="0.25">
      <c r="A416" s="147">
        <v>412</v>
      </c>
      <c r="B416" s="151">
        <v>20201101801</v>
      </c>
      <c r="C416" s="151">
        <v>499</v>
      </c>
      <c r="D416" s="158">
        <v>825.41072059999999</v>
      </c>
      <c r="E416" s="151">
        <v>14396</v>
      </c>
      <c r="F416" s="151">
        <v>1</v>
      </c>
      <c r="G416" s="158">
        <v>4.1228187025442917</v>
      </c>
    </row>
    <row r="417" spans="1:7" x14ac:dyDescent="0.25">
      <c r="A417" s="147">
        <v>413</v>
      </c>
      <c r="B417" s="151">
        <v>20201101802</v>
      </c>
      <c r="C417" s="151">
        <v>263</v>
      </c>
      <c r="D417" s="158">
        <v>992.67111820000002</v>
      </c>
      <c r="E417" s="151">
        <v>10015</v>
      </c>
      <c r="F417" s="151">
        <v>4</v>
      </c>
      <c r="G417" s="158">
        <v>33.302251232183295</v>
      </c>
    </row>
    <row r="418" spans="1:7" x14ac:dyDescent="0.25">
      <c r="A418" s="147">
        <v>414</v>
      </c>
      <c r="B418" s="151">
        <v>20201101803</v>
      </c>
      <c r="C418" s="151">
        <v>519</v>
      </c>
      <c r="D418" s="158">
        <v>941.40930609999998</v>
      </c>
      <c r="E418" s="151">
        <v>12232</v>
      </c>
      <c r="F418" s="151">
        <v>3</v>
      </c>
      <c r="G418" s="158">
        <v>18.536033035833221</v>
      </c>
    </row>
    <row r="419" spans="1:7" x14ac:dyDescent="0.25">
      <c r="A419" s="147">
        <v>415</v>
      </c>
      <c r="B419" s="151">
        <v>20201101804</v>
      </c>
      <c r="C419" s="151">
        <v>445</v>
      </c>
      <c r="D419" s="158">
        <v>920.67781060000004</v>
      </c>
      <c r="E419" s="151">
        <v>12843</v>
      </c>
      <c r="F419" s="151">
        <v>2</v>
      </c>
      <c r="G419" s="158">
        <v>14.466497935260422</v>
      </c>
    </row>
    <row r="420" spans="1:7" x14ac:dyDescent="0.25">
      <c r="A420" s="147">
        <v>416</v>
      </c>
      <c r="B420" s="151">
        <v>20201101806</v>
      </c>
      <c r="C420" s="151">
        <v>410</v>
      </c>
      <c r="D420" s="158">
        <v>886.48259270000005</v>
      </c>
      <c r="E420" s="151">
        <v>13588</v>
      </c>
      <c r="F420" s="151">
        <v>2</v>
      </c>
      <c r="G420" s="158">
        <v>9.5044625016651132</v>
      </c>
    </row>
    <row r="421" spans="1:7" x14ac:dyDescent="0.25">
      <c r="A421" s="147">
        <v>417</v>
      </c>
      <c r="B421" s="151">
        <v>20201101807</v>
      </c>
      <c r="C421" s="151">
        <v>486</v>
      </c>
      <c r="D421" s="158">
        <v>900.34132360000001</v>
      </c>
      <c r="E421" s="151">
        <v>13329</v>
      </c>
      <c r="F421" s="151">
        <v>2</v>
      </c>
      <c r="G421" s="158">
        <v>11.229519115492208</v>
      </c>
    </row>
    <row r="422" spans="1:7" x14ac:dyDescent="0.25">
      <c r="A422" s="147">
        <v>418</v>
      </c>
      <c r="B422" s="151">
        <v>20201101808</v>
      </c>
      <c r="C422" s="151">
        <v>252</v>
      </c>
      <c r="D422" s="158">
        <v>881.03585129999999</v>
      </c>
      <c r="E422" s="151">
        <v>13681</v>
      </c>
      <c r="F422" s="151">
        <v>2</v>
      </c>
      <c r="G422" s="158">
        <v>8.8850406287465038</v>
      </c>
    </row>
    <row r="423" spans="1:7" x14ac:dyDescent="0.25">
      <c r="A423" s="147">
        <v>419</v>
      </c>
      <c r="B423" s="151">
        <v>20201101809</v>
      </c>
      <c r="C423" s="151">
        <v>430</v>
      </c>
      <c r="D423" s="158">
        <v>951.01589650000005</v>
      </c>
      <c r="E423" s="151">
        <v>11906</v>
      </c>
      <c r="F423" s="151">
        <v>3</v>
      </c>
      <c r="G423" s="158">
        <v>20.707339816171576</v>
      </c>
    </row>
    <row r="424" spans="1:7" x14ac:dyDescent="0.25">
      <c r="A424" s="147">
        <v>420</v>
      </c>
      <c r="B424" s="151">
        <v>20201101810</v>
      </c>
      <c r="C424" s="151">
        <v>268</v>
      </c>
      <c r="D424" s="158">
        <v>999.59711760000005</v>
      </c>
      <c r="E424" s="151">
        <v>9628</v>
      </c>
      <c r="F424" s="151">
        <v>5</v>
      </c>
      <c r="G424" s="158">
        <v>35.879845477554284</v>
      </c>
    </row>
    <row r="425" spans="1:7" x14ac:dyDescent="0.25">
      <c r="A425" s="147">
        <v>421</v>
      </c>
      <c r="B425" s="151">
        <v>20201101811</v>
      </c>
      <c r="C425" s="151">
        <v>391</v>
      </c>
      <c r="D425" s="158">
        <v>623.47942850000004</v>
      </c>
      <c r="E425" s="151">
        <v>14963</v>
      </c>
      <c r="F425" s="151">
        <v>1</v>
      </c>
      <c r="G425" s="158">
        <v>0.34634341281470626</v>
      </c>
    </row>
    <row r="426" spans="1:7" x14ac:dyDescent="0.25">
      <c r="A426" s="147">
        <v>422</v>
      </c>
      <c r="B426" s="151">
        <v>20201101812</v>
      </c>
      <c r="C426" s="151">
        <v>285</v>
      </c>
      <c r="D426" s="158">
        <v>431.78475470000001</v>
      </c>
      <c r="E426" s="151">
        <v>14998</v>
      </c>
      <c r="F426" s="151">
        <v>1</v>
      </c>
      <c r="G426" s="158">
        <v>0.1132276541894232</v>
      </c>
    </row>
    <row r="427" spans="1:7" x14ac:dyDescent="0.25">
      <c r="A427" s="147">
        <v>423</v>
      </c>
      <c r="B427" s="151">
        <v>20201101813</v>
      </c>
      <c r="C427" s="151">
        <v>468</v>
      </c>
      <c r="D427" s="158">
        <v>981.37133679999999</v>
      </c>
      <c r="E427" s="151">
        <v>10600</v>
      </c>
      <c r="F427" s="151">
        <v>4</v>
      </c>
      <c r="G427" s="158">
        <v>29.405887838017854</v>
      </c>
    </row>
    <row r="428" spans="1:7" x14ac:dyDescent="0.25">
      <c r="A428" s="147">
        <v>424</v>
      </c>
      <c r="B428" s="151">
        <v>20201101814</v>
      </c>
      <c r="C428" s="151">
        <v>221</v>
      </c>
      <c r="D428" s="158">
        <v>1038.9696240000001</v>
      </c>
      <c r="E428" s="151">
        <v>6792</v>
      </c>
      <c r="F428" s="151">
        <v>6</v>
      </c>
      <c r="G428" s="158">
        <v>54.768882376448644</v>
      </c>
    </row>
    <row r="429" spans="1:7" x14ac:dyDescent="0.25">
      <c r="A429" s="147">
        <v>425</v>
      </c>
      <c r="B429" s="151">
        <v>20201101815</v>
      </c>
      <c r="C429" s="151">
        <v>488</v>
      </c>
      <c r="D429" s="158">
        <v>983.08215940000002</v>
      </c>
      <c r="E429" s="151">
        <v>10516</v>
      </c>
      <c r="F429" s="151">
        <v>4</v>
      </c>
      <c r="G429" s="158">
        <v>29.965365658718529</v>
      </c>
    </row>
    <row r="430" spans="1:7" x14ac:dyDescent="0.25">
      <c r="A430" s="147">
        <v>426</v>
      </c>
      <c r="B430" s="151">
        <v>20201101816</v>
      </c>
      <c r="C430" s="151">
        <v>457</v>
      </c>
      <c r="D430" s="158">
        <v>1055.5144359999999</v>
      </c>
      <c r="E430" s="151">
        <v>5289</v>
      </c>
      <c r="F430" s="151">
        <v>7</v>
      </c>
      <c r="G430" s="158">
        <v>64.779539096842939</v>
      </c>
    </row>
    <row r="431" spans="1:7" x14ac:dyDescent="0.25">
      <c r="A431" s="147">
        <v>427</v>
      </c>
      <c r="B431" s="151">
        <v>20201101817</v>
      </c>
      <c r="C431" s="151">
        <v>459</v>
      </c>
      <c r="D431" s="158">
        <v>895.90254179999999</v>
      </c>
      <c r="E431" s="151">
        <v>13406</v>
      </c>
      <c r="F431" s="151">
        <v>2</v>
      </c>
      <c r="G431" s="158">
        <v>10.716664446516583</v>
      </c>
    </row>
    <row r="432" spans="1:7" x14ac:dyDescent="0.25">
      <c r="A432" s="147">
        <v>428</v>
      </c>
      <c r="B432" s="151">
        <v>20201101818</v>
      </c>
      <c r="C432" s="151">
        <v>460</v>
      </c>
      <c r="D432" s="158">
        <v>854.79824640000004</v>
      </c>
      <c r="E432" s="151">
        <v>14070</v>
      </c>
      <c r="F432" s="151">
        <v>1</v>
      </c>
      <c r="G432" s="158">
        <v>6.2941254828826425</v>
      </c>
    </row>
    <row r="433" spans="1:7" x14ac:dyDescent="0.25">
      <c r="A433" s="147">
        <v>429</v>
      </c>
      <c r="B433" s="151">
        <v>20201101819</v>
      </c>
      <c r="C433" s="151">
        <v>242</v>
      </c>
      <c r="D433" s="158">
        <v>884.29821909999998</v>
      </c>
      <c r="E433" s="151">
        <v>13635</v>
      </c>
      <c r="F433" s="151">
        <v>2</v>
      </c>
      <c r="G433" s="158">
        <v>9.1914213400825897</v>
      </c>
    </row>
    <row r="434" spans="1:7" x14ac:dyDescent="0.25">
      <c r="A434" s="147">
        <v>430</v>
      </c>
      <c r="B434" s="151">
        <v>20201101820</v>
      </c>
      <c r="C434" s="151">
        <v>189</v>
      </c>
      <c r="D434" s="158">
        <v>894.85172660000001</v>
      </c>
      <c r="E434" s="151">
        <v>13431</v>
      </c>
      <c r="F434" s="151">
        <v>2</v>
      </c>
      <c r="G434" s="158">
        <v>10.550153190355669</v>
      </c>
    </row>
    <row r="435" spans="1:7" x14ac:dyDescent="0.25">
      <c r="A435" s="147">
        <v>431</v>
      </c>
      <c r="B435" s="151">
        <v>20201101821</v>
      </c>
      <c r="C435" s="151">
        <v>335</v>
      </c>
      <c r="D435" s="158">
        <v>1102.793238</v>
      </c>
      <c r="E435" s="151">
        <v>1225</v>
      </c>
      <c r="F435" s="151">
        <v>10</v>
      </c>
      <c r="G435" s="158">
        <v>91.847608898361528</v>
      </c>
    </row>
    <row r="436" spans="1:7" x14ac:dyDescent="0.25">
      <c r="A436" s="147">
        <v>432</v>
      </c>
      <c r="B436" s="151">
        <v>20201101822</v>
      </c>
      <c r="C436" s="151">
        <v>317</v>
      </c>
      <c r="D436" s="158">
        <v>1042.4822839999999</v>
      </c>
      <c r="E436" s="151">
        <v>6490</v>
      </c>
      <c r="F436" s="151">
        <v>7</v>
      </c>
      <c r="G436" s="158">
        <v>56.780338350872519</v>
      </c>
    </row>
    <row r="437" spans="1:7" x14ac:dyDescent="0.25">
      <c r="A437" s="147">
        <v>433</v>
      </c>
      <c r="B437" s="151">
        <v>20201101823</v>
      </c>
      <c r="C437" s="151">
        <v>378</v>
      </c>
      <c r="D437" s="158">
        <v>928.5503367</v>
      </c>
      <c r="E437" s="151">
        <v>12649</v>
      </c>
      <c r="F437" s="151">
        <v>2</v>
      </c>
      <c r="G437" s="158">
        <v>15.758625283069136</v>
      </c>
    </row>
    <row r="438" spans="1:7" x14ac:dyDescent="0.25">
      <c r="A438" s="147">
        <v>434</v>
      </c>
      <c r="B438" s="151">
        <v>20201101824</v>
      </c>
      <c r="C438" s="151">
        <v>499</v>
      </c>
      <c r="D438" s="158">
        <v>1008.364729</v>
      </c>
      <c r="E438" s="151">
        <v>9086</v>
      </c>
      <c r="F438" s="151">
        <v>5</v>
      </c>
      <c r="G438" s="158">
        <v>39.489809511122957</v>
      </c>
    </row>
    <row r="439" spans="1:7" x14ac:dyDescent="0.25">
      <c r="A439" s="147">
        <v>435</v>
      </c>
      <c r="B439" s="151">
        <v>20201101825</v>
      </c>
      <c r="C439" s="151">
        <v>385</v>
      </c>
      <c r="D439" s="158">
        <v>896.2116436</v>
      </c>
      <c r="E439" s="151">
        <v>13397</v>
      </c>
      <c r="F439" s="151">
        <v>2</v>
      </c>
      <c r="G439" s="158">
        <v>10.776608498734515</v>
      </c>
    </row>
    <row r="440" spans="1:7" x14ac:dyDescent="0.25">
      <c r="A440" s="147">
        <v>436</v>
      </c>
      <c r="B440" s="151">
        <v>20201101826</v>
      </c>
      <c r="C440" s="151">
        <v>275</v>
      </c>
      <c r="D440" s="158">
        <v>867.10342430000003</v>
      </c>
      <c r="E440" s="151">
        <v>13906</v>
      </c>
      <c r="F440" s="151">
        <v>1</v>
      </c>
      <c r="G440" s="158">
        <v>7.386439323298255</v>
      </c>
    </row>
    <row r="441" spans="1:7" x14ac:dyDescent="0.25">
      <c r="A441" s="147">
        <v>437</v>
      </c>
      <c r="B441" s="151">
        <v>20201101827</v>
      </c>
      <c r="C441" s="151">
        <v>475</v>
      </c>
      <c r="D441" s="158">
        <v>930.07323499999995</v>
      </c>
      <c r="E441" s="151">
        <v>12604</v>
      </c>
      <c r="F441" s="151">
        <v>2</v>
      </c>
      <c r="G441" s="158">
        <v>16.058345544158787</v>
      </c>
    </row>
    <row r="442" spans="1:7" x14ac:dyDescent="0.25">
      <c r="A442" s="147">
        <v>438</v>
      </c>
      <c r="B442" s="151">
        <v>20201101828</v>
      </c>
      <c r="C442" s="151">
        <v>385</v>
      </c>
      <c r="D442" s="158">
        <v>801.12397009999995</v>
      </c>
      <c r="E442" s="151">
        <v>14590</v>
      </c>
      <c r="F442" s="151">
        <v>1</v>
      </c>
      <c r="G442" s="158">
        <v>2.8306913547355803</v>
      </c>
    </row>
    <row r="443" spans="1:7" x14ac:dyDescent="0.25">
      <c r="A443" s="147">
        <v>439</v>
      </c>
      <c r="B443" s="151">
        <v>20201101829</v>
      </c>
      <c r="C443" s="151">
        <v>238</v>
      </c>
      <c r="D443" s="158">
        <v>1000.4745359999999</v>
      </c>
      <c r="E443" s="151">
        <v>9578</v>
      </c>
      <c r="F443" s="151">
        <v>5</v>
      </c>
      <c r="G443" s="158">
        <v>36.212867989876116</v>
      </c>
    </row>
    <row r="444" spans="1:7" x14ac:dyDescent="0.25">
      <c r="A444" s="147">
        <v>440</v>
      </c>
      <c r="B444" s="151">
        <v>20201101830</v>
      </c>
      <c r="C444" s="151">
        <v>794</v>
      </c>
      <c r="D444" s="158">
        <v>930.56533539999998</v>
      </c>
      <c r="E444" s="151">
        <v>12589</v>
      </c>
      <c r="F444" s="151">
        <v>2</v>
      </c>
      <c r="G444" s="158">
        <v>16.158252297855334</v>
      </c>
    </row>
    <row r="445" spans="1:7" x14ac:dyDescent="0.25">
      <c r="A445" s="147">
        <v>441</v>
      </c>
      <c r="B445" s="151">
        <v>20201101831</v>
      </c>
      <c r="C445" s="151">
        <v>515</v>
      </c>
      <c r="D445" s="158">
        <v>987.80906100000004</v>
      </c>
      <c r="E445" s="151">
        <v>10275</v>
      </c>
      <c r="F445" s="151">
        <v>4</v>
      </c>
      <c r="G445" s="158">
        <v>31.570534168109766</v>
      </c>
    </row>
    <row r="446" spans="1:7" x14ac:dyDescent="0.25">
      <c r="A446" s="147">
        <v>442</v>
      </c>
      <c r="B446" s="151">
        <v>20201101832</v>
      </c>
      <c r="C446" s="151">
        <v>388</v>
      </c>
      <c r="D446" s="158">
        <v>928.3557548</v>
      </c>
      <c r="E446" s="151">
        <v>12660</v>
      </c>
      <c r="F446" s="151">
        <v>2</v>
      </c>
      <c r="G446" s="158">
        <v>15.685360330358334</v>
      </c>
    </row>
    <row r="447" spans="1:7" x14ac:dyDescent="0.25">
      <c r="A447" s="147">
        <v>443</v>
      </c>
      <c r="B447" s="151">
        <v>20201101833</v>
      </c>
      <c r="C447" s="151">
        <v>503</v>
      </c>
      <c r="D447" s="158">
        <v>965.58122790000004</v>
      </c>
      <c r="E447" s="151">
        <v>11314</v>
      </c>
      <c r="F447" s="151">
        <v>3</v>
      </c>
      <c r="G447" s="158">
        <v>24.650326362062074</v>
      </c>
    </row>
    <row r="448" spans="1:7" x14ac:dyDescent="0.25">
      <c r="A448" s="147">
        <v>444</v>
      </c>
      <c r="B448" s="151">
        <v>20201101834</v>
      </c>
      <c r="C448" s="151">
        <v>353</v>
      </c>
      <c r="D448" s="158">
        <v>1060.820786</v>
      </c>
      <c r="E448" s="151">
        <v>4749</v>
      </c>
      <c r="F448" s="151">
        <v>8</v>
      </c>
      <c r="G448" s="158">
        <v>68.376182229918754</v>
      </c>
    </row>
    <row r="449" spans="1:7" x14ac:dyDescent="0.25">
      <c r="A449" s="147">
        <v>445</v>
      </c>
      <c r="B449" s="151">
        <v>20201101835</v>
      </c>
      <c r="C449" s="151">
        <v>522</v>
      </c>
      <c r="D449" s="158">
        <v>971.1073255</v>
      </c>
      <c r="E449" s="151">
        <v>11064</v>
      </c>
      <c r="F449" s="151">
        <v>4</v>
      </c>
      <c r="G449" s="158">
        <v>26.315438923671241</v>
      </c>
    </row>
    <row r="450" spans="1:7" x14ac:dyDescent="0.25">
      <c r="A450" s="147">
        <v>446</v>
      </c>
      <c r="B450" s="151">
        <v>20201101836</v>
      </c>
      <c r="C450" s="151">
        <v>216</v>
      </c>
      <c r="D450" s="158">
        <v>609.75170890000004</v>
      </c>
      <c r="E450" s="151">
        <v>14969</v>
      </c>
      <c r="F450" s="151">
        <v>1</v>
      </c>
      <c r="G450" s="158">
        <v>0.3063807113360863</v>
      </c>
    </row>
    <row r="451" spans="1:7" x14ac:dyDescent="0.25">
      <c r="A451" s="147">
        <v>447</v>
      </c>
      <c r="B451" s="151">
        <v>20201101837</v>
      </c>
      <c r="C451" s="151">
        <v>468</v>
      </c>
      <c r="D451" s="158">
        <v>921.58986249999998</v>
      </c>
      <c r="E451" s="151">
        <v>12820</v>
      </c>
      <c r="F451" s="151">
        <v>2</v>
      </c>
      <c r="G451" s="158">
        <v>14.619688290928467</v>
      </c>
    </row>
    <row r="452" spans="1:7" x14ac:dyDescent="0.25">
      <c r="A452" s="147">
        <v>448</v>
      </c>
      <c r="B452" s="151">
        <v>20201101838</v>
      </c>
      <c r="C452" s="151">
        <v>218</v>
      </c>
      <c r="D452" s="158">
        <v>873.2106172</v>
      </c>
      <c r="E452" s="151">
        <v>13808</v>
      </c>
      <c r="F452" s="151">
        <v>2</v>
      </c>
      <c r="G452" s="158">
        <v>8.039163447449047</v>
      </c>
    </row>
    <row r="453" spans="1:7" x14ac:dyDescent="0.25">
      <c r="A453" s="147">
        <v>449</v>
      </c>
      <c r="B453" s="151">
        <v>20201101839</v>
      </c>
      <c r="C453" s="151">
        <v>428</v>
      </c>
      <c r="D453" s="158">
        <v>893.41685819999998</v>
      </c>
      <c r="E453" s="151">
        <v>13462</v>
      </c>
      <c r="F453" s="151">
        <v>2</v>
      </c>
      <c r="G453" s="158">
        <v>10.343679232716131</v>
      </c>
    </row>
    <row r="454" spans="1:7" x14ac:dyDescent="0.25">
      <c r="A454" s="147">
        <v>450</v>
      </c>
      <c r="B454" s="151">
        <v>20201101903</v>
      </c>
      <c r="C454" s="151">
        <v>348</v>
      </c>
      <c r="D454" s="158">
        <v>855.47421940000004</v>
      </c>
      <c r="E454" s="151">
        <v>14062</v>
      </c>
      <c r="F454" s="151">
        <v>1</v>
      </c>
      <c r="G454" s="158">
        <v>6.347409084854136</v>
      </c>
    </row>
    <row r="455" spans="1:7" x14ac:dyDescent="0.25">
      <c r="A455" s="147">
        <v>451</v>
      </c>
      <c r="B455" s="151">
        <v>20201101904</v>
      </c>
      <c r="C455" s="151">
        <v>529</v>
      </c>
      <c r="D455" s="158">
        <v>757.05225059999998</v>
      </c>
      <c r="E455" s="151">
        <v>14807</v>
      </c>
      <c r="F455" s="151">
        <v>1</v>
      </c>
      <c r="G455" s="158">
        <v>1.3853736512588251</v>
      </c>
    </row>
    <row r="456" spans="1:7" x14ac:dyDescent="0.25">
      <c r="A456" s="147">
        <v>452</v>
      </c>
      <c r="B456" s="151">
        <v>20201101905</v>
      </c>
      <c r="C456" s="151">
        <v>572</v>
      </c>
      <c r="D456" s="158">
        <v>857.86195439999995</v>
      </c>
      <c r="E456" s="151">
        <v>14033</v>
      </c>
      <c r="F456" s="151">
        <v>1</v>
      </c>
      <c r="G456" s="158">
        <v>6.5405621420008</v>
      </c>
    </row>
    <row r="457" spans="1:7" x14ac:dyDescent="0.25">
      <c r="A457" s="147">
        <v>453</v>
      </c>
      <c r="B457" s="151">
        <v>20201101906</v>
      </c>
      <c r="C457" s="151">
        <v>155</v>
      </c>
      <c r="D457" s="158">
        <v>991.84642550000001</v>
      </c>
      <c r="E457" s="151">
        <v>10065</v>
      </c>
      <c r="F457" s="151">
        <v>4</v>
      </c>
      <c r="G457" s="158">
        <v>32.969228719861462</v>
      </c>
    </row>
    <row r="458" spans="1:7" x14ac:dyDescent="0.25">
      <c r="A458" s="147">
        <v>454</v>
      </c>
      <c r="B458" s="151">
        <v>20201101908</v>
      </c>
      <c r="C458" s="151">
        <v>499</v>
      </c>
      <c r="D458" s="158">
        <v>889.81288199999995</v>
      </c>
      <c r="E458" s="151">
        <v>13541</v>
      </c>
      <c r="F458" s="151">
        <v>2</v>
      </c>
      <c r="G458" s="158">
        <v>9.8175036632476349</v>
      </c>
    </row>
    <row r="459" spans="1:7" x14ac:dyDescent="0.25">
      <c r="A459" s="147">
        <v>455</v>
      </c>
      <c r="B459" s="151">
        <v>20201101909</v>
      </c>
      <c r="C459" s="151">
        <v>675</v>
      </c>
      <c r="D459" s="158">
        <v>945.81486729999995</v>
      </c>
      <c r="E459" s="151">
        <v>12070</v>
      </c>
      <c r="F459" s="151">
        <v>3</v>
      </c>
      <c r="G459" s="158">
        <v>19.615025975755962</v>
      </c>
    </row>
    <row r="460" spans="1:7" x14ac:dyDescent="0.25">
      <c r="A460" s="147">
        <v>456</v>
      </c>
      <c r="B460" s="151">
        <v>20201101910</v>
      </c>
      <c r="C460" s="151">
        <v>412</v>
      </c>
      <c r="D460" s="158">
        <v>991.18547799999999</v>
      </c>
      <c r="E460" s="151">
        <v>10092</v>
      </c>
      <c r="F460" s="151">
        <v>4</v>
      </c>
      <c r="G460" s="158">
        <v>32.789396563207674</v>
      </c>
    </row>
    <row r="461" spans="1:7" x14ac:dyDescent="0.25">
      <c r="A461" s="147">
        <v>457</v>
      </c>
      <c r="B461" s="151">
        <v>20201101911</v>
      </c>
      <c r="C461" s="151">
        <v>326</v>
      </c>
      <c r="D461" s="158">
        <v>910.84102399999995</v>
      </c>
      <c r="E461" s="151">
        <v>13083</v>
      </c>
      <c r="F461" s="151">
        <v>2</v>
      </c>
      <c r="G461" s="158">
        <v>12.867989876115626</v>
      </c>
    </row>
    <row r="462" spans="1:7" x14ac:dyDescent="0.25">
      <c r="A462" s="147">
        <v>458</v>
      </c>
      <c r="B462" s="151">
        <v>20201101913</v>
      </c>
      <c r="C462" s="151">
        <v>440</v>
      </c>
      <c r="D462" s="158">
        <v>897.11966540000003</v>
      </c>
      <c r="E462" s="151">
        <v>13383</v>
      </c>
      <c r="F462" s="151">
        <v>2</v>
      </c>
      <c r="G462" s="158">
        <v>10.869854802184628</v>
      </c>
    </row>
    <row r="463" spans="1:7" x14ac:dyDescent="0.25">
      <c r="A463" s="147">
        <v>459</v>
      </c>
      <c r="B463" s="151">
        <v>20201101914</v>
      </c>
      <c r="C463" s="151">
        <v>406</v>
      </c>
      <c r="D463" s="158">
        <v>796.60593540000002</v>
      </c>
      <c r="E463" s="151">
        <v>14627</v>
      </c>
      <c r="F463" s="151">
        <v>1</v>
      </c>
      <c r="G463" s="158">
        <v>2.5842546956174237</v>
      </c>
    </row>
    <row r="464" spans="1:7" x14ac:dyDescent="0.25">
      <c r="A464" s="147">
        <v>460</v>
      </c>
      <c r="B464" s="151">
        <v>20201101915</v>
      </c>
      <c r="C464" s="151">
        <v>373</v>
      </c>
      <c r="D464" s="158">
        <v>925.59673569999995</v>
      </c>
      <c r="E464" s="151">
        <v>12723</v>
      </c>
      <c r="F464" s="151">
        <v>2</v>
      </c>
      <c r="G464" s="158">
        <v>15.265751964832821</v>
      </c>
    </row>
    <row r="465" spans="1:7" x14ac:dyDescent="0.25">
      <c r="A465" s="147">
        <v>461</v>
      </c>
      <c r="B465" s="151">
        <v>20201101916</v>
      </c>
      <c r="C465" s="151">
        <v>300</v>
      </c>
      <c r="D465" s="158">
        <v>861.48802060000003</v>
      </c>
      <c r="E465" s="151">
        <v>13986</v>
      </c>
      <c r="F465" s="151">
        <v>1</v>
      </c>
      <c r="G465" s="158">
        <v>6.8536033035833217</v>
      </c>
    </row>
    <row r="466" spans="1:7" x14ac:dyDescent="0.25">
      <c r="A466" s="147">
        <v>462</v>
      </c>
      <c r="B466" s="151">
        <v>20201101917</v>
      </c>
      <c r="C466" s="151">
        <v>198</v>
      </c>
      <c r="D466" s="158">
        <v>800.44471090000002</v>
      </c>
      <c r="E466" s="151">
        <v>14597</v>
      </c>
      <c r="F466" s="151">
        <v>1</v>
      </c>
      <c r="G466" s="158">
        <v>2.7840682030105235</v>
      </c>
    </row>
    <row r="467" spans="1:7" x14ac:dyDescent="0.25">
      <c r="A467" s="147">
        <v>463</v>
      </c>
      <c r="B467" s="151">
        <v>20201101918</v>
      </c>
      <c r="C467" s="151">
        <v>337</v>
      </c>
      <c r="D467" s="158">
        <v>937.7139469</v>
      </c>
      <c r="E467" s="151">
        <v>12353</v>
      </c>
      <c r="F467" s="151">
        <v>3</v>
      </c>
      <c r="G467" s="158">
        <v>17.730118556014389</v>
      </c>
    </row>
    <row r="468" spans="1:7" x14ac:dyDescent="0.25">
      <c r="A468" s="147">
        <v>464</v>
      </c>
      <c r="B468" s="151">
        <v>20201101919</v>
      </c>
      <c r="C468" s="151">
        <v>477</v>
      </c>
      <c r="D468" s="158">
        <v>967.78244500000005</v>
      </c>
      <c r="E468" s="151">
        <v>11221</v>
      </c>
      <c r="F468" s="151">
        <v>3</v>
      </c>
      <c r="G468" s="158">
        <v>25.269748234980682</v>
      </c>
    </row>
    <row r="469" spans="1:7" x14ac:dyDescent="0.25">
      <c r="A469" s="147">
        <v>465</v>
      </c>
      <c r="B469" s="151">
        <v>20201101921</v>
      </c>
      <c r="C469" s="151">
        <v>643</v>
      </c>
      <c r="D469" s="158">
        <v>798.2586331</v>
      </c>
      <c r="E469" s="151">
        <v>14620</v>
      </c>
      <c r="F469" s="151">
        <v>1</v>
      </c>
      <c r="G469" s="158">
        <v>2.6308778473424805</v>
      </c>
    </row>
    <row r="470" spans="1:7" x14ac:dyDescent="0.25">
      <c r="A470" s="147">
        <v>466</v>
      </c>
      <c r="B470" s="151">
        <v>20201101922</v>
      </c>
      <c r="C470" s="151">
        <v>585</v>
      </c>
      <c r="D470" s="158">
        <v>889.31924739999999</v>
      </c>
      <c r="E470" s="151">
        <v>13552</v>
      </c>
      <c r="F470" s="151">
        <v>2</v>
      </c>
      <c r="G470" s="158">
        <v>9.7442387105368322</v>
      </c>
    </row>
    <row r="471" spans="1:7" x14ac:dyDescent="0.25">
      <c r="A471" s="147">
        <v>467</v>
      </c>
      <c r="B471" s="151">
        <v>20201101923</v>
      </c>
      <c r="C471" s="151">
        <v>276</v>
      </c>
      <c r="D471" s="158">
        <v>934.84024309999995</v>
      </c>
      <c r="E471" s="151">
        <v>12466</v>
      </c>
      <c r="F471" s="151">
        <v>3</v>
      </c>
      <c r="G471" s="158">
        <v>16.977487678167044</v>
      </c>
    </row>
    <row r="472" spans="1:7" x14ac:dyDescent="0.25">
      <c r="A472" s="147">
        <v>468</v>
      </c>
      <c r="B472" s="151">
        <v>20201101924</v>
      </c>
      <c r="C472" s="151">
        <v>352</v>
      </c>
      <c r="D472" s="158">
        <v>886.23068490000003</v>
      </c>
      <c r="E472" s="151">
        <v>13594</v>
      </c>
      <c r="F472" s="151">
        <v>2</v>
      </c>
      <c r="G472" s="158">
        <v>9.4644998001864931</v>
      </c>
    </row>
    <row r="473" spans="1:7" x14ac:dyDescent="0.25">
      <c r="A473" s="147">
        <v>469</v>
      </c>
      <c r="B473" s="151">
        <v>20201101925</v>
      </c>
      <c r="C473" s="151">
        <v>675</v>
      </c>
      <c r="D473" s="158">
        <v>1044.135284</v>
      </c>
      <c r="E473" s="151">
        <v>6322</v>
      </c>
      <c r="F473" s="151">
        <v>7</v>
      </c>
      <c r="G473" s="158">
        <v>57.899293992273883</v>
      </c>
    </row>
    <row r="474" spans="1:7" x14ac:dyDescent="0.25">
      <c r="A474" s="147">
        <v>470</v>
      </c>
      <c r="B474" s="151">
        <v>20201101926</v>
      </c>
      <c r="C474" s="151">
        <v>414</v>
      </c>
      <c r="D474" s="158">
        <v>982.15342759999999</v>
      </c>
      <c r="E474" s="151">
        <v>10557</v>
      </c>
      <c r="F474" s="151">
        <v>4</v>
      </c>
      <c r="G474" s="158">
        <v>29.692287198614626</v>
      </c>
    </row>
    <row r="475" spans="1:7" x14ac:dyDescent="0.25">
      <c r="A475" s="147">
        <v>471</v>
      </c>
      <c r="B475" s="151">
        <v>20201101927</v>
      </c>
      <c r="C475" s="151">
        <v>628</v>
      </c>
      <c r="D475" s="158">
        <v>843.75685599999997</v>
      </c>
      <c r="E475" s="151">
        <v>14208</v>
      </c>
      <c r="F475" s="151">
        <v>1</v>
      </c>
      <c r="G475" s="158">
        <v>5.3749833488743839</v>
      </c>
    </row>
    <row r="476" spans="1:7" x14ac:dyDescent="0.25">
      <c r="A476" s="147">
        <v>472</v>
      </c>
      <c r="B476" s="151">
        <v>20201101928</v>
      </c>
      <c r="C476" s="151">
        <v>604</v>
      </c>
      <c r="D476" s="158">
        <v>1038.3452729999999</v>
      </c>
      <c r="E476" s="151">
        <v>6846</v>
      </c>
      <c r="F476" s="151">
        <v>6</v>
      </c>
      <c r="G476" s="158">
        <v>54.409218063141076</v>
      </c>
    </row>
    <row r="477" spans="1:7" x14ac:dyDescent="0.25">
      <c r="A477" s="147">
        <v>473</v>
      </c>
      <c r="B477" s="151">
        <v>20201101929</v>
      </c>
      <c r="C477" s="151">
        <v>481</v>
      </c>
      <c r="D477" s="158">
        <v>937.08215670000004</v>
      </c>
      <c r="E477" s="151">
        <v>12381</v>
      </c>
      <c r="F477" s="151">
        <v>3</v>
      </c>
      <c r="G477" s="158">
        <v>17.543625949114162</v>
      </c>
    </row>
    <row r="478" spans="1:7" x14ac:dyDescent="0.25">
      <c r="A478" s="147">
        <v>474</v>
      </c>
      <c r="B478" s="151">
        <v>20201101930</v>
      </c>
      <c r="C478" s="151">
        <v>835</v>
      </c>
      <c r="D478" s="158">
        <v>914.45726109999998</v>
      </c>
      <c r="E478" s="151">
        <v>12989</v>
      </c>
      <c r="F478" s="151">
        <v>2</v>
      </c>
      <c r="G478" s="158">
        <v>13.494072199280671</v>
      </c>
    </row>
    <row r="479" spans="1:7" x14ac:dyDescent="0.25">
      <c r="A479" s="147">
        <v>475</v>
      </c>
      <c r="B479" s="151">
        <v>20201101931</v>
      </c>
      <c r="C479" s="151">
        <v>432</v>
      </c>
      <c r="D479" s="158">
        <v>991.11284390000003</v>
      </c>
      <c r="E479" s="151">
        <v>10094</v>
      </c>
      <c r="F479" s="151">
        <v>4</v>
      </c>
      <c r="G479" s="158">
        <v>32.776075662714796</v>
      </c>
    </row>
    <row r="480" spans="1:7" x14ac:dyDescent="0.25">
      <c r="A480" s="147">
        <v>476</v>
      </c>
      <c r="B480" s="151">
        <v>20201101932</v>
      </c>
      <c r="C480" s="151">
        <v>458</v>
      </c>
      <c r="D480" s="158">
        <v>953.15937259999998</v>
      </c>
      <c r="E480" s="151">
        <v>11828</v>
      </c>
      <c r="F480" s="151">
        <v>3</v>
      </c>
      <c r="G480" s="158">
        <v>21.226854935393632</v>
      </c>
    </row>
    <row r="481" spans="1:7" x14ac:dyDescent="0.25">
      <c r="A481" s="147">
        <v>477</v>
      </c>
      <c r="B481" s="151">
        <v>20201101933</v>
      </c>
      <c r="C481" s="151">
        <v>518</v>
      </c>
      <c r="D481" s="158">
        <v>902.88455280000005</v>
      </c>
      <c r="E481" s="151">
        <v>13271</v>
      </c>
      <c r="F481" s="151">
        <v>2</v>
      </c>
      <c r="G481" s="158">
        <v>11.615825229785534</v>
      </c>
    </row>
    <row r="482" spans="1:7" x14ac:dyDescent="0.25">
      <c r="A482" s="147">
        <v>478</v>
      </c>
      <c r="B482" s="151">
        <v>20201102001</v>
      </c>
      <c r="C482" s="151">
        <v>272</v>
      </c>
      <c r="D482" s="158">
        <v>892.72374790000003</v>
      </c>
      <c r="E482" s="151">
        <v>13480</v>
      </c>
      <c r="F482" s="151">
        <v>2</v>
      </c>
      <c r="G482" s="158">
        <v>10.223791128280272</v>
      </c>
    </row>
    <row r="483" spans="1:7" x14ac:dyDescent="0.25">
      <c r="A483" s="147">
        <v>479</v>
      </c>
      <c r="B483" s="151">
        <v>20201102002</v>
      </c>
      <c r="C483" s="151">
        <v>196</v>
      </c>
      <c r="D483" s="158">
        <v>968.63931760000003</v>
      </c>
      <c r="E483" s="151">
        <v>11180</v>
      </c>
      <c r="F483" s="151">
        <v>3</v>
      </c>
      <c r="G483" s="158">
        <v>25.542826695084585</v>
      </c>
    </row>
    <row r="484" spans="1:7" x14ac:dyDescent="0.25">
      <c r="A484" s="147">
        <v>480</v>
      </c>
      <c r="B484" s="151">
        <v>20201102003</v>
      </c>
      <c r="C484" s="151">
        <v>310</v>
      </c>
      <c r="D484" s="158">
        <v>1042.702061</v>
      </c>
      <c r="E484" s="151">
        <v>6468</v>
      </c>
      <c r="F484" s="151">
        <v>7</v>
      </c>
      <c r="G484" s="158">
        <v>56.926868256294128</v>
      </c>
    </row>
    <row r="485" spans="1:7" x14ac:dyDescent="0.25">
      <c r="A485" s="147">
        <v>481</v>
      </c>
      <c r="B485" s="151">
        <v>20201102004</v>
      </c>
      <c r="C485" s="151">
        <v>404</v>
      </c>
      <c r="D485" s="158">
        <v>984.39555410000003</v>
      </c>
      <c r="E485" s="151">
        <v>10445</v>
      </c>
      <c r="F485" s="151">
        <v>4</v>
      </c>
      <c r="G485" s="158">
        <v>30.438257626215531</v>
      </c>
    </row>
    <row r="486" spans="1:7" x14ac:dyDescent="0.25">
      <c r="A486" s="147">
        <v>482</v>
      </c>
      <c r="B486" s="151">
        <v>20201102005</v>
      </c>
      <c r="C486" s="151">
        <v>492</v>
      </c>
      <c r="D486" s="158">
        <v>943.53249419999997</v>
      </c>
      <c r="E486" s="151">
        <v>12164</v>
      </c>
      <c r="F486" s="151">
        <v>3</v>
      </c>
      <c r="G486" s="158">
        <v>18.988943652590915</v>
      </c>
    </row>
    <row r="487" spans="1:7" x14ac:dyDescent="0.25">
      <c r="A487" s="147">
        <v>483</v>
      </c>
      <c r="B487" s="151">
        <v>20201102006</v>
      </c>
      <c r="C487" s="151">
        <v>473</v>
      </c>
      <c r="D487" s="158">
        <v>997.31096400000001</v>
      </c>
      <c r="E487" s="151">
        <v>9770</v>
      </c>
      <c r="F487" s="151">
        <v>4</v>
      </c>
      <c r="G487" s="158">
        <v>34.934061542560279</v>
      </c>
    </row>
    <row r="488" spans="1:7" x14ac:dyDescent="0.25">
      <c r="A488" s="147">
        <v>484</v>
      </c>
      <c r="B488" s="151">
        <v>20201102007</v>
      </c>
      <c r="C488" s="151">
        <v>277</v>
      </c>
      <c r="D488" s="158">
        <v>946.16588179999997</v>
      </c>
      <c r="E488" s="151">
        <v>12053</v>
      </c>
      <c r="F488" s="151">
        <v>3</v>
      </c>
      <c r="G488" s="158">
        <v>19.728253629945382</v>
      </c>
    </row>
    <row r="489" spans="1:7" x14ac:dyDescent="0.25">
      <c r="A489" s="147">
        <v>485</v>
      </c>
      <c r="B489" s="151">
        <v>20201102008</v>
      </c>
      <c r="C489" s="151">
        <v>224</v>
      </c>
      <c r="D489" s="158">
        <v>1102.8422499999999</v>
      </c>
      <c r="E489" s="151">
        <v>1220</v>
      </c>
      <c r="F489" s="151">
        <v>10</v>
      </c>
      <c r="G489" s="158">
        <v>91.880911149593715</v>
      </c>
    </row>
    <row r="490" spans="1:7" x14ac:dyDescent="0.25">
      <c r="A490" s="147">
        <v>486</v>
      </c>
      <c r="B490" s="151">
        <v>20201102009</v>
      </c>
      <c r="C490" s="151">
        <v>324</v>
      </c>
      <c r="D490" s="158">
        <v>1076.0358590000001</v>
      </c>
      <c r="E490" s="151">
        <v>3401</v>
      </c>
      <c r="F490" s="151">
        <v>8</v>
      </c>
      <c r="G490" s="158">
        <v>77.354469162115365</v>
      </c>
    </row>
    <row r="491" spans="1:7" x14ac:dyDescent="0.25">
      <c r="A491" s="147">
        <v>487</v>
      </c>
      <c r="B491" s="151">
        <v>20201102010</v>
      </c>
      <c r="C491" s="151">
        <v>396</v>
      </c>
      <c r="D491" s="158">
        <v>1068.743062</v>
      </c>
      <c r="E491" s="151">
        <v>4026</v>
      </c>
      <c r="F491" s="151">
        <v>8</v>
      </c>
      <c r="G491" s="158">
        <v>73.191687758092456</v>
      </c>
    </row>
    <row r="492" spans="1:7" x14ac:dyDescent="0.25">
      <c r="A492" s="147">
        <v>488</v>
      </c>
      <c r="B492" s="151">
        <v>20201102011</v>
      </c>
      <c r="C492" s="151">
        <v>580</v>
      </c>
      <c r="D492" s="158">
        <v>1083.8148550000001</v>
      </c>
      <c r="E492" s="151">
        <v>2699</v>
      </c>
      <c r="F492" s="151">
        <v>9</v>
      </c>
      <c r="G492" s="158">
        <v>82.030105235113894</v>
      </c>
    </row>
    <row r="493" spans="1:7" x14ac:dyDescent="0.25">
      <c r="A493" s="147">
        <v>489</v>
      </c>
      <c r="B493" s="151">
        <v>20201102012</v>
      </c>
      <c r="C493" s="151">
        <v>303</v>
      </c>
      <c r="D493" s="158">
        <v>1012.927696</v>
      </c>
      <c r="E493" s="151">
        <v>8781</v>
      </c>
      <c r="F493" s="151">
        <v>5</v>
      </c>
      <c r="G493" s="158">
        <v>41.521246836286139</v>
      </c>
    </row>
    <row r="494" spans="1:7" x14ac:dyDescent="0.25">
      <c r="A494" s="147">
        <v>490</v>
      </c>
      <c r="B494" s="151">
        <v>20201102013</v>
      </c>
      <c r="C494" s="151">
        <v>277</v>
      </c>
      <c r="D494" s="158">
        <v>1028.946494</v>
      </c>
      <c r="E494" s="151">
        <v>7593</v>
      </c>
      <c r="F494" s="151">
        <v>6</v>
      </c>
      <c r="G494" s="158">
        <v>49.433861729052886</v>
      </c>
    </row>
    <row r="495" spans="1:7" x14ac:dyDescent="0.25">
      <c r="A495" s="147">
        <v>491</v>
      </c>
      <c r="B495" s="151">
        <v>20201102014</v>
      </c>
      <c r="C495" s="151">
        <v>266</v>
      </c>
      <c r="D495" s="158">
        <v>1075.009192</v>
      </c>
      <c r="E495" s="151">
        <v>3487</v>
      </c>
      <c r="F495" s="151">
        <v>8</v>
      </c>
      <c r="G495" s="158">
        <v>76.7816704409218</v>
      </c>
    </row>
    <row r="496" spans="1:7" x14ac:dyDescent="0.25">
      <c r="A496" s="147">
        <v>492</v>
      </c>
      <c r="B496" s="151">
        <v>20201102015</v>
      </c>
      <c r="C496" s="151">
        <v>364</v>
      </c>
      <c r="D496" s="158">
        <v>961.28791360000002</v>
      </c>
      <c r="E496" s="151">
        <v>11507</v>
      </c>
      <c r="F496" s="151">
        <v>3</v>
      </c>
      <c r="G496" s="158">
        <v>23.364859464499801</v>
      </c>
    </row>
    <row r="497" spans="1:7" x14ac:dyDescent="0.25">
      <c r="A497" s="147">
        <v>493</v>
      </c>
      <c r="B497" s="151">
        <v>20201102016</v>
      </c>
      <c r="C497" s="151">
        <v>281</v>
      </c>
      <c r="D497" s="158">
        <v>1035.8635119999999</v>
      </c>
      <c r="E497" s="151">
        <v>7053</v>
      </c>
      <c r="F497" s="151">
        <v>6</v>
      </c>
      <c r="G497" s="158">
        <v>53.03050486212868</v>
      </c>
    </row>
    <row r="498" spans="1:7" x14ac:dyDescent="0.25">
      <c r="A498" s="147">
        <v>494</v>
      </c>
      <c r="B498" s="151">
        <v>20201102017</v>
      </c>
      <c r="C498" s="151">
        <v>331</v>
      </c>
      <c r="D498" s="158">
        <v>922.24419039999998</v>
      </c>
      <c r="E498" s="151">
        <v>12803</v>
      </c>
      <c r="F498" s="151">
        <v>2</v>
      </c>
      <c r="G498" s="158">
        <v>14.732915945117888</v>
      </c>
    </row>
    <row r="499" spans="1:7" x14ac:dyDescent="0.25">
      <c r="A499" s="147">
        <v>495</v>
      </c>
      <c r="B499" s="151">
        <v>20201102018</v>
      </c>
      <c r="C499" s="151">
        <v>560</v>
      </c>
      <c r="D499" s="158">
        <v>1024.09512</v>
      </c>
      <c r="E499" s="151">
        <v>7978</v>
      </c>
      <c r="F499" s="151">
        <v>6</v>
      </c>
      <c r="G499" s="158">
        <v>46.869588384174769</v>
      </c>
    </row>
    <row r="500" spans="1:7" x14ac:dyDescent="0.25">
      <c r="A500" s="147">
        <v>496</v>
      </c>
      <c r="B500" s="151">
        <v>20201102019</v>
      </c>
      <c r="C500" s="151">
        <v>574</v>
      </c>
      <c r="D500" s="158">
        <v>897.07842389999996</v>
      </c>
      <c r="E500" s="151">
        <v>13384</v>
      </c>
      <c r="F500" s="151">
        <v>2</v>
      </c>
      <c r="G500" s="158">
        <v>10.863194351938191</v>
      </c>
    </row>
    <row r="501" spans="1:7" x14ac:dyDescent="0.25">
      <c r="A501" s="147">
        <v>497</v>
      </c>
      <c r="B501" s="151">
        <v>20201102020</v>
      </c>
      <c r="C501" s="151">
        <v>251</v>
      </c>
      <c r="D501" s="158">
        <v>1044.2822759999999</v>
      </c>
      <c r="E501" s="151">
        <v>6308</v>
      </c>
      <c r="F501" s="151">
        <v>7</v>
      </c>
      <c r="G501" s="158">
        <v>57.992540295723991</v>
      </c>
    </row>
    <row r="502" spans="1:7" x14ac:dyDescent="0.25">
      <c r="A502" s="147">
        <v>498</v>
      </c>
      <c r="B502" s="151">
        <v>20201102021</v>
      </c>
      <c r="C502" s="151">
        <v>507</v>
      </c>
      <c r="D502" s="158">
        <v>1045.2650369999999</v>
      </c>
      <c r="E502" s="151">
        <v>6226</v>
      </c>
      <c r="F502" s="151">
        <v>7</v>
      </c>
      <c r="G502" s="158">
        <v>58.538697215931798</v>
      </c>
    </row>
    <row r="503" spans="1:7" x14ac:dyDescent="0.25">
      <c r="A503" s="147">
        <v>499</v>
      </c>
      <c r="B503" s="151">
        <v>20201102022</v>
      </c>
      <c r="C503" s="151">
        <v>254</v>
      </c>
      <c r="D503" s="158">
        <v>1047.6759999999999</v>
      </c>
      <c r="E503" s="151">
        <v>6021</v>
      </c>
      <c r="F503" s="151">
        <v>7</v>
      </c>
      <c r="G503" s="158">
        <v>59.904089516451307</v>
      </c>
    </row>
    <row r="504" spans="1:7" x14ac:dyDescent="0.25">
      <c r="A504" s="147">
        <v>500</v>
      </c>
      <c r="B504" s="151">
        <v>20201102023</v>
      </c>
      <c r="C504" s="151">
        <v>246</v>
      </c>
      <c r="D504" s="158">
        <v>966.64933159999998</v>
      </c>
      <c r="E504" s="151">
        <v>11269</v>
      </c>
      <c r="F504" s="151">
        <v>3</v>
      </c>
      <c r="G504" s="158">
        <v>24.950046623151724</v>
      </c>
    </row>
    <row r="505" spans="1:7" x14ac:dyDescent="0.25">
      <c r="A505" s="147">
        <v>501</v>
      </c>
      <c r="B505" s="151">
        <v>20201102024</v>
      </c>
      <c r="C505" s="151">
        <v>405</v>
      </c>
      <c r="D505" s="158">
        <v>961.21160929999996</v>
      </c>
      <c r="E505" s="151">
        <v>11509</v>
      </c>
      <c r="F505" s="151">
        <v>3</v>
      </c>
      <c r="G505" s="158">
        <v>23.351538564006926</v>
      </c>
    </row>
    <row r="506" spans="1:7" x14ac:dyDescent="0.25">
      <c r="A506" s="147">
        <v>502</v>
      </c>
      <c r="B506" s="151">
        <v>20201102025</v>
      </c>
      <c r="C506" s="151">
        <v>560</v>
      </c>
      <c r="D506" s="158">
        <v>989.95930490000001</v>
      </c>
      <c r="E506" s="151">
        <v>10164</v>
      </c>
      <c r="F506" s="151">
        <v>4</v>
      </c>
      <c r="G506" s="158">
        <v>32.309844145464233</v>
      </c>
    </row>
    <row r="507" spans="1:7" x14ac:dyDescent="0.25">
      <c r="A507" s="147">
        <v>503</v>
      </c>
      <c r="B507" s="151">
        <v>20201102026</v>
      </c>
      <c r="C507" s="151">
        <v>498</v>
      </c>
      <c r="D507" s="158">
        <v>944.58275449999996</v>
      </c>
      <c r="E507" s="151">
        <v>12122</v>
      </c>
      <c r="F507" s="151">
        <v>3</v>
      </c>
      <c r="G507" s="158">
        <v>19.268682562941255</v>
      </c>
    </row>
    <row r="508" spans="1:7" x14ac:dyDescent="0.25">
      <c r="A508" s="147">
        <v>504</v>
      </c>
      <c r="B508" s="151">
        <v>20201102027</v>
      </c>
      <c r="C508" s="151">
        <v>213</v>
      </c>
      <c r="D508" s="158">
        <v>1093.553719</v>
      </c>
      <c r="E508" s="151">
        <v>1907</v>
      </c>
      <c r="F508" s="151">
        <v>9</v>
      </c>
      <c r="G508" s="158">
        <v>87.30518183029173</v>
      </c>
    </row>
    <row r="509" spans="1:7" x14ac:dyDescent="0.25">
      <c r="A509" s="147">
        <v>505</v>
      </c>
      <c r="B509" s="151">
        <v>20201102028</v>
      </c>
      <c r="C509" s="151">
        <v>409</v>
      </c>
      <c r="D509" s="158">
        <v>988.73127880000004</v>
      </c>
      <c r="E509" s="151">
        <v>10223</v>
      </c>
      <c r="F509" s="151">
        <v>4</v>
      </c>
      <c r="G509" s="158">
        <v>31.916877580924467</v>
      </c>
    </row>
    <row r="510" spans="1:7" x14ac:dyDescent="0.25">
      <c r="A510" s="147">
        <v>506</v>
      </c>
      <c r="B510" s="151">
        <v>20201102029</v>
      </c>
      <c r="C510" s="151">
        <v>478</v>
      </c>
      <c r="D510" s="158">
        <v>1008.067861</v>
      </c>
      <c r="E510" s="151">
        <v>9111</v>
      </c>
      <c r="F510" s="151">
        <v>5</v>
      </c>
      <c r="G510" s="158">
        <v>39.323298254962033</v>
      </c>
    </row>
    <row r="511" spans="1:7" x14ac:dyDescent="0.25">
      <c r="A511" s="147">
        <v>507</v>
      </c>
      <c r="B511" s="151">
        <v>20201102030</v>
      </c>
      <c r="C511" s="151">
        <v>393</v>
      </c>
      <c r="D511" s="158">
        <v>989.86500920000003</v>
      </c>
      <c r="E511" s="151">
        <v>10170</v>
      </c>
      <c r="F511" s="151">
        <v>4</v>
      </c>
      <c r="G511" s="158">
        <v>32.269881443985618</v>
      </c>
    </row>
    <row r="512" spans="1:7" x14ac:dyDescent="0.25">
      <c r="A512" s="147">
        <v>508</v>
      </c>
      <c r="B512" s="151">
        <v>20201102031</v>
      </c>
      <c r="C512" s="151">
        <v>526</v>
      </c>
      <c r="D512" s="158">
        <v>918.42205790000003</v>
      </c>
      <c r="E512" s="151">
        <v>12899</v>
      </c>
      <c r="F512" s="151">
        <v>2</v>
      </c>
      <c r="G512" s="158">
        <v>14.093512721459971</v>
      </c>
    </row>
    <row r="513" spans="1:7" x14ac:dyDescent="0.25">
      <c r="A513" s="147">
        <v>509</v>
      </c>
      <c r="B513" s="151">
        <v>20201102032</v>
      </c>
      <c r="C513" s="151">
        <v>374</v>
      </c>
      <c r="D513" s="158">
        <v>1045.344625</v>
      </c>
      <c r="E513" s="151">
        <v>6218</v>
      </c>
      <c r="F513" s="151">
        <v>7</v>
      </c>
      <c r="G513" s="158">
        <v>58.591980817903291</v>
      </c>
    </row>
    <row r="514" spans="1:7" x14ac:dyDescent="0.25">
      <c r="A514" s="147">
        <v>510</v>
      </c>
      <c r="B514" s="151">
        <v>20201102033</v>
      </c>
      <c r="C514" s="151">
        <v>428</v>
      </c>
      <c r="D514" s="158">
        <v>981.81262919999995</v>
      </c>
      <c r="E514" s="151">
        <v>10576</v>
      </c>
      <c r="F514" s="151">
        <v>4</v>
      </c>
      <c r="G514" s="158">
        <v>29.565738643932331</v>
      </c>
    </row>
    <row r="515" spans="1:7" x14ac:dyDescent="0.25">
      <c r="A515" s="147">
        <v>511</v>
      </c>
      <c r="B515" s="151">
        <v>20201102034</v>
      </c>
      <c r="C515" s="151">
        <v>443</v>
      </c>
      <c r="D515" s="158">
        <v>1080.1120659999999</v>
      </c>
      <c r="E515" s="151">
        <v>3029</v>
      </c>
      <c r="F515" s="151">
        <v>9</v>
      </c>
      <c r="G515" s="158">
        <v>79.832156653789795</v>
      </c>
    </row>
    <row r="516" spans="1:7" x14ac:dyDescent="0.25">
      <c r="A516" s="147">
        <v>512</v>
      </c>
      <c r="B516" s="151">
        <v>20201102035</v>
      </c>
      <c r="C516" s="151">
        <v>346</v>
      </c>
      <c r="D516" s="158">
        <v>1024.962618</v>
      </c>
      <c r="E516" s="151">
        <v>7903</v>
      </c>
      <c r="F516" s="151">
        <v>6</v>
      </c>
      <c r="G516" s="158">
        <v>47.369122152657525</v>
      </c>
    </row>
    <row r="517" spans="1:7" x14ac:dyDescent="0.25">
      <c r="A517" s="147">
        <v>513</v>
      </c>
      <c r="B517" s="151">
        <v>20201102036</v>
      </c>
      <c r="C517" s="151">
        <v>365</v>
      </c>
      <c r="D517" s="158">
        <v>1003.391718</v>
      </c>
      <c r="E517" s="151">
        <v>9420</v>
      </c>
      <c r="F517" s="151">
        <v>5</v>
      </c>
      <c r="G517" s="158">
        <v>37.265219128813108</v>
      </c>
    </row>
    <row r="518" spans="1:7" x14ac:dyDescent="0.25">
      <c r="A518" s="147">
        <v>514</v>
      </c>
      <c r="B518" s="151">
        <v>20201102038</v>
      </c>
      <c r="C518" s="151">
        <v>370</v>
      </c>
      <c r="D518" s="158">
        <v>1022.199395</v>
      </c>
      <c r="E518" s="151">
        <v>8123</v>
      </c>
      <c r="F518" s="151">
        <v>6</v>
      </c>
      <c r="G518" s="158">
        <v>45.903823098441457</v>
      </c>
    </row>
    <row r="519" spans="1:7" x14ac:dyDescent="0.25">
      <c r="A519" s="147">
        <v>515</v>
      </c>
      <c r="B519" s="151">
        <v>20201102039</v>
      </c>
      <c r="C519" s="151">
        <v>20</v>
      </c>
      <c r="D519" s="158" t="s">
        <v>2876</v>
      </c>
      <c r="E519" s="151" t="e">
        <v>#VALUE!</v>
      </c>
      <c r="F519" s="151" t="s">
        <v>2876</v>
      </c>
      <c r="G519" s="158" t="e">
        <v>#VALUE!</v>
      </c>
    </row>
    <row r="520" spans="1:7" x14ac:dyDescent="0.25">
      <c r="A520" s="147">
        <v>516</v>
      </c>
      <c r="B520" s="151">
        <v>20201102101</v>
      </c>
      <c r="C520" s="151">
        <v>325</v>
      </c>
      <c r="D520" s="158">
        <v>1036.483958</v>
      </c>
      <c r="E520" s="151">
        <v>7010</v>
      </c>
      <c r="F520" s="151">
        <v>6</v>
      </c>
      <c r="G520" s="158">
        <v>53.316904222725455</v>
      </c>
    </row>
    <row r="521" spans="1:7" x14ac:dyDescent="0.25">
      <c r="A521" s="147">
        <v>517</v>
      </c>
      <c r="B521" s="151">
        <v>20201102102</v>
      </c>
      <c r="C521" s="151">
        <v>476</v>
      </c>
      <c r="D521" s="158">
        <v>997.29316989999995</v>
      </c>
      <c r="E521" s="151">
        <v>9772</v>
      </c>
      <c r="F521" s="151">
        <v>4</v>
      </c>
      <c r="G521" s="158">
        <v>34.920740642067408</v>
      </c>
    </row>
    <row r="522" spans="1:7" x14ac:dyDescent="0.25">
      <c r="A522" s="147">
        <v>518</v>
      </c>
      <c r="B522" s="151">
        <v>20201102103</v>
      </c>
      <c r="C522" s="151">
        <v>382</v>
      </c>
      <c r="D522" s="158">
        <v>916.88570319999997</v>
      </c>
      <c r="E522" s="151">
        <v>12932</v>
      </c>
      <c r="F522" s="151">
        <v>2</v>
      </c>
      <c r="G522" s="158">
        <v>13.873717863327562</v>
      </c>
    </row>
    <row r="523" spans="1:7" x14ac:dyDescent="0.25">
      <c r="A523" s="147">
        <v>519</v>
      </c>
      <c r="B523" s="151">
        <v>20201102104</v>
      </c>
      <c r="C523" s="151">
        <v>571</v>
      </c>
      <c r="D523" s="158">
        <v>901.4327753</v>
      </c>
      <c r="E523" s="151">
        <v>13309</v>
      </c>
      <c r="F523" s="151">
        <v>2</v>
      </c>
      <c r="G523" s="158">
        <v>11.362728120420941</v>
      </c>
    </row>
    <row r="524" spans="1:7" x14ac:dyDescent="0.25">
      <c r="A524" s="147">
        <v>520</v>
      </c>
      <c r="B524" s="151">
        <v>20201102105</v>
      </c>
      <c r="C524" s="151">
        <v>434</v>
      </c>
      <c r="D524" s="158">
        <v>905.57021159999999</v>
      </c>
      <c r="E524" s="151">
        <v>13212</v>
      </c>
      <c r="F524" s="151">
        <v>2</v>
      </c>
      <c r="G524" s="158">
        <v>12.008791794325296</v>
      </c>
    </row>
    <row r="525" spans="1:7" x14ac:dyDescent="0.25">
      <c r="A525" s="147">
        <v>521</v>
      </c>
      <c r="B525" s="151">
        <v>20201102106</v>
      </c>
      <c r="C525" s="151">
        <v>220</v>
      </c>
      <c r="D525" s="158">
        <v>928.78657469999996</v>
      </c>
      <c r="E525" s="151">
        <v>12639</v>
      </c>
      <c r="F525" s="151">
        <v>2</v>
      </c>
      <c r="G525" s="158">
        <v>15.825229785533502</v>
      </c>
    </row>
    <row r="526" spans="1:7" x14ac:dyDescent="0.25">
      <c r="A526" s="147">
        <v>522</v>
      </c>
      <c r="B526" s="151">
        <v>20201102107</v>
      </c>
      <c r="C526" s="151">
        <v>515</v>
      </c>
      <c r="D526" s="158">
        <v>962.28867049999997</v>
      </c>
      <c r="E526" s="151">
        <v>11460</v>
      </c>
      <c r="F526" s="151">
        <v>3</v>
      </c>
      <c r="G526" s="158">
        <v>23.677900626082323</v>
      </c>
    </row>
    <row r="527" spans="1:7" x14ac:dyDescent="0.25">
      <c r="A527" s="147">
        <v>523</v>
      </c>
      <c r="B527" s="151">
        <v>20201102108</v>
      </c>
      <c r="C527" s="151">
        <v>377</v>
      </c>
      <c r="D527" s="158">
        <v>999.89282400000002</v>
      </c>
      <c r="E527" s="151">
        <v>9610</v>
      </c>
      <c r="F527" s="151">
        <v>5</v>
      </c>
      <c r="G527" s="158">
        <v>35.999733581990142</v>
      </c>
    </row>
    <row r="528" spans="1:7" x14ac:dyDescent="0.25">
      <c r="A528" s="147">
        <v>524</v>
      </c>
      <c r="B528" s="151">
        <v>20201102109</v>
      </c>
      <c r="C528" s="151">
        <v>380</v>
      </c>
      <c r="D528" s="158">
        <v>1003.742033</v>
      </c>
      <c r="E528" s="151">
        <v>9399</v>
      </c>
      <c r="F528" s="151">
        <v>5</v>
      </c>
      <c r="G528" s="158">
        <v>37.405088583988274</v>
      </c>
    </row>
    <row r="529" spans="1:7" x14ac:dyDescent="0.25">
      <c r="A529" s="147">
        <v>525</v>
      </c>
      <c r="B529" s="151">
        <v>20201102110</v>
      </c>
      <c r="C529" s="151">
        <v>478</v>
      </c>
      <c r="D529" s="158">
        <v>1045.4521070000001</v>
      </c>
      <c r="E529" s="151">
        <v>6207</v>
      </c>
      <c r="F529" s="151">
        <v>7</v>
      </c>
      <c r="G529" s="158">
        <v>58.665245770614092</v>
      </c>
    </row>
    <row r="530" spans="1:7" x14ac:dyDescent="0.25">
      <c r="A530" s="147">
        <v>526</v>
      </c>
      <c r="B530" s="151">
        <v>20201102111</v>
      </c>
      <c r="C530" s="151">
        <v>478</v>
      </c>
      <c r="D530" s="158">
        <v>997.5132337</v>
      </c>
      <c r="E530" s="151">
        <v>9751</v>
      </c>
      <c r="F530" s="151">
        <v>4</v>
      </c>
      <c r="G530" s="158">
        <v>35.060610097242574</v>
      </c>
    </row>
    <row r="531" spans="1:7" x14ac:dyDescent="0.25">
      <c r="A531" s="147">
        <v>527</v>
      </c>
      <c r="B531" s="151">
        <v>20201102112</v>
      </c>
      <c r="C531" s="151">
        <v>349</v>
      </c>
      <c r="D531" s="158">
        <v>1062.6702049999999</v>
      </c>
      <c r="E531" s="151">
        <v>4584</v>
      </c>
      <c r="F531" s="151">
        <v>8</v>
      </c>
      <c r="G531" s="158">
        <v>69.475156520580796</v>
      </c>
    </row>
    <row r="532" spans="1:7" x14ac:dyDescent="0.25">
      <c r="A532" s="147">
        <v>528</v>
      </c>
      <c r="B532" s="151">
        <v>20201102113</v>
      </c>
      <c r="C532" s="151">
        <v>314</v>
      </c>
      <c r="D532" s="158">
        <v>1011.244454</v>
      </c>
      <c r="E532" s="151">
        <v>8899</v>
      </c>
      <c r="F532" s="151">
        <v>5</v>
      </c>
      <c r="G532" s="158">
        <v>40.735313707206608</v>
      </c>
    </row>
    <row r="533" spans="1:7" x14ac:dyDescent="0.25">
      <c r="A533" s="147">
        <v>529</v>
      </c>
      <c r="B533" s="151">
        <v>20201102114</v>
      </c>
      <c r="C533" s="151">
        <v>374</v>
      </c>
      <c r="D533" s="158">
        <v>1058.811445</v>
      </c>
      <c r="E533" s="151">
        <v>4953</v>
      </c>
      <c r="F533" s="151">
        <v>7</v>
      </c>
      <c r="G533" s="158">
        <v>67.017450379645666</v>
      </c>
    </row>
    <row r="534" spans="1:7" x14ac:dyDescent="0.25">
      <c r="A534" s="147">
        <v>530</v>
      </c>
      <c r="B534" s="151">
        <v>20201102115</v>
      </c>
      <c r="C534" s="151">
        <v>604</v>
      </c>
      <c r="D534" s="158">
        <v>977.09988969999995</v>
      </c>
      <c r="E534" s="151">
        <v>10802</v>
      </c>
      <c r="F534" s="151">
        <v>4</v>
      </c>
      <c r="G534" s="158">
        <v>28.060476888237645</v>
      </c>
    </row>
    <row r="535" spans="1:7" x14ac:dyDescent="0.25">
      <c r="A535" s="147">
        <v>531</v>
      </c>
      <c r="B535" s="151">
        <v>20201102116</v>
      </c>
      <c r="C535" s="151">
        <v>267</v>
      </c>
      <c r="D535" s="158">
        <v>1061.63554</v>
      </c>
      <c r="E535" s="151">
        <v>4683</v>
      </c>
      <c r="F535" s="151">
        <v>8</v>
      </c>
      <c r="G535" s="158">
        <v>68.81577194618356</v>
      </c>
    </row>
    <row r="536" spans="1:7" x14ac:dyDescent="0.25">
      <c r="A536" s="147">
        <v>532</v>
      </c>
      <c r="B536" s="151">
        <v>20201102117</v>
      </c>
      <c r="C536" s="151">
        <v>342</v>
      </c>
      <c r="D536" s="158">
        <v>1055.168625</v>
      </c>
      <c r="E536" s="151">
        <v>5339</v>
      </c>
      <c r="F536" s="151">
        <v>7</v>
      </c>
      <c r="G536" s="158">
        <v>64.44651658452112</v>
      </c>
    </row>
    <row r="537" spans="1:7" x14ac:dyDescent="0.25">
      <c r="A537" s="147">
        <v>533</v>
      </c>
      <c r="B537" s="151">
        <v>20201102118</v>
      </c>
      <c r="C537" s="151">
        <v>434</v>
      </c>
      <c r="D537" s="158">
        <v>1025.5491059999999</v>
      </c>
      <c r="E537" s="151">
        <v>7856</v>
      </c>
      <c r="F537" s="151">
        <v>6</v>
      </c>
      <c r="G537" s="158">
        <v>47.682163314240043</v>
      </c>
    </row>
    <row r="538" spans="1:7" x14ac:dyDescent="0.25">
      <c r="A538" s="147">
        <v>534</v>
      </c>
      <c r="B538" s="151">
        <v>20201102119</v>
      </c>
      <c r="C538" s="151">
        <v>553</v>
      </c>
      <c r="D538" s="158">
        <v>974.21710559999997</v>
      </c>
      <c r="E538" s="151">
        <v>10942</v>
      </c>
      <c r="F538" s="151">
        <v>4</v>
      </c>
      <c r="G538" s="158">
        <v>27.128013853736512</v>
      </c>
    </row>
    <row r="539" spans="1:7" x14ac:dyDescent="0.25">
      <c r="A539" s="147">
        <v>535</v>
      </c>
      <c r="B539" s="151">
        <v>20201102120</v>
      </c>
      <c r="C539" s="151">
        <v>322</v>
      </c>
      <c r="D539" s="158">
        <v>1012.996109</v>
      </c>
      <c r="E539" s="151">
        <v>8779</v>
      </c>
      <c r="F539" s="151">
        <v>5</v>
      </c>
      <c r="G539" s="158">
        <v>41.534567736779003</v>
      </c>
    </row>
    <row r="540" spans="1:7" x14ac:dyDescent="0.25">
      <c r="A540" s="147">
        <v>536</v>
      </c>
      <c r="B540" s="151">
        <v>20201102121</v>
      </c>
      <c r="C540" s="151">
        <v>254</v>
      </c>
      <c r="D540" s="158">
        <v>880.41404569999997</v>
      </c>
      <c r="E540" s="151">
        <v>13695</v>
      </c>
      <c r="F540" s="151">
        <v>2</v>
      </c>
      <c r="G540" s="158">
        <v>8.7917943252963902</v>
      </c>
    </row>
    <row r="541" spans="1:7" x14ac:dyDescent="0.25">
      <c r="A541" s="147">
        <v>537</v>
      </c>
      <c r="B541" s="151">
        <v>20201102122</v>
      </c>
      <c r="C541" s="151">
        <v>211</v>
      </c>
      <c r="D541" s="158">
        <v>1069.522082</v>
      </c>
      <c r="E541" s="151">
        <v>3961</v>
      </c>
      <c r="F541" s="151">
        <v>8</v>
      </c>
      <c r="G541" s="158">
        <v>73.624617024110833</v>
      </c>
    </row>
    <row r="542" spans="1:7" x14ac:dyDescent="0.25">
      <c r="A542" s="147">
        <v>538</v>
      </c>
      <c r="B542" s="151">
        <v>20201102125</v>
      </c>
      <c r="C542" s="151">
        <v>390</v>
      </c>
      <c r="D542" s="158">
        <v>1013.0076319999999</v>
      </c>
      <c r="E542" s="151">
        <v>8778</v>
      </c>
      <c r="F542" s="151">
        <v>5</v>
      </c>
      <c r="G542" s="158">
        <v>41.541228187025439</v>
      </c>
    </row>
    <row r="543" spans="1:7" x14ac:dyDescent="0.25">
      <c r="A543" s="147">
        <v>539</v>
      </c>
      <c r="B543" s="151">
        <v>20201102126</v>
      </c>
      <c r="C543" s="151">
        <v>398</v>
      </c>
      <c r="D543" s="158">
        <v>1023.935781</v>
      </c>
      <c r="E543" s="151">
        <v>7995</v>
      </c>
      <c r="F543" s="151">
        <v>6</v>
      </c>
      <c r="G543" s="158">
        <v>46.756360729985346</v>
      </c>
    </row>
    <row r="544" spans="1:7" x14ac:dyDescent="0.25">
      <c r="A544" s="147">
        <v>540</v>
      </c>
      <c r="B544" s="151">
        <v>20201102201</v>
      </c>
      <c r="C544" s="151">
        <v>436</v>
      </c>
      <c r="D544" s="158">
        <v>944.94309150000004</v>
      </c>
      <c r="E544" s="151">
        <v>12110</v>
      </c>
      <c r="F544" s="151">
        <v>3</v>
      </c>
      <c r="G544" s="158">
        <v>19.348607965898495</v>
      </c>
    </row>
    <row r="545" spans="1:7" x14ac:dyDescent="0.25">
      <c r="A545" s="147">
        <v>541</v>
      </c>
      <c r="B545" s="151">
        <v>20201102202</v>
      </c>
      <c r="C545" s="151">
        <v>906</v>
      </c>
      <c r="D545" s="158">
        <v>943.29479839999999</v>
      </c>
      <c r="E545" s="151">
        <v>12175</v>
      </c>
      <c r="F545" s="151">
        <v>3</v>
      </c>
      <c r="G545" s="158">
        <v>18.915678699880111</v>
      </c>
    </row>
    <row r="546" spans="1:7" x14ac:dyDescent="0.25">
      <c r="A546" s="147">
        <v>542</v>
      </c>
      <c r="B546" s="151">
        <v>20201102203</v>
      </c>
      <c r="C546" s="151">
        <v>244</v>
      </c>
      <c r="D546" s="158">
        <v>856.54275719999998</v>
      </c>
      <c r="E546" s="151">
        <v>14053</v>
      </c>
      <c r="F546" s="151">
        <v>1</v>
      </c>
      <c r="G546" s="158">
        <v>6.4073531370720662</v>
      </c>
    </row>
    <row r="547" spans="1:7" x14ac:dyDescent="0.25">
      <c r="A547" s="147">
        <v>543</v>
      </c>
      <c r="B547" s="151">
        <v>20201102204</v>
      </c>
      <c r="C547" s="151">
        <v>640</v>
      </c>
      <c r="D547" s="158">
        <v>988.80166699999995</v>
      </c>
      <c r="E547" s="151">
        <v>10218</v>
      </c>
      <c r="F547" s="151">
        <v>4</v>
      </c>
      <c r="G547" s="158">
        <v>31.950179832156657</v>
      </c>
    </row>
    <row r="548" spans="1:7" x14ac:dyDescent="0.25">
      <c r="A548" s="147">
        <v>544</v>
      </c>
      <c r="B548" s="151">
        <v>20201102205</v>
      </c>
      <c r="C548" s="151">
        <v>417</v>
      </c>
      <c r="D548" s="158">
        <v>1016.847993</v>
      </c>
      <c r="E548" s="151">
        <v>8513</v>
      </c>
      <c r="F548" s="151">
        <v>5</v>
      </c>
      <c r="G548" s="158">
        <v>43.306247502331161</v>
      </c>
    </row>
    <row r="549" spans="1:7" x14ac:dyDescent="0.25">
      <c r="A549" s="147">
        <v>545</v>
      </c>
      <c r="B549" s="151">
        <v>20201102206</v>
      </c>
      <c r="C549" s="151">
        <v>398</v>
      </c>
      <c r="D549" s="158">
        <v>933.26391790000002</v>
      </c>
      <c r="E549" s="151">
        <v>12511</v>
      </c>
      <c r="F549" s="151">
        <v>3</v>
      </c>
      <c r="G549" s="158">
        <v>16.677767417077394</v>
      </c>
    </row>
    <row r="550" spans="1:7" x14ac:dyDescent="0.25">
      <c r="A550" s="147">
        <v>546</v>
      </c>
      <c r="B550" s="151">
        <v>20201102208</v>
      </c>
      <c r="C550" s="151">
        <v>407</v>
      </c>
      <c r="D550" s="158">
        <v>979.08524499999999</v>
      </c>
      <c r="E550" s="151">
        <v>10698</v>
      </c>
      <c r="F550" s="151">
        <v>4</v>
      </c>
      <c r="G550" s="158">
        <v>28.753163713867057</v>
      </c>
    </row>
    <row r="551" spans="1:7" x14ac:dyDescent="0.25">
      <c r="A551" s="147">
        <v>547</v>
      </c>
      <c r="B551" s="151">
        <v>20201102209</v>
      </c>
      <c r="C551" s="151">
        <v>430</v>
      </c>
      <c r="D551" s="158">
        <v>983.25303889999998</v>
      </c>
      <c r="E551" s="151">
        <v>10507</v>
      </c>
      <c r="F551" s="151">
        <v>4</v>
      </c>
      <c r="G551" s="158">
        <v>30.025309710936458</v>
      </c>
    </row>
    <row r="552" spans="1:7" x14ac:dyDescent="0.25">
      <c r="A552" s="147">
        <v>548</v>
      </c>
      <c r="B552" s="151">
        <v>20201102210</v>
      </c>
      <c r="C552" s="151">
        <v>433</v>
      </c>
      <c r="D552" s="158">
        <v>1033.7772789999999</v>
      </c>
      <c r="E552" s="151">
        <v>7206</v>
      </c>
      <c r="F552" s="151">
        <v>6</v>
      </c>
      <c r="G552" s="158">
        <v>52.011455974423868</v>
      </c>
    </row>
    <row r="553" spans="1:7" x14ac:dyDescent="0.25">
      <c r="A553" s="147">
        <v>549</v>
      </c>
      <c r="B553" s="151">
        <v>20201102211</v>
      </c>
      <c r="C553" s="151">
        <v>477</v>
      </c>
      <c r="D553" s="158">
        <v>904.77519849999999</v>
      </c>
      <c r="E553" s="151">
        <v>13228</v>
      </c>
      <c r="F553" s="151">
        <v>2</v>
      </c>
      <c r="G553" s="158">
        <v>11.902224590382311</v>
      </c>
    </row>
    <row r="554" spans="1:7" x14ac:dyDescent="0.25">
      <c r="A554" s="147">
        <v>550</v>
      </c>
      <c r="B554" s="151">
        <v>20201102212</v>
      </c>
      <c r="C554" s="151">
        <v>561</v>
      </c>
      <c r="D554" s="158">
        <v>995.74052510000001</v>
      </c>
      <c r="E554" s="151">
        <v>9861</v>
      </c>
      <c r="F554" s="151">
        <v>4</v>
      </c>
      <c r="G554" s="158">
        <v>34.327960570134543</v>
      </c>
    </row>
    <row r="555" spans="1:7" x14ac:dyDescent="0.25">
      <c r="A555" s="147">
        <v>551</v>
      </c>
      <c r="B555" s="151">
        <v>20201102213</v>
      </c>
      <c r="C555" s="151">
        <v>197</v>
      </c>
      <c r="D555" s="158">
        <v>937.98546260000001</v>
      </c>
      <c r="E555" s="151">
        <v>12338</v>
      </c>
      <c r="F555" s="151">
        <v>3</v>
      </c>
      <c r="G555" s="158">
        <v>17.830025309710937</v>
      </c>
    </row>
    <row r="556" spans="1:7" x14ac:dyDescent="0.25">
      <c r="A556" s="147">
        <v>552</v>
      </c>
      <c r="B556" s="151">
        <v>20201102214</v>
      </c>
      <c r="C556" s="151">
        <v>288</v>
      </c>
      <c r="D556" s="158">
        <v>936.07764940000004</v>
      </c>
      <c r="E556" s="151">
        <v>12419</v>
      </c>
      <c r="F556" s="151">
        <v>3</v>
      </c>
      <c r="G556" s="158">
        <v>17.290528839749566</v>
      </c>
    </row>
    <row r="557" spans="1:7" x14ac:dyDescent="0.25">
      <c r="A557" s="147">
        <v>553</v>
      </c>
      <c r="B557" s="151">
        <v>20201102215</v>
      </c>
      <c r="C557" s="151">
        <v>300</v>
      </c>
      <c r="D557" s="158">
        <v>898.99508449999996</v>
      </c>
      <c r="E557" s="151">
        <v>13356</v>
      </c>
      <c r="F557" s="151">
        <v>2</v>
      </c>
      <c r="G557" s="158">
        <v>11.049686958838418</v>
      </c>
    </row>
    <row r="558" spans="1:7" x14ac:dyDescent="0.25">
      <c r="A558" s="147">
        <v>554</v>
      </c>
      <c r="B558" s="151">
        <v>20201102216</v>
      </c>
      <c r="C558" s="151">
        <v>970</v>
      </c>
      <c r="D558" s="158">
        <v>981.37357659999998</v>
      </c>
      <c r="E558" s="151">
        <v>10598</v>
      </c>
      <c r="F558" s="151">
        <v>4</v>
      </c>
      <c r="G558" s="158">
        <v>29.419208738510722</v>
      </c>
    </row>
    <row r="559" spans="1:7" x14ac:dyDescent="0.25">
      <c r="A559" s="147">
        <v>555</v>
      </c>
      <c r="B559" s="151">
        <v>20201102217</v>
      </c>
      <c r="C559" s="151">
        <v>554</v>
      </c>
      <c r="D559" s="158">
        <v>828.6517288</v>
      </c>
      <c r="E559" s="151">
        <v>14358</v>
      </c>
      <c r="F559" s="151">
        <v>1</v>
      </c>
      <c r="G559" s="158">
        <v>4.375915811908885</v>
      </c>
    </row>
    <row r="560" spans="1:7" x14ac:dyDescent="0.25">
      <c r="A560" s="147">
        <v>556</v>
      </c>
      <c r="B560" s="151">
        <v>20201102218</v>
      </c>
      <c r="C560" s="151">
        <v>512</v>
      </c>
      <c r="D560" s="158">
        <v>951.3230982</v>
      </c>
      <c r="E560" s="151">
        <v>11895</v>
      </c>
      <c r="F560" s="151">
        <v>3</v>
      </c>
      <c r="G560" s="158">
        <v>20.780604768882377</v>
      </c>
    </row>
    <row r="561" spans="1:7" x14ac:dyDescent="0.25">
      <c r="A561" s="147">
        <v>557</v>
      </c>
      <c r="B561" s="151">
        <v>20201102219</v>
      </c>
      <c r="C561" s="151">
        <v>356</v>
      </c>
      <c r="D561" s="158">
        <v>966.7902325</v>
      </c>
      <c r="E561" s="151">
        <v>11263</v>
      </c>
      <c r="F561" s="151">
        <v>3</v>
      </c>
      <c r="G561" s="158">
        <v>24.990009324630343</v>
      </c>
    </row>
    <row r="562" spans="1:7" x14ac:dyDescent="0.25">
      <c r="A562" s="147">
        <v>558</v>
      </c>
      <c r="B562" s="151">
        <v>20201102220</v>
      </c>
      <c r="C562" s="151">
        <v>194</v>
      </c>
      <c r="D562" s="158">
        <v>886.49643709999998</v>
      </c>
      <c r="E562" s="151">
        <v>13587</v>
      </c>
      <c r="F562" s="151">
        <v>2</v>
      </c>
      <c r="G562" s="158">
        <v>9.511122951911549</v>
      </c>
    </row>
    <row r="563" spans="1:7" x14ac:dyDescent="0.25">
      <c r="A563" s="147">
        <v>559</v>
      </c>
      <c r="B563" s="151">
        <v>20201102221</v>
      </c>
      <c r="C563" s="151">
        <v>316</v>
      </c>
      <c r="D563" s="158">
        <v>907.03218700000002</v>
      </c>
      <c r="E563" s="151">
        <v>13173</v>
      </c>
      <c r="F563" s="151">
        <v>2</v>
      </c>
      <c r="G563" s="158">
        <v>12.268549353936326</v>
      </c>
    </row>
    <row r="564" spans="1:7" x14ac:dyDescent="0.25">
      <c r="A564" s="147">
        <v>560</v>
      </c>
      <c r="B564" s="151">
        <v>20201102222</v>
      </c>
      <c r="C564" s="151">
        <v>844</v>
      </c>
      <c r="D564" s="158">
        <v>1030.4682459999999</v>
      </c>
      <c r="E564" s="151">
        <v>7462</v>
      </c>
      <c r="F564" s="151">
        <v>6</v>
      </c>
      <c r="G564" s="158">
        <v>50.306380711336082</v>
      </c>
    </row>
    <row r="565" spans="1:7" x14ac:dyDescent="0.25">
      <c r="A565" s="147">
        <v>561</v>
      </c>
      <c r="B565" s="151">
        <v>20201102223</v>
      </c>
      <c r="C565" s="151">
        <v>491</v>
      </c>
      <c r="D565" s="158">
        <v>915.76458839999998</v>
      </c>
      <c r="E565" s="151">
        <v>12958</v>
      </c>
      <c r="F565" s="151">
        <v>2</v>
      </c>
      <c r="G565" s="158">
        <v>13.700546156920208</v>
      </c>
    </row>
    <row r="566" spans="1:7" x14ac:dyDescent="0.25">
      <c r="A566" s="147">
        <v>562</v>
      </c>
      <c r="B566" s="151">
        <v>20201102224</v>
      </c>
      <c r="C566" s="151">
        <v>430</v>
      </c>
      <c r="D566" s="158">
        <v>909.12500260000002</v>
      </c>
      <c r="E566" s="151">
        <v>13124</v>
      </c>
      <c r="F566" s="151">
        <v>2</v>
      </c>
      <c r="G566" s="158">
        <v>12.594911416011723</v>
      </c>
    </row>
    <row r="567" spans="1:7" x14ac:dyDescent="0.25">
      <c r="A567" s="147">
        <v>563</v>
      </c>
      <c r="B567" s="151">
        <v>20201102225</v>
      </c>
      <c r="C567" s="151">
        <v>696</v>
      </c>
      <c r="D567" s="158">
        <v>913.74658009999996</v>
      </c>
      <c r="E567" s="151">
        <v>13007</v>
      </c>
      <c r="F567" s="151">
        <v>2</v>
      </c>
      <c r="G567" s="158">
        <v>13.374184094844813</v>
      </c>
    </row>
    <row r="568" spans="1:7" x14ac:dyDescent="0.25">
      <c r="A568" s="147">
        <v>564</v>
      </c>
      <c r="B568" s="151">
        <v>20201102226</v>
      </c>
      <c r="C568" s="151">
        <v>340</v>
      </c>
      <c r="D568" s="158">
        <v>950.28119960000004</v>
      </c>
      <c r="E568" s="151">
        <v>11936</v>
      </c>
      <c r="F568" s="151">
        <v>3</v>
      </c>
      <c r="G568" s="158">
        <v>20.507526308778473</v>
      </c>
    </row>
    <row r="569" spans="1:7" x14ac:dyDescent="0.25">
      <c r="A569" s="147">
        <v>565</v>
      </c>
      <c r="B569" s="151">
        <v>20201102227</v>
      </c>
      <c r="C569" s="151">
        <v>557</v>
      </c>
      <c r="D569" s="158">
        <v>981.40320799999995</v>
      </c>
      <c r="E569" s="151">
        <v>10595</v>
      </c>
      <c r="F569" s="151">
        <v>4</v>
      </c>
      <c r="G569" s="158">
        <v>29.439190089250033</v>
      </c>
    </row>
    <row r="570" spans="1:7" x14ac:dyDescent="0.25">
      <c r="A570" s="147">
        <v>566</v>
      </c>
      <c r="B570" s="151">
        <v>20201102228</v>
      </c>
      <c r="C570" s="151">
        <v>566</v>
      </c>
      <c r="D570" s="158">
        <v>976.549306</v>
      </c>
      <c r="E570" s="151">
        <v>10839</v>
      </c>
      <c r="F570" s="151">
        <v>4</v>
      </c>
      <c r="G570" s="158">
        <v>27.814040229119492</v>
      </c>
    </row>
    <row r="571" spans="1:7" x14ac:dyDescent="0.25">
      <c r="A571" s="147">
        <v>567</v>
      </c>
      <c r="B571" s="151">
        <v>20201102229</v>
      </c>
      <c r="C571" s="151">
        <v>515</v>
      </c>
      <c r="D571" s="158">
        <v>929.05013250000002</v>
      </c>
      <c r="E571" s="151">
        <v>12631</v>
      </c>
      <c r="F571" s="151">
        <v>2</v>
      </c>
      <c r="G571" s="158">
        <v>15.878513387504995</v>
      </c>
    </row>
    <row r="572" spans="1:7" x14ac:dyDescent="0.25">
      <c r="A572" s="147">
        <v>568</v>
      </c>
      <c r="B572" s="151">
        <v>20201102230</v>
      </c>
      <c r="C572" s="151">
        <v>337</v>
      </c>
      <c r="D572" s="158">
        <v>868.36894070000005</v>
      </c>
      <c r="E572" s="151">
        <v>13889</v>
      </c>
      <c r="F572" s="151">
        <v>1</v>
      </c>
      <c r="G572" s="158">
        <v>7.4996669774876779</v>
      </c>
    </row>
    <row r="573" spans="1:7" x14ac:dyDescent="0.25">
      <c r="A573" s="147">
        <v>569</v>
      </c>
      <c r="B573" s="151">
        <v>20201102231</v>
      </c>
      <c r="C573" s="151">
        <v>429</v>
      </c>
      <c r="D573" s="158">
        <v>947.35936619999995</v>
      </c>
      <c r="E573" s="151">
        <v>12020</v>
      </c>
      <c r="F573" s="151">
        <v>3</v>
      </c>
      <c r="G573" s="158">
        <v>19.948048488077795</v>
      </c>
    </row>
    <row r="574" spans="1:7" x14ac:dyDescent="0.25">
      <c r="A574" s="147">
        <v>570</v>
      </c>
      <c r="B574" s="151">
        <v>20201102232</v>
      </c>
      <c r="C574" s="151">
        <v>611</v>
      </c>
      <c r="D574" s="158">
        <v>954.04752550000001</v>
      </c>
      <c r="E574" s="151">
        <v>11797</v>
      </c>
      <c r="F574" s="151">
        <v>3</v>
      </c>
      <c r="G574" s="158">
        <v>21.433328893033167</v>
      </c>
    </row>
    <row r="575" spans="1:7" x14ac:dyDescent="0.25">
      <c r="A575" s="147">
        <v>571</v>
      </c>
      <c r="B575" s="151">
        <v>20201102233</v>
      </c>
      <c r="C575" s="151">
        <v>306</v>
      </c>
      <c r="D575" s="158">
        <v>1075.365857</v>
      </c>
      <c r="E575" s="151">
        <v>3455</v>
      </c>
      <c r="F575" s="151">
        <v>8</v>
      </c>
      <c r="G575" s="158">
        <v>76.994804848807775</v>
      </c>
    </row>
    <row r="576" spans="1:7" x14ac:dyDescent="0.25">
      <c r="A576" s="147">
        <v>572</v>
      </c>
      <c r="B576" s="151">
        <v>20201102234</v>
      </c>
      <c r="C576" s="151">
        <v>251</v>
      </c>
      <c r="D576" s="158">
        <v>976.13306050000006</v>
      </c>
      <c r="E576" s="151">
        <v>10858</v>
      </c>
      <c r="F576" s="151">
        <v>4</v>
      </c>
      <c r="G576" s="158">
        <v>27.687491674437194</v>
      </c>
    </row>
    <row r="577" spans="1:7" x14ac:dyDescent="0.25">
      <c r="A577" s="147">
        <v>573</v>
      </c>
      <c r="B577" s="151">
        <v>20201102235</v>
      </c>
      <c r="C577" s="151">
        <v>441</v>
      </c>
      <c r="D577" s="158">
        <v>957.33487360000004</v>
      </c>
      <c r="E577" s="151">
        <v>11677</v>
      </c>
      <c r="F577" s="151">
        <v>3</v>
      </c>
      <c r="G577" s="158">
        <v>22.232582922605566</v>
      </c>
    </row>
    <row r="578" spans="1:7" x14ac:dyDescent="0.25">
      <c r="A578" s="147">
        <v>574</v>
      </c>
      <c r="B578" s="151">
        <v>20201102236</v>
      </c>
      <c r="C578" s="151">
        <v>744</v>
      </c>
      <c r="D578" s="158">
        <v>890.04303070000003</v>
      </c>
      <c r="E578" s="151">
        <v>13536</v>
      </c>
      <c r="F578" s="151">
        <v>2</v>
      </c>
      <c r="G578" s="158">
        <v>9.8508059144798175</v>
      </c>
    </row>
    <row r="579" spans="1:7" x14ac:dyDescent="0.25">
      <c r="A579" s="147">
        <v>575</v>
      </c>
      <c r="B579" s="151">
        <v>20201102237</v>
      </c>
      <c r="C579" s="151">
        <v>517</v>
      </c>
      <c r="D579" s="158">
        <v>958.91644719999999</v>
      </c>
      <c r="E579" s="151">
        <v>11614</v>
      </c>
      <c r="F579" s="151">
        <v>3</v>
      </c>
      <c r="G579" s="158">
        <v>22.652191288131078</v>
      </c>
    </row>
    <row r="580" spans="1:7" x14ac:dyDescent="0.25">
      <c r="A580" s="147">
        <v>576</v>
      </c>
      <c r="B580" s="151">
        <v>20201102238</v>
      </c>
      <c r="C580" s="151">
        <v>427</v>
      </c>
      <c r="D580" s="158">
        <v>932.20601139999997</v>
      </c>
      <c r="E580" s="151">
        <v>12542</v>
      </c>
      <c r="F580" s="151">
        <v>2</v>
      </c>
      <c r="G580" s="158">
        <v>16.471293459437859</v>
      </c>
    </row>
    <row r="581" spans="1:7" x14ac:dyDescent="0.25">
      <c r="A581" s="147">
        <v>577</v>
      </c>
      <c r="B581" s="151">
        <v>20201102239</v>
      </c>
      <c r="C581" s="151">
        <v>394</v>
      </c>
      <c r="D581" s="158">
        <v>913.30327380000006</v>
      </c>
      <c r="E581" s="151">
        <v>13021</v>
      </c>
      <c r="F581" s="151">
        <v>2</v>
      </c>
      <c r="G581" s="158">
        <v>13.280937791394699</v>
      </c>
    </row>
    <row r="582" spans="1:7" x14ac:dyDescent="0.25">
      <c r="A582" s="147">
        <v>578</v>
      </c>
      <c r="B582" s="151">
        <v>20201102240</v>
      </c>
      <c r="C582" s="151">
        <v>224</v>
      </c>
      <c r="D582" s="158">
        <v>953.2908066</v>
      </c>
      <c r="E582" s="151">
        <v>11825</v>
      </c>
      <c r="F582" s="151">
        <v>3</v>
      </c>
      <c r="G582" s="158">
        <v>21.246836286132943</v>
      </c>
    </row>
    <row r="583" spans="1:7" x14ac:dyDescent="0.25">
      <c r="A583" s="147">
        <v>579</v>
      </c>
      <c r="B583" s="151">
        <v>20201102241</v>
      </c>
      <c r="C583" s="151">
        <v>644</v>
      </c>
      <c r="D583" s="158">
        <v>972.853928</v>
      </c>
      <c r="E583" s="151">
        <v>11000</v>
      </c>
      <c r="F583" s="151">
        <v>4</v>
      </c>
      <c r="G583" s="158">
        <v>26.741707739443189</v>
      </c>
    </row>
    <row r="584" spans="1:7" x14ac:dyDescent="0.25">
      <c r="A584" s="147">
        <v>580</v>
      </c>
      <c r="B584" s="151">
        <v>20201102242</v>
      </c>
      <c r="C584" s="151">
        <v>275</v>
      </c>
      <c r="D584" s="158">
        <v>677.63429729999996</v>
      </c>
      <c r="E584" s="151">
        <v>14941</v>
      </c>
      <c r="F584" s="151">
        <v>1</v>
      </c>
      <c r="G584" s="158">
        <v>0.49287331823631275</v>
      </c>
    </row>
    <row r="585" spans="1:7" x14ac:dyDescent="0.25">
      <c r="A585" s="147">
        <v>581</v>
      </c>
      <c r="B585" s="151">
        <v>20201102243</v>
      </c>
      <c r="C585" s="151">
        <v>400</v>
      </c>
      <c r="D585" s="158">
        <v>965.8353022</v>
      </c>
      <c r="E585" s="151">
        <v>11307</v>
      </c>
      <c r="F585" s="151">
        <v>3</v>
      </c>
      <c r="G585" s="158">
        <v>24.696949513787132</v>
      </c>
    </row>
    <row r="586" spans="1:7" x14ac:dyDescent="0.25">
      <c r="A586" s="147">
        <v>582</v>
      </c>
      <c r="B586" s="151">
        <v>20201102244</v>
      </c>
      <c r="C586" s="151">
        <v>519</v>
      </c>
      <c r="D586" s="158">
        <v>943.53633139999999</v>
      </c>
      <c r="E586" s="151">
        <v>12163</v>
      </c>
      <c r="F586" s="151">
        <v>3</v>
      </c>
      <c r="G586" s="158">
        <v>18.995604102837351</v>
      </c>
    </row>
    <row r="587" spans="1:7" x14ac:dyDescent="0.25">
      <c r="A587" s="147">
        <v>583</v>
      </c>
      <c r="B587" s="151">
        <v>20201102245</v>
      </c>
      <c r="C587" s="151">
        <v>1061</v>
      </c>
      <c r="D587" s="158">
        <v>1040.8310469999999</v>
      </c>
      <c r="E587" s="151">
        <v>6632</v>
      </c>
      <c r="F587" s="151">
        <v>6</v>
      </c>
      <c r="G587" s="158">
        <v>55.834554415878515</v>
      </c>
    </row>
    <row r="588" spans="1:7" x14ac:dyDescent="0.25">
      <c r="A588" s="147">
        <v>584</v>
      </c>
      <c r="B588" s="151">
        <v>20201102301</v>
      </c>
      <c r="C588" s="151">
        <v>596</v>
      </c>
      <c r="D588" s="158">
        <v>1066.2399379999999</v>
      </c>
      <c r="E588" s="151">
        <v>4273</v>
      </c>
      <c r="F588" s="151">
        <v>8</v>
      </c>
      <c r="G588" s="158">
        <v>71.546556547222593</v>
      </c>
    </row>
    <row r="589" spans="1:7" x14ac:dyDescent="0.25">
      <c r="A589" s="147">
        <v>585</v>
      </c>
      <c r="B589" s="151">
        <v>20201102302</v>
      </c>
      <c r="C589" s="151">
        <v>546</v>
      </c>
      <c r="D589" s="158">
        <v>1086.8978629999999</v>
      </c>
      <c r="E589" s="151">
        <v>2437</v>
      </c>
      <c r="F589" s="151">
        <v>9</v>
      </c>
      <c r="G589" s="158">
        <v>83.775143199680301</v>
      </c>
    </row>
    <row r="590" spans="1:7" x14ac:dyDescent="0.25">
      <c r="A590" s="147">
        <v>586</v>
      </c>
      <c r="B590" s="151">
        <v>20201102305</v>
      </c>
      <c r="C590" s="151">
        <v>744</v>
      </c>
      <c r="D590" s="158">
        <v>1078.6450259999999</v>
      </c>
      <c r="E590" s="151">
        <v>3162</v>
      </c>
      <c r="F590" s="151">
        <v>8</v>
      </c>
      <c r="G590" s="158">
        <v>78.946316771013727</v>
      </c>
    </row>
    <row r="591" spans="1:7" x14ac:dyDescent="0.25">
      <c r="A591" s="147">
        <v>587</v>
      </c>
      <c r="B591" s="151">
        <v>20201102306</v>
      </c>
      <c r="C591" s="151">
        <v>384</v>
      </c>
      <c r="D591" s="158">
        <v>1068.7622260000001</v>
      </c>
      <c r="E591" s="151">
        <v>4023</v>
      </c>
      <c r="F591" s="151">
        <v>8</v>
      </c>
      <c r="G591" s="158">
        <v>73.211669108831757</v>
      </c>
    </row>
    <row r="592" spans="1:7" x14ac:dyDescent="0.25">
      <c r="A592" s="147">
        <v>588</v>
      </c>
      <c r="B592" s="151">
        <v>20201102307</v>
      </c>
      <c r="C592" s="151">
        <v>397</v>
      </c>
      <c r="D592" s="158">
        <v>1004.510177</v>
      </c>
      <c r="E592" s="151">
        <v>9358</v>
      </c>
      <c r="F592" s="151">
        <v>5</v>
      </c>
      <c r="G592" s="158">
        <v>37.678167044092184</v>
      </c>
    </row>
    <row r="593" spans="1:7" x14ac:dyDescent="0.25">
      <c r="A593" s="147">
        <v>589</v>
      </c>
      <c r="B593" s="151">
        <v>20201102308</v>
      </c>
      <c r="C593" s="151">
        <v>606</v>
      </c>
      <c r="D593" s="158">
        <v>1061.3603310000001</v>
      </c>
      <c r="E593" s="151">
        <v>4701</v>
      </c>
      <c r="F593" s="151">
        <v>8</v>
      </c>
      <c r="G593" s="158">
        <v>68.695883841747701</v>
      </c>
    </row>
    <row r="594" spans="1:7" x14ac:dyDescent="0.25">
      <c r="A594" s="147">
        <v>590</v>
      </c>
      <c r="B594" s="151">
        <v>20201102309</v>
      </c>
      <c r="C594" s="151">
        <v>322</v>
      </c>
      <c r="D594" s="158">
        <v>1057.856667</v>
      </c>
      <c r="E594" s="151">
        <v>5059</v>
      </c>
      <c r="F594" s="151">
        <v>7</v>
      </c>
      <c r="G594" s="158">
        <v>66.311442653523372</v>
      </c>
    </row>
    <row r="595" spans="1:7" x14ac:dyDescent="0.25">
      <c r="A595" s="147">
        <v>591</v>
      </c>
      <c r="B595" s="151">
        <v>20201102310</v>
      </c>
      <c r="C595" s="151">
        <v>599</v>
      </c>
      <c r="D595" s="158">
        <v>1113.3464100000001</v>
      </c>
      <c r="E595" s="151">
        <v>697</v>
      </c>
      <c r="F595" s="151">
        <v>10</v>
      </c>
      <c r="G595" s="158">
        <v>95.364326628480086</v>
      </c>
    </row>
    <row r="596" spans="1:7" x14ac:dyDescent="0.25">
      <c r="A596" s="147">
        <v>592</v>
      </c>
      <c r="B596" s="151">
        <v>20201102311</v>
      </c>
      <c r="C596" s="151">
        <v>877</v>
      </c>
      <c r="D596" s="158">
        <v>1079.918897</v>
      </c>
      <c r="E596" s="151">
        <v>3044</v>
      </c>
      <c r="F596" s="151">
        <v>9</v>
      </c>
      <c r="G596" s="158">
        <v>79.732249900093251</v>
      </c>
    </row>
    <row r="597" spans="1:7" x14ac:dyDescent="0.25">
      <c r="A597" s="147">
        <v>593</v>
      </c>
      <c r="B597" s="151">
        <v>20201102312</v>
      </c>
      <c r="C597" s="151">
        <v>449</v>
      </c>
      <c r="D597" s="158">
        <v>1064.192489</v>
      </c>
      <c r="E597" s="151">
        <v>4435</v>
      </c>
      <c r="F597" s="151">
        <v>8</v>
      </c>
      <c r="G597" s="158">
        <v>70.467563607299851</v>
      </c>
    </row>
    <row r="598" spans="1:7" x14ac:dyDescent="0.25">
      <c r="A598" s="147">
        <v>594</v>
      </c>
      <c r="B598" s="151">
        <v>20201102402</v>
      </c>
      <c r="C598" s="151">
        <v>338</v>
      </c>
      <c r="D598" s="158">
        <v>1089.112691</v>
      </c>
      <c r="E598" s="151">
        <v>2248</v>
      </c>
      <c r="F598" s="151">
        <v>9</v>
      </c>
      <c r="G598" s="158">
        <v>85.03396829625683</v>
      </c>
    </row>
    <row r="599" spans="1:7" x14ac:dyDescent="0.25">
      <c r="A599" s="147">
        <v>595</v>
      </c>
      <c r="B599" s="151">
        <v>20201102403</v>
      </c>
      <c r="C599" s="151">
        <v>217</v>
      </c>
      <c r="D599" s="158">
        <v>1024.621018</v>
      </c>
      <c r="E599" s="151">
        <v>7932</v>
      </c>
      <c r="F599" s="151">
        <v>6</v>
      </c>
      <c r="G599" s="158">
        <v>47.175969095510858</v>
      </c>
    </row>
    <row r="600" spans="1:7" x14ac:dyDescent="0.25">
      <c r="A600" s="147">
        <v>596</v>
      </c>
      <c r="B600" s="151">
        <v>20201102405</v>
      </c>
      <c r="C600" s="151">
        <v>785</v>
      </c>
      <c r="D600" s="158">
        <v>1056.7638770000001</v>
      </c>
      <c r="E600" s="151">
        <v>5176</v>
      </c>
      <c r="F600" s="151">
        <v>7</v>
      </c>
      <c r="G600" s="158">
        <v>65.532169974690291</v>
      </c>
    </row>
    <row r="601" spans="1:7" x14ac:dyDescent="0.25">
      <c r="A601" s="147">
        <v>597</v>
      </c>
      <c r="B601" s="151">
        <v>20201102407</v>
      </c>
      <c r="C601" s="151">
        <v>498</v>
      </c>
      <c r="D601" s="158">
        <v>1072.1070090000001</v>
      </c>
      <c r="E601" s="151">
        <v>3750</v>
      </c>
      <c r="F601" s="151">
        <v>8</v>
      </c>
      <c r="G601" s="158">
        <v>75.029972026108965</v>
      </c>
    </row>
    <row r="602" spans="1:7" x14ac:dyDescent="0.25">
      <c r="A602" s="147">
        <v>598</v>
      </c>
      <c r="B602" s="151">
        <v>20201102408</v>
      </c>
      <c r="C602" s="151">
        <v>720</v>
      </c>
      <c r="D602" s="158">
        <v>1072.118939</v>
      </c>
      <c r="E602" s="151">
        <v>3748</v>
      </c>
      <c r="F602" s="151">
        <v>8</v>
      </c>
      <c r="G602" s="158">
        <v>75.043292926601836</v>
      </c>
    </row>
    <row r="603" spans="1:7" x14ac:dyDescent="0.25">
      <c r="A603" s="147">
        <v>599</v>
      </c>
      <c r="B603" s="151">
        <v>20201102409</v>
      </c>
      <c r="C603" s="151">
        <v>589</v>
      </c>
      <c r="D603" s="158">
        <v>1058.2000109999999</v>
      </c>
      <c r="E603" s="151">
        <v>5016</v>
      </c>
      <c r="F603" s="151">
        <v>7</v>
      </c>
      <c r="G603" s="158">
        <v>66.597842014120161</v>
      </c>
    </row>
    <row r="604" spans="1:7" x14ac:dyDescent="0.25">
      <c r="A604" s="147">
        <v>600</v>
      </c>
      <c r="B604" s="151">
        <v>20201102410</v>
      </c>
      <c r="C604" s="151">
        <v>787</v>
      </c>
      <c r="D604" s="158">
        <v>1103.2366709999999</v>
      </c>
      <c r="E604" s="151">
        <v>1192</v>
      </c>
      <c r="F604" s="151">
        <v>10</v>
      </c>
      <c r="G604" s="158">
        <v>92.067403756493931</v>
      </c>
    </row>
    <row r="605" spans="1:7" x14ac:dyDescent="0.25">
      <c r="A605" s="147">
        <v>601</v>
      </c>
      <c r="B605" s="151">
        <v>20201102411</v>
      </c>
      <c r="C605" s="151">
        <v>477</v>
      </c>
      <c r="D605" s="158">
        <v>1034.0195040000001</v>
      </c>
      <c r="E605" s="151">
        <v>7190</v>
      </c>
      <c r="F605" s="151">
        <v>6</v>
      </c>
      <c r="G605" s="158">
        <v>52.118023178366855</v>
      </c>
    </row>
    <row r="606" spans="1:7" x14ac:dyDescent="0.25">
      <c r="A606" s="147">
        <v>602</v>
      </c>
      <c r="B606" s="151">
        <v>20201102412</v>
      </c>
      <c r="C606" s="151">
        <v>525</v>
      </c>
      <c r="D606" s="158">
        <v>1107.682296</v>
      </c>
      <c r="E606" s="151">
        <v>947</v>
      </c>
      <c r="F606" s="151">
        <v>10</v>
      </c>
      <c r="G606" s="158">
        <v>93.699214066870923</v>
      </c>
    </row>
    <row r="607" spans="1:7" x14ac:dyDescent="0.25">
      <c r="A607" s="147">
        <v>603</v>
      </c>
      <c r="B607" s="151">
        <v>20201102413</v>
      </c>
      <c r="C607" s="151">
        <v>383</v>
      </c>
      <c r="D607" s="158">
        <v>1078.8531350000001</v>
      </c>
      <c r="E607" s="151">
        <v>3145</v>
      </c>
      <c r="F607" s="151">
        <v>8</v>
      </c>
      <c r="G607" s="158">
        <v>79.059544425203143</v>
      </c>
    </row>
    <row r="608" spans="1:7" x14ac:dyDescent="0.25">
      <c r="A608" s="147">
        <v>604</v>
      </c>
      <c r="B608" s="151">
        <v>20201102415</v>
      </c>
      <c r="C608" s="151">
        <v>243</v>
      </c>
      <c r="D608" s="158">
        <v>1070.0744930000001</v>
      </c>
      <c r="E608" s="151">
        <v>3919</v>
      </c>
      <c r="F608" s="151">
        <v>8</v>
      </c>
      <c r="G608" s="158">
        <v>73.904355934461179</v>
      </c>
    </row>
    <row r="609" spans="1:7" x14ac:dyDescent="0.25">
      <c r="A609" s="147">
        <v>605</v>
      </c>
      <c r="B609" s="151">
        <v>20201102418</v>
      </c>
      <c r="C609" s="151">
        <v>982</v>
      </c>
      <c r="D609" s="158">
        <v>1089.3012550000001</v>
      </c>
      <c r="E609" s="151">
        <v>2232</v>
      </c>
      <c r="F609" s="151">
        <v>9</v>
      </c>
      <c r="G609" s="158">
        <v>85.140535500199803</v>
      </c>
    </row>
    <row r="610" spans="1:7" x14ac:dyDescent="0.25">
      <c r="A610" s="147">
        <v>606</v>
      </c>
      <c r="B610" s="151">
        <v>20201102419</v>
      </c>
      <c r="C610" s="151">
        <v>470</v>
      </c>
      <c r="D610" s="158">
        <v>1102.777165</v>
      </c>
      <c r="E610" s="151">
        <v>1227</v>
      </c>
      <c r="F610" s="151">
        <v>10</v>
      </c>
      <c r="G610" s="158">
        <v>91.834287997868657</v>
      </c>
    </row>
    <row r="611" spans="1:7" x14ac:dyDescent="0.25">
      <c r="A611" s="147">
        <v>607</v>
      </c>
      <c r="B611" s="151">
        <v>20201102421</v>
      </c>
      <c r="C611" s="151">
        <v>594</v>
      </c>
      <c r="D611" s="158">
        <v>1050.149144</v>
      </c>
      <c r="E611" s="151">
        <v>5786</v>
      </c>
      <c r="F611" s="151">
        <v>7</v>
      </c>
      <c r="G611" s="158">
        <v>61.469295324363927</v>
      </c>
    </row>
    <row r="612" spans="1:7" x14ac:dyDescent="0.25">
      <c r="A612" s="147">
        <v>608</v>
      </c>
      <c r="B612" s="151">
        <v>20201102422</v>
      </c>
      <c r="C612" s="151">
        <v>584</v>
      </c>
      <c r="D612" s="158">
        <v>1031.7678510000001</v>
      </c>
      <c r="E612" s="151">
        <v>7353</v>
      </c>
      <c r="F612" s="151">
        <v>6</v>
      </c>
      <c r="G612" s="158">
        <v>51.032369788197684</v>
      </c>
    </row>
    <row r="613" spans="1:7" x14ac:dyDescent="0.25">
      <c r="A613" s="147">
        <v>609</v>
      </c>
      <c r="B613" s="151">
        <v>20201102423</v>
      </c>
      <c r="C613" s="151">
        <v>394</v>
      </c>
      <c r="D613" s="158">
        <v>1087.1595540000001</v>
      </c>
      <c r="E613" s="151">
        <v>2414</v>
      </c>
      <c r="F613" s="151">
        <v>9</v>
      </c>
      <c r="G613" s="158">
        <v>83.928333555348345</v>
      </c>
    </row>
    <row r="614" spans="1:7" x14ac:dyDescent="0.25">
      <c r="A614" s="147">
        <v>610</v>
      </c>
      <c r="B614" s="151">
        <v>20201102424</v>
      </c>
      <c r="C614" s="151">
        <v>602</v>
      </c>
      <c r="D614" s="158">
        <v>1121.4591929999999</v>
      </c>
      <c r="E614" s="151">
        <v>401</v>
      </c>
      <c r="F614" s="151">
        <v>10</v>
      </c>
      <c r="G614" s="158">
        <v>97.335819901425339</v>
      </c>
    </row>
    <row r="615" spans="1:7" x14ac:dyDescent="0.25">
      <c r="A615" s="147">
        <v>611</v>
      </c>
      <c r="B615" s="151">
        <v>20201102425</v>
      </c>
      <c r="C615" s="151">
        <v>348</v>
      </c>
      <c r="D615" s="158">
        <v>1077.447797</v>
      </c>
      <c r="E615" s="151">
        <v>3273</v>
      </c>
      <c r="F615" s="151">
        <v>8</v>
      </c>
      <c r="G615" s="158">
        <v>78.207006793659247</v>
      </c>
    </row>
    <row r="616" spans="1:7" x14ac:dyDescent="0.25">
      <c r="A616" s="147">
        <v>612</v>
      </c>
      <c r="B616" s="151">
        <v>20201102426</v>
      </c>
      <c r="C616" s="151">
        <v>371</v>
      </c>
      <c r="D616" s="158">
        <v>1132.7876610000001</v>
      </c>
      <c r="E616" s="151">
        <v>163</v>
      </c>
      <c r="F616" s="151">
        <v>10</v>
      </c>
      <c r="G616" s="158">
        <v>98.921007060077258</v>
      </c>
    </row>
    <row r="617" spans="1:7" x14ac:dyDescent="0.25">
      <c r="A617" s="147">
        <v>613</v>
      </c>
      <c r="B617" s="151">
        <v>20201102427</v>
      </c>
      <c r="C617" s="151">
        <v>593</v>
      </c>
      <c r="D617" s="158">
        <v>1089.6005729999999</v>
      </c>
      <c r="E617" s="151">
        <v>2207</v>
      </c>
      <c r="F617" s="151">
        <v>9</v>
      </c>
      <c r="G617" s="158">
        <v>85.307046756360734</v>
      </c>
    </row>
    <row r="618" spans="1:7" x14ac:dyDescent="0.25">
      <c r="A618" s="147">
        <v>614</v>
      </c>
      <c r="B618" s="151">
        <v>20201102428</v>
      </c>
      <c r="C618" s="151">
        <v>218</v>
      </c>
      <c r="D618" s="158">
        <v>1080.4444390000001</v>
      </c>
      <c r="E618" s="151">
        <v>3000</v>
      </c>
      <c r="F618" s="151">
        <v>9</v>
      </c>
      <c r="G618" s="158">
        <v>80.025309710936455</v>
      </c>
    </row>
    <row r="619" spans="1:7" x14ac:dyDescent="0.25">
      <c r="A619" s="147">
        <v>615</v>
      </c>
      <c r="B619" s="151">
        <v>20201102501</v>
      </c>
      <c r="C619" s="151">
        <v>582</v>
      </c>
      <c r="D619" s="158">
        <v>947.23828949999995</v>
      </c>
      <c r="E619" s="151">
        <v>12023</v>
      </c>
      <c r="F619" s="151">
        <v>3</v>
      </c>
      <c r="G619" s="158">
        <v>19.928067137338484</v>
      </c>
    </row>
    <row r="620" spans="1:7" x14ac:dyDescent="0.25">
      <c r="A620" s="147">
        <v>616</v>
      </c>
      <c r="B620" s="151">
        <v>20201102502</v>
      </c>
      <c r="C620" s="151">
        <v>595</v>
      </c>
      <c r="D620" s="158">
        <v>998.96452280000005</v>
      </c>
      <c r="E620" s="151">
        <v>9664</v>
      </c>
      <c r="F620" s="151">
        <v>5</v>
      </c>
      <c r="G620" s="158">
        <v>35.640069268682559</v>
      </c>
    </row>
    <row r="621" spans="1:7" x14ac:dyDescent="0.25">
      <c r="A621" s="147">
        <v>617</v>
      </c>
      <c r="B621" s="151">
        <v>20201102503</v>
      </c>
      <c r="C621" s="151">
        <v>771</v>
      </c>
      <c r="D621" s="158">
        <v>1047.9788309999999</v>
      </c>
      <c r="E621" s="151">
        <v>5986</v>
      </c>
      <c r="F621" s="151">
        <v>7</v>
      </c>
      <c r="G621" s="158">
        <v>60.137205275076596</v>
      </c>
    </row>
    <row r="622" spans="1:7" x14ac:dyDescent="0.25">
      <c r="A622" s="147">
        <v>618</v>
      </c>
      <c r="B622" s="151">
        <v>20201102504</v>
      </c>
      <c r="C622" s="151">
        <v>356</v>
      </c>
      <c r="D622" s="158">
        <v>998.95198049999999</v>
      </c>
      <c r="E622" s="151">
        <v>9665</v>
      </c>
      <c r="F622" s="151">
        <v>5</v>
      </c>
      <c r="G622" s="158">
        <v>35.633408818436124</v>
      </c>
    </row>
    <row r="623" spans="1:7" x14ac:dyDescent="0.25">
      <c r="A623" s="147">
        <v>619</v>
      </c>
      <c r="B623" s="151">
        <v>20201102505</v>
      </c>
      <c r="C623" s="151">
        <v>429</v>
      </c>
      <c r="D623" s="158">
        <v>949.80154619999996</v>
      </c>
      <c r="E623" s="151">
        <v>11955</v>
      </c>
      <c r="F623" s="151">
        <v>3</v>
      </c>
      <c r="G623" s="158">
        <v>20.380977754096179</v>
      </c>
    </row>
    <row r="624" spans="1:7" x14ac:dyDescent="0.25">
      <c r="A624" s="147">
        <v>620</v>
      </c>
      <c r="B624" s="151">
        <v>20201102506</v>
      </c>
      <c r="C624" s="151">
        <v>344</v>
      </c>
      <c r="D624" s="158">
        <v>933.68480699999998</v>
      </c>
      <c r="E624" s="151">
        <v>12497</v>
      </c>
      <c r="F624" s="151">
        <v>3</v>
      </c>
      <c r="G624" s="158">
        <v>16.77101372052751</v>
      </c>
    </row>
    <row r="625" spans="1:7" x14ac:dyDescent="0.25">
      <c r="A625" s="147">
        <v>621</v>
      </c>
      <c r="B625" s="151">
        <v>20201102509</v>
      </c>
      <c r="C625" s="151">
        <v>761</v>
      </c>
      <c r="D625" s="158">
        <v>1007.828516</v>
      </c>
      <c r="E625" s="151">
        <v>9125</v>
      </c>
      <c r="F625" s="151">
        <v>5</v>
      </c>
      <c r="G625" s="158">
        <v>39.230051951511925</v>
      </c>
    </row>
    <row r="626" spans="1:7" x14ac:dyDescent="0.25">
      <c r="A626" s="147">
        <v>622</v>
      </c>
      <c r="B626" s="151">
        <v>20201102510</v>
      </c>
      <c r="C626" s="151">
        <v>591</v>
      </c>
      <c r="D626" s="158">
        <v>1001.586751</v>
      </c>
      <c r="E626" s="151">
        <v>9516</v>
      </c>
      <c r="F626" s="151">
        <v>5</v>
      </c>
      <c r="G626" s="158">
        <v>36.625815905155193</v>
      </c>
    </row>
    <row r="627" spans="1:7" x14ac:dyDescent="0.25">
      <c r="A627" s="147">
        <v>623</v>
      </c>
      <c r="B627" s="151">
        <v>20201102511</v>
      </c>
      <c r="C627" s="151">
        <v>321</v>
      </c>
      <c r="D627" s="158">
        <v>942.49372210000001</v>
      </c>
      <c r="E627" s="151">
        <v>12201</v>
      </c>
      <c r="F627" s="151">
        <v>3</v>
      </c>
      <c r="G627" s="158">
        <v>18.742506993472759</v>
      </c>
    </row>
    <row r="628" spans="1:7" x14ac:dyDescent="0.25">
      <c r="A628" s="147">
        <v>624</v>
      </c>
      <c r="B628" s="151">
        <v>20201102512</v>
      </c>
      <c r="C628" s="151">
        <v>579</v>
      </c>
      <c r="D628" s="158">
        <v>965.0969771</v>
      </c>
      <c r="E628" s="151">
        <v>11326</v>
      </c>
      <c r="F628" s="151">
        <v>3</v>
      </c>
      <c r="G628" s="158">
        <v>24.570400959104834</v>
      </c>
    </row>
    <row r="629" spans="1:7" x14ac:dyDescent="0.25">
      <c r="A629" s="147">
        <v>625</v>
      </c>
      <c r="B629" s="151">
        <v>20201102514</v>
      </c>
      <c r="C629" s="151">
        <v>649</v>
      </c>
      <c r="D629" s="158">
        <v>1024.5710899999999</v>
      </c>
      <c r="E629" s="151">
        <v>7936</v>
      </c>
      <c r="F629" s="151">
        <v>6</v>
      </c>
      <c r="G629" s="158">
        <v>47.149327294525115</v>
      </c>
    </row>
    <row r="630" spans="1:7" x14ac:dyDescent="0.25">
      <c r="A630" s="147">
        <v>626</v>
      </c>
      <c r="B630" s="151">
        <v>20201102515</v>
      </c>
      <c r="C630" s="151">
        <v>288</v>
      </c>
      <c r="D630" s="158">
        <v>1026.562212</v>
      </c>
      <c r="E630" s="151">
        <v>7776</v>
      </c>
      <c r="F630" s="151">
        <v>6</v>
      </c>
      <c r="G630" s="158">
        <v>48.214999333954978</v>
      </c>
    </row>
    <row r="631" spans="1:7" x14ac:dyDescent="0.25">
      <c r="A631" s="147">
        <v>627</v>
      </c>
      <c r="B631" s="151">
        <v>20201102517</v>
      </c>
      <c r="C631" s="151">
        <v>640</v>
      </c>
      <c r="D631" s="158">
        <v>1044.8076619999999</v>
      </c>
      <c r="E631" s="151">
        <v>6264</v>
      </c>
      <c r="F631" s="151">
        <v>7</v>
      </c>
      <c r="G631" s="158">
        <v>58.285600106567202</v>
      </c>
    </row>
    <row r="632" spans="1:7" x14ac:dyDescent="0.25">
      <c r="A632" s="147">
        <v>628</v>
      </c>
      <c r="B632" s="151">
        <v>20201102519</v>
      </c>
      <c r="C632" s="151">
        <v>441</v>
      </c>
      <c r="D632" s="158">
        <v>945.68340769999998</v>
      </c>
      <c r="E632" s="151">
        <v>12075</v>
      </c>
      <c r="F632" s="151">
        <v>3</v>
      </c>
      <c r="G632" s="158">
        <v>19.581723724523776</v>
      </c>
    </row>
    <row r="633" spans="1:7" x14ac:dyDescent="0.25">
      <c r="A633" s="147">
        <v>629</v>
      </c>
      <c r="B633" s="151">
        <v>20201102520</v>
      </c>
      <c r="C633" s="151">
        <v>722</v>
      </c>
      <c r="D633" s="158">
        <v>928.5089322</v>
      </c>
      <c r="E633" s="151">
        <v>12650</v>
      </c>
      <c r="F633" s="151">
        <v>2</v>
      </c>
      <c r="G633" s="158">
        <v>15.751964832822699</v>
      </c>
    </row>
    <row r="634" spans="1:7" x14ac:dyDescent="0.25">
      <c r="A634" s="147">
        <v>630</v>
      </c>
      <c r="B634" s="151">
        <v>20201102521</v>
      </c>
      <c r="C634" s="151">
        <v>613</v>
      </c>
      <c r="D634" s="158">
        <v>1015.262235</v>
      </c>
      <c r="E634" s="151">
        <v>8624</v>
      </c>
      <c r="F634" s="151">
        <v>5</v>
      </c>
      <c r="G634" s="158">
        <v>42.566937524976687</v>
      </c>
    </row>
    <row r="635" spans="1:7" x14ac:dyDescent="0.25">
      <c r="A635" s="147">
        <v>631</v>
      </c>
      <c r="B635" s="151">
        <v>20201102522</v>
      </c>
      <c r="C635" s="151">
        <v>414</v>
      </c>
      <c r="D635" s="158">
        <v>944.60151589999998</v>
      </c>
      <c r="E635" s="151">
        <v>12121</v>
      </c>
      <c r="F635" s="151">
        <v>3</v>
      </c>
      <c r="G635" s="158">
        <v>19.27534301318769</v>
      </c>
    </row>
    <row r="636" spans="1:7" x14ac:dyDescent="0.25">
      <c r="A636" s="147">
        <v>632</v>
      </c>
      <c r="B636" s="151">
        <v>20201102523</v>
      </c>
      <c r="C636" s="151">
        <v>482</v>
      </c>
      <c r="D636" s="158">
        <v>982.66602379999995</v>
      </c>
      <c r="E636" s="151">
        <v>10527</v>
      </c>
      <c r="F636" s="151">
        <v>4</v>
      </c>
      <c r="G636" s="158">
        <v>29.892100706007724</v>
      </c>
    </row>
    <row r="637" spans="1:7" x14ac:dyDescent="0.25">
      <c r="A637" s="147">
        <v>633</v>
      </c>
      <c r="B637" s="151">
        <v>20201102524</v>
      </c>
      <c r="C637" s="151">
        <v>587</v>
      </c>
      <c r="D637" s="158">
        <v>997.48893429999998</v>
      </c>
      <c r="E637" s="151">
        <v>9753</v>
      </c>
      <c r="F637" s="151">
        <v>4</v>
      </c>
      <c r="G637" s="158">
        <v>35.047289196749695</v>
      </c>
    </row>
    <row r="638" spans="1:7" x14ac:dyDescent="0.25">
      <c r="A638" s="147">
        <v>634</v>
      </c>
      <c r="B638" s="151">
        <v>20201102525</v>
      </c>
      <c r="C638" s="151">
        <v>361</v>
      </c>
      <c r="D638" s="158">
        <v>998.67765199999997</v>
      </c>
      <c r="E638" s="151">
        <v>9687</v>
      </c>
      <c r="F638" s="151">
        <v>4</v>
      </c>
      <c r="G638" s="158">
        <v>35.486878913014522</v>
      </c>
    </row>
    <row r="639" spans="1:7" x14ac:dyDescent="0.25">
      <c r="A639" s="147">
        <v>635</v>
      </c>
      <c r="B639" s="151">
        <v>20201102526</v>
      </c>
      <c r="C639" s="151">
        <v>345</v>
      </c>
      <c r="D639" s="158">
        <v>1078.009112</v>
      </c>
      <c r="E639" s="151">
        <v>3228</v>
      </c>
      <c r="F639" s="151">
        <v>8</v>
      </c>
      <c r="G639" s="158">
        <v>78.506727054748907</v>
      </c>
    </row>
    <row r="640" spans="1:7" x14ac:dyDescent="0.25">
      <c r="A640" s="147">
        <v>636</v>
      </c>
      <c r="B640" s="151">
        <v>20201102527</v>
      </c>
      <c r="C640" s="151">
        <v>623</v>
      </c>
      <c r="D640" s="158">
        <v>984.25987729999997</v>
      </c>
      <c r="E640" s="151">
        <v>10450</v>
      </c>
      <c r="F640" s="151">
        <v>4</v>
      </c>
      <c r="G640" s="158">
        <v>30.404955374983349</v>
      </c>
    </row>
    <row r="641" spans="1:7" x14ac:dyDescent="0.25">
      <c r="A641" s="147">
        <v>637</v>
      </c>
      <c r="B641" s="151">
        <v>20201102528</v>
      </c>
      <c r="C641" s="151">
        <v>590</v>
      </c>
      <c r="D641" s="158">
        <v>986.56962840000006</v>
      </c>
      <c r="E641" s="151">
        <v>10348</v>
      </c>
      <c r="F641" s="151">
        <v>4</v>
      </c>
      <c r="G641" s="158">
        <v>31.084321300119889</v>
      </c>
    </row>
    <row r="642" spans="1:7" x14ac:dyDescent="0.25">
      <c r="A642" s="147">
        <v>638</v>
      </c>
      <c r="B642" s="151">
        <v>20201102529</v>
      </c>
      <c r="C642" s="151">
        <v>536</v>
      </c>
      <c r="D642" s="158">
        <v>1096.2720320000001</v>
      </c>
      <c r="E642" s="151">
        <v>1692</v>
      </c>
      <c r="F642" s="151">
        <v>9</v>
      </c>
      <c r="G642" s="158">
        <v>88.737178633275605</v>
      </c>
    </row>
    <row r="643" spans="1:7" x14ac:dyDescent="0.25">
      <c r="A643" s="147">
        <v>639</v>
      </c>
      <c r="B643" s="151">
        <v>20201102530</v>
      </c>
      <c r="C643" s="151">
        <v>375</v>
      </c>
      <c r="D643" s="158">
        <v>1008.701861</v>
      </c>
      <c r="E643" s="151">
        <v>9061</v>
      </c>
      <c r="F643" s="151">
        <v>5</v>
      </c>
      <c r="G643" s="158">
        <v>39.656320767283873</v>
      </c>
    </row>
    <row r="644" spans="1:7" x14ac:dyDescent="0.25">
      <c r="A644" s="147">
        <v>640</v>
      </c>
      <c r="B644" s="151">
        <v>20201102531</v>
      </c>
      <c r="C644" s="151">
        <v>614</v>
      </c>
      <c r="D644" s="158">
        <v>974.49381430000005</v>
      </c>
      <c r="E644" s="151">
        <v>10927</v>
      </c>
      <c r="F644" s="151">
        <v>4</v>
      </c>
      <c r="G644" s="158">
        <v>27.227920607433063</v>
      </c>
    </row>
    <row r="645" spans="1:7" x14ac:dyDescent="0.25">
      <c r="A645" s="147">
        <v>641</v>
      </c>
      <c r="B645" s="151">
        <v>20201102532</v>
      </c>
      <c r="C645" s="151">
        <v>478</v>
      </c>
      <c r="D645" s="158">
        <v>986.28530320000004</v>
      </c>
      <c r="E645" s="151">
        <v>10360</v>
      </c>
      <c r="F645" s="151">
        <v>4</v>
      </c>
      <c r="G645" s="158">
        <v>31.004395897162645</v>
      </c>
    </row>
    <row r="646" spans="1:7" x14ac:dyDescent="0.25">
      <c r="A646" s="147">
        <v>642</v>
      </c>
      <c r="B646" s="151">
        <v>20201102533</v>
      </c>
      <c r="C646" s="151">
        <v>358</v>
      </c>
      <c r="D646" s="158">
        <v>1084.187322</v>
      </c>
      <c r="E646" s="151">
        <v>2661</v>
      </c>
      <c r="F646" s="151">
        <v>9</v>
      </c>
      <c r="G646" s="158">
        <v>82.283202344478497</v>
      </c>
    </row>
    <row r="647" spans="1:7" x14ac:dyDescent="0.25">
      <c r="A647" s="147">
        <v>643</v>
      </c>
      <c r="B647" s="151">
        <v>20202102601</v>
      </c>
      <c r="C647" s="151">
        <v>376</v>
      </c>
      <c r="D647" s="158">
        <v>1103.9529669999999</v>
      </c>
      <c r="E647" s="151">
        <v>1150</v>
      </c>
      <c r="F647" s="151">
        <v>10</v>
      </c>
      <c r="G647" s="158">
        <v>92.347142666844277</v>
      </c>
    </row>
    <row r="648" spans="1:7" x14ac:dyDescent="0.25">
      <c r="A648" s="147">
        <v>644</v>
      </c>
      <c r="B648" s="151">
        <v>20202102602</v>
      </c>
      <c r="C648" s="151">
        <v>357</v>
      </c>
      <c r="D648" s="158">
        <v>1072.179918</v>
      </c>
      <c r="E648" s="151">
        <v>3740</v>
      </c>
      <c r="F648" s="151">
        <v>8</v>
      </c>
      <c r="G648" s="158">
        <v>75.096576528573337</v>
      </c>
    </row>
    <row r="649" spans="1:7" x14ac:dyDescent="0.25">
      <c r="A649" s="147">
        <v>645</v>
      </c>
      <c r="B649" s="151">
        <v>20202102603</v>
      </c>
      <c r="C649" s="151">
        <v>614</v>
      </c>
      <c r="D649" s="158">
        <v>1098.109359</v>
      </c>
      <c r="E649" s="151">
        <v>1560</v>
      </c>
      <c r="F649" s="151">
        <v>9</v>
      </c>
      <c r="G649" s="158">
        <v>89.616358065805244</v>
      </c>
    </row>
    <row r="650" spans="1:7" x14ac:dyDescent="0.25">
      <c r="A650" s="147">
        <v>646</v>
      </c>
      <c r="B650" s="151">
        <v>20202102604</v>
      </c>
      <c r="C650" s="151">
        <v>443</v>
      </c>
      <c r="D650" s="158">
        <v>1047.97522</v>
      </c>
      <c r="E650" s="151">
        <v>5988</v>
      </c>
      <c r="F650" s="151">
        <v>7</v>
      </c>
      <c r="G650" s="158">
        <v>60.123884374583724</v>
      </c>
    </row>
    <row r="651" spans="1:7" x14ac:dyDescent="0.25">
      <c r="A651" s="147">
        <v>647</v>
      </c>
      <c r="B651" s="151">
        <v>20202102605</v>
      </c>
      <c r="C651" s="151">
        <v>391</v>
      </c>
      <c r="D651" s="158">
        <v>1133.2074809999999</v>
      </c>
      <c r="E651" s="151">
        <v>155</v>
      </c>
      <c r="F651" s="151">
        <v>10</v>
      </c>
      <c r="G651" s="158">
        <v>98.974290662048759</v>
      </c>
    </row>
    <row r="652" spans="1:7" x14ac:dyDescent="0.25">
      <c r="A652" s="147">
        <v>648</v>
      </c>
      <c r="B652" s="151">
        <v>20202102606</v>
      </c>
      <c r="C652" s="151">
        <v>252</v>
      </c>
      <c r="D652" s="158">
        <v>1041.3670520000001</v>
      </c>
      <c r="E652" s="151">
        <v>6596</v>
      </c>
      <c r="F652" s="151">
        <v>6</v>
      </c>
      <c r="G652" s="158">
        <v>56.074330624750232</v>
      </c>
    </row>
    <row r="653" spans="1:7" x14ac:dyDescent="0.25">
      <c r="A653" s="147">
        <v>649</v>
      </c>
      <c r="B653" s="151">
        <v>20202102607</v>
      </c>
      <c r="C653" s="151">
        <v>401</v>
      </c>
      <c r="D653" s="158">
        <v>1060.362316</v>
      </c>
      <c r="E653" s="151">
        <v>4790</v>
      </c>
      <c r="F653" s="151">
        <v>7</v>
      </c>
      <c r="G653" s="158">
        <v>68.103103769814837</v>
      </c>
    </row>
    <row r="654" spans="1:7" x14ac:dyDescent="0.25">
      <c r="A654" s="147">
        <v>650</v>
      </c>
      <c r="B654" s="151">
        <v>20202102608</v>
      </c>
      <c r="C654" s="151">
        <v>1508</v>
      </c>
      <c r="D654" s="158">
        <v>1065.47921</v>
      </c>
      <c r="E654" s="151">
        <v>4336</v>
      </c>
      <c r="F654" s="151">
        <v>8</v>
      </c>
      <c r="G654" s="158">
        <v>71.126948181697074</v>
      </c>
    </row>
    <row r="655" spans="1:7" x14ac:dyDescent="0.25">
      <c r="A655" s="147">
        <v>651</v>
      </c>
      <c r="B655" s="151">
        <v>20202102609</v>
      </c>
      <c r="C655" s="151">
        <v>265</v>
      </c>
      <c r="D655" s="158">
        <v>1045.449333</v>
      </c>
      <c r="E655" s="151">
        <v>6208</v>
      </c>
      <c r="F655" s="151">
        <v>7</v>
      </c>
      <c r="G655" s="158">
        <v>58.658585320367663</v>
      </c>
    </row>
    <row r="656" spans="1:7" x14ac:dyDescent="0.25">
      <c r="A656" s="147">
        <v>652</v>
      </c>
      <c r="B656" s="151">
        <v>20202102610</v>
      </c>
      <c r="C656" s="151">
        <v>326</v>
      </c>
      <c r="D656" s="158">
        <v>1034.531896</v>
      </c>
      <c r="E656" s="151">
        <v>7155</v>
      </c>
      <c r="F656" s="151">
        <v>6</v>
      </c>
      <c r="G656" s="158">
        <v>52.351138936992136</v>
      </c>
    </row>
    <row r="657" spans="1:7" x14ac:dyDescent="0.25">
      <c r="A657" s="147">
        <v>653</v>
      </c>
      <c r="B657" s="151">
        <v>20202102611</v>
      </c>
      <c r="C657" s="151">
        <v>482</v>
      </c>
      <c r="D657" s="158">
        <v>1040.650267</v>
      </c>
      <c r="E657" s="151">
        <v>6646</v>
      </c>
      <c r="F657" s="151">
        <v>6</v>
      </c>
      <c r="G657" s="158">
        <v>55.741308112428399</v>
      </c>
    </row>
    <row r="658" spans="1:7" x14ac:dyDescent="0.25">
      <c r="A658" s="147">
        <v>654</v>
      </c>
      <c r="B658" s="151">
        <v>20202102612</v>
      </c>
      <c r="C658" s="151">
        <v>393</v>
      </c>
      <c r="D658" s="158">
        <v>1018.833133</v>
      </c>
      <c r="E658" s="151">
        <v>8370</v>
      </c>
      <c r="F658" s="151">
        <v>5</v>
      </c>
      <c r="G658" s="158">
        <v>44.258691887571601</v>
      </c>
    </row>
    <row r="659" spans="1:7" x14ac:dyDescent="0.25">
      <c r="A659" s="147">
        <v>655</v>
      </c>
      <c r="B659" s="151">
        <v>20202102613</v>
      </c>
      <c r="C659" s="151">
        <v>655</v>
      </c>
      <c r="D659" s="158">
        <v>1073.059015</v>
      </c>
      <c r="E659" s="151">
        <v>3654</v>
      </c>
      <c r="F659" s="151">
        <v>8</v>
      </c>
      <c r="G659" s="158">
        <v>75.669375249766873</v>
      </c>
    </row>
    <row r="660" spans="1:7" x14ac:dyDescent="0.25">
      <c r="A660" s="147">
        <v>656</v>
      </c>
      <c r="B660" s="151">
        <v>20202102614</v>
      </c>
      <c r="C660" s="151">
        <v>291</v>
      </c>
      <c r="D660" s="158">
        <v>1117.419255</v>
      </c>
      <c r="E660" s="151">
        <v>538</v>
      </c>
      <c r="F660" s="151">
        <v>10</v>
      </c>
      <c r="G660" s="158">
        <v>96.423338217663513</v>
      </c>
    </row>
    <row r="661" spans="1:7" x14ac:dyDescent="0.25">
      <c r="A661" s="147">
        <v>657</v>
      </c>
      <c r="B661" s="151">
        <v>20202102615</v>
      </c>
      <c r="C661" s="151">
        <v>234</v>
      </c>
      <c r="D661" s="158">
        <v>1042.6989349999999</v>
      </c>
      <c r="E661" s="151">
        <v>6469</v>
      </c>
      <c r="F661" s="151">
        <v>7</v>
      </c>
      <c r="G661" s="158">
        <v>56.920207806047685</v>
      </c>
    </row>
    <row r="662" spans="1:7" x14ac:dyDescent="0.25">
      <c r="A662" s="147">
        <v>658</v>
      </c>
      <c r="B662" s="151">
        <v>20202102616</v>
      </c>
      <c r="C662" s="151">
        <v>348</v>
      </c>
      <c r="D662" s="158">
        <v>1094.2818199999999</v>
      </c>
      <c r="E662" s="151">
        <v>1852</v>
      </c>
      <c r="F662" s="151">
        <v>9</v>
      </c>
      <c r="G662" s="158">
        <v>87.671506593845749</v>
      </c>
    </row>
    <row r="663" spans="1:7" x14ac:dyDescent="0.25">
      <c r="A663" s="147">
        <v>659</v>
      </c>
      <c r="B663" s="151">
        <v>20202102617</v>
      </c>
      <c r="C663" s="151">
        <v>164</v>
      </c>
      <c r="D663" s="158">
        <v>1001.97397</v>
      </c>
      <c r="E663" s="151">
        <v>9500</v>
      </c>
      <c r="F663" s="151">
        <v>5</v>
      </c>
      <c r="G663" s="158">
        <v>36.73238310909818</v>
      </c>
    </row>
    <row r="664" spans="1:7" x14ac:dyDescent="0.25">
      <c r="A664" s="147">
        <v>660</v>
      </c>
      <c r="B664" s="151">
        <v>20202102618</v>
      </c>
      <c r="C664" s="151">
        <v>393</v>
      </c>
      <c r="D664" s="158">
        <v>1042.173207</v>
      </c>
      <c r="E664" s="151">
        <v>6524</v>
      </c>
      <c r="F664" s="151">
        <v>7</v>
      </c>
      <c r="G664" s="158">
        <v>56.553883042493666</v>
      </c>
    </row>
    <row r="665" spans="1:7" x14ac:dyDescent="0.25">
      <c r="A665" s="147">
        <v>661</v>
      </c>
      <c r="B665" s="151">
        <v>20202102619</v>
      </c>
      <c r="C665" s="151">
        <v>452</v>
      </c>
      <c r="D665" s="158">
        <v>1102.4925929999999</v>
      </c>
      <c r="E665" s="151">
        <v>1246</v>
      </c>
      <c r="F665" s="151">
        <v>10</v>
      </c>
      <c r="G665" s="158">
        <v>91.707739443186369</v>
      </c>
    </row>
    <row r="666" spans="1:7" x14ac:dyDescent="0.25">
      <c r="A666" s="147">
        <v>662</v>
      </c>
      <c r="B666" s="151">
        <v>20202102701</v>
      </c>
      <c r="C666" s="151">
        <v>370</v>
      </c>
      <c r="D666" s="158">
        <v>883.47346359999995</v>
      </c>
      <c r="E666" s="151">
        <v>13649</v>
      </c>
      <c r="F666" s="151">
        <v>2</v>
      </c>
      <c r="G666" s="158">
        <v>9.0981750366324761</v>
      </c>
    </row>
    <row r="667" spans="1:7" x14ac:dyDescent="0.25">
      <c r="A667" s="147">
        <v>663</v>
      </c>
      <c r="B667" s="151">
        <v>20202102702</v>
      </c>
      <c r="C667" s="151">
        <v>358</v>
      </c>
      <c r="D667" s="158">
        <v>1023.167659</v>
      </c>
      <c r="E667" s="151">
        <v>8045</v>
      </c>
      <c r="F667" s="151">
        <v>6</v>
      </c>
      <c r="G667" s="158">
        <v>46.423338217663513</v>
      </c>
    </row>
    <row r="668" spans="1:7" x14ac:dyDescent="0.25">
      <c r="A668" s="147">
        <v>664</v>
      </c>
      <c r="B668" s="151">
        <v>20202102704</v>
      </c>
      <c r="C668" s="151">
        <v>357</v>
      </c>
      <c r="D668" s="158">
        <v>933.38845730000003</v>
      </c>
      <c r="E668" s="151">
        <v>12504</v>
      </c>
      <c r="F668" s="151">
        <v>3</v>
      </c>
      <c r="G668" s="158">
        <v>16.724390568802448</v>
      </c>
    </row>
    <row r="669" spans="1:7" x14ac:dyDescent="0.25">
      <c r="A669" s="147">
        <v>665</v>
      </c>
      <c r="B669" s="151">
        <v>20202102705</v>
      </c>
      <c r="C669" s="151">
        <v>416</v>
      </c>
      <c r="D669" s="158">
        <v>976.32118890000004</v>
      </c>
      <c r="E669" s="151">
        <v>10845</v>
      </c>
      <c r="F669" s="151">
        <v>4</v>
      </c>
      <c r="G669" s="158">
        <v>27.774077527640866</v>
      </c>
    </row>
    <row r="670" spans="1:7" x14ac:dyDescent="0.25">
      <c r="A670" s="147">
        <v>666</v>
      </c>
      <c r="B670" s="151">
        <v>20202102706</v>
      </c>
      <c r="C670" s="151">
        <v>434</v>
      </c>
      <c r="D670" s="158">
        <v>1023.984959</v>
      </c>
      <c r="E670" s="151">
        <v>7991</v>
      </c>
      <c r="F670" s="151">
        <v>6</v>
      </c>
      <c r="G670" s="158">
        <v>46.783002530971096</v>
      </c>
    </row>
    <row r="671" spans="1:7" x14ac:dyDescent="0.25">
      <c r="A671" s="147">
        <v>667</v>
      </c>
      <c r="B671" s="151">
        <v>20202102707</v>
      </c>
      <c r="C671" s="151">
        <v>597</v>
      </c>
      <c r="D671" s="158">
        <v>1059.731638</v>
      </c>
      <c r="E671" s="151">
        <v>4847</v>
      </c>
      <c r="F671" s="151">
        <v>7</v>
      </c>
      <c r="G671" s="158">
        <v>67.723458105767946</v>
      </c>
    </row>
    <row r="672" spans="1:7" x14ac:dyDescent="0.25">
      <c r="A672" s="147">
        <v>668</v>
      </c>
      <c r="B672" s="151">
        <v>20202102708</v>
      </c>
      <c r="C672" s="151">
        <v>743</v>
      </c>
      <c r="D672" s="158">
        <v>1002.4729599999999</v>
      </c>
      <c r="E672" s="151">
        <v>9481</v>
      </c>
      <c r="F672" s="151">
        <v>5</v>
      </c>
      <c r="G672" s="158">
        <v>36.858931663780467</v>
      </c>
    </row>
    <row r="673" spans="1:7" x14ac:dyDescent="0.25">
      <c r="A673" s="147">
        <v>669</v>
      </c>
      <c r="B673" s="151">
        <v>20202102709</v>
      </c>
      <c r="C673" s="151">
        <v>431</v>
      </c>
      <c r="D673" s="158">
        <v>1045.218844</v>
      </c>
      <c r="E673" s="151">
        <v>6230</v>
      </c>
      <c r="F673" s="151">
        <v>7</v>
      </c>
      <c r="G673" s="158">
        <v>58.512055414946055</v>
      </c>
    </row>
    <row r="674" spans="1:7" x14ac:dyDescent="0.25">
      <c r="A674" s="147">
        <v>670</v>
      </c>
      <c r="B674" s="151">
        <v>20202102710</v>
      </c>
      <c r="C674" s="151">
        <v>422</v>
      </c>
      <c r="D674" s="158">
        <v>1019.997542</v>
      </c>
      <c r="E674" s="151">
        <v>8291</v>
      </c>
      <c r="F674" s="151">
        <v>5</v>
      </c>
      <c r="G674" s="158">
        <v>44.784867457040093</v>
      </c>
    </row>
    <row r="675" spans="1:7" x14ac:dyDescent="0.25">
      <c r="A675" s="147">
        <v>671</v>
      </c>
      <c r="B675" s="151">
        <v>20202102711</v>
      </c>
      <c r="C675" s="151">
        <v>363</v>
      </c>
      <c r="D675" s="158">
        <v>987.80227850000006</v>
      </c>
      <c r="E675" s="151">
        <v>10277</v>
      </c>
      <c r="F675" s="151">
        <v>4</v>
      </c>
      <c r="G675" s="158">
        <v>31.557213267616891</v>
      </c>
    </row>
    <row r="676" spans="1:7" x14ac:dyDescent="0.25">
      <c r="A676" s="147">
        <v>672</v>
      </c>
      <c r="B676" s="151">
        <v>20202102712</v>
      </c>
      <c r="C676" s="151">
        <v>357</v>
      </c>
      <c r="D676" s="158">
        <v>1037.989325</v>
      </c>
      <c r="E676" s="151">
        <v>6882</v>
      </c>
      <c r="F676" s="151">
        <v>6</v>
      </c>
      <c r="G676" s="158">
        <v>54.169441854269351</v>
      </c>
    </row>
    <row r="677" spans="1:7" x14ac:dyDescent="0.25">
      <c r="A677" s="147">
        <v>673</v>
      </c>
      <c r="B677" s="151">
        <v>20202102713</v>
      </c>
      <c r="C677" s="151">
        <v>411</v>
      </c>
      <c r="D677" s="158">
        <v>1046.435684</v>
      </c>
      <c r="E677" s="151">
        <v>6120</v>
      </c>
      <c r="F677" s="151">
        <v>7</v>
      </c>
      <c r="G677" s="158">
        <v>59.244704942054085</v>
      </c>
    </row>
    <row r="678" spans="1:7" x14ac:dyDescent="0.25">
      <c r="A678" s="147">
        <v>674</v>
      </c>
      <c r="B678" s="151">
        <v>20202102714</v>
      </c>
      <c r="C678" s="151">
        <v>328</v>
      </c>
      <c r="D678" s="158">
        <v>978.96964109999999</v>
      </c>
      <c r="E678" s="151">
        <v>10704</v>
      </c>
      <c r="F678" s="151">
        <v>4</v>
      </c>
      <c r="G678" s="158">
        <v>28.713201012388438</v>
      </c>
    </row>
    <row r="679" spans="1:7" x14ac:dyDescent="0.25">
      <c r="A679" s="147">
        <v>675</v>
      </c>
      <c r="B679" s="151">
        <v>20202102715</v>
      </c>
      <c r="C679" s="151">
        <v>445</v>
      </c>
      <c r="D679" s="158">
        <v>1020.795153</v>
      </c>
      <c r="E679" s="151">
        <v>8223</v>
      </c>
      <c r="F679" s="151">
        <v>5</v>
      </c>
      <c r="G679" s="158">
        <v>45.237778073797791</v>
      </c>
    </row>
    <row r="680" spans="1:7" x14ac:dyDescent="0.25">
      <c r="A680" s="147">
        <v>676</v>
      </c>
      <c r="B680" s="151">
        <v>20202102716</v>
      </c>
      <c r="C680" s="151">
        <v>243</v>
      </c>
      <c r="D680" s="158">
        <v>954.17760339999995</v>
      </c>
      <c r="E680" s="151">
        <v>11792</v>
      </c>
      <c r="F680" s="151">
        <v>3</v>
      </c>
      <c r="G680" s="158">
        <v>21.466631144265353</v>
      </c>
    </row>
    <row r="681" spans="1:7" x14ac:dyDescent="0.25">
      <c r="A681" s="147">
        <v>677</v>
      </c>
      <c r="B681" s="151">
        <v>20202102717</v>
      </c>
      <c r="C681" s="151">
        <v>401</v>
      </c>
      <c r="D681" s="158">
        <v>982.43499469999995</v>
      </c>
      <c r="E681" s="151">
        <v>10543</v>
      </c>
      <c r="F681" s="151">
        <v>4</v>
      </c>
      <c r="G681" s="158">
        <v>29.785533502064737</v>
      </c>
    </row>
    <row r="682" spans="1:7" x14ac:dyDescent="0.25">
      <c r="A682" s="147">
        <v>678</v>
      </c>
      <c r="B682" s="151">
        <v>20202102718</v>
      </c>
      <c r="C682" s="151">
        <v>463</v>
      </c>
      <c r="D682" s="158">
        <v>1102.4034569999999</v>
      </c>
      <c r="E682" s="151">
        <v>1251</v>
      </c>
      <c r="F682" s="151">
        <v>10</v>
      </c>
      <c r="G682" s="158">
        <v>91.674437191954169</v>
      </c>
    </row>
    <row r="683" spans="1:7" x14ac:dyDescent="0.25">
      <c r="A683" s="147">
        <v>679</v>
      </c>
      <c r="B683" s="151">
        <v>20202102719</v>
      </c>
      <c r="C683" s="151">
        <v>425</v>
      </c>
      <c r="D683" s="158">
        <v>1028.03313</v>
      </c>
      <c r="E683" s="151">
        <v>7673</v>
      </c>
      <c r="F683" s="151">
        <v>6</v>
      </c>
      <c r="G683" s="158">
        <v>48.901025709337951</v>
      </c>
    </row>
    <row r="684" spans="1:7" x14ac:dyDescent="0.25">
      <c r="A684" s="147">
        <v>680</v>
      </c>
      <c r="B684" s="151">
        <v>20202102720</v>
      </c>
      <c r="C684" s="151">
        <v>294</v>
      </c>
      <c r="D684" s="158">
        <v>981.40964450000001</v>
      </c>
      <c r="E684" s="151">
        <v>10594</v>
      </c>
      <c r="F684" s="151">
        <v>4</v>
      </c>
      <c r="G684" s="158">
        <v>29.445850539496472</v>
      </c>
    </row>
    <row r="685" spans="1:7" x14ac:dyDescent="0.25">
      <c r="A685" s="147">
        <v>681</v>
      </c>
      <c r="B685" s="151">
        <v>20202102721</v>
      </c>
      <c r="C685" s="151">
        <v>760</v>
      </c>
      <c r="D685" s="158">
        <v>1003.380704</v>
      </c>
      <c r="E685" s="151">
        <v>9421</v>
      </c>
      <c r="F685" s="151">
        <v>5</v>
      </c>
      <c r="G685" s="158">
        <v>37.258558678566672</v>
      </c>
    </row>
    <row r="686" spans="1:7" x14ac:dyDescent="0.25">
      <c r="A686" s="147">
        <v>682</v>
      </c>
      <c r="B686" s="151">
        <v>20202102722</v>
      </c>
      <c r="C686" s="151">
        <v>796</v>
      </c>
      <c r="D686" s="158">
        <v>903.15202409999995</v>
      </c>
      <c r="E686" s="151">
        <v>13264</v>
      </c>
      <c r="F686" s="151">
        <v>2</v>
      </c>
      <c r="G686" s="158">
        <v>11.66244838151059</v>
      </c>
    </row>
    <row r="687" spans="1:7" x14ac:dyDescent="0.25">
      <c r="A687" s="147">
        <v>683</v>
      </c>
      <c r="B687" s="151">
        <v>20202102723</v>
      </c>
      <c r="C687" s="151">
        <v>272</v>
      </c>
      <c r="D687" s="158">
        <v>926.91512230000001</v>
      </c>
      <c r="E687" s="151">
        <v>12696</v>
      </c>
      <c r="F687" s="151">
        <v>2</v>
      </c>
      <c r="G687" s="158">
        <v>15.445584121486613</v>
      </c>
    </row>
    <row r="688" spans="1:7" x14ac:dyDescent="0.25">
      <c r="A688" s="147">
        <v>684</v>
      </c>
      <c r="B688" s="151">
        <v>20202102724</v>
      </c>
      <c r="C688" s="151">
        <v>334</v>
      </c>
      <c r="D688" s="158">
        <v>1049.4165069999999</v>
      </c>
      <c r="E688" s="151">
        <v>5868</v>
      </c>
      <c r="F688" s="151">
        <v>7</v>
      </c>
      <c r="G688" s="158">
        <v>60.92313840415612</v>
      </c>
    </row>
    <row r="689" spans="1:7" x14ac:dyDescent="0.25">
      <c r="A689" s="147">
        <v>685</v>
      </c>
      <c r="B689" s="151">
        <v>20202102725</v>
      </c>
      <c r="C689" s="151">
        <v>412</v>
      </c>
      <c r="D689" s="158">
        <v>955.26658050000003</v>
      </c>
      <c r="E689" s="151">
        <v>11755</v>
      </c>
      <c r="F689" s="151">
        <v>3</v>
      </c>
      <c r="G689" s="158">
        <v>21.71306780338351</v>
      </c>
    </row>
    <row r="690" spans="1:7" x14ac:dyDescent="0.25">
      <c r="A690" s="147">
        <v>686</v>
      </c>
      <c r="B690" s="151">
        <v>20202102726</v>
      </c>
      <c r="C690" s="151">
        <v>506</v>
      </c>
      <c r="D690" s="158">
        <v>1052.0349839999999</v>
      </c>
      <c r="E690" s="151">
        <v>5622</v>
      </c>
      <c r="F690" s="151">
        <v>7</v>
      </c>
      <c r="G690" s="158">
        <v>62.56160916477954</v>
      </c>
    </row>
    <row r="691" spans="1:7" x14ac:dyDescent="0.25">
      <c r="A691" s="147">
        <v>687</v>
      </c>
      <c r="B691" s="151">
        <v>20202102727</v>
      </c>
      <c r="C691" s="151">
        <v>408</v>
      </c>
      <c r="D691" s="158">
        <v>933.05421560000002</v>
      </c>
      <c r="E691" s="151">
        <v>12520</v>
      </c>
      <c r="F691" s="151">
        <v>3</v>
      </c>
      <c r="G691" s="158">
        <v>16.617823364859465</v>
      </c>
    </row>
    <row r="692" spans="1:7" x14ac:dyDescent="0.25">
      <c r="A692" s="147">
        <v>688</v>
      </c>
      <c r="B692" s="151">
        <v>20202102801</v>
      </c>
      <c r="C692" s="151">
        <v>283</v>
      </c>
      <c r="D692" s="158">
        <v>985.59813759999997</v>
      </c>
      <c r="E692" s="151">
        <v>10389</v>
      </c>
      <c r="F692" s="151">
        <v>4</v>
      </c>
      <c r="G692" s="158">
        <v>30.811242840015986</v>
      </c>
    </row>
    <row r="693" spans="1:7" x14ac:dyDescent="0.25">
      <c r="A693" s="147">
        <v>689</v>
      </c>
      <c r="B693" s="151">
        <v>20202102802</v>
      </c>
      <c r="C693" s="151">
        <v>656</v>
      </c>
      <c r="D693" s="158">
        <v>985.98892030000002</v>
      </c>
      <c r="E693" s="151">
        <v>10369</v>
      </c>
      <c r="F693" s="151">
        <v>4</v>
      </c>
      <c r="G693" s="158">
        <v>30.944451844944719</v>
      </c>
    </row>
    <row r="694" spans="1:7" x14ac:dyDescent="0.25">
      <c r="A694" s="147">
        <v>690</v>
      </c>
      <c r="B694" s="151">
        <v>20202102803</v>
      </c>
      <c r="C694" s="151">
        <v>310</v>
      </c>
      <c r="D694" s="158">
        <v>1033.9983790000001</v>
      </c>
      <c r="E694" s="151">
        <v>7192</v>
      </c>
      <c r="F694" s="151">
        <v>6</v>
      </c>
      <c r="G694" s="158">
        <v>52.104702277873983</v>
      </c>
    </row>
    <row r="695" spans="1:7" x14ac:dyDescent="0.25">
      <c r="A695" s="147">
        <v>691</v>
      </c>
      <c r="B695" s="151">
        <v>20202102804</v>
      </c>
      <c r="C695" s="151">
        <v>293</v>
      </c>
      <c r="D695" s="158">
        <v>1015.2870370000001</v>
      </c>
      <c r="E695" s="151">
        <v>8622</v>
      </c>
      <c r="F695" s="151">
        <v>5</v>
      </c>
      <c r="G695" s="158">
        <v>42.580258425469566</v>
      </c>
    </row>
    <row r="696" spans="1:7" x14ac:dyDescent="0.25">
      <c r="A696" s="147">
        <v>692</v>
      </c>
      <c r="B696" s="151">
        <v>20202102805</v>
      </c>
      <c r="C696" s="151">
        <v>353</v>
      </c>
      <c r="D696" s="158">
        <v>1045.292772</v>
      </c>
      <c r="E696" s="151">
        <v>6224</v>
      </c>
      <c r="F696" s="151">
        <v>7</v>
      </c>
      <c r="G696" s="158">
        <v>58.552018116424676</v>
      </c>
    </row>
    <row r="697" spans="1:7" x14ac:dyDescent="0.25">
      <c r="A697" s="147">
        <v>693</v>
      </c>
      <c r="B697" s="151">
        <v>20202102806</v>
      </c>
      <c r="C697" s="151">
        <v>299</v>
      </c>
      <c r="D697" s="158">
        <v>1032.2482130000001</v>
      </c>
      <c r="E697" s="151">
        <v>7314</v>
      </c>
      <c r="F697" s="151">
        <v>6</v>
      </c>
      <c r="G697" s="158">
        <v>51.292127347808716</v>
      </c>
    </row>
    <row r="698" spans="1:7" x14ac:dyDescent="0.25">
      <c r="A698" s="147">
        <v>694</v>
      </c>
      <c r="B698" s="151">
        <v>20202102807</v>
      </c>
      <c r="C698" s="151">
        <v>368</v>
      </c>
      <c r="D698" s="158">
        <v>1098.476451</v>
      </c>
      <c r="E698" s="151">
        <v>1533</v>
      </c>
      <c r="F698" s="151">
        <v>9</v>
      </c>
      <c r="G698" s="158">
        <v>89.796190222459032</v>
      </c>
    </row>
    <row r="699" spans="1:7" x14ac:dyDescent="0.25">
      <c r="A699" s="147">
        <v>695</v>
      </c>
      <c r="B699" s="151">
        <v>20202102808</v>
      </c>
      <c r="C699" s="151">
        <v>469</v>
      </c>
      <c r="D699" s="158">
        <v>1042.447396</v>
      </c>
      <c r="E699" s="151">
        <v>6496</v>
      </c>
      <c r="F699" s="151">
        <v>7</v>
      </c>
      <c r="G699" s="158">
        <v>56.740375649393904</v>
      </c>
    </row>
    <row r="700" spans="1:7" x14ac:dyDescent="0.25">
      <c r="A700" s="147">
        <v>696</v>
      </c>
      <c r="B700" s="151">
        <v>20202102809</v>
      </c>
      <c r="C700" s="151">
        <v>161</v>
      </c>
      <c r="D700" s="158">
        <v>987.29738910000003</v>
      </c>
      <c r="E700" s="151">
        <v>10309</v>
      </c>
      <c r="F700" s="151">
        <v>4</v>
      </c>
      <c r="G700" s="158">
        <v>31.344078859730917</v>
      </c>
    </row>
    <row r="701" spans="1:7" x14ac:dyDescent="0.25">
      <c r="A701" s="147">
        <v>697</v>
      </c>
      <c r="B701" s="151">
        <v>20202102810</v>
      </c>
      <c r="C701" s="151">
        <v>469</v>
      </c>
      <c r="D701" s="158">
        <v>991.40043690000005</v>
      </c>
      <c r="E701" s="151">
        <v>10080</v>
      </c>
      <c r="F701" s="151">
        <v>4</v>
      </c>
      <c r="G701" s="158">
        <v>32.869321966164911</v>
      </c>
    </row>
    <row r="702" spans="1:7" x14ac:dyDescent="0.25">
      <c r="A702" s="147">
        <v>698</v>
      </c>
      <c r="B702" s="151">
        <v>20202102811</v>
      </c>
      <c r="C702" s="151">
        <v>336</v>
      </c>
      <c r="D702" s="158">
        <v>1040.1425039999999</v>
      </c>
      <c r="E702" s="151">
        <v>6695</v>
      </c>
      <c r="F702" s="151">
        <v>6</v>
      </c>
      <c r="G702" s="158">
        <v>55.414946050353009</v>
      </c>
    </row>
    <row r="703" spans="1:7" x14ac:dyDescent="0.25">
      <c r="A703" s="147">
        <v>699</v>
      </c>
      <c r="B703" s="151">
        <v>20202102812</v>
      </c>
      <c r="C703" s="151">
        <v>232</v>
      </c>
      <c r="D703" s="158">
        <v>1038.094781</v>
      </c>
      <c r="E703" s="151">
        <v>6864</v>
      </c>
      <c r="F703" s="151">
        <v>6</v>
      </c>
      <c r="G703" s="158">
        <v>54.28932995870521</v>
      </c>
    </row>
    <row r="704" spans="1:7" x14ac:dyDescent="0.25">
      <c r="A704" s="147">
        <v>700</v>
      </c>
      <c r="B704" s="151">
        <v>20202102813</v>
      </c>
      <c r="C704" s="151">
        <v>370</v>
      </c>
      <c r="D704" s="158">
        <v>1039.327444</v>
      </c>
      <c r="E704" s="151">
        <v>6769</v>
      </c>
      <c r="F704" s="151">
        <v>6</v>
      </c>
      <c r="G704" s="158">
        <v>54.922072732116689</v>
      </c>
    </row>
    <row r="705" spans="1:7" x14ac:dyDescent="0.25">
      <c r="A705" s="147">
        <v>701</v>
      </c>
      <c r="B705" s="151">
        <v>20202102814</v>
      </c>
      <c r="C705" s="151">
        <v>344</v>
      </c>
      <c r="D705" s="158">
        <v>1043.035547</v>
      </c>
      <c r="E705" s="151">
        <v>6429</v>
      </c>
      <c r="F705" s="151">
        <v>7</v>
      </c>
      <c r="G705" s="158">
        <v>57.18662581590516</v>
      </c>
    </row>
    <row r="706" spans="1:7" x14ac:dyDescent="0.25">
      <c r="A706" s="147">
        <v>702</v>
      </c>
      <c r="B706" s="151">
        <v>20202102815</v>
      </c>
      <c r="C706" s="151">
        <v>525</v>
      </c>
      <c r="D706" s="158">
        <v>1033.6300080000001</v>
      </c>
      <c r="E706" s="151">
        <v>7214</v>
      </c>
      <c r="F706" s="151">
        <v>6</v>
      </c>
      <c r="G706" s="158">
        <v>51.958172372452381</v>
      </c>
    </row>
    <row r="707" spans="1:7" x14ac:dyDescent="0.25">
      <c r="A707" s="147">
        <v>703</v>
      </c>
      <c r="B707" s="151">
        <v>20202102816</v>
      </c>
      <c r="C707" s="151">
        <v>417</v>
      </c>
      <c r="D707" s="158">
        <v>1022.173485</v>
      </c>
      <c r="E707" s="151">
        <v>8126</v>
      </c>
      <c r="F707" s="151">
        <v>6</v>
      </c>
      <c r="G707" s="158">
        <v>45.883841747702142</v>
      </c>
    </row>
    <row r="708" spans="1:7" x14ac:dyDescent="0.25">
      <c r="A708" s="147">
        <v>704</v>
      </c>
      <c r="B708" s="151">
        <v>20202102817</v>
      </c>
      <c r="C708" s="151">
        <v>358</v>
      </c>
      <c r="D708" s="158">
        <v>1006.314737</v>
      </c>
      <c r="E708" s="151">
        <v>9235</v>
      </c>
      <c r="F708" s="151">
        <v>5</v>
      </c>
      <c r="G708" s="158">
        <v>38.497402424403887</v>
      </c>
    </row>
    <row r="709" spans="1:7" x14ac:dyDescent="0.25">
      <c r="A709" s="147">
        <v>705</v>
      </c>
      <c r="B709" s="151">
        <v>20202102818</v>
      </c>
      <c r="C709" s="151">
        <v>320</v>
      </c>
      <c r="D709" s="158">
        <v>967.18288510000002</v>
      </c>
      <c r="E709" s="151">
        <v>11249</v>
      </c>
      <c r="F709" s="151">
        <v>3</v>
      </c>
      <c r="G709" s="158">
        <v>25.083255628080458</v>
      </c>
    </row>
    <row r="710" spans="1:7" x14ac:dyDescent="0.25">
      <c r="A710" s="147">
        <v>706</v>
      </c>
      <c r="B710" s="151">
        <v>20202102819</v>
      </c>
      <c r="C710" s="151">
        <v>284</v>
      </c>
      <c r="D710" s="158">
        <v>934.06556039999998</v>
      </c>
      <c r="E710" s="151">
        <v>12487</v>
      </c>
      <c r="F710" s="151">
        <v>3</v>
      </c>
      <c r="G710" s="158">
        <v>16.837618222991875</v>
      </c>
    </row>
    <row r="711" spans="1:7" x14ac:dyDescent="0.25">
      <c r="A711" s="147">
        <v>707</v>
      </c>
      <c r="B711" s="151">
        <v>20202102820</v>
      </c>
      <c r="C711" s="151">
        <v>461</v>
      </c>
      <c r="D711" s="158">
        <v>1015.352293</v>
      </c>
      <c r="E711" s="151">
        <v>8620</v>
      </c>
      <c r="F711" s="151">
        <v>5</v>
      </c>
      <c r="G711" s="158">
        <v>42.59357932596243</v>
      </c>
    </row>
    <row r="712" spans="1:7" x14ac:dyDescent="0.25">
      <c r="A712" s="147">
        <v>708</v>
      </c>
      <c r="B712" s="151">
        <v>20202102821</v>
      </c>
      <c r="C712" s="151">
        <v>234</v>
      </c>
      <c r="D712" s="158">
        <v>1013.661212</v>
      </c>
      <c r="E712" s="151">
        <v>8725</v>
      </c>
      <c r="F712" s="151">
        <v>5</v>
      </c>
      <c r="G712" s="158">
        <v>41.894232050086586</v>
      </c>
    </row>
    <row r="713" spans="1:7" x14ac:dyDescent="0.25">
      <c r="A713" s="147">
        <v>709</v>
      </c>
      <c r="B713" s="151">
        <v>20202102822</v>
      </c>
      <c r="C713" s="151">
        <v>240</v>
      </c>
      <c r="D713" s="158">
        <v>967.5132357</v>
      </c>
      <c r="E713" s="151">
        <v>11231</v>
      </c>
      <c r="F713" s="151">
        <v>3</v>
      </c>
      <c r="G713" s="158">
        <v>25.20314373251632</v>
      </c>
    </row>
    <row r="714" spans="1:7" x14ac:dyDescent="0.25">
      <c r="A714" s="147">
        <v>710</v>
      </c>
      <c r="B714" s="151">
        <v>20202102823</v>
      </c>
      <c r="C714" s="151">
        <v>374</v>
      </c>
      <c r="D714" s="158">
        <v>1031.2226920000001</v>
      </c>
      <c r="E714" s="151">
        <v>7407</v>
      </c>
      <c r="F714" s="151">
        <v>6</v>
      </c>
      <c r="G714" s="158">
        <v>50.672705474890101</v>
      </c>
    </row>
    <row r="715" spans="1:7" x14ac:dyDescent="0.25">
      <c r="A715" s="147">
        <v>711</v>
      </c>
      <c r="B715" s="151">
        <v>20202102824</v>
      </c>
      <c r="C715" s="151">
        <v>426</v>
      </c>
      <c r="D715" s="158">
        <v>1046.6934220000001</v>
      </c>
      <c r="E715" s="151">
        <v>6096</v>
      </c>
      <c r="F715" s="151">
        <v>7</v>
      </c>
      <c r="G715" s="158">
        <v>59.404555747968566</v>
      </c>
    </row>
    <row r="716" spans="1:7" x14ac:dyDescent="0.25">
      <c r="A716" s="147">
        <v>712</v>
      </c>
      <c r="B716" s="151">
        <v>20202102825</v>
      </c>
      <c r="C716" s="151">
        <v>194</v>
      </c>
      <c r="D716" s="158">
        <v>1033.733731</v>
      </c>
      <c r="E716" s="151">
        <v>7210</v>
      </c>
      <c r="F716" s="151">
        <v>6</v>
      </c>
      <c r="G716" s="158">
        <v>51.984814173438124</v>
      </c>
    </row>
    <row r="717" spans="1:7" x14ac:dyDescent="0.25">
      <c r="A717" s="147">
        <v>713</v>
      </c>
      <c r="B717" s="151">
        <v>20202102826</v>
      </c>
      <c r="C717" s="151">
        <v>459</v>
      </c>
      <c r="D717" s="158">
        <v>1058.443366</v>
      </c>
      <c r="E717" s="151">
        <v>4993</v>
      </c>
      <c r="F717" s="151">
        <v>7</v>
      </c>
      <c r="G717" s="158">
        <v>66.751032369788206</v>
      </c>
    </row>
    <row r="718" spans="1:7" x14ac:dyDescent="0.25">
      <c r="A718" s="147">
        <v>714</v>
      </c>
      <c r="B718" s="151">
        <v>20202102901</v>
      </c>
      <c r="C718" s="151">
        <v>450</v>
      </c>
      <c r="D718" s="158">
        <v>900.77191359999995</v>
      </c>
      <c r="E718" s="151">
        <v>13323</v>
      </c>
      <c r="F718" s="151">
        <v>2</v>
      </c>
      <c r="G718" s="158">
        <v>11.269481816970828</v>
      </c>
    </row>
    <row r="719" spans="1:7" x14ac:dyDescent="0.25">
      <c r="A719" s="147">
        <v>715</v>
      </c>
      <c r="B719" s="151">
        <v>20202102902</v>
      </c>
      <c r="C719" s="151">
        <v>332</v>
      </c>
      <c r="D719" s="158">
        <v>952.23181509999995</v>
      </c>
      <c r="E719" s="151">
        <v>11858</v>
      </c>
      <c r="F719" s="151">
        <v>3</v>
      </c>
      <c r="G719" s="158">
        <v>21.027041428000533</v>
      </c>
    </row>
    <row r="720" spans="1:7" x14ac:dyDescent="0.25">
      <c r="A720" s="147">
        <v>716</v>
      </c>
      <c r="B720" s="151">
        <v>20202102903</v>
      </c>
      <c r="C720" s="151">
        <v>348</v>
      </c>
      <c r="D720" s="158">
        <v>1026.6124380000001</v>
      </c>
      <c r="E720" s="151">
        <v>7772</v>
      </c>
      <c r="F720" s="151">
        <v>6</v>
      </c>
      <c r="G720" s="158">
        <v>48.241641134940721</v>
      </c>
    </row>
    <row r="721" spans="1:7" x14ac:dyDescent="0.25">
      <c r="A721" s="147">
        <v>717</v>
      </c>
      <c r="B721" s="151">
        <v>20202102904</v>
      </c>
      <c r="C721" s="151">
        <v>343</v>
      </c>
      <c r="D721" s="158">
        <v>974.37238930000001</v>
      </c>
      <c r="E721" s="151">
        <v>10931</v>
      </c>
      <c r="F721" s="151">
        <v>4</v>
      </c>
      <c r="G721" s="158">
        <v>27.201278806447316</v>
      </c>
    </row>
    <row r="722" spans="1:7" x14ac:dyDescent="0.25">
      <c r="A722" s="147">
        <v>718</v>
      </c>
      <c r="B722" s="151">
        <v>20202102905</v>
      </c>
      <c r="C722" s="151">
        <v>380</v>
      </c>
      <c r="D722" s="158">
        <v>950.06561490000001</v>
      </c>
      <c r="E722" s="151">
        <v>11946</v>
      </c>
      <c r="F722" s="151">
        <v>3</v>
      </c>
      <c r="G722" s="158">
        <v>20.440921806314108</v>
      </c>
    </row>
    <row r="723" spans="1:7" x14ac:dyDescent="0.25">
      <c r="A723" s="147">
        <v>719</v>
      </c>
      <c r="B723" s="151">
        <v>20202102906</v>
      </c>
      <c r="C723" s="151">
        <v>351</v>
      </c>
      <c r="D723" s="158">
        <v>961.79611880000004</v>
      </c>
      <c r="E723" s="151">
        <v>11484</v>
      </c>
      <c r="F723" s="151">
        <v>3</v>
      </c>
      <c r="G723" s="158">
        <v>23.518049820167843</v>
      </c>
    </row>
    <row r="724" spans="1:7" x14ac:dyDescent="0.25">
      <c r="A724" s="147">
        <v>720</v>
      </c>
      <c r="B724" s="151">
        <v>20202102907</v>
      </c>
      <c r="C724" s="151">
        <v>491</v>
      </c>
      <c r="D724" s="158">
        <v>968.99794670000006</v>
      </c>
      <c r="E724" s="151">
        <v>11164</v>
      </c>
      <c r="F724" s="151">
        <v>3</v>
      </c>
      <c r="G724" s="158">
        <v>25.649393899027572</v>
      </c>
    </row>
    <row r="725" spans="1:7" x14ac:dyDescent="0.25">
      <c r="A725" s="147">
        <v>721</v>
      </c>
      <c r="B725" s="151">
        <v>20202102908</v>
      </c>
      <c r="C725" s="151">
        <v>439</v>
      </c>
      <c r="D725" s="158">
        <v>984.02457240000001</v>
      </c>
      <c r="E725" s="151">
        <v>10463</v>
      </c>
      <c r="F725" s="151">
        <v>4</v>
      </c>
      <c r="G725" s="158">
        <v>30.318369521779669</v>
      </c>
    </row>
    <row r="726" spans="1:7" x14ac:dyDescent="0.25">
      <c r="A726" s="147">
        <v>722</v>
      </c>
      <c r="B726" s="151">
        <v>20202102909</v>
      </c>
      <c r="C726" s="151">
        <v>298</v>
      </c>
      <c r="D726" s="158">
        <v>891.45819059999997</v>
      </c>
      <c r="E726" s="151">
        <v>13495</v>
      </c>
      <c r="F726" s="151">
        <v>2</v>
      </c>
      <c r="G726" s="158">
        <v>10.123884374583723</v>
      </c>
    </row>
    <row r="727" spans="1:7" x14ac:dyDescent="0.25">
      <c r="A727" s="147">
        <v>723</v>
      </c>
      <c r="B727" s="151">
        <v>20202102910</v>
      </c>
      <c r="C727" s="151">
        <v>341</v>
      </c>
      <c r="D727" s="158">
        <v>844.18590029999996</v>
      </c>
      <c r="E727" s="151">
        <v>14195</v>
      </c>
      <c r="F727" s="151">
        <v>1</v>
      </c>
      <c r="G727" s="158">
        <v>5.4615692020780608</v>
      </c>
    </row>
    <row r="728" spans="1:7" x14ac:dyDescent="0.25">
      <c r="A728" s="147">
        <v>724</v>
      </c>
      <c r="B728" s="151">
        <v>20202102911</v>
      </c>
      <c r="C728" s="151">
        <v>634</v>
      </c>
      <c r="D728" s="158">
        <v>1043.8080640000001</v>
      </c>
      <c r="E728" s="151">
        <v>6358</v>
      </c>
      <c r="F728" s="151">
        <v>7</v>
      </c>
      <c r="G728" s="158">
        <v>57.659517783402158</v>
      </c>
    </row>
    <row r="729" spans="1:7" x14ac:dyDescent="0.25">
      <c r="A729" s="147">
        <v>725</v>
      </c>
      <c r="B729" s="151">
        <v>20202102912</v>
      </c>
      <c r="C729" s="151">
        <v>416</v>
      </c>
      <c r="D729" s="158">
        <v>956.37450390000004</v>
      </c>
      <c r="E729" s="151">
        <v>11712</v>
      </c>
      <c r="F729" s="151">
        <v>3</v>
      </c>
      <c r="G729" s="158">
        <v>21.999467163980285</v>
      </c>
    </row>
    <row r="730" spans="1:7" x14ac:dyDescent="0.25">
      <c r="A730" s="147">
        <v>726</v>
      </c>
      <c r="B730" s="151">
        <v>20202102913</v>
      </c>
      <c r="C730" s="151">
        <v>233</v>
      </c>
      <c r="D730" s="158">
        <v>1050.1503499999999</v>
      </c>
      <c r="E730" s="151">
        <v>5784</v>
      </c>
      <c r="F730" s="151">
        <v>7</v>
      </c>
      <c r="G730" s="158">
        <v>61.482616224856798</v>
      </c>
    </row>
    <row r="731" spans="1:7" x14ac:dyDescent="0.25">
      <c r="A731" s="147">
        <v>727</v>
      </c>
      <c r="B731" s="151">
        <v>20202103001</v>
      </c>
      <c r="C731" s="151">
        <v>495</v>
      </c>
      <c r="D731" s="158">
        <v>1083.0120429999999</v>
      </c>
      <c r="E731" s="151">
        <v>2784</v>
      </c>
      <c r="F731" s="151">
        <v>9</v>
      </c>
      <c r="G731" s="158">
        <v>81.463966964166772</v>
      </c>
    </row>
    <row r="732" spans="1:7" x14ac:dyDescent="0.25">
      <c r="A732" s="147">
        <v>728</v>
      </c>
      <c r="B732" s="151">
        <v>20202103002</v>
      </c>
      <c r="C732" s="151">
        <v>498</v>
      </c>
      <c r="D732" s="158">
        <v>1076.0829659999999</v>
      </c>
      <c r="E732" s="151">
        <v>3396</v>
      </c>
      <c r="F732" s="151">
        <v>8</v>
      </c>
      <c r="G732" s="158">
        <v>77.387771413347537</v>
      </c>
    </row>
    <row r="733" spans="1:7" x14ac:dyDescent="0.25">
      <c r="A733" s="147">
        <v>729</v>
      </c>
      <c r="B733" s="151">
        <v>20202103003</v>
      </c>
      <c r="C733" s="151">
        <v>647</v>
      </c>
      <c r="D733" s="158">
        <v>1074.599647</v>
      </c>
      <c r="E733" s="151">
        <v>3527</v>
      </c>
      <c r="F733" s="151">
        <v>8</v>
      </c>
      <c r="G733" s="158">
        <v>76.51525243106434</v>
      </c>
    </row>
    <row r="734" spans="1:7" x14ac:dyDescent="0.25">
      <c r="A734" s="147">
        <v>730</v>
      </c>
      <c r="B734" s="151">
        <v>20202103004</v>
      </c>
      <c r="C734" s="151">
        <v>576</v>
      </c>
      <c r="D734" s="158">
        <v>1078.410588</v>
      </c>
      <c r="E734" s="151">
        <v>3180</v>
      </c>
      <c r="F734" s="151">
        <v>8</v>
      </c>
      <c r="G734" s="158">
        <v>78.826428666577868</v>
      </c>
    </row>
    <row r="735" spans="1:7" x14ac:dyDescent="0.25">
      <c r="A735" s="147">
        <v>731</v>
      </c>
      <c r="B735" s="151">
        <v>20202103005</v>
      </c>
      <c r="C735" s="151">
        <v>386</v>
      </c>
      <c r="D735" s="158">
        <v>1103.954473</v>
      </c>
      <c r="E735" s="151">
        <v>1149</v>
      </c>
      <c r="F735" s="151">
        <v>10</v>
      </c>
      <c r="G735" s="158">
        <v>92.35380311709072</v>
      </c>
    </row>
    <row r="736" spans="1:7" x14ac:dyDescent="0.25">
      <c r="A736" s="147">
        <v>732</v>
      </c>
      <c r="B736" s="151">
        <v>20202103006</v>
      </c>
      <c r="C736" s="151">
        <v>356</v>
      </c>
      <c r="D736" s="158">
        <v>1100.2500930000001</v>
      </c>
      <c r="E736" s="151">
        <v>1408</v>
      </c>
      <c r="F736" s="151">
        <v>9</v>
      </c>
      <c r="G736" s="158">
        <v>90.628746503263628</v>
      </c>
    </row>
    <row r="737" spans="1:7" x14ac:dyDescent="0.25">
      <c r="A737" s="147">
        <v>733</v>
      </c>
      <c r="B737" s="151">
        <v>20202103007</v>
      </c>
      <c r="C737" s="151">
        <v>435</v>
      </c>
      <c r="D737" s="158">
        <v>1066.510923</v>
      </c>
      <c r="E737" s="151">
        <v>4243</v>
      </c>
      <c r="F737" s="151">
        <v>8</v>
      </c>
      <c r="G737" s="158">
        <v>71.746370054615696</v>
      </c>
    </row>
    <row r="738" spans="1:7" x14ac:dyDescent="0.25">
      <c r="A738" s="147">
        <v>734</v>
      </c>
      <c r="B738" s="151">
        <v>20202103008</v>
      </c>
      <c r="C738" s="151">
        <v>249</v>
      </c>
      <c r="D738" s="158">
        <v>1083.6361509999999</v>
      </c>
      <c r="E738" s="151">
        <v>2718</v>
      </c>
      <c r="F738" s="151">
        <v>9</v>
      </c>
      <c r="G738" s="158">
        <v>81.903556680431606</v>
      </c>
    </row>
    <row r="739" spans="1:7" x14ac:dyDescent="0.25">
      <c r="A739" s="147">
        <v>735</v>
      </c>
      <c r="B739" s="151">
        <v>20202103009</v>
      </c>
      <c r="C739" s="151">
        <v>418</v>
      </c>
      <c r="D739" s="158">
        <v>1028.180938</v>
      </c>
      <c r="E739" s="151">
        <v>7665</v>
      </c>
      <c r="F739" s="151">
        <v>6</v>
      </c>
      <c r="G739" s="158">
        <v>48.954309311309444</v>
      </c>
    </row>
    <row r="740" spans="1:7" x14ac:dyDescent="0.25">
      <c r="A740" s="147">
        <v>736</v>
      </c>
      <c r="B740" s="151">
        <v>20202103010</v>
      </c>
      <c r="C740" s="151">
        <v>446</v>
      </c>
      <c r="D740" s="158">
        <v>1034.244725</v>
      </c>
      <c r="E740" s="151">
        <v>7175</v>
      </c>
      <c r="F740" s="151">
        <v>6</v>
      </c>
      <c r="G740" s="158">
        <v>52.217929932063413</v>
      </c>
    </row>
    <row r="741" spans="1:7" x14ac:dyDescent="0.25">
      <c r="A741" s="147">
        <v>737</v>
      </c>
      <c r="B741" s="151">
        <v>20202103011</v>
      </c>
      <c r="C741" s="151">
        <v>291</v>
      </c>
      <c r="D741" s="158">
        <v>1035.306315</v>
      </c>
      <c r="E741" s="151">
        <v>7096</v>
      </c>
      <c r="F741" s="151">
        <v>6</v>
      </c>
      <c r="G741" s="158">
        <v>52.744105501531905</v>
      </c>
    </row>
    <row r="742" spans="1:7" x14ac:dyDescent="0.25">
      <c r="A742" s="147">
        <v>738</v>
      </c>
      <c r="B742" s="151">
        <v>20202103012</v>
      </c>
      <c r="C742" s="151">
        <v>531</v>
      </c>
      <c r="D742" s="158">
        <v>1005.111776</v>
      </c>
      <c r="E742" s="151">
        <v>9316</v>
      </c>
      <c r="F742" s="151">
        <v>5</v>
      </c>
      <c r="G742" s="158">
        <v>37.957905954442523</v>
      </c>
    </row>
    <row r="743" spans="1:7" x14ac:dyDescent="0.25">
      <c r="A743" s="147">
        <v>739</v>
      </c>
      <c r="B743" s="151">
        <v>20202103013</v>
      </c>
      <c r="C743" s="151">
        <v>532</v>
      </c>
      <c r="D743" s="158">
        <v>990.11773249999999</v>
      </c>
      <c r="E743" s="151">
        <v>10157</v>
      </c>
      <c r="F743" s="151">
        <v>4</v>
      </c>
      <c r="G743" s="158">
        <v>32.35646729718929</v>
      </c>
    </row>
    <row r="744" spans="1:7" x14ac:dyDescent="0.25">
      <c r="A744" s="147">
        <v>740</v>
      </c>
      <c r="B744" s="151">
        <v>20202103014</v>
      </c>
      <c r="C744" s="151">
        <v>266</v>
      </c>
      <c r="D744" s="158">
        <v>978.96811009999999</v>
      </c>
      <c r="E744" s="151">
        <v>10705</v>
      </c>
      <c r="F744" s="151">
        <v>4</v>
      </c>
      <c r="G744" s="158">
        <v>28.706540562142003</v>
      </c>
    </row>
    <row r="745" spans="1:7" x14ac:dyDescent="0.25">
      <c r="A745" s="147">
        <v>741</v>
      </c>
      <c r="B745" s="151">
        <v>20202103015</v>
      </c>
      <c r="C745" s="151">
        <v>351</v>
      </c>
      <c r="D745" s="158">
        <v>1026.3693880000001</v>
      </c>
      <c r="E745" s="151">
        <v>7791</v>
      </c>
      <c r="F745" s="151">
        <v>6</v>
      </c>
      <c r="G745" s="158">
        <v>48.11509258025842</v>
      </c>
    </row>
    <row r="746" spans="1:7" x14ac:dyDescent="0.25">
      <c r="A746" s="147">
        <v>742</v>
      </c>
      <c r="B746" s="151">
        <v>20202103016</v>
      </c>
      <c r="C746" s="151">
        <v>459</v>
      </c>
      <c r="D746" s="158">
        <v>1026.462012</v>
      </c>
      <c r="E746" s="151">
        <v>7784</v>
      </c>
      <c r="F746" s="151">
        <v>6</v>
      </c>
      <c r="G746" s="158">
        <v>48.161715731983485</v>
      </c>
    </row>
    <row r="747" spans="1:7" x14ac:dyDescent="0.25">
      <c r="A747" s="147">
        <v>743</v>
      </c>
      <c r="B747" s="151">
        <v>20202103018</v>
      </c>
      <c r="C747" s="151">
        <v>596</v>
      </c>
      <c r="D747" s="158">
        <v>968.13372230000004</v>
      </c>
      <c r="E747" s="151">
        <v>11199</v>
      </c>
      <c r="F747" s="151">
        <v>3</v>
      </c>
      <c r="G747" s="158">
        <v>25.416278140402294</v>
      </c>
    </row>
    <row r="748" spans="1:7" x14ac:dyDescent="0.25">
      <c r="A748" s="147">
        <v>744</v>
      </c>
      <c r="B748" s="151">
        <v>20202103019</v>
      </c>
      <c r="C748" s="151">
        <v>651</v>
      </c>
      <c r="D748" s="158">
        <v>1024.14987</v>
      </c>
      <c r="E748" s="151">
        <v>7973</v>
      </c>
      <c r="F748" s="151">
        <v>6</v>
      </c>
      <c r="G748" s="158">
        <v>46.902890635406955</v>
      </c>
    </row>
    <row r="749" spans="1:7" x14ac:dyDescent="0.25">
      <c r="A749" s="147">
        <v>745</v>
      </c>
      <c r="B749" s="151">
        <v>20202103020</v>
      </c>
      <c r="C749" s="151">
        <v>904</v>
      </c>
      <c r="D749" s="158">
        <v>1024.5541499999999</v>
      </c>
      <c r="E749" s="151">
        <v>7939</v>
      </c>
      <c r="F749" s="151">
        <v>6</v>
      </c>
      <c r="G749" s="158">
        <v>47.1293459437858</v>
      </c>
    </row>
    <row r="750" spans="1:7" x14ac:dyDescent="0.25">
      <c r="A750" s="147">
        <v>746</v>
      </c>
      <c r="B750" s="151">
        <v>20202103021</v>
      </c>
      <c r="C750" s="151">
        <v>444</v>
      </c>
      <c r="D750" s="158">
        <v>1071.695696</v>
      </c>
      <c r="E750" s="151">
        <v>3787</v>
      </c>
      <c r="F750" s="151">
        <v>8</v>
      </c>
      <c r="G750" s="158">
        <v>74.783535366990805</v>
      </c>
    </row>
    <row r="751" spans="1:7" x14ac:dyDescent="0.25">
      <c r="A751" s="147">
        <v>747</v>
      </c>
      <c r="B751" s="151">
        <v>20202103023</v>
      </c>
      <c r="C751" s="151">
        <v>410</v>
      </c>
      <c r="D751" s="158">
        <v>890.67225269999994</v>
      </c>
      <c r="E751" s="151">
        <v>13519</v>
      </c>
      <c r="F751" s="151">
        <v>2</v>
      </c>
      <c r="G751" s="158">
        <v>9.9640335686692421</v>
      </c>
    </row>
    <row r="752" spans="1:7" x14ac:dyDescent="0.25">
      <c r="A752" s="147">
        <v>748</v>
      </c>
      <c r="B752" s="151">
        <v>20202103024</v>
      </c>
      <c r="C752" s="151">
        <v>396</v>
      </c>
      <c r="D752" s="158">
        <v>1044.8927659999999</v>
      </c>
      <c r="E752" s="151">
        <v>6258</v>
      </c>
      <c r="F752" s="151">
        <v>7</v>
      </c>
      <c r="G752" s="158">
        <v>58.325562808045831</v>
      </c>
    </row>
    <row r="753" spans="1:7" x14ac:dyDescent="0.25">
      <c r="A753" s="147">
        <v>749</v>
      </c>
      <c r="B753" s="151">
        <v>20202103025</v>
      </c>
      <c r="C753" s="151">
        <v>224</v>
      </c>
      <c r="D753" s="158">
        <v>1038.464817</v>
      </c>
      <c r="E753" s="151">
        <v>6836</v>
      </c>
      <c r="F753" s="151">
        <v>6</v>
      </c>
      <c r="G753" s="158">
        <v>54.475822565605434</v>
      </c>
    </row>
    <row r="754" spans="1:7" x14ac:dyDescent="0.25">
      <c r="A754" s="147">
        <v>750</v>
      </c>
      <c r="B754" s="151">
        <v>20202103101</v>
      </c>
      <c r="C754" s="151">
        <v>765</v>
      </c>
      <c r="D754" s="158">
        <v>1088.103783</v>
      </c>
      <c r="E754" s="151">
        <v>2337</v>
      </c>
      <c r="F754" s="151">
        <v>9</v>
      </c>
      <c r="G754" s="158">
        <v>84.441188224323966</v>
      </c>
    </row>
    <row r="755" spans="1:7" x14ac:dyDescent="0.25">
      <c r="A755" s="147">
        <v>751</v>
      </c>
      <c r="B755" s="151">
        <v>20202103102</v>
      </c>
      <c r="C755" s="151">
        <v>936</v>
      </c>
      <c r="D755" s="158">
        <v>1062.5593120000001</v>
      </c>
      <c r="E755" s="151">
        <v>4597</v>
      </c>
      <c r="F755" s="151">
        <v>8</v>
      </c>
      <c r="G755" s="158">
        <v>69.38857066737711</v>
      </c>
    </row>
    <row r="756" spans="1:7" x14ac:dyDescent="0.25">
      <c r="A756" s="147">
        <v>752</v>
      </c>
      <c r="B756" s="151">
        <v>20202103104</v>
      </c>
      <c r="C756" s="151">
        <v>462</v>
      </c>
      <c r="D756" s="158">
        <v>1110.6498180000001</v>
      </c>
      <c r="E756" s="151">
        <v>809</v>
      </c>
      <c r="F756" s="151">
        <v>10</v>
      </c>
      <c r="G756" s="158">
        <v>94.618356200879177</v>
      </c>
    </row>
    <row r="757" spans="1:7" x14ac:dyDescent="0.25">
      <c r="A757" s="147">
        <v>753</v>
      </c>
      <c r="B757" s="151">
        <v>20202103105</v>
      </c>
      <c r="C757" s="151">
        <v>585</v>
      </c>
      <c r="D757" s="158">
        <v>1089.9665319999999</v>
      </c>
      <c r="E757" s="151">
        <v>2169</v>
      </c>
      <c r="F757" s="151">
        <v>9</v>
      </c>
      <c r="G757" s="158">
        <v>85.560143865725323</v>
      </c>
    </row>
    <row r="758" spans="1:7" x14ac:dyDescent="0.25">
      <c r="A758" s="147">
        <v>754</v>
      </c>
      <c r="B758" s="151">
        <v>20202103106</v>
      </c>
      <c r="C758" s="151">
        <v>406</v>
      </c>
      <c r="D758" s="158">
        <v>1102.819972</v>
      </c>
      <c r="E758" s="151">
        <v>1223</v>
      </c>
      <c r="F758" s="151">
        <v>10</v>
      </c>
      <c r="G758" s="158">
        <v>91.860929798854414</v>
      </c>
    </row>
    <row r="759" spans="1:7" x14ac:dyDescent="0.25">
      <c r="A759" s="147">
        <v>755</v>
      </c>
      <c r="B759" s="151">
        <v>20202103107</v>
      </c>
      <c r="C759" s="151">
        <v>533</v>
      </c>
      <c r="D759" s="158">
        <v>1069.863771</v>
      </c>
      <c r="E759" s="151">
        <v>3938</v>
      </c>
      <c r="F759" s="151">
        <v>8</v>
      </c>
      <c r="G759" s="158">
        <v>73.777807379778864</v>
      </c>
    </row>
    <row r="760" spans="1:7" x14ac:dyDescent="0.25">
      <c r="A760" s="147">
        <v>756</v>
      </c>
      <c r="B760" s="151">
        <v>20202103108</v>
      </c>
      <c r="C760" s="151">
        <v>181</v>
      </c>
      <c r="D760" s="158">
        <v>1074.6317550000001</v>
      </c>
      <c r="E760" s="151">
        <v>3523</v>
      </c>
      <c r="F760" s="151">
        <v>8</v>
      </c>
      <c r="G760" s="158">
        <v>76.541894232050083</v>
      </c>
    </row>
    <row r="761" spans="1:7" x14ac:dyDescent="0.25">
      <c r="A761" s="147">
        <v>757</v>
      </c>
      <c r="B761" s="151">
        <v>20202103109</v>
      </c>
      <c r="C761" s="151">
        <v>335</v>
      </c>
      <c r="D761" s="158">
        <v>1081.37844</v>
      </c>
      <c r="E761" s="151">
        <v>2920</v>
      </c>
      <c r="F761" s="151">
        <v>9</v>
      </c>
      <c r="G761" s="158">
        <v>80.55814573065139</v>
      </c>
    </row>
    <row r="762" spans="1:7" x14ac:dyDescent="0.25">
      <c r="A762" s="147">
        <v>758</v>
      </c>
      <c r="B762" s="151">
        <v>20202103110</v>
      </c>
      <c r="C762" s="151">
        <v>350</v>
      </c>
      <c r="D762" s="158">
        <v>1123.706185</v>
      </c>
      <c r="E762" s="151">
        <v>342</v>
      </c>
      <c r="F762" s="151">
        <v>10</v>
      </c>
      <c r="G762" s="158">
        <v>97.728786465965101</v>
      </c>
    </row>
    <row r="763" spans="1:7" x14ac:dyDescent="0.25">
      <c r="A763" s="147">
        <v>759</v>
      </c>
      <c r="B763" s="151">
        <v>20202103111</v>
      </c>
      <c r="C763" s="151">
        <v>547</v>
      </c>
      <c r="D763" s="158">
        <v>1023.027591</v>
      </c>
      <c r="E763" s="151">
        <v>8060</v>
      </c>
      <c r="F763" s="151">
        <v>6</v>
      </c>
      <c r="G763" s="158">
        <v>46.323431463966962</v>
      </c>
    </row>
    <row r="764" spans="1:7" x14ac:dyDescent="0.25">
      <c r="A764" s="147">
        <v>760</v>
      </c>
      <c r="B764" s="151">
        <v>20202103112</v>
      </c>
      <c r="C764" s="151">
        <v>314</v>
      </c>
      <c r="D764" s="158">
        <v>1020.377603</v>
      </c>
      <c r="E764" s="151">
        <v>8262</v>
      </c>
      <c r="F764" s="151">
        <v>5</v>
      </c>
      <c r="G764" s="158">
        <v>44.97802051418676</v>
      </c>
    </row>
    <row r="765" spans="1:7" x14ac:dyDescent="0.25">
      <c r="A765" s="147">
        <v>761</v>
      </c>
      <c r="B765" s="151">
        <v>20202103113</v>
      </c>
      <c r="C765" s="151">
        <v>510</v>
      </c>
      <c r="D765" s="158">
        <v>1032.125415</v>
      </c>
      <c r="E765" s="151">
        <v>7327</v>
      </c>
      <c r="F765" s="151">
        <v>6</v>
      </c>
      <c r="G765" s="158">
        <v>51.205541494605036</v>
      </c>
    </row>
    <row r="766" spans="1:7" x14ac:dyDescent="0.25">
      <c r="A766" s="147">
        <v>762</v>
      </c>
      <c r="B766" s="151">
        <v>20202103114</v>
      </c>
      <c r="C766" s="151">
        <v>310</v>
      </c>
      <c r="D766" s="158">
        <v>1022.0673880000001</v>
      </c>
      <c r="E766" s="151">
        <v>8135</v>
      </c>
      <c r="F766" s="151">
        <v>6</v>
      </c>
      <c r="G766" s="158">
        <v>45.82389769548422</v>
      </c>
    </row>
    <row r="767" spans="1:7" x14ac:dyDescent="0.25">
      <c r="A767" s="147">
        <v>763</v>
      </c>
      <c r="B767" s="151">
        <v>20202103115</v>
      </c>
      <c r="C767" s="151">
        <v>530</v>
      </c>
      <c r="D767" s="158">
        <v>963.73144930000001</v>
      </c>
      <c r="E767" s="151">
        <v>11393</v>
      </c>
      <c r="F767" s="151">
        <v>3</v>
      </c>
      <c r="G767" s="158">
        <v>24.124150792593579</v>
      </c>
    </row>
    <row r="768" spans="1:7" x14ac:dyDescent="0.25">
      <c r="A768" s="147">
        <v>764</v>
      </c>
      <c r="B768" s="151">
        <v>20202103116</v>
      </c>
      <c r="C768" s="151">
        <v>553</v>
      </c>
      <c r="D768" s="158">
        <v>1075.2389920000001</v>
      </c>
      <c r="E768" s="151">
        <v>3463</v>
      </c>
      <c r="F768" s="151">
        <v>8</v>
      </c>
      <c r="G768" s="158">
        <v>76.941521246836288</v>
      </c>
    </row>
    <row r="769" spans="1:7" x14ac:dyDescent="0.25">
      <c r="A769" s="147">
        <v>765</v>
      </c>
      <c r="B769" s="151">
        <v>20202103117</v>
      </c>
      <c r="C769" s="151">
        <v>195</v>
      </c>
      <c r="D769" s="158">
        <v>1075.406258</v>
      </c>
      <c r="E769" s="151">
        <v>3450</v>
      </c>
      <c r="F769" s="151">
        <v>8</v>
      </c>
      <c r="G769" s="158">
        <v>77.028107100039961</v>
      </c>
    </row>
    <row r="770" spans="1:7" x14ac:dyDescent="0.25">
      <c r="A770" s="147">
        <v>766</v>
      </c>
      <c r="B770" s="151">
        <v>20202103118</v>
      </c>
      <c r="C770" s="151">
        <v>433</v>
      </c>
      <c r="D770" s="158">
        <v>1105.631672</v>
      </c>
      <c r="E770" s="151">
        <v>1046</v>
      </c>
      <c r="F770" s="151">
        <v>10</v>
      </c>
      <c r="G770" s="158">
        <v>93.039829492473686</v>
      </c>
    </row>
    <row r="771" spans="1:7" x14ac:dyDescent="0.25">
      <c r="A771" s="147">
        <v>767</v>
      </c>
      <c r="B771" s="151">
        <v>20203103201</v>
      </c>
      <c r="C771" s="151">
        <v>552</v>
      </c>
      <c r="D771" s="158">
        <v>1074.7651410000001</v>
      </c>
      <c r="E771" s="151">
        <v>3508</v>
      </c>
      <c r="F771" s="151">
        <v>8</v>
      </c>
      <c r="G771" s="158">
        <v>76.641800985746627</v>
      </c>
    </row>
    <row r="772" spans="1:7" x14ac:dyDescent="0.25">
      <c r="A772" s="147">
        <v>768</v>
      </c>
      <c r="B772" s="151">
        <v>20203103202</v>
      </c>
      <c r="C772" s="151">
        <v>344</v>
      </c>
      <c r="D772" s="158">
        <v>890.39139169999999</v>
      </c>
      <c r="E772" s="151">
        <v>13529</v>
      </c>
      <c r="F772" s="151">
        <v>2</v>
      </c>
      <c r="G772" s="158">
        <v>9.8974290662048752</v>
      </c>
    </row>
    <row r="773" spans="1:7" x14ac:dyDescent="0.25">
      <c r="A773" s="147">
        <v>769</v>
      </c>
      <c r="B773" s="151">
        <v>20203103203</v>
      </c>
      <c r="C773" s="151">
        <v>326</v>
      </c>
      <c r="D773" s="158">
        <v>994.30321419999996</v>
      </c>
      <c r="E773" s="151">
        <v>9936</v>
      </c>
      <c r="F773" s="151">
        <v>4</v>
      </c>
      <c r="G773" s="158">
        <v>33.828426801651787</v>
      </c>
    </row>
    <row r="774" spans="1:7" x14ac:dyDescent="0.25">
      <c r="A774" s="147">
        <v>770</v>
      </c>
      <c r="B774" s="151">
        <v>20203103204</v>
      </c>
      <c r="C774" s="151">
        <v>300</v>
      </c>
      <c r="D774" s="158">
        <v>1048.890185</v>
      </c>
      <c r="E774" s="151">
        <v>5909</v>
      </c>
      <c r="F774" s="151">
        <v>7</v>
      </c>
      <c r="G774" s="158">
        <v>60.650059944052217</v>
      </c>
    </row>
    <row r="775" spans="1:7" x14ac:dyDescent="0.25">
      <c r="A775" s="147">
        <v>771</v>
      </c>
      <c r="B775" s="151">
        <v>20203103205</v>
      </c>
      <c r="C775" s="151">
        <v>409</v>
      </c>
      <c r="D775" s="158">
        <v>1041.4595059999999</v>
      </c>
      <c r="E775" s="151">
        <v>6585</v>
      </c>
      <c r="F775" s="151">
        <v>6</v>
      </c>
      <c r="G775" s="158">
        <v>56.14759557746104</v>
      </c>
    </row>
    <row r="776" spans="1:7" x14ac:dyDescent="0.25">
      <c r="A776" s="147">
        <v>772</v>
      </c>
      <c r="B776" s="151">
        <v>20203103206</v>
      </c>
      <c r="C776" s="151">
        <v>411</v>
      </c>
      <c r="D776" s="158">
        <v>1000.176653</v>
      </c>
      <c r="E776" s="151">
        <v>9594</v>
      </c>
      <c r="F776" s="151">
        <v>5</v>
      </c>
      <c r="G776" s="158">
        <v>36.106300785933129</v>
      </c>
    </row>
    <row r="777" spans="1:7" x14ac:dyDescent="0.25">
      <c r="A777" s="147">
        <v>773</v>
      </c>
      <c r="B777" s="151">
        <v>20203103207</v>
      </c>
      <c r="C777" s="151">
        <v>571</v>
      </c>
      <c r="D777" s="158">
        <v>979.66209040000001</v>
      </c>
      <c r="E777" s="151">
        <v>10671</v>
      </c>
      <c r="F777" s="151">
        <v>4</v>
      </c>
      <c r="G777" s="158">
        <v>28.932995870520845</v>
      </c>
    </row>
    <row r="778" spans="1:7" x14ac:dyDescent="0.25">
      <c r="A778" s="147">
        <v>774</v>
      </c>
      <c r="B778" s="151">
        <v>20203103208</v>
      </c>
      <c r="C778" s="151">
        <v>379</v>
      </c>
      <c r="D778" s="158">
        <v>962.72637010000005</v>
      </c>
      <c r="E778" s="151">
        <v>11442</v>
      </c>
      <c r="F778" s="151">
        <v>3</v>
      </c>
      <c r="G778" s="158">
        <v>23.797788730518182</v>
      </c>
    </row>
    <row r="779" spans="1:7" x14ac:dyDescent="0.25">
      <c r="A779" s="147">
        <v>775</v>
      </c>
      <c r="B779" s="151">
        <v>20203103209</v>
      </c>
      <c r="C779" s="151">
        <v>329</v>
      </c>
      <c r="D779" s="158">
        <v>988.65305390000003</v>
      </c>
      <c r="E779" s="151">
        <v>10229</v>
      </c>
      <c r="F779" s="151">
        <v>4</v>
      </c>
      <c r="G779" s="158">
        <v>31.876914879445849</v>
      </c>
    </row>
    <row r="780" spans="1:7" x14ac:dyDescent="0.25">
      <c r="A780" s="147">
        <v>776</v>
      </c>
      <c r="B780" s="151">
        <v>20203103210</v>
      </c>
      <c r="C780" s="151">
        <v>251</v>
      </c>
      <c r="D780" s="158">
        <v>937.15656000000001</v>
      </c>
      <c r="E780" s="151">
        <v>12376</v>
      </c>
      <c r="F780" s="151">
        <v>3</v>
      </c>
      <c r="G780" s="158">
        <v>17.576928200346341</v>
      </c>
    </row>
    <row r="781" spans="1:7" x14ac:dyDescent="0.25">
      <c r="A781" s="147">
        <v>777</v>
      </c>
      <c r="B781" s="151">
        <v>20203103211</v>
      </c>
      <c r="C781" s="151">
        <v>447</v>
      </c>
      <c r="D781" s="158">
        <v>1040.245782</v>
      </c>
      <c r="E781" s="151">
        <v>6678</v>
      </c>
      <c r="F781" s="151">
        <v>6</v>
      </c>
      <c r="G781" s="158">
        <v>55.528173704542425</v>
      </c>
    </row>
    <row r="782" spans="1:7" x14ac:dyDescent="0.25">
      <c r="A782" s="147">
        <v>778</v>
      </c>
      <c r="B782" s="151">
        <v>20203103212</v>
      </c>
      <c r="C782" s="151">
        <v>217</v>
      </c>
      <c r="D782" s="158">
        <v>1035.080197</v>
      </c>
      <c r="E782" s="151">
        <v>7114</v>
      </c>
      <c r="F782" s="151">
        <v>6</v>
      </c>
      <c r="G782" s="158">
        <v>52.624217397096039</v>
      </c>
    </row>
    <row r="783" spans="1:7" x14ac:dyDescent="0.25">
      <c r="A783" s="147">
        <v>779</v>
      </c>
      <c r="B783" s="151">
        <v>20203103213</v>
      </c>
      <c r="C783" s="151">
        <v>404</v>
      </c>
      <c r="D783" s="158">
        <v>906.03911200000005</v>
      </c>
      <c r="E783" s="151">
        <v>13202</v>
      </c>
      <c r="F783" s="151">
        <v>2</v>
      </c>
      <c r="G783" s="158">
        <v>12.075396296789663</v>
      </c>
    </row>
    <row r="784" spans="1:7" x14ac:dyDescent="0.25">
      <c r="A784" s="147">
        <v>780</v>
      </c>
      <c r="B784" s="151">
        <v>20203103301</v>
      </c>
      <c r="C784" s="151">
        <v>500</v>
      </c>
      <c r="D784" s="158">
        <v>880.41317389999995</v>
      </c>
      <c r="E784" s="151">
        <v>13696</v>
      </c>
      <c r="F784" s="151">
        <v>2</v>
      </c>
      <c r="G784" s="158">
        <v>8.7851338750499544</v>
      </c>
    </row>
    <row r="785" spans="1:7" x14ac:dyDescent="0.25">
      <c r="A785" s="147">
        <v>781</v>
      </c>
      <c r="B785" s="151">
        <v>20203103302</v>
      </c>
      <c r="C785" s="151">
        <v>341</v>
      </c>
      <c r="D785" s="158">
        <v>975.41972329999999</v>
      </c>
      <c r="E785" s="151">
        <v>10887</v>
      </c>
      <c r="F785" s="151">
        <v>4</v>
      </c>
      <c r="G785" s="158">
        <v>27.494338617290531</v>
      </c>
    </row>
    <row r="786" spans="1:7" x14ac:dyDescent="0.25">
      <c r="A786" s="147">
        <v>782</v>
      </c>
      <c r="B786" s="151">
        <v>20203103303</v>
      </c>
      <c r="C786" s="151">
        <v>222</v>
      </c>
      <c r="D786" s="158">
        <v>1097.09674</v>
      </c>
      <c r="E786" s="151">
        <v>1638</v>
      </c>
      <c r="F786" s="151">
        <v>9</v>
      </c>
      <c r="G786" s="158">
        <v>89.096842946583195</v>
      </c>
    </row>
    <row r="787" spans="1:7" x14ac:dyDescent="0.25">
      <c r="A787" s="147">
        <v>783</v>
      </c>
      <c r="B787" s="151">
        <v>20203103304</v>
      </c>
      <c r="C787" s="151">
        <v>402</v>
      </c>
      <c r="D787" s="158">
        <v>937.39912790000005</v>
      </c>
      <c r="E787" s="151">
        <v>12368</v>
      </c>
      <c r="F787" s="151">
        <v>3</v>
      </c>
      <c r="G787" s="158">
        <v>17.630211802317834</v>
      </c>
    </row>
    <row r="788" spans="1:7" x14ac:dyDescent="0.25">
      <c r="A788" s="147">
        <v>784</v>
      </c>
      <c r="B788" s="151">
        <v>20203103305</v>
      </c>
      <c r="C788" s="151">
        <v>317</v>
      </c>
      <c r="D788" s="158">
        <v>1022.913045</v>
      </c>
      <c r="E788" s="151">
        <v>8070</v>
      </c>
      <c r="F788" s="151">
        <v>6</v>
      </c>
      <c r="G788" s="158">
        <v>46.256826961502597</v>
      </c>
    </row>
    <row r="789" spans="1:7" x14ac:dyDescent="0.25">
      <c r="A789" s="147">
        <v>785</v>
      </c>
      <c r="B789" s="151">
        <v>20203103306</v>
      </c>
      <c r="C789" s="151">
        <v>365</v>
      </c>
      <c r="D789" s="158">
        <v>994.80422290000001</v>
      </c>
      <c r="E789" s="151">
        <v>9911</v>
      </c>
      <c r="F789" s="151">
        <v>4</v>
      </c>
      <c r="G789" s="158">
        <v>33.994938057812703</v>
      </c>
    </row>
    <row r="790" spans="1:7" x14ac:dyDescent="0.25">
      <c r="A790" s="147">
        <v>786</v>
      </c>
      <c r="B790" s="151">
        <v>20203103307</v>
      </c>
      <c r="C790" s="151">
        <v>360</v>
      </c>
      <c r="D790" s="158">
        <v>953.01354179999998</v>
      </c>
      <c r="E790" s="151">
        <v>11834</v>
      </c>
      <c r="F790" s="151">
        <v>3</v>
      </c>
      <c r="G790" s="158">
        <v>21.186892233915014</v>
      </c>
    </row>
    <row r="791" spans="1:7" x14ac:dyDescent="0.25">
      <c r="A791" s="147">
        <v>787</v>
      </c>
      <c r="B791" s="151">
        <v>20203103308</v>
      </c>
      <c r="C791" s="151">
        <v>358</v>
      </c>
      <c r="D791" s="158">
        <v>996.27272019999998</v>
      </c>
      <c r="E791" s="151">
        <v>9833</v>
      </c>
      <c r="F791" s="151">
        <v>4</v>
      </c>
      <c r="G791" s="158">
        <v>34.514453177034767</v>
      </c>
    </row>
    <row r="792" spans="1:7" x14ac:dyDescent="0.25">
      <c r="A792" s="147">
        <v>788</v>
      </c>
      <c r="B792" s="151">
        <v>20203103309</v>
      </c>
      <c r="C792" s="151">
        <v>302</v>
      </c>
      <c r="D792" s="158">
        <v>898.87161040000001</v>
      </c>
      <c r="E792" s="151">
        <v>13359</v>
      </c>
      <c r="F792" s="151">
        <v>2</v>
      </c>
      <c r="G792" s="158">
        <v>11.029705608099109</v>
      </c>
    </row>
    <row r="793" spans="1:7" x14ac:dyDescent="0.25">
      <c r="A793" s="147">
        <v>789</v>
      </c>
      <c r="B793" s="151">
        <v>20203103310</v>
      </c>
      <c r="C793" s="151">
        <v>249</v>
      </c>
      <c r="D793" s="158">
        <v>728.83216570000002</v>
      </c>
      <c r="E793" s="151">
        <v>14887</v>
      </c>
      <c r="F793" s="151">
        <v>1</v>
      </c>
      <c r="G793" s="158">
        <v>0.85253763154389239</v>
      </c>
    </row>
    <row r="794" spans="1:7" x14ac:dyDescent="0.25">
      <c r="A794" s="147">
        <v>790</v>
      </c>
      <c r="B794" s="151">
        <v>20203103311</v>
      </c>
      <c r="C794" s="151">
        <v>144</v>
      </c>
      <c r="D794" s="158">
        <v>966.22694260000003</v>
      </c>
      <c r="E794" s="151">
        <v>11290</v>
      </c>
      <c r="F794" s="151">
        <v>3</v>
      </c>
      <c r="G794" s="158">
        <v>24.810177167976555</v>
      </c>
    </row>
    <row r="795" spans="1:7" x14ac:dyDescent="0.25">
      <c r="A795" s="147">
        <v>791</v>
      </c>
      <c r="B795" s="151">
        <v>20203103312</v>
      </c>
      <c r="C795" s="151">
        <v>291</v>
      </c>
      <c r="D795" s="158">
        <v>1035.2373950000001</v>
      </c>
      <c r="E795" s="151">
        <v>7102</v>
      </c>
      <c r="F795" s="151">
        <v>6</v>
      </c>
      <c r="G795" s="158">
        <v>52.70414280005329</v>
      </c>
    </row>
    <row r="796" spans="1:7" x14ac:dyDescent="0.25">
      <c r="A796" s="147">
        <v>792</v>
      </c>
      <c r="B796" s="151">
        <v>20203103313</v>
      </c>
      <c r="C796" s="151">
        <v>436</v>
      </c>
      <c r="D796" s="158">
        <v>1078.7527540000001</v>
      </c>
      <c r="E796" s="151">
        <v>3151</v>
      </c>
      <c r="F796" s="151">
        <v>8</v>
      </c>
      <c r="G796" s="158">
        <v>79.019581723724514</v>
      </c>
    </row>
    <row r="797" spans="1:7" x14ac:dyDescent="0.25">
      <c r="A797" s="147">
        <v>793</v>
      </c>
      <c r="B797" s="151">
        <v>20203103314</v>
      </c>
      <c r="C797" s="151">
        <v>341</v>
      </c>
      <c r="D797" s="158">
        <v>832.08379730000001</v>
      </c>
      <c r="E797" s="151">
        <v>14330</v>
      </c>
      <c r="F797" s="151">
        <v>1</v>
      </c>
      <c r="G797" s="158">
        <v>4.5624084188091114</v>
      </c>
    </row>
    <row r="798" spans="1:7" x14ac:dyDescent="0.25">
      <c r="A798" s="147">
        <v>794</v>
      </c>
      <c r="B798" s="151">
        <v>20203103315</v>
      </c>
      <c r="C798" s="151">
        <v>449</v>
      </c>
      <c r="D798" s="158">
        <v>956.86431279999999</v>
      </c>
      <c r="E798" s="151">
        <v>11694</v>
      </c>
      <c r="F798" s="151">
        <v>3</v>
      </c>
      <c r="G798" s="158">
        <v>22.119355268416143</v>
      </c>
    </row>
    <row r="799" spans="1:7" x14ac:dyDescent="0.25">
      <c r="A799" s="147">
        <v>795</v>
      </c>
      <c r="B799" s="151">
        <v>20203103316</v>
      </c>
      <c r="C799" s="151">
        <v>362</v>
      </c>
      <c r="D799" s="158">
        <v>982.89558169999998</v>
      </c>
      <c r="E799" s="151">
        <v>10522</v>
      </c>
      <c r="F799" s="151">
        <v>4</v>
      </c>
      <c r="G799" s="158">
        <v>29.925402957239911</v>
      </c>
    </row>
    <row r="800" spans="1:7" x14ac:dyDescent="0.25">
      <c r="A800" s="147">
        <v>796</v>
      </c>
      <c r="B800" s="151">
        <v>20203103317</v>
      </c>
      <c r="C800" s="151">
        <v>422</v>
      </c>
      <c r="D800" s="158">
        <v>1003.312762</v>
      </c>
      <c r="E800" s="151">
        <v>9429</v>
      </c>
      <c r="F800" s="151">
        <v>5</v>
      </c>
      <c r="G800" s="158">
        <v>37.205275076595179</v>
      </c>
    </row>
    <row r="801" spans="1:7" x14ac:dyDescent="0.25">
      <c r="A801" s="147">
        <v>797</v>
      </c>
      <c r="B801" s="151">
        <v>20203103318</v>
      </c>
      <c r="C801" s="151">
        <v>359</v>
      </c>
      <c r="D801" s="158">
        <v>950.58227499999998</v>
      </c>
      <c r="E801" s="151">
        <v>11922</v>
      </c>
      <c r="F801" s="151">
        <v>3</v>
      </c>
      <c r="G801" s="158">
        <v>20.600772612228589</v>
      </c>
    </row>
    <row r="802" spans="1:7" x14ac:dyDescent="0.25">
      <c r="A802" s="147">
        <v>798</v>
      </c>
      <c r="B802" s="151">
        <v>20203103319</v>
      </c>
      <c r="C802" s="151">
        <v>258</v>
      </c>
      <c r="D802" s="158">
        <v>898.2764277</v>
      </c>
      <c r="E802" s="151">
        <v>13364</v>
      </c>
      <c r="F802" s="151">
        <v>2</v>
      </c>
      <c r="G802" s="158">
        <v>10.996403356866924</v>
      </c>
    </row>
    <row r="803" spans="1:7" x14ac:dyDescent="0.25">
      <c r="A803" s="147">
        <v>799</v>
      </c>
      <c r="B803" s="151">
        <v>20203103320</v>
      </c>
      <c r="C803" s="151">
        <v>219</v>
      </c>
      <c r="D803" s="158">
        <v>781.16980120000005</v>
      </c>
      <c r="E803" s="151">
        <v>14716</v>
      </c>
      <c r="F803" s="151">
        <v>1</v>
      </c>
      <c r="G803" s="158">
        <v>1.9914746236845611</v>
      </c>
    </row>
    <row r="804" spans="1:7" x14ac:dyDescent="0.25">
      <c r="A804" s="147">
        <v>800</v>
      </c>
      <c r="B804" s="151">
        <v>20203103321</v>
      </c>
      <c r="C804" s="151">
        <v>311</v>
      </c>
      <c r="D804" s="158">
        <v>860.61454360000005</v>
      </c>
      <c r="E804" s="151">
        <v>13997</v>
      </c>
      <c r="F804" s="151">
        <v>1</v>
      </c>
      <c r="G804" s="158">
        <v>6.7803383508725199</v>
      </c>
    </row>
    <row r="805" spans="1:7" x14ac:dyDescent="0.25">
      <c r="A805" s="147">
        <v>801</v>
      </c>
      <c r="B805" s="151">
        <v>20203103322</v>
      </c>
      <c r="C805" s="151">
        <v>286</v>
      </c>
      <c r="D805" s="158">
        <v>908.73957589999998</v>
      </c>
      <c r="E805" s="151">
        <v>13133</v>
      </c>
      <c r="F805" s="151">
        <v>2</v>
      </c>
      <c r="G805" s="158">
        <v>12.534967363793792</v>
      </c>
    </row>
    <row r="806" spans="1:7" x14ac:dyDescent="0.25">
      <c r="A806" s="147">
        <v>802</v>
      </c>
      <c r="B806" s="151">
        <v>20301103401</v>
      </c>
      <c r="C806" s="151">
        <v>511</v>
      </c>
      <c r="D806" s="158">
        <v>1033.016815</v>
      </c>
      <c r="E806" s="151">
        <v>7244</v>
      </c>
      <c r="F806" s="151">
        <v>6</v>
      </c>
      <c r="G806" s="158">
        <v>51.758358865059272</v>
      </c>
    </row>
    <row r="807" spans="1:7" x14ac:dyDescent="0.25">
      <c r="A807" s="147">
        <v>803</v>
      </c>
      <c r="B807" s="151">
        <v>20301103402</v>
      </c>
      <c r="C807" s="151">
        <v>957</v>
      </c>
      <c r="D807" s="158">
        <v>1080.619827</v>
      </c>
      <c r="E807" s="151">
        <v>2982</v>
      </c>
      <c r="F807" s="151">
        <v>9</v>
      </c>
      <c r="G807" s="158">
        <v>80.145197815372313</v>
      </c>
    </row>
    <row r="808" spans="1:7" x14ac:dyDescent="0.25">
      <c r="A808" s="147">
        <v>804</v>
      </c>
      <c r="B808" s="151">
        <v>20301103403</v>
      </c>
      <c r="C808" s="151">
        <v>615</v>
      </c>
      <c r="D808" s="158">
        <v>1048.198122</v>
      </c>
      <c r="E808" s="151">
        <v>5969</v>
      </c>
      <c r="F808" s="151">
        <v>7</v>
      </c>
      <c r="G808" s="158">
        <v>60.250432929266019</v>
      </c>
    </row>
    <row r="809" spans="1:7" x14ac:dyDescent="0.25">
      <c r="A809" s="147">
        <v>805</v>
      </c>
      <c r="B809" s="151">
        <v>20301103404</v>
      </c>
      <c r="C809" s="151">
        <v>480</v>
      </c>
      <c r="D809" s="158">
        <v>1103.1930609999999</v>
      </c>
      <c r="E809" s="151">
        <v>1196</v>
      </c>
      <c r="F809" s="151">
        <v>10</v>
      </c>
      <c r="G809" s="158">
        <v>92.040761955508188</v>
      </c>
    </row>
    <row r="810" spans="1:7" x14ac:dyDescent="0.25">
      <c r="A810" s="147">
        <v>806</v>
      </c>
      <c r="B810" s="151">
        <v>20301103407</v>
      </c>
      <c r="C810" s="151">
        <v>723</v>
      </c>
      <c r="D810" s="158">
        <v>1025.5824</v>
      </c>
      <c r="E810" s="151">
        <v>7854</v>
      </c>
      <c r="F810" s="151">
        <v>6</v>
      </c>
      <c r="G810" s="158">
        <v>47.695484214732915</v>
      </c>
    </row>
    <row r="811" spans="1:7" x14ac:dyDescent="0.25">
      <c r="A811" s="147">
        <v>807</v>
      </c>
      <c r="B811" s="151">
        <v>20301103408</v>
      </c>
      <c r="C811" s="151">
        <v>310</v>
      </c>
      <c r="D811" s="158">
        <v>937.0683851</v>
      </c>
      <c r="E811" s="151">
        <v>12382</v>
      </c>
      <c r="F811" s="151">
        <v>3</v>
      </c>
      <c r="G811" s="158">
        <v>17.536965498867723</v>
      </c>
    </row>
    <row r="812" spans="1:7" x14ac:dyDescent="0.25">
      <c r="A812" s="147">
        <v>808</v>
      </c>
      <c r="B812" s="151">
        <v>20301103411</v>
      </c>
      <c r="C812" s="151">
        <v>328</v>
      </c>
      <c r="D812" s="158">
        <v>1054.170093</v>
      </c>
      <c r="E812" s="151">
        <v>5441</v>
      </c>
      <c r="F812" s="151">
        <v>7</v>
      </c>
      <c r="G812" s="158">
        <v>63.767150659384576</v>
      </c>
    </row>
    <row r="813" spans="1:7" x14ac:dyDescent="0.25">
      <c r="A813" s="147">
        <v>809</v>
      </c>
      <c r="B813" s="151">
        <v>20301103412</v>
      </c>
      <c r="C813" s="151">
        <v>1336</v>
      </c>
      <c r="D813" s="158">
        <v>1080.634849</v>
      </c>
      <c r="E813" s="151">
        <v>2981</v>
      </c>
      <c r="F813" s="151">
        <v>9</v>
      </c>
      <c r="G813" s="158">
        <v>80.151858265618756</v>
      </c>
    </row>
    <row r="814" spans="1:7" x14ac:dyDescent="0.25">
      <c r="A814" s="147">
        <v>810</v>
      </c>
      <c r="B814" s="151">
        <v>20301103413</v>
      </c>
      <c r="C814" s="151">
        <v>876</v>
      </c>
      <c r="D814" s="158">
        <v>998.4282359</v>
      </c>
      <c r="E814" s="151">
        <v>9699</v>
      </c>
      <c r="F814" s="151">
        <v>4</v>
      </c>
      <c r="G814" s="158">
        <v>35.406953510057285</v>
      </c>
    </row>
    <row r="815" spans="1:7" x14ac:dyDescent="0.25">
      <c r="A815" s="147">
        <v>811</v>
      </c>
      <c r="B815" s="151">
        <v>20301103414</v>
      </c>
      <c r="C815" s="151">
        <v>160</v>
      </c>
      <c r="D815" s="158">
        <v>1043.162247</v>
      </c>
      <c r="E815" s="151">
        <v>6419</v>
      </c>
      <c r="F815" s="151">
        <v>7</v>
      </c>
      <c r="G815" s="158">
        <v>57.253230318369518</v>
      </c>
    </row>
    <row r="816" spans="1:7" x14ac:dyDescent="0.25">
      <c r="A816" s="147">
        <v>812</v>
      </c>
      <c r="B816" s="151">
        <v>20301103415</v>
      </c>
      <c r="C816" s="151">
        <v>388</v>
      </c>
      <c r="D816" s="158">
        <v>1130.4455820000001</v>
      </c>
      <c r="E816" s="151">
        <v>197</v>
      </c>
      <c r="F816" s="151">
        <v>10</v>
      </c>
      <c r="G816" s="158">
        <v>98.694551751698413</v>
      </c>
    </row>
    <row r="817" spans="1:7" x14ac:dyDescent="0.25">
      <c r="A817" s="147">
        <v>813</v>
      </c>
      <c r="B817" s="151">
        <v>20301103416</v>
      </c>
      <c r="C817" s="151">
        <v>211</v>
      </c>
      <c r="D817" s="158">
        <v>1065.139283</v>
      </c>
      <c r="E817" s="151">
        <v>4357</v>
      </c>
      <c r="F817" s="151">
        <v>8</v>
      </c>
      <c r="G817" s="158">
        <v>70.987078726521915</v>
      </c>
    </row>
    <row r="818" spans="1:7" x14ac:dyDescent="0.25">
      <c r="A818" s="147">
        <v>814</v>
      </c>
      <c r="B818" s="151">
        <v>20301103417</v>
      </c>
      <c r="C818" s="151">
        <v>853</v>
      </c>
      <c r="D818" s="158">
        <v>1069.791463</v>
      </c>
      <c r="E818" s="151">
        <v>3945</v>
      </c>
      <c r="F818" s="151">
        <v>8</v>
      </c>
      <c r="G818" s="158">
        <v>73.73118422805382</v>
      </c>
    </row>
    <row r="819" spans="1:7" x14ac:dyDescent="0.25">
      <c r="A819" s="147">
        <v>815</v>
      </c>
      <c r="B819" s="151">
        <v>20301103501</v>
      </c>
      <c r="C819" s="151">
        <v>412</v>
      </c>
      <c r="D819" s="158">
        <v>1090.056476</v>
      </c>
      <c r="E819" s="151">
        <v>2163</v>
      </c>
      <c r="F819" s="151">
        <v>9</v>
      </c>
      <c r="G819" s="158">
        <v>85.600106567203952</v>
      </c>
    </row>
    <row r="820" spans="1:7" x14ac:dyDescent="0.25">
      <c r="A820" s="147">
        <v>816</v>
      </c>
      <c r="B820" s="151">
        <v>20301103502</v>
      </c>
      <c r="C820" s="151">
        <v>412</v>
      </c>
      <c r="D820" s="158">
        <v>948.86458359999995</v>
      </c>
      <c r="E820" s="151">
        <v>11979</v>
      </c>
      <c r="F820" s="151">
        <v>3</v>
      </c>
      <c r="G820" s="158">
        <v>20.221126948181698</v>
      </c>
    </row>
    <row r="821" spans="1:7" x14ac:dyDescent="0.25">
      <c r="A821" s="147">
        <v>817</v>
      </c>
      <c r="B821" s="151">
        <v>20301103503</v>
      </c>
      <c r="C821" s="151">
        <v>641</v>
      </c>
      <c r="D821" s="158">
        <v>1019.286733</v>
      </c>
      <c r="E821" s="151">
        <v>8335</v>
      </c>
      <c r="F821" s="151">
        <v>5</v>
      </c>
      <c r="G821" s="158">
        <v>44.491807646196882</v>
      </c>
    </row>
    <row r="822" spans="1:7" x14ac:dyDescent="0.25">
      <c r="A822" s="147">
        <v>818</v>
      </c>
      <c r="B822" s="151">
        <v>20301103504</v>
      </c>
      <c r="C822" s="151">
        <v>251</v>
      </c>
      <c r="D822" s="158">
        <v>1086.928664</v>
      </c>
      <c r="E822" s="151">
        <v>2435</v>
      </c>
      <c r="F822" s="151">
        <v>9</v>
      </c>
      <c r="G822" s="158">
        <v>83.788464100173172</v>
      </c>
    </row>
    <row r="823" spans="1:7" x14ac:dyDescent="0.25">
      <c r="A823" s="147">
        <v>819</v>
      </c>
      <c r="B823" s="151">
        <v>20301103505</v>
      </c>
      <c r="C823" s="151">
        <v>523</v>
      </c>
      <c r="D823" s="158">
        <v>1057.3432</v>
      </c>
      <c r="E823" s="151">
        <v>5109</v>
      </c>
      <c r="F823" s="151">
        <v>7</v>
      </c>
      <c r="G823" s="158">
        <v>65.978420141201539</v>
      </c>
    </row>
    <row r="824" spans="1:7" x14ac:dyDescent="0.25">
      <c r="A824" s="147">
        <v>820</v>
      </c>
      <c r="B824" s="151">
        <v>20301103506</v>
      </c>
      <c r="C824" s="151">
        <v>929</v>
      </c>
      <c r="D824" s="158">
        <v>1094.834267</v>
      </c>
      <c r="E824" s="151">
        <v>1799</v>
      </c>
      <c r="F824" s="151">
        <v>9</v>
      </c>
      <c r="G824" s="158">
        <v>88.024510456906896</v>
      </c>
    </row>
    <row r="825" spans="1:7" x14ac:dyDescent="0.25">
      <c r="A825" s="147">
        <v>821</v>
      </c>
      <c r="B825" s="151">
        <v>20301103507</v>
      </c>
      <c r="C825" s="151">
        <v>342</v>
      </c>
      <c r="D825" s="158">
        <v>1111.785122</v>
      </c>
      <c r="E825" s="151">
        <v>753</v>
      </c>
      <c r="F825" s="151">
        <v>10</v>
      </c>
      <c r="G825" s="158">
        <v>94.991341414679624</v>
      </c>
    </row>
    <row r="826" spans="1:7" x14ac:dyDescent="0.25">
      <c r="A826" s="147">
        <v>822</v>
      </c>
      <c r="B826" s="151">
        <v>20301103508</v>
      </c>
      <c r="C826" s="151">
        <v>263</v>
      </c>
      <c r="D826" s="158">
        <v>1068.0394349999999</v>
      </c>
      <c r="E826" s="151">
        <v>4105</v>
      </c>
      <c r="F826" s="151">
        <v>8</v>
      </c>
      <c r="G826" s="158">
        <v>72.66551218862395</v>
      </c>
    </row>
    <row r="827" spans="1:7" x14ac:dyDescent="0.25">
      <c r="A827" s="147">
        <v>823</v>
      </c>
      <c r="B827" s="151">
        <v>20301103509</v>
      </c>
      <c r="C827" s="151">
        <v>533</v>
      </c>
      <c r="D827" s="158">
        <v>1045.4118189999999</v>
      </c>
      <c r="E827" s="151">
        <v>6213</v>
      </c>
      <c r="F827" s="151">
        <v>7</v>
      </c>
      <c r="G827" s="158">
        <v>58.62528306913547</v>
      </c>
    </row>
    <row r="828" spans="1:7" x14ac:dyDescent="0.25">
      <c r="A828" s="147">
        <v>824</v>
      </c>
      <c r="B828" s="151">
        <v>20301103510</v>
      </c>
      <c r="C828" s="151">
        <v>410</v>
      </c>
      <c r="D828" s="158">
        <v>1063.317286</v>
      </c>
      <c r="E828" s="151">
        <v>4522</v>
      </c>
      <c r="F828" s="151">
        <v>8</v>
      </c>
      <c r="G828" s="158">
        <v>69.888104435859873</v>
      </c>
    </row>
    <row r="829" spans="1:7" x14ac:dyDescent="0.25">
      <c r="A829" s="147">
        <v>825</v>
      </c>
      <c r="B829" s="151">
        <v>20301103511</v>
      </c>
      <c r="C829" s="151">
        <v>366</v>
      </c>
      <c r="D829" s="158">
        <v>999.96367669999995</v>
      </c>
      <c r="E829" s="151">
        <v>9607</v>
      </c>
      <c r="F829" s="151">
        <v>5</v>
      </c>
      <c r="G829" s="158">
        <v>36.01971493272945</v>
      </c>
    </row>
    <row r="830" spans="1:7" x14ac:dyDescent="0.25">
      <c r="A830" s="147">
        <v>826</v>
      </c>
      <c r="B830" s="151">
        <v>20301103512</v>
      </c>
      <c r="C830" s="151">
        <v>766</v>
      </c>
      <c r="D830" s="158">
        <v>950.75416800000005</v>
      </c>
      <c r="E830" s="151">
        <v>11917</v>
      </c>
      <c r="F830" s="151">
        <v>3</v>
      </c>
      <c r="G830" s="158">
        <v>20.634074863460768</v>
      </c>
    </row>
    <row r="831" spans="1:7" x14ac:dyDescent="0.25">
      <c r="A831" s="147">
        <v>827</v>
      </c>
      <c r="B831" s="151">
        <v>20301103513</v>
      </c>
      <c r="C831" s="151">
        <v>419</v>
      </c>
      <c r="D831" s="158">
        <v>1000.469932</v>
      </c>
      <c r="E831" s="151">
        <v>9579</v>
      </c>
      <c r="F831" s="151">
        <v>5</v>
      </c>
      <c r="G831" s="158">
        <v>36.206207539629681</v>
      </c>
    </row>
    <row r="832" spans="1:7" x14ac:dyDescent="0.25">
      <c r="A832" s="147">
        <v>828</v>
      </c>
      <c r="B832" s="151">
        <v>20301103514</v>
      </c>
      <c r="C832" s="151">
        <v>701</v>
      </c>
      <c r="D832" s="158">
        <v>1078.3300939999999</v>
      </c>
      <c r="E832" s="151">
        <v>3188</v>
      </c>
      <c r="F832" s="151">
        <v>8</v>
      </c>
      <c r="G832" s="158">
        <v>78.773145064606368</v>
      </c>
    </row>
    <row r="833" spans="1:7" x14ac:dyDescent="0.25">
      <c r="A833" s="147">
        <v>829</v>
      </c>
      <c r="B833" s="151">
        <v>20301103515</v>
      </c>
      <c r="C833" s="151">
        <v>371</v>
      </c>
      <c r="D833" s="158">
        <v>1050.191131</v>
      </c>
      <c r="E833" s="151">
        <v>5780</v>
      </c>
      <c r="F833" s="151">
        <v>7</v>
      </c>
      <c r="G833" s="158">
        <v>61.509258025842549</v>
      </c>
    </row>
    <row r="834" spans="1:7" x14ac:dyDescent="0.25">
      <c r="A834" s="147">
        <v>830</v>
      </c>
      <c r="B834" s="151">
        <v>20301103516</v>
      </c>
      <c r="C834" s="151">
        <v>764</v>
      </c>
      <c r="D834" s="158">
        <v>1052.819473</v>
      </c>
      <c r="E834" s="151">
        <v>5553</v>
      </c>
      <c r="F834" s="151">
        <v>7</v>
      </c>
      <c r="G834" s="158">
        <v>63.021180231783667</v>
      </c>
    </row>
    <row r="835" spans="1:7" x14ac:dyDescent="0.25">
      <c r="A835" s="147">
        <v>831</v>
      </c>
      <c r="B835" s="151">
        <v>20301103601</v>
      </c>
      <c r="C835" s="151">
        <v>305</v>
      </c>
      <c r="D835" s="158">
        <v>961.03530839999996</v>
      </c>
      <c r="E835" s="151">
        <v>11517</v>
      </c>
      <c r="F835" s="151">
        <v>3</v>
      </c>
      <c r="G835" s="158">
        <v>23.298254962035433</v>
      </c>
    </row>
    <row r="836" spans="1:7" x14ac:dyDescent="0.25">
      <c r="A836" s="147">
        <v>832</v>
      </c>
      <c r="B836" s="151">
        <v>20301103602</v>
      </c>
      <c r="C836" s="151">
        <v>650</v>
      </c>
      <c r="D836" s="158">
        <v>1076.218331</v>
      </c>
      <c r="E836" s="151">
        <v>3384</v>
      </c>
      <c r="F836" s="151">
        <v>8</v>
      </c>
      <c r="G836" s="158">
        <v>77.467696816304795</v>
      </c>
    </row>
    <row r="837" spans="1:7" x14ac:dyDescent="0.25">
      <c r="A837" s="147">
        <v>833</v>
      </c>
      <c r="B837" s="151">
        <v>20301103603</v>
      </c>
      <c r="C837" s="151">
        <v>364</v>
      </c>
      <c r="D837" s="158">
        <v>1062.2497719999999</v>
      </c>
      <c r="E837" s="151">
        <v>4630</v>
      </c>
      <c r="F837" s="151">
        <v>8</v>
      </c>
      <c r="G837" s="158">
        <v>69.168775809244707</v>
      </c>
    </row>
    <row r="838" spans="1:7" x14ac:dyDescent="0.25">
      <c r="A838" s="147">
        <v>834</v>
      </c>
      <c r="B838" s="151">
        <v>20301103604</v>
      </c>
      <c r="C838" s="151">
        <v>485</v>
      </c>
      <c r="D838" s="158">
        <v>1066.0610730000001</v>
      </c>
      <c r="E838" s="151">
        <v>4289</v>
      </c>
      <c r="F838" s="151">
        <v>8</v>
      </c>
      <c r="G838" s="158">
        <v>71.439989343279606</v>
      </c>
    </row>
    <row r="839" spans="1:7" x14ac:dyDescent="0.25">
      <c r="A839" s="147">
        <v>835</v>
      </c>
      <c r="B839" s="151">
        <v>20301103605</v>
      </c>
      <c r="C839" s="151">
        <v>309</v>
      </c>
      <c r="D839" s="158">
        <v>1062.7726359999999</v>
      </c>
      <c r="E839" s="151">
        <v>4575</v>
      </c>
      <c r="F839" s="151">
        <v>8</v>
      </c>
      <c r="G839" s="158">
        <v>69.535100572798726</v>
      </c>
    </row>
    <row r="840" spans="1:7" x14ac:dyDescent="0.25">
      <c r="A840" s="147">
        <v>836</v>
      </c>
      <c r="B840" s="151">
        <v>20301103606</v>
      </c>
      <c r="C840" s="151">
        <v>247</v>
      </c>
      <c r="D840" s="158">
        <v>1126.3370580000001</v>
      </c>
      <c r="E840" s="151">
        <v>284</v>
      </c>
      <c r="F840" s="151">
        <v>10</v>
      </c>
      <c r="G840" s="158">
        <v>98.11509258025842</v>
      </c>
    </row>
    <row r="841" spans="1:7" x14ac:dyDescent="0.25">
      <c r="A841" s="147">
        <v>837</v>
      </c>
      <c r="B841" s="151">
        <v>20301103607</v>
      </c>
      <c r="C841" s="151">
        <v>454</v>
      </c>
      <c r="D841" s="158">
        <v>1058.5922459999999</v>
      </c>
      <c r="E841" s="151">
        <v>4978</v>
      </c>
      <c r="F841" s="151">
        <v>7</v>
      </c>
      <c r="G841" s="158">
        <v>66.85093912348475</v>
      </c>
    </row>
    <row r="842" spans="1:7" x14ac:dyDescent="0.25">
      <c r="A842" s="147">
        <v>838</v>
      </c>
      <c r="B842" s="151">
        <v>20301103608</v>
      </c>
      <c r="C842" s="151">
        <v>251</v>
      </c>
      <c r="D842" s="158">
        <v>1082.9155410000001</v>
      </c>
      <c r="E842" s="151">
        <v>2794</v>
      </c>
      <c r="F842" s="151">
        <v>9</v>
      </c>
      <c r="G842" s="158">
        <v>81.397362461702414</v>
      </c>
    </row>
    <row r="843" spans="1:7" x14ac:dyDescent="0.25">
      <c r="A843" s="147">
        <v>839</v>
      </c>
      <c r="B843" s="151">
        <v>20301103609</v>
      </c>
      <c r="C843" s="151">
        <v>328</v>
      </c>
      <c r="D843" s="158">
        <v>1090.666019</v>
      </c>
      <c r="E843" s="151">
        <v>2119</v>
      </c>
      <c r="F843" s="151">
        <v>9</v>
      </c>
      <c r="G843" s="158">
        <v>85.893166378047155</v>
      </c>
    </row>
    <row r="844" spans="1:7" x14ac:dyDescent="0.25">
      <c r="A844" s="147">
        <v>840</v>
      </c>
      <c r="B844" s="151">
        <v>20301103610</v>
      </c>
      <c r="C844" s="151">
        <v>391</v>
      </c>
      <c r="D844" s="158">
        <v>1084.7974469999999</v>
      </c>
      <c r="E844" s="151">
        <v>2606</v>
      </c>
      <c r="F844" s="151">
        <v>9</v>
      </c>
      <c r="G844" s="158">
        <v>82.649527108032501</v>
      </c>
    </row>
    <row r="845" spans="1:7" x14ac:dyDescent="0.25">
      <c r="A845" s="147">
        <v>841</v>
      </c>
      <c r="B845" s="151">
        <v>20301103612</v>
      </c>
      <c r="C845" s="151">
        <v>327</v>
      </c>
      <c r="D845" s="158">
        <v>1114.6125469999999</v>
      </c>
      <c r="E845" s="151">
        <v>642</v>
      </c>
      <c r="F845" s="151">
        <v>10</v>
      </c>
      <c r="G845" s="158">
        <v>95.730651392034105</v>
      </c>
    </row>
    <row r="846" spans="1:7" x14ac:dyDescent="0.25">
      <c r="A846" s="147">
        <v>842</v>
      </c>
      <c r="B846" s="151">
        <v>20301103613</v>
      </c>
      <c r="C846" s="151">
        <v>310</v>
      </c>
      <c r="D846" s="158">
        <v>973.45233050000002</v>
      </c>
      <c r="E846" s="151">
        <v>10976</v>
      </c>
      <c r="F846" s="151">
        <v>4</v>
      </c>
      <c r="G846" s="158">
        <v>26.901558545357666</v>
      </c>
    </row>
    <row r="847" spans="1:7" x14ac:dyDescent="0.25">
      <c r="A847" s="147">
        <v>843</v>
      </c>
      <c r="B847" s="151">
        <v>20301103614</v>
      </c>
      <c r="C847" s="151">
        <v>366</v>
      </c>
      <c r="D847" s="158">
        <v>1117.6512499999999</v>
      </c>
      <c r="E847" s="151">
        <v>528</v>
      </c>
      <c r="F847" s="151">
        <v>10</v>
      </c>
      <c r="G847" s="158">
        <v>96.489942720127885</v>
      </c>
    </row>
    <row r="848" spans="1:7" x14ac:dyDescent="0.25">
      <c r="A848" s="147">
        <v>844</v>
      </c>
      <c r="B848" s="151">
        <v>20301103615</v>
      </c>
      <c r="C848" s="151">
        <v>470</v>
      </c>
      <c r="D848" s="158">
        <v>970.29969440000002</v>
      </c>
      <c r="E848" s="151">
        <v>11099</v>
      </c>
      <c r="F848" s="151">
        <v>3</v>
      </c>
      <c r="G848" s="158">
        <v>26.082323165045956</v>
      </c>
    </row>
    <row r="849" spans="1:7" x14ac:dyDescent="0.25">
      <c r="A849" s="147">
        <v>845</v>
      </c>
      <c r="B849" s="151">
        <v>20301103617</v>
      </c>
      <c r="C849" s="151">
        <v>244</v>
      </c>
      <c r="D849" s="158">
        <v>1092.082134</v>
      </c>
      <c r="E849" s="151">
        <v>1997</v>
      </c>
      <c r="F849" s="151">
        <v>9</v>
      </c>
      <c r="G849" s="158">
        <v>86.705741308112422</v>
      </c>
    </row>
    <row r="850" spans="1:7" x14ac:dyDescent="0.25">
      <c r="A850" s="147">
        <v>846</v>
      </c>
      <c r="B850" s="151">
        <v>20301103618</v>
      </c>
      <c r="C850" s="151">
        <v>319</v>
      </c>
      <c r="D850" s="158">
        <v>1019.707935</v>
      </c>
      <c r="E850" s="151">
        <v>8308</v>
      </c>
      <c r="F850" s="151">
        <v>5</v>
      </c>
      <c r="G850" s="158">
        <v>44.67163980285067</v>
      </c>
    </row>
    <row r="851" spans="1:7" x14ac:dyDescent="0.25">
      <c r="A851" s="147">
        <v>847</v>
      </c>
      <c r="B851" s="151">
        <v>20301103619</v>
      </c>
      <c r="C851" s="151">
        <v>422</v>
      </c>
      <c r="D851" s="158">
        <v>1087.690611</v>
      </c>
      <c r="E851" s="151">
        <v>2368</v>
      </c>
      <c r="F851" s="151">
        <v>9</v>
      </c>
      <c r="G851" s="158">
        <v>84.234714266684435</v>
      </c>
    </row>
    <row r="852" spans="1:7" x14ac:dyDescent="0.25">
      <c r="A852" s="147">
        <v>848</v>
      </c>
      <c r="B852" s="151">
        <v>20301103620</v>
      </c>
      <c r="C852" s="151">
        <v>387</v>
      </c>
      <c r="D852" s="158">
        <v>950.24328539999999</v>
      </c>
      <c r="E852" s="151">
        <v>11940</v>
      </c>
      <c r="F852" s="151">
        <v>3</v>
      </c>
      <c r="G852" s="158">
        <v>20.480884507792727</v>
      </c>
    </row>
    <row r="853" spans="1:7" x14ac:dyDescent="0.25">
      <c r="A853" s="147">
        <v>849</v>
      </c>
      <c r="B853" s="151">
        <v>20302103701</v>
      </c>
      <c r="C853" s="151">
        <v>444</v>
      </c>
      <c r="D853" s="158">
        <v>1004.701113</v>
      </c>
      <c r="E853" s="151">
        <v>9340</v>
      </c>
      <c r="F853" s="151">
        <v>5</v>
      </c>
      <c r="G853" s="158">
        <v>37.798055148528043</v>
      </c>
    </row>
    <row r="854" spans="1:7" x14ac:dyDescent="0.25">
      <c r="A854" s="147">
        <v>850</v>
      </c>
      <c r="B854" s="151">
        <v>20302103702</v>
      </c>
      <c r="C854" s="151">
        <v>609</v>
      </c>
      <c r="D854" s="158">
        <v>987.95964370000002</v>
      </c>
      <c r="E854" s="151">
        <v>10263</v>
      </c>
      <c r="F854" s="151">
        <v>4</v>
      </c>
      <c r="G854" s="158">
        <v>31.650459571067003</v>
      </c>
    </row>
    <row r="855" spans="1:7" x14ac:dyDescent="0.25">
      <c r="A855" s="147">
        <v>851</v>
      </c>
      <c r="B855" s="151">
        <v>20302103703</v>
      </c>
      <c r="C855" s="151">
        <v>344</v>
      </c>
      <c r="D855" s="158">
        <v>1005.28678</v>
      </c>
      <c r="E855" s="151">
        <v>9301</v>
      </c>
      <c r="F855" s="151">
        <v>5</v>
      </c>
      <c r="G855" s="158">
        <v>38.057812708139075</v>
      </c>
    </row>
    <row r="856" spans="1:7" x14ac:dyDescent="0.25">
      <c r="A856" s="147">
        <v>852</v>
      </c>
      <c r="B856" s="151">
        <v>20302103704</v>
      </c>
      <c r="C856" s="151">
        <v>377</v>
      </c>
      <c r="D856" s="158">
        <v>970.79463269999997</v>
      </c>
      <c r="E856" s="151">
        <v>11080</v>
      </c>
      <c r="F856" s="151">
        <v>3</v>
      </c>
      <c r="G856" s="158">
        <v>26.208871719728254</v>
      </c>
    </row>
    <row r="857" spans="1:7" x14ac:dyDescent="0.25">
      <c r="A857" s="147">
        <v>853</v>
      </c>
      <c r="B857" s="151">
        <v>20302103705</v>
      </c>
      <c r="C857" s="151">
        <v>497</v>
      </c>
      <c r="D857" s="158">
        <v>935.74631520000003</v>
      </c>
      <c r="E857" s="151">
        <v>12431</v>
      </c>
      <c r="F857" s="151">
        <v>3</v>
      </c>
      <c r="G857" s="158">
        <v>17.210603436792326</v>
      </c>
    </row>
    <row r="858" spans="1:7" x14ac:dyDescent="0.25">
      <c r="A858" s="147">
        <v>854</v>
      </c>
      <c r="B858" s="151">
        <v>20302103706</v>
      </c>
      <c r="C858" s="151">
        <v>353</v>
      </c>
      <c r="D858" s="158">
        <v>941.36137570000005</v>
      </c>
      <c r="E858" s="151">
        <v>12236</v>
      </c>
      <c r="F858" s="151">
        <v>3</v>
      </c>
      <c r="G858" s="158">
        <v>18.509391234847474</v>
      </c>
    </row>
    <row r="859" spans="1:7" x14ac:dyDescent="0.25">
      <c r="A859" s="147">
        <v>855</v>
      </c>
      <c r="B859" s="151">
        <v>20302103707</v>
      </c>
      <c r="C859" s="151">
        <v>505</v>
      </c>
      <c r="D859" s="158">
        <v>1037.9313079999999</v>
      </c>
      <c r="E859" s="151">
        <v>6889</v>
      </c>
      <c r="F859" s="151">
        <v>6</v>
      </c>
      <c r="G859" s="158">
        <v>54.122818702544294</v>
      </c>
    </row>
    <row r="860" spans="1:7" x14ac:dyDescent="0.25">
      <c r="A860" s="147">
        <v>856</v>
      </c>
      <c r="B860" s="151">
        <v>20302103709</v>
      </c>
      <c r="C860" s="151">
        <v>596</v>
      </c>
      <c r="D860" s="158">
        <v>1022.87369</v>
      </c>
      <c r="E860" s="151">
        <v>8075</v>
      </c>
      <c r="F860" s="151">
        <v>6</v>
      </c>
      <c r="G860" s="158">
        <v>46.223524710270411</v>
      </c>
    </row>
    <row r="861" spans="1:7" x14ac:dyDescent="0.25">
      <c r="A861" s="147">
        <v>857</v>
      </c>
      <c r="B861" s="151">
        <v>20302103710</v>
      </c>
      <c r="C861" s="151">
        <v>364</v>
      </c>
      <c r="D861" s="158">
        <v>999.19170039999995</v>
      </c>
      <c r="E861" s="151">
        <v>9649</v>
      </c>
      <c r="F861" s="151">
        <v>5</v>
      </c>
      <c r="G861" s="158">
        <v>35.739976022379111</v>
      </c>
    </row>
    <row r="862" spans="1:7" x14ac:dyDescent="0.25">
      <c r="A862" s="147">
        <v>858</v>
      </c>
      <c r="B862" s="151">
        <v>20302103711</v>
      </c>
      <c r="C862" s="151">
        <v>620</v>
      </c>
      <c r="D862" s="158">
        <v>1047.866661</v>
      </c>
      <c r="E862" s="151">
        <v>5998</v>
      </c>
      <c r="F862" s="151">
        <v>7</v>
      </c>
      <c r="G862" s="158">
        <v>60.057279872119352</v>
      </c>
    </row>
    <row r="863" spans="1:7" x14ac:dyDescent="0.25">
      <c r="A863" s="147">
        <v>859</v>
      </c>
      <c r="B863" s="151">
        <v>20302103712</v>
      </c>
      <c r="C863" s="151">
        <v>485</v>
      </c>
      <c r="D863" s="158">
        <v>1038.9841980000001</v>
      </c>
      <c r="E863" s="151">
        <v>6790</v>
      </c>
      <c r="F863" s="151">
        <v>6</v>
      </c>
      <c r="G863" s="158">
        <v>54.782203276941523</v>
      </c>
    </row>
    <row r="864" spans="1:7" x14ac:dyDescent="0.25">
      <c r="A864" s="147">
        <v>860</v>
      </c>
      <c r="B864" s="151">
        <v>20302103713</v>
      </c>
      <c r="C864" s="151">
        <v>354</v>
      </c>
      <c r="D864" s="158">
        <v>1064.128385</v>
      </c>
      <c r="E864" s="151">
        <v>4441</v>
      </c>
      <c r="F864" s="151">
        <v>8</v>
      </c>
      <c r="G864" s="158">
        <v>70.427600905821237</v>
      </c>
    </row>
    <row r="865" spans="1:7" x14ac:dyDescent="0.25">
      <c r="A865" s="147">
        <v>861</v>
      </c>
      <c r="B865" s="151">
        <v>20302103714</v>
      </c>
      <c r="C865" s="151">
        <v>404</v>
      </c>
      <c r="D865" s="158">
        <v>1026.512602</v>
      </c>
      <c r="E865" s="151">
        <v>7778</v>
      </c>
      <c r="F865" s="151">
        <v>6</v>
      </c>
      <c r="G865" s="158">
        <v>48.201678433462106</v>
      </c>
    </row>
    <row r="866" spans="1:7" x14ac:dyDescent="0.25">
      <c r="A866" s="147">
        <v>862</v>
      </c>
      <c r="B866" s="151">
        <v>20302103715</v>
      </c>
      <c r="C866" s="151">
        <v>506</v>
      </c>
      <c r="D866" s="158">
        <v>1029.1867239999999</v>
      </c>
      <c r="E866" s="151">
        <v>7572</v>
      </c>
      <c r="F866" s="151">
        <v>6</v>
      </c>
      <c r="G866" s="158">
        <v>49.573731184228052</v>
      </c>
    </row>
    <row r="867" spans="1:7" x14ac:dyDescent="0.25">
      <c r="A867" s="147">
        <v>863</v>
      </c>
      <c r="B867" s="151">
        <v>20302103716</v>
      </c>
      <c r="C867" s="151">
        <v>591</v>
      </c>
      <c r="D867" s="158">
        <v>1002.984057</v>
      </c>
      <c r="E867" s="151">
        <v>9447</v>
      </c>
      <c r="F867" s="151">
        <v>5</v>
      </c>
      <c r="G867" s="158">
        <v>37.08538697215932</v>
      </c>
    </row>
    <row r="868" spans="1:7" x14ac:dyDescent="0.25">
      <c r="A868" s="147">
        <v>864</v>
      </c>
      <c r="B868" s="151">
        <v>20302103717</v>
      </c>
      <c r="C868" s="151">
        <v>636</v>
      </c>
      <c r="D868" s="158">
        <v>1011.202184</v>
      </c>
      <c r="E868" s="151">
        <v>8903</v>
      </c>
      <c r="F868" s="151">
        <v>5</v>
      </c>
      <c r="G868" s="158">
        <v>40.708671906220864</v>
      </c>
    </row>
    <row r="869" spans="1:7" x14ac:dyDescent="0.25">
      <c r="A869" s="147">
        <v>865</v>
      </c>
      <c r="B869" s="151">
        <v>20302103718</v>
      </c>
      <c r="C869" s="151">
        <v>481</v>
      </c>
      <c r="D869" s="158">
        <v>994.07061299999998</v>
      </c>
      <c r="E869" s="151">
        <v>9948</v>
      </c>
      <c r="F869" s="151">
        <v>4</v>
      </c>
      <c r="G869" s="158">
        <v>33.74850139869455</v>
      </c>
    </row>
    <row r="870" spans="1:7" x14ac:dyDescent="0.25">
      <c r="A870" s="147">
        <v>866</v>
      </c>
      <c r="B870" s="151">
        <v>20302103719</v>
      </c>
      <c r="C870" s="151">
        <v>322</v>
      </c>
      <c r="D870" s="158">
        <v>993.79215429999999</v>
      </c>
      <c r="E870" s="151">
        <v>9966</v>
      </c>
      <c r="F870" s="151">
        <v>4</v>
      </c>
      <c r="G870" s="158">
        <v>33.628613294258692</v>
      </c>
    </row>
    <row r="871" spans="1:7" x14ac:dyDescent="0.25">
      <c r="A871" s="147">
        <v>867</v>
      </c>
      <c r="B871" s="151">
        <v>20302103720</v>
      </c>
      <c r="C871" s="151">
        <v>455</v>
      </c>
      <c r="D871" s="158">
        <v>933.37079619999997</v>
      </c>
      <c r="E871" s="151">
        <v>12505</v>
      </c>
      <c r="F871" s="151">
        <v>3</v>
      </c>
      <c r="G871" s="158">
        <v>16.717730118556016</v>
      </c>
    </row>
    <row r="872" spans="1:7" x14ac:dyDescent="0.25">
      <c r="A872" s="147">
        <v>868</v>
      </c>
      <c r="B872" s="151">
        <v>20302103721</v>
      </c>
      <c r="C872" s="151">
        <v>370</v>
      </c>
      <c r="D872" s="158">
        <v>1028.755715</v>
      </c>
      <c r="E872" s="151">
        <v>7607</v>
      </c>
      <c r="F872" s="151">
        <v>6</v>
      </c>
      <c r="G872" s="158">
        <v>49.34061542560277</v>
      </c>
    </row>
    <row r="873" spans="1:7" x14ac:dyDescent="0.25">
      <c r="A873" s="147">
        <v>869</v>
      </c>
      <c r="B873" s="151">
        <v>20302103722</v>
      </c>
      <c r="C873" s="151">
        <v>509</v>
      </c>
      <c r="D873" s="158">
        <v>1015.4212240000001</v>
      </c>
      <c r="E873" s="151">
        <v>8616</v>
      </c>
      <c r="F873" s="151">
        <v>5</v>
      </c>
      <c r="G873" s="158">
        <v>42.620221126948181</v>
      </c>
    </row>
    <row r="874" spans="1:7" x14ac:dyDescent="0.25">
      <c r="A874" s="147">
        <v>870</v>
      </c>
      <c r="B874" s="151">
        <v>20302103723</v>
      </c>
      <c r="C874" s="151">
        <v>627</v>
      </c>
      <c r="D874" s="158">
        <v>1038.911325</v>
      </c>
      <c r="E874" s="151">
        <v>6796</v>
      </c>
      <c r="F874" s="151">
        <v>6</v>
      </c>
      <c r="G874" s="158">
        <v>54.742240575462894</v>
      </c>
    </row>
    <row r="875" spans="1:7" x14ac:dyDescent="0.25">
      <c r="A875" s="147">
        <v>871</v>
      </c>
      <c r="B875" s="151">
        <v>20302103724</v>
      </c>
      <c r="C875" s="151">
        <v>648</v>
      </c>
      <c r="D875" s="158">
        <v>1045.4266520000001</v>
      </c>
      <c r="E875" s="151">
        <v>6211</v>
      </c>
      <c r="F875" s="151">
        <v>7</v>
      </c>
      <c r="G875" s="158">
        <v>58.638603969628342</v>
      </c>
    </row>
    <row r="876" spans="1:7" x14ac:dyDescent="0.25">
      <c r="A876" s="147">
        <v>872</v>
      </c>
      <c r="B876" s="151">
        <v>20302103725</v>
      </c>
      <c r="C876" s="151">
        <v>324</v>
      </c>
      <c r="D876" s="158">
        <v>1068.1044569999999</v>
      </c>
      <c r="E876" s="151">
        <v>4100</v>
      </c>
      <c r="F876" s="151">
        <v>8</v>
      </c>
      <c r="G876" s="158">
        <v>72.698814439856136</v>
      </c>
    </row>
    <row r="877" spans="1:7" x14ac:dyDescent="0.25">
      <c r="A877" s="147">
        <v>873</v>
      </c>
      <c r="B877" s="151">
        <v>20302103726</v>
      </c>
      <c r="C877" s="151">
        <v>551</v>
      </c>
      <c r="D877" s="158">
        <v>1012.926789</v>
      </c>
      <c r="E877" s="151">
        <v>8782</v>
      </c>
      <c r="F877" s="151">
        <v>5</v>
      </c>
      <c r="G877" s="158">
        <v>41.514586386039696</v>
      </c>
    </row>
    <row r="878" spans="1:7" x14ac:dyDescent="0.25">
      <c r="A878" s="147">
        <v>874</v>
      </c>
      <c r="B878" s="151">
        <v>20302103727</v>
      </c>
      <c r="C878" s="151">
        <v>748</v>
      </c>
      <c r="D878" s="158">
        <v>972.71182060000001</v>
      </c>
      <c r="E878" s="151">
        <v>11009</v>
      </c>
      <c r="F878" s="151">
        <v>4</v>
      </c>
      <c r="G878" s="158">
        <v>26.681763687225256</v>
      </c>
    </row>
    <row r="879" spans="1:7" x14ac:dyDescent="0.25">
      <c r="A879" s="147">
        <v>875</v>
      </c>
      <c r="B879" s="151">
        <v>20302103728</v>
      </c>
      <c r="C879" s="151">
        <v>371</v>
      </c>
      <c r="D879" s="158">
        <v>1009.0844520000001</v>
      </c>
      <c r="E879" s="151">
        <v>9030</v>
      </c>
      <c r="F879" s="151">
        <v>5</v>
      </c>
      <c r="G879" s="158">
        <v>39.862794724923404</v>
      </c>
    </row>
    <row r="880" spans="1:7" x14ac:dyDescent="0.25">
      <c r="A880" s="147">
        <v>876</v>
      </c>
      <c r="B880" s="151">
        <v>20302103729</v>
      </c>
      <c r="C880" s="151">
        <v>581</v>
      </c>
      <c r="D880" s="158">
        <v>1048.148835</v>
      </c>
      <c r="E880" s="151">
        <v>5973</v>
      </c>
      <c r="F880" s="151">
        <v>7</v>
      </c>
      <c r="G880" s="158">
        <v>60.223791128280268</v>
      </c>
    </row>
    <row r="881" spans="1:7" x14ac:dyDescent="0.25">
      <c r="A881" s="147">
        <v>877</v>
      </c>
      <c r="B881" s="151">
        <v>20302103730</v>
      </c>
      <c r="C881" s="151">
        <v>579</v>
      </c>
      <c r="D881" s="158">
        <v>1080.079201</v>
      </c>
      <c r="E881" s="151">
        <v>3034</v>
      </c>
      <c r="F881" s="151">
        <v>9</v>
      </c>
      <c r="G881" s="158">
        <v>79.798854402557623</v>
      </c>
    </row>
    <row r="882" spans="1:7" x14ac:dyDescent="0.25">
      <c r="A882" s="147">
        <v>878</v>
      </c>
      <c r="B882" s="151">
        <v>20302103731</v>
      </c>
      <c r="C882" s="151">
        <v>527</v>
      </c>
      <c r="D882" s="158">
        <v>1025.694334</v>
      </c>
      <c r="E882" s="151">
        <v>7842</v>
      </c>
      <c r="F882" s="151">
        <v>6</v>
      </c>
      <c r="G882" s="158">
        <v>47.775409617690158</v>
      </c>
    </row>
    <row r="883" spans="1:7" x14ac:dyDescent="0.25">
      <c r="A883" s="147">
        <v>879</v>
      </c>
      <c r="B883" s="151">
        <v>20302103732</v>
      </c>
      <c r="C883" s="151">
        <v>258</v>
      </c>
      <c r="D883" s="158">
        <v>993.80807909999999</v>
      </c>
      <c r="E883" s="151">
        <v>9963</v>
      </c>
      <c r="F883" s="151">
        <v>4</v>
      </c>
      <c r="G883" s="158">
        <v>33.648594644998006</v>
      </c>
    </row>
    <row r="884" spans="1:7" x14ac:dyDescent="0.25">
      <c r="A884" s="147">
        <v>880</v>
      </c>
      <c r="B884" s="151">
        <v>20302103904</v>
      </c>
      <c r="C884" s="151">
        <v>492</v>
      </c>
      <c r="D884" s="158">
        <v>1033.0185879999999</v>
      </c>
      <c r="E884" s="151">
        <v>7243</v>
      </c>
      <c r="F884" s="151">
        <v>6</v>
      </c>
      <c r="G884" s="158">
        <v>51.765019315305715</v>
      </c>
    </row>
    <row r="885" spans="1:7" x14ac:dyDescent="0.25">
      <c r="A885" s="147">
        <v>881</v>
      </c>
      <c r="B885" s="151">
        <v>20302103905</v>
      </c>
      <c r="C885" s="151">
        <v>383</v>
      </c>
      <c r="D885" s="158">
        <v>1004.823519</v>
      </c>
      <c r="E885" s="151">
        <v>9336</v>
      </c>
      <c r="F885" s="151">
        <v>5</v>
      </c>
      <c r="G885" s="158">
        <v>37.824696949513786</v>
      </c>
    </row>
    <row r="886" spans="1:7" x14ac:dyDescent="0.25">
      <c r="A886" s="147">
        <v>882</v>
      </c>
      <c r="B886" s="151">
        <v>20302103906</v>
      </c>
      <c r="C886" s="151">
        <v>325</v>
      </c>
      <c r="D886" s="158">
        <v>1060.690435</v>
      </c>
      <c r="E886" s="151">
        <v>4760</v>
      </c>
      <c r="F886" s="151">
        <v>8</v>
      </c>
      <c r="G886" s="158">
        <v>68.302917277207939</v>
      </c>
    </row>
    <row r="887" spans="1:7" x14ac:dyDescent="0.25">
      <c r="A887" s="147">
        <v>883</v>
      </c>
      <c r="B887" s="151">
        <v>20302103907</v>
      </c>
      <c r="C887" s="151">
        <v>574</v>
      </c>
      <c r="D887" s="158">
        <v>1055.9529319999999</v>
      </c>
      <c r="E887" s="151">
        <v>5253</v>
      </c>
      <c r="F887" s="151">
        <v>7</v>
      </c>
      <c r="G887" s="158">
        <v>65.01931530571467</v>
      </c>
    </row>
    <row r="888" spans="1:7" x14ac:dyDescent="0.25">
      <c r="A888" s="147">
        <v>884</v>
      </c>
      <c r="B888" s="151">
        <v>20302103908</v>
      </c>
      <c r="C888" s="151">
        <v>420</v>
      </c>
      <c r="D888" s="158">
        <v>1050.991912</v>
      </c>
      <c r="E888" s="151">
        <v>5714</v>
      </c>
      <c r="F888" s="151">
        <v>7</v>
      </c>
      <c r="G888" s="158">
        <v>61.948847742107368</v>
      </c>
    </row>
    <row r="889" spans="1:7" x14ac:dyDescent="0.25">
      <c r="A889" s="147">
        <v>885</v>
      </c>
      <c r="B889" s="151">
        <v>20302103909</v>
      </c>
      <c r="C889" s="151">
        <v>405</v>
      </c>
      <c r="D889" s="158">
        <v>1094.28475</v>
      </c>
      <c r="E889" s="151">
        <v>1850</v>
      </c>
      <c r="F889" s="151">
        <v>9</v>
      </c>
      <c r="G889" s="158">
        <v>87.684827494338606</v>
      </c>
    </row>
    <row r="890" spans="1:7" x14ac:dyDescent="0.25">
      <c r="A890" s="147">
        <v>886</v>
      </c>
      <c r="B890" s="151">
        <v>20302103910</v>
      </c>
      <c r="C890" s="151">
        <v>1022</v>
      </c>
      <c r="D890" s="158">
        <v>1037.3958789999999</v>
      </c>
      <c r="E890" s="151">
        <v>6939</v>
      </c>
      <c r="F890" s="151">
        <v>6</v>
      </c>
      <c r="G890" s="158">
        <v>53.789796190222461</v>
      </c>
    </row>
    <row r="891" spans="1:7" x14ac:dyDescent="0.25">
      <c r="A891" s="147">
        <v>887</v>
      </c>
      <c r="B891" s="151">
        <v>20302103911</v>
      </c>
      <c r="C891" s="151">
        <v>354</v>
      </c>
      <c r="D891" s="158">
        <v>982.18050140000003</v>
      </c>
      <c r="E891" s="151">
        <v>10554</v>
      </c>
      <c r="F891" s="151">
        <v>4</v>
      </c>
      <c r="G891" s="158">
        <v>29.712268549353936</v>
      </c>
    </row>
    <row r="892" spans="1:7" x14ac:dyDescent="0.25">
      <c r="A892" s="147">
        <v>888</v>
      </c>
      <c r="B892" s="151">
        <v>20302103912</v>
      </c>
      <c r="C892" s="151">
        <v>441</v>
      </c>
      <c r="D892" s="158">
        <v>1055.345984</v>
      </c>
      <c r="E892" s="151">
        <v>5315</v>
      </c>
      <c r="F892" s="151">
        <v>7</v>
      </c>
      <c r="G892" s="158">
        <v>64.606367390435594</v>
      </c>
    </row>
    <row r="893" spans="1:7" x14ac:dyDescent="0.25">
      <c r="A893" s="147">
        <v>889</v>
      </c>
      <c r="B893" s="151">
        <v>20302103913</v>
      </c>
      <c r="C893" s="151">
        <v>356</v>
      </c>
      <c r="D893" s="158">
        <v>1053.7408129999999</v>
      </c>
      <c r="E893" s="151">
        <v>5485</v>
      </c>
      <c r="F893" s="151">
        <v>7</v>
      </c>
      <c r="G893" s="158">
        <v>63.474090848541366</v>
      </c>
    </row>
    <row r="894" spans="1:7" x14ac:dyDescent="0.25">
      <c r="A894" s="147">
        <v>890</v>
      </c>
      <c r="B894" s="151">
        <v>20302103914</v>
      </c>
      <c r="C894" s="151">
        <v>555</v>
      </c>
      <c r="D894" s="158">
        <v>1055.2881609999999</v>
      </c>
      <c r="E894" s="151">
        <v>5323</v>
      </c>
      <c r="F894" s="151">
        <v>7</v>
      </c>
      <c r="G894" s="158">
        <v>64.553083788464107</v>
      </c>
    </row>
    <row r="895" spans="1:7" x14ac:dyDescent="0.25">
      <c r="A895" s="147">
        <v>891</v>
      </c>
      <c r="B895" s="151">
        <v>20302103915</v>
      </c>
      <c r="C895" s="151">
        <v>613</v>
      </c>
      <c r="D895" s="158">
        <v>909.92388719999997</v>
      </c>
      <c r="E895" s="151">
        <v>13105</v>
      </c>
      <c r="F895" s="151">
        <v>2</v>
      </c>
      <c r="G895" s="158">
        <v>12.721459970694019</v>
      </c>
    </row>
    <row r="896" spans="1:7" x14ac:dyDescent="0.25">
      <c r="A896" s="147">
        <v>892</v>
      </c>
      <c r="B896" s="151">
        <v>20302103916</v>
      </c>
      <c r="C896" s="151">
        <v>346</v>
      </c>
      <c r="D896" s="158">
        <v>915.17638409999995</v>
      </c>
      <c r="E896" s="151">
        <v>12973</v>
      </c>
      <c r="F896" s="151">
        <v>2</v>
      </c>
      <c r="G896" s="158">
        <v>13.600639403223658</v>
      </c>
    </row>
    <row r="897" spans="1:7" x14ac:dyDescent="0.25">
      <c r="A897" s="147">
        <v>893</v>
      </c>
      <c r="B897" s="151">
        <v>20302103917</v>
      </c>
      <c r="C897" s="151">
        <v>384</v>
      </c>
      <c r="D897" s="158">
        <v>1080.7209780000001</v>
      </c>
      <c r="E897" s="151">
        <v>2972</v>
      </c>
      <c r="F897" s="151">
        <v>9</v>
      </c>
      <c r="G897" s="158">
        <v>80.211802317836685</v>
      </c>
    </row>
    <row r="898" spans="1:7" x14ac:dyDescent="0.25">
      <c r="A898" s="147">
        <v>894</v>
      </c>
      <c r="B898" s="151">
        <v>20302103918</v>
      </c>
      <c r="C898" s="151">
        <v>382</v>
      </c>
      <c r="D898" s="158">
        <v>1052.8501200000001</v>
      </c>
      <c r="E898" s="151">
        <v>5552</v>
      </c>
      <c r="F898" s="151">
        <v>7</v>
      </c>
      <c r="G898" s="158">
        <v>63.027840682030103</v>
      </c>
    </row>
    <row r="899" spans="1:7" x14ac:dyDescent="0.25">
      <c r="A899" s="147">
        <v>895</v>
      </c>
      <c r="B899" s="151">
        <v>20302103919</v>
      </c>
      <c r="C899" s="151">
        <v>563</v>
      </c>
      <c r="D899" s="158">
        <v>1056.027468</v>
      </c>
      <c r="E899" s="151">
        <v>5241</v>
      </c>
      <c r="F899" s="151">
        <v>7</v>
      </c>
      <c r="G899" s="158">
        <v>65.0992407086719</v>
      </c>
    </row>
    <row r="900" spans="1:7" x14ac:dyDescent="0.25">
      <c r="A900" s="147">
        <v>896</v>
      </c>
      <c r="B900" s="151">
        <v>20302103920</v>
      </c>
      <c r="C900" s="151">
        <v>490</v>
      </c>
      <c r="D900" s="158">
        <v>1058.241544</v>
      </c>
      <c r="E900" s="151">
        <v>5009</v>
      </c>
      <c r="F900" s="151">
        <v>7</v>
      </c>
      <c r="G900" s="158">
        <v>66.644465165845219</v>
      </c>
    </row>
    <row r="901" spans="1:7" x14ac:dyDescent="0.25">
      <c r="A901" s="147">
        <v>897</v>
      </c>
      <c r="B901" s="151">
        <v>20302103921</v>
      </c>
      <c r="C901" s="151">
        <v>223</v>
      </c>
      <c r="D901" s="158">
        <v>1002.958348</v>
      </c>
      <c r="E901" s="151">
        <v>9448</v>
      </c>
      <c r="F901" s="151">
        <v>5</v>
      </c>
      <c r="G901" s="158">
        <v>37.078726521912877</v>
      </c>
    </row>
    <row r="902" spans="1:7" x14ac:dyDescent="0.25">
      <c r="A902" s="147">
        <v>898</v>
      </c>
      <c r="B902" s="151">
        <v>20302103922</v>
      </c>
      <c r="C902" s="151">
        <v>447</v>
      </c>
      <c r="D902" s="158">
        <v>1057.3334139999999</v>
      </c>
      <c r="E902" s="151">
        <v>5113</v>
      </c>
      <c r="F902" s="151">
        <v>7</v>
      </c>
      <c r="G902" s="158">
        <v>65.951778340215796</v>
      </c>
    </row>
    <row r="903" spans="1:7" x14ac:dyDescent="0.25">
      <c r="A903" s="147">
        <v>899</v>
      </c>
      <c r="B903" s="151">
        <v>20302103923</v>
      </c>
      <c r="C903" s="151">
        <v>506</v>
      </c>
      <c r="D903" s="158">
        <v>1064.1534280000001</v>
      </c>
      <c r="E903" s="151">
        <v>4440</v>
      </c>
      <c r="F903" s="151">
        <v>8</v>
      </c>
      <c r="G903" s="158">
        <v>70.43426135606768</v>
      </c>
    </row>
    <row r="904" spans="1:7" x14ac:dyDescent="0.25">
      <c r="A904" s="147">
        <v>900</v>
      </c>
      <c r="B904" s="151">
        <v>20302103924</v>
      </c>
      <c r="C904" s="151">
        <v>390</v>
      </c>
      <c r="D904" s="158">
        <v>1081.6891599999999</v>
      </c>
      <c r="E904" s="151">
        <v>2880</v>
      </c>
      <c r="F904" s="151">
        <v>9</v>
      </c>
      <c r="G904" s="158">
        <v>80.824563740508864</v>
      </c>
    </row>
    <row r="905" spans="1:7" x14ac:dyDescent="0.25">
      <c r="A905" s="147">
        <v>901</v>
      </c>
      <c r="B905" s="151">
        <v>20302103925</v>
      </c>
      <c r="C905" s="151">
        <v>420</v>
      </c>
      <c r="D905" s="158">
        <v>1001.365593</v>
      </c>
      <c r="E905" s="151">
        <v>9528</v>
      </c>
      <c r="F905" s="151">
        <v>5</v>
      </c>
      <c r="G905" s="158">
        <v>36.545890502197949</v>
      </c>
    </row>
    <row r="906" spans="1:7" x14ac:dyDescent="0.25">
      <c r="A906" s="147">
        <v>902</v>
      </c>
      <c r="B906" s="151">
        <v>20302103927</v>
      </c>
      <c r="C906" s="151">
        <v>422</v>
      </c>
      <c r="D906" s="158">
        <v>1018.648328</v>
      </c>
      <c r="E906" s="151">
        <v>8384</v>
      </c>
      <c r="F906" s="151">
        <v>5</v>
      </c>
      <c r="G906" s="158">
        <v>44.165445584121485</v>
      </c>
    </row>
    <row r="907" spans="1:7" x14ac:dyDescent="0.25">
      <c r="A907" s="147">
        <v>903</v>
      </c>
      <c r="B907" s="151">
        <v>20302103928</v>
      </c>
      <c r="C907" s="151">
        <v>484</v>
      </c>
      <c r="D907" s="158">
        <v>885.35587429999998</v>
      </c>
      <c r="E907" s="151">
        <v>13611</v>
      </c>
      <c r="F907" s="151">
        <v>2</v>
      </c>
      <c r="G907" s="158">
        <v>9.3512721459970685</v>
      </c>
    </row>
    <row r="908" spans="1:7" x14ac:dyDescent="0.25">
      <c r="A908" s="147">
        <v>904</v>
      </c>
      <c r="B908" s="151">
        <v>20302103929</v>
      </c>
      <c r="C908" s="151">
        <v>369</v>
      </c>
      <c r="D908" s="158">
        <v>921.04087930000003</v>
      </c>
      <c r="E908" s="151">
        <v>12835</v>
      </c>
      <c r="F908" s="151">
        <v>2</v>
      </c>
      <c r="G908" s="158">
        <v>14.519781537231916</v>
      </c>
    </row>
    <row r="909" spans="1:7" x14ac:dyDescent="0.25">
      <c r="A909" s="147">
        <v>905</v>
      </c>
      <c r="B909" s="151">
        <v>20302103930</v>
      </c>
      <c r="C909" s="151">
        <v>437</v>
      </c>
      <c r="D909" s="158">
        <v>869.28438540000002</v>
      </c>
      <c r="E909" s="151">
        <v>13874</v>
      </c>
      <c r="F909" s="151">
        <v>1</v>
      </c>
      <c r="G909" s="158">
        <v>7.5995737311842282</v>
      </c>
    </row>
    <row r="910" spans="1:7" x14ac:dyDescent="0.25">
      <c r="A910" s="147">
        <v>906</v>
      </c>
      <c r="B910" s="151">
        <v>20302103932</v>
      </c>
      <c r="C910" s="151">
        <v>233</v>
      </c>
      <c r="D910" s="158">
        <v>850.03511860000003</v>
      </c>
      <c r="E910" s="151">
        <v>14139</v>
      </c>
      <c r="F910" s="151">
        <v>1</v>
      </c>
      <c r="G910" s="158">
        <v>5.8345544158785136</v>
      </c>
    </row>
    <row r="911" spans="1:7" x14ac:dyDescent="0.25">
      <c r="A911" s="147">
        <v>907</v>
      </c>
      <c r="B911" s="151">
        <v>20302103933</v>
      </c>
      <c r="C911" s="151">
        <v>240</v>
      </c>
      <c r="D911" s="158">
        <v>1047.757014</v>
      </c>
      <c r="E911" s="151">
        <v>6008</v>
      </c>
      <c r="F911" s="151">
        <v>7</v>
      </c>
      <c r="G911" s="158">
        <v>59.990675369654987</v>
      </c>
    </row>
    <row r="912" spans="1:7" x14ac:dyDescent="0.25">
      <c r="A912" s="147">
        <v>908</v>
      </c>
      <c r="B912" s="151">
        <v>20302103934</v>
      </c>
      <c r="C912" s="151">
        <v>217</v>
      </c>
      <c r="D912" s="158">
        <v>1009.583503</v>
      </c>
      <c r="E912" s="151">
        <v>9000</v>
      </c>
      <c r="F912" s="151">
        <v>5</v>
      </c>
      <c r="G912" s="158">
        <v>40.062608232316506</v>
      </c>
    </row>
    <row r="913" spans="1:7" x14ac:dyDescent="0.25">
      <c r="A913" s="147">
        <v>909</v>
      </c>
      <c r="B913" s="151">
        <v>20302103935</v>
      </c>
      <c r="C913" s="151">
        <v>274</v>
      </c>
      <c r="D913" s="158">
        <v>1076.5216069999999</v>
      </c>
      <c r="E913" s="151">
        <v>3355</v>
      </c>
      <c r="F913" s="151">
        <v>8</v>
      </c>
      <c r="G913" s="158">
        <v>77.66084987345144</v>
      </c>
    </row>
    <row r="914" spans="1:7" x14ac:dyDescent="0.25">
      <c r="A914" s="147">
        <v>910</v>
      </c>
      <c r="B914" s="151">
        <v>20302103937</v>
      </c>
      <c r="C914" s="151">
        <v>220</v>
      </c>
      <c r="D914" s="158">
        <v>991.38101789999996</v>
      </c>
      <c r="E914" s="151">
        <v>10084</v>
      </c>
      <c r="F914" s="151">
        <v>4</v>
      </c>
      <c r="G914" s="158">
        <v>32.842680165179168</v>
      </c>
    </row>
    <row r="915" spans="1:7" x14ac:dyDescent="0.25">
      <c r="A915" s="147">
        <v>911</v>
      </c>
      <c r="B915" s="151">
        <v>20302103938</v>
      </c>
      <c r="C915" s="151">
        <v>172</v>
      </c>
      <c r="D915" s="158">
        <v>953.29232530000002</v>
      </c>
      <c r="E915" s="151">
        <v>11824</v>
      </c>
      <c r="F915" s="151">
        <v>3</v>
      </c>
      <c r="G915" s="158">
        <v>21.253496736379379</v>
      </c>
    </row>
    <row r="916" spans="1:7" x14ac:dyDescent="0.25">
      <c r="A916" s="147">
        <v>912</v>
      </c>
      <c r="B916" s="151">
        <v>20302103939</v>
      </c>
      <c r="C916" s="151">
        <v>345</v>
      </c>
      <c r="D916" s="158">
        <v>1031.994177</v>
      </c>
      <c r="E916" s="151">
        <v>7336</v>
      </c>
      <c r="F916" s="151">
        <v>6</v>
      </c>
      <c r="G916" s="158">
        <v>51.1455974423871</v>
      </c>
    </row>
    <row r="917" spans="1:7" x14ac:dyDescent="0.25">
      <c r="A917" s="147">
        <v>913</v>
      </c>
      <c r="B917" s="151">
        <v>20302104001</v>
      </c>
      <c r="C917" s="151">
        <v>479</v>
      </c>
      <c r="D917" s="158">
        <v>1078.7371089999999</v>
      </c>
      <c r="E917" s="151">
        <v>3152</v>
      </c>
      <c r="F917" s="151">
        <v>8</v>
      </c>
      <c r="G917" s="158">
        <v>79.012921273478085</v>
      </c>
    </row>
    <row r="918" spans="1:7" x14ac:dyDescent="0.25">
      <c r="A918" s="147">
        <v>914</v>
      </c>
      <c r="B918" s="151">
        <v>20302104002</v>
      </c>
      <c r="C918" s="151">
        <v>542</v>
      </c>
      <c r="D918" s="158">
        <v>1073.807221</v>
      </c>
      <c r="E918" s="151">
        <v>3611</v>
      </c>
      <c r="F918" s="151">
        <v>8</v>
      </c>
      <c r="G918" s="158">
        <v>75.955774610363662</v>
      </c>
    </row>
    <row r="919" spans="1:7" x14ac:dyDescent="0.25">
      <c r="A919" s="147">
        <v>915</v>
      </c>
      <c r="B919" s="151">
        <v>20302104003</v>
      </c>
      <c r="C919" s="151">
        <v>398</v>
      </c>
      <c r="D919" s="158">
        <v>1084.549612</v>
      </c>
      <c r="E919" s="151">
        <v>2632</v>
      </c>
      <c r="F919" s="151">
        <v>9</v>
      </c>
      <c r="G919" s="158">
        <v>82.476355401625142</v>
      </c>
    </row>
    <row r="920" spans="1:7" x14ac:dyDescent="0.25">
      <c r="A920" s="147">
        <v>916</v>
      </c>
      <c r="B920" s="151">
        <v>20302104004</v>
      </c>
      <c r="C920" s="151">
        <v>601</v>
      </c>
      <c r="D920" s="158">
        <v>1034.70651</v>
      </c>
      <c r="E920" s="151">
        <v>7148</v>
      </c>
      <c r="F920" s="151">
        <v>6</v>
      </c>
      <c r="G920" s="158">
        <v>52.397762088717194</v>
      </c>
    </row>
    <row r="921" spans="1:7" x14ac:dyDescent="0.25">
      <c r="A921" s="147">
        <v>917</v>
      </c>
      <c r="B921" s="151">
        <v>20302104005</v>
      </c>
      <c r="C921" s="151">
        <v>274</v>
      </c>
      <c r="D921" s="158">
        <v>1020.429335</v>
      </c>
      <c r="E921" s="151">
        <v>8260</v>
      </c>
      <c r="F921" s="151">
        <v>5</v>
      </c>
      <c r="G921" s="158">
        <v>44.991341414679631</v>
      </c>
    </row>
    <row r="922" spans="1:7" x14ac:dyDescent="0.25">
      <c r="A922" s="147">
        <v>918</v>
      </c>
      <c r="B922" s="151">
        <v>20302104006</v>
      </c>
      <c r="C922" s="151">
        <v>342</v>
      </c>
      <c r="D922" s="158">
        <v>1001.135084</v>
      </c>
      <c r="E922" s="151">
        <v>9545</v>
      </c>
      <c r="F922" s="151">
        <v>5</v>
      </c>
      <c r="G922" s="158">
        <v>36.432662848008526</v>
      </c>
    </row>
    <row r="923" spans="1:7" x14ac:dyDescent="0.25">
      <c r="A923" s="147">
        <v>919</v>
      </c>
      <c r="B923" s="151">
        <v>20302104007</v>
      </c>
      <c r="C923" s="151">
        <v>437</v>
      </c>
      <c r="D923" s="158">
        <v>1050.9416080000001</v>
      </c>
      <c r="E923" s="151">
        <v>5719</v>
      </c>
      <c r="F923" s="151">
        <v>7</v>
      </c>
      <c r="G923" s="158">
        <v>61.915545490875182</v>
      </c>
    </row>
    <row r="924" spans="1:7" x14ac:dyDescent="0.25">
      <c r="A924" s="147">
        <v>920</v>
      </c>
      <c r="B924" s="151">
        <v>20302104008</v>
      </c>
      <c r="C924" s="151">
        <v>439</v>
      </c>
      <c r="D924" s="158">
        <v>1066.6403600000001</v>
      </c>
      <c r="E924" s="151">
        <v>4228</v>
      </c>
      <c r="F924" s="151">
        <v>8</v>
      </c>
      <c r="G924" s="158">
        <v>71.84627680831224</v>
      </c>
    </row>
    <row r="925" spans="1:7" x14ac:dyDescent="0.25">
      <c r="A925" s="147">
        <v>921</v>
      </c>
      <c r="B925" s="151">
        <v>20302104009</v>
      </c>
      <c r="C925" s="151">
        <v>404</v>
      </c>
      <c r="D925" s="158">
        <v>1055.7155250000001</v>
      </c>
      <c r="E925" s="151">
        <v>5273</v>
      </c>
      <c r="F925" s="151">
        <v>7</v>
      </c>
      <c r="G925" s="158">
        <v>64.886106300785926</v>
      </c>
    </row>
    <row r="926" spans="1:7" x14ac:dyDescent="0.25">
      <c r="A926" s="147">
        <v>922</v>
      </c>
      <c r="B926" s="151">
        <v>20302104010</v>
      </c>
      <c r="C926" s="151">
        <v>369</v>
      </c>
      <c r="D926" s="158">
        <v>1049.3613909999999</v>
      </c>
      <c r="E926" s="151">
        <v>5874</v>
      </c>
      <c r="F926" s="151">
        <v>7</v>
      </c>
      <c r="G926" s="158">
        <v>60.883175702677505</v>
      </c>
    </row>
    <row r="927" spans="1:7" x14ac:dyDescent="0.25">
      <c r="A927" s="147">
        <v>923</v>
      </c>
      <c r="B927" s="151">
        <v>20302104011</v>
      </c>
      <c r="C927" s="151">
        <v>356</v>
      </c>
      <c r="D927" s="158">
        <v>1050.7393979999999</v>
      </c>
      <c r="E927" s="151">
        <v>5737</v>
      </c>
      <c r="F927" s="151">
        <v>7</v>
      </c>
      <c r="G927" s="158">
        <v>61.795657386439331</v>
      </c>
    </row>
    <row r="928" spans="1:7" x14ac:dyDescent="0.25">
      <c r="A928" s="147">
        <v>924</v>
      </c>
      <c r="B928" s="151">
        <v>20302104012</v>
      </c>
      <c r="C928" s="151">
        <v>502</v>
      </c>
      <c r="D928" s="158">
        <v>1014.9044249999999</v>
      </c>
      <c r="E928" s="151">
        <v>8641</v>
      </c>
      <c r="F928" s="151">
        <v>5</v>
      </c>
      <c r="G928" s="158">
        <v>42.453709870787264</v>
      </c>
    </row>
    <row r="929" spans="1:7" x14ac:dyDescent="0.25">
      <c r="A929" s="147">
        <v>925</v>
      </c>
      <c r="B929" s="151">
        <v>20302104013</v>
      </c>
      <c r="C929" s="151">
        <v>313</v>
      </c>
      <c r="D929" s="158">
        <v>1009.000032</v>
      </c>
      <c r="E929" s="151">
        <v>9034</v>
      </c>
      <c r="F929" s="151">
        <v>5</v>
      </c>
      <c r="G929" s="158">
        <v>39.836152923937654</v>
      </c>
    </row>
    <row r="930" spans="1:7" x14ac:dyDescent="0.25">
      <c r="A930" s="147">
        <v>926</v>
      </c>
      <c r="B930" s="151">
        <v>20302104014</v>
      </c>
      <c r="C930" s="151">
        <v>470</v>
      </c>
      <c r="D930" s="158">
        <v>1021.190563</v>
      </c>
      <c r="E930" s="151">
        <v>8197</v>
      </c>
      <c r="F930" s="151">
        <v>5</v>
      </c>
      <c r="G930" s="158">
        <v>45.410949780205137</v>
      </c>
    </row>
    <row r="931" spans="1:7" x14ac:dyDescent="0.25">
      <c r="A931" s="147">
        <v>927</v>
      </c>
      <c r="B931" s="151">
        <v>20302104015</v>
      </c>
      <c r="C931" s="151">
        <v>546</v>
      </c>
      <c r="D931" s="158">
        <v>1021.962928</v>
      </c>
      <c r="E931" s="151">
        <v>8145</v>
      </c>
      <c r="F931" s="151">
        <v>6</v>
      </c>
      <c r="G931" s="158">
        <v>45.757293193019848</v>
      </c>
    </row>
    <row r="932" spans="1:7" x14ac:dyDescent="0.25">
      <c r="A932" s="147">
        <v>928</v>
      </c>
      <c r="B932" s="151">
        <v>20302104016</v>
      </c>
      <c r="C932" s="151">
        <v>479</v>
      </c>
      <c r="D932" s="158">
        <v>995.07944710000004</v>
      </c>
      <c r="E932" s="151">
        <v>9899</v>
      </c>
      <c r="F932" s="151">
        <v>4</v>
      </c>
      <c r="G932" s="158">
        <v>34.074863460769947</v>
      </c>
    </row>
    <row r="933" spans="1:7" x14ac:dyDescent="0.25">
      <c r="A933" s="147">
        <v>929</v>
      </c>
      <c r="B933" s="151">
        <v>20302104017</v>
      </c>
      <c r="C933" s="151">
        <v>390</v>
      </c>
      <c r="D933" s="158">
        <v>1056.568385</v>
      </c>
      <c r="E933" s="151">
        <v>5193</v>
      </c>
      <c r="F933" s="151">
        <v>7</v>
      </c>
      <c r="G933" s="158">
        <v>65.418942320500861</v>
      </c>
    </row>
    <row r="934" spans="1:7" x14ac:dyDescent="0.25">
      <c r="A934" s="147">
        <v>930</v>
      </c>
      <c r="B934" s="151">
        <v>20302104018</v>
      </c>
      <c r="C934" s="151">
        <v>634</v>
      </c>
      <c r="D934" s="158">
        <v>996.83056150000004</v>
      </c>
      <c r="E934" s="151">
        <v>9795</v>
      </c>
      <c r="F934" s="151">
        <v>4</v>
      </c>
      <c r="G934" s="158">
        <v>34.767550286399363</v>
      </c>
    </row>
    <row r="935" spans="1:7" x14ac:dyDescent="0.25">
      <c r="A935" s="147">
        <v>931</v>
      </c>
      <c r="B935" s="151">
        <v>20302104019</v>
      </c>
      <c r="C935" s="151">
        <v>297</v>
      </c>
      <c r="D935" s="158">
        <v>1059.44766</v>
      </c>
      <c r="E935" s="151">
        <v>4880</v>
      </c>
      <c r="F935" s="151">
        <v>7</v>
      </c>
      <c r="G935" s="158">
        <v>67.503663247635544</v>
      </c>
    </row>
    <row r="936" spans="1:7" x14ac:dyDescent="0.25">
      <c r="A936" s="147">
        <v>932</v>
      </c>
      <c r="B936" s="151">
        <v>20302104020</v>
      </c>
      <c r="C936" s="151">
        <v>255</v>
      </c>
      <c r="D936" s="158">
        <v>1058.0503659999999</v>
      </c>
      <c r="E936" s="151">
        <v>5032</v>
      </c>
      <c r="F936" s="151">
        <v>7</v>
      </c>
      <c r="G936" s="158">
        <v>66.491274810177174</v>
      </c>
    </row>
    <row r="937" spans="1:7" x14ac:dyDescent="0.25">
      <c r="A937" s="147">
        <v>933</v>
      </c>
      <c r="B937" s="151">
        <v>20302104021</v>
      </c>
      <c r="C937" s="151">
        <v>387</v>
      </c>
      <c r="D937" s="158">
        <v>1062.221229</v>
      </c>
      <c r="E937" s="151">
        <v>4633</v>
      </c>
      <c r="F937" s="151">
        <v>8</v>
      </c>
      <c r="G937" s="158">
        <v>69.148794458505392</v>
      </c>
    </row>
    <row r="938" spans="1:7" x14ac:dyDescent="0.25">
      <c r="A938" s="147">
        <v>934</v>
      </c>
      <c r="B938" s="151">
        <v>20302104022</v>
      </c>
      <c r="C938" s="151">
        <v>357</v>
      </c>
      <c r="D938" s="158">
        <v>1054.2375919999999</v>
      </c>
      <c r="E938" s="151">
        <v>5433</v>
      </c>
      <c r="F938" s="151">
        <v>7</v>
      </c>
      <c r="G938" s="158">
        <v>63.820434261356063</v>
      </c>
    </row>
    <row r="939" spans="1:7" x14ac:dyDescent="0.25">
      <c r="A939" s="147">
        <v>935</v>
      </c>
      <c r="B939" s="151">
        <v>20302104023</v>
      </c>
      <c r="C939" s="151">
        <v>349</v>
      </c>
      <c r="D939" s="158">
        <v>1032.8625099999999</v>
      </c>
      <c r="E939" s="151">
        <v>7261</v>
      </c>
      <c r="F939" s="151">
        <v>6</v>
      </c>
      <c r="G939" s="158">
        <v>51.645131210869856</v>
      </c>
    </row>
    <row r="940" spans="1:7" x14ac:dyDescent="0.25">
      <c r="A940" s="147">
        <v>936</v>
      </c>
      <c r="B940" s="151">
        <v>20302104024</v>
      </c>
      <c r="C940" s="151">
        <v>397</v>
      </c>
      <c r="D940" s="158">
        <v>1062.215463</v>
      </c>
      <c r="E940" s="151">
        <v>4635</v>
      </c>
      <c r="F940" s="151">
        <v>8</v>
      </c>
      <c r="G940" s="158">
        <v>69.135473558012521</v>
      </c>
    </row>
    <row r="941" spans="1:7" x14ac:dyDescent="0.25">
      <c r="A941" s="147">
        <v>937</v>
      </c>
      <c r="B941" s="151">
        <v>20302104025</v>
      </c>
      <c r="C941" s="151">
        <v>511</v>
      </c>
      <c r="D941" s="158">
        <v>1049.309857</v>
      </c>
      <c r="E941" s="151">
        <v>5876</v>
      </c>
      <c r="F941" s="151">
        <v>7</v>
      </c>
      <c r="G941" s="158">
        <v>60.869854802184634</v>
      </c>
    </row>
    <row r="942" spans="1:7" x14ac:dyDescent="0.25">
      <c r="A942" s="147">
        <v>938</v>
      </c>
      <c r="B942" s="151">
        <v>20302104026</v>
      </c>
      <c r="C942" s="151">
        <v>379</v>
      </c>
      <c r="D942" s="158">
        <v>964.39716999999996</v>
      </c>
      <c r="E942" s="151">
        <v>11363</v>
      </c>
      <c r="F942" s="151">
        <v>3</v>
      </c>
      <c r="G942" s="158">
        <v>24.323964299986677</v>
      </c>
    </row>
    <row r="943" spans="1:7" x14ac:dyDescent="0.25">
      <c r="A943" s="147">
        <v>939</v>
      </c>
      <c r="B943" s="151">
        <v>20302104027</v>
      </c>
      <c r="C943" s="151">
        <v>304</v>
      </c>
      <c r="D943" s="158">
        <v>1036.863828</v>
      </c>
      <c r="E943" s="151">
        <v>6979</v>
      </c>
      <c r="F943" s="151">
        <v>6</v>
      </c>
      <c r="G943" s="158">
        <v>53.523378180364986</v>
      </c>
    </row>
    <row r="944" spans="1:7" x14ac:dyDescent="0.25">
      <c r="A944" s="147">
        <v>940</v>
      </c>
      <c r="B944" s="151">
        <v>20302104028</v>
      </c>
      <c r="C944" s="151">
        <v>242</v>
      </c>
      <c r="D944" s="158">
        <v>1025.2731900000001</v>
      </c>
      <c r="E944" s="151">
        <v>7873</v>
      </c>
      <c r="F944" s="151">
        <v>6</v>
      </c>
      <c r="G944" s="158">
        <v>47.56893566005062</v>
      </c>
    </row>
    <row r="945" spans="1:7" x14ac:dyDescent="0.25">
      <c r="A945" s="147">
        <v>941</v>
      </c>
      <c r="B945" s="151">
        <v>20302104029</v>
      </c>
      <c r="C945" s="151">
        <v>391</v>
      </c>
      <c r="D945" s="158">
        <v>968.95143029999997</v>
      </c>
      <c r="E945" s="151">
        <v>11165</v>
      </c>
      <c r="F945" s="151">
        <v>3</v>
      </c>
      <c r="G945" s="158">
        <v>25.642733448781136</v>
      </c>
    </row>
    <row r="946" spans="1:7" x14ac:dyDescent="0.25">
      <c r="A946" s="147">
        <v>942</v>
      </c>
      <c r="B946" s="151">
        <v>20302104030</v>
      </c>
      <c r="C946" s="151">
        <v>229</v>
      </c>
      <c r="D946" s="158">
        <v>1005.369022</v>
      </c>
      <c r="E946" s="151">
        <v>9295</v>
      </c>
      <c r="F946" s="151">
        <v>5</v>
      </c>
      <c r="G946" s="158">
        <v>38.097775409617689</v>
      </c>
    </row>
    <row r="947" spans="1:7" x14ac:dyDescent="0.25">
      <c r="A947" s="147">
        <v>943</v>
      </c>
      <c r="B947" s="151">
        <v>20302104031</v>
      </c>
      <c r="C947" s="151">
        <v>568</v>
      </c>
      <c r="D947" s="158">
        <v>995.3654583</v>
      </c>
      <c r="E947" s="151">
        <v>9882</v>
      </c>
      <c r="F947" s="151">
        <v>4</v>
      </c>
      <c r="G947" s="158">
        <v>34.188091114959377</v>
      </c>
    </row>
    <row r="948" spans="1:7" x14ac:dyDescent="0.25">
      <c r="A948" s="147">
        <v>944</v>
      </c>
      <c r="B948" s="151">
        <v>20302104032</v>
      </c>
      <c r="C948" s="151">
        <v>246</v>
      </c>
      <c r="D948" s="158">
        <v>1059.226048</v>
      </c>
      <c r="E948" s="151">
        <v>4908</v>
      </c>
      <c r="F948" s="151">
        <v>7</v>
      </c>
      <c r="G948" s="158">
        <v>67.317170640735313</v>
      </c>
    </row>
    <row r="949" spans="1:7" x14ac:dyDescent="0.25">
      <c r="A949" s="147">
        <v>945</v>
      </c>
      <c r="B949" s="151">
        <v>20302104033</v>
      </c>
      <c r="C949" s="151">
        <v>369</v>
      </c>
      <c r="D949" s="158">
        <v>998.99608209999997</v>
      </c>
      <c r="E949" s="151">
        <v>9663</v>
      </c>
      <c r="F949" s="151">
        <v>5</v>
      </c>
      <c r="G949" s="158">
        <v>35.646729718929002</v>
      </c>
    </row>
    <row r="950" spans="1:7" x14ac:dyDescent="0.25">
      <c r="A950" s="147">
        <v>946</v>
      </c>
      <c r="B950" s="151">
        <v>20302104034</v>
      </c>
      <c r="C950" s="151">
        <v>637</v>
      </c>
      <c r="D950" s="158">
        <v>1042.5140080000001</v>
      </c>
      <c r="E950" s="151">
        <v>6483</v>
      </c>
      <c r="F950" s="151">
        <v>7</v>
      </c>
      <c r="G950" s="158">
        <v>56.82696150259757</v>
      </c>
    </row>
    <row r="951" spans="1:7" x14ac:dyDescent="0.25">
      <c r="A951" s="147">
        <v>947</v>
      </c>
      <c r="B951" s="151">
        <v>20302104035</v>
      </c>
      <c r="C951" s="151">
        <v>409</v>
      </c>
      <c r="D951" s="158">
        <v>1061.2029789999999</v>
      </c>
      <c r="E951" s="151">
        <v>4716</v>
      </c>
      <c r="F951" s="151">
        <v>8</v>
      </c>
      <c r="G951" s="158">
        <v>68.595977088051157</v>
      </c>
    </row>
    <row r="952" spans="1:7" x14ac:dyDescent="0.25">
      <c r="A952" s="147">
        <v>948</v>
      </c>
      <c r="B952" s="151">
        <v>20302104036</v>
      </c>
      <c r="C952" s="151">
        <v>337</v>
      </c>
      <c r="D952" s="158">
        <v>1081.2646199999999</v>
      </c>
      <c r="E952" s="151">
        <v>2930</v>
      </c>
      <c r="F952" s="151">
        <v>9</v>
      </c>
      <c r="G952" s="158">
        <v>80.491541228187032</v>
      </c>
    </row>
    <row r="953" spans="1:7" x14ac:dyDescent="0.25">
      <c r="A953" s="147">
        <v>949</v>
      </c>
      <c r="B953" s="151">
        <v>20302104038</v>
      </c>
      <c r="C953" s="151">
        <v>551</v>
      </c>
      <c r="D953" s="158">
        <v>983.75872049999998</v>
      </c>
      <c r="E953" s="151">
        <v>10481</v>
      </c>
      <c r="F953" s="151">
        <v>4</v>
      </c>
      <c r="G953" s="158">
        <v>30.198481417343814</v>
      </c>
    </row>
    <row r="954" spans="1:7" x14ac:dyDescent="0.25">
      <c r="A954" s="147">
        <v>950</v>
      </c>
      <c r="B954" s="151">
        <v>20302104039</v>
      </c>
      <c r="C954" s="151">
        <v>521</v>
      </c>
      <c r="D954" s="158">
        <v>1025.756196</v>
      </c>
      <c r="E954" s="151">
        <v>7834</v>
      </c>
      <c r="F954" s="151">
        <v>6</v>
      </c>
      <c r="G954" s="158">
        <v>47.828693219661652</v>
      </c>
    </row>
    <row r="955" spans="1:7" x14ac:dyDescent="0.25">
      <c r="A955" s="147">
        <v>951</v>
      </c>
      <c r="B955" s="151">
        <v>20302104040</v>
      </c>
      <c r="C955" s="151">
        <v>381</v>
      </c>
      <c r="D955" s="158">
        <v>1046.2046310000001</v>
      </c>
      <c r="E955" s="151">
        <v>6138</v>
      </c>
      <c r="F955" s="151">
        <v>7</v>
      </c>
      <c r="G955" s="158">
        <v>59.124816837618219</v>
      </c>
    </row>
    <row r="956" spans="1:7" x14ac:dyDescent="0.25">
      <c r="A956" s="147">
        <v>952</v>
      </c>
      <c r="B956" s="151">
        <v>20302104041</v>
      </c>
      <c r="C956" s="151">
        <v>675</v>
      </c>
      <c r="D956" s="158">
        <v>1020.4412620000001</v>
      </c>
      <c r="E956" s="151">
        <v>8258</v>
      </c>
      <c r="F956" s="151">
        <v>5</v>
      </c>
      <c r="G956" s="158">
        <v>45.004662315172503</v>
      </c>
    </row>
    <row r="957" spans="1:7" x14ac:dyDescent="0.25">
      <c r="A957" s="147">
        <v>953</v>
      </c>
      <c r="B957" s="151">
        <v>20302104042</v>
      </c>
      <c r="C957" s="151">
        <v>492</v>
      </c>
      <c r="D957" s="158">
        <v>961.02765429999999</v>
      </c>
      <c r="E957" s="151">
        <v>11520</v>
      </c>
      <c r="F957" s="151">
        <v>3</v>
      </c>
      <c r="G957" s="158">
        <v>23.278273611296125</v>
      </c>
    </row>
    <row r="958" spans="1:7" x14ac:dyDescent="0.25">
      <c r="A958" s="147">
        <v>954</v>
      </c>
      <c r="B958" s="151">
        <v>20302104043</v>
      </c>
      <c r="C958" s="151">
        <v>399</v>
      </c>
      <c r="D958" s="158">
        <v>970.98644899999999</v>
      </c>
      <c r="E958" s="151">
        <v>11069</v>
      </c>
      <c r="F958" s="151">
        <v>4</v>
      </c>
      <c r="G958" s="158">
        <v>26.282136672439055</v>
      </c>
    </row>
    <row r="959" spans="1:7" x14ac:dyDescent="0.25">
      <c r="A959" s="147">
        <v>955</v>
      </c>
      <c r="B959" s="151">
        <v>20302104044</v>
      </c>
      <c r="C959" s="151">
        <v>470</v>
      </c>
      <c r="D959" s="158">
        <v>1013.083516</v>
      </c>
      <c r="E959" s="151">
        <v>8773</v>
      </c>
      <c r="F959" s="151">
        <v>5</v>
      </c>
      <c r="G959" s="158">
        <v>41.574530438257625</v>
      </c>
    </row>
    <row r="960" spans="1:7" x14ac:dyDescent="0.25">
      <c r="A960" s="147">
        <v>956</v>
      </c>
      <c r="B960" s="151">
        <v>20302104045</v>
      </c>
      <c r="C960" s="151">
        <v>318</v>
      </c>
      <c r="D960" s="158">
        <v>1017.986007</v>
      </c>
      <c r="E960" s="151">
        <v>8421</v>
      </c>
      <c r="F960" s="151">
        <v>5</v>
      </c>
      <c r="G960" s="158">
        <v>43.919008925003325</v>
      </c>
    </row>
    <row r="961" spans="1:7" x14ac:dyDescent="0.25">
      <c r="A961" s="147">
        <v>957</v>
      </c>
      <c r="B961" s="151">
        <v>20302104046</v>
      </c>
      <c r="C961" s="151">
        <v>334</v>
      </c>
      <c r="D961" s="158">
        <v>1044.2795960000001</v>
      </c>
      <c r="E961" s="151">
        <v>6309</v>
      </c>
      <c r="F961" s="151">
        <v>7</v>
      </c>
      <c r="G961" s="158">
        <v>57.985879845477548</v>
      </c>
    </row>
    <row r="962" spans="1:7" x14ac:dyDescent="0.25">
      <c r="A962" s="147">
        <v>958</v>
      </c>
      <c r="B962" s="151">
        <v>20302104047</v>
      </c>
      <c r="C962" s="151">
        <v>370</v>
      </c>
      <c r="D962" s="158">
        <v>1010.76779</v>
      </c>
      <c r="E962" s="151">
        <v>8932</v>
      </c>
      <c r="F962" s="151">
        <v>5</v>
      </c>
      <c r="G962" s="158">
        <v>40.515518849074198</v>
      </c>
    </row>
    <row r="963" spans="1:7" x14ac:dyDescent="0.25">
      <c r="A963" s="147">
        <v>959</v>
      </c>
      <c r="B963" s="151">
        <v>20302104048</v>
      </c>
      <c r="C963" s="151">
        <v>245</v>
      </c>
      <c r="D963" s="158">
        <v>1001.723893</v>
      </c>
      <c r="E963" s="151">
        <v>9512</v>
      </c>
      <c r="F963" s="151">
        <v>5</v>
      </c>
      <c r="G963" s="158">
        <v>36.652457706140936</v>
      </c>
    </row>
    <row r="964" spans="1:7" x14ac:dyDescent="0.25">
      <c r="A964" s="147">
        <v>960</v>
      </c>
      <c r="B964" s="151">
        <v>20302104049</v>
      </c>
      <c r="C964" s="151">
        <v>262</v>
      </c>
      <c r="D964" s="158">
        <v>977.74167009999996</v>
      </c>
      <c r="E964" s="151">
        <v>10764</v>
      </c>
      <c r="F964" s="151">
        <v>4</v>
      </c>
      <c r="G964" s="158">
        <v>28.313573997602237</v>
      </c>
    </row>
    <row r="965" spans="1:7" x14ac:dyDescent="0.25">
      <c r="A965" s="147">
        <v>961</v>
      </c>
      <c r="B965" s="151">
        <v>20302104050</v>
      </c>
      <c r="C965" s="151">
        <v>370</v>
      </c>
      <c r="D965" s="158">
        <v>1021.482872</v>
      </c>
      <c r="E965" s="151">
        <v>8170</v>
      </c>
      <c r="F965" s="151">
        <v>5</v>
      </c>
      <c r="G965" s="158">
        <v>45.590781936858932</v>
      </c>
    </row>
    <row r="966" spans="1:7" x14ac:dyDescent="0.25">
      <c r="A966" s="147">
        <v>962</v>
      </c>
      <c r="B966" s="151">
        <v>20302104051</v>
      </c>
      <c r="C966" s="151">
        <v>60</v>
      </c>
      <c r="D966" s="158">
        <v>1016.811733</v>
      </c>
      <c r="E966" s="151">
        <v>8517</v>
      </c>
      <c r="F966" s="151">
        <v>5</v>
      </c>
      <c r="G966" s="158">
        <v>43.27960570134541</v>
      </c>
    </row>
    <row r="967" spans="1:7" x14ac:dyDescent="0.25">
      <c r="A967" s="147">
        <v>963</v>
      </c>
      <c r="B967" s="151">
        <v>20302104052</v>
      </c>
      <c r="C967" s="151">
        <v>296</v>
      </c>
      <c r="D967" s="158">
        <v>1100.705561</v>
      </c>
      <c r="E967" s="151">
        <v>1369</v>
      </c>
      <c r="F967" s="151">
        <v>9</v>
      </c>
      <c r="G967" s="158">
        <v>90.888504062874659</v>
      </c>
    </row>
    <row r="968" spans="1:7" x14ac:dyDescent="0.25">
      <c r="A968" s="147">
        <v>964</v>
      </c>
      <c r="B968" s="151">
        <v>20302104053</v>
      </c>
      <c r="C968" s="151">
        <v>791</v>
      </c>
      <c r="D968" s="158">
        <v>1133.5472930000001</v>
      </c>
      <c r="E968" s="151">
        <v>143</v>
      </c>
      <c r="F968" s="151">
        <v>10</v>
      </c>
      <c r="G968" s="158">
        <v>99.054216065005988</v>
      </c>
    </row>
    <row r="969" spans="1:7" x14ac:dyDescent="0.25">
      <c r="A969" s="147">
        <v>965</v>
      </c>
      <c r="B969" s="151">
        <v>20302104201</v>
      </c>
      <c r="C969" s="151">
        <v>560</v>
      </c>
      <c r="D969" s="158">
        <v>1044.6771409999999</v>
      </c>
      <c r="E969" s="151">
        <v>6274</v>
      </c>
      <c r="F969" s="151">
        <v>7</v>
      </c>
      <c r="G969" s="158">
        <v>58.218995604102844</v>
      </c>
    </row>
    <row r="970" spans="1:7" x14ac:dyDescent="0.25">
      <c r="A970" s="147">
        <v>966</v>
      </c>
      <c r="B970" s="151">
        <v>20302104202</v>
      </c>
      <c r="C970" s="151">
        <v>599</v>
      </c>
      <c r="D970" s="158">
        <v>1091.4820340000001</v>
      </c>
      <c r="E970" s="151">
        <v>2042</v>
      </c>
      <c r="F970" s="151">
        <v>9</v>
      </c>
      <c r="G970" s="158">
        <v>86.406021047022776</v>
      </c>
    </row>
    <row r="971" spans="1:7" x14ac:dyDescent="0.25">
      <c r="A971" s="147">
        <v>967</v>
      </c>
      <c r="B971" s="151">
        <v>20302104203</v>
      </c>
      <c r="C971" s="151">
        <v>399</v>
      </c>
      <c r="D971" s="158">
        <v>1084.790436</v>
      </c>
      <c r="E971" s="151">
        <v>2607</v>
      </c>
      <c r="F971" s="151">
        <v>9</v>
      </c>
      <c r="G971" s="158">
        <v>82.642866657786058</v>
      </c>
    </row>
    <row r="972" spans="1:7" x14ac:dyDescent="0.25">
      <c r="A972" s="147">
        <v>968</v>
      </c>
      <c r="B972" s="151">
        <v>20302104204</v>
      </c>
      <c r="C972" s="151">
        <v>295</v>
      </c>
      <c r="D972" s="158">
        <v>1122.0946369999999</v>
      </c>
      <c r="E972" s="151">
        <v>387</v>
      </c>
      <c r="F972" s="151">
        <v>10</v>
      </c>
      <c r="G972" s="158">
        <v>97.429066204875454</v>
      </c>
    </row>
    <row r="973" spans="1:7" x14ac:dyDescent="0.25">
      <c r="A973" s="147">
        <v>969</v>
      </c>
      <c r="B973" s="151">
        <v>20302104205</v>
      </c>
      <c r="C973" s="151">
        <v>402</v>
      </c>
      <c r="D973" s="158">
        <v>1126.1801230000001</v>
      </c>
      <c r="E973" s="151">
        <v>286</v>
      </c>
      <c r="F973" s="151">
        <v>10</v>
      </c>
      <c r="G973" s="158">
        <v>98.101771679765548</v>
      </c>
    </row>
    <row r="974" spans="1:7" x14ac:dyDescent="0.25">
      <c r="A974" s="147">
        <v>970</v>
      </c>
      <c r="B974" s="151">
        <v>20302104206</v>
      </c>
      <c r="C974" s="151">
        <v>623</v>
      </c>
      <c r="D974" s="158">
        <v>1106.2293649999999</v>
      </c>
      <c r="E974" s="151">
        <v>1017</v>
      </c>
      <c r="F974" s="151">
        <v>10</v>
      </c>
      <c r="G974" s="158">
        <v>93.23298254962036</v>
      </c>
    </row>
    <row r="975" spans="1:7" x14ac:dyDescent="0.25">
      <c r="A975" s="147">
        <v>971</v>
      </c>
      <c r="B975" s="151">
        <v>20302104208</v>
      </c>
      <c r="C975" s="151">
        <v>610</v>
      </c>
      <c r="D975" s="158">
        <v>1050.8774539999999</v>
      </c>
      <c r="E975" s="151">
        <v>5725</v>
      </c>
      <c r="F975" s="151">
        <v>7</v>
      </c>
      <c r="G975" s="158">
        <v>61.875582789396567</v>
      </c>
    </row>
    <row r="976" spans="1:7" x14ac:dyDescent="0.25">
      <c r="A976" s="147">
        <v>972</v>
      </c>
      <c r="B976" s="151">
        <v>20302104209</v>
      </c>
      <c r="C976" s="151">
        <v>567</v>
      </c>
      <c r="D976" s="158">
        <v>1044.358878</v>
      </c>
      <c r="E976" s="151">
        <v>6303</v>
      </c>
      <c r="F976" s="151">
        <v>7</v>
      </c>
      <c r="G976" s="158">
        <v>58.025842546956177</v>
      </c>
    </row>
    <row r="977" spans="1:7" x14ac:dyDescent="0.25">
      <c r="A977" s="147">
        <v>973</v>
      </c>
      <c r="B977" s="151">
        <v>20302104210</v>
      </c>
      <c r="C977" s="151">
        <v>415</v>
      </c>
      <c r="D977" s="158">
        <v>1097.9651839999999</v>
      </c>
      <c r="E977" s="151">
        <v>1569</v>
      </c>
      <c r="F977" s="151">
        <v>9</v>
      </c>
      <c r="G977" s="158">
        <v>89.556414013587315</v>
      </c>
    </row>
    <row r="978" spans="1:7" x14ac:dyDescent="0.25">
      <c r="A978" s="147">
        <v>974</v>
      </c>
      <c r="B978" s="151">
        <v>20302104211</v>
      </c>
      <c r="C978" s="151">
        <v>563</v>
      </c>
      <c r="D978" s="158">
        <v>1094.840962</v>
      </c>
      <c r="E978" s="151">
        <v>1798</v>
      </c>
      <c r="F978" s="151">
        <v>9</v>
      </c>
      <c r="G978" s="158">
        <v>88.031170907153324</v>
      </c>
    </row>
    <row r="979" spans="1:7" x14ac:dyDescent="0.25">
      <c r="A979" s="147">
        <v>975</v>
      </c>
      <c r="B979" s="151">
        <v>20302104212</v>
      </c>
      <c r="C979" s="151">
        <v>344</v>
      </c>
      <c r="D979" s="158">
        <v>1057.8734139999999</v>
      </c>
      <c r="E979" s="151">
        <v>5055</v>
      </c>
      <c r="F979" s="151">
        <v>7</v>
      </c>
      <c r="G979" s="158">
        <v>66.338084454509129</v>
      </c>
    </row>
    <row r="980" spans="1:7" x14ac:dyDescent="0.25">
      <c r="A980" s="147">
        <v>976</v>
      </c>
      <c r="B980" s="151">
        <v>20302104213</v>
      </c>
      <c r="C980" s="151">
        <v>342</v>
      </c>
      <c r="D980" s="158">
        <v>1092.072966</v>
      </c>
      <c r="E980" s="151">
        <v>1999</v>
      </c>
      <c r="F980" s="151">
        <v>9</v>
      </c>
      <c r="G980" s="158">
        <v>86.692420407619551</v>
      </c>
    </row>
    <row r="981" spans="1:7" x14ac:dyDescent="0.25">
      <c r="A981" s="147">
        <v>977</v>
      </c>
      <c r="B981" s="151">
        <v>20302104215</v>
      </c>
      <c r="C981" s="151">
        <v>517</v>
      </c>
      <c r="D981" s="158">
        <v>1030.287075</v>
      </c>
      <c r="E981" s="151">
        <v>7474</v>
      </c>
      <c r="F981" s="151">
        <v>6</v>
      </c>
      <c r="G981" s="158">
        <v>50.226455308378846</v>
      </c>
    </row>
    <row r="982" spans="1:7" x14ac:dyDescent="0.25">
      <c r="A982" s="147">
        <v>978</v>
      </c>
      <c r="B982" s="151">
        <v>20302104216</v>
      </c>
      <c r="C982" s="151">
        <v>523</v>
      </c>
      <c r="D982" s="158">
        <v>1052.7555829999999</v>
      </c>
      <c r="E982" s="151">
        <v>5559</v>
      </c>
      <c r="F982" s="151">
        <v>7</v>
      </c>
      <c r="G982" s="158">
        <v>62.981217530305045</v>
      </c>
    </row>
    <row r="983" spans="1:7" x14ac:dyDescent="0.25">
      <c r="A983" s="147">
        <v>979</v>
      </c>
      <c r="B983" s="151">
        <v>20302104217</v>
      </c>
      <c r="C983" s="151">
        <v>429</v>
      </c>
      <c r="D983" s="158">
        <v>1054.0530690000001</v>
      </c>
      <c r="E983" s="151">
        <v>5456</v>
      </c>
      <c r="F983" s="151">
        <v>7</v>
      </c>
      <c r="G983" s="158">
        <v>63.667243905688018</v>
      </c>
    </row>
    <row r="984" spans="1:7" x14ac:dyDescent="0.25">
      <c r="A984" s="147">
        <v>980</v>
      </c>
      <c r="B984" s="151">
        <v>20302104218</v>
      </c>
      <c r="C984" s="151">
        <v>657</v>
      </c>
      <c r="D984" s="158">
        <v>1075.4401740000001</v>
      </c>
      <c r="E984" s="151">
        <v>3444</v>
      </c>
      <c r="F984" s="151">
        <v>8</v>
      </c>
      <c r="G984" s="158">
        <v>77.068069801518575</v>
      </c>
    </row>
    <row r="985" spans="1:7" x14ac:dyDescent="0.25">
      <c r="A985" s="147">
        <v>981</v>
      </c>
      <c r="B985" s="151">
        <v>20302104219</v>
      </c>
      <c r="C985" s="151">
        <v>448</v>
      </c>
      <c r="D985" s="158">
        <v>1005.875997</v>
      </c>
      <c r="E985" s="151">
        <v>9263</v>
      </c>
      <c r="F985" s="151">
        <v>5</v>
      </c>
      <c r="G985" s="158">
        <v>38.310909817503664</v>
      </c>
    </row>
    <row r="986" spans="1:7" x14ac:dyDescent="0.25">
      <c r="A986" s="147">
        <v>982</v>
      </c>
      <c r="B986" s="151">
        <v>20302104220</v>
      </c>
      <c r="C986" s="151">
        <v>419</v>
      </c>
      <c r="D986" s="158">
        <v>1123.963696</v>
      </c>
      <c r="E986" s="151">
        <v>336</v>
      </c>
      <c r="F986" s="151">
        <v>10</v>
      </c>
      <c r="G986" s="158">
        <v>97.768749167443715</v>
      </c>
    </row>
    <row r="987" spans="1:7" x14ac:dyDescent="0.25">
      <c r="A987" s="147">
        <v>983</v>
      </c>
      <c r="B987" s="151">
        <v>20302104221</v>
      </c>
      <c r="C987" s="151">
        <v>471</v>
      </c>
      <c r="D987" s="158">
        <v>1119.8361789999999</v>
      </c>
      <c r="E987" s="151">
        <v>450</v>
      </c>
      <c r="F987" s="151">
        <v>10</v>
      </c>
      <c r="G987" s="158">
        <v>97.009457839349949</v>
      </c>
    </row>
    <row r="988" spans="1:7" x14ac:dyDescent="0.25">
      <c r="A988" s="147">
        <v>984</v>
      </c>
      <c r="B988" s="151">
        <v>20302104222</v>
      </c>
      <c r="C988" s="151">
        <v>601</v>
      </c>
      <c r="D988" s="158">
        <v>1125.265952</v>
      </c>
      <c r="E988" s="151">
        <v>304</v>
      </c>
      <c r="F988" s="151">
        <v>10</v>
      </c>
      <c r="G988" s="158">
        <v>97.98188357532969</v>
      </c>
    </row>
    <row r="989" spans="1:7" x14ac:dyDescent="0.25">
      <c r="A989" s="147">
        <v>985</v>
      </c>
      <c r="B989" s="151">
        <v>20302104223</v>
      </c>
      <c r="C989" s="151">
        <v>592</v>
      </c>
      <c r="D989" s="158">
        <v>1064.1557749999999</v>
      </c>
      <c r="E989" s="151">
        <v>4438</v>
      </c>
      <c r="F989" s="151">
        <v>8</v>
      </c>
      <c r="G989" s="158">
        <v>70.447582256560551</v>
      </c>
    </row>
    <row r="990" spans="1:7" x14ac:dyDescent="0.25">
      <c r="A990" s="147">
        <v>986</v>
      </c>
      <c r="B990" s="151">
        <v>20302104224</v>
      </c>
      <c r="C990" s="151">
        <v>455</v>
      </c>
      <c r="D990" s="158">
        <v>1105.7360900000001</v>
      </c>
      <c r="E990" s="151">
        <v>1038</v>
      </c>
      <c r="F990" s="151">
        <v>10</v>
      </c>
      <c r="G990" s="158">
        <v>93.093113094445172</v>
      </c>
    </row>
    <row r="991" spans="1:7" x14ac:dyDescent="0.25">
      <c r="A991" s="147">
        <v>987</v>
      </c>
      <c r="B991" s="151">
        <v>20302104225</v>
      </c>
      <c r="C991" s="151">
        <v>240</v>
      </c>
      <c r="D991" s="158">
        <v>1040.3831889999999</v>
      </c>
      <c r="E991" s="151">
        <v>6666</v>
      </c>
      <c r="F991" s="151">
        <v>6</v>
      </c>
      <c r="G991" s="158">
        <v>55.608099107499662</v>
      </c>
    </row>
    <row r="992" spans="1:7" x14ac:dyDescent="0.25">
      <c r="A992" s="147">
        <v>988</v>
      </c>
      <c r="B992" s="151">
        <v>20302104228</v>
      </c>
      <c r="C992" s="151">
        <v>539</v>
      </c>
      <c r="D992" s="158">
        <v>1059.665634</v>
      </c>
      <c r="E992" s="151">
        <v>4857</v>
      </c>
      <c r="F992" s="151">
        <v>7</v>
      </c>
      <c r="G992" s="158">
        <v>67.656853603303574</v>
      </c>
    </row>
    <row r="993" spans="1:7" x14ac:dyDescent="0.25">
      <c r="A993" s="147">
        <v>989</v>
      </c>
      <c r="B993" s="151">
        <v>20302104229</v>
      </c>
      <c r="C993" s="151">
        <v>515</v>
      </c>
      <c r="D993" s="158">
        <v>1026.139735</v>
      </c>
      <c r="E993" s="151">
        <v>7805</v>
      </c>
      <c r="F993" s="151">
        <v>6</v>
      </c>
      <c r="G993" s="158">
        <v>48.021846276808311</v>
      </c>
    </row>
    <row r="994" spans="1:7" x14ac:dyDescent="0.25">
      <c r="A994" s="147">
        <v>990</v>
      </c>
      <c r="B994" s="151">
        <v>20302104230</v>
      </c>
      <c r="C994" s="151">
        <v>494</v>
      </c>
      <c r="D994" s="158">
        <v>1098.183798</v>
      </c>
      <c r="E994" s="151">
        <v>1558</v>
      </c>
      <c r="F994" s="151">
        <v>9</v>
      </c>
      <c r="G994" s="158">
        <v>89.629678966298115</v>
      </c>
    </row>
    <row r="995" spans="1:7" x14ac:dyDescent="0.25">
      <c r="A995" s="147">
        <v>991</v>
      </c>
      <c r="B995" s="151">
        <v>20302104232</v>
      </c>
      <c r="C995" s="151">
        <v>457</v>
      </c>
      <c r="D995" s="158">
        <v>993.76039319999995</v>
      </c>
      <c r="E995" s="151">
        <v>9967</v>
      </c>
      <c r="F995" s="151">
        <v>4</v>
      </c>
      <c r="G995" s="158">
        <v>33.621952844012256</v>
      </c>
    </row>
    <row r="996" spans="1:7" x14ac:dyDescent="0.25">
      <c r="A996" s="147">
        <v>992</v>
      </c>
      <c r="B996" s="151">
        <v>20302104233</v>
      </c>
      <c r="C996" s="151">
        <v>364</v>
      </c>
      <c r="D996" s="158">
        <v>992.39167550000002</v>
      </c>
      <c r="E996" s="151">
        <v>10039</v>
      </c>
      <c r="F996" s="151">
        <v>4</v>
      </c>
      <c r="G996" s="158">
        <v>33.142400426268814</v>
      </c>
    </row>
    <row r="997" spans="1:7" x14ac:dyDescent="0.25">
      <c r="A997" s="147">
        <v>993</v>
      </c>
      <c r="B997" s="151">
        <v>20302104235</v>
      </c>
      <c r="C997" s="151">
        <v>467</v>
      </c>
      <c r="D997" s="158">
        <v>1035.0678129999999</v>
      </c>
      <c r="E997" s="151">
        <v>7117</v>
      </c>
      <c r="F997" s="151">
        <v>6</v>
      </c>
      <c r="G997" s="158">
        <v>52.604236046356732</v>
      </c>
    </row>
    <row r="998" spans="1:7" x14ac:dyDescent="0.25">
      <c r="A998" s="147">
        <v>994</v>
      </c>
      <c r="B998" s="151">
        <v>20302104236</v>
      </c>
      <c r="C998" s="151">
        <v>333</v>
      </c>
      <c r="D998" s="158">
        <v>1078.574603</v>
      </c>
      <c r="E998" s="151">
        <v>3168</v>
      </c>
      <c r="F998" s="151">
        <v>8</v>
      </c>
      <c r="G998" s="158">
        <v>78.906354069535098</v>
      </c>
    </row>
    <row r="999" spans="1:7" x14ac:dyDescent="0.25">
      <c r="A999" s="147">
        <v>995</v>
      </c>
      <c r="B999" s="151">
        <v>20302104237</v>
      </c>
      <c r="C999" s="151">
        <v>587</v>
      </c>
      <c r="D999" s="158">
        <v>1074.390881</v>
      </c>
      <c r="E999" s="151">
        <v>3554</v>
      </c>
      <c r="F999" s="151">
        <v>8</v>
      </c>
      <c r="G999" s="158">
        <v>76.335420274410552</v>
      </c>
    </row>
    <row r="1000" spans="1:7" x14ac:dyDescent="0.25">
      <c r="A1000" s="147">
        <v>996</v>
      </c>
      <c r="B1000" s="151">
        <v>20302104238</v>
      </c>
      <c r="C1000" s="151">
        <v>510</v>
      </c>
      <c r="D1000" s="158">
        <v>1035.5009279999999</v>
      </c>
      <c r="E1000" s="151">
        <v>7081</v>
      </c>
      <c r="F1000" s="151">
        <v>6</v>
      </c>
      <c r="G1000" s="158">
        <v>52.844012255228456</v>
      </c>
    </row>
    <row r="1001" spans="1:7" x14ac:dyDescent="0.25">
      <c r="A1001" s="147">
        <v>997</v>
      </c>
      <c r="B1001" s="151">
        <v>20302104239</v>
      </c>
      <c r="C1001" s="151">
        <v>344</v>
      </c>
      <c r="D1001" s="158">
        <v>1029.0636420000001</v>
      </c>
      <c r="E1001" s="151">
        <v>7583</v>
      </c>
      <c r="F1001" s="151">
        <v>6</v>
      </c>
      <c r="G1001" s="158">
        <v>49.500466231517251</v>
      </c>
    </row>
    <row r="1002" spans="1:7" x14ac:dyDescent="0.25">
      <c r="A1002" s="147">
        <v>998</v>
      </c>
      <c r="B1002" s="151">
        <v>20302104240</v>
      </c>
      <c r="C1002" s="151">
        <v>309</v>
      </c>
      <c r="D1002" s="158">
        <v>1059.2317849999999</v>
      </c>
      <c r="E1002" s="151">
        <v>4905</v>
      </c>
      <c r="F1002" s="151">
        <v>7</v>
      </c>
      <c r="G1002" s="158">
        <v>67.337151991474613</v>
      </c>
    </row>
    <row r="1003" spans="1:7" x14ac:dyDescent="0.25">
      <c r="A1003" s="147">
        <v>999</v>
      </c>
      <c r="B1003" s="151">
        <v>20302104242</v>
      </c>
      <c r="C1003" s="151">
        <v>274</v>
      </c>
      <c r="D1003" s="158">
        <v>1109.321608</v>
      </c>
      <c r="E1003" s="151">
        <v>871</v>
      </c>
      <c r="F1003" s="151">
        <v>10</v>
      </c>
      <c r="G1003" s="158">
        <v>94.205408285600114</v>
      </c>
    </row>
    <row r="1004" spans="1:7" x14ac:dyDescent="0.25">
      <c r="A1004" s="147">
        <v>1000</v>
      </c>
      <c r="B1004" s="151">
        <v>20302104243</v>
      </c>
      <c r="C1004" s="151">
        <v>536</v>
      </c>
      <c r="D1004" s="158">
        <v>1126.9685730000001</v>
      </c>
      <c r="E1004" s="151">
        <v>267</v>
      </c>
      <c r="F1004" s="151">
        <v>10</v>
      </c>
      <c r="G1004" s="158">
        <v>98.22832023444785</v>
      </c>
    </row>
    <row r="1005" spans="1:7" x14ac:dyDescent="0.25">
      <c r="A1005" s="147">
        <v>1001</v>
      </c>
      <c r="B1005" s="151">
        <v>20302104245</v>
      </c>
      <c r="C1005" s="151">
        <v>352</v>
      </c>
      <c r="D1005" s="158">
        <v>1116.569037</v>
      </c>
      <c r="E1005" s="151">
        <v>564</v>
      </c>
      <c r="F1005" s="151">
        <v>10</v>
      </c>
      <c r="G1005" s="158">
        <v>96.250166511256168</v>
      </c>
    </row>
    <row r="1006" spans="1:7" x14ac:dyDescent="0.25">
      <c r="A1006" s="147">
        <v>1002</v>
      </c>
      <c r="B1006" s="151">
        <v>20302104246</v>
      </c>
      <c r="C1006" s="151">
        <v>719</v>
      </c>
      <c r="D1006" s="158">
        <v>1039.724217</v>
      </c>
      <c r="E1006" s="151">
        <v>6736</v>
      </c>
      <c r="F1006" s="151">
        <v>6</v>
      </c>
      <c r="G1006" s="158">
        <v>55.141867590249106</v>
      </c>
    </row>
    <row r="1007" spans="1:7" x14ac:dyDescent="0.25">
      <c r="A1007" s="147">
        <v>1003</v>
      </c>
      <c r="B1007" s="151">
        <v>20302104247</v>
      </c>
      <c r="C1007" s="151">
        <v>504</v>
      </c>
      <c r="D1007" s="158">
        <v>985.15892029999998</v>
      </c>
      <c r="E1007" s="151">
        <v>10415</v>
      </c>
      <c r="F1007" s="151">
        <v>4</v>
      </c>
      <c r="G1007" s="158">
        <v>30.63807113360863</v>
      </c>
    </row>
    <row r="1008" spans="1:7" x14ac:dyDescent="0.25">
      <c r="A1008" s="147">
        <v>1004</v>
      </c>
      <c r="B1008" s="151">
        <v>20302104248</v>
      </c>
      <c r="C1008" s="151">
        <v>366</v>
      </c>
      <c r="D1008" s="158">
        <v>1046.7474259999999</v>
      </c>
      <c r="E1008" s="151">
        <v>6090</v>
      </c>
      <c r="F1008" s="151">
        <v>7</v>
      </c>
      <c r="G1008" s="158">
        <v>59.44451844944718</v>
      </c>
    </row>
    <row r="1009" spans="1:7" x14ac:dyDescent="0.25">
      <c r="A1009" s="147">
        <v>1005</v>
      </c>
      <c r="B1009" s="151">
        <v>20302104249</v>
      </c>
      <c r="C1009" s="151">
        <v>636</v>
      </c>
      <c r="D1009" s="158">
        <v>1036.840823</v>
      </c>
      <c r="E1009" s="151">
        <v>6981</v>
      </c>
      <c r="F1009" s="151">
        <v>6</v>
      </c>
      <c r="G1009" s="158">
        <v>53.510057279872115</v>
      </c>
    </row>
    <row r="1010" spans="1:7" x14ac:dyDescent="0.25">
      <c r="A1010" s="147">
        <v>1006</v>
      </c>
      <c r="B1010" s="151">
        <v>20302104250</v>
      </c>
      <c r="C1010" s="151">
        <v>403</v>
      </c>
      <c r="D1010" s="158">
        <v>1133.6606810000001</v>
      </c>
      <c r="E1010" s="151">
        <v>138</v>
      </c>
      <c r="F1010" s="151">
        <v>10</v>
      </c>
      <c r="G1010" s="158">
        <v>99.087518316238175</v>
      </c>
    </row>
    <row r="1011" spans="1:7" x14ac:dyDescent="0.25">
      <c r="A1011" s="147">
        <v>1007</v>
      </c>
      <c r="B1011" s="151">
        <v>20302104251</v>
      </c>
      <c r="C1011" s="151">
        <v>261</v>
      </c>
      <c r="D1011" s="158">
        <v>1137.7866059999999</v>
      </c>
      <c r="E1011" s="151">
        <v>89</v>
      </c>
      <c r="F1011" s="151">
        <v>10</v>
      </c>
      <c r="G1011" s="158">
        <v>99.413880378313578</v>
      </c>
    </row>
    <row r="1012" spans="1:7" x14ac:dyDescent="0.25">
      <c r="A1012" s="147">
        <v>1008</v>
      </c>
      <c r="B1012" s="151">
        <v>20302104252</v>
      </c>
      <c r="C1012" s="151">
        <v>459</v>
      </c>
      <c r="D1012" s="158">
        <v>1078.6854000000001</v>
      </c>
      <c r="E1012" s="151">
        <v>3157</v>
      </c>
      <c r="F1012" s="151">
        <v>8</v>
      </c>
      <c r="G1012" s="158">
        <v>78.979619022245913</v>
      </c>
    </row>
    <row r="1013" spans="1:7" x14ac:dyDescent="0.25">
      <c r="A1013" s="147">
        <v>1009</v>
      </c>
      <c r="B1013" s="151">
        <v>20302104253</v>
      </c>
      <c r="C1013" s="151">
        <v>274</v>
      </c>
      <c r="D1013" s="158">
        <v>1139.634407</v>
      </c>
      <c r="E1013" s="151">
        <v>72</v>
      </c>
      <c r="F1013" s="151">
        <v>10</v>
      </c>
      <c r="G1013" s="158">
        <v>99.527108032502994</v>
      </c>
    </row>
    <row r="1014" spans="1:7" x14ac:dyDescent="0.25">
      <c r="A1014" s="147">
        <v>1010</v>
      </c>
      <c r="B1014" s="151">
        <v>20302104254</v>
      </c>
      <c r="C1014" s="151">
        <v>697</v>
      </c>
      <c r="D1014" s="158">
        <v>1124.143691</v>
      </c>
      <c r="E1014" s="151">
        <v>332</v>
      </c>
      <c r="F1014" s="151">
        <v>10</v>
      </c>
      <c r="G1014" s="158">
        <v>97.795390968429459</v>
      </c>
    </row>
    <row r="1015" spans="1:7" x14ac:dyDescent="0.25">
      <c r="A1015" s="147">
        <v>1011</v>
      </c>
      <c r="B1015" s="151">
        <v>20302104255</v>
      </c>
      <c r="C1015" s="151">
        <v>365</v>
      </c>
      <c r="D1015" s="158">
        <v>1131.684211</v>
      </c>
      <c r="E1015" s="151">
        <v>170</v>
      </c>
      <c r="F1015" s="151">
        <v>10</v>
      </c>
      <c r="G1015" s="158">
        <v>98.8743839083522</v>
      </c>
    </row>
    <row r="1016" spans="1:7" x14ac:dyDescent="0.25">
      <c r="A1016" s="147">
        <v>1012</v>
      </c>
      <c r="B1016" s="151">
        <v>20302104256</v>
      </c>
      <c r="C1016" s="151">
        <v>334</v>
      </c>
      <c r="D1016" s="158">
        <v>1122.9428829999999</v>
      </c>
      <c r="E1016" s="151">
        <v>366</v>
      </c>
      <c r="F1016" s="151">
        <v>10</v>
      </c>
      <c r="G1016" s="158">
        <v>97.568935660050613</v>
      </c>
    </row>
    <row r="1017" spans="1:7" x14ac:dyDescent="0.25">
      <c r="A1017" s="147">
        <v>1013</v>
      </c>
      <c r="B1017" s="151">
        <v>20302104257</v>
      </c>
      <c r="C1017" s="151">
        <v>430</v>
      </c>
      <c r="D1017" s="158">
        <v>1126.967907</v>
      </c>
      <c r="E1017" s="151">
        <v>268</v>
      </c>
      <c r="F1017" s="151">
        <v>10</v>
      </c>
      <c r="G1017" s="158">
        <v>98.221659784201407</v>
      </c>
    </row>
    <row r="1018" spans="1:7" x14ac:dyDescent="0.25">
      <c r="A1018" s="147">
        <v>1014</v>
      </c>
      <c r="B1018" s="151">
        <v>20302104258</v>
      </c>
      <c r="C1018" s="151">
        <v>475</v>
      </c>
      <c r="D1018" s="158">
        <v>1097.243884</v>
      </c>
      <c r="E1018" s="151">
        <v>1631</v>
      </c>
      <c r="F1018" s="151">
        <v>9</v>
      </c>
      <c r="G1018" s="158">
        <v>89.143466098308238</v>
      </c>
    </row>
    <row r="1019" spans="1:7" x14ac:dyDescent="0.25">
      <c r="A1019" s="147">
        <v>1015</v>
      </c>
      <c r="B1019" s="151">
        <v>20302104259</v>
      </c>
      <c r="C1019" s="151">
        <v>263</v>
      </c>
      <c r="D1019" s="158">
        <v>1130.081543</v>
      </c>
      <c r="E1019" s="151">
        <v>203</v>
      </c>
      <c r="F1019" s="151">
        <v>10</v>
      </c>
      <c r="G1019" s="158">
        <v>98.654589050219798</v>
      </c>
    </row>
    <row r="1020" spans="1:7" x14ac:dyDescent="0.25">
      <c r="A1020" s="147">
        <v>1016</v>
      </c>
      <c r="B1020" s="151">
        <v>20302104260</v>
      </c>
      <c r="C1020" s="151">
        <v>300</v>
      </c>
      <c r="D1020" s="158">
        <v>1134.9782379999999</v>
      </c>
      <c r="E1020" s="151">
        <v>111</v>
      </c>
      <c r="F1020" s="151">
        <v>10</v>
      </c>
      <c r="G1020" s="158">
        <v>99.267350472891962</v>
      </c>
    </row>
    <row r="1021" spans="1:7" x14ac:dyDescent="0.25">
      <c r="A1021" s="147">
        <v>1017</v>
      </c>
      <c r="B1021" s="151">
        <v>20302104261</v>
      </c>
      <c r="C1021" s="151">
        <v>270</v>
      </c>
      <c r="D1021" s="158">
        <v>1141.5827400000001</v>
      </c>
      <c r="E1021" s="151">
        <v>58</v>
      </c>
      <c r="F1021" s="151">
        <v>10</v>
      </c>
      <c r="G1021" s="158">
        <v>99.62035433595311</v>
      </c>
    </row>
    <row r="1022" spans="1:7" x14ac:dyDescent="0.25">
      <c r="A1022" s="147">
        <v>1018</v>
      </c>
      <c r="B1022" s="151">
        <v>20302104262</v>
      </c>
      <c r="C1022" s="151">
        <v>146</v>
      </c>
      <c r="D1022" s="158">
        <v>1141.7763729999999</v>
      </c>
      <c r="E1022" s="151">
        <v>56</v>
      </c>
      <c r="F1022" s="151">
        <v>10</v>
      </c>
      <c r="G1022" s="158">
        <v>99.633675236445981</v>
      </c>
    </row>
    <row r="1023" spans="1:7" x14ac:dyDescent="0.25">
      <c r="A1023" s="147">
        <v>1019</v>
      </c>
      <c r="B1023" s="151">
        <v>20302104301</v>
      </c>
      <c r="C1023" s="151">
        <v>476</v>
      </c>
      <c r="D1023" s="158">
        <v>997.98702070000002</v>
      </c>
      <c r="E1023" s="151">
        <v>9728</v>
      </c>
      <c r="F1023" s="151">
        <v>4</v>
      </c>
      <c r="G1023" s="158">
        <v>35.213800452910618</v>
      </c>
    </row>
    <row r="1024" spans="1:7" x14ac:dyDescent="0.25">
      <c r="A1024" s="147">
        <v>1020</v>
      </c>
      <c r="B1024" s="151">
        <v>20302104302</v>
      </c>
      <c r="C1024" s="151">
        <v>269</v>
      </c>
      <c r="D1024" s="158">
        <v>990.20456669999999</v>
      </c>
      <c r="E1024" s="151">
        <v>10150</v>
      </c>
      <c r="F1024" s="151">
        <v>4</v>
      </c>
      <c r="G1024" s="158">
        <v>32.403090448914348</v>
      </c>
    </row>
    <row r="1025" spans="1:7" x14ac:dyDescent="0.25">
      <c r="A1025" s="147">
        <v>1021</v>
      </c>
      <c r="B1025" s="151">
        <v>20302104303</v>
      </c>
      <c r="C1025" s="151">
        <v>277</v>
      </c>
      <c r="D1025" s="158">
        <v>1054.1224440000001</v>
      </c>
      <c r="E1025" s="151">
        <v>5446</v>
      </c>
      <c r="F1025" s="151">
        <v>7</v>
      </c>
      <c r="G1025" s="158">
        <v>63.733848408152397</v>
      </c>
    </row>
    <row r="1026" spans="1:7" x14ac:dyDescent="0.25">
      <c r="A1026" s="147">
        <v>1022</v>
      </c>
      <c r="B1026" s="151">
        <v>20302104304</v>
      </c>
      <c r="C1026" s="151">
        <v>396</v>
      </c>
      <c r="D1026" s="158">
        <v>1052.5256159999999</v>
      </c>
      <c r="E1026" s="151">
        <v>5579</v>
      </c>
      <c r="F1026" s="151">
        <v>7</v>
      </c>
      <c r="G1026" s="158">
        <v>62.848008525376322</v>
      </c>
    </row>
    <row r="1027" spans="1:7" x14ac:dyDescent="0.25">
      <c r="A1027" s="147">
        <v>1023</v>
      </c>
      <c r="B1027" s="151">
        <v>20302104305</v>
      </c>
      <c r="C1027" s="151">
        <v>397</v>
      </c>
      <c r="D1027" s="158">
        <v>1055.4255579999999</v>
      </c>
      <c r="E1027" s="151">
        <v>5302</v>
      </c>
      <c r="F1027" s="151">
        <v>7</v>
      </c>
      <c r="G1027" s="158">
        <v>64.692953243639266</v>
      </c>
    </row>
    <row r="1028" spans="1:7" x14ac:dyDescent="0.25">
      <c r="A1028" s="147">
        <v>1024</v>
      </c>
      <c r="B1028" s="151">
        <v>20302104306</v>
      </c>
      <c r="C1028" s="151">
        <v>253</v>
      </c>
      <c r="D1028" s="158">
        <v>1043.909494</v>
      </c>
      <c r="E1028" s="151">
        <v>6348</v>
      </c>
      <c r="F1028" s="151">
        <v>7</v>
      </c>
      <c r="G1028" s="158">
        <v>57.726122285866523</v>
      </c>
    </row>
    <row r="1029" spans="1:7" x14ac:dyDescent="0.25">
      <c r="A1029" s="147">
        <v>1025</v>
      </c>
      <c r="B1029" s="151">
        <v>20302104307</v>
      </c>
      <c r="C1029" s="151">
        <v>613</v>
      </c>
      <c r="D1029" s="158">
        <v>1013.504792</v>
      </c>
      <c r="E1029" s="151">
        <v>8739</v>
      </c>
      <c r="F1029" s="151">
        <v>5</v>
      </c>
      <c r="G1029" s="158">
        <v>41.800985746636471</v>
      </c>
    </row>
    <row r="1030" spans="1:7" x14ac:dyDescent="0.25">
      <c r="A1030" s="147">
        <v>1026</v>
      </c>
      <c r="B1030" s="151">
        <v>20302104309</v>
      </c>
      <c r="C1030" s="151">
        <v>93</v>
      </c>
      <c r="D1030" s="158">
        <v>1074.584507</v>
      </c>
      <c r="E1030" s="151">
        <v>3529</v>
      </c>
      <c r="F1030" s="151">
        <v>8</v>
      </c>
      <c r="G1030" s="158">
        <v>76.501931530571468</v>
      </c>
    </row>
    <row r="1031" spans="1:7" x14ac:dyDescent="0.25">
      <c r="A1031" s="147">
        <v>1027</v>
      </c>
      <c r="B1031" s="151">
        <v>20302104310</v>
      </c>
      <c r="C1031" s="151">
        <v>460</v>
      </c>
      <c r="D1031" s="158">
        <v>962.82509359999995</v>
      </c>
      <c r="E1031" s="151">
        <v>11435</v>
      </c>
      <c r="F1031" s="151">
        <v>3</v>
      </c>
      <c r="G1031" s="158">
        <v>23.844411882243239</v>
      </c>
    </row>
    <row r="1032" spans="1:7" x14ac:dyDescent="0.25">
      <c r="A1032" s="147">
        <v>1028</v>
      </c>
      <c r="B1032" s="151">
        <v>20302104311</v>
      </c>
      <c r="C1032" s="151">
        <v>313</v>
      </c>
      <c r="D1032" s="158">
        <v>1034.8341459999999</v>
      </c>
      <c r="E1032" s="151">
        <v>7138</v>
      </c>
      <c r="F1032" s="151">
        <v>6</v>
      </c>
      <c r="G1032" s="158">
        <v>52.464366591181566</v>
      </c>
    </row>
    <row r="1033" spans="1:7" x14ac:dyDescent="0.25">
      <c r="A1033" s="147">
        <v>1029</v>
      </c>
      <c r="B1033" s="151">
        <v>20302104312</v>
      </c>
      <c r="C1033" s="151">
        <v>252</v>
      </c>
      <c r="D1033" s="158">
        <v>1080.27225</v>
      </c>
      <c r="E1033" s="151">
        <v>3013</v>
      </c>
      <c r="F1033" s="151">
        <v>9</v>
      </c>
      <c r="G1033" s="158">
        <v>79.938723857732782</v>
      </c>
    </row>
    <row r="1034" spans="1:7" x14ac:dyDescent="0.25">
      <c r="A1034" s="147">
        <v>1030</v>
      </c>
      <c r="B1034" s="151">
        <v>20302104313</v>
      </c>
      <c r="C1034" s="151">
        <v>413</v>
      </c>
      <c r="D1034" s="158">
        <v>980.44302900000002</v>
      </c>
      <c r="E1034" s="151">
        <v>10637</v>
      </c>
      <c r="F1034" s="151">
        <v>4</v>
      </c>
      <c r="G1034" s="158">
        <v>29.159451178899694</v>
      </c>
    </row>
    <row r="1035" spans="1:7" x14ac:dyDescent="0.25">
      <c r="A1035" s="147">
        <v>1031</v>
      </c>
      <c r="B1035" s="151">
        <v>20302104314</v>
      </c>
      <c r="C1035" s="151">
        <v>289</v>
      </c>
      <c r="D1035" s="158">
        <v>1005.550033</v>
      </c>
      <c r="E1035" s="151">
        <v>9286</v>
      </c>
      <c r="F1035" s="151">
        <v>5</v>
      </c>
      <c r="G1035" s="158">
        <v>38.157719461835619</v>
      </c>
    </row>
    <row r="1036" spans="1:7" x14ac:dyDescent="0.25">
      <c r="A1036" s="147">
        <v>1032</v>
      </c>
      <c r="B1036" s="151">
        <v>20302104316</v>
      </c>
      <c r="C1036" s="151">
        <v>271</v>
      </c>
      <c r="D1036" s="158">
        <v>1006.767698</v>
      </c>
      <c r="E1036" s="151">
        <v>9196</v>
      </c>
      <c r="F1036" s="151">
        <v>5</v>
      </c>
      <c r="G1036" s="158">
        <v>38.757159984014919</v>
      </c>
    </row>
    <row r="1037" spans="1:7" x14ac:dyDescent="0.25">
      <c r="A1037" s="147">
        <v>1033</v>
      </c>
      <c r="B1037" s="151">
        <v>20302104317</v>
      </c>
      <c r="C1037" s="151">
        <v>277</v>
      </c>
      <c r="D1037" s="158">
        <v>1032.3758720000001</v>
      </c>
      <c r="E1037" s="151">
        <v>7300</v>
      </c>
      <c r="F1037" s="151">
        <v>6</v>
      </c>
      <c r="G1037" s="158">
        <v>51.385373651258824</v>
      </c>
    </row>
    <row r="1038" spans="1:7" x14ac:dyDescent="0.25">
      <c r="A1038" s="147">
        <v>1034</v>
      </c>
      <c r="B1038" s="151">
        <v>20302104318</v>
      </c>
      <c r="C1038" s="151">
        <v>554</v>
      </c>
      <c r="D1038" s="158">
        <v>1036.978529</v>
      </c>
      <c r="E1038" s="151">
        <v>6972</v>
      </c>
      <c r="F1038" s="151">
        <v>6</v>
      </c>
      <c r="G1038" s="158">
        <v>53.570001332090044</v>
      </c>
    </row>
    <row r="1039" spans="1:7" x14ac:dyDescent="0.25">
      <c r="A1039" s="147">
        <v>1035</v>
      </c>
      <c r="B1039" s="151">
        <v>20302104319</v>
      </c>
      <c r="C1039" s="151">
        <v>606</v>
      </c>
      <c r="D1039" s="158">
        <v>1047.0551599999999</v>
      </c>
      <c r="E1039" s="151">
        <v>6069</v>
      </c>
      <c r="F1039" s="151">
        <v>7</v>
      </c>
      <c r="G1039" s="158">
        <v>59.584387904622346</v>
      </c>
    </row>
    <row r="1040" spans="1:7" x14ac:dyDescent="0.25">
      <c r="A1040" s="147">
        <v>1036</v>
      </c>
      <c r="B1040" s="151">
        <v>20302104321</v>
      </c>
      <c r="C1040" s="151">
        <v>495</v>
      </c>
      <c r="D1040" s="158">
        <v>988.22183099999995</v>
      </c>
      <c r="E1040" s="151">
        <v>10250</v>
      </c>
      <c r="F1040" s="151">
        <v>4</v>
      </c>
      <c r="G1040" s="158">
        <v>31.737045424270683</v>
      </c>
    </row>
    <row r="1041" spans="1:7" x14ac:dyDescent="0.25">
      <c r="A1041" s="147">
        <v>1037</v>
      </c>
      <c r="B1041" s="151">
        <v>20302104322</v>
      </c>
      <c r="C1041" s="151">
        <v>332</v>
      </c>
      <c r="D1041" s="158">
        <v>1043.461589</v>
      </c>
      <c r="E1041" s="151">
        <v>6394</v>
      </c>
      <c r="F1041" s="151">
        <v>7</v>
      </c>
      <c r="G1041" s="158">
        <v>57.419741574530434</v>
      </c>
    </row>
    <row r="1042" spans="1:7" x14ac:dyDescent="0.25">
      <c r="A1042" s="147">
        <v>1038</v>
      </c>
      <c r="B1042" s="151">
        <v>20302104324</v>
      </c>
      <c r="C1042" s="151">
        <v>316</v>
      </c>
      <c r="D1042" s="158">
        <v>1028.463994</v>
      </c>
      <c r="E1042" s="151">
        <v>7647</v>
      </c>
      <c r="F1042" s="151">
        <v>6</v>
      </c>
      <c r="G1042" s="158">
        <v>49.074197415745303</v>
      </c>
    </row>
    <row r="1043" spans="1:7" x14ac:dyDescent="0.25">
      <c r="A1043" s="147">
        <v>1039</v>
      </c>
      <c r="B1043" s="151">
        <v>20302104325</v>
      </c>
      <c r="C1043" s="151">
        <v>20</v>
      </c>
      <c r="D1043" s="158" t="s">
        <v>2876</v>
      </c>
      <c r="E1043" s="151" t="e">
        <v>#VALUE!</v>
      </c>
      <c r="F1043" s="151" t="s">
        <v>2876</v>
      </c>
      <c r="G1043" s="158" t="e">
        <v>#VALUE!</v>
      </c>
    </row>
    <row r="1044" spans="1:7" x14ac:dyDescent="0.25">
      <c r="A1044" s="147">
        <v>1040</v>
      </c>
      <c r="B1044" s="151">
        <v>20302104326</v>
      </c>
      <c r="C1044" s="151">
        <v>1275</v>
      </c>
      <c r="D1044" s="158">
        <v>1069.629727</v>
      </c>
      <c r="E1044" s="151">
        <v>3951</v>
      </c>
      <c r="F1044" s="151">
        <v>8</v>
      </c>
      <c r="G1044" s="158">
        <v>73.691221526575205</v>
      </c>
    </row>
    <row r="1045" spans="1:7" x14ac:dyDescent="0.25">
      <c r="A1045" s="147">
        <v>1041</v>
      </c>
      <c r="B1045" s="151">
        <v>20302104327</v>
      </c>
      <c r="C1045" s="151">
        <v>446</v>
      </c>
      <c r="D1045" s="158">
        <v>1005.238573</v>
      </c>
      <c r="E1045" s="151">
        <v>9304</v>
      </c>
      <c r="F1045" s="151">
        <v>5</v>
      </c>
      <c r="G1045" s="158">
        <v>38.03783135739976</v>
      </c>
    </row>
    <row r="1046" spans="1:7" x14ac:dyDescent="0.25">
      <c r="A1046" s="147">
        <v>1042</v>
      </c>
      <c r="B1046" s="151">
        <v>20302104329</v>
      </c>
      <c r="C1046" s="151">
        <v>518</v>
      </c>
      <c r="D1046" s="158">
        <v>1045.8063959999999</v>
      </c>
      <c r="E1046" s="151">
        <v>6172</v>
      </c>
      <c r="F1046" s="151">
        <v>7</v>
      </c>
      <c r="G1046" s="158">
        <v>58.898361529239374</v>
      </c>
    </row>
    <row r="1047" spans="1:7" x14ac:dyDescent="0.25">
      <c r="A1047" s="147">
        <v>1043</v>
      </c>
      <c r="B1047" s="151">
        <v>20302104330</v>
      </c>
      <c r="C1047" s="151">
        <v>380</v>
      </c>
      <c r="D1047" s="158">
        <v>997.84816639999997</v>
      </c>
      <c r="E1047" s="151">
        <v>9735</v>
      </c>
      <c r="F1047" s="151">
        <v>4</v>
      </c>
      <c r="G1047" s="158">
        <v>35.167177301185561</v>
      </c>
    </row>
    <row r="1048" spans="1:7" x14ac:dyDescent="0.25">
      <c r="A1048" s="147">
        <v>1044</v>
      </c>
      <c r="B1048" s="151">
        <v>20302104331</v>
      </c>
      <c r="C1048" s="151">
        <v>692</v>
      </c>
      <c r="D1048" s="158">
        <v>1013.481843</v>
      </c>
      <c r="E1048" s="151">
        <v>8742</v>
      </c>
      <c r="F1048" s="151">
        <v>5</v>
      </c>
      <c r="G1048" s="158">
        <v>41.781004395897163</v>
      </c>
    </row>
    <row r="1049" spans="1:7" x14ac:dyDescent="0.25">
      <c r="A1049" s="147">
        <v>1045</v>
      </c>
      <c r="B1049" s="151">
        <v>20302104333</v>
      </c>
      <c r="C1049" s="151">
        <v>299</v>
      </c>
      <c r="D1049" s="158">
        <v>1006.286115</v>
      </c>
      <c r="E1049" s="151">
        <v>9237</v>
      </c>
      <c r="F1049" s="151">
        <v>5</v>
      </c>
      <c r="G1049" s="158">
        <v>38.484081523911016</v>
      </c>
    </row>
    <row r="1050" spans="1:7" x14ac:dyDescent="0.25">
      <c r="A1050" s="147">
        <v>1046</v>
      </c>
      <c r="B1050" s="151">
        <v>20302104334</v>
      </c>
      <c r="C1050" s="151">
        <v>435</v>
      </c>
      <c r="D1050" s="158">
        <v>983.67217909999999</v>
      </c>
      <c r="E1050" s="151">
        <v>10488</v>
      </c>
      <c r="F1050" s="151">
        <v>4</v>
      </c>
      <c r="G1050" s="158">
        <v>30.15185826561876</v>
      </c>
    </row>
    <row r="1051" spans="1:7" x14ac:dyDescent="0.25">
      <c r="A1051" s="147">
        <v>1047</v>
      </c>
      <c r="B1051" s="151">
        <v>20302104335</v>
      </c>
      <c r="C1051" s="151">
        <v>479</v>
      </c>
      <c r="D1051" s="158">
        <v>968.9212096</v>
      </c>
      <c r="E1051" s="151">
        <v>11167</v>
      </c>
      <c r="F1051" s="151">
        <v>3</v>
      </c>
      <c r="G1051" s="158">
        <v>25.629412548288265</v>
      </c>
    </row>
    <row r="1052" spans="1:7" x14ac:dyDescent="0.25">
      <c r="A1052" s="147">
        <v>1048</v>
      </c>
      <c r="B1052" s="151">
        <v>20302104337</v>
      </c>
      <c r="C1052" s="151">
        <v>442</v>
      </c>
      <c r="D1052" s="158">
        <v>1012.285425</v>
      </c>
      <c r="E1052" s="151">
        <v>8821</v>
      </c>
      <c r="F1052" s="151">
        <v>5</v>
      </c>
      <c r="G1052" s="158">
        <v>41.254828826428671</v>
      </c>
    </row>
    <row r="1053" spans="1:7" x14ac:dyDescent="0.25">
      <c r="A1053" s="147">
        <v>1049</v>
      </c>
      <c r="B1053" s="151">
        <v>20302104338</v>
      </c>
      <c r="C1053" s="151">
        <v>529</v>
      </c>
      <c r="D1053" s="158">
        <v>1001.278515</v>
      </c>
      <c r="E1053" s="151">
        <v>9537</v>
      </c>
      <c r="F1053" s="151">
        <v>5</v>
      </c>
      <c r="G1053" s="158">
        <v>36.48594644998002</v>
      </c>
    </row>
    <row r="1054" spans="1:7" x14ac:dyDescent="0.25">
      <c r="A1054" s="147">
        <v>1050</v>
      </c>
      <c r="B1054" s="151">
        <v>20302104340</v>
      </c>
      <c r="C1054" s="151">
        <v>442</v>
      </c>
      <c r="D1054" s="158">
        <v>987.91553590000001</v>
      </c>
      <c r="E1054" s="151">
        <v>10269</v>
      </c>
      <c r="F1054" s="151">
        <v>4</v>
      </c>
      <c r="G1054" s="158">
        <v>31.610496869588385</v>
      </c>
    </row>
    <row r="1055" spans="1:7" x14ac:dyDescent="0.25">
      <c r="A1055" s="147">
        <v>1051</v>
      </c>
      <c r="B1055" s="151">
        <v>20302104341</v>
      </c>
      <c r="C1055" s="151">
        <v>381</v>
      </c>
      <c r="D1055" s="158">
        <v>972.61991869999997</v>
      </c>
      <c r="E1055" s="151">
        <v>11011</v>
      </c>
      <c r="F1055" s="151">
        <v>4</v>
      </c>
      <c r="G1055" s="158">
        <v>26.668442786732381</v>
      </c>
    </row>
    <row r="1056" spans="1:7" x14ac:dyDescent="0.25">
      <c r="A1056" s="147">
        <v>1052</v>
      </c>
      <c r="B1056" s="151">
        <v>20302104344</v>
      </c>
      <c r="C1056" s="151">
        <v>394</v>
      </c>
      <c r="D1056" s="158">
        <v>1039.7515080000001</v>
      </c>
      <c r="E1056" s="151">
        <v>6733</v>
      </c>
      <c r="F1056" s="151">
        <v>6</v>
      </c>
      <c r="G1056" s="158">
        <v>55.161848940988413</v>
      </c>
    </row>
    <row r="1057" spans="1:7" x14ac:dyDescent="0.25">
      <c r="A1057" s="147">
        <v>1053</v>
      </c>
      <c r="B1057" s="151">
        <v>20302104345</v>
      </c>
      <c r="C1057" s="151">
        <v>704</v>
      </c>
      <c r="D1057" s="158">
        <v>1011.625243</v>
      </c>
      <c r="E1057" s="151">
        <v>8874</v>
      </c>
      <c r="F1057" s="151">
        <v>5</v>
      </c>
      <c r="G1057" s="158">
        <v>40.901824963367524</v>
      </c>
    </row>
    <row r="1058" spans="1:7" x14ac:dyDescent="0.25">
      <c r="A1058" s="147">
        <v>1054</v>
      </c>
      <c r="B1058" s="151">
        <v>20302104346</v>
      </c>
      <c r="C1058" s="151">
        <v>477</v>
      </c>
      <c r="D1058" s="158">
        <v>1077.7094930000001</v>
      </c>
      <c r="E1058" s="151">
        <v>3256</v>
      </c>
      <c r="F1058" s="151">
        <v>8</v>
      </c>
      <c r="G1058" s="158">
        <v>78.320234447848676</v>
      </c>
    </row>
    <row r="1059" spans="1:7" x14ac:dyDescent="0.25">
      <c r="A1059" s="147">
        <v>1055</v>
      </c>
      <c r="B1059" s="151">
        <v>20302104347</v>
      </c>
      <c r="C1059" s="151">
        <v>484</v>
      </c>
      <c r="D1059" s="158">
        <v>1100.1134380000001</v>
      </c>
      <c r="E1059" s="151">
        <v>1415</v>
      </c>
      <c r="F1059" s="151">
        <v>9</v>
      </c>
      <c r="G1059" s="158">
        <v>90.58212335153857</v>
      </c>
    </row>
    <row r="1060" spans="1:7" x14ac:dyDescent="0.25">
      <c r="A1060" s="147">
        <v>1056</v>
      </c>
      <c r="B1060" s="151">
        <v>20302104348</v>
      </c>
      <c r="C1060" s="151">
        <v>372</v>
      </c>
      <c r="D1060" s="158">
        <v>907.1575345</v>
      </c>
      <c r="E1060" s="151">
        <v>13166</v>
      </c>
      <c r="F1060" s="151">
        <v>2</v>
      </c>
      <c r="G1060" s="158">
        <v>12.315172505661383</v>
      </c>
    </row>
    <row r="1061" spans="1:7" x14ac:dyDescent="0.25">
      <c r="A1061" s="147">
        <v>1057</v>
      </c>
      <c r="B1061" s="151">
        <v>20302104349</v>
      </c>
      <c r="C1061" s="151">
        <v>288</v>
      </c>
      <c r="D1061" s="158">
        <v>1080.748143</v>
      </c>
      <c r="E1061" s="151">
        <v>2970</v>
      </c>
      <c r="F1061" s="151">
        <v>9</v>
      </c>
      <c r="G1061" s="158">
        <v>80.225123218329557</v>
      </c>
    </row>
    <row r="1062" spans="1:7" x14ac:dyDescent="0.25">
      <c r="A1062" s="147">
        <v>1058</v>
      </c>
      <c r="B1062" s="151">
        <v>20302104350</v>
      </c>
      <c r="C1062" s="151">
        <v>356</v>
      </c>
      <c r="D1062" s="158">
        <v>1039.7509769999999</v>
      </c>
      <c r="E1062" s="151">
        <v>6734</v>
      </c>
      <c r="F1062" s="151">
        <v>6</v>
      </c>
      <c r="G1062" s="158">
        <v>55.15518849074197</v>
      </c>
    </row>
    <row r="1063" spans="1:7" x14ac:dyDescent="0.25">
      <c r="A1063" s="147">
        <v>1059</v>
      </c>
      <c r="B1063" s="151">
        <v>20302104351</v>
      </c>
      <c r="C1063" s="151">
        <v>171</v>
      </c>
      <c r="D1063" s="158">
        <v>990.92987619999997</v>
      </c>
      <c r="E1063" s="151">
        <v>10103</v>
      </c>
      <c r="F1063" s="151">
        <v>4</v>
      </c>
      <c r="G1063" s="158">
        <v>32.716131610496866</v>
      </c>
    </row>
    <row r="1064" spans="1:7" x14ac:dyDescent="0.25">
      <c r="A1064" s="147">
        <v>1060</v>
      </c>
      <c r="B1064" s="151">
        <v>20302104352</v>
      </c>
      <c r="C1064" s="151">
        <v>474</v>
      </c>
      <c r="D1064" s="158">
        <v>1052.994089</v>
      </c>
      <c r="E1064" s="151">
        <v>5540</v>
      </c>
      <c r="F1064" s="151">
        <v>7</v>
      </c>
      <c r="G1064" s="158">
        <v>63.107766084987347</v>
      </c>
    </row>
    <row r="1065" spans="1:7" x14ac:dyDescent="0.25">
      <c r="A1065" s="147">
        <v>1061</v>
      </c>
      <c r="B1065" s="151">
        <v>20302104353</v>
      </c>
      <c r="C1065" s="151">
        <v>649</v>
      </c>
      <c r="D1065" s="158">
        <v>1086.038845</v>
      </c>
      <c r="E1065" s="151">
        <v>2511</v>
      </c>
      <c r="F1065" s="151">
        <v>9</v>
      </c>
      <c r="G1065" s="158">
        <v>83.28226988144398</v>
      </c>
    </row>
    <row r="1066" spans="1:7" x14ac:dyDescent="0.25">
      <c r="A1066" s="147">
        <v>1062</v>
      </c>
      <c r="B1066" s="151">
        <v>20302104354</v>
      </c>
      <c r="C1066" s="151">
        <v>466</v>
      </c>
      <c r="D1066" s="158">
        <v>1063.8548820000001</v>
      </c>
      <c r="E1066" s="151">
        <v>4461</v>
      </c>
      <c r="F1066" s="151">
        <v>8</v>
      </c>
      <c r="G1066" s="158">
        <v>70.294391900892506</v>
      </c>
    </row>
    <row r="1067" spans="1:7" x14ac:dyDescent="0.25">
      <c r="A1067" s="147">
        <v>1063</v>
      </c>
      <c r="B1067" s="151">
        <v>20302104355</v>
      </c>
      <c r="C1067" s="151">
        <v>523</v>
      </c>
      <c r="D1067" s="158">
        <v>1067.08906</v>
      </c>
      <c r="E1067" s="151">
        <v>4187</v>
      </c>
      <c r="F1067" s="151">
        <v>8</v>
      </c>
      <c r="G1067" s="158">
        <v>72.119355268416143</v>
      </c>
    </row>
    <row r="1068" spans="1:7" x14ac:dyDescent="0.25">
      <c r="A1068" s="147">
        <v>1064</v>
      </c>
      <c r="B1068" s="151">
        <v>20302104356</v>
      </c>
      <c r="C1068" s="151">
        <v>472</v>
      </c>
      <c r="D1068" s="158">
        <v>1006.858463</v>
      </c>
      <c r="E1068" s="151">
        <v>9192</v>
      </c>
      <c r="F1068" s="151">
        <v>5</v>
      </c>
      <c r="G1068" s="158">
        <v>38.783801785000662</v>
      </c>
    </row>
    <row r="1069" spans="1:7" x14ac:dyDescent="0.25">
      <c r="A1069" s="147">
        <v>1065</v>
      </c>
      <c r="B1069" s="151">
        <v>20302104401</v>
      </c>
      <c r="C1069" s="151">
        <v>295</v>
      </c>
      <c r="D1069" s="158">
        <v>1011.2438079999999</v>
      </c>
      <c r="E1069" s="151">
        <v>8900</v>
      </c>
      <c r="F1069" s="151">
        <v>5</v>
      </c>
      <c r="G1069" s="158">
        <v>40.728653256960165</v>
      </c>
    </row>
    <row r="1070" spans="1:7" x14ac:dyDescent="0.25">
      <c r="A1070" s="147">
        <v>1066</v>
      </c>
      <c r="B1070" s="151">
        <v>20302104402</v>
      </c>
      <c r="C1070" s="151">
        <v>457</v>
      </c>
      <c r="D1070" s="158">
        <v>1017.060821</v>
      </c>
      <c r="E1070" s="151">
        <v>8495</v>
      </c>
      <c r="F1070" s="151">
        <v>5</v>
      </c>
      <c r="G1070" s="158">
        <v>43.426135606767019</v>
      </c>
    </row>
    <row r="1071" spans="1:7" x14ac:dyDescent="0.25">
      <c r="A1071" s="147">
        <v>1067</v>
      </c>
      <c r="B1071" s="151">
        <v>20302104403</v>
      </c>
      <c r="C1071" s="151">
        <v>270</v>
      </c>
      <c r="D1071" s="158">
        <v>999.03518750000001</v>
      </c>
      <c r="E1071" s="151">
        <v>9660</v>
      </c>
      <c r="F1071" s="151">
        <v>5</v>
      </c>
      <c r="G1071" s="158">
        <v>35.66671106966831</v>
      </c>
    </row>
    <row r="1072" spans="1:7" x14ac:dyDescent="0.25">
      <c r="A1072" s="147">
        <v>1068</v>
      </c>
      <c r="B1072" s="151">
        <v>20302104404</v>
      </c>
      <c r="C1072" s="151">
        <v>422</v>
      </c>
      <c r="D1072" s="158">
        <v>951.58061020000002</v>
      </c>
      <c r="E1072" s="151">
        <v>11885</v>
      </c>
      <c r="F1072" s="151">
        <v>3</v>
      </c>
      <c r="G1072" s="158">
        <v>20.847209271346742</v>
      </c>
    </row>
    <row r="1073" spans="1:7" x14ac:dyDescent="0.25">
      <c r="A1073" s="147">
        <v>1069</v>
      </c>
      <c r="B1073" s="151">
        <v>20302104405</v>
      </c>
      <c r="C1073" s="151">
        <v>481</v>
      </c>
      <c r="D1073" s="158">
        <v>1008.197059</v>
      </c>
      <c r="E1073" s="151">
        <v>9101</v>
      </c>
      <c r="F1073" s="151">
        <v>5</v>
      </c>
      <c r="G1073" s="158">
        <v>39.389902757426405</v>
      </c>
    </row>
    <row r="1074" spans="1:7" x14ac:dyDescent="0.25">
      <c r="A1074" s="147">
        <v>1070</v>
      </c>
      <c r="B1074" s="151">
        <v>20302104406</v>
      </c>
      <c r="C1074" s="151">
        <v>608</v>
      </c>
      <c r="D1074" s="158">
        <v>1031.152746</v>
      </c>
      <c r="E1074" s="151">
        <v>7411</v>
      </c>
      <c r="F1074" s="151">
        <v>6</v>
      </c>
      <c r="G1074" s="158">
        <v>50.646063673904351</v>
      </c>
    </row>
    <row r="1075" spans="1:7" x14ac:dyDescent="0.25">
      <c r="A1075" s="147">
        <v>1071</v>
      </c>
      <c r="B1075" s="151">
        <v>20302104407</v>
      </c>
      <c r="C1075" s="151">
        <v>472</v>
      </c>
      <c r="D1075" s="158">
        <v>1011.175792</v>
      </c>
      <c r="E1075" s="151">
        <v>8905</v>
      </c>
      <c r="F1075" s="151">
        <v>5</v>
      </c>
      <c r="G1075" s="158">
        <v>40.695351005727986</v>
      </c>
    </row>
    <row r="1076" spans="1:7" x14ac:dyDescent="0.25">
      <c r="A1076" s="147">
        <v>1072</v>
      </c>
      <c r="B1076" s="151">
        <v>20302104408</v>
      </c>
      <c r="C1076" s="151">
        <v>280</v>
      </c>
      <c r="D1076" s="158">
        <v>1029.8825429999999</v>
      </c>
      <c r="E1076" s="151">
        <v>7513</v>
      </c>
      <c r="F1076" s="151">
        <v>6</v>
      </c>
      <c r="G1076" s="158">
        <v>49.966697748767821</v>
      </c>
    </row>
    <row r="1077" spans="1:7" x14ac:dyDescent="0.25">
      <c r="A1077" s="147">
        <v>1073</v>
      </c>
      <c r="B1077" s="151">
        <v>20302104409</v>
      </c>
      <c r="C1077" s="151">
        <v>519</v>
      </c>
      <c r="D1077" s="158">
        <v>1022.571206</v>
      </c>
      <c r="E1077" s="151">
        <v>8097</v>
      </c>
      <c r="F1077" s="151">
        <v>6</v>
      </c>
      <c r="G1077" s="158">
        <v>46.076994804848809</v>
      </c>
    </row>
    <row r="1078" spans="1:7" x14ac:dyDescent="0.25">
      <c r="A1078" s="147">
        <v>1074</v>
      </c>
      <c r="B1078" s="151">
        <v>20302104410</v>
      </c>
      <c r="C1078" s="151">
        <v>472</v>
      </c>
      <c r="D1078" s="158">
        <v>980.25712099999998</v>
      </c>
      <c r="E1078" s="151">
        <v>10647</v>
      </c>
      <c r="F1078" s="151">
        <v>4</v>
      </c>
      <c r="G1078" s="158">
        <v>29.092846676435325</v>
      </c>
    </row>
    <row r="1079" spans="1:7" x14ac:dyDescent="0.25">
      <c r="A1079" s="147">
        <v>1075</v>
      </c>
      <c r="B1079" s="151">
        <v>20302104411</v>
      </c>
      <c r="C1079" s="151">
        <v>353</v>
      </c>
      <c r="D1079" s="158">
        <v>1071.932583</v>
      </c>
      <c r="E1079" s="151">
        <v>3765</v>
      </c>
      <c r="F1079" s="151">
        <v>8</v>
      </c>
      <c r="G1079" s="158">
        <v>74.930065272412421</v>
      </c>
    </row>
    <row r="1080" spans="1:7" x14ac:dyDescent="0.25">
      <c r="A1080" s="147">
        <v>1076</v>
      </c>
      <c r="B1080" s="151">
        <v>20302104412</v>
      </c>
      <c r="C1080" s="151">
        <v>469</v>
      </c>
      <c r="D1080" s="158">
        <v>1004.557897</v>
      </c>
      <c r="E1080" s="151">
        <v>9355</v>
      </c>
      <c r="F1080" s="151">
        <v>5</v>
      </c>
      <c r="G1080" s="158">
        <v>37.698148394831492</v>
      </c>
    </row>
    <row r="1081" spans="1:7" x14ac:dyDescent="0.25">
      <c r="A1081" s="147">
        <v>1077</v>
      </c>
      <c r="B1081" s="151">
        <v>20302104413</v>
      </c>
      <c r="C1081" s="151">
        <v>502</v>
      </c>
      <c r="D1081" s="158">
        <v>1064.2822120000001</v>
      </c>
      <c r="E1081" s="151">
        <v>4426</v>
      </c>
      <c r="F1081" s="151">
        <v>8</v>
      </c>
      <c r="G1081" s="158">
        <v>70.527507659517781</v>
      </c>
    </row>
    <row r="1082" spans="1:7" x14ac:dyDescent="0.25">
      <c r="A1082" s="147">
        <v>1078</v>
      </c>
      <c r="B1082" s="151">
        <v>20302104414</v>
      </c>
      <c r="C1082" s="151">
        <v>562</v>
      </c>
      <c r="D1082" s="158">
        <v>1023.054608</v>
      </c>
      <c r="E1082" s="151">
        <v>8055</v>
      </c>
      <c r="F1082" s="151">
        <v>6</v>
      </c>
      <c r="G1082" s="158">
        <v>46.356733715199148</v>
      </c>
    </row>
    <row r="1083" spans="1:7" x14ac:dyDescent="0.25">
      <c r="A1083" s="147">
        <v>1079</v>
      </c>
      <c r="B1083" s="151">
        <v>20302104415</v>
      </c>
      <c r="C1083" s="151">
        <v>422</v>
      </c>
      <c r="D1083" s="158">
        <v>903.02844830000004</v>
      </c>
      <c r="E1083" s="151">
        <v>13266</v>
      </c>
      <c r="F1083" s="151">
        <v>2</v>
      </c>
      <c r="G1083" s="158">
        <v>11.649127481017716</v>
      </c>
    </row>
    <row r="1084" spans="1:7" x14ac:dyDescent="0.25">
      <c r="A1084" s="147">
        <v>1080</v>
      </c>
      <c r="B1084" s="151">
        <v>20302104416</v>
      </c>
      <c r="C1084" s="151">
        <v>292</v>
      </c>
      <c r="D1084" s="158">
        <v>1006.36236</v>
      </c>
      <c r="E1084" s="151">
        <v>9230</v>
      </c>
      <c r="F1084" s="151">
        <v>5</v>
      </c>
      <c r="G1084" s="158">
        <v>38.530704675636073</v>
      </c>
    </row>
    <row r="1085" spans="1:7" x14ac:dyDescent="0.25">
      <c r="A1085" s="147">
        <v>1081</v>
      </c>
      <c r="B1085" s="151">
        <v>20302104417</v>
      </c>
      <c r="C1085" s="151">
        <v>1215</v>
      </c>
      <c r="D1085" s="158">
        <v>1057.7127109999999</v>
      </c>
      <c r="E1085" s="151">
        <v>5077</v>
      </c>
      <c r="F1085" s="151">
        <v>7</v>
      </c>
      <c r="G1085" s="158">
        <v>66.191554549087513</v>
      </c>
    </row>
    <row r="1086" spans="1:7" x14ac:dyDescent="0.25">
      <c r="A1086" s="147">
        <v>1082</v>
      </c>
      <c r="B1086" s="151">
        <v>20302104418</v>
      </c>
      <c r="C1086" s="151">
        <v>411</v>
      </c>
      <c r="D1086" s="158">
        <v>1021.341707</v>
      </c>
      <c r="E1086" s="151">
        <v>8187</v>
      </c>
      <c r="F1086" s="151">
        <v>5</v>
      </c>
      <c r="G1086" s="158">
        <v>45.477554282669509</v>
      </c>
    </row>
    <row r="1087" spans="1:7" x14ac:dyDescent="0.25">
      <c r="A1087" s="147">
        <v>1083</v>
      </c>
      <c r="B1087" s="151">
        <v>20302104420</v>
      </c>
      <c r="C1087" s="151">
        <v>262</v>
      </c>
      <c r="D1087" s="158">
        <v>1051.4795509999999</v>
      </c>
      <c r="E1087" s="151">
        <v>5678</v>
      </c>
      <c r="F1087" s="151">
        <v>7</v>
      </c>
      <c r="G1087" s="158">
        <v>62.188623950979085</v>
      </c>
    </row>
    <row r="1088" spans="1:7" x14ac:dyDescent="0.25">
      <c r="A1088" s="147">
        <v>1084</v>
      </c>
      <c r="B1088" s="151">
        <v>20302104422</v>
      </c>
      <c r="C1088" s="151">
        <v>390</v>
      </c>
      <c r="D1088" s="158">
        <v>1034.2147210000001</v>
      </c>
      <c r="E1088" s="151">
        <v>7178</v>
      </c>
      <c r="F1088" s="151">
        <v>6</v>
      </c>
      <c r="G1088" s="158">
        <v>52.197948581324091</v>
      </c>
    </row>
    <row r="1089" spans="1:7" x14ac:dyDescent="0.25">
      <c r="A1089" s="147">
        <v>1085</v>
      </c>
      <c r="B1089" s="151">
        <v>20302104423</v>
      </c>
      <c r="C1089" s="151">
        <v>631</v>
      </c>
      <c r="D1089" s="158">
        <v>1021.08466</v>
      </c>
      <c r="E1089" s="151">
        <v>8203</v>
      </c>
      <c r="F1089" s="151">
        <v>5</v>
      </c>
      <c r="G1089" s="158">
        <v>45.370987078726522</v>
      </c>
    </row>
    <row r="1090" spans="1:7" x14ac:dyDescent="0.25">
      <c r="A1090" s="147">
        <v>1086</v>
      </c>
      <c r="B1090" s="151">
        <v>20302104424</v>
      </c>
      <c r="C1090" s="151">
        <v>229</v>
      </c>
      <c r="D1090" s="158">
        <v>1046.1542669999999</v>
      </c>
      <c r="E1090" s="151">
        <v>6143</v>
      </c>
      <c r="F1090" s="151">
        <v>7</v>
      </c>
      <c r="G1090" s="158">
        <v>59.09151458638604</v>
      </c>
    </row>
    <row r="1091" spans="1:7" x14ac:dyDescent="0.25">
      <c r="A1091" s="147">
        <v>1087</v>
      </c>
      <c r="B1091" s="151">
        <v>20302104425</v>
      </c>
      <c r="C1091" s="151">
        <v>816</v>
      </c>
      <c r="D1091" s="158">
        <v>1057.2300519999999</v>
      </c>
      <c r="E1091" s="151">
        <v>5125</v>
      </c>
      <c r="F1091" s="151">
        <v>7</v>
      </c>
      <c r="G1091" s="158">
        <v>65.871852937258552</v>
      </c>
    </row>
    <row r="1092" spans="1:7" x14ac:dyDescent="0.25">
      <c r="A1092" s="147">
        <v>1088</v>
      </c>
      <c r="B1092" s="151">
        <v>20302104426</v>
      </c>
      <c r="C1092" s="151">
        <v>440</v>
      </c>
      <c r="D1092" s="158">
        <v>998.75470350000001</v>
      </c>
      <c r="E1092" s="151">
        <v>9684</v>
      </c>
      <c r="F1092" s="151">
        <v>4</v>
      </c>
      <c r="G1092" s="158">
        <v>35.506860263753829</v>
      </c>
    </row>
    <row r="1093" spans="1:7" x14ac:dyDescent="0.25">
      <c r="A1093" s="147">
        <v>1089</v>
      </c>
      <c r="B1093" s="151">
        <v>20302104427</v>
      </c>
      <c r="C1093" s="151">
        <v>1029</v>
      </c>
      <c r="D1093" s="158">
        <v>1045.590555</v>
      </c>
      <c r="E1093" s="151">
        <v>6195</v>
      </c>
      <c r="F1093" s="151">
        <v>7</v>
      </c>
      <c r="G1093" s="158">
        <v>58.745171173571329</v>
      </c>
    </row>
    <row r="1094" spans="1:7" x14ac:dyDescent="0.25">
      <c r="A1094" s="147">
        <v>1090</v>
      </c>
      <c r="B1094" s="151">
        <v>20302104428</v>
      </c>
      <c r="C1094" s="151">
        <v>667</v>
      </c>
      <c r="D1094" s="158">
        <v>1041.9284029999999</v>
      </c>
      <c r="E1094" s="151">
        <v>6549</v>
      </c>
      <c r="F1094" s="151">
        <v>6</v>
      </c>
      <c r="G1094" s="158">
        <v>56.38737178633275</v>
      </c>
    </row>
    <row r="1095" spans="1:7" x14ac:dyDescent="0.25">
      <c r="A1095" s="147">
        <v>1091</v>
      </c>
      <c r="B1095" s="151">
        <v>20302104429</v>
      </c>
      <c r="C1095" s="151">
        <v>303</v>
      </c>
      <c r="D1095" s="158">
        <v>1084.4831449999999</v>
      </c>
      <c r="E1095" s="151">
        <v>2635</v>
      </c>
      <c r="F1095" s="151">
        <v>9</v>
      </c>
      <c r="G1095" s="158">
        <v>82.456374050885842</v>
      </c>
    </row>
    <row r="1096" spans="1:7" x14ac:dyDescent="0.25">
      <c r="A1096" s="147">
        <v>1092</v>
      </c>
      <c r="B1096" s="151">
        <v>20302104501</v>
      </c>
      <c r="C1096" s="151">
        <v>507</v>
      </c>
      <c r="D1096" s="158">
        <v>918.07029039999998</v>
      </c>
      <c r="E1096" s="151">
        <v>12907</v>
      </c>
      <c r="F1096" s="151">
        <v>2</v>
      </c>
      <c r="G1096" s="158">
        <v>14.04022911948848</v>
      </c>
    </row>
    <row r="1097" spans="1:7" x14ac:dyDescent="0.25">
      <c r="A1097" s="147">
        <v>1093</v>
      </c>
      <c r="B1097" s="151">
        <v>20302104502</v>
      </c>
      <c r="C1097" s="151">
        <v>403</v>
      </c>
      <c r="D1097" s="158">
        <v>983.74280190000002</v>
      </c>
      <c r="E1097" s="151">
        <v>10482</v>
      </c>
      <c r="F1097" s="151">
        <v>4</v>
      </c>
      <c r="G1097" s="158">
        <v>30.191820967097378</v>
      </c>
    </row>
    <row r="1098" spans="1:7" x14ac:dyDescent="0.25">
      <c r="A1098" s="147">
        <v>1094</v>
      </c>
      <c r="B1098" s="151">
        <v>20302104503</v>
      </c>
      <c r="C1098" s="151">
        <v>437</v>
      </c>
      <c r="D1098" s="158">
        <v>728.98544730000003</v>
      </c>
      <c r="E1098" s="151">
        <v>14884</v>
      </c>
      <c r="F1098" s="151">
        <v>1</v>
      </c>
      <c r="G1098" s="158">
        <v>0.87251898228320246</v>
      </c>
    </row>
    <row r="1099" spans="1:7" x14ac:dyDescent="0.25">
      <c r="A1099" s="147">
        <v>1095</v>
      </c>
      <c r="B1099" s="151">
        <v>20302104504</v>
      </c>
      <c r="C1099" s="151">
        <v>593</v>
      </c>
      <c r="D1099" s="158">
        <v>884.4733847</v>
      </c>
      <c r="E1099" s="151">
        <v>13629</v>
      </c>
      <c r="F1099" s="151">
        <v>2</v>
      </c>
      <c r="G1099" s="158">
        <v>9.2313840415612098</v>
      </c>
    </row>
    <row r="1100" spans="1:7" x14ac:dyDescent="0.25">
      <c r="A1100" s="147">
        <v>1096</v>
      </c>
      <c r="B1100" s="151">
        <v>20302104505</v>
      </c>
      <c r="C1100" s="151">
        <v>516</v>
      </c>
      <c r="D1100" s="158">
        <v>912.14942189999999</v>
      </c>
      <c r="E1100" s="151">
        <v>13049</v>
      </c>
      <c r="F1100" s="151">
        <v>2</v>
      </c>
      <c r="G1100" s="158">
        <v>13.094445184494472</v>
      </c>
    </row>
    <row r="1101" spans="1:7" x14ac:dyDescent="0.25">
      <c r="A1101" s="147">
        <v>1097</v>
      </c>
      <c r="B1101" s="151">
        <v>20302104506</v>
      </c>
      <c r="C1101" s="151">
        <v>489</v>
      </c>
      <c r="D1101" s="158">
        <v>933.34215989999996</v>
      </c>
      <c r="E1101" s="151">
        <v>12508</v>
      </c>
      <c r="F1101" s="151">
        <v>3</v>
      </c>
      <c r="G1101" s="158">
        <v>16.697748767816702</v>
      </c>
    </row>
    <row r="1102" spans="1:7" x14ac:dyDescent="0.25">
      <c r="A1102" s="147">
        <v>1098</v>
      </c>
      <c r="B1102" s="151">
        <v>20302104507</v>
      </c>
      <c r="C1102" s="151">
        <v>437</v>
      </c>
      <c r="D1102" s="158">
        <v>971.95036059999995</v>
      </c>
      <c r="E1102" s="151">
        <v>11034</v>
      </c>
      <c r="F1102" s="151">
        <v>4</v>
      </c>
      <c r="G1102" s="158">
        <v>26.51525243106434</v>
      </c>
    </row>
    <row r="1103" spans="1:7" x14ac:dyDescent="0.25">
      <c r="A1103" s="147">
        <v>1099</v>
      </c>
      <c r="B1103" s="151">
        <v>20302104508</v>
      </c>
      <c r="C1103" s="151">
        <v>525</v>
      </c>
      <c r="D1103" s="158">
        <v>967.38421300000005</v>
      </c>
      <c r="E1103" s="151">
        <v>11240</v>
      </c>
      <c r="F1103" s="151">
        <v>3</v>
      </c>
      <c r="G1103" s="158">
        <v>25.143199680298387</v>
      </c>
    </row>
    <row r="1104" spans="1:7" x14ac:dyDescent="0.25">
      <c r="A1104" s="147">
        <v>1100</v>
      </c>
      <c r="B1104" s="151">
        <v>20302104509</v>
      </c>
      <c r="C1104" s="151">
        <v>363</v>
      </c>
      <c r="D1104" s="158">
        <v>1019.45769</v>
      </c>
      <c r="E1104" s="151">
        <v>8321</v>
      </c>
      <c r="F1104" s="151">
        <v>5</v>
      </c>
      <c r="G1104" s="158">
        <v>44.585053949646998</v>
      </c>
    </row>
    <row r="1105" spans="1:7" x14ac:dyDescent="0.25">
      <c r="A1105" s="147">
        <v>1101</v>
      </c>
      <c r="B1105" s="151">
        <v>20302104510</v>
      </c>
      <c r="C1105" s="151">
        <v>801</v>
      </c>
      <c r="D1105" s="158">
        <v>1030.532068</v>
      </c>
      <c r="E1105" s="151">
        <v>7458</v>
      </c>
      <c r="F1105" s="151">
        <v>6</v>
      </c>
      <c r="G1105" s="158">
        <v>50.333022512321833</v>
      </c>
    </row>
    <row r="1106" spans="1:7" x14ac:dyDescent="0.25">
      <c r="A1106" s="147">
        <v>1102</v>
      </c>
      <c r="B1106" s="151">
        <v>20302104511</v>
      </c>
      <c r="C1106" s="151">
        <v>416</v>
      </c>
      <c r="D1106" s="158">
        <v>902.39021949999994</v>
      </c>
      <c r="E1106" s="151">
        <v>13286</v>
      </c>
      <c r="F1106" s="151">
        <v>2</v>
      </c>
      <c r="G1106" s="158">
        <v>11.515918476088984</v>
      </c>
    </row>
    <row r="1107" spans="1:7" x14ac:dyDescent="0.25">
      <c r="A1107" s="147">
        <v>1103</v>
      </c>
      <c r="B1107" s="151">
        <v>20302104512</v>
      </c>
      <c r="C1107" s="151">
        <v>380</v>
      </c>
      <c r="D1107" s="158">
        <v>926.23232270000005</v>
      </c>
      <c r="E1107" s="151">
        <v>12709</v>
      </c>
      <c r="F1107" s="151">
        <v>2</v>
      </c>
      <c r="G1107" s="158">
        <v>15.358998268282937</v>
      </c>
    </row>
    <row r="1108" spans="1:7" x14ac:dyDescent="0.25">
      <c r="A1108" s="147">
        <v>1104</v>
      </c>
      <c r="B1108" s="151">
        <v>20302104513</v>
      </c>
      <c r="C1108" s="151">
        <v>385</v>
      </c>
      <c r="D1108" s="158">
        <v>965.00361029999999</v>
      </c>
      <c r="E1108" s="151">
        <v>11333</v>
      </c>
      <c r="F1108" s="151">
        <v>3</v>
      </c>
      <c r="G1108" s="158">
        <v>24.52377780737978</v>
      </c>
    </row>
    <row r="1109" spans="1:7" x14ac:dyDescent="0.25">
      <c r="A1109" s="147">
        <v>1105</v>
      </c>
      <c r="B1109" s="151">
        <v>20302104514</v>
      </c>
      <c r="C1109" s="151">
        <v>481</v>
      </c>
      <c r="D1109" s="158">
        <v>733.95047420000003</v>
      </c>
      <c r="E1109" s="151">
        <v>14872</v>
      </c>
      <c r="F1109" s="151">
        <v>1</v>
      </c>
      <c r="G1109" s="158">
        <v>0.95244438524044217</v>
      </c>
    </row>
    <row r="1110" spans="1:7" x14ac:dyDescent="0.25">
      <c r="A1110" s="147">
        <v>1106</v>
      </c>
      <c r="B1110" s="151">
        <v>20302104515</v>
      </c>
      <c r="C1110" s="151">
        <v>286</v>
      </c>
      <c r="D1110" s="158">
        <v>843.7988378</v>
      </c>
      <c r="E1110" s="151">
        <v>14206</v>
      </c>
      <c r="F1110" s="151">
        <v>1</v>
      </c>
      <c r="G1110" s="158">
        <v>5.3883042493672573</v>
      </c>
    </row>
    <row r="1111" spans="1:7" x14ac:dyDescent="0.25">
      <c r="A1111" s="147">
        <v>1107</v>
      </c>
      <c r="B1111" s="151">
        <v>20302104516</v>
      </c>
      <c r="C1111" s="151">
        <v>544</v>
      </c>
      <c r="D1111" s="158">
        <v>761.66749470000002</v>
      </c>
      <c r="E1111" s="151">
        <v>14794</v>
      </c>
      <c r="F1111" s="151">
        <v>1</v>
      </c>
      <c r="G1111" s="158">
        <v>1.4719595044625018</v>
      </c>
    </row>
    <row r="1112" spans="1:7" x14ac:dyDescent="0.25">
      <c r="A1112" s="147">
        <v>1108</v>
      </c>
      <c r="B1112" s="151">
        <v>20302104517</v>
      </c>
      <c r="C1112" s="151">
        <v>619</v>
      </c>
      <c r="D1112" s="158">
        <v>1028.4573150000001</v>
      </c>
      <c r="E1112" s="151">
        <v>7648</v>
      </c>
      <c r="F1112" s="151">
        <v>6</v>
      </c>
      <c r="G1112" s="158">
        <v>49.067536965498867</v>
      </c>
    </row>
    <row r="1113" spans="1:7" x14ac:dyDescent="0.25">
      <c r="A1113" s="147">
        <v>1109</v>
      </c>
      <c r="B1113" s="151">
        <v>20302104518</v>
      </c>
      <c r="C1113" s="151">
        <v>247</v>
      </c>
      <c r="D1113" s="158">
        <v>1067.387279</v>
      </c>
      <c r="E1113" s="151">
        <v>4173</v>
      </c>
      <c r="F1113" s="151">
        <v>8</v>
      </c>
      <c r="G1113" s="158">
        <v>72.212601571866259</v>
      </c>
    </row>
    <row r="1114" spans="1:7" x14ac:dyDescent="0.25">
      <c r="A1114" s="147">
        <v>1110</v>
      </c>
      <c r="B1114" s="151">
        <v>20302104519</v>
      </c>
      <c r="C1114" s="151">
        <v>525</v>
      </c>
      <c r="D1114" s="158">
        <v>1037.8013860000001</v>
      </c>
      <c r="E1114" s="151">
        <v>6902</v>
      </c>
      <c r="F1114" s="151">
        <v>6</v>
      </c>
      <c r="G1114" s="158">
        <v>54.036232849340614</v>
      </c>
    </row>
    <row r="1115" spans="1:7" x14ac:dyDescent="0.25">
      <c r="A1115" s="147">
        <v>1111</v>
      </c>
      <c r="B1115" s="151">
        <v>20302104520</v>
      </c>
      <c r="C1115" s="151">
        <v>564</v>
      </c>
      <c r="D1115" s="158">
        <v>903.42217449999998</v>
      </c>
      <c r="E1115" s="151">
        <v>13256</v>
      </c>
      <c r="F1115" s="151">
        <v>2</v>
      </c>
      <c r="G1115" s="158">
        <v>11.715731983482083</v>
      </c>
    </row>
    <row r="1116" spans="1:7" x14ac:dyDescent="0.25">
      <c r="A1116" s="147">
        <v>1112</v>
      </c>
      <c r="B1116" s="151">
        <v>20302104521</v>
      </c>
      <c r="C1116" s="151">
        <v>337</v>
      </c>
      <c r="D1116" s="158">
        <v>879.19411100000002</v>
      </c>
      <c r="E1116" s="151">
        <v>13713</v>
      </c>
      <c r="F1116" s="151">
        <v>2</v>
      </c>
      <c r="G1116" s="158">
        <v>8.6719062208605298</v>
      </c>
    </row>
    <row r="1117" spans="1:7" x14ac:dyDescent="0.25">
      <c r="A1117" s="147">
        <v>1113</v>
      </c>
      <c r="B1117" s="151">
        <v>20302104522</v>
      </c>
      <c r="C1117" s="151">
        <v>411</v>
      </c>
      <c r="D1117" s="158">
        <v>997.98650420000001</v>
      </c>
      <c r="E1117" s="151">
        <v>9729</v>
      </c>
      <c r="F1117" s="151">
        <v>4</v>
      </c>
      <c r="G1117" s="158">
        <v>35.207140002664175</v>
      </c>
    </row>
    <row r="1118" spans="1:7" x14ac:dyDescent="0.25">
      <c r="A1118" s="147">
        <v>1114</v>
      </c>
      <c r="B1118" s="151">
        <v>20302104523</v>
      </c>
      <c r="C1118" s="151">
        <v>362</v>
      </c>
      <c r="D1118" s="158">
        <v>883.21004479999999</v>
      </c>
      <c r="E1118" s="151">
        <v>13654</v>
      </c>
      <c r="F1118" s="151">
        <v>2</v>
      </c>
      <c r="G1118" s="158">
        <v>9.0648727854002935</v>
      </c>
    </row>
    <row r="1119" spans="1:7" x14ac:dyDescent="0.25">
      <c r="A1119" s="147">
        <v>1115</v>
      </c>
      <c r="B1119" s="151">
        <v>20302104524</v>
      </c>
      <c r="C1119" s="151">
        <v>411</v>
      </c>
      <c r="D1119" s="158">
        <v>869.96373089999997</v>
      </c>
      <c r="E1119" s="151">
        <v>13862</v>
      </c>
      <c r="F1119" s="151">
        <v>1</v>
      </c>
      <c r="G1119" s="158">
        <v>7.6794991341414685</v>
      </c>
    </row>
    <row r="1120" spans="1:7" x14ac:dyDescent="0.25">
      <c r="A1120" s="147">
        <v>1116</v>
      </c>
      <c r="B1120" s="151">
        <v>20302104525</v>
      </c>
      <c r="C1120" s="151">
        <v>474</v>
      </c>
      <c r="D1120" s="158">
        <v>907.72501539999996</v>
      </c>
      <c r="E1120" s="151">
        <v>13149</v>
      </c>
      <c r="F1120" s="151">
        <v>2</v>
      </c>
      <c r="G1120" s="158">
        <v>12.428400159850806</v>
      </c>
    </row>
    <row r="1121" spans="1:7" x14ac:dyDescent="0.25">
      <c r="A1121" s="147">
        <v>1117</v>
      </c>
      <c r="B1121" s="151">
        <v>20302104526</v>
      </c>
      <c r="C1121" s="151">
        <v>346</v>
      </c>
      <c r="D1121" s="158">
        <v>958.19046909999997</v>
      </c>
      <c r="E1121" s="151">
        <v>11641</v>
      </c>
      <c r="F1121" s="151">
        <v>3</v>
      </c>
      <c r="G1121" s="158">
        <v>22.472359131477287</v>
      </c>
    </row>
    <row r="1122" spans="1:7" x14ac:dyDescent="0.25">
      <c r="A1122" s="147">
        <v>1118</v>
      </c>
      <c r="B1122" s="151">
        <v>20302104527</v>
      </c>
      <c r="C1122" s="151">
        <v>367</v>
      </c>
      <c r="D1122" s="158">
        <v>926.29166429999998</v>
      </c>
      <c r="E1122" s="151">
        <v>12708</v>
      </c>
      <c r="F1122" s="151">
        <v>2</v>
      </c>
      <c r="G1122" s="158">
        <v>15.365658718529374</v>
      </c>
    </row>
    <row r="1123" spans="1:7" x14ac:dyDescent="0.25">
      <c r="A1123" s="147">
        <v>1119</v>
      </c>
      <c r="B1123" s="151">
        <v>20302104528</v>
      </c>
      <c r="C1123" s="151">
        <v>549</v>
      </c>
      <c r="D1123" s="158">
        <v>738.61023320000004</v>
      </c>
      <c r="E1123" s="151">
        <v>14863</v>
      </c>
      <c r="F1123" s="151">
        <v>1</v>
      </c>
      <c r="G1123" s="158">
        <v>1.012388437458372</v>
      </c>
    </row>
    <row r="1124" spans="1:7" x14ac:dyDescent="0.25">
      <c r="A1124" s="147">
        <v>1120</v>
      </c>
      <c r="B1124" s="151">
        <v>20302104530</v>
      </c>
      <c r="C1124" s="151">
        <v>424</v>
      </c>
      <c r="D1124" s="158">
        <v>922.91728520000004</v>
      </c>
      <c r="E1124" s="151">
        <v>12791</v>
      </c>
      <c r="F1124" s="151">
        <v>2</v>
      </c>
      <c r="G1124" s="158">
        <v>14.812841348075128</v>
      </c>
    </row>
    <row r="1125" spans="1:7" x14ac:dyDescent="0.25">
      <c r="A1125" s="147">
        <v>1121</v>
      </c>
      <c r="B1125" s="151">
        <v>20302104531</v>
      </c>
      <c r="C1125" s="151">
        <v>460</v>
      </c>
      <c r="D1125" s="158">
        <v>950.72256010000001</v>
      </c>
      <c r="E1125" s="151">
        <v>11918</v>
      </c>
      <c r="F1125" s="151">
        <v>3</v>
      </c>
      <c r="G1125" s="158">
        <v>20.627414413214336</v>
      </c>
    </row>
    <row r="1126" spans="1:7" x14ac:dyDescent="0.25">
      <c r="A1126" s="147">
        <v>1122</v>
      </c>
      <c r="B1126" s="151">
        <v>20302104532</v>
      </c>
      <c r="C1126" s="151">
        <v>351</v>
      </c>
      <c r="D1126" s="158">
        <v>935.99766959999999</v>
      </c>
      <c r="E1126" s="151">
        <v>12424</v>
      </c>
      <c r="F1126" s="151">
        <v>3</v>
      </c>
      <c r="G1126" s="158">
        <v>17.257226588517383</v>
      </c>
    </row>
    <row r="1127" spans="1:7" x14ac:dyDescent="0.25">
      <c r="A1127" s="147">
        <v>1123</v>
      </c>
      <c r="B1127" s="151">
        <v>20302104533</v>
      </c>
      <c r="C1127" s="151">
        <v>461</v>
      </c>
      <c r="D1127" s="158">
        <v>936.98151440000004</v>
      </c>
      <c r="E1127" s="151">
        <v>12384</v>
      </c>
      <c r="F1127" s="151">
        <v>3</v>
      </c>
      <c r="G1127" s="158">
        <v>17.523644598374847</v>
      </c>
    </row>
    <row r="1128" spans="1:7" x14ac:dyDescent="0.25">
      <c r="A1128" s="147">
        <v>1124</v>
      </c>
      <c r="B1128" s="151">
        <v>20302104534</v>
      </c>
      <c r="C1128" s="151">
        <v>431</v>
      </c>
      <c r="D1128" s="158">
        <v>930.10911580000004</v>
      </c>
      <c r="E1128" s="151">
        <v>12603</v>
      </c>
      <c r="F1128" s="151">
        <v>2</v>
      </c>
      <c r="G1128" s="158">
        <v>16.065005994405222</v>
      </c>
    </row>
    <row r="1129" spans="1:7" x14ac:dyDescent="0.25">
      <c r="A1129" s="147">
        <v>1125</v>
      </c>
      <c r="B1129" s="151">
        <v>20302104535</v>
      </c>
      <c r="C1129" s="151">
        <v>547</v>
      </c>
      <c r="D1129" s="158">
        <v>928.36277580000001</v>
      </c>
      <c r="E1129" s="151">
        <v>12659</v>
      </c>
      <c r="F1129" s="151">
        <v>2</v>
      </c>
      <c r="G1129" s="158">
        <v>15.692020780604768</v>
      </c>
    </row>
    <row r="1130" spans="1:7" x14ac:dyDescent="0.25">
      <c r="A1130" s="147">
        <v>1126</v>
      </c>
      <c r="B1130" s="151">
        <v>20302104601</v>
      </c>
      <c r="C1130" s="151">
        <v>544</v>
      </c>
      <c r="D1130" s="158">
        <v>1065.3148940000001</v>
      </c>
      <c r="E1130" s="151">
        <v>4348</v>
      </c>
      <c r="F1130" s="151">
        <v>8</v>
      </c>
      <c r="G1130" s="158">
        <v>71.047022778739844</v>
      </c>
    </row>
    <row r="1131" spans="1:7" x14ac:dyDescent="0.25">
      <c r="A1131" s="147">
        <v>1127</v>
      </c>
      <c r="B1131" s="151">
        <v>20302104602</v>
      </c>
      <c r="C1131" s="151">
        <v>607</v>
      </c>
      <c r="D1131" s="158">
        <v>1100.401803</v>
      </c>
      <c r="E1131" s="151">
        <v>1393</v>
      </c>
      <c r="F1131" s="151">
        <v>9</v>
      </c>
      <c r="G1131" s="158">
        <v>90.728653256960172</v>
      </c>
    </row>
    <row r="1132" spans="1:7" x14ac:dyDescent="0.25">
      <c r="A1132" s="147">
        <v>1128</v>
      </c>
      <c r="B1132" s="151">
        <v>20302104603</v>
      </c>
      <c r="C1132" s="151">
        <v>386</v>
      </c>
      <c r="D1132" s="158">
        <v>1082.7727749999999</v>
      </c>
      <c r="E1132" s="151">
        <v>2802</v>
      </c>
      <c r="F1132" s="151">
        <v>9</v>
      </c>
      <c r="G1132" s="158">
        <v>81.344078859730914</v>
      </c>
    </row>
    <row r="1133" spans="1:7" x14ac:dyDescent="0.25">
      <c r="A1133" s="147">
        <v>1129</v>
      </c>
      <c r="B1133" s="151">
        <v>20302104604</v>
      </c>
      <c r="C1133" s="151">
        <v>180</v>
      </c>
      <c r="D1133" s="158">
        <v>1083.4701680000001</v>
      </c>
      <c r="E1133" s="151">
        <v>2739</v>
      </c>
      <c r="F1133" s="151">
        <v>9</v>
      </c>
      <c r="G1133" s="158">
        <v>81.763687225256433</v>
      </c>
    </row>
    <row r="1134" spans="1:7" x14ac:dyDescent="0.25">
      <c r="A1134" s="147">
        <v>1130</v>
      </c>
      <c r="B1134" s="151">
        <v>20302104605</v>
      </c>
      <c r="C1134" s="151">
        <v>219</v>
      </c>
      <c r="D1134" s="158">
        <v>1095.733504</v>
      </c>
      <c r="E1134" s="151">
        <v>1734</v>
      </c>
      <c r="F1134" s="151">
        <v>9</v>
      </c>
      <c r="G1134" s="158">
        <v>88.457439722925272</v>
      </c>
    </row>
    <row r="1135" spans="1:7" x14ac:dyDescent="0.25">
      <c r="A1135" s="147">
        <v>1131</v>
      </c>
      <c r="B1135" s="151">
        <v>20302104606</v>
      </c>
      <c r="C1135" s="151">
        <v>681</v>
      </c>
      <c r="D1135" s="158">
        <v>1025.233293</v>
      </c>
      <c r="E1135" s="151">
        <v>7880</v>
      </c>
      <c r="F1135" s="151">
        <v>6</v>
      </c>
      <c r="G1135" s="158">
        <v>47.522312508325562</v>
      </c>
    </row>
    <row r="1136" spans="1:7" x14ac:dyDescent="0.25">
      <c r="A1136" s="147">
        <v>1132</v>
      </c>
      <c r="B1136" s="151">
        <v>20302104607</v>
      </c>
      <c r="C1136" s="151">
        <v>409</v>
      </c>
      <c r="D1136" s="158">
        <v>1074.267695</v>
      </c>
      <c r="E1136" s="151">
        <v>3569</v>
      </c>
      <c r="F1136" s="151">
        <v>8</v>
      </c>
      <c r="G1136" s="158">
        <v>76.235513520714008</v>
      </c>
    </row>
    <row r="1137" spans="1:7" x14ac:dyDescent="0.25">
      <c r="A1137" s="147">
        <v>1133</v>
      </c>
      <c r="B1137" s="151">
        <v>20302104608</v>
      </c>
      <c r="C1137" s="151">
        <v>326</v>
      </c>
      <c r="D1137" s="158">
        <v>1078.287601</v>
      </c>
      <c r="E1137" s="151">
        <v>3191</v>
      </c>
      <c r="F1137" s="151">
        <v>8</v>
      </c>
      <c r="G1137" s="158">
        <v>78.753163713867053</v>
      </c>
    </row>
    <row r="1138" spans="1:7" x14ac:dyDescent="0.25">
      <c r="A1138" s="147">
        <v>1134</v>
      </c>
      <c r="B1138" s="151">
        <v>20302104609</v>
      </c>
      <c r="C1138" s="151">
        <v>396</v>
      </c>
      <c r="D1138" s="158">
        <v>1056.838624</v>
      </c>
      <c r="E1138" s="151">
        <v>5165</v>
      </c>
      <c r="F1138" s="151">
        <v>7</v>
      </c>
      <c r="G1138" s="158">
        <v>65.605434927401092</v>
      </c>
    </row>
    <row r="1139" spans="1:7" x14ac:dyDescent="0.25">
      <c r="A1139" s="147">
        <v>1135</v>
      </c>
      <c r="B1139" s="151">
        <v>20302104610</v>
      </c>
      <c r="C1139" s="151">
        <v>420</v>
      </c>
      <c r="D1139" s="158">
        <v>1102.8145730000001</v>
      </c>
      <c r="E1139" s="151">
        <v>1224</v>
      </c>
      <c r="F1139" s="151">
        <v>10</v>
      </c>
      <c r="G1139" s="158">
        <v>91.854269348607971</v>
      </c>
    </row>
    <row r="1140" spans="1:7" x14ac:dyDescent="0.25">
      <c r="A1140" s="147">
        <v>1136</v>
      </c>
      <c r="B1140" s="151">
        <v>20302104611</v>
      </c>
      <c r="C1140" s="151">
        <v>539</v>
      </c>
      <c r="D1140" s="158">
        <v>1116.5266610000001</v>
      </c>
      <c r="E1140" s="151">
        <v>566</v>
      </c>
      <c r="F1140" s="151">
        <v>10</v>
      </c>
      <c r="G1140" s="158">
        <v>96.236845610763282</v>
      </c>
    </row>
    <row r="1141" spans="1:7" x14ac:dyDescent="0.25">
      <c r="A1141" s="147">
        <v>1137</v>
      </c>
      <c r="B1141" s="151">
        <v>20302104612</v>
      </c>
      <c r="C1141" s="151">
        <v>576</v>
      </c>
      <c r="D1141" s="158">
        <v>1078.0151860000001</v>
      </c>
      <c r="E1141" s="151">
        <v>3227</v>
      </c>
      <c r="F1141" s="151">
        <v>8</v>
      </c>
      <c r="G1141" s="158">
        <v>78.513387504995336</v>
      </c>
    </row>
    <row r="1142" spans="1:7" x14ac:dyDescent="0.25">
      <c r="A1142" s="147">
        <v>1138</v>
      </c>
      <c r="B1142" s="151">
        <v>20302104613</v>
      </c>
      <c r="C1142" s="151">
        <v>452</v>
      </c>
      <c r="D1142" s="158">
        <v>1030.9990330000001</v>
      </c>
      <c r="E1142" s="151">
        <v>7428</v>
      </c>
      <c r="F1142" s="151">
        <v>6</v>
      </c>
      <c r="G1142" s="158">
        <v>50.532836019714935</v>
      </c>
    </row>
    <row r="1143" spans="1:7" x14ac:dyDescent="0.25">
      <c r="A1143" s="147">
        <v>1139</v>
      </c>
      <c r="B1143" s="151">
        <v>20302104614</v>
      </c>
      <c r="C1143" s="151">
        <v>468</v>
      </c>
      <c r="D1143" s="158">
        <v>1077.0590139999999</v>
      </c>
      <c r="E1143" s="151">
        <v>3308</v>
      </c>
      <c r="F1143" s="151">
        <v>8</v>
      </c>
      <c r="G1143" s="158">
        <v>77.973891035033972</v>
      </c>
    </row>
    <row r="1144" spans="1:7" x14ac:dyDescent="0.25">
      <c r="A1144" s="147">
        <v>1140</v>
      </c>
      <c r="B1144" s="151">
        <v>20302104615</v>
      </c>
      <c r="C1144" s="151">
        <v>509</v>
      </c>
      <c r="D1144" s="158">
        <v>1070.24594</v>
      </c>
      <c r="E1144" s="151">
        <v>3903</v>
      </c>
      <c r="F1144" s="151">
        <v>8</v>
      </c>
      <c r="G1144" s="158">
        <v>74.010923138404166</v>
      </c>
    </row>
    <row r="1145" spans="1:7" x14ac:dyDescent="0.25">
      <c r="A1145" s="147">
        <v>1141</v>
      </c>
      <c r="B1145" s="151">
        <v>20302104616</v>
      </c>
      <c r="C1145" s="151">
        <v>266</v>
      </c>
      <c r="D1145" s="158">
        <v>1057.8922689999999</v>
      </c>
      <c r="E1145" s="151">
        <v>5050</v>
      </c>
      <c r="F1145" s="151">
        <v>7</v>
      </c>
      <c r="G1145" s="158">
        <v>66.371386705741315</v>
      </c>
    </row>
    <row r="1146" spans="1:7" x14ac:dyDescent="0.25">
      <c r="A1146" s="147">
        <v>1142</v>
      </c>
      <c r="B1146" s="151">
        <v>20302104617</v>
      </c>
      <c r="C1146" s="151">
        <v>654</v>
      </c>
      <c r="D1146" s="158">
        <v>1046.437686</v>
      </c>
      <c r="E1146" s="151">
        <v>6119</v>
      </c>
      <c r="F1146" s="151">
        <v>7</v>
      </c>
      <c r="G1146" s="158">
        <v>59.251365392300514</v>
      </c>
    </row>
    <row r="1147" spans="1:7" x14ac:dyDescent="0.25">
      <c r="A1147" s="147">
        <v>1143</v>
      </c>
      <c r="B1147" s="151">
        <v>20302104618</v>
      </c>
      <c r="C1147" s="151">
        <v>318</v>
      </c>
      <c r="D1147" s="158">
        <v>1058.159488</v>
      </c>
      <c r="E1147" s="151">
        <v>5023</v>
      </c>
      <c r="F1147" s="151">
        <v>7</v>
      </c>
      <c r="G1147" s="158">
        <v>66.551218862395103</v>
      </c>
    </row>
    <row r="1148" spans="1:7" x14ac:dyDescent="0.25">
      <c r="A1148" s="147">
        <v>1144</v>
      </c>
      <c r="B1148" s="151">
        <v>20302104619</v>
      </c>
      <c r="C1148" s="151">
        <v>240</v>
      </c>
      <c r="D1148" s="158">
        <v>1095.969785</v>
      </c>
      <c r="E1148" s="151">
        <v>1720</v>
      </c>
      <c r="F1148" s="151">
        <v>9</v>
      </c>
      <c r="G1148" s="158">
        <v>88.550686026375374</v>
      </c>
    </row>
    <row r="1149" spans="1:7" x14ac:dyDescent="0.25">
      <c r="A1149" s="147">
        <v>1145</v>
      </c>
      <c r="B1149" s="151">
        <v>20302104620</v>
      </c>
      <c r="C1149" s="151">
        <v>379</v>
      </c>
      <c r="D1149" s="158">
        <v>1110.2764</v>
      </c>
      <c r="E1149" s="151">
        <v>830</v>
      </c>
      <c r="F1149" s="151">
        <v>10</v>
      </c>
      <c r="G1149" s="158">
        <v>94.478486745704004</v>
      </c>
    </row>
    <row r="1150" spans="1:7" x14ac:dyDescent="0.25">
      <c r="A1150" s="147">
        <v>1146</v>
      </c>
      <c r="B1150" s="151">
        <v>20302104621</v>
      </c>
      <c r="C1150" s="151">
        <v>425</v>
      </c>
      <c r="D1150" s="158">
        <v>1076.8344360000001</v>
      </c>
      <c r="E1150" s="151">
        <v>3328</v>
      </c>
      <c r="F1150" s="151">
        <v>8</v>
      </c>
      <c r="G1150" s="158">
        <v>77.840682030105228</v>
      </c>
    </row>
    <row r="1151" spans="1:7" x14ac:dyDescent="0.25">
      <c r="A1151" s="147">
        <v>1147</v>
      </c>
      <c r="B1151" s="151">
        <v>20302104622</v>
      </c>
      <c r="C1151" s="151">
        <v>268</v>
      </c>
      <c r="D1151" s="158">
        <v>1101.9173109999999</v>
      </c>
      <c r="E1151" s="151">
        <v>1285</v>
      </c>
      <c r="F1151" s="151">
        <v>10</v>
      </c>
      <c r="G1151" s="158">
        <v>91.447981883575324</v>
      </c>
    </row>
    <row r="1152" spans="1:7" x14ac:dyDescent="0.25">
      <c r="A1152" s="147">
        <v>1148</v>
      </c>
      <c r="B1152" s="151">
        <v>20302104623</v>
      </c>
      <c r="C1152" s="151">
        <v>487</v>
      </c>
      <c r="D1152" s="158">
        <v>1036.7922920000001</v>
      </c>
      <c r="E1152" s="151">
        <v>6986</v>
      </c>
      <c r="F1152" s="151">
        <v>6</v>
      </c>
      <c r="G1152" s="158">
        <v>53.476755028639936</v>
      </c>
    </row>
    <row r="1153" spans="1:7" x14ac:dyDescent="0.25">
      <c r="A1153" s="147">
        <v>1149</v>
      </c>
      <c r="B1153" s="151">
        <v>20302104624</v>
      </c>
      <c r="C1153" s="151">
        <v>416</v>
      </c>
      <c r="D1153" s="158">
        <v>1076.0445999999999</v>
      </c>
      <c r="E1153" s="151">
        <v>3400</v>
      </c>
      <c r="F1153" s="151">
        <v>8</v>
      </c>
      <c r="G1153" s="158">
        <v>77.361129612361808</v>
      </c>
    </row>
    <row r="1154" spans="1:7" x14ac:dyDescent="0.25">
      <c r="A1154" s="147">
        <v>1150</v>
      </c>
      <c r="B1154" s="151">
        <v>20302104625</v>
      </c>
      <c r="C1154" s="151">
        <v>276</v>
      </c>
      <c r="D1154" s="158">
        <v>1085.7207289999999</v>
      </c>
      <c r="E1154" s="151">
        <v>2534</v>
      </c>
      <c r="F1154" s="151">
        <v>9</v>
      </c>
      <c r="G1154" s="158">
        <v>83.129079525775936</v>
      </c>
    </row>
    <row r="1155" spans="1:7" x14ac:dyDescent="0.25">
      <c r="A1155" s="147">
        <v>1151</v>
      </c>
      <c r="B1155" s="151">
        <v>20302104701</v>
      </c>
      <c r="C1155" s="151">
        <v>11</v>
      </c>
      <c r="D1155" s="158">
        <v>1169.7000929999999</v>
      </c>
      <c r="E1155" s="151">
        <v>4</v>
      </c>
      <c r="F1155" s="151">
        <v>10</v>
      </c>
      <c r="G1155" s="158">
        <v>99.9800186492607</v>
      </c>
    </row>
    <row r="1156" spans="1:7" x14ac:dyDescent="0.25">
      <c r="A1156" s="147">
        <v>1152</v>
      </c>
      <c r="B1156" s="151">
        <v>20302104703</v>
      </c>
      <c r="C1156" s="151">
        <v>325</v>
      </c>
      <c r="D1156" s="158">
        <v>955.88484459999995</v>
      </c>
      <c r="E1156" s="151">
        <v>11732</v>
      </c>
      <c r="F1156" s="151">
        <v>3</v>
      </c>
      <c r="G1156" s="158">
        <v>21.866258159051551</v>
      </c>
    </row>
    <row r="1157" spans="1:7" x14ac:dyDescent="0.25">
      <c r="A1157" s="147">
        <v>1153</v>
      </c>
      <c r="B1157" s="151">
        <v>20302104704</v>
      </c>
      <c r="C1157" s="151">
        <v>554</v>
      </c>
      <c r="D1157" s="158">
        <v>953.85420329999999</v>
      </c>
      <c r="E1157" s="151">
        <v>11803</v>
      </c>
      <c r="F1157" s="151">
        <v>3</v>
      </c>
      <c r="G1157" s="158">
        <v>21.393366191554549</v>
      </c>
    </row>
    <row r="1158" spans="1:7" x14ac:dyDescent="0.25">
      <c r="A1158" s="147">
        <v>1154</v>
      </c>
      <c r="B1158" s="151">
        <v>20302104705</v>
      </c>
      <c r="C1158" s="151">
        <v>351</v>
      </c>
      <c r="D1158" s="158">
        <v>938.47338070000001</v>
      </c>
      <c r="E1158" s="151">
        <v>12325</v>
      </c>
      <c r="F1158" s="151">
        <v>3</v>
      </c>
      <c r="G1158" s="158">
        <v>17.916611162914613</v>
      </c>
    </row>
    <row r="1159" spans="1:7" x14ac:dyDescent="0.25">
      <c r="A1159" s="147">
        <v>1155</v>
      </c>
      <c r="B1159" s="151">
        <v>20302104706</v>
      </c>
      <c r="C1159" s="151">
        <v>476</v>
      </c>
      <c r="D1159" s="158">
        <v>944.16044790000001</v>
      </c>
      <c r="E1159" s="151">
        <v>12144</v>
      </c>
      <c r="F1159" s="151">
        <v>3</v>
      </c>
      <c r="G1159" s="158">
        <v>19.122152657519649</v>
      </c>
    </row>
    <row r="1160" spans="1:7" x14ac:dyDescent="0.25">
      <c r="A1160" s="147">
        <v>1156</v>
      </c>
      <c r="B1160" s="151">
        <v>20302104707</v>
      </c>
      <c r="C1160" s="151">
        <v>362</v>
      </c>
      <c r="D1160" s="158">
        <v>966.07568349999997</v>
      </c>
      <c r="E1160" s="151">
        <v>11296</v>
      </c>
      <c r="F1160" s="151">
        <v>3</v>
      </c>
      <c r="G1160" s="158">
        <v>24.770214466497936</v>
      </c>
    </row>
    <row r="1161" spans="1:7" x14ac:dyDescent="0.25">
      <c r="A1161" s="147">
        <v>1157</v>
      </c>
      <c r="B1161" s="151">
        <v>20302104708</v>
      </c>
      <c r="C1161" s="151">
        <v>325</v>
      </c>
      <c r="D1161" s="158">
        <v>1062.3962590000001</v>
      </c>
      <c r="E1161" s="151">
        <v>4612</v>
      </c>
      <c r="F1161" s="151">
        <v>8</v>
      </c>
      <c r="G1161" s="158">
        <v>69.288663913680566</v>
      </c>
    </row>
    <row r="1162" spans="1:7" x14ac:dyDescent="0.25">
      <c r="A1162" s="147">
        <v>1158</v>
      </c>
      <c r="B1162" s="151">
        <v>20302104709</v>
      </c>
      <c r="C1162" s="151">
        <v>414</v>
      </c>
      <c r="D1162" s="158">
        <v>1013.511571</v>
      </c>
      <c r="E1162" s="151">
        <v>8737</v>
      </c>
      <c r="F1162" s="151">
        <v>5</v>
      </c>
      <c r="G1162" s="158">
        <v>41.814306647129342</v>
      </c>
    </row>
    <row r="1163" spans="1:7" x14ac:dyDescent="0.25">
      <c r="A1163" s="147">
        <v>1159</v>
      </c>
      <c r="B1163" s="151">
        <v>20302104710</v>
      </c>
      <c r="C1163" s="151">
        <v>382</v>
      </c>
      <c r="D1163" s="158">
        <v>1018.000257</v>
      </c>
      <c r="E1163" s="151">
        <v>8419</v>
      </c>
      <c r="F1163" s="151">
        <v>5</v>
      </c>
      <c r="G1163" s="158">
        <v>43.932329825496204</v>
      </c>
    </row>
    <row r="1164" spans="1:7" x14ac:dyDescent="0.25">
      <c r="A1164" s="147">
        <v>1160</v>
      </c>
      <c r="B1164" s="151">
        <v>20302104711</v>
      </c>
      <c r="C1164" s="151">
        <v>571</v>
      </c>
      <c r="D1164" s="158">
        <v>968.01403289999996</v>
      </c>
      <c r="E1164" s="151">
        <v>11205</v>
      </c>
      <c r="F1164" s="151">
        <v>3</v>
      </c>
      <c r="G1164" s="158">
        <v>25.376315438923669</v>
      </c>
    </row>
    <row r="1165" spans="1:7" x14ac:dyDescent="0.25">
      <c r="A1165" s="147">
        <v>1161</v>
      </c>
      <c r="B1165" s="151">
        <v>20302104712</v>
      </c>
      <c r="C1165" s="151">
        <v>383</v>
      </c>
      <c r="D1165" s="158">
        <v>942.65471969999999</v>
      </c>
      <c r="E1165" s="151">
        <v>12199</v>
      </c>
      <c r="F1165" s="151">
        <v>3</v>
      </c>
      <c r="G1165" s="158">
        <v>18.75582789396563</v>
      </c>
    </row>
    <row r="1166" spans="1:7" x14ac:dyDescent="0.25">
      <c r="A1166" s="147">
        <v>1162</v>
      </c>
      <c r="B1166" s="151">
        <v>20302104713</v>
      </c>
      <c r="C1166" s="151">
        <v>304</v>
      </c>
      <c r="D1166" s="158">
        <v>966.18761629999995</v>
      </c>
      <c r="E1166" s="151">
        <v>11293</v>
      </c>
      <c r="F1166" s="151">
        <v>3</v>
      </c>
      <c r="G1166" s="158">
        <v>24.790195817237244</v>
      </c>
    </row>
    <row r="1167" spans="1:7" x14ac:dyDescent="0.25">
      <c r="A1167" s="147">
        <v>1163</v>
      </c>
      <c r="B1167" s="151">
        <v>20302104714</v>
      </c>
      <c r="C1167" s="151">
        <v>252</v>
      </c>
      <c r="D1167" s="158">
        <v>941.77608429999998</v>
      </c>
      <c r="E1167" s="151">
        <v>12220</v>
      </c>
      <c r="F1167" s="151">
        <v>3</v>
      </c>
      <c r="G1167" s="158">
        <v>18.615958438790461</v>
      </c>
    </row>
    <row r="1168" spans="1:7" x14ac:dyDescent="0.25">
      <c r="A1168" s="147">
        <v>1164</v>
      </c>
      <c r="B1168" s="151">
        <v>20302104716</v>
      </c>
      <c r="C1168" s="151">
        <v>609</v>
      </c>
      <c r="D1168" s="158">
        <v>964.1908459</v>
      </c>
      <c r="E1168" s="151">
        <v>11372</v>
      </c>
      <c r="F1168" s="151">
        <v>3</v>
      </c>
      <c r="G1168" s="158">
        <v>24.264020247768752</v>
      </c>
    </row>
    <row r="1169" spans="1:7" x14ac:dyDescent="0.25">
      <c r="A1169" s="147">
        <v>1165</v>
      </c>
      <c r="B1169" s="151">
        <v>20302104718</v>
      </c>
      <c r="C1169" s="151">
        <v>542</v>
      </c>
      <c r="D1169" s="158">
        <v>888.61173069999995</v>
      </c>
      <c r="E1169" s="151">
        <v>13558</v>
      </c>
      <c r="F1169" s="151">
        <v>2</v>
      </c>
      <c r="G1169" s="158">
        <v>9.7042760090582121</v>
      </c>
    </row>
    <row r="1170" spans="1:7" x14ac:dyDescent="0.25">
      <c r="A1170" s="147">
        <v>1166</v>
      </c>
      <c r="B1170" s="151">
        <v>20302104719</v>
      </c>
      <c r="C1170" s="151">
        <v>358</v>
      </c>
      <c r="D1170" s="158">
        <v>905.85385159999998</v>
      </c>
      <c r="E1170" s="151">
        <v>13206</v>
      </c>
      <c r="F1170" s="151">
        <v>2</v>
      </c>
      <c r="G1170" s="158">
        <v>12.048754495803916</v>
      </c>
    </row>
    <row r="1171" spans="1:7" x14ac:dyDescent="0.25">
      <c r="A1171" s="147">
        <v>1167</v>
      </c>
      <c r="B1171" s="151">
        <v>20302104720</v>
      </c>
      <c r="C1171" s="151">
        <v>404</v>
      </c>
      <c r="D1171" s="158">
        <v>911.42901719999998</v>
      </c>
      <c r="E1171" s="151">
        <v>13072</v>
      </c>
      <c r="F1171" s="151">
        <v>2</v>
      </c>
      <c r="G1171" s="158">
        <v>12.941254828826429</v>
      </c>
    </row>
    <row r="1172" spans="1:7" x14ac:dyDescent="0.25">
      <c r="A1172" s="147">
        <v>1168</v>
      </c>
      <c r="B1172" s="151">
        <v>20302104721</v>
      </c>
      <c r="C1172" s="151">
        <v>582</v>
      </c>
      <c r="D1172" s="158">
        <v>929.68620050000004</v>
      </c>
      <c r="E1172" s="151">
        <v>12615</v>
      </c>
      <c r="F1172" s="151">
        <v>2</v>
      </c>
      <c r="G1172" s="158">
        <v>15.98508059144798</v>
      </c>
    </row>
    <row r="1173" spans="1:7" x14ac:dyDescent="0.25">
      <c r="A1173" s="147">
        <v>1169</v>
      </c>
      <c r="B1173" s="151">
        <v>20302104722</v>
      </c>
      <c r="C1173" s="151">
        <v>379</v>
      </c>
      <c r="D1173" s="158">
        <v>933.16809269999999</v>
      </c>
      <c r="E1173" s="151">
        <v>12514</v>
      </c>
      <c r="F1173" s="151">
        <v>3</v>
      </c>
      <c r="G1173" s="158">
        <v>16.657786066338083</v>
      </c>
    </row>
    <row r="1174" spans="1:7" x14ac:dyDescent="0.25">
      <c r="A1174" s="147">
        <v>1170</v>
      </c>
      <c r="B1174" s="151">
        <v>20302104724</v>
      </c>
      <c r="C1174" s="151">
        <v>548</v>
      </c>
      <c r="D1174" s="158">
        <v>950.82283399999994</v>
      </c>
      <c r="E1174" s="151">
        <v>11916</v>
      </c>
      <c r="F1174" s="151">
        <v>3</v>
      </c>
      <c r="G1174" s="158">
        <v>20.640735313707207</v>
      </c>
    </row>
    <row r="1175" spans="1:7" x14ac:dyDescent="0.25">
      <c r="A1175" s="147">
        <v>1171</v>
      </c>
      <c r="B1175" s="151">
        <v>20302104725</v>
      </c>
      <c r="C1175" s="151">
        <v>317</v>
      </c>
      <c r="D1175" s="158">
        <v>804.50101459999996</v>
      </c>
      <c r="E1175" s="151">
        <v>14559</v>
      </c>
      <c r="F1175" s="151">
        <v>1</v>
      </c>
      <c r="G1175" s="158">
        <v>3.0371653123751163</v>
      </c>
    </row>
    <row r="1176" spans="1:7" x14ac:dyDescent="0.25">
      <c r="A1176" s="147">
        <v>1172</v>
      </c>
      <c r="B1176" s="151">
        <v>20302104726</v>
      </c>
      <c r="C1176" s="151">
        <v>302</v>
      </c>
      <c r="D1176" s="158">
        <v>858.56773390000001</v>
      </c>
      <c r="E1176" s="151">
        <v>14022</v>
      </c>
      <c r="F1176" s="151">
        <v>1</v>
      </c>
      <c r="G1176" s="158">
        <v>6.6138270947116027</v>
      </c>
    </row>
    <row r="1177" spans="1:7" x14ac:dyDescent="0.25">
      <c r="A1177" s="147">
        <v>1173</v>
      </c>
      <c r="B1177" s="151">
        <v>20302104727</v>
      </c>
      <c r="C1177" s="151">
        <v>17</v>
      </c>
      <c r="D1177" s="158" t="s">
        <v>2876</v>
      </c>
      <c r="E1177" s="151" t="e">
        <v>#VALUE!</v>
      </c>
      <c r="F1177" s="151" t="s">
        <v>2876</v>
      </c>
      <c r="G1177" s="158" t="e">
        <v>#VALUE!</v>
      </c>
    </row>
    <row r="1178" spans="1:7" x14ac:dyDescent="0.25">
      <c r="A1178" s="147">
        <v>1174</v>
      </c>
      <c r="B1178" s="151">
        <v>20302104728</v>
      </c>
      <c r="C1178" s="151">
        <v>486</v>
      </c>
      <c r="D1178" s="158">
        <v>946.16060649999997</v>
      </c>
      <c r="E1178" s="151">
        <v>12054</v>
      </c>
      <c r="F1178" s="151">
        <v>3</v>
      </c>
      <c r="G1178" s="158">
        <v>19.721593179698949</v>
      </c>
    </row>
    <row r="1179" spans="1:7" x14ac:dyDescent="0.25">
      <c r="A1179" s="147">
        <v>1175</v>
      </c>
      <c r="B1179" s="151">
        <v>20302104729</v>
      </c>
      <c r="C1179" s="151">
        <v>571</v>
      </c>
      <c r="D1179" s="158">
        <v>1088.031645</v>
      </c>
      <c r="E1179" s="151">
        <v>2345</v>
      </c>
      <c r="F1179" s="151">
        <v>9</v>
      </c>
      <c r="G1179" s="158">
        <v>84.387904622352465</v>
      </c>
    </row>
    <row r="1180" spans="1:7" x14ac:dyDescent="0.25">
      <c r="A1180" s="147">
        <v>1176</v>
      </c>
      <c r="B1180" s="151">
        <v>20302104730</v>
      </c>
      <c r="C1180" s="151">
        <v>487</v>
      </c>
      <c r="D1180" s="158">
        <v>1084.9980869999999</v>
      </c>
      <c r="E1180" s="151">
        <v>2585</v>
      </c>
      <c r="F1180" s="151">
        <v>9</v>
      </c>
      <c r="G1180" s="158">
        <v>82.789396563207674</v>
      </c>
    </row>
    <row r="1181" spans="1:7" x14ac:dyDescent="0.25">
      <c r="A1181" s="147">
        <v>1177</v>
      </c>
      <c r="B1181" s="151">
        <v>20302104731</v>
      </c>
      <c r="C1181" s="151">
        <v>503</v>
      </c>
      <c r="D1181" s="158">
        <v>1069.5304550000001</v>
      </c>
      <c r="E1181" s="151">
        <v>3960</v>
      </c>
      <c r="F1181" s="151">
        <v>8</v>
      </c>
      <c r="G1181" s="158">
        <v>73.631277474357276</v>
      </c>
    </row>
    <row r="1182" spans="1:7" x14ac:dyDescent="0.25">
      <c r="A1182" s="147">
        <v>1178</v>
      </c>
      <c r="B1182" s="151">
        <v>20302104733</v>
      </c>
      <c r="C1182" s="151">
        <v>268</v>
      </c>
      <c r="D1182" s="158">
        <v>1097.8345429999999</v>
      </c>
      <c r="E1182" s="151">
        <v>1584</v>
      </c>
      <c r="F1182" s="151">
        <v>9</v>
      </c>
      <c r="G1182" s="158">
        <v>89.45650725989077</v>
      </c>
    </row>
    <row r="1183" spans="1:7" x14ac:dyDescent="0.25">
      <c r="A1183" s="147">
        <v>1179</v>
      </c>
      <c r="B1183" s="151">
        <v>20302104734</v>
      </c>
      <c r="C1183" s="151">
        <v>245</v>
      </c>
      <c r="D1183" s="158">
        <v>935.45935659999998</v>
      </c>
      <c r="E1183" s="151">
        <v>12444</v>
      </c>
      <c r="F1183" s="151">
        <v>3</v>
      </c>
      <c r="G1183" s="158">
        <v>17.12401758358865</v>
      </c>
    </row>
    <row r="1184" spans="1:7" x14ac:dyDescent="0.25">
      <c r="A1184" s="147">
        <v>1180</v>
      </c>
      <c r="B1184" s="151">
        <v>20302104735</v>
      </c>
      <c r="C1184" s="151">
        <v>513</v>
      </c>
      <c r="D1184" s="158">
        <v>981.39972720000003</v>
      </c>
      <c r="E1184" s="151">
        <v>10596</v>
      </c>
      <c r="F1184" s="151">
        <v>4</v>
      </c>
      <c r="G1184" s="158">
        <v>29.432529639003597</v>
      </c>
    </row>
    <row r="1185" spans="1:7" x14ac:dyDescent="0.25">
      <c r="A1185" s="147">
        <v>1181</v>
      </c>
      <c r="B1185" s="151">
        <v>20302104736</v>
      </c>
      <c r="C1185" s="151">
        <v>136</v>
      </c>
      <c r="D1185" s="158">
        <v>870.55095659999995</v>
      </c>
      <c r="E1185" s="151">
        <v>13853</v>
      </c>
      <c r="F1185" s="151">
        <v>1</v>
      </c>
      <c r="G1185" s="158">
        <v>7.7394431863593978</v>
      </c>
    </row>
    <row r="1186" spans="1:7" x14ac:dyDescent="0.25">
      <c r="A1186" s="147">
        <v>1182</v>
      </c>
      <c r="B1186" s="151">
        <v>20302104737</v>
      </c>
      <c r="C1186" s="151">
        <v>303</v>
      </c>
      <c r="D1186" s="158">
        <v>936.72032420000005</v>
      </c>
      <c r="E1186" s="151">
        <v>12398</v>
      </c>
      <c r="F1186" s="151">
        <v>3</v>
      </c>
      <c r="G1186" s="158">
        <v>17.430398294924736</v>
      </c>
    </row>
    <row r="1187" spans="1:7" x14ac:dyDescent="0.25">
      <c r="A1187" s="147">
        <v>1183</v>
      </c>
      <c r="B1187" s="151">
        <v>20302104738</v>
      </c>
      <c r="C1187" s="151">
        <v>612</v>
      </c>
      <c r="D1187" s="158">
        <v>962.03758619999996</v>
      </c>
      <c r="E1187" s="151">
        <v>11475</v>
      </c>
      <c r="F1187" s="151">
        <v>3</v>
      </c>
      <c r="G1187" s="158">
        <v>23.577993872385775</v>
      </c>
    </row>
    <row r="1188" spans="1:7" x14ac:dyDescent="0.25">
      <c r="A1188" s="147">
        <v>1184</v>
      </c>
      <c r="B1188" s="151">
        <v>20302104739</v>
      </c>
      <c r="C1188" s="151">
        <v>341</v>
      </c>
      <c r="D1188" s="158">
        <v>963.56707689999996</v>
      </c>
      <c r="E1188" s="151">
        <v>11395</v>
      </c>
      <c r="F1188" s="151">
        <v>3</v>
      </c>
      <c r="G1188" s="158">
        <v>24.110829892100703</v>
      </c>
    </row>
    <row r="1189" spans="1:7" x14ac:dyDescent="0.25">
      <c r="A1189" s="147">
        <v>1185</v>
      </c>
      <c r="B1189" s="151">
        <v>20302104740</v>
      </c>
      <c r="C1189" s="151">
        <v>421</v>
      </c>
      <c r="D1189" s="158">
        <v>900.79544099999998</v>
      </c>
      <c r="E1189" s="151">
        <v>13322</v>
      </c>
      <c r="F1189" s="151">
        <v>2</v>
      </c>
      <c r="G1189" s="158">
        <v>11.276142267217264</v>
      </c>
    </row>
    <row r="1190" spans="1:7" x14ac:dyDescent="0.25">
      <c r="A1190" s="147">
        <v>1186</v>
      </c>
      <c r="B1190" s="151">
        <v>20302104741</v>
      </c>
      <c r="C1190" s="151">
        <v>363</v>
      </c>
      <c r="D1190" s="158">
        <v>1004.559158</v>
      </c>
      <c r="E1190" s="151">
        <v>9354</v>
      </c>
      <c r="F1190" s="151">
        <v>5</v>
      </c>
      <c r="G1190" s="158">
        <v>37.704808845077928</v>
      </c>
    </row>
    <row r="1191" spans="1:7" x14ac:dyDescent="0.25">
      <c r="A1191" s="147">
        <v>1187</v>
      </c>
      <c r="B1191" s="151">
        <v>20302104742</v>
      </c>
      <c r="C1191" s="151">
        <v>591</v>
      </c>
      <c r="D1191" s="158">
        <v>1024.9999769999999</v>
      </c>
      <c r="E1191" s="151">
        <v>7900</v>
      </c>
      <c r="F1191" s="151">
        <v>6</v>
      </c>
      <c r="G1191" s="158">
        <v>47.389103503396832</v>
      </c>
    </row>
    <row r="1192" spans="1:7" x14ac:dyDescent="0.25">
      <c r="A1192" s="147">
        <v>1188</v>
      </c>
      <c r="B1192" s="151">
        <v>20302104743</v>
      </c>
      <c r="C1192" s="151">
        <v>938</v>
      </c>
      <c r="D1192" s="158">
        <v>1030.485308</v>
      </c>
      <c r="E1192" s="151">
        <v>7460</v>
      </c>
      <c r="F1192" s="151">
        <v>6</v>
      </c>
      <c r="G1192" s="158">
        <v>50.319701611828961</v>
      </c>
    </row>
    <row r="1193" spans="1:7" x14ac:dyDescent="0.25">
      <c r="A1193" s="147">
        <v>1189</v>
      </c>
      <c r="B1193" s="151">
        <v>20302148501</v>
      </c>
      <c r="C1193" s="151">
        <v>956</v>
      </c>
      <c r="D1193" s="158">
        <v>1080.105945</v>
      </c>
      <c r="E1193" s="151">
        <v>3030</v>
      </c>
      <c r="F1193" s="151">
        <v>9</v>
      </c>
      <c r="G1193" s="158">
        <v>79.825496203543352</v>
      </c>
    </row>
    <row r="1194" spans="1:7" x14ac:dyDescent="0.25">
      <c r="A1194" s="147">
        <v>1190</v>
      </c>
      <c r="B1194" s="151">
        <v>20302148502</v>
      </c>
      <c r="C1194" s="151">
        <v>199</v>
      </c>
      <c r="D1194" s="158">
        <v>1098.9657950000001</v>
      </c>
      <c r="E1194" s="151">
        <v>1497</v>
      </c>
      <c r="F1194" s="151">
        <v>9</v>
      </c>
      <c r="G1194" s="158">
        <v>90.035966431330763</v>
      </c>
    </row>
    <row r="1195" spans="1:7" x14ac:dyDescent="0.25">
      <c r="A1195" s="147">
        <v>1191</v>
      </c>
      <c r="B1195" s="151">
        <v>20302148503</v>
      </c>
      <c r="C1195" s="151">
        <v>222</v>
      </c>
      <c r="D1195" s="158">
        <v>1074.6724240000001</v>
      </c>
      <c r="E1195" s="151">
        <v>3518</v>
      </c>
      <c r="F1195" s="151">
        <v>8</v>
      </c>
      <c r="G1195" s="158">
        <v>76.575196483282269</v>
      </c>
    </row>
    <row r="1196" spans="1:7" x14ac:dyDescent="0.25">
      <c r="A1196" s="147">
        <v>1192</v>
      </c>
      <c r="B1196" s="151">
        <v>20302148504</v>
      </c>
      <c r="C1196" s="151">
        <v>915</v>
      </c>
      <c r="D1196" s="158">
        <v>1084.124399</v>
      </c>
      <c r="E1196" s="151">
        <v>2671</v>
      </c>
      <c r="F1196" s="151">
        <v>9</v>
      </c>
      <c r="G1196" s="158">
        <v>82.21659784201411</v>
      </c>
    </row>
    <row r="1197" spans="1:7" x14ac:dyDescent="0.25">
      <c r="A1197" s="147">
        <v>1193</v>
      </c>
      <c r="B1197" s="151">
        <v>20302148505</v>
      </c>
      <c r="C1197" s="151">
        <v>88</v>
      </c>
      <c r="D1197" s="158">
        <v>1088.1187890000001</v>
      </c>
      <c r="E1197" s="151">
        <v>2335</v>
      </c>
      <c r="F1197" s="151">
        <v>9</v>
      </c>
      <c r="G1197" s="158">
        <v>84.454509124816838</v>
      </c>
    </row>
    <row r="1198" spans="1:7" x14ac:dyDescent="0.25">
      <c r="A1198" s="147">
        <v>1194</v>
      </c>
      <c r="B1198" s="151">
        <v>20302148507</v>
      </c>
      <c r="C1198" s="151">
        <v>18</v>
      </c>
      <c r="D1198" s="158">
        <v>1151.2816339999999</v>
      </c>
      <c r="E1198" s="151">
        <v>14</v>
      </c>
      <c r="F1198" s="151">
        <v>10</v>
      </c>
      <c r="G1198" s="158">
        <v>99.913414146796313</v>
      </c>
    </row>
    <row r="1199" spans="1:7" x14ac:dyDescent="0.25">
      <c r="A1199" s="147">
        <v>1195</v>
      </c>
      <c r="B1199" s="151">
        <v>20302148508</v>
      </c>
      <c r="C1199" s="151">
        <v>486</v>
      </c>
      <c r="D1199" s="158">
        <v>964.68890090000002</v>
      </c>
      <c r="E1199" s="151">
        <v>11349</v>
      </c>
      <c r="F1199" s="151">
        <v>3</v>
      </c>
      <c r="G1199" s="158">
        <v>24.417210603436793</v>
      </c>
    </row>
    <row r="1200" spans="1:7" x14ac:dyDescent="0.25">
      <c r="A1200" s="147">
        <v>1196</v>
      </c>
      <c r="B1200" s="151">
        <v>20302148509</v>
      </c>
      <c r="C1200" s="151">
        <v>711</v>
      </c>
      <c r="D1200" s="158">
        <v>1068.024402</v>
      </c>
      <c r="E1200" s="151">
        <v>4109</v>
      </c>
      <c r="F1200" s="151">
        <v>8</v>
      </c>
      <c r="G1200" s="158">
        <v>72.638870387638192</v>
      </c>
    </row>
    <row r="1201" spans="1:7" x14ac:dyDescent="0.25">
      <c r="A1201" s="147">
        <v>1197</v>
      </c>
      <c r="B1201" s="151">
        <v>20302148510</v>
      </c>
      <c r="C1201" s="151">
        <v>382</v>
      </c>
      <c r="D1201" s="158">
        <v>1090.15708</v>
      </c>
      <c r="E1201" s="151">
        <v>2154</v>
      </c>
      <c r="F1201" s="151">
        <v>9</v>
      </c>
      <c r="G1201" s="158">
        <v>85.660050619421867</v>
      </c>
    </row>
    <row r="1202" spans="1:7" x14ac:dyDescent="0.25">
      <c r="A1202" s="147">
        <v>1198</v>
      </c>
      <c r="B1202" s="151">
        <v>20302148511</v>
      </c>
      <c r="C1202" s="151">
        <v>304</v>
      </c>
      <c r="D1202" s="158">
        <v>1037.6863289999999</v>
      </c>
      <c r="E1202" s="151">
        <v>6917</v>
      </c>
      <c r="F1202" s="151">
        <v>6</v>
      </c>
      <c r="G1202" s="158">
        <v>53.936326095644063</v>
      </c>
    </row>
    <row r="1203" spans="1:7" x14ac:dyDescent="0.25">
      <c r="A1203" s="147">
        <v>1199</v>
      </c>
      <c r="B1203" s="151">
        <v>20302148512</v>
      </c>
      <c r="C1203" s="151">
        <v>365</v>
      </c>
      <c r="D1203" s="158">
        <v>1062.23244</v>
      </c>
      <c r="E1203" s="151">
        <v>4631</v>
      </c>
      <c r="F1203" s="151">
        <v>8</v>
      </c>
      <c r="G1203" s="158">
        <v>69.162115358998264</v>
      </c>
    </row>
    <row r="1204" spans="1:7" x14ac:dyDescent="0.25">
      <c r="A1204" s="147">
        <v>1200</v>
      </c>
      <c r="B1204" s="151">
        <v>20302148513</v>
      </c>
      <c r="C1204" s="151">
        <v>576</v>
      </c>
      <c r="D1204" s="158">
        <v>1064.585388</v>
      </c>
      <c r="E1204" s="151">
        <v>4406</v>
      </c>
      <c r="F1204" s="151">
        <v>8</v>
      </c>
      <c r="G1204" s="158">
        <v>70.660716664446525</v>
      </c>
    </row>
    <row r="1205" spans="1:7" x14ac:dyDescent="0.25">
      <c r="A1205" s="147">
        <v>1201</v>
      </c>
      <c r="B1205" s="151">
        <v>20302148514</v>
      </c>
      <c r="C1205" s="151">
        <v>467</v>
      </c>
      <c r="D1205" s="158">
        <v>1071.2092190000001</v>
      </c>
      <c r="E1205" s="151">
        <v>3823</v>
      </c>
      <c r="F1205" s="151">
        <v>8</v>
      </c>
      <c r="G1205" s="158">
        <v>74.543759158119087</v>
      </c>
    </row>
    <row r="1206" spans="1:7" x14ac:dyDescent="0.25">
      <c r="A1206" s="147">
        <v>1202</v>
      </c>
      <c r="B1206" s="151">
        <v>20302148515</v>
      </c>
      <c r="C1206" s="151">
        <v>144</v>
      </c>
      <c r="D1206" s="158">
        <v>1072.111232</v>
      </c>
      <c r="E1206" s="151">
        <v>3749</v>
      </c>
      <c r="F1206" s="151">
        <v>8</v>
      </c>
      <c r="G1206" s="158">
        <v>75.036632476355408</v>
      </c>
    </row>
    <row r="1207" spans="1:7" x14ac:dyDescent="0.25">
      <c r="A1207" s="147">
        <v>1203</v>
      </c>
      <c r="B1207" s="151">
        <v>20302148516</v>
      </c>
      <c r="C1207" s="151">
        <v>389</v>
      </c>
      <c r="D1207" s="158">
        <v>1003.92135</v>
      </c>
      <c r="E1207" s="151">
        <v>9390</v>
      </c>
      <c r="F1207" s="151">
        <v>5</v>
      </c>
      <c r="G1207" s="158">
        <v>37.46503263620621</v>
      </c>
    </row>
    <row r="1208" spans="1:7" x14ac:dyDescent="0.25">
      <c r="A1208" s="147">
        <v>1204</v>
      </c>
      <c r="B1208" s="151">
        <v>20302148517</v>
      </c>
      <c r="C1208" s="151">
        <v>334</v>
      </c>
      <c r="D1208" s="158">
        <v>1075.2376409999999</v>
      </c>
      <c r="E1208" s="151">
        <v>3464</v>
      </c>
      <c r="F1208" s="151">
        <v>8</v>
      </c>
      <c r="G1208" s="158">
        <v>76.934860796589859</v>
      </c>
    </row>
    <row r="1209" spans="1:7" x14ac:dyDescent="0.25">
      <c r="A1209" s="147">
        <v>1205</v>
      </c>
      <c r="B1209" s="151">
        <v>20302148518</v>
      </c>
      <c r="C1209" s="151">
        <v>349</v>
      </c>
      <c r="D1209" s="158">
        <v>1023.108936</v>
      </c>
      <c r="E1209" s="151">
        <v>8048</v>
      </c>
      <c r="F1209" s="151">
        <v>6</v>
      </c>
      <c r="G1209" s="158">
        <v>46.403356866924206</v>
      </c>
    </row>
    <row r="1210" spans="1:7" x14ac:dyDescent="0.25">
      <c r="A1210" s="147">
        <v>1206</v>
      </c>
      <c r="B1210" s="151">
        <v>20302148519</v>
      </c>
      <c r="C1210" s="151">
        <v>351</v>
      </c>
      <c r="D1210" s="158">
        <v>1093.677758</v>
      </c>
      <c r="E1210" s="151">
        <v>1895</v>
      </c>
      <c r="F1210" s="151">
        <v>9</v>
      </c>
      <c r="G1210" s="158">
        <v>87.385107233248974</v>
      </c>
    </row>
    <row r="1211" spans="1:7" x14ac:dyDescent="0.25">
      <c r="A1211" s="147">
        <v>1207</v>
      </c>
      <c r="B1211" s="151">
        <v>20302148520</v>
      </c>
      <c r="C1211" s="151">
        <v>693</v>
      </c>
      <c r="D1211" s="158">
        <v>1052.4935889999999</v>
      </c>
      <c r="E1211" s="151">
        <v>5582</v>
      </c>
      <c r="F1211" s="151">
        <v>7</v>
      </c>
      <c r="G1211" s="158">
        <v>62.828027174637</v>
      </c>
    </row>
    <row r="1212" spans="1:7" x14ac:dyDescent="0.25">
      <c r="A1212" s="147">
        <v>1208</v>
      </c>
      <c r="B1212" s="151">
        <v>20302148521</v>
      </c>
      <c r="C1212" s="151">
        <v>347</v>
      </c>
      <c r="D1212" s="158">
        <v>1060.054725</v>
      </c>
      <c r="E1212" s="151">
        <v>4815</v>
      </c>
      <c r="F1212" s="151">
        <v>7</v>
      </c>
      <c r="G1212" s="158">
        <v>67.93659251365392</v>
      </c>
    </row>
    <row r="1213" spans="1:7" x14ac:dyDescent="0.25">
      <c r="A1213" s="147">
        <v>1209</v>
      </c>
      <c r="B1213" s="151">
        <v>20302148522</v>
      </c>
      <c r="C1213" s="151">
        <v>693</v>
      </c>
      <c r="D1213" s="158">
        <v>1056.830091</v>
      </c>
      <c r="E1213" s="151">
        <v>5166</v>
      </c>
      <c r="F1213" s="151">
        <v>7</v>
      </c>
      <c r="G1213" s="158">
        <v>65.598774477154649</v>
      </c>
    </row>
    <row r="1214" spans="1:7" x14ac:dyDescent="0.25">
      <c r="A1214" s="147">
        <v>1210</v>
      </c>
      <c r="B1214" s="151">
        <v>20302148523</v>
      </c>
      <c r="C1214" s="151">
        <v>285</v>
      </c>
      <c r="D1214" s="158">
        <v>844.10291059999997</v>
      </c>
      <c r="E1214" s="151">
        <v>14198</v>
      </c>
      <c r="F1214" s="151">
        <v>1</v>
      </c>
      <c r="G1214" s="158">
        <v>5.4415878513387508</v>
      </c>
    </row>
    <row r="1215" spans="1:7" x14ac:dyDescent="0.25">
      <c r="A1215" s="147">
        <v>1211</v>
      </c>
      <c r="B1215" s="151">
        <v>20302148524</v>
      </c>
      <c r="C1215" s="151">
        <v>258</v>
      </c>
      <c r="D1215" s="158">
        <v>1021.77512</v>
      </c>
      <c r="E1215" s="151">
        <v>8153</v>
      </c>
      <c r="F1215" s="151">
        <v>5</v>
      </c>
      <c r="G1215" s="158">
        <v>45.704009591048354</v>
      </c>
    </row>
    <row r="1216" spans="1:7" x14ac:dyDescent="0.25">
      <c r="A1216" s="147">
        <v>1212</v>
      </c>
      <c r="B1216" s="151">
        <v>20302148525</v>
      </c>
      <c r="C1216" s="151">
        <v>757</v>
      </c>
      <c r="D1216" s="158">
        <v>1012.692911</v>
      </c>
      <c r="E1216" s="151">
        <v>8794</v>
      </c>
      <c r="F1216" s="151">
        <v>5</v>
      </c>
      <c r="G1216" s="158">
        <v>41.434660983082452</v>
      </c>
    </row>
    <row r="1217" spans="1:7" x14ac:dyDescent="0.25">
      <c r="A1217" s="147">
        <v>1213</v>
      </c>
      <c r="B1217" s="151">
        <v>20302148601</v>
      </c>
      <c r="C1217" s="151">
        <v>267</v>
      </c>
      <c r="D1217" s="158">
        <v>995.40949929999999</v>
      </c>
      <c r="E1217" s="151">
        <v>9880</v>
      </c>
      <c r="F1217" s="151">
        <v>4</v>
      </c>
      <c r="G1217" s="158">
        <v>34.201412015452242</v>
      </c>
    </row>
    <row r="1218" spans="1:7" x14ac:dyDescent="0.25">
      <c r="A1218" s="147">
        <v>1214</v>
      </c>
      <c r="B1218" s="151">
        <v>20302148602</v>
      </c>
      <c r="C1218" s="151">
        <v>371</v>
      </c>
      <c r="D1218" s="158">
        <v>810.14452989999995</v>
      </c>
      <c r="E1218" s="151">
        <v>14526</v>
      </c>
      <c r="F1218" s="151">
        <v>1</v>
      </c>
      <c r="G1218" s="158">
        <v>3.2569601705075266</v>
      </c>
    </row>
    <row r="1219" spans="1:7" x14ac:dyDescent="0.25">
      <c r="A1219" s="147">
        <v>1215</v>
      </c>
      <c r="B1219" s="151">
        <v>20302148603</v>
      </c>
      <c r="C1219" s="151">
        <v>543</v>
      </c>
      <c r="D1219" s="158">
        <v>1140.8708839999999</v>
      </c>
      <c r="E1219" s="151">
        <v>65</v>
      </c>
      <c r="F1219" s="151">
        <v>10</v>
      </c>
      <c r="G1219" s="158">
        <v>99.573731184228052</v>
      </c>
    </row>
    <row r="1220" spans="1:7" x14ac:dyDescent="0.25">
      <c r="A1220" s="147">
        <v>1216</v>
      </c>
      <c r="B1220" s="151">
        <v>20302148604</v>
      </c>
      <c r="C1220" s="151">
        <v>327</v>
      </c>
      <c r="D1220" s="158">
        <v>1041.9399969999999</v>
      </c>
      <c r="E1220" s="151">
        <v>6548</v>
      </c>
      <c r="F1220" s="151">
        <v>6</v>
      </c>
      <c r="G1220" s="158">
        <v>56.394032236579193</v>
      </c>
    </row>
    <row r="1221" spans="1:7" x14ac:dyDescent="0.25">
      <c r="A1221" s="147">
        <v>1217</v>
      </c>
      <c r="B1221" s="151">
        <v>20302148605</v>
      </c>
      <c r="C1221" s="151">
        <v>21</v>
      </c>
      <c r="D1221" s="158" t="s">
        <v>2876</v>
      </c>
      <c r="E1221" s="151" t="e">
        <v>#VALUE!</v>
      </c>
      <c r="F1221" s="151" t="s">
        <v>2876</v>
      </c>
      <c r="G1221" s="158" t="e">
        <v>#VALUE!</v>
      </c>
    </row>
    <row r="1222" spans="1:7" x14ac:dyDescent="0.25">
      <c r="A1222" s="147">
        <v>1218</v>
      </c>
      <c r="B1222" s="151">
        <v>20302148606</v>
      </c>
      <c r="C1222" s="151">
        <v>422</v>
      </c>
      <c r="D1222" s="158">
        <v>807.1656759</v>
      </c>
      <c r="E1222" s="151">
        <v>14543</v>
      </c>
      <c r="F1222" s="151">
        <v>1</v>
      </c>
      <c r="G1222" s="158">
        <v>3.1437325163181034</v>
      </c>
    </row>
    <row r="1223" spans="1:7" x14ac:dyDescent="0.25">
      <c r="A1223" s="147">
        <v>1219</v>
      </c>
      <c r="B1223" s="151">
        <v>20302148607</v>
      </c>
      <c r="C1223" s="151">
        <v>340</v>
      </c>
      <c r="D1223" s="158">
        <v>502.67815450000001</v>
      </c>
      <c r="E1223" s="151">
        <v>14985</v>
      </c>
      <c r="F1223" s="151">
        <v>1</v>
      </c>
      <c r="G1223" s="158">
        <v>0.19981350739309978</v>
      </c>
    </row>
    <row r="1224" spans="1:7" x14ac:dyDescent="0.25">
      <c r="A1224" s="147">
        <v>1220</v>
      </c>
      <c r="B1224" s="151">
        <v>20302148608</v>
      </c>
      <c r="C1224" s="151">
        <v>274</v>
      </c>
      <c r="D1224" s="158">
        <v>823.25401309999995</v>
      </c>
      <c r="E1224" s="151">
        <v>14415</v>
      </c>
      <c r="F1224" s="151">
        <v>1</v>
      </c>
      <c r="G1224" s="158">
        <v>3.9962701478619951</v>
      </c>
    </row>
    <row r="1225" spans="1:7" x14ac:dyDescent="0.25">
      <c r="A1225" s="147">
        <v>1221</v>
      </c>
      <c r="B1225" s="151">
        <v>20302148609</v>
      </c>
      <c r="C1225" s="151">
        <v>378</v>
      </c>
      <c r="D1225" s="158">
        <v>779.08536660000004</v>
      </c>
      <c r="E1225" s="151">
        <v>14732</v>
      </c>
      <c r="F1225" s="151">
        <v>1</v>
      </c>
      <c r="G1225" s="158">
        <v>1.8849074197415745</v>
      </c>
    </row>
    <row r="1226" spans="1:7" x14ac:dyDescent="0.25">
      <c r="A1226" s="147">
        <v>1222</v>
      </c>
      <c r="B1226" s="151">
        <v>20302148610</v>
      </c>
      <c r="C1226" s="151">
        <v>322</v>
      </c>
      <c r="D1226" s="158">
        <v>889.40552290000005</v>
      </c>
      <c r="E1226" s="151">
        <v>13549</v>
      </c>
      <c r="F1226" s="151">
        <v>2</v>
      </c>
      <c r="G1226" s="158">
        <v>9.7642200612761432</v>
      </c>
    </row>
    <row r="1227" spans="1:7" x14ac:dyDescent="0.25">
      <c r="A1227" s="147">
        <v>1223</v>
      </c>
      <c r="B1227" s="151">
        <v>20302148611</v>
      </c>
      <c r="C1227" s="151">
        <v>460</v>
      </c>
      <c r="D1227" s="158">
        <v>724.3382464</v>
      </c>
      <c r="E1227" s="151">
        <v>14897</v>
      </c>
      <c r="F1227" s="151">
        <v>1</v>
      </c>
      <c r="G1227" s="158">
        <v>0.78593312907952584</v>
      </c>
    </row>
    <row r="1228" spans="1:7" x14ac:dyDescent="0.25">
      <c r="A1228" s="147">
        <v>1224</v>
      </c>
      <c r="B1228" s="151">
        <v>20302148612</v>
      </c>
      <c r="C1228" s="151">
        <v>736</v>
      </c>
      <c r="D1228" s="158">
        <v>951.16645500000004</v>
      </c>
      <c r="E1228" s="151">
        <v>11900</v>
      </c>
      <c r="F1228" s="151">
        <v>3</v>
      </c>
      <c r="G1228" s="158">
        <v>20.747302517650194</v>
      </c>
    </row>
    <row r="1229" spans="1:7" x14ac:dyDescent="0.25">
      <c r="A1229" s="147">
        <v>1225</v>
      </c>
      <c r="B1229" s="151">
        <v>20302148613</v>
      </c>
      <c r="C1229" s="151">
        <v>322</v>
      </c>
      <c r="D1229" s="158">
        <v>737.83293289999995</v>
      </c>
      <c r="E1229" s="151">
        <v>14865</v>
      </c>
      <c r="F1229" s="151">
        <v>1</v>
      </c>
      <c r="G1229" s="158">
        <v>0.99906753696549877</v>
      </c>
    </row>
    <row r="1230" spans="1:7" x14ac:dyDescent="0.25">
      <c r="A1230" s="147">
        <v>1226</v>
      </c>
      <c r="B1230" s="151">
        <v>20302148614</v>
      </c>
      <c r="C1230" s="151">
        <v>368</v>
      </c>
      <c r="D1230" s="158">
        <v>790.58402320000005</v>
      </c>
      <c r="E1230" s="151">
        <v>14661</v>
      </c>
      <c r="F1230" s="151">
        <v>1</v>
      </c>
      <c r="G1230" s="158">
        <v>2.3577993872385772</v>
      </c>
    </row>
    <row r="1231" spans="1:7" x14ac:dyDescent="0.25">
      <c r="A1231" s="147">
        <v>1227</v>
      </c>
      <c r="B1231" s="151">
        <v>20302148615</v>
      </c>
      <c r="C1231" s="151">
        <v>924</v>
      </c>
      <c r="D1231" s="158">
        <v>902.61413170000003</v>
      </c>
      <c r="E1231" s="151">
        <v>13279</v>
      </c>
      <c r="F1231" s="151">
        <v>2</v>
      </c>
      <c r="G1231" s="158">
        <v>11.56254162781404</v>
      </c>
    </row>
    <row r="1232" spans="1:7" x14ac:dyDescent="0.25">
      <c r="A1232" s="147">
        <v>1228</v>
      </c>
      <c r="B1232" s="151">
        <v>20302148616</v>
      </c>
      <c r="C1232" s="151">
        <v>209</v>
      </c>
      <c r="D1232" s="158">
        <v>909.04437140000005</v>
      </c>
      <c r="E1232" s="151">
        <v>13127</v>
      </c>
      <c r="F1232" s="151">
        <v>2</v>
      </c>
      <c r="G1232" s="158">
        <v>12.574930065272413</v>
      </c>
    </row>
    <row r="1233" spans="1:7" x14ac:dyDescent="0.25">
      <c r="A1233" s="147">
        <v>1229</v>
      </c>
      <c r="B1233" s="151">
        <v>20302148617</v>
      </c>
      <c r="C1233" s="151">
        <v>240</v>
      </c>
      <c r="D1233" s="158">
        <v>1040.7464990000001</v>
      </c>
      <c r="E1233" s="151">
        <v>6641</v>
      </c>
      <c r="F1233" s="151">
        <v>6</v>
      </c>
      <c r="G1233" s="158">
        <v>55.774610363660585</v>
      </c>
    </row>
    <row r="1234" spans="1:7" x14ac:dyDescent="0.25">
      <c r="A1234" s="147">
        <v>1230</v>
      </c>
      <c r="B1234" s="151">
        <v>20302148618</v>
      </c>
      <c r="C1234" s="151">
        <v>252</v>
      </c>
      <c r="D1234" s="158">
        <v>968.36223910000001</v>
      </c>
      <c r="E1234" s="151">
        <v>11191</v>
      </c>
      <c r="F1234" s="151">
        <v>3</v>
      </c>
      <c r="G1234" s="158">
        <v>25.469561742373788</v>
      </c>
    </row>
    <row r="1235" spans="1:7" x14ac:dyDescent="0.25">
      <c r="A1235" s="147">
        <v>1231</v>
      </c>
      <c r="B1235" s="151">
        <v>20302148619</v>
      </c>
      <c r="C1235" s="151">
        <v>372</v>
      </c>
      <c r="D1235" s="158">
        <v>875.61358040000005</v>
      </c>
      <c r="E1235" s="151">
        <v>13769</v>
      </c>
      <c r="F1235" s="151">
        <v>2</v>
      </c>
      <c r="G1235" s="158">
        <v>8.298921007060077</v>
      </c>
    </row>
    <row r="1236" spans="1:7" x14ac:dyDescent="0.25">
      <c r="A1236" s="147">
        <v>1232</v>
      </c>
      <c r="B1236" s="151">
        <v>20302148620</v>
      </c>
      <c r="C1236" s="151">
        <v>256</v>
      </c>
      <c r="D1236" s="158">
        <v>737.62931060000005</v>
      </c>
      <c r="E1236" s="151">
        <v>14866</v>
      </c>
      <c r="F1236" s="151">
        <v>1</v>
      </c>
      <c r="G1236" s="158">
        <v>0.99240708671906219</v>
      </c>
    </row>
    <row r="1237" spans="1:7" x14ac:dyDescent="0.25">
      <c r="A1237" s="147">
        <v>1233</v>
      </c>
      <c r="B1237" s="151">
        <v>20302148621</v>
      </c>
      <c r="C1237" s="151">
        <v>354</v>
      </c>
      <c r="D1237" s="158">
        <v>819.0091516</v>
      </c>
      <c r="E1237" s="151">
        <v>14458</v>
      </c>
      <c r="F1237" s="151">
        <v>1</v>
      </c>
      <c r="G1237" s="158">
        <v>3.7098707872652188</v>
      </c>
    </row>
    <row r="1238" spans="1:7" x14ac:dyDescent="0.25">
      <c r="A1238" s="147">
        <v>1234</v>
      </c>
      <c r="B1238" s="151">
        <v>20302148622</v>
      </c>
      <c r="C1238" s="151">
        <v>444</v>
      </c>
      <c r="D1238" s="158">
        <v>778.19848439999998</v>
      </c>
      <c r="E1238" s="151">
        <v>14735</v>
      </c>
      <c r="F1238" s="151">
        <v>1</v>
      </c>
      <c r="G1238" s="158">
        <v>1.8649260690022644</v>
      </c>
    </row>
    <row r="1239" spans="1:7" x14ac:dyDescent="0.25">
      <c r="A1239" s="147">
        <v>1235</v>
      </c>
      <c r="B1239" s="151">
        <v>20302148623</v>
      </c>
      <c r="C1239" s="151">
        <v>302</v>
      </c>
      <c r="D1239" s="158">
        <v>791.47936700000002</v>
      </c>
      <c r="E1239" s="151">
        <v>14657</v>
      </c>
      <c r="F1239" s="151">
        <v>1</v>
      </c>
      <c r="G1239" s="158">
        <v>2.3844411882243239</v>
      </c>
    </row>
    <row r="1240" spans="1:7" x14ac:dyDescent="0.25">
      <c r="A1240" s="147">
        <v>1236</v>
      </c>
      <c r="B1240" s="151">
        <v>20302148624</v>
      </c>
      <c r="C1240" s="151">
        <v>260</v>
      </c>
      <c r="D1240" s="158">
        <v>902.26689039999997</v>
      </c>
      <c r="E1240" s="151">
        <v>13292</v>
      </c>
      <c r="F1240" s="151">
        <v>2</v>
      </c>
      <c r="G1240" s="158">
        <v>11.475955774610364</v>
      </c>
    </row>
    <row r="1241" spans="1:7" x14ac:dyDescent="0.25">
      <c r="A1241" s="147">
        <v>1237</v>
      </c>
      <c r="B1241" s="151">
        <v>20302148625</v>
      </c>
      <c r="C1241" s="151">
        <v>338</v>
      </c>
      <c r="D1241" s="158">
        <v>863.099289</v>
      </c>
      <c r="E1241" s="151">
        <v>13970</v>
      </c>
      <c r="F1241" s="151">
        <v>1</v>
      </c>
      <c r="G1241" s="158">
        <v>6.9601705075263087</v>
      </c>
    </row>
    <row r="1242" spans="1:7" x14ac:dyDescent="0.25">
      <c r="A1242" s="147">
        <v>1238</v>
      </c>
      <c r="B1242" s="151">
        <v>20302148626</v>
      </c>
      <c r="C1242" s="151">
        <v>364</v>
      </c>
      <c r="D1242" s="158">
        <v>914.14033480000001</v>
      </c>
      <c r="E1242" s="151">
        <v>12997</v>
      </c>
      <c r="F1242" s="151">
        <v>2</v>
      </c>
      <c r="G1242" s="158">
        <v>13.440788597309178</v>
      </c>
    </row>
    <row r="1243" spans="1:7" x14ac:dyDescent="0.25">
      <c r="A1243" s="147">
        <v>1239</v>
      </c>
      <c r="B1243" s="151">
        <v>20302148627</v>
      </c>
      <c r="C1243" s="151">
        <v>571</v>
      </c>
      <c r="D1243" s="158">
        <v>841.06056809999995</v>
      </c>
      <c r="E1243" s="151">
        <v>14235</v>
      </c>
      <c r="F1243" s="151">
        <v>1</v>
      </c>
      <c r="G1243" s="158">
        <v>5.1951511922205942</v>
      </c>
    </row>
    <row r="1244" spans="1:7" x14ac:dyDescent="0.25">
      <c r="A1244" s="147">
        <v>1240</v>
      </c>
      <c r="B1244" s="151">
        <v>20302148628</v>
      </c>
      <c r="C1244" s="151">
        <v>413</v>
      </c>
      <c r="D1244" s="158">
        <v>778.01664640000001</v>
      </c>
      <c r="E1244" s="151">
        <v>14736</v>
      </c>
      <c r="F1244" s="151">
        <v>1</v>
      </c>
      <c r="G1244" s="158">
        <v>1.8582656187558277</v>
      </c>
    </row>
    <row r="1245" spans="1:7" x14ac:dyDescent="0.25">
      <c r="A1245" s="147">
        <v>1241</v>
      </c>
      <c r="B1245" s="151">
        <v>20302148629</v>
      </c>
      <c r="C1245" s="151">
        <v>181</v>
      </c>
      <c r="D1245" s="158">
        <v>793.04043809999996</v>
      </c>
      <c r="E1245" s="151">
        <v>14648</v>
      </c>
      <c r="F1245" s="151">
        <v>1</v>
      </c>
      <c r="G1245" s="158">
        <v>2.4443852404422541</v>
      </c>
    </row>
    <row r="1246" spans="1:7" x14ac:dyDescent="0.25">
      <c r="A1246" s="147">
        <v>1242</v>
      </c>
      <c r="B1246" s="151">
        <v>20302148630</v>
      </c>
      <c r="C1246" s="151">
        <v>349</v>
      </c>
      <c r="D1246" s="158">
        <v>944.20008540000003</v>
      </c>
      <c r="E1246" s="151">
        <v>12142</v>
      </c>
      <c r="F1246" s="151">
        <v>3</v>
      </c>
      <c r="G1246" s="158">
        <v>19.135473558012521</v>
      </c>
    </row>
    <row r="1247" spans="1:7" x14ac:dyDescent="0.25">
      <c r="A1247" s="147">
        <v>1243</v>
      </c>
      <c r="B1247" s="151">
        <v>20302148631</v>
      </c>
      <c r="C1247" s="151">
        <v>482</v>
      </c>
      <c r="D1247" s="158">
        <v>733.94498190000002</v>
      </c>
      <c r="E1247" s="151">
        <v>14873</v>
      </c>
      <c r="F1247" s="151">
        <v>1</v>
      </c>
      <c r="G1247" s="158">
        <v>0.94578393499400548</v>
      </c>
    </row>
    <row r="1248" spans="1:7" x14ac:dyDescent="0.25">
      <c r="A1248" s="147">
        <v>1244</v>
      </c>
      <c r="B1248" s="151">
        <v>20302148632</v>
      </c>
      <c r="C1248" s="151">
        <v>287</v>
      </c>
      <c r="D1248" s="158">
        <v>812.16938909999999</v>
      </c>
      <c r="E1248" s="151">
        <v>14510</v>
      </c>
      <c r="F1248" s="151">
        <v>1</v>
      </c>
      <c r="G1248" s="158">
        <v>3.3635273744505132</v>
      </c>
    </row>
    <row r="1249" spans="1:7" x14ac:dyDescent="0.25">
      <c r="A1249" s="147">
        <v>1245</v>
      </c>
      <c r="B1249" s="151">
        <v>20302148633</v>
      </c>
      <c r="C1249" s="151">
        <v>306</v>
      </c>
      <c r="D1249" s="158">
        <v>836.46400519999997</v>
      </c>
      <c r="E1249" s="151">
        <v>14274</v>
      </c>
      <c r="F1249" s="151">
        <v>1</v>
      </c>
      <c r="G1249" s="158">
        <v>4.9353936326095642</v>
      </c>
    </row>
    <row r="1250" spans="1:7" x14ac:dyDescent="0.25">
      <c r="A1250" s="147">
        <v>1246</v>
      </c>
      <c r="B1250" s="151">
        <v>20302148634</v>
      </c>
      <c r="C1250" s="151">
        <v>318</v>
      </c>
      <c r="D1250" s="158">
        <v>907.05426690000002</v>
      </c>
      <c r="E1250" s="151">
        <v>13172</v>
      </c>
      <c r="F1250" s="151">
        <v>2</v>
      </c>
      <c r="G1250" s="158">
        <v>12.275209804182763</v>
      </c>
    </row>
    <row r="1251" spans="1:7" x14ac:dyDescent="0.25">
      <c r="A1251" s="147">
        <v>1247</v>
      </c>
      <c r="B1251" s="151">
        <v>20302148636</v>
      </c>
      <c r="C1251" s="151">
        <v>476</v>
      </c>
      <c r="D1251" s="158">
        <v>754.9454283</v>
      </c>
      <c r="E1251" s="151">
        <v>14816</v>
      </c>
      <c r="F1251" s="151">
        <v>1</v>
      </c>
      <c r="G1251" s="158">
        <v>1.3254295990408953</v>
      </c>
    </row>
    <row r="1252" spans="1:7" x14ac:dyDescent="0.25">
      <c r="A1252" s="147">
        <v>1248</v>
      </c>
      <c r="B1252" s="151">
        <v>20302148637</v>
      </c>
      <c r="C1252" s="151">
        <v>315</v>
      </c>
      <c r="D1252" s="158">
        <v>764.27713440000002</v>
      </c>
      <c r="E1252" s="151">
        <v>14783</v>
      </c>
      <c r="F1252" s="151">
        <v>1</v>
      </c>
      <c r="G1252" s="158">
        <v>1.5452244571733049</v>
      </c>
    </row>
    <row r="1253" spans="1:7" x14ac:dyDescent="0.25">
      <c r="A1253" s="147">
        <v>1249</v>
      </c>
      <c r="B1253" s="151">
        <v>20302148638</v>
      </c>
      <c r="C1253" s="151">
        <v>299</v>
      </c>
      <c r="D1253" s="158">
        <v>843.87337809999997</v>
      </c>
      <c r="E1253" s="151">
        <v>14204</v>
      </c>
      <c r="F1253" s="151">
        <v>1</v>
      </c>
      <c r="G1253" s="158">
        <v>5.4016251498601306</v>
      </c>
    </row>
    <row r="1254" spans="1:7" x14ac:dyDescent="0.25">
      <c r="A1254" s="147">
        <v>1250</v>
      </c>
      <c r="B1254" s="151">
        <v>20302148639</v>
      </c>
      <c r="C1254" s="151">
        <v>381</v>
      </c>
      <c r="D1254" s="158">
        <v>1026.468149</v>
      </c>
      <c r="E1254" s="151">
        <v>7783</v>
      </c>
      <c r="F1254" s="151">
        <v>6</v>
      </c>
      <c r="G1254" s="158">
        <v>48.168376182229913</v>
      </c>
    </row>
    <row r="1255" spans="1:7" x14ac:dyDescent="0.25">
      <c r="A1255" s="147">
        <v>1251</v>
      </c>
      <c r="B1255" s="151">
        <v>20302148640</v>
      </c>
      <c r="C1255" s="151">
        <v>376</v>
      </c>
      <c r="D1255" s="158">
        <v>837.8052136</v>
      </c>
      <c r="E1255" s="151">
        <v>14261</v>
      </c>
      <c r="F1255" s="151">
        <v>1</v>
      </c>
      <c r="G1255" s="158">
        <v>5.0219794858132412</v>
      </c>
    </row>
    <row r="1256" spans="1:7" x14ac:dyDescent="0.25">
      <c r="A1256" s="147">
        <v>1252</v>
      </c>
      <c r="B1256" s="151">
        <v>20302148641</v>
      </c>
      <c r="C1256" s="151">
        <v>393</v>
      </c>
      <c r="D1256" s="158">
        <v>625.02018910000004</v>
      </c>
      <c r="E1256" s="151">
        <v>14962</v>
      </c>
      <c r="F1256" s="151">
        <v>1</v>
      </c>
      <c r="G1256" s="158">
        <v>0.35300386306114295</v>
      </c>
    </row>
    <row r="1257" spans="1:7" x14ac:dyDescent="0.25">
      <c r="A1257" s="147">
        <v>1253</v>
      </c>
      <c r="B1257" s="151">
        <v>20302148642</v>
      </c>
      <c r="C1257" s="151">
        <v>346</v>
      </c>
      <c r="D1257" s="158">
        <v>812.03063910000003</v>
      </c>
      <c r="E1257" s="151">
        <v>14513</v>
      </c>
      <c r="F1257" s="151">
        <v>1</v>
      </c>
      <c r="G1257" s="158">
        <v>3.3435460237112031</v>
      </c>
    </row>
    <row r="1258" spans="1:7" x14ac:dyDescent="0.25">
      <c r="A1258" s="147">
        <v>1254</v>
      </c>
      <c r="B1258" s="151">
        <v>20302148643</v>
      </c>
      <c r="C1258" s="151">
        <v>288</v>
      </c>
      <c r="D1258" s="158">
        <v>858.34997729999998</v>
      </c>
      <c r="E1258" s="151">
        <v>14027</v>
      </c>
      <c r="F1258" s="151">
        <v>1</v>
      </c>
      <c r="G1258" s="158">
        <v>6.5805248434794201</v>
      </c>
    </row>
    <row r="1259" spans="1:7" x14ac:dyDescent="0.25">
      <c r="A1259" s="147">
        <v>1255</v>
      </c>
      <c r="B1259" s="151">
        <v>20302148644</v>
      </c>
      <c r="C1259" s="151">
        <v>454</v>
      </c>
      <c r="D1259" s="158">
        <v>819.9206514</v>
      </c>
      <c r="E1259" s="151">
        <v>14446</v>
      </c>
      <c r="F1259" s="151">
        <v>1</v>
      </c>
      <c r="G1259" s="158">
        <v>3.7897961902224586</v>
      </c>
    </row>
    <row r="1260" spans="1:7" x14ac:dyDescent="0.25">
      <c r="A1260" s="147">
        <v>1256</v>
      </c>
      <c r="B1260" s="151">
        <v>20302148645</v>
      </c>
      <c r="C1260" s="151">
        <v>284</v>
      </c>
      <c r="D1260" s="158">
        <v>911.62062409999999</v>
      </c>
      <c r="E1260" s="151">
        <v>13067</v>
      </c>
      <c r="F1260" s="151">
        <v>2</v>
      </c>
      <c r="G1260" s="158">
        <v>12.974557080058613</v>
      </c>
    </row>
    <row r="1261" spans="1:7" x14ac:dyDescent="0.25">
      <c r="A1261" s="147">
        <v>1257</v>
      </c>
      <c r="B1261" s="151">
        <v>20302148646</v>
      </c>
      <c r="C1261" s="151">
        <v>316</v>
      </c>
      <c r="D1261" s="158">
        <v>759.31415010000001</v>
      </c>
      <c r="E1261" s="151">
        <v>14801</v>
      </c>
      <c r="F1261" s="151">
        <v>1</v>
      </c>
      <c r="G1261" s="158">
        <v>1.4253363527374452</v>
      </c>
    </row>
    <row r="1262" spans="1:7" x14ac:dyDescent="0.25">
      <c r="A1262" s="147">
        <v>1258</v>
      </c>
      <c r="B1262" s="151">
        <v>20302148648</v>
      </c>
      <c r="C1262" s="151">
        <v>387</v>
      </c>
      <c r="D1262" s="158">
        <v>706.80813039999998</v>
      </c>
      <c r="E1262" s="151">
        <v>14920</v>
      </c>
      <c r="F1262" s="151">
        <v>1</v>
      </c>
      <c r="G1262" s="158">
        <v>0.63274277341148266</v>
      </c>
    </row>
    <row r="1263" spans="1:7" x14ac:dyDescent="0.25">
      <c r="A1263" s="147">
        <v>1259</v>
      </c>
      <c r="B1263" s="151">
        <v>20302148649</v>
      </c>
      <c r="C1263" s="151">
        <v>597</v>
      </c>
      <c r="D1263" s="158">
        <v>830.40596049999999</v>
      </c>
      <c r="E1263" s="151">
        <v>14344</v>
      </c>
      <c r="F1263" s="151">
        <v>1</v>
      </c>
      <c r="G1263" s="158">
        <v>4.4691621153589978</v>
      </c>
    </row>
    <row r="1264" spans="1:7" x14ac:dyDescent="0.25">
      <c r="A1264" s="147">
        <v>1260</v>
      </c>
      <c r="B1264" s="151">
        <v>20302148650</v>
      </c>
      <c r="C1264" s="151">
        <v>376</v>
      </c>
      <c r="D1264" s="158">
        <v>889.50405969999997</v>
      </c>
      <c r="E1264" s="151">
        <v>13548</v>
      </c>
      <c r="F1264" s="151">
        <v>2</v>
      </c>
      <c r="G1264" s="158">
        <v>9.770880511522579</v>
      </c>
    </row>
    <row r="1265" spans="1:7" x14ac:dyDescent="0.25">
      <c r="A1265" s="147">
        <v>1261</v>
      </c>
      <c r="B1265" s="151">
        <v>20302148651</v>
      </c>
      <c r="C1265" s="151">
        <v>191</v>
      </c>
      <c r="D1265" s="158">
        <v>969.8977357</v>
      </c>
      <c r="E1265" s="151">
        <v>11120</v>
      </c>
      <c r="F1265" s="151">
        <v>3</v>
      </c>
      <c r="G1265" s="158">
        <v>25.94245370987079</v>
      </c>
    </row>
    <row r="1266" spans="1:7" x14ac:dyDescent="0.25">
      <c r="A1266" s="147">
        <v>1262</v>
      </c>
      <c r="B1266" s="151">
        <v>20302148652</v>
      </c>
      <c r="C1266" s="151">
        <v>474</v>
      </c>
      <c r="D1266" s="158">
        <v>975.4162953</v>
      </c>
      <c r="E1266" s="151">
        <v>10888</v>
      </c>
      <c r="F1266" s="151">
        <v>4</v>
      </c>
      <c r="G1266" s="158">
        <v>27.487678167044095</v>
      </c>
    </row>
    <row r="1267" spans="1:7" x14ac:dyDescent="0.25">
      <c r="A1267" s="147">
        <v>1263</v>
      </c>
      <c r="B1267" s="151">
        <v>20302148701</v>
      </c>
      <c r="C1267" s="151">
        <v>292</v>
      </c>
      <c r="D1267" s="158">
        <v>1028.047055</v>
      </c>
      <c r="E1267" s="151">
        <v>7671</v>
      </c>
      <c r="F1267" s="151">
        <v>6</v>
      </c>
      <c r="G1267" s="158">
        <v>48.914346609830822</v>
      </c>
    </row>
    <row r="1268" spans="1:7" x14ac:dyDescent="0.25">
      <c r="A1268" s="147">
        <v>1264</v>
      </c>
      <c r="B1268" s="151">
        <v>20302148702</v>
      </c>
      <c r="C1268" s="151">
        <v>318</v>
      </c>
      <c r="D1268" s="158">
        <v>997.47622690000003</v>
      </c>
      <c r="E1268" s="151">
        <v>9754</v>
      </c>
      <c r="F1268" s="151">
        <v>4</v>
      </c>
      <c r="G1268" s="158">
        <v>35.040628746503266</v>
      </c>
    </row>
    <row r="1269" spans="1:7" x14ac:dyDescent="0.25">
      <c r="A1269" s="147">
        <v>1265</v>
      </c>
      <c r="B1269" s="151">
        <v>20302148703</v>
      </c>
      <c r="C1269" s="151">
        <v>480</v>
      </c>
      <c r="D1269" s="158">
        <v>1063.8271560000001</v>
      </c>
      <c r="E1269" s="151">
        <v>4464</v>
      </c>
      <c r="F1269" s="151">
        <v>8</v>
      </c>
      <c r="G1269" s="158">
        <v>70.274410550153192</v>
      </c>
    </row>
    <row r="1270" spans="1:7" x14ac:dyDescent="0.25">
      <c r="A1270" s="147">
        <v>1266</v>
      </c>
      <c r="B1270" s="151">
        <v>20302148704</v>
      </c>
      <c r="C1270" s="151">
        <v>387</v>
      </c>
      <c r="D1270" s="158">
        <v>1041.070549</v>
      </c>
      <c r="E1270" s="151">
        <v>6615</v>
      </c>
      <c r="F1270" s="151">
        <v>6</v>
      </c>
      <c r="G1270" s="158">
        <v>55.947782070067944</v>
      </c>
    </row>
    <row r="1271" spans="1:7" x14ac:dyDescent="0.25">
      <c r="A1271" s="147">
        <v>1267</v>
      </c>
      <c r="B1271" s="151">
        <v>20302148705</v>
      </c>
      <c r="C1271" s="151">
        <v>305</v>
      </c>
      <c r="D1271" s="158">
        <v>1032.33341</v>
      </c>
      <c r="E1271" s="151">
        <v>7307</v>
      </c>
      <c r="F1271" s="151">
        <v>6</v>
      </c>
      <c r="G1271" s="158">
        <v>51.338750499533766</v>
      </c>
    </row>
    <row r="1272" spans="1:7" x14ac:dyDescent="0.25">
      <c r="A1272" s="147">
        <v>1268</v>
      </c>
      <c r="B1272" s="151">
        <v>20302148706</v>
      </c>
      <c r="C1272" s="151">
        <v>424</v>
      </c>
      <c r="D1272" s="158">
        <v>996.63970129999996</v>
      </c>
      <c r="E1272" s="151">
        <v>9811</v>
      </c>
      <c r="F1272" s="151">
        <v>4</v>
      </c>
      <c r="G1272" s="158">
        <v>34.660983082456376</v>
      </c>
    </row>
    <row r="1273" spans="1:7" x14ac:dyDescent="0.25">
      <c r="A1273" s="147">
        <v>1269</v>
      </c>
      <c r="B1273" s="151">
        <v>20302148707</v>
      </c>
      <c r="C1273" s="151">
        <v>405</v>
      </c>
      <c r="D1273" s="158">
        <v>1016.216903</v>
      </c>
      <c r="E1273" s="151">
        <v>8561</v>
      </c>
      <c r="F1273" s="151">
        <v>5</v>
      </c>
      <c r="G1273" s="158">
        <v>42.9865458905022</v>
      </c>
    </row>
    <row r="1274" spans="1:7" x14ac:dyDescent="0.25">
      <c r="A1274" s="147">
        <v>1270</v>
      </c>
      <c r="B1274" s="151">
        <v>20302148708</v>
      </c>
      <c r="C1274" s="151">
        <v>375</v>
      </c>
      <c r="D1274" s="158">
        <v>989.77298280000002</v>
      </c>
      <c r="E1274" s="151">
        <v>10174</v>
      </c>
      <c r="F1274" s="151">
        <v>4</v>
      </c>
      <c r="G1274" s="158">
        <v>32.243239642999868</v>
      </c>
    </row>
    <row r="1275" spans="1:7" x14ac:dyDescent="0.25">
      <c r="A1275" s="147">
        <v>1271</v>
      </c>
      <c r="B1275" s="151">
        <v>20302148709</v>
      </c>
      <c r="C1275" s="151">
        <v>681</v>
      </c>
      <c r="D1275" s="158">
        <v>990.10254350000002</v>
      </c>
      <c r="E1275" s="151">
        <v>10158</v>
      </c>
      <c r="F1275" s="151">
        <v>4</v>
      </c>
      <c r="G1275" s="158">
        <v>32.349806846942855</v>
      </c>
    </row>
    <row r="1276" spans="1:7" x14ac:dyDescent="0.25">
      <c r="A1276" s="147">
        <v>1272</v>
      </c>
      <c r="B1276" s="151">
        <v>20302148710</v>
      </c>
      <c r="C1276" s="151">
        <v>532</v>
      </c>
      <c r="D1276" s="158">
        <v>1076.133407</v>
      </c>
      <c r="E1276" s="151">
        <v>3392</v>
      </c>
      <c r="F1276" s="151">
        <v>8</v>
      </c>
      <c r="G1276" s="158">
        <v>77.414413214333294</v>
      </c>
    </row>
    <row r="1277" spans="1:7" x14ac:dyDescent="0.25">
      <c r="A1277" s="147">
        <v>1273</v>
      </c>
      <c r="B1277" s="151">
        <v>20302148711</v>
      </c>
      <c r="C1277" s="151">
        <v>347</v>
      </c>
      <c r="D1277" s="158">
        <v>1033.808896</v>
      </c>
      <c r="E1277" s="151">
        <v>7203</v>
      </c>
      <c r="F1277" s="151">
        <v>6</v>
      </c>
      <c r="G1277" s="158">
        <v>52.031437325163175</v>
      </c>
    </row>
    <row r="1278" spans="1:7" x14ac:dyDescent="0.25">
      <c r="A1278" s="147">
        <v>1274</v>
      </c>
      <c r="B1278" s="151">
        <v>20302148712</v>
      </c>
      <c r="C1278" s="151">
        <v>356</v>
      </c>
      <c r="D1278" s="158">
        <v>1095.42561</v>
      </c>
      <c r="E1278" s="151">
        <v>1755</v>
      </c>
      <c r="F1278" s="151">
        <v>9</v>
      </c>
      <c r="G1278" s="158">
        <v>88.317570267750099</v>
      </c>
    </row>
    <row r="1279" spans="1:7" x14ac:dyDescent="0.25">
      <c r="A1279" s="147">
        <v>1275</v>
      </c>
      <c r="B1279" s="151">
        <v>20302148713</v>
      </c>
      <c r="C1279" s="151">
        <v>580</v>
      </c>
      <c r="D1279" s="158">
        <v>857.99492710000004</v>
      </c>
      <c r="E1279" s="151">
        <v>14030</v>
      </c>
      <c r="F1279" s="151">
        <v>1</v>
      </c>
      <c r="G1279" s="158">
        <v>6.5605434927401092</v>
      </c>
    </row>
    <row r="1280" spans="1:7" x14ac:dyDescent="0.25">
      <c r="A1280" s="147">
        <v>1276</v>
      </c>
      <c r="B1280" s="151">
        <v>20302148714</v>
      </c>
      <c r="C1280" s="151">
        <v>393</v>
      </c>
      <c r="D1280" s="158">
        <v>1054.713825</v>
      </c>
      <c r="E1280" s="151">
        <v>5393</v>
      </c>
      <c r="F1280" s="151">
        <v>7</v>
      </c>
      <c r="G1280" s="158">
        <v>64.08685227121353</v>
      </c>
    </row>
    <row r="1281" spans="1:7" x14ac:dyDescent="0.25">
      <c r="A1281" s="147">
        <v>1277</v>
      </c>
      <c r="B1281" s="151">
        <v>20302148715</v>
      </c>
      <c r="C1281" s="151">
        <v>676</v>
      </c>
      <c r="D1281" s="158">
        <v>1069.2163680000001</v>
      </c>
      <c r="E1281" s="151">
        <v>3987</v>
      </c>
      <c r="F1281" s="151">
        <v>8</v>
      </c>
      <c r="G1281" s="158">
        <v>73.451445317703474</v>
      </c>
    </row>
    <row r="1282" spans="1:7" x14ac:dyDescent="0.25">
      <c r="A1282" s="147">
        <v>1278</v>
      </c>
      <c r="B1282" s="151">
        <v>20302148716</v>
      </c>
      <c r="C1282" s="151">
        <v>530</v>
      </c>
      <c r="D1282" s="158">
        <v>990.28560670000002</v>
      </c>
      <c r="E1282" s="151">
        <v>10146</v>
      </c>
      <c r="F1282" s="151">
        <v>4</v>
      </c>
      <c r="G1282" s="158">
        <v>32.429732249900098</v>
      </c>
    </row>
    <row r="1283" spans="1:7" x14ac:dyDescent="0.25">
      <c r="A1283" s="147">
        <v>1279</v>
      </c>
      <c r="B1283" s="151">
        <v>20302148717</v>
      </c>
      <c r="C1283" s="151">
        <v>589</v>
      </c>
      <c r="D1283" s="158">
        <v>1034.8807469999999</v>
      </c>
      <c r="E1283" s="151">
        <v>7133</v>
      </c>
      <c r="F1283" s="151">
        <v>6</v>
      </c>
      <c r="G1283" s="158">
        <v>52.497668842413745</v>
      </c>
    </row>
    <row r="1284" spans="1:7" x14ac:dyDescent="0.25">
      <c r="A1284" s="147">
        <v>1280</v>
      </c>
      <c r="B1284" s="151">
        <v>20302148718</v>
      </c>
      <c r="C1284" s="151">
        <v>456</v>
      </c>
      <c r="D1284" s="158">
        <v>907.59185749999995</v>
      </c>
      <c r="E1284" s="151">
        <v>13153</v>
      </c>
      <c r="F1284" s="151">
        <v>2</v>
      </c>
      <c r="G1284" s="158">
        <v>12.40175835886506</v>
      </c>
    </row>
    <row r="1285" spans="1:7" x14ac:dyDescent="0.25">
      <c r="A1285" s="147">
        <v>1281</v>
      </c>
      <c r="B1285" s="151">
        <v>20302148719</v>
      </c>
      <c r="C1285" s="151">
        <v>308</v>
      </c>
      <c r="D1285" s="158">
        <v>963.33765119999998</v>
      </c>
      <c r="E1285" s="151">
        <v>11408</v>
      </c>
      <c r="F1285" s="151">
        <v>3</v>
      </c>
      <c r="G1285" s="158">
        <v>24.024244038897031</v>
      </c>
    </row>
    <row r="1286" spans="1:7" x14ac:dyDescent="0.25">
      <c r="A1286" s="147">
        <v>1282</v>
      </c>
      <c r="B1286" s="151">
        <v>20302148720</v>
      </c>
      <c r="C1286" s="151">
        <v>484</v>
      </c>
      <c r="D1286" s="158">
        <v>1064.0139590000001</v>
      </c>
      <c r="E1286" s="151">
        <v>4450</v>
      </c>
      <c r="F1286" s="151">
        <v>8</v>
      </c>
      <c r="G1286" s="158">
        <v>70.367656853603293</v>
      </c>
    </row>
    <row r="1287" spans="1:7" x14ac:dyDescent="0.25">
      <c r="A1287" s="147">
        <v>1283</v>
      </c>
      <c r="B1287" s="151">
        <v>20302148721</v>
      </c>
      <c r="C1287" s="151">
        <v>126</v>
      </c>
      <c r="D1287" s="158">
        <v>1045.315194</v>
      </c>
      <c r="E1287" s="151">
        <v>6223</v>
      </c>
      <c r="F1287" s="151">
        <v>7</v>
      </c>
      <c r="G1287" s="158">
        <v>58.558678566671105</v>
      </c>
    </row>
    <row r="1288" spans="1:7" x14ac:dyDescent="0.25">
      <c r="A1288" s="147">
        <v>1284</v>
      </c>
      <c r="B1288" s="151">
        <v>20302148722</v>
      </c>
      <c r="C1288" s="151">
        <v>301</v>
      </c>
      <c r="D1288" s="158">
        <v>1059.332026</v>
      </c>
      <c r="E1288" s="151">
        <v>4892</v>
      </c>
      <c r="F1288" s="151">
        <v>7</v>
      </c>
      <c r="G1288" s="158">
        <v>67.4237378446783</v>
      </c>
    </row>
    <row r="1289" spans="1:7" x14ac:dyDescent="0.25">
      <c r="A1289" s="147">
        <v>1285</v>
      </c>
      <c r="B1289" s="151">
        <v>20302148723</v>
      </c>
      <c r="C1289" s="151">
        <v>589</v>
      </c>
      <c r="D1289" s="158">
        <v>1080.1621379999999</v>
      </c>
      <c r="E1289" s="151">
        <v>3025</v>
      </c>
      <c r="F1289" s="151">
        <v>9</v>
      </c>
      <c r="G1289" s="158">
        <v>79.858798454775552</v>
      </c>
    </row>
    <row r="1290" spans="1:7" x14ac:dyDescent="0.25">
      <c r="A1290" s="147">
        <v>1286</v>
      </c>
      <c r="B1290" s="151">
        <v>20302148724</v>
      </c>
      <c r="C1290" s="151">
        <v>49</v>
      </c>
      <c r="D1290" s="158">
        <v>1118.903489</v>
      </c>
      <c r="E1290" s="151">
        <v>482</v>
      </c>
      <c r="F1290" s="151">
        <v>10</v>
      </c>
      <c r="G1290" s="158">
        <v>96.796323431463975</v>
      </c>
    </row>
    <row r="1291" spans="1:7" x14ac:dyDescent="0.25">
      <c r="A1291" s="147">
        <v>1287</v>
      </c>
      <c r="B1291" s="151">
        <v>20302148725</v>
      </c>
      <c r="C1291" s="151">
        <v>331</v>
      </c>
      <c r="D1291" s="158">
        <v>980.56459970000003</v>
      </c>
      <c r="E1291" s="151">
        <v>10631</v>
      </c>
      <c r="F1291" s="151">
        <v>4</v>
      </c>
      <c r="G1291" s="158">
        <v>29.199413880378312</v>
      </c>
    </row>
    <row r="1292" spans="1:7" x14ac:dyDescent="0.25">
      <c r="A1292" s="147">
        <v>1288</v>
      </c>
      <c r="B1292" s="151">
        <v>20302148726</v>
      </c>
      <c r="C1292" s="151">
        <v>404</v>
      </c>
      <c r="D1292" s="158">
        <v>1072.7602199999999</v>
      </c>
      <c r="E1292" s="151">
        <v>3689</v>
      </c>
      <c r="F1292" s="151">
        <v>8</v>
      </c>
      <c r="G1292" s="158">
        <v>75.436259491141598</v>
      </c>
    </row>
    <row r="1293" spans="1:7" x14ac:dyDescent="0.25">
      <c r="A1293" s="147">
        <v>1289</v>
      </c>
      <c r="B1293" s="151">
        <v>20302148727</v>
      </c>
      <c r="C1293" s="151">
        <v>55</v>
      </c>
      <c r="D1293" s="158">
        <v>1099.3398050000001</v>
      </c>
      <c r="E1293" s="151">
        <v>1471</v>
      </c>
      <c r="F1293" s="151">
        <v>9</v>
      </c>
      <c r="G1293" s="158">
        <v>90.209138137738108</v>
      </c>
    </row>
    <row r="1294" spans="1:7" x14ac:dyDescent="0.25">
      <c r="A1294" s="147">
        <v>1290</v>
      </c>
      <c r="B1294" s="151">
        <v>20302148728</v>
      </c>
      <c r="C1294" s="151">
        <v>451</v>
      </c>
      <c r="D1294" s="158">
        <v>1003.503775</v>
      </c>
      <c r="E1294" s="151">
        <v>9412</v>
      </c>
      <c r="F1294" s="151">
        <v>5</v>
      </c>
      <c r="G1294" s="158">
        <v>37.318502730784601</v>
      </c>
    </row>
    <row r="1295" spans="1:7" x14ac:dyDescent="0.25">
      <c r="A1295" s="147">
        <v>1291</v>
      </c>
      <c r="B1295" s="151">
        <v>20302148729</v>
      </c>
      <c r="C1295" s="151">
        <v>599</v>
      </c>
      <c r="D1295" s="158">
        <v>1059.528673</v>
      </c>
      <c r="E1295" s="151">
        <v>4872</v>
      </c>
      <c r="F1295" s="151">
        <v>7</v>
      </c>
      <c r="G1295" s="158">
        <v>67.55694684960703</v>
      </c>
    </row>
    <row r="1296" spans="1:7" x14ac:dyDescent="0.25">
      <c r="A1296" s="147">
        <v>1292</v>
      </c>
      <c r="B1296" s="151">
        <v>20302148730</v>
      </c>
      <c r="C1296" s="151">
        <v>364</v>
      </c>
      <c r="D1296" s="158">
        <v>936.72999059999995</v>
      </c>
      <c r="E1296" s="151">
        <v>12397</v>
      </c>
      <c r="F1296" s="151">
        <v>3</v>
      </c>
      <c r="G1296" s="158">
        <v>17.437058745171175</v>
      </c>
    </row>
    <row r="1297" spans="1:7" x14ac:dyDescent="0.25">
      <c r="A1297" s="147">
        <v>1293</v>
      </c>
      <c r="B1297" s="151">
        <v>20302148731</v>
      </c>
      <c r="C1297" s="151">
        <v>409</v>
      </c>
      <c r="D1297" s="158">
        <v>1036.2838810000001</v>
      </c>
      <c r="E1297" s="151">
        <v>7022</v>
      </c>
      <c r="F1297" s="151">
        <v>6</v>
      </c>
      <c r="G1297" s="158">
        <v>53.236978819768218</v>
      </c>
    </row>
    <row r="1298" spans="1:7" x14ac:dyDescent="0.25">
      <c r="A1298" s="147">
        <v>1294</v>
      </c>
      <c r="B1298" s="151">
        <v>20302148732</v>
      </c>
      <c r="C1298" s="151">
        <v>477</v>
      </c>
      <c r="D1298" s="158">
        <v>1082.6253449999999</v>
      </c>
      <c r="E1298" s="151">
        <v>2812</v>
      </c>
      <c r="F1298" s="151">
        <v>9</v>
      </c>
      <c r="G1298" s="158">
        <v>81.277474357266556</v>
      </c>
    </row>
    <row r="1299" spans="1:7" x14ac:dyDescent="0.25">
      <c r="A1299" s="147">
        <v>1295</v>
      </c>
      <c r="B1299" s="151">
        <v>20302148733</v>
      </c>
      <c r="C1299" s="151">
        <v>372</v>
      </c>
      <c r="D1299" s="158">
        <v>988.93351770000004</v>
      </c>
      <c r="E1299" s="151">
        <v>10210</v>
      </c>
      <c r="F1299" s="151">
        <v>4</v>
      </c>
      <c r="G1299" s="158">
        <v>32.00346343412815</v>
      </c>
    </row>
    <row r="1300" spans="1:7" x14ac:dyDescent="0.25">
      <c r="A1300" s="147">
        <v>1296</v>
      </c>
      <c r="B1300" s="151">
        <v>20302148734</v>
      </c>
      <c r="C1300" s="151">
        <v>297</v>
      </c>
      <c r="D1300" s="158">
        <v>1086.625757</v>
      </c>
      <c r="E1300" s="151">
        <v>2470</v>
      </c>
      <c r="F1300" s="151">
        <v>9</v>
      </c>
      <c r="G1300" s="158">
        <v>83.555348341547884</v>
      </c>
    </row>
    <row r="1301" spans="1:7" x14ac:dyDescent="0.25">
      <c r="A1301" s="147">
        <v>1297</v>
      </c>
      <c r="B1301" s="151">
        <v>20302148735</v>
      </c>
      <c r="C1301" s="151">
        <v>378</v>
      </c>
      <c r="D1301" s="158">
        <v>1058.4354619999999</v>
      </c>
      <c r="E1301" s="151">
        <v>4994</v>
      </c>
      <c r="F1301" s="151">
        <v>7</v>
      </c>
      <c r="G1301" s="158">
        <v>66.744371919541763</v>
      </c>
    </row>
    <row r="1302" spans="1:7" x14ac:dyDescent="0.25">
      <c r="A1302" s="147">
        <v>1298</v>
      </c>
      <c r="B1302" s="151">
        <v>20302148736</v>
      </c>
      <c r="C1302" s="151">
        <v>419</v>
      </c>
      <c r="D1302" s="158">
        <v>959.16863990000002</v>
      </c>
      <c r="E1302" s="151">
        <v>11601</v>
      </c>
      <c r="F1302" s="151">
        <v>3</v>
      </c>
      <c r="G1302" s="158">
        <v>22.738777141334754</v>
      </c>
    </row>
    <row r="1303" spans="1:7" x14ac:dyDescent="0.25">
      <c r="A1303" s="147">
        <v>1299</v>
      </c>
      <c r="B1303" s="151">
        <v>20302148737</v>
      </c>
      <c r="C1303" s="151">
        <v>547</v>
      </c>
      <c r="D1303" s="158">
        <v>1078.1859489999999</v>
      </c>
      <c r="E1303" s="151">
        <v>3202</v>
      </c>
      <c r="F1303" s="151">
        <v>8</v>
      </c>
      <c r="G1303" s="158">
        <v>78.679898761156252</v>
      </c>
    </row>
    <row r="1304" spans="1:7" x14ac:dyDescent="0.25">
      <c r="A1304" s="147">
        <v>1300</v>
      </c>
      <c r="B1304" s="151">
        <v>20302148738</v>
      </c>
      <c r="C1304" s="151">
        <v>435</v>
      </c>
      <c r="D1304" s="158">
        <v>957.7805353</v>
      </c>
      <c r="E1304" s="151">
        <v>11658</v>
      </c>
      <c r="F1304" s="151">
        <v>3</v>
      </c>
      <c r="G1304" s="158">
        <v>22.359131477287864</v>
      </c>
    </row>
    <row r="1305" spans="1:7" x14ac:dyDescent="0.25">
      <c r="A1305" s="147">
        <v>1301</v>
      </c>
      <c r="B1305" s="151">
        <v>20302148739</v>
      </c>
      <c r="C1305" s="151">
        <v>872</v>
      </c>
      <c r="D1305" s="158">
        <v>1076.0240679999999</v>
      </c>
      <c r="E1305" s="151">
        <v>3402</v>
      </c>
      <c r="F1305" s="151">
        <v>8</v>
      </c>
      <c r="G1305" s="158">
        <v>77.347808711868922</v>
      </c>
    </row>
    <row r="1306" spans="1:7" x14ac:dyDescent="0.25">
      <c r="A1306" s="147">
        <v>1302</v>
      </c>
      <c r="B1306" s="151">
        <v>20302148740</v>
      </c>
      <c r="C1306" s="151">
        <v>370</v>
      </c>
      <c r="D1306" s="158">
        <v>1009.431976</v>
      </c>
      <c r="E1306" s="151">
        <v>9009</v>
      </c>
      <c r="F1306" s="151">
        <v>5</v>
      </c>
      <c r="G1306" s="158">
        <v>40.002664180098577</v>
      </c>
    </row>
    <row r="1307" spans="1:7" x14ac:dyDescent="0.25">
      <c r="A1307" s="147">
        <v>1303</v>
      </c>
      <c r="B1307" s="151">
        <v>20302148741</v>
      </c>
      <c r="C1307" s="151">
        <v>432</v>
      </c>
      <c r="D1307" s="158">
        <v>1077.8135970000001</v>
      </c>
      <c r="E1307" s="151">
        <v>3249</v>
      </c>
      <c r="F1307" s="151">
        <v>8</v>
      </c>
      <c r="G1307" s="158">
        <v>78.366857599573734</v>
      </c>
    </row>
    <row r="1308" spans="1:7" x14ac:dyDescent="0.25">
      <c r="A1308" s="147">
        <v>1304</v>
      </c>
      <c r="B1308" s="151">
        <v>20302148742</v>
      </c>
      <c r="C1308" s="151">
        <v>322</v>
      </c>
      <c r="D1308" s="158">
        <v>1088.7393509999999</v>
      </c>
      <c r="E1308" s="151">
        <v>2284</v>
      </c>
      <c r="F1308" s="151">
        <v>9</v>
      </c>
      <c r="G1308" s="158">
        <v>84.794192087385113</v>
      </c>
    </row>
    <row r="1309" spans="1:7" x14ac:dyDescent="0.25">
      <c r="A1309" s="147">
        <v>1305</v>
      </c>
      <c r="B1309" s="151">
        <v>20302148743</v>
      </c>
      <c r="C1309" s="151">
        <v>330</v>
      </c>
      <c r="D1309" s="158">
        <v>974.8347665</v>
      </c>
      <c r="E1309" s="151">
        <v>10917</v>
      </c>
      <c r="F1309" s="151">
        <v>4</v>
      </c>
      <c r="G1309" s="158">
        <v>27.294525109897428</v>
      </c>
    </row>
    <row r="1310" spans="1:7" x14ac:dyDescent="0.25">
      <c r="A1310" s="147">
        <v>1306</v>
      </c>
      <c r="B1310" s="151">
        <v>20302148744</v>
      </c>
      <c r="C1310" s="151">
        <v>312</v>
      </c>
      <c r="D1310" s="158">
        <v>1095.1575849999999</v>
      </c>
      <c r="E1310" s="151">
        <v>1776</v>
      </c>
      <c r="F1310" s="151">
        <v>9</v>
      </c>
      <c r="G1310" s="158">
        <v>88.177700812574926</v>
      </c>
    </row>
    <row r="1311" spans="1:7" x14ac:dyDescent="0.25">
      <c r="A1311" s="147">
        <v>1307</v>
      </c>
      <c r="B1311" s="151">
        <v>20302148745</v>
      </c>
      <c r="C1311" s="151">
        <v>344</v>
      </c>
      <c r="D1311" s="158">
        <v>1034.0584229999999</v>
      </c>
      <c r="E1311" s="151">
        <v>7187</v>
      </c>
      <c r="F1311" s="151">
        <v>6</v>
      </c>
      <c r="G1311" s="158">
        <v>52.138004529106162</v>
      </c>
    </row>
    <row r="1312" spans="1:7" x14ac:dyDescent="0.25">
      <c r="A1312" s="147">
        <v>1308</v>
      </c>
      <c r="B1312" s="151">
        <v>20302148746</v>
      </c>
      <c r="C1312" s="151">
        <v>406</v>
      </c>
      <c r="D1312" s="158">
        <v>992.41814499999998</v>
      </c>
      <c r="E1312" s="151">
        <v>10037</v>
      </c>
      <c r="F1312" s="151">
        <v>4</v>
      </c>
      <c r="G1312" s="158">
        <v>33.155721326761686</v>
      </c>
    </row>
    <row r="1313" spans="1:7" x14ac:dyDescent="0.25">
      <c r="A1313" s="147">
        <v>1309</v>
      </c>
      <c r="B1313" s="151">
        <v>20302148747</v>
      </c>
      <c r="C1313" s="151">
        <v>332</v>
      </c>
      <c r="D1313" s="158">
        <v>1120.6839010000001</v>
      </c>
      <c r="E1313" s="151">
        <v>423</v>
      </c>
      <c r="F1313" s="151">
        <v>10</v>
      </c>
      <c r="G1313" s="158">
        <v>97.189289996003723</v>
      </c>
    </row>
    <row r="1314" spans="1:7" x14ac:dyDescent="0.25">
      <c r="A1314" s="147">
        <v>1310</v>
      </c>
      <c r="B1314" s="151">
        <v>20302148748</v>
      </c>
      <c r="C1314" s="151">
        <v>558</v>
      </c>
      <c r="D1314" s="158">
        <v>1087.8780509999999</v>
      </c>
      <c r="E1314" s="151">
        <v>2359</v>
      </c>
      <c r="F1314" s="151">
        <v>9</v>
      </c>
      <c r="G1314" s="158">
        <v>84.294658318902364</v>
      </c>
    </row>
    <row r="1315" spans="1:7" x14ac:dyDescent="0.25">
      <c r="A1315" s="147">
        <v>1311</v>
      </c>
      <c r="B1315" s="151">
        <v>20302148749</v>
      </c>
      <c r="C1315" s="151">
        <v>273</v>
      </c>
      <c r="D1315" s="158">
        <v>1035.724305</v>
      </c>
      <c r="E1315" s="151">
        <v>7066</v>
      </c>
      <c r="F1315" s="151">
        <v>6</v>
      </c>
      <c r="G1315" s="158">
        <v>52.943919008925</v>
      </c>
    </row>
    <row r="1316" spans="1:7" x14ac:dyDescent="0.25">
      <c r="A1316" s="147">
        <v>1312</v>
      </c>
      <c r="B1316" s="151">
        <v>20302148750</v>
      </c>
      <c r="C1316" s="151">
        <v>407</v>
      </c>
      <c r="D1316" s="158">
        <v>994.52354979999996</v>
      </c>
      <c r="E1316" s="151">
        <v>9926</v>
      </c>
      <c r="F1316" s="151">
        <v>4</v>
      </c>
      <c r="G1316" s="158">
        <v>33.895031304116159</v>
      </c>
    </row>
    <row r="1317" spans="1:7" x14ac:dyDescent="0.25">
      <c r="A1317" s="147">
        <v>1313</v>
      </c>
      <c r="B1317" s="151">
        <v>20302148751</v>
      </c>
      <c r="C1317" s="151">
        <v>350</v>
      </c>
      <c r="D1317" s="158">
        <v>1023.924953</v>
      </c>
      <c r="E1317" s="151">
        <v>7997</v>
      </c>
      <c r="F1317" s="151">
        <v>6</v>
      </c>
      <c r="G1317" s="158">
        <v>46.743039829492474</v>
      </c>
    </row>
    <row r="1318" spans="1:7" x14ac:dyDescent="0.25">
      <c r="A1318" s="147">
        <v>1314</v>
      </c>
      <c r="B1318" s="151">
        <v>20302148752</v>
      </c>
      <c r="C1318" s="151">
        <v>434</v>
      </c>
      <c r="D1318" s="158">
        <v>1042.896373</v>
      </c>
      <c r="E1318" s="151">
        <v>6445</v>
      </c>
      <c r="F1318" s="151">
        <v>7</v>
      </c>
      <c r="G1318" s="158">
        <v>57.080058611962173</v>
      </c>
    </row>
    <row r="1319" spans="1:7" x14ac:dyDescent="0.25">
      <c r="A1319" s="147">
        <v>1315</v>
      </c>
      <c r="B1319" s="151">
        <v>20302148753</v>
      </c>
      <c r="C1319" s="151">
        <v>1105</v>
      </c>
      <c r="D1319" s="158">
        <v>1064.7354769999999</v>
      </c>
      <c r="E1319" s="151">
        <v>4396</v>
      </c>
      <c r="F1319" s="151">
        <v>8</v>
      </c>
      <c r="G1319" s="158">
        <v>70.727321166910883</v>
      </c>
    </row>
    <row r="1320" spans="1:7" x14ac:dyDescent="0.25">
      <c r="A1320" s="147">
        <v>1316</v>
      </c>
      <c r="B1320" s="151">
        <v>20302148754</v>
      </c>
      <c r="C1320" s="151">
        <v>592</v>
      </c>
      <c r="D1320" s="158">
        <v>997.54385660000003</v>
      </c>
      <c r="E1320" s="151">
        <v>9749</v>
      </c>
      <c r="F1320" s="151">
        <v>4</v>
      </c>
      <c r="G1320" s="158">
        <v>35.073930997735445</v>
      </c>
    </row>
    <row r="1321" spans="1:7" x14ac:dyDescent="0.25">
      <c r="A1321" s="147">
        <v>1317</v>
      </c>
      <c r="B1321" s="151">
        <v>20302148755</v>
      </c>
      <c r="C1321" s="151">
        <v>536</v>
      </c>
      <c r="D1321" s="158">
        <v>987.094559</v>
      </c>
      <c r="E1321" s="151">
        <v>10320</v>
      </c>
      <c r="F1321" s="151">
        <v>4</v>
      </c>
      <c r="G1321" s="158">
        <v>31.270813907020113</v>
      </c>
    </row>
    <row r="1322" spans="1:7" x14ac:dyDescent="0.25">
      <c r="A1322" s="147">
        <v>1318</v>
      </c>
      <c r="B1322" s="151">
        <v>20302148756</v>
      </c>
      <c r="C1322" s="151">
        <v>611</v>
      </c>
      <c r="D1322" s="158">
        <v>1062.3447369999999</v>
      </c>
      <c r="E1322" s="151">
        <v>4618</v>
      </c>
      <c r="F1322" s="151">
        <v>8</v>
      </c>
      <c r="G1322" s="158">
        <v>69.248701212201951</v>
      </c>
    </row>
    <row r="1323" spans="1:7" x14ac:dyDescent="0.25">
      <c r="A1323" s="147">
        <v>1319</v>
      </c>
      <c r="B1323" s="151">
        <v>20302148757</v>
      </c>
      <c r="C1323" s="151">
        <v>334</v>
      </c>
      <c r="D1323" s="158">
        <v>1087.8616440000001</v>
      </c>
      <c r="E1323" s="151">
        <v>2362</v>
      </c>
      <c r="F1323" s="151">
        <v>9</v>
      </c>
      <c r="G1323" s="158">
        <v>84.27467696816305</v>
      </c>
    </row>
    <row r="1324" spans="1:7" x14ac:dyDescent="0.25">
      <c r="A1324" s="147">
        <v>1320</v>
      </c>
      <c r="B1324" s="151">
        <v>20302148758</v>
      </c>
      <c r="C1324" s="151">
        <v>327</v>
      </c>
      <c r="D1324" s="158">
        <v>1020.011486</v>
      </c>
      <c r="E1324" s="151">
        <v>8289</v>
      </c>
      <c r="F1324" s="151">
        <v>5</v>
      </c>
      <c r="G1324" s="158">
        <v>44.798188357532972</v>
      </c>
    </row>
    <row r="1325" spans="1:7" x14ac:dyDescent="0.25">
      <c r="A1325" s="147">
        <v>1321</v>
      </c>
      <c r="B1325" s="151">
        <v>20302148801</v>
      </c>
      <c r="C1325" s="151">
        <v>292</v>
      </c>
      <c r="D1325" s="158">
        <v>873.28027210000005</v>
      </c>
      <c r="E1325" s="151">
        <v>13806</v>
      </c>
      <c r="F1325" s="151">
        <v>2</v>
      </c>
      <c r="G1325" s="158">
        <v>8.0524843479419204</v>
      </c>
    </row>
    <row r="1326" spans="1:7" x14ac:dyDescent="0.25">
      <c r="A1326" s="147">
        <v>1322</v>
      </c>
      <c r="B1326" s="151">
        <v>20302148802</v>
      </c>
      <c r="C1326" s="151">
        <v>320</v>
      </c>
      <c r="D1326" s="158">
        <v>703.00955509999994</v>
      </c>
      <c r="E1326" s="151">
        <v>14926</v>
      </c>
      <c r="F1326" s="151">
        <v>1</v>
      </c>
      <c r="G1326" s="158">
        <v>0.59278007193286264</v>
      </c>
    </row>
    <row r="1327" spans="1:7" x14ac:dyDescent="0.25">
      <c r="A1327" s="147">
        <v>1323</v>
      </c>
      <c r="B1327" s="151">
        <v>20302148803</v>
      </c>
      <c r="C1327" s="151">
        <v>443</v>
      </c>
      <c r="D1327" s="158">
        <v>618.66032749999999</v>
      </c>
      <c r="E1327" s="151">
        <v>14966</v>
      </c>
      <c r="F1327" s="151">
        <v>1</v>
      </c>
      <c r="G1327" s="158">
        <v>0.32636206207539631</v>
      </c>
    </row>
    <row r="1328" spans="1:7" x14ac:dyDescent="0.25">
      <c r="A1328" s="147">
        <v>1324</v>
      </c>
      <c r="B1328" s="151">
        <v>20302148804</v>
      </c>
      <c r="C1328" s="151">
        <v>324</v>
      </c>
      <c r="D1328" s="158">
        <v>782.70332480000002</v>
      </c>
      <c r="E1328" s="151">
        <v>14708</v>
      </c>
      <c r="F1328" s="151">
        <v>1</v>
      </c>
      <c r="G1328" s="158">
        <v>2.0447582256560541</v>
      </c>
    </row>
    <row r="1329" spans="1:7" x14ac:dyDescent="0.25">
      <c r="A1329" s="147">
        <v>1325</v>
      </c>
      <c r="B1329" s="151">
        <v>20302148805</v>
      </c>
      <c r="C1329" s="151">
        <v>333</v>
      </c>
      <c r="D1329" s="158">
        <v>842.77421500000003</v>
      </c>
      <c r="E1329" s="151">
        <v>14217</v>
      </c>
      <c r="F1329" s="151">
        <v>1</v>
      </c>
      <c r="G1329" s="158">
        <v>5.3150392966564546</v>
      </c>
    </row>
    <row r="1330" spans="1:7" x14ac:dyDescent="0.25">
      <c r="A1330" s="147">
        <v>1326</v>
      </c>
      <c r="B1330" s="151">
        <v>20302148806</v>
      </c>
      <c r="C1330" s="151">
        <v>484</v>
      </c>
      <c r="D1330" s="158">
        <v>675.73027330000002</v>
      </c>
      <c r="E1330" s="151">
        <v>14944</v>
      </c>
      <c r="F1330" s="151">
        <v>1</v>
      </c>
      <c r="G1330" s="158">
        <v>0.47289196749700274</v>
      </c>
    </row>
    <row r="1331" spans="1:7" x14ac:dyDescent="0.25">
      <c r="A1331" s="147">
        <v>1327</v>
      </c>
      <c r="B1331" s="151">
        <v>20302148807</v>
      </c>
      <c r="C1331" s="151">
        <v>227</v>
      </c>
      <c r="D1331" s="158">
        <v>786.83713899999998</v>
      </c>
      <c r="E1331" s="151">
        <v>14685</v>
      </c>
      <c r="F1331" s="151">
        <v>1</v>
      </c>
      <c r="G1331" s="158">
        <v>2.1979485813240975</v>
      </c>
    </row>
    <row r="1332" spans="1:7" x14ac:dyDescent="0.25">
      <c r="A1332" s="147">
        <v>1328</v>
      </c>
      <c r="B1332" s="151">
        <v>20302148808</v>
      </c>
      <c r="C1332" s="151">
        <v>420</v>
      </c>
      <c r="D1332" s="158">
        <v>885.61314259999995</v>
      </c>
      <c r="E1332" s="151">
        <v>13607</v>
      </c>
      <c r="F1332" s="151">
        <v>2</v>
      </c>
      <c r="G1332" s="158">
        <v>9.3779139469828152</v>
      </c>
    </row>
    <row r="1333" spans="1:7" x14ac:dyDescent="0.25">
      <c r="A1333" s="147">
        <v>1329</v>
      </c>
      <c r="B1333" s="151">
        <v>20302148809</v>
      </c>
      <c r="C1333" s="151">
        <v>299</v>
      </c>
      <c r="D1333" s="158">
        <v>687.32193180000002</v>
      </c>
      <c r="E1333" s="151">
        <v>14938</v>
      </c>
      <c r="F1333" s="151">
        <v>1</v>
      </c>
      <c r="G1333" s="158">
        <v>0.51285466897562271</v>
      </c>
    </row>
    <row r="1334" spans="1:7" x14ac:dyDescent="0.25">
      <c r="A1334" s="147">
        <v>1330</v>
      </c>
      <c r="B1334" s="151">
        <v>20302148810</v>
      </c>
      <c r="C1334" s="151">
        <v>365</v>
      </c>
      <c r="D1334" s="158">
        <v>765.17335330000003</v>
      </c>
      <c r="E1334" s="151">
        <v>14781</v>
      </c>
      <c r="F1334" s="151">
        <v>1</v>
      </c>
      <c r="G1334" s="158">
        <v>1.5585453576661781</v>
      </c>
    </row>
    <row r="1335" spans="1:7" x14ac:dyDescent="0.25">
      <c r="A1335" s="147">
        <v>1331</v>
      </c>
      <c r="B1335" s="151">
        <v>20302148811</v>
      </c>
      <c r="C1335" s="151">
        <v>516</v>
      </c>
      <c r="D1335" s="158">
        <v>703.98624089999998</v>
      </c>
      <c r="E1335" s="151">
        <v>14925</v>
      </c>
      <c r="F1335" s="151">
        <v>1</v>
      </c>
      <c r="G1335" s="158">
        <v>0.59944052217929933</v>
      </c>
    </row>
    <row r="1336" spans="1:7" x14ac:dyDescent="0.25">
      <c r="A1336" s="147">
        <v>1332</v>
      </c>
      <c r="B1336" s="151">
        <v>20302148812</v>
      </c>
      <c r="C1336" s="151">
        <v>508</v>
      </c>
      <c r="D1336" s="158">
        <v>777.35755370000004</v>
      </c>
      <c r="E1336" s="151">
        <v>14740</v>
      </c>
      <c r="F1336" s="151">
        <v>1</v>
      </c>
      <c r="G1336" s="158">
        <v>1.831623817770081</v>
      </c>
    </row>
    <row r="1337" spans="1:7" x14ac:dyDescent="0.25">
      <c r="A1337" s="147">
        <v>1333</v>
      </c>
      <c r="B1337" s="151">
        <v>20302148813</v>
      </c>
      <c r="C1337" s="151">
        <v>504</v>
      </c>
      <c r="D1337" s="158">
        <v>792.03766089999999</v>
      </c>
      <c r="E1337" s="151">
        <v>14655</v>
      </c>
      <c r="F1337" s="151">
        <v>1</v>
      </c>
      <c r="G1337" s="158">
        <v>2.3977620887171973</v>
      </c>
    </row>
    <row r="1338" spans="1:7" x14ac:dyDescent="0.25">
      <c r="A1338" s="147">
        <v>1334</v>
      </c>
      <c r="B1338" s="151">
        <v>20302148814</v>
      </c>
      <c r="C1338" s="151">
        <v>396</v>
      </c>
      <c r="D1338" s="158">
        <v>801.2566951</v>
      </c>
      <c r="E1338" s="151">
        <v>14588</v>
      </c>
      <c r="F1338" s="151">
        <v>1</v>
      </c>
      <c r="G1338" s="158">
        <v>2.8440122552284537</v>
      </c>
    </row>
    <row r="1339" spans="1:7" x14ac:dyDescent="0.25">
      <c r="A1339" s="147">
        <v>1335</v>
      </c>
      <c r="B1339" s="151">
        <v>20302148815</v>
      </c>
      <c r="C1339" s="151">
        <v>395</v>
      </c>
      <c r="D1339" s="158">
        <v>721.34974339999997</v>
      </c>
      <c r="E1339" s="151">
        <v>14904</v>
      </c>
      <c r="F1339" s="151">
        <v>1</v>
      </c>
      <c r="G1339" s="158">
        <v>0.73930997735446924</v>
      </c>
    </row>
    <row r="1340" spans="1:7" x14ac:dyDescent="0.25">
      <c r="A1340" s="147">
        <v>1336</v>
      </c>
      <c r="B1340" s="151">
        <v>20302148816</v>
      </c>
      <c r="C1340" s="151">
        <v>325</v>
      </c>
      <c r="D1340" s="158">
        <v>966.22132569999997</v>
      </c>
      <c r="E1340" s="151">
        <v>11291</v>
      </c>
      <c r="F1340" s="151">
        <v>3</v>
      </c>
      <c r="G1340" s="158">
        <v>24.803516717730119</v>
      </c>
    </row>
    <row r="1341" spans="1:7" x14ac:dyDescent="0.25">
      <c r="A1341" s="147">
        <v>1337</v>
      </c>
      <c r="B1341" s="151">
        <v>20302148817</v>
      </c>
      <c r="C1341" s="151">
        <v>487</v>
      </c>
      <c r="D1341" s="158">
        <v>706.46328689999996</v>
      </c>
      <c r="E1341" s="151">
        <v>14921</v>
      </c>
      <c r="F1341" s="151">
        <v>1</v>
      </c>
      <c r="G1341" s="158">
        <v>0.62608232316504597</v>
      </c>
    </row>
    <row r="1342" spans="1:7" x14ac:dyDescent="0.25">
      <c r="A1342" s="147">
        <v>1338</v>
      </c>
      <c r="B1342" s="151">
        <v>20302148818</v>
      </c>
      <c r="C1342" s="151">
        <v>245</v>
      </c>
      <c r="D1342" s="158">
        <v>859.28286100000003</v>
      </c>
      <c r="E1342" s="151">
        <v>14015</v>
      </c>
      <c r="F1342" s="151">
        <v>1</v>
      </c>
      <c r="G1342" s="158">
        <v>6.6604502464366595</v>
      </c>
    </row>
    <row r="1343" spans="1:7" x14ac:dyDescent="0.25">
      <c r="A1343" s="147">
        <v>1339</v>
      </c>
      <c r="B1343" s="151">
        <v>20302148819</v>
      </c>
      <c r="C1343" s="151">
        <v>574</v>
      </c>
      <c r="D1343" s="158">
        <v>722.03627979999999</v>
      </c>
      <c r="E1343" s="151">
        <v>14902</v>
      </c>
      <c r="F1343" s="151">
        <v>1</v>
      </c>
      <c r="G1343" s="158">
        <v>0.75263087784734239</v>
      </c>
    </row>
    <row r="1344" spans="1:7" x14ac:dyDescent="0.25">
      <c r="A1344" s="147">
        <v>1340</v>
      </c>
      <c r="B1344" s="151">
        <v>20302148820</v>
      </c>
      <c r="C1344" s="151">
        <v>298</v>
      </c>
      <c r="D1344" s="158">
        <v>831.55997669999999</v>
      </c>
      <c r="E1344" s="151">
        <v>14335</v>
      </c>
      <c r="F1344" s="151">
        <v>1</v>
      </c>
      <c r="G1344" s="158">
        <v>4.529106167576928</v>
      </c>
    </row>
    <row r="1345" spans="1:7" x14ac:dyDescent="0.25">
      <c r="A1345" s="147">
        <v>1341</v>
      </c>
      <c r="B1345" s="151">
        <v>20302148821</v>
      </c>
      <c r="C1345" s="151">
        <v>354</v>
      </c>
      <c r="D1345" s="158">
        <v>757.12225690000002</v>
      </c>
      <c r="E1345" s="151">
        <v>14806</v>
      </c>
      <c r="F1345" s="151">
        <v>1</v>
      </c>
      <c r="G1345" s="158">
        <v>1.3920341015052617</v>
      </c>
    </row>
    <row r="1346" spans="1:7" x14ac:dyDescent="0.25">
      <c r="A1346" s="147">
        <v>1342</v>
      </c>
      <c r="B1346" s="151">
        <v>20302148823</v>
      </c>
      <c r="C1346" s="151">
        <v>217</v>
      </c>
      <c r="D1346" s="158">
        <v>842.53241779999996</v>
      </c>
      <c r="E1346" s="151">
        <v>14219</v>
      </c>
      <c r="F1346" s="151">
        <v>1</v>
      </c>
      <c r="G1346" s="158">
        <v>5.3017183961635812</v>
      </c>
    </row>
    <row r="1347" spans="1:7" x14ac:dyDescent="0.25">
      <c r="A1347" s="147">
        <v>1343</v>
      </c>
      <c r="B1347" s="151">
        <v>20302148824</v>
      </c>
      <c r="C1347" s="151">
        <v>392</v>
      </c>
      <c r="D1347" s="158">
        <v>754.09461069999998</v>
      </c>
      <c r="E1347" s="151">
        <v>14820</v>
      </c>
      <c r="F1347" s="151">
        <v>1</v>
      </c>
      <c r="G1347" s="158">
        <v>1.2987877980551485</v>
      </c>
    </row>
    <row r="1348" spans="1:7" x14ac:dyDescent="0.25">
      <c r="A1348" s="147">
        <v>1344</v>
      </c>
      <c r="B1348" s="151">
        <v>20302148825</v>
      </c>
      <c r="C1348" s="151">
        <v>324</v>
      </c>
      <c r="D1348" s="158">
        <v>687.7895499</v>
      </c>
      <c r="E1348" s="151">
        <v>14937</v>
      </c>
      <c r="F1348" s="151">
        <v>1</v>
      </c>
      <c r="G1348" s="158">
        <v>0.5195151192220594</v>
      </c>
    </row>
    <row r="1349" spans="1:7" x14ac:dyDescent="0.25">
      <c r="A1349" s="147">
        <v>1345</v>
      </c>
      <c r="B1349" s="151">
        <v>20303104801</v>
      </c>
      <c r="C1349" s="151">
        <v>531</v>
      </c>
      <c r="D1349" s="158">
        <v>903.01732509999999</v>
      </c>
      <c r="E1349" s="151">
        <v>13267</v>
      </c>
      <c r="F1349" s="151">
        <v>2</v>
      </c>
      <c r="G1349" s="158">
        <v>11.642467030771281</v>
      </c>
    </row>
    <row r="1350" spans="1:7" x14ac:dyDescent="0.25">
      <c r="A1350" s="147">
        <v>1346</v>
      </c>
      <c r="B1350" s="151">
        <v>20303104802</v>
      </c>
      <c r="C1350" s="151">
        <v>355</v>
      </c>
      <c r="D1350" s="158">
        <v>983.83092420000003</v>
      </c>
      <c r="E1350" s="151">
        <v>10475</v>
      </c>
      <c r="F1350" s="151">
        <v>4</v>
      </c>
      <c r="G1350" s="158">
        <v>30.238444118822432</v>
      </c>
    </row>
    <row r="1351" spans="1:7" x14ac:dyDescent="0.25">
      <c r="A1351" s="147">
        <v>1347</v>
      </c>
      <c r="B1351" s="151">
        <v>20303104803</v>
      </c>
      <c r="C1351" s="151">
        <v>935</v>
      </c>
      <c r="D1351" s="158">
        <v>1024.1735309999999</v>
      </c>
      <c r="E1351" s="151">
        <v>7966</v>
      </c>
      <c r="F1351" s="151">
        <v>6</v>
      </c>
      <c r="G1351" s="158">
        <v>46.949513787132005</v>
      </c>
    </row>
    <row r="1352" spans="1:7" x14ac:dyDescent="0.25">
      <c r="A1352" s="147">
        <v>1348</v>
      </c>
      <c r="B1352" s="151">
        <v>20303104804</v>
      </c>
      <c r="C1352" s="151">
        <v>874</v>
      </c>
      <c r="D1352" s="158">
        <v>1034.1735490000001</v>
      </c>
      <c r="E1352" s="151">
        <v>7182</v>
      </c>
      <c r="F1352" s="151">
        <v>6</v>
      </c>
      <c r="G1352" s="158">
        <v>52.171306780338355</v>
      </c>
    </row>
    <row r="1353" spans="1:7" x14ac:dyDescent="0.25">
      <c r="A1353" s="147">
        <v>1349</v>
      </c>
      <c r="B1353" s="151">
        <v>20303104805</v>
      </c>
      <c r="C1353" s="151">
        <v>502</v>
      </c>
      <c r="D1353" s="158">
        <v>1011.416191</v>
      </c>
      <c r="E1353" s="151">
        <v>8884</v>
      </c>
      <c r="F1353" s="151">
        <v>5</v>
      </c>
      <c r="G1353" s="158">
        <v>40.835220460903152</v>
      </c>
    </row>
    <row r="1354" spans="1:7" x14ac:dyDescent="0.25">
      <c r="A1354" s="147">
        <v>1350</v>
      </c>
      <c r="B1354" s="151">
        <v>20303104806</v>
      </c>
      <c r="C1354" s="151">
        <v>217</v>
      </c>
      <c r="D1354" s="158">
        <v>1069.237826</v>
      </c>
      <c r="E1354" s="151">
        <v>3986</v>
      </c>
      <c r="F1354" s="151">
        <v>8</v>
      </c>
      <c r="G1354" s="158">
        <v>73.458105767949917</v>
      </c>
    </row>
    <row r="1355" spans="1:7" x14ac:dyDescent="0.25">
      <c r="A1355" s="147">
        <v>1351</v>
      </c>
      <c r="B1355" s="151">
        <v>20303104808</v>
      </c>
      <c r="C1355" s="151">
        <v>381</v>
      </c>
      <c r="D1355" s="158">
        <v>1068.3255349999999</v>
      </c>
      <c r="E1355" s="151">
        <v>4069</v>
      </c>
      <c r="F1355" s="151">
        <v>8</v>
      </c>
      <c r="G1355" s="158">
        <v>72.905288397495667</v>
      </c>
    </row>
    <row r="1356" spans="1:7" x14ac:dyDescent="0.25">
      <c r="A1356" s="147">
        <v>1352</v>
      </c>
      <c r="B1356" s="151">
        <v>20303104809</v>
      </c>
      <c r="C1356" s="151">
        <v>203</v>
      </c>
      <c r="D1356" s="158">
        <v>1018.747709</v>
      </c>
      <c r="E1356" s="151">
        <v>8376</v>
      </c>
      <c r="F1356" s="151">
        <v>5</v>
      </c>
      <c r="G1356" s="158">
        <v>44.218729186092979</v>
      </c>
    </row>
    <row r="1357" spans="1:7" x14ac:dyDescent="0.25">
      <c r="A1357" s="147">
        <v>1353</v>
      </c>
      <c r="B1357" s="151">
        <v>20303104810</v>
      </c>
      <c r="C1357" s="151">
        <v>301</v>
      </c>
      <c r="D1357" s="158">
        <v>973.92048290000002</v>
      </c>
      <c r="E1357" s="151">
        <v>10961</v>
      </c>
      <c r="F1357" s="151">
        <v>4</v>
      </c>
      <c r="G1357" s="158">
        <v>27.001465299054217</v>
      </c>
    </row>
    <row r="1358" spans="1:7" x14ac:dyDescent="0.25">
      <c r="A1358" s="147">
        <v>1354</v>
      </c>
      <c r="B1358" s="151">
        <v>20303104811</v>
      </c>
      <c r="C1358" s="151">
        <v>419</v>
      </c>
      <c r="D1358" s="158">
        <v>961.33751119999999</v>
      </c>
      <c r="E1358" s="151">
        <v>11505</v>
      </c>
      <c r="F1358" s="151">
        <v>3</v>
      </c>
      <c r="G1358" s="158">
        <v>23.378180364992673</v>
      </c>
    </row>
    <row r="1359" spans="1:7" x14ac:dyDescent="0.25">
      <c r="A1359" s="147">
        <v>1355</v>
      </c>
      <c r="B1359" s="151">
        <v>20303104812</v>
      </c>
      <c r="C1359" s="151">
        <v>274</v>
      </c>
      <c r="D1359" s="158">
        <v>1003.340083</v>
      </c>
      <c r="E1359" s="151">
        <v>9425</v>
      </c>
      <c r="F1359" s="151">
        <v>5</v>
      </c>
      <c r="G1359" s="158">
        <v>37.231916877580922</v>
      </c>
    </row>
    <row r="1360" spans="1:7" x14ac:dyDescent="0.25">
      <c r="A1360" s="147">
        <v>1356</v>
      </c>
      <c r="B1360" s="151">
        <v>20303104814</v>
      </c>
      <c r="C1360" s="151">
        <v>302</v>
      </c>
      <c r="D1360" s="158">
        <v>1024.737247</v>
      </c>
      <c r="E1360" s="151">
        <v>7923</v>
      </c>
      <c r="F1360" s="151">
        <v>6</v>
      </c>
      <c r="G1360" s="158">
        <v>47.235913147728787</v>
      </c>
    </row>
    <row r="1361" spans="1:7" x14ac:dyDescent="0.25">
      <c r="A1361" s="147">
        <v>1357</v>
      </c>
      <c r="B1361" s="151">
        <v>20303104815</v>
      </c>
      <c r="C1361" s="151">
        <v>221</v>
      </c>
      <c r="D1361" s="158">
        <v>1054.4993320000001</v>
      </c>
      <c r="E1361" s="151">
        <v>5408</v>
      </c>
      <c r="F1361" s="151">
        <v>7</v>
      </c>
      <c r="G1361" s="158">
        <v>63.986945517516979</v>
      </c>
    </row>
    <row r="1362" spans="1:7" x14ac:dyDescent="0.25">
      <c r="A1362" s="147">
        <v>1358</v>
      </c>
      <c r="B1362" s="151">
        <v>20303104816</v>
      </c>
      <c r="C1362" s="151">
        <v>516</v>
      </c>
      <c r="D1362" s="158">
        <v>992.18118819999995</v>
      </c>
      <c r="E1362" s="151">
        <v>10053</v>
      </c>
      <c r="F1362" s="151">
        <v>4</v>
      </c>
      <c r="G1362" s="158">
        <v>33.049154122818706</v>
      </c>
    </row>
    <row r="1363" spans="1:7" x14ac:dyDescent="0.25">
      <c r="A1363" s="147">
        <v>1359</v>
      </c>
      <c r="B1363" s="151">
        <v>20303104817</v>
      </c>
      <c r="C1363" s="151">
        <v>602</v>
      </c>
      <c r="D1363" s="158">
        <v>995.17558059999999</v>
      </c>
      <c r="E1363" s="151">
        <v>9894</v>
      </c>
      <c r="F1363" s="151">
        <v>4</v>
      </c>
      <c r="G1363" s="158">
        <v>34.108165712002133</v>
      </c>
    </row>
    <row r="1364" spans="1:7" x14ac:dyDescent="0.25">
      <c r="A1364" s="147">
        <v>1360</v>
      </c>
      <c r="B1364" s="151">
        <v>20303104818</v>
      </c>
      <c r="C1364" s="151">
        <v>251</v>
      </c>
      <c r="D1364" s="158">
        <v>1036.7517800000001</v>
      </c>
      <c r="E1364" s="151">
        <v>6988</v>
      </c>
      <c r="F1364" s="151">
        <v>6</v>
      </c>
      <c r="G1364" s="158">
        <v>53.463434128147057</v>
      </c>
    </row>
    <row r="1365" spans="1:7" x14ac:dyDescent="0.25">
      <c r="A1365" s="147">
        <v>1361</v>
      </c>
      <c r="B1365" s="151">
        <v>20303104819</v>
      </c>
      <c r="C1365" s="151">
        <v>452</v>
      </c>
      <c r="D1365" s="158">
        <v>1002.8295900000001</v>
      </c>
      <c r="E1365" s="151">
        <v>9453</v>
      </c>
      <c r="F1365" s="151">
        <v>5</v>
      </c>
      <c r="G1365" s="158">
        <v>37.045424270680698</v>
      </c>
    </row>
    <row r="1366" spans="1:7" x14ac:dyDescent="0.25">
      <c r="A1366" s="147">
        <v>1362</v>
      </c>
      <c r="B1366" s="151">
        <v>20303104820</v>
      </c>
      <c r="C1366" s="151">
        <v>371</v>
      </c>
      <c r="D1366" s="158">
        <v>981.03383129999997</v>
      </c>
      <c r="E1366" s="151">
        <v>10611</v>
      </c>
      <c r="F1366" s="151">
        <v>4</v>
      </c>
      <c r="G1366" s="158">
        <v>29.332622885307046</v>
      </c>
    </row>
    <row r="1367" spans="1:7" x14ac:dyDescent="0.25">
      <c r="A1367" s="147">
        <v>1363</v>
      </c>
      <c r="B1367" s="151">
        <v>20303104821</v>
      </c>
      <c r="C1367" s="151">
        <v>370</v>
      </c>
      <c r="D1367" s="158">
        <v>958.64806190000002</v>
      </c>
      <c r="E1367" s="151">
        <v>11622</v>
      </c>
      <c r="F1367" s="151">
        <v>3</v>
      </c>
      <c r="G1367" s="158">
        <v>22.598907686159585</v>
      </c>
    </row>
    <row r="1368" spans="1:7" x14ac:dyDescent="0.25">
      <c r="A1368" s="147">
        <v>1364</v>
      </c>
      <c r="B1368" s="151">
        <v>20303104822</v>
      </c>
      <c r="C1368" s="151">
        <v>444</v>
      </c>
      <c r="D1368" s="158">
        <v>1052.3761770000001</v>
      </c>
      <c r="E1368" s="151">
        <v>5592</v>
      </c>
      <c r="F1368" s="151">
        <v>7</v>
      </c>
      <c r="G1368" s="158">
        <v>62.761422672172642</v>
      </c>
    </row>
    <row r="1369" spans="1:7" x14ac:dyDescent="0.25">
      <c r="A1369" s="147">
        <v>1365</v>
      </c>
      <c r="B1369" s="151">
        <v>20303104823</v>
      </c>
      <c r="C1369" s="151">
        <v>741</v>
      </c>
      <c r="D1369" s="158">
        <v>1025.8691650000001</v>
      </c>
      <c r="E1369" s="151">
        <v>7829</v>
      </c>
      <c r="F1369" s="151">
        <v>6</v>
      </c>
      <c r="G1369" s="158">
        <v>47.861995470893831</v>
      </c>
    </row>
    <row r="1370" spans="1:7" x14ac:dyDescent="0.25">
      <c r="A1370" s="147">
        <v>1366</v>
      </c>
      <c r="B1370" s="151">
        <v>20303104824</v>
      </c>
      <c r="C1370" s="151">
        <v>244</v>
      </c>
      <c r="D1370" s="158">
        <v>1007.2937030000001</v>
      </c>
      <c r="E1370" s="151">
        <v>9162</v>
      </c>
      <c r="F1370" s="151">
        <v>5</v>
      </c>
      <c r="G1370" s="158">
        <v>38.983615292393765</v>
      </c>
    </row>
    <row r="1371" spans="1:7" x14ac:dyDescent="0.25">
      <c r="A1371" s="147">
        <v>1367</v>
      </c>
      <c r="B1371" s="151">
        <v>20303104825</v>
      </c>
      <c r="C1371" s="151">
        <v>468</v>
      </c>
      <c r="D1371" s="158">
        <v>997.0778881</v>
      </c>
      <c r="E1371" s="151">
        <v>9784</v>
      </c>
      <c r="F1371" s="151">
        <v>4</v>
      </c>
      <c r="G1371" s="158">
        <v>34.840815239110164</v>
      </c>
    </row>
    <row r="1372" spans="1:7" x14ac:dyDescent="0.25">
      <c r="A1372" s="147">
        <v>1368</v>
      </c>
      <c r="B1372" s="151">
        <v>20303104826</v>
      </c>
      <c r="C1372" s="151">
        <v>326</v>
      </c>
      <c r="D1372" s="158">
        <v>973.96159260000002</v>
      </c>
      <c r="E1372" s="151">
        <v>10959</v>
      </c>
      <c r="F1372" s="151">
        <v>4</v>
      </c>
      <c r="G1372" s="158">
        <v>27.014786199547093</v>
      </c>
    </row>
    <row r="1373" spans="1:7" x14ac:dyDescent="0.25">
      <c r="A1373" s="147">
        <v>1369</v>
      </c>
      <c r="B1373" s="151">
        <v>20303104827</v>
      </c>
      <c r="C1373" s="151">
        <v>301</v>
      </c>
      <c r="D1373" s="158">
        <v>997.17923280000002</v>
      </c>
      <c r="E1373" s="151">
        <v>9778</v>
      </c>
      <c r="F1373" s="151">
        <v>4</v>
      </c>
      <c r="G1373" s="158">
        <v>34.880777940588786</v>
      </c>
    </row>
    <row r="1374" spans="1:7" x14ac:dyDescent="0.25">
      <c r="A1374" s="147">
        <v>1370</v>
      </c>
      <c r="B1374" s="151">
        <v>20303104828</v>
      </c>
      <c r="C1374" s="151">
        <v>396</v>
      </c>
      <c r="D1374" s="158">
        <v>987.71435540000004</v>
      </c>
      <c r="E1374" s="151">
        <v>10283</v>
      </c>
      <c r="F1374" s="151">
        <v>4</v>
      </c>
      <c r="G1374" s="158">
        <v>31.517250566138273</v>
      </c>
    </row>
    <row r="1375" spans="1:7" x14ac:dyDescent="0.25">
      <c r="A1375" s="147">
        <v>1371</v>
      </c>
      <c r="B1375" s="151">
        <v>20303104829</v>
      </c>
      <c r="C1375" s="151">
        <v>369</v>
      </c>
      <c r="D1375" s="158">
        <v>1054.1978610000001</v>
      </c>
      <c r="E1375" s="151">
        <v>5438</v>
      </c>
      <c r="F1375" s="151">
        <v>7</v>
      </c>
      <c r="G1375" s="158">
        <v>63.787132010123884</v>
      </c>
    </row>
    <row r="1376" spans="1:7" x14ac:dyDescent="0.25">
      <c r="A1376" s="147">
        <v>1372</v>
      </c>
      <c r="B1376" s="151">
        <v>20303104830</v>
      </c>
      <c r="C1376" s="151">
        <v>190</v>
      </c>
      <c r="D1376" s="158">
        <v>1020.524728</v>
      </c>
      <c r="E1376" s="151">
        <v>8251</v>
      </c>
      <c r="F1376" s="151">
        <v>5</v>
      </c>
      <c r="G1376" s="158">
        <v>45.051285466897561</v>
      </c>
    </row>
    <row r="1377" spans="1:7" x14ac:dyDescent="0.25">
      <c r="A1377" s="147">
        <v>1373</v>
      </c>
      <c r="B1377" s="151">
        <v>20303104831</v>
      </c>
      <c r="C1377" s="151">
        <v>176</v>
      </c>
      <c r="D1377" s="158">
        <v>1046.540735</v>
      </c>
      <c r="E1377" s="151">
        <v>6113</v>
      </c>
      <c r="F1377" s="151">
        <v>7</v>
      </c>
      <c r="G1377" s="158">
        <v>59.291328093779136</v>
      </c>
    </row>
    <row r="1378" spans="1:7" x14ac:dyDescent="0.25">
      <c r="A1378" s="147">
        <v>1374</v>
      </c>
      <c r="B1378" s="151">
        <v>20303104834</v>
      </c>
      <c r="C1378" s="151">
        <v>109</v>
      </c>
      <c r="D1378" s="158">
        <v>1094.244903</v>
      </c>
      <c r="E1378" s="151">
        <v>1853</v>
      </c>
      <c r="F1378" s="151">
        <v>9</v>
      </c>
      <c r="G1378" s="158">
        <v>87.664846143599306</v>
      </c>
    </row>
    <row r="1379" spans="1:7" x14ac:dyDescent="0.25">
      <c r="A1379" s="147">
        <v>1375</v>
      </c>
      <c r="B1379" s="151">
        <v>20303104835</v>
      </c>
      <c r="C1379" s="151">
        <v>250</v>
      </c>
      <c r="D1379" s="158">
        <v>1025.4529560000001</v>
      </c>
      <c r="E1379" s="151">
        <v>7861</v>
      </c>
      <c r="F1379" s="151">
        <v>6</v>
      </c>
      <c r="G1379" s="158">
        <v>47.648861063007857</v>
      </c>
    </row>
    <row r="1380" spans="1:7" x14ac:dyDescent="0.25">
      <c r="A1380" s="147">
        <v>1376</v>
      </c>
      <c r="B1380" s="151">
        <v>20303104836</v>
      </c>
      <c r="C1380" s="151">
        <v>608</v>
      </c>
      <c r="D1380" s="158">
        <v>974.59107089999998</v>
      </c>
      <c r="E1380" s="151">
        <v>10923</v>
      </c>
      <c r="F1380" s="151">
        <v>4</v>
      </c>
      <c r="G1380" s="158">
        <v>27.25456240841881</v>
      </c>
    </row>
    <row r="1381" spans="1:7" x14ac:dyDescent="0.25">
      <c r="A1381" s="147">
        <v>1377</v>
      </c>
      <c r="B1381" s="151">
        <v>20303104837</v>
      </c>
      <c r="C1381" s="151">
        <v>223</v>
      </c>
      <c r="D1381" s="158">
        <v>1126.725414</v>
      </c>
      <c r="E1381" s="151">
        <v>278</v>
      </c>
      <c r="F1381" s="151">
        <v>10</v>
      </c>
      <c r="G1381" s="158">
        <v>98.155055281737049</v>
      </c>
    </row>
    <row r="1382" spans="1:7" x14ac:dyDescent="0.25">
      <c r="A1382" s="147">
        <v>1378</v>
      </c>
      <c r="B1382" s="151">
        <v>20303104838</v>
      </c>
      <c r="C1382" s="151">
        <v>377</v>
      </c>
      <c r="D1382" s="158">
        <v>1005.582504</v>
      </c>
      <c r="E1382" s="151">
        <v>9282</v>
      </c>
      <c r="F1382" s="151">
        <v>5</v>
      </c>
      <c r="G1382" s="158">
        <v>38.184361262821362</v>
      </c>
    </row>
    <row r="1383" spans="1:7" x14ac:dyDescent="0.25">
      <c r="A1383" s="147">
        <v>1379</v>
      </c>
      <c r="B1383" s="151">
        <v>20303104839</v>
      </c>
      <c r="C1383" s="151">
        <v>703</v>
      </c>
      <c r="D1383" s="158">
        <v>1032.3813359999999</v>
      </c>
      <c r="E1383" s="151">
        <v>7299</v>
      </c>
      <c r="F1383" s="151">
        <v>6</v>
      </c>
      <c r="G1383" s="158">
        <v>51.39203410150526</v>
      </c>
    </row>
    <row r="1384" spans="1:7" x14ac:dyDescent="0.25">
      <c r="A1384" s="147">
        <v>1380</v>
      </c>
      <c r="B1384" s="151">
        <v>20303104840</v>
      </c>
      <c r="C1384" s="151">
        <v>592</v>
      </c>
      <c r="D1384" s="158">
        <v>999.44249190000005</v>
      </c>
      <c r="E1384" s="151">
        <v>9636</v>
      </c>
      <c r="F1384" s="151">
        <v>5</v>
      </c>
      <c r="G1384" s="158">
        <v>35.82656187558279</v>
      </c>
    </row>
    <row r="1385" spans="1:7" x14ac:dyDescent="0.25">
      <c r="A1385" s="147">
        <v>1381</v>
      </c>
      <c r="B1385" s="151">
        <v>20303104841</v>
      </c>
      <c r="C1385" s="151">
        <v>519</v>
      </c>
      <c r="D1385" s="158">
        <v>1050.8648969999999</v>
      </c>
      <c r="E1385" s="151">
        <v>5727</v>
      </c>
      <c r="F1385" s="151">
        <v>7</v>
      </c>
      <c r="G1385" s="158">
        <v>61.862261888903689</v>
      </c>
    </row>
    <row r="1386" spans="1:7" x14ac:dyDescent="0.25">
      <c r="A1386" s="147">
        <v>1382</v>
      </c>
      <c r="B1386" s="151">
        <v>20303104842</v>
      </c>
      <c r="C1386" s="151">
        <v>565</v>
      </c>
      <c r="D1386" s="158">
        <v>1061.1480770000001</v>
      </c>
      <c r="E1386" s="151">
        <v>4724</v>
      </c>
      <c r="F1386" s="151">
        <v>8</v>
      </c>
      <c r="G1386" s="158">
        <v>68.542693486079671</v>
      </c>
    </row>
    <row r="1387" spans="1:7" x14ac:dyDescent="0.25">
      <c r="A1387" s="147">
        <v>1383</v>
      </c>
      <c r="B1387" s="151">
        <v>20303104843</v>
      </c>
      <c r="C1387" s="151">
        <v>524</v>
      </c>
      <c r="D1387" s="158">
        <v>1025.9791749999999</v>
      </c>
      <c r="E1387" s="151">
        <v>7814</v>
      </c>
      <c r="F1387" s="151">
        <v>6</v>
      </c>
      <c r="G1387" s="158">
        <v>47.961902224590382</v>
      </c>
    </row>
    <row r="1388" spans="1:7" x14ac:dyDescent="0.25">
      <c r="A1388" s="147">
        <v>1384</v>
      </c>
      <c r="B1388" s="151">
        <v>20303104844</v>
      </c>
      <c r="C1388" s="151">
        <v>573</v>
      </c>
      <c r="D1388" s="158">
        <v>1040.9810970000001</v>
      </c>
      <c r="E1388" s="151">
        <v>6625</v>
      </c>
      <c r="F1388" s="151">
        <v>6</v>
      </c>
      <c r="G1388" s="158">
        <v>55.881177567603565</v>
      </c>
    </row>
    <row r="1389" spans="1:7" x14ac:dyDescent="0.25">
      <c r="A1389" s="147">
        <v>1385</v>
      </c>
      <c r="B1389" s="151">
        <v>20303104845</v>
      </c>
      <c r="C1389" s="151">
        <v>27</v>
      </c>
      <c r="D1389" s="158">
        <v>868.12339689999999</v>
      </c>
      <c r="E1389" s="151">
        <v>13893</v>
      </c>
      <c r="F1389" s="151">
        <v>1</v>
      </c>
      <c r="G1389" s="158">
        <v>7.4730251765019311</v>
      </c>
    </row>
    <row r="1390" spans="1:7" x14ac:dyDescent="0.25">
      <c r="A1390" s="147">
        <v>1386</v>
      </c>
      <c r="B1390" s="151">
        <v>20303104901</v>
      </c>
      <c r="C1390" s="151">
        <v>469</v>
      </c>
      <c r="D1390" s="158">
        <v>1120.0927919999999</v>
      </c>
      <c r="E1390" s="151">
        <v>440</v>
      </c>
      <c r="F1390" s="151">
        <v>10</v>
      </c>
      <c r="G1390" s="158">
        <v>97.076062341814307</v>
      </c>
    </row>
    <row r="1391" spans="1:7" x14ac:dyDescent="0.25">
      <c r="A1391" s="147">
        <v>1387</v>
      </c>
      <c r="B1391" s="151">
        <v>20303104902</v>
      </c>
      <c r="C1391" s="151">
        <v>487</v>
      </c>
      <c r="D1391" s="158">
        <v>1030.7574159999999</v>
      </c>
      <c r="E1391" s="151">
        <v>7444</v>
      </c>
      <c r="F1391" s="151">
        <v>6</v>
      </c>
      <c r="G1391" s="158">
        <v>50.426268815771948</v>
      </c>
    </row>
    <row r="1392" spans="1:7" x14ac:dyDescent="0.25">
      <c r="A1392" s="147">
        <v>1388</v>
      </c>
      <c r="B1392" s="151">
        <v>20303104903</v>
      </c>
      <c r="C1392" s="151">
        <v>519</v>
      </c>
      <c r="D1392" s="158">
        <v>1079.315715</v>
      </c>
      <c r="E1392" s="151">
        <v>3105</v>
      </c>
      <c r="F1392" s="151">
        <v>8</v>
      </c>
      <c r="G1392" s="158">
        <v>79.325962435060617</v>
      </c>
    </row>
    <row r="1393" spans="1:7" x14ac:dyDescent="0.25">
      <c r="A1393" s="147">
        <v>1389</v>
      </c>
      <c r="B1393" s="151">
        <v>20303104904</v>
      </c>
      <c r="C1393" s="151">
        <v>718</v>
      </c>
      <c r="D1393" s="158">
        <v>1078.2052369999999</v>
      </c>
      <c r="E1393" s="151">
        <v>3201</v>
      </c>
      <c r="F1393" s="151">
        <v>8</v>
      </c>
      <c r="G1393" s="158">
        <v>78.686559211402695</v>
      </c>
    </row>
    <row r="1394" spans="1:7" x14ac:dyDescent="0.25">
      <c r="A1394" s="147">
        <v>1390</v>
      </c>
      <c r="B1394" s="151">
        <v>20303104905</v>
      </c>
      <c r="C1394" s="151">
        <v>766</v>
      </c>
      <c r="D1394" s="158">
        <v>1057.4613690000001</v>
      </c>
      <c r="E1394" s="151">
        <v>5100</v>
      </c>
      <c r="F1394" s="151">
        <v>7</v>
      </c>
      <c r="G1394" s="158">
        <v>66.038364193419469</v>
      </c>
    </row>
    <row r="1395" spans="1:7" x14ac:dyDescent="0.25">
      <c r="A1395" s="147">
        <v>1391</v>
      </c>
      <c r="B1395" s="151">
        <v>20303104906</v>
      </c>
      <c r="C1395" s="151">
        <v>579</v>
      </c>
      <c r="D1395" s="158">
        <v>1080.70793</v>
      </c>
      <c r="E1395" s="151">
        <v>2976</v>
      </c>
      <c r="F1395" s="151">
        <v>9</v>
      </c>
      <c r="G1395" s="158">
        <v>80.185160516850942</v>
      </c>
    </row>
    <row r="1396" spans="1:7" x14ac:dyDescent="0.25">
      <c r="A1396" s="147">
        <v>1392</v>
      </c>
      <c r="B1396" s="151">
        <v>20303104907</v>
      </c>
      <c r="C1396" s="151">
        <v>393</v>
      </c>
      <c r="D1396" s="158">
        <v>1089.505801</v>
      </c>
      <c r="E1396" s="151">
        <v>2214</v>
      </c>
      <c r="F1396" s="151">
        <v>9</v>
      </c>
      <c r="G1396" s="158">
        <v>85.260423604635676</v>
      </c>
    </row>
    <row r="1397" spans="1:7" x14ac:dyDescent="0.25">
      <c r="A1397" s="147">
        <v>1393</v>
      </c>
      <c r="B1397" s="151">
        <v>20303104908</v>
      </c>
      <c r="C1397" s="151">
        <v>763</v>
      </c>
      <c r="D1397" s="158">
        <v>1062.4070449999999</v>
      </c>
      <c r="E1397" s="151">
        <v>4609</v>
      </c>
      <c r="F1397" s="151">
        <v>8</v>
      </c>
      <c r="G1397" s="158">
        <v>69.30864526441988</v>
      </c>
    </row>
    <row r="1398" spans="1:7" x14ac:dyDescent="0.25">
      <c r="A1398" s="147">
        <v>1394</v>
      </c>
      <c r="B1398" s="151">
        <v>20303104909</v>
      </c>
      <c r="C1398" s="151">
        <v>574</v>
      </c>
      <c r="D1398" s="158">
        <v>1092.1866769999999</v>
      </c>
      <c r="E1398" s="151">
        <v>1992</v>
      </c>
      <c r="F1398" s="151">
        <v>9</v>
      </c>
      <c r="G1398" s="158">
        <v>86.739043559344609</v>
      </c>
    </row>
    <row r="1399" spans="1:7" x14ac:dyDescent="0.25">
      <c r="A1399" s="147">
        <v>1395</v>
      </c>
      <c r="B1399" s="151">
        <v>20303104910</v>
      </c>
      <c r="C1399" s="151">
        <v>556</v>
      </c>
      <c r="D1399" s="158">
        <v>1104.0325809999999</v>
      </c>
      <c r="E1399" s="151">
        <v>1143</v>
      </c>
      <c r="F1399" s="151">
        <v>10</v>
      </c>
      <c r="G1399" s="158">
        <v>92.393765818569335</v>
      </c>
    </row>
    <row r="1400" spans="1:7" x14ac:dyDescent="0.25">
      <c r="A1400" s="147">
        <v>1396</v>
      </c>
      <c r="B1400" s="151">
        <v>20303104911</v>
      </c>
      <c r="C1400" s="151">
        <v>413</v>
      </c>
      <c r="D1400" s="158">
        <v>1086.294574</v>
      </c>
      <c r="E1400" s="151">
        <v>2492</v>
      </c>
      <c r="F1400" s="151">
        <v>9</v>
      </c>
      <c r="G1400" s="158">
        <v>83.408818436126282</v>
      </c>
    </row>
    <row r="1401" spans="1:7" x14ac:dyDescent="0.25">
      <c r="A1401" s="147">
        <v>1397</v>
      </c>
      <c r="B1401" s="151">
        <v>20303105101</v>
      </c>
      <c r="C1401" s="151">
        <v>578</v>
      </c>
      <c r="D1401" s="158">
        <v>1000.011497</v>
      </c>
      <c r="E1401" s="151">
        <v>9605</v>
      </c>
      <c r="F1401" s="151">
        <v>5</v>
      </c>
      <c r="G1401" s="158">
        <v>36.033035833222328</v>
      </c>
    </row>
    <row r="1402" spans="1:7" x14ac:dyDescent="0.25">
      <c r="A1402" s="147">
        <v>1398</v>
      </c>
      <c r="B1402" s="151">
        <v>20303105102</v>
      </c>
      <c r="C1402" s="151">
        <v>360</v>
      </c>
      <c r="D1402" s="158">
        <v>959.17961920000005</v>
      </c>
      <c r="E1402" s="151">
        <v>11598</v>
      </c>
      <c r="F1402" s="151">
        <v>3</v>
      </c>
      <c r="G1402" s="158">
        <v>22.758758492074062</v>
      </c>
    </row>
    <row r="1403" spans="1:7" x14ac:dyDescent="0.25">
      <c r="A1403" s="147">
        <v>1399</v>
      </c>
      <c r="B1403" s="151">
        <v>20303105103</v>
      </c>
      <c r="C1403" s="151">
        <v>367</v>
      </c>
      <c r="D1403" s="158">
        <v>1027.4204729999999</v>
      </c>
      <c r="E1403" s="151">
        <v>7719</v>
      </c>
      <c r="F1403" s="151">
        <v>6</v>
      </c>
      <c r="G1403" s="158">
        <v>48.594644998001861</v>
      </c>
    </row>
    <row r="1404" spans="1:7" x14ac:dyDescent="0.25">
      <c r="A1404" s="147">
        <v>1400</v>
      </c>
      <c r="B1404" s="151">
        <v>20303105104</v>
      </c>
      <c r="C1404" s="151">
        <v>673</v>
      </c>
      <c r="D1404" s="158">
        <v>1000.222146</v>
      </c>
      <c r="E1404" s="151">
        <v>9592</v>
      </c>
      <c r="F1404" s="151">
        <v>5</v>
      </c>
      <c r="G1404" s="158">
        <v>36.119621686426001</v>
      </c>
    </row>
    <row r="1405" spans="1:7" x14ac:dyDescent="0.25">
      <c r="A1405" s="147">
        <v>1401</v>
      </c>
      <c r="B1405" s="151">
        <v>20303105105</v>
      </c>
      <c r="C1405" s="151">
        <v>271</v>
      </c>
      <c r="D1405" s="158">
        <v>958.62106289999997</v>
      </c>
      <c r="E1405" s="151">
        <v>11623</v>
      </c>
      <c r="F1405" s="151">
        <v>3</v>
      </c>
      <c r="G1405" s="158">
        <v>22.592247235913149</v>
      </c>
    </row>
    <row r="1406" spans="1:7" x14ac:dyDescent="0.25">
      <c r="A1406" s="147">
        <v>1402</v>
      </c>
      <c r="B1406" s="151">
        <v>20303105106</v>
      </c>
      <c r="C1406" s="151">
        <v>402</v>
      </c>
      <c r="D1406" s="158">
        <v>982.66570879999995</v>
      </c>
      <c r="E1406" s="151">
        <v>10528</v>
      </c>
      <c r="F1406" s="151">
        <v>4</v>
      </c>
      <c r="G1406" s="158">
        <v>29.885440255761292</v>
      </c>
    </row>
    <row r="1407" spans="1:7" x14ac:dyDescent="0.25">
      <c r="A1407" s="147">
        <v>1403</v>
      </c>
      <c r="B1407" s="151">
        <v>20303105107</v>
      </c>
      <c r="C1407" s="151">
        <v>459</v>
      </c>
      <c r="D1407" s="158">
        <v>916.24136559999999</v>
      </c>
      <c r="E1407" s="151">
        <v>12947</v>
      </c>
      <c r="F1407" s="151">
        <v>2</v>
      </c>
      <c r="G1407" s="158">
        <v>13.773811109631012</v>
      </c>
    </row>
    <row r="1408" spans="1:7" x14ac:dyDescent="0.25">
      <c r="A1408" s="147">
        <v>1404</v>
      </c>
      <c r="B1408" s="151">
        <v>20303105108</v>
      </c>
      <c r="C1408" s="151">
        <v>348</v>
      </c>
      <c r="D1408" s="158">
        <v>963.65168070000004</v>
      </c>
      <c r="E1408" s="151">
        <v>11394</v>
      </c>
      <c r="F1408" s="151">
        <v>3</v>
      </c>
      <c r="G1408" s="158">
        <v>24.117490342347143</v>
      </c>
    </row>
    <row r="1409" spans="1:7" x14ac:dyDescent="0.25">
      <c r="A1409" s="147">
        <v>1405</v>
      </c>
      <c r="B1409" s="151">
        <v>20303105111</v>
      </c>
      <c r="C1409" s="151">
        <v>604</v>
      </c>
      <c r="D1409" s="158">
        <v>1028.758898</v>
      </c>
      <c r="E1409" s="151">
        <v>7606</v>
      </c>
      <c r="F1409" s="151">
        <v>6</v>
      </c>
      <c r="G1409" s="158">
        <v>49.347275875849206</v>
      </c>
    </row>
    <row r="1410" spans="1:7" x14ac:dyDescent="0.25">
      <c r="A1410" s="147">
        <v>1406</v>
      </c>
      <c r="B1410" s="151">
        <v>20303105113</v>
      </c>
      <c r="C1410" s="151">
        <v>356</v>
      </c>
      <c r="D1410" s="158">
        <v>958.42485650000003</v>
      </c>
      <c r="E1410" s="151">
        <v>11630</v>
      </c>
      <c r="F1410" s="151">
        <v>3</v>
      </c>
      <c r="G1410" s="158">
        <v>22.545624084188091</v>
      </c>
    </row>
    <row r="1411" spans="1:7" x14ac:dyDescent="0.25">
      <c r="A1411" s="147">
        <v>1407</v>
      </c>
      <c r="B1411" s="151">
        <v>20303105117</v>
      </c>
      <c r="C1411" s="151">
        <v>416</v>
      </c>
      <c r="D1411" s="158">
        <v>1046.507519</v>
      </c>
      <c r="E1411" s="151">
        <v>6115</v>
      </c>
      <c r="F1411" s="151">
        <v>7</v>
      </c>
      <c r="G1411" s="158">
        <v>59.278007193286264</v>
      </c>
    </row>
    <row r="1412" spans="1:7" x14ac:dyDescent="0.25">
      <c r="A1412" s="147">
        <v>1408</v>
      </c>
      <c r="B1412" s="151">
        <v>20303105118</v>
      </c>
      <c r="C1412" s="151">
        <v>250</v>
      </c>
      <c r="D1412" s="158">
        <v>1022.700565</v>
      </c>
      <c r="E1412" s="151">
        <v>8086</v>
      </c>
      <c r="F1412" s="151">
        <v>6</v>
      </c>
      <c r="G1412" s="158">
        <v>46.15025975755961</v>
      </c>
    </row>
    <row r="1413" spans="1:7" x14ac:dyDescent="0.25">
      <c r="A1413" s="147">
        <v>1409</v>
      </c>
      <c r="B1413" s="151">
        <v>20303105119</v>
      </c>
      <c r="C1413" s="151">
        <v>185</v>
      </c>
      <c r="D1413" s="158">
        <v>912.90005110000004</v>
      </c>
      <c r="E1413" s="151">
        <v>13033</v>
      </c>
      <c r="F1413" s="151">
        <v>2</v>
      </c>
      <c r="G1413" s="158">
        <v>13.201012388437459</v>
      </c>
    </row>
    <row r="1414" spans="1:7" x14ac:dyDescent="0.25">
      <c r="A1414" s="147">
        <v>1410</v>
      </c>
      <c r="B1414" s="151">
        <v>20303105120</v>
      </c>
      <c r="C1414" s="151">
        <v>224</v>
      </c>
      <c r="D1414" s="158">
        <v>1032.1774210000001</v>
      </c>
      <c r="E1414" s="151">
        <v>7321</v>
      </c>
      <c r="F1414" s="151">
        <v>6</v>
      </c>
      <c r="G1414" s="158">
        <v>51.245504196083658</v>
      </c>
    </row>
    <row r="1415" spans="1:7" x14ac:dyDescent="0.25">
      <c r="A1415" s="147">
        <v>1411</v>
      </c>
      <c r="B1415" s="151">
        <v>20303105121</v>
      </c>
      <c r="C1415" s="151">
        <v>512</v>
      </c>
      <c r="D1415" s="158">
        <v>1043.689867</v>
      </c>
      <c r="E1415" s="151">
        <v>6370</v>
      </c>
      <c r="F1415" s="151">
        <v>7</v>
      </c>
      <c r="G1415" s="158">
        <v>57.579592380444922</v>
      </c>
    </row>
    <row r="1416" spans="1:7" x14ac:dyDescent="0.25">
      <c r="A1416" s="147">
        <v>1412</v>
      </c>
      <c r="B1416" s="151">
        <v>20303105122</v>
      </c>
      <c r="C1416" s="151">
        <v>374</v>
      </c>
      <c r="D1416" s="158">
        <v>1055.4060099999999</v>
      </c>
      <c r="E1416" s="151">
        <v>5306</v>
      </c>
      <c r="F1416" s="151">
        <v>7</v>
      </c>
      <c r="G1416" s="158">
        <v>64.666311442653523</v>
      </c>
    </row>
    <row r="1417" spans="1:7" x14ac:dyDescent="0.25">
      <c r="A1417" s="147">
        <v>1413</v>
      </c>
      <c r="B1417" s="151">
        <v>20303105123</v>
      </c>
      <c r="C1417" s="151">
        <v>667</v>
      </c>
      <c r="D1417" s="158">
        <v>1044.248405</v>
      </c>
      <c r="E1417" s="151">
        <v>6314</v>
      </c>
      <c r="F1417" s="151">
        <v>7</v>
      </c>
      <c r="G1417" s="158">
        <v>57.952577594245369</v>
      </c>
    </row>
    <row r="1418" spans="1:7" x14ac:dyDescent="0.25">
      <c r="A1418" s="147">
        <v>1414</v>
      </c>
      <c r="B1418" s="151">
        <v>20303105124</v>
      </c>
      <c r="C1418" s="151">
        <v>487</v>
      </c>
      <c r="D1418" s="158">
        <v>1062.2665320000001</v>
      </c>
      <c r="E1418" s="151">
        <v>4628</v>
      </c>
      <c r="F1418" s="151">
        <v>8</v>
      </c>
      <c r="G1418" s="158">
        <v>69.182096709737579</v>
      </c>
    </row>
    <row r="1419" spans="1:7" x14ac:dyDescent="0.25">
      <c r="A1419" s="147">
        <v>1415</v>
      </c>
      <c r="B1419" s="151">
        <v>20303105125</v>
      </c>
      <c r="C1419" s="151">
        <v>294</v>
      </c>
      <c r="D1419" s="158">
        <v>1026.124883</v>
      </c>
      <c r="E1419" s="151">
        <v>7808</v>
      </c>
      <c r="F1419" s="151">
        <v>6</v>
      </c>
      <c r="G1419" s="158">
        <v>48.001864926069004</v>
      </c>
    </row>
    <row r="1420" spans="1:7" x14ac:dyDescent="0.25">
      <c r="A1420" s="147">
        <v>1416</v>
      </c>
      <c r="B1420" s="151">
        <v>20303105126</v>
      </c>
      <c r="C1420" s="151">
        <v>262</v>
      </c>
      <c r="D1420" s="158">
        <v>936.83248230000004</v>
      </c>
      <c r="E1420" s="151">
        <v>12389</v>
      </c>
      <c r="F1420" s="151">
        <v>3</v>
      </c>
      <c r="G1420" s="158">
        <v>17.490342347142668</v>
      </c>
    </row>
    <row r="1421" spans="1:7" x14ac:dyDescent="0.25">
      <c r="A1421" s="147">
        <v>1417</v>
      </c>
      <c r="B1421" s="151">
        <v>20303105127</v>
      </c>
      <c r="C1421" s="151">
        <v>349</v>
      </c>
      <c r="D1421" s="158">
        <v>954.03523919999998</v>
      </c>
      <c r="E1421" s="151">
        <v>11798</v>
      </c>
      <c r="F1421" s="151">
        <v>3</v>
      </c>
      <c r="G1421" s="158">
        <v>21.426668442786735</v>
      </c>
    </row>
    <row r="1422" spans="1:7" x14ac:dyDescent="0.25">
      <c r="A1422" s="147">
        <v>1418</v>
      </c>
      <c r="B1422" s="151">
        <v>20303105128</v>
      </c>
      <c r="C1422" s="151">
        <v>186</v>
      </c>
      <c r="D1422" s="158">
        <v>927.07724040000005</v>
      </c>
      <c r="E1422" s="151">
        <v>12692</v>
      </c>
      <c r="F1422" s="151">
        <v>2</v>
      </c>
      <c r="G1422" s="158">
        <v>15.47222592247236</v>
      </c>
    </row>
    <row r="1423" spans="1:7" x14ac:dyDescent="0.25">
      <c r="A1423" s="147">
        <v>1419</v>
      </c>
      <c r="B1423" s="151">
        <v>20303105129</v>
      </c>
      <c r="C1423" s="151">
        <v>332</v>
      </c>
      <c r="D1423" s="158">
        <v>1023.933297</v>
      </c>
      <c r="E1423" s="151">
        <v>7996</v>
      </c>
      <c r="F1423" s="151">
        <v>6</v>
      </c>
      <c r="G1423" s="158">
        <v>46.74970027973891</v>
      </c>
    </row>
    <row r="1424" spans="1:7" x14ac:dyDescent="0.25">
      <c r="A1424" s="147">
        <v>1420</v>
      </c>
      <c r="B1424" s="151">
        <v>20303105130</v>
      </c>
      <c r="C1424" s="151">
        <v>238</v>
      </c>
      <c r="D1424" s="158">
        <v>974.12559120000003</v>
      </c>
      <c r="E1424" s="151">
        <v>10948</v>
      </c>
      <c r="F1424" s="151">
        <v>4</v>
      </c>
      <c r="G1424" s="158">
        <v>27.08805115225789</v>
      </c>
    </row>
    <row r="1425" spans="1:7" x14ac:dyDescent="0.25">
      <c r="A1425" s="147">
        <v>1421</v>
      </c>
      <c r="B1425" s="151">
        <v>20303105131</v>
      </c>
      <c r="C1425" s="151">
        <v>342</v>
      </c>
      <c r="D1425" s="158">
        <v>995.24200050000002</v>
      </c>
      <c r="E1425" s="151">
        <v>9891</v>
      </c>
      <c r="F1425" s="151">
        <v>4</v>
      </c>
      <c r="G1425" s="158">
        <v>34.128147062741441</v>
      </c>
    </row>
    <row r="1426" spans="1:7" x14ac:dyDescent="0.25">
      <c r="A1426" s="147">
        <v>1422</v>
      </c>
      <c r="B1426" s="151">
        <v>20303105201</v>
      </c>
      <c r="C1426" s="151">
        <v>369</v>
      </c>
      <c r="D1426" s="158">
        <v>1102.1322299999999</v>
      </c>
      <c r="E1426" s="151">
        <v>1268</v>
      </c>
      <c r="F1426" s="151">
        <v>10</v>
      </c>
      <c r="G1426" s="158">
        <v>91.561209537764753</v>
      </c>
    </row>
    <row r="1427" spans="1:7" x14ac:dyDescent="0.25">
      <c r="A1427" s="147">
        <v>1423</v>
      </c>
      <c r="B1427" s="151">
        <v>20303105203</v>
      </c>
      <c r="C1427" s="151">
        <v>327</v>
      </c>
      <c r="D1427" s="158">
        <v>1075.2240870000001</v>
      </c>
      <c r="E1427" s="151">
        <v>3467</v>
      </c>
      <c r="F1427" s="151">
        <v>8</v>
      </c>
      <c r="G1427" s="158">
        <v>76.914879445850531</v>
      </c>
    </row>
    <row r="1428" spans="1:7" x14ac:dyDescent="0.25">
      <c r="A1428" s="147">
        <v>1424</v>
      </c>
      <c r="B1428" s="151">
        <v>20303105204</v>
      </c>
      <c r="C1428" s="151">
        <v>696</v>
      </c>
      <c r="D1428" s="158">
        <v>1080.670912</v>
      </c>
      <c r="E1428" s="151">
        <v>2979</v>
      </c>
      <c r="F1428" s="151">
        <v>9</v>
      </c>
      <c r="G1428" s="158">
        <v>80.165179166111628</v>
      </c>
    </row>
    <row r="1429" spans="1:7" x14ac:dyDescent="0.25">
      <c r="A1429" s="147">
        <v>1425</v>
      </c>
      <c r="B1429" s="151">
        <v>20303105205</v>
      </c>
      <c r="C1429" s="151">
        <v>477</v>
      </c>
      <c r="D1429" s="158">
        <v>1068.5113510000001</v>
      </c>
      <c r="E1429" s="151">
        <v>4048</v>
      </c>
      <c r="F1429" s="151">
        <v>8</v>
      </c>
      <c r="G1429" s="158">
        <v>73.04515785267084</v>
      </c>
    </row>
    <row r="1430" spans="1:7" x14ac:dyDescent="0.25">
      <c r="A1430" s="147">
        <v>1426</v>
      </c>
      <c r="B1430" s="151">
        <v>20303105206</v>
      </c>
      <c r="C1430" s="151">
        <v>452</v>
      </c>
      <c r="D1430" s="158">
        <v>1057.460051</v>
      </c>
      <c r="E1430" s="151">
        <v>5101</v>
      </c>
      <c r="F1430" s="151">
        <v>7</v>
      </c>
      <c r="G1430" s="158">
        <v>66.03170374317304</v>
      </c>
    </row>
    <row r="1431" spans="1:7" x14ac:dyDescent="0.25">
      <c r="A1431" s="147">
        <v>1427</v>
      </c>
      <c r="B1431" s="151">
        <v>20303105207</v>
      </c>
      <c r="C1431" s="151">
        <v>558</v>
      </c>
      <c r="D1431" s="158">
        <v>1089.1216039999999</v>
      </c>
      <c r="E1431" s="151">
        <v>2247</v>
      </c>
      <c r="F1431" s="151">
        <v>9</v>
      </c>
      <c r="G1431" s="158">
        <v>85.040628746503273</v>
      </c>
    </row>
    <row r="1432" spans="1:7" x14ac:dyDescent="0.25">
      <c r="A1432" s="147">
        <v>1428</v>
      </c>
      <c r="B1432" s="151">
        <v>20303105208</v>
      </c>
      <c r="C1432" s="151">
        <v>341</v>
      </c>
      <c r="D1432" s="158">
        <v>1085.7992819999999</v>
      </c>
      <c r="E1432" s="151">
        <v>2531</v>
      </c>
      <c r="F1432" s="151">
        <v>9</v>
      </c>
      <c r="G1432" s="158">
        <v>83.14906087651525</v>
      </c>
    </row>
    <row r="1433" spans="1:7" x14ac:dyDescent="0.25">
      <c r="A1433" s="147">
        <v>1429</v>
      </c>
      <c r="B1433" s="151">
        <v>20303105209</v>
      </c>
      <c r="C1433" s="151">
        <v>250</v>
      </c>
      <c r="D1433" s="158">
        <v>1067.588379</v>
      </c>
      <c r="E1433" s="151">
        <v>4154</v>
      </c>
      <c r="F1433" s="151">
        <v>8</v>
      </c>
      <c r="G1433" s="158">
        <v>72.33915012654856</v>
      </c>
    </row>
    <row r="1434" spans="1:7" x14ac:dyDescent="0.25">
      <c r="A1434" s="147">
        <v>1430</v>
      </c>
      <c r="B1434" s="151">
        <v>20303105210</v>
      </c>
      <c r="C1434" s="151">
        <v>361</v>
      </c>
      <c r="D1434" s="158">
        <v>1056.239779</v>
      </c>
      <c r="E1434" s="151">
        <v>5217</v>
      </c>
      <c r="F1434" s="151">
        <v>7</v>
      </c>
      <c r="G1434" s="158">
        <v>65.259091514586387</v>
      </c>
    </row>
    <row r="1435" spans="1:7" x14ac:dyDescent="0.25">
      <c r="A1435" s="147">
        <v>1431</v>
      </c>
      <c r="B1435" s="151">
        <v>20303105212</v>
      </c>
      <c r="C1435" s="151">
        <v>265</v>
      </c>
      <c r="D1435" s="158">
        <v>1137.0301059999999</v>
      </c>
      <c r="E1435" s="151">
        <v>96</v>
      </c>
      <c r="F1435" s="151">
        <v>10</v>
      </c>
      <c r="G1435" s="158">
        <v>99.367257226588507</v>
      </c>
    </row>
    <row r="1436" spans="1:7" x14ac:dyDescent="0.25">
      <c r="A1436" s="147">
        <v>1432</v>
      </c>
      <c r="B1436" s="151">
        <v>20303105213</v>
      </c>
      <c r="C1436" s="151">
        <v>250</v>
      </c>
      <c r="D1436" s="158">
        <v>1102.5533479999999</v>
      </c>
      <c r="E1436" s="151">
        <v>1239</v>
      </c>
      <c r="F1436" s="151">
        <v>10</v>
      </c>
      <c r="G1436" s="158">
        <v>91.754362594911427</v>
      </c>
    </row>
    <row r="1437" spans="1:7" x14ac:dyDescent="0.25">
      <c r="A1437" s="147">
        <v>1433</v>
      </c>
      <c r="B1437" s="151">
        <v>20303105214</v>
      </c>
      <c r="C1437" s="151">
        <v>231</v>
      </c>
      <c r="D1437" s="158">
        <v>1029.0682939999999</v>
      </c>
      <c r="E1437" s="151">
        <v>7581</v>
      </c>
      <c r="F1437" s="151">
        <v>6</v>
      </c>
      <c r="G1437" s="158">
        <v>49.513787132010123</v>
      </c>
    </row>
    <row r="1438" spans="1:7" x14ac:dyDescent="0.25">
      <c r="A1438" s="147">
        <v>1434</v>
      </c>
      <c r="B1438" s="151">
        <v>20303105216</v>
      </c>
      <c r="C1438" s="151">
        <v>901</v>
      </c>
      <c r="D1438" s="158">
        <v>1086.2293079999999</v>
      </c>
      <c r="E1438" s="151">
        <v>2497</v>
      </c>
      <c r="F1438" s="151">
        <v>9</v>
      </c>
      <c r="G1438" s="158">
        <v>83.375516184894096</v>
      </c>
    </row>
    <row r="1439" spans="1:7" x14ac:dyDescent="0.25">
      <c r="A1439" s="147">
        <v>1435</v>
      </c>
      <c r="B1439" s="151">
        <v>20303105301</v>
      </c>
      <c r="C1439" s="151">
        <v>502</v>
      </c>
      <c r="D1439" s="158">
        <v>1090.8263480000001</v>
      </c>
      <c r="E1439" s="151">
        <v>2106</v>
      </c>
      <c r="F1439" s="151">
        <v>9</v>
      </c>
      <c r="G1439" s="158">
        <v>85.979752231250828</v>
      </c>
    </row>
    <row r="1440" spans="1:7" x14ac:dyDescent="0.25">
      <c r="A1440" s="147">
        <v>1436</v>
      </c>
      <c r="B1440" s="151">
        <v>20303105302</v>
      </c>
      <c r="C1440" s="151">
        <v>730</v>
      </c>
      <c r="D1440" s="158">
        <v>1119.9185540000001</v>
      </c>
      <c r="E1440" s="151">
        <v>448</v>
      </c>
      <c r="F1440" s="151">
        <v>10</v>
      </c>
      <c r="G1440" s="158">
        <v>97.022778739842821</v>
      </c>
    </row>
    <row r="1441" spans="1:7" x14ac:dyDescent="0.25">
      <c r="A1441" s="147">
        <v>1437</v>
      </c>
      <c r="B1441" s="151">
        <v>20303105303</v>
      </c>
      <c r="C1441" s="151">
        <v>676</v>
      </c>
      <c r="D1441" s="158">
        <v>1130.214479</v>
      </c>
      <c r="E1441" s="151">
        <v>201</v>
      </c>
      <c r="F1441" s="151">
        <v>10</v>
      </c>
      <c r="G1441" s="158">
        <v>98.667909950712669</v>
      </c>
    </row>
    <row r="1442" spans="1:7" x14ac:dyDescent="0.25">
      <c r="A1442" s="147">
        <v>1438</v>
      </c>
      <c r="B1442" s="151">
        <v>20303105304</v>
      </c>
      <c r="C1442" s="151">
        <v>182</v>
      </c>
      <c r="D1442" s="158">
        <v>1145.335718</v>
      </c>
      <c r="E1442" s="151">
        <v>30</v>
      </c>
      <c r="F1442" s="151">
        <v>10</v>
      </c>
      <c r="G1442" s="158">
        <v>99.806846942853326</v>
      </c>
    </row>
    <row r="1443" spans="1:7" x14ac:dyDescent="0.25">
      <c r="A1443" s="147">
        <v>1439</v>
      </c>
      <c r="B1443" s="151">
        <v>20303105305</v>
      </c>
      <c r="C1443" s="151">
        <v>562</v>
      </c>
      <c r="D1443" s="158">
        <v>1084.1264229999999</v>
      </c>
      <c r="E1443" s="151">
        <v>2670</v>
      </c>
      <c r="F1443" s="151">
        <v>9</v>
      </c>
      <c r="G1443" s="158">
        <v>82.223258292260553</v>
      </c>
    </row>
    <row r="1444" spans="1:7" x14ac:dyDescent="0.25">
      <c r="A1444" s="147">
        <v>1440</v>
      </c>
      <c r="B1444" s="151">
        <v>20303105306</v>
      </c>
      <c r="C1444" s="151">
        <v>648</v>
      </c>
      <c r="D1444" s="158">
        <v>1112.883341</v>
      </c>
      <c r="E1444" s="151">
        <v>715</v>
      </c>
      <c r="F1444" s="151">
        <v>10</v>
      </c>
      <c r="G1444" s="158">
        <v>95.244438524044227</v>
      </c>
    </row>
    <row r="1445" spans="1:7" x14ac:dyDescent="0.25">
      <c r="A1445" s="147">
        <v>1441</v>
      </c>
      <c r="B1445" s="151">
        <v>20303105307</v>
      </c>
      <c r="C1445" s="151">
        <v>555</v>
      </c>
      <c r="D1445" s="158">
        <v>1089.1025589999999</v>
      </c>
      <c r="E1445" s="151">
        <v>2250</v>
      </c>
      <c r="F1445" s="151">
        <v>9</v>
      </c>
      <c r="G1445" s="158">
        <v>85.020647395763945</v>
      </c>
    </row>
    <row r="1446" spans="1:7" x14ac:dyDescent="0.25">
      <c r="A1446" s="147">
        <v>1442</v>
      </c>
      <c r="B1446" s="151">
        <v>20303105308</v>
      </c>
      <c r="C1446" s="151">
        <v>393</v>
      </c>
      <c r="D1446" s="158">
        <v>1095.9053080000001</v>
      </c>
      <c r="E1446" s="151">
        <v>1725</v>
      </c>
      <c r="F1446" s="151">
        <v>9</v>
      </c>
      <c r="G1446" s="158">
        <v>88.517383775143202</v>
      </c>
    </row>
    <row r="1447" spans="1:7" x14ac:dyDescent="0.25">
      <c r="A1447" s="147">
        <v>1443</v>
      </c>
      <c r="B1447" s="151">
        <v>20303105309</v>
      </c>
      <c r="C1447" s="151">
        <v>487</v>
      </c>
      <c r="D1447" s="158">
        <v>1102.032561</v>
      </c>
      <c r="E1447" s="151">
        <v>1278</v>
      </c>
      <c r="F1447" s="151">
        <v>10</v>
      </c>
      <c r="G1447" s="158">
        <v>91.494605035300395</v>
      </c>
    </row>
    <row r="1448" spans="1:7" x14ac:dyDescent="0.25">
      <c r="A1448" s="147">
        <v>1444</v>
      </c>
      <c r="B1448" s="151">
        <v>20303105310</v>
      </c>
      <c r="C1448" s="151">
        <v>769</v>
      </c>
      <c r="D1448" s="158">
        <v>1107.608866</v>
      </c>
      <c r="E1448" s="151">
        <v>950</v>
      </c>
      <c r="F1448" s="151">
        <v>10</v>
      </c>
      <c r="G1448" s="158">
        <v>93.679232716131608</v>
      </c>
    </row>
    <row r="1449" spans="1:7" x14ac:dyDescent="0.25">
      <c r="A1449" s="147">
        <v>1445</v>
      </c>
      <c r="B1449" s="151">
        <v>20303105311</v>
      </c>
      <c r="C1449" s="151">
        <v>590</v>
      </c>
      <c r="D1449" s="158">
        <v>1039.9342810000001</v>
      </c>
      <c r="E1449" s="151">
        <v>6712</v>
      </c>
      <c r="F1449" s="151">
        <v>6</v>
      </c>
      <c r="G1449" s="158">
        <v>55.301718396163579</v>
      </c>
    </row>
    <row r="1450" spans="1:7" x14ac:dyDescent="0.25">
      <c r="A1450" s="147">
        <v>1446</v>
      </c>
      <c r="B1450" s="151">
        <v>20303105312</v>
      </c>
      <c r="C1450" s="151">
        <v>445</v>
      </c>
      <c r="D1450" s="158">
        <v>1036.264915</v>
      </c>
      <c r="E1450" s="151">
        <v>7026</v>
      </c>
      <c r="F1450" s="151">
        <v>6</v>
      </c>
      <c r="G1450" s="158">
        <v>53.210337018782475</v>
      </c>
    </row>
    <row r="1451" spans="1:7" x14ac:dyDescent="0.25">
      <c r="A1451" s="147">
        <v>1447</v>
      </c>
      <c r="B1451" s="151">
        <v>20303105313</v>
      </c>
      <c r="C1451" s="151">
        <v>411</v>
      </c>
      <c r="D1451" s="158">
        <v>1038.0158180000001</v>
      </c>
      <c r="E1451" s="151">
        <v>6877</v>
      </c>
      <c r="F1451" s="151">
        <v>6</v>
      </c>
      <c r="G1451" s="158">
        <v>54.20274410550153</v>
      </c>
    </row>
    <row r="1452" spans="1:7" x14ac:dyDescent="0.25">
      <c r="A1452" s="147">
        <v>1448</v>
      </c>
      <c r="B1452" s="151">
        <v>20303105315</v>
      </c>
      <c r="C1452" s="151">
        <v>695</v>
      </c>
      <c r="D1452" s="158">
        <v>1084.6557190000001</v>
      </c>
      <c r="E1452" s="151">
        <v>2623</v>
      </c>
      <c r="F1452" s="151">
        <v>9</v>
      </c>
      <c r="G1452" s="158">
        <v>82.536299453843071</v>
      </c>
    </row>
    <row r="1453" spans="1:7" x14ac:dyDescent="0.25">
      <c r="A1453" s="147">
        <v>1449</v>
      </c>
      <c r="B1453" s="151">
        <v>20303105318</v>
      </c>
      <c r="C1453" s="151">
        <v>429</v>
      </c>
      <c r="D1453" s="158">
        <v>1094.4735539999999</v>
      </c>
      <c r="E1453" s="151">
        <v>1826</v>
      </c>
      <c r="F1453" s="151">
        <v>9</v>
      </c>
      <c r="G1453" s="158">
        <v>87.844678300253094</v>
      </c>
    </row>
    <row r="1454" spans="1:7" x14ac:dyDescent="0.25">
      <c r="A1454" s="147">
        <v>1450</v>
      </c>
      <c r="B1454" s="151">
        <v>20303105319</v>
      </c>
      <c r="C1454" s="151">
        <v>514</v>
      </c>
      <c r="D1454" s="158">
        <v>1097.705921</v>
      </c>
      <c r="E1454" s="151">
        <v>1594</v>
      </c>
      <c r="F1454" s="151">
        <v>9</v>
      </c>
      <c r="G1454" s="158">
        <v>89.389902757426398</v>
      </c>
    </row>
    <row r="1455" spans="1:7" x14ac:dyDescent="0.25">
      <c r="A1455" s="147">
        <v>1451</v>
      </c>
      <c r="B1455" s="151">
        <v>20303105320</v>
      </c>
      <c r="C1455" s="151">
        <v>379</v>
      </c>
      <c r="D1455" s="158">
        <v>1086.332011</v>
      </c>
      <c r="E1455" s="151">
        <v>2491</v>
      </c>
      <c r="F1455" s="151">
        <v>9</v>
      </c>
      <c r="G1455" s="158">
        <v>83.415478886372725</v>
      </c>
    </row>
    <row r="1456" spans="1:7" x14ac:dyDescent="0.25">
      <c r="A1456" s="147">
        <v>1452</v>
      </c>
      <c r="B1456" s="151">
        <v>20303105321</v>
      </c>
      <c r="C1456" s="151">
        <v>367</v>
      </c>
      <c r="D1456" s="158">
        <v>1073.0902610000001</v>
      </c>
      <c r="E1456" s="151">
        <v>3649</v>
      </c>
      <c r="F1456" s="151">
        <v>8</v>
      </c>
      <c r="G1456" s="158">
        <v>75.702677500999073</v>
      </c>
    </row>
    <row r="1457" spans="1:7" x14ac:dyDescent="0.25">
      <c r="A1457" s="147">
        <v>1453</v>
      </c>
      <c r="B1457" s="151">
        <v>20303105322</v>
      </c>
      <c r="C1457" s="151">
        <v>395</v>
      </c>
      <c r="D1457" s="158">
        <v>1070.7686670000001</v>
      </c>
      <c r="E1457" s="151">
        <v>3857</v>
      </c>
      <c r="F1457" s="151">
        <v>8</v>
      </c>
      <c r="G1457" s="158">
        <v>74.317303849740242</v>
      </c>
    </row>
    <row r="1458" spans="1:7" x14ac:dyDescent="0.25">
      <c r="A1458" s="147">
        <v>1454</v>
      </c>
      <c r="B1458" s="151">
        <v>20303105323</v>
      </c>
      <c r="C1458" s="151">
        <v>466</v>
      </c>
      <c r="D1458" s="158">
        <v>1092.8438550000001</v>
      </c>
      <c r="E1458" s="151">
        <v>1961</v>
      </c>
      <c r="F1458" s="151">
        <v>9</v>
      </c>
      <c r="G1458" s="158">
        <v>86.945517516984154</v>
      </c>
    </row>
    <row r="1459" spans="1:7" x14ac:dyDescent="0.25">
      <c r="A1459" s="147">
        <v>1455</v>
      </c>
      <c r="B1459" s="151">
        <v>20303105324</v>
      </c>
      <c r="C1459" s="151">
        <v>424</v>
      </c>
      <c r="D1459" s="158">
        <v>1093.147991</v>
      </c>
      <c r="E1459" s="151">
        <v>1936</v>
      </c>
      <c r="F1459" s="151">
        <v>9</v>
      </c>
      <c r="G1459" s="158">
        <v>87.11202877314507</v>
      </c>
    </row>
    <row r="1460" spans="1:7" x14ac:dyDescent="0.25">
      <c r="A1460" s="147">
        <v>1456</v>
      </c>
      <c r="B1460" s="151">
        <v>20303105325</v>
      </c>
      <c r="C1460" s="151">
        <v>369</v>
      </c>
      <c r="D1460" s="158">
        <v>1070.499427</v>
      </c>
      <c r="E1460" s="151">
        <v>3880</v>
      </c>
      <c r="F1460" s="151">
        <v>8</v>
      </c>
      <c r="G1460" s="158">
        <v>74.164113494072197</v>
      </c>
    </row>
    <row r="1461" spans="1:7" x14ac:dyDescent="0.25">
      <c r="A1461" s="147">
        <v>1457</v>
      </c>
      <c r="B1461" s="151">
        <v>20303105326</v>
      </c>
      <c r="C1461" s="151">
        <v>859</v>
      </c>
      <c r="D1461" s="158">
        <v>1109.165933</v>
      </c>
      <c r="E1461" s="151">
        <v>880</v>
      </c>
      <c r="F1461" s="151">
        <v>10</v>
      </c>
      <c r="G1461" s="158">
        <v>94.145464233382185</v>
      </c>
    </row>
    <row r="1462" spans="1:7" x14ac:dyDescent="0.25">
      <c r="A1462" s="147">
        <v>1458</v>
      </c>
      <c r="B1462" s="151">
        <v>20303105327</v>
      </c>
      <c r="C1462" s="151">
        <v>476</v>
      </c>
      <c r="D1462" s="158">
        <v>1065.6785319999999</v>
      </c>
      <c r="E1462" s="151">
        <v>4319</v>
      </c>
      <c r="F1462" s="151">
        <v>8</v>
      </c>
      <c r="G1462" s="158">
        <v>71.240175835886504</v>
      </c>
    </row>
    <row r="1463" spans="1:7" x14ac:dyDescent="0.25">
      <c r="A1463" s="147">
        <v>1459</v>
      </c>
      <c r="B1463" s="151">
        <v>20303105329</v>
      </c>
      <c r="C1463" s="151">
        <v>523</v>
      </c>
      <c r="D1463" s="158">
        <v>1114.747419</v>
      </c>
      <c r="E1463" s="151">
        <v>640</v>
      </c>
      <c r="F1463" s="151">
        <v>10</v>
      </c>
      <c r="G1463" s="158">
        <v>95.743972292526976</v>
      </c>
    </row>
    <row r="1464" spans="1:7" x14ac:dyDescent="0.25">
      <c r="A1464" s="147">
        <v>1460</v>
      </c>
      <c r="B1464" s="151">
        <v>20303105330</v>
      </c>
      <c r="C1464" s="151">
        <v>520</v>
      </c>
      <c r="D1464" s="158">
        <v>1119.771823</v>
      </c>
      <c r="E1464" s="151">
        <v>452</v>
      </c>
      <c r="F1464" s="151">
        <v>10</v>
      </c>
      <c r="G1464" s="158">
        <v>96.996136938857063</v>
      </c>
    </row>
    <row r="1465" spans="1:7" x14ac:dyDescent="0.25">
      <c r="A1465" s="147">
        <v>1461</v>
      </c>
      <c r="B1465" s="151">
        <v>20303105331</v>
      </c>
      <c r="C1465" s="151">
        <v>151</v>
      </c>
      <c r="D1465" s="158">
        <v>1124.6874580000001</v>
      </c>
      <c r="E1465" s="151">
        <v>316</v>
      </c>
      <c r="F1465" s="151">
        <v>10</v>
      </c>
      <c r="G1465" s="158">
        <v>97.901958172372446</v>
      </c>
    </row>
    <row r="1466" spans="1:7" x14ac:dyDescent="0.25">
      <c r="A1466" s="147">
        <v>1462</v>
      </c>
      <c r="B1466" s="151">
        <v>20303105333</v>
      </c>
      <c r="C1466" s="151">
        <v>674</v>
      </c>
      <c r="D1466" s="158">
        <v>1108.6509349999999</v>
      </c>
      <c r="E1466" s="151">
        <v>898</v>
      </c>
      <c r="F1466" s="151">
        <v>10</v>
      </c>
      <c r="G1466" s="158">
        <v>94.025576128946327</v>
      </c>
    </row>
    <row r="1467" spans="1:7" x14ac:dyDescent="0.25">
      <c r="A1467" s="147">
        <v>1463</v>
      </c>
      <c r="B1467" s="151">
        <v>20303105334</v>
      </c>
      <c r="C1467" s="151">
        <v>450</v>
      </c>
      <c r="D1467" s="158">
        <v>1066.1330479999999</v>
      </c>
      <c r="E1467" s="151">
        <v>4279</v>
      </c>
      <c r="F1467" s="151">
        <v>8</v>
      </c>
      <c r="G1467" s="158">
        <v>71.506593845743964</v>
      </c>
    </row>
    <row r="1468" spans="1:7" x14ac:dyDescent="0.25">
      <c r="A1468" s="147">
        <v>1464</v>
      </c>
      <c r="B1468" s="151">
        <v>20303105335</v>
      </c>
      <c r="C1468" s="151">
        <v>177</v>
      </c>
      <c r="D1468" s="158">
        <v>1111.8574659999999</v>
      </c>
      <c r="E1468" s="151">
        <v>750</v>
      </c>
      <c r="F1468" s="151">
        <v>10</v>
      </c>
      <c r="G1468" s="158">
        <v>95.011322765418939</v>
      </c>
    </row>
    <row r="1469" spans="1:7" x14ac:dyDescent="0.25">
      <c r="A1469" s="147">
        <v>1465</v>
      </c>
      <c r="B1469" s="151">
        <v>20303105336</v>
      </c>
      <c r="C1469" s="151">
        <v>592</v>
      </c>
      <c r="D1469" s="158">
        <v>1099.316159</v>
      </c>
      <c r="E1469" s="151">
        <v>1474</v>
      </c>
      <c r="F1469" s="151">
        <v>9</v>
      </c>
      <c r="G1469" s="158">
        <v>90.189156786998808</v>
      </c>
    </row>
    <row r="1470" spans="1:7" x14ac:dyDescent="0.25">
      <c r="A1470" s="147">
        <v>1466</v>
      </c>
      <c r="B1470" s="151">
        <v>20303105338</v>
      </c>
      <c r="C1470" s="151">
        <v>496</v>
      </c>
      <c r="D1470" s="158">
        <v>1086.092515</v>
      </c>
      <c r="E1470" s="151">
        <v>2504</v>
      </c>
      <c r="F1470" s="151">
        <v>9</v>
      </c>
      <c r="G1470" s="158">
        <v>83.328893033169038</v>
      </c>
    </row>
    <row r="1471" spans="1:7" x14ac:dyDescent="0.25">
      <c r="A1471" s="147">
        <v>1467</v>
      </c>
      <c r="B1471" s="151">
        <v>20303105339</v>
      </c>
      <c r="C1471" s="151">
        <v>518</v>
      </c>
      <c r="D1471" s="158">
        <v>1138.222334</v>
      </c>
      <c r="E1471" s="151">
        <v>84</v>
      </c>
      <c r="F1471" s="151">
        <v>10</v>
      </c>
      <c r="G1471" s="158">
        <v>99.447182629545765</v>
      </c>
    </row>
    <row r="1472" spans="1:7" x14ac:dyDescent="0.25">
      <c r="A1472" s="147">
        <v>1468</v>
      </c>
      <c r="B1472" s="151">
        <v>20303105340</v>
      </c>
      <c r="C1472" s="151">
        <v>537</v>
      </c>
      <c r="D1472" s="158">
        <v>1114.450924</v>
      </c>
      <c r="E1472" s="151">
        <v>648</v>
      </c>
      <c r="F1472" s="151">
        <v>10</v>
      </c>
      <c r="G1472" s="158">
        <v>95.690688690555476</v>
      </c>
    </row>
    <row r="1473" spans="1:7" x14ac:dyDescent="0.25">
      <c r="A1473" s="147">
        <v>1469</v>
      </c>
      <c r="B1473" s="151">
        <v>20303105341</v>
      </c>
      <c r="C1473" s="151">
        <v>682</v>
      </c>
      <c r="D1473" s="158">
        <v>1119.4878229999999</v>
      </c>
      <c r="E1473" s="151">
        <v>466</v>
      </c>
      <c r="F1473" s="151">
        <v>10</v>
      </c>
      <c r="G1473" s="158">
        <v>96.902890635406962</v>
      </c>
    </row>
    <row r="1474" spans="1:7" x14ac:dyDescent="0.25">
      <c r="A1474" s="147">
        <v>1470</v>
      </c>
      <c r="B1474" s="151">
        <v>20303105342</v>
      </c>
      <c r="C1474" s="151">
        <v>776</v>
      </c>
      <c r="D1474" s="158">
        <v>1101.517572</v>
      </c>
      <c r="E1474" s="151">
        <v>1308</v>
      </c>
      <c r="F1474" s="151">
        <v>9</v>
      </c>
      <c r="G1474" s="158">
        <v>91.294791527907279</v>
      </c>
    </row>
    <row r="1475" spans="1:7" x14ac:dyDescent="0.25">
      <c r="A1475" s="147">
        <v>1471</v>
      </c>
      <c r="B1475" s="151">
        <v>20303105343</v>
      </c>
      <c r="C1475" s="151">
        <v>446</v>
      </c>
      <c r="D1475" s="158">
        <v>1088.1735719999999</v>
      </c>
      <c r="E1475" s="151">
        <v>2330</v>
      </c>
      <c r="F1475" s="151">
        <v>9</v>
      </c>
      <c r="G1475" s="158">
        <v>84.487811376049009</v>
      </c>
    </row>
    <row r="1476" spans="1:7" x14ac:dyDescent="0.25">
      <c r="A1476" s="147">
        <v>1472</v>
      </c>
      <c r="B1476" s="151">
        <v>20303105344</v>
      </c>
      <c r="C1476" s="151">
        <v>678</v>
      </c>
      <c r="D1476" s="158">
        <v>1108.8897689999999</v>
      </c>
      <c r="E1476" s="151">
        <v>892</v>
      </c>
      <c r="F1476" s="151">
        <v>10</v>
      </c>
      <c r="G1476" s="158">
        <v>94.065538830424927</v>
      </c>
    </row>
    <row r="1477" spans="1:7" x14ac:dyDescent="0.25">
      <c r="A1477" s="147">
        <v>1473</v>
      </c>
      <c r="B1477" s="151">
        <v>20303105345</v>
      </c>
      <c r="C1477" s="151">
        <v>522</v>
      </c>
      <c r="D1477" s="158">
        <v>1140.418592</v>
      </c>
      <c r="E1477" s="151">
        <v>69</v>
      </c>
      <c r="F1477" s="151">
        <v>10</v>
      </c>
      <c r="G1477" s="158">
        <v>99.547089383242309</v>
      </c>
    </row>
    <row r="1478" spans="1:7" x14ac:dyDescent="0.25">
      <c r="A1478" s="147">
        <v>1474</v>
      </c>
      <c r="B1478" s="151">
        <v>20303105346</v>
      </c>
      <c r="C1478" s="151">
        <v>502</v>
      </c>
      <c r="D1478" s="158">
        <v>1120.9665520000001</v>
      </c>
      <c r="E1478" s="151">
        <v>415</v>
      </c>
      <c r="F1478" s="151">
        <v>10</v>
      </c>
      <c r="G1478" s="158">
        <v>97.242573597975223</v>
      </c>
    </row>
    <row r="1479" spans="1:7" x14ac:dyDescent="0.25">
      <c r="A1479" s="147">
        <v>1475</v>
      </c>
      <c r="B1479" s="151">
        <v>20303105347</v>
      </c>
      <c r="C1479" s="151">
        <v>512</v>
      </c>
      <c r="D1479" s="158">
        <v>1120.3716939999999</v>
      </c>
      <c r="E1479" s="151">
        <v>428</v>
      </c>
      <c r="F1479" s="151">
        <v>10</v>
      </c>
      <c r="G1479" s="158">
        <v>97.155987744771551</v>
      </c>
    </row>
    <row r="1480" spans="1:7" x14ac:dyDescent="0.25">
      <c r="A1480" s="147">
        <v>1476</v>
      </c>
      <c r="B1480" s="151">
        <v>20303105348</v>
      </c>
      <c r="C1480" s="151">
        <v>664</v>
      </c>
      <c r="D1480" s="158">
        <v>1087.2508789999999</v>
      </c>
      <c r="E1480" s="151">
        <v>2405</v>
      </c>
      <c r="F1480" s="151">
        <v>9</v>
      </c>
      <c r="G1480" s="158">
        <v>83.988277607566275</v>
      </c>
    </row>
    <row r="1481" spans="1:7" x14ac:dyDescent="0.25">
      <c r="A1481" s="147">
        <v>1477</v>
      </c>
      <c r="B1481" s="151">
        <v>20303105349</v>
      </c>
      <c r="C1481" s="151">
        <v>561</v>
      </c>
      <c r="D1481" s="158">
        <v>1103.449151</v>
      </c>
      <c r="E1481" s="151">
        <v>1183</v>
      </c>
      <c r="F1481" s="151">
        <v>10</v>
      </c>
      <c r="G1481" s="158">
        <v>92.127347808711875</v>
      </c>
    </row>
    <row r="1482" spans="1:7" x14ac:dyDescent="0.25">
      <c r="A1482" s="147">
        <v>1478</v>
      </c>
      <c r="B1482" s="151">
        <v>20303105350</v>
      </c>
      <c r="C1482" s="151">
        <v>600</v>
      </c>
      <c r="D1482" s="158">
        <v>1118.7420400000001</v>
      </c>
      <c r="E1482" s="151">
        <v>490</v>
      </c>
      <c r="F1482" s="151">
        <v>10</v>
      </c>
      <c r="G1482" s="158">
        <v>96.743039829492474</v>
      </c>
    </row>
    <row r="1483" spans="1:7" x14ac:dyDescent="0.25">
      <c r="A1483" s="147">
        <v>1479</v>
      </c>
      <c r="B1483" s="151">
        <v>20303105351</v>
      </c>
      <c r="C1483" s="151">
        <v>552</v>
      </c>
      <c r="D1483" s="158">
        <v>1061.539642</v>
      </c>
      <c r="E1483" s="151">
        <v>4688</v>
      </c>
      <c r="F1483" s="151">
        <v>8</v>
      </c>
      <c r="G1483" s="158">
        <v>68.782469694951374</v>
      </c>
    </row>
    <row r="1484" spans="1:7" x14ac:dyDescent="0.25">
      <c r="A1484" s="147">
        <v>1480</v>
      </c>
      <c r="B1484" s="151">
        <v>20303105352</v>
      </c>
      <c r="C1484" s="151">
        <v>601</v>
      </c>
      <c r="D1484" s="158">
        <v>1060.8671469999999</v>
      </c>
      <c r="E1484" s="151">
        <v>4746</v>
      </c>
      <c r="F1484" s="151">
        <v>8</v>
      </c>
      <c r="G1484" s="158">
        <v>68.396163580658055</v>
      </c>
    </row>
    <row r="1485" spans="1:7" x14ac:dyDescent="0.25">
      <c r="A1485" s="147">
        <v>1481</v>
      </c>
      <c r="B1485" s="151">
        <v>20303105353</v>
      </c>
      <c r="C1485" s="151">
        <v>529</v>
      </c>
      <c r="D1485" s="158">
        <v>1079.2801079999999</v>
      </c>
      <c r="E1485" s="151">
        <v>3111</v>
      </c>
      <c r="F1485" s="151">
        <v>8</v>
      </c>
      <c r="G1485" s="158">
        <v>79.285999733581988</v>
      </c>
    </row>
    <row r="1486" spans="1:7" x14ac:dyDescent="0.25">
      <c r="A1486" s="147">
        <v>1482</v>
      </c>
      <c r="B1486" s="151">
        <v>20303148901</v>
      </c>
      <c r="C1486" s="151">
        <v>661</v>
      </c>
      <c r="D1486" s="158">
        <v>1116.795237</v>
      </c>
      <c r="E1486" s="151">
        <v>552</v>
      </c>
      <c r="F1486" s="151">
        <v>10</v>
      </c>
      <c r="G1486" s="158">
        <v>96.330091914213398</v>
      </c>
    </row>
    <row r="1487" spans="1:7" x14ac:dyDescent="0.25">
      <c r="A1487" s="147">
        <v>1483</v>
      </c>
      <c r="B1487" s="151">
        <v>20303148902</v>
      </c>
      <c r="C1487" s="151">
        <v>678</v>
      </c>
      <c r="D1487" s="158">
        <v>1130.3411060000001</v>
      </c>
      <c r="E1487" s="151">
        <v>199</v>
      </c>
      <c r="F1487" s="151">
        <v>10</v>
      </c>
      <c r="G1487" s="158">
        <v>98.681230851205541</v>
      </c>
    </row>
    <row r="1488" spans="1:7" x14ac:dyDescent="0.25">
      <c r="A1488" s="147">
        <v>1484</v>
      </c>
      <c r="B1488" s="151">
        <v>20303148903</v>
      </c>
      <c r="C1488" s="151">
        <v>1014</v>
      </c>
      <c r="D1488" s="158">
        <v>1034.384851</v>
      </c>
      <c r="E1488" s="151">
        <v>7165</v>
      </c>
      <c r="F1488" s="151">
        <v>6</v>
      </c>
      <c r="G1488" s="158">
        <v>52.284534434527771</v>
      </c>
    </row>
    <row r="1489" spans="1:7" x14ac:dyDescent="0.25">
      <c r="A1489" s="147">
        <v>1485</v>
      </c>
      <c r="B1489" s="151">
        <v>20303148904</v>
      </c>
      <c r="C1489" s="151">
        <v>578</v>
      </c>
      <c r="D1489" s="158">
        <v>1108.6114970000001</v>
      </c>
      <c r="E1489" s="151">
        <v>902</v>
      </c>
      <c r="F1489" s="151">
        <v>10</v>
      </c>
      <c r="G1489" s="158">
        <v>93.998934327960569</v>
      </c>
    </row>
    <row r="1490" spans="1:7" x14ac:dyDescent="0.25">
      <c r="A1490" s="147">
        <v>1486</v>
      </c>
      <c r="B1490" s="151">
        <v>20303148905</v>
      </c>
      <c r="C1490" s="151">
        <v>538</v>
      </c>
      <c r="D1490" s="158">
        <v>1057.0676000000001</v>
      </c>
      <c r="E1490" s="151">
        <v>5141</v>
      </c>
      <c r="F1490" s="151">
        <v>7</v>
      </c>
      <c r="G1490" s="158">
        <v>65.765285733315565</v>
      </c>
    </row>
    <row r="1491" spans="1:7" x14ac:dyDescent="0.25">
      <c r="A1491" s="147">
        <v>1487</v>
      </c>
      <c r="B1491" s="151">
        <v>20303148906</v>
      </c>
      <c r="C1491" s="151">
        <v>586</v>
      </c>
      <c r="D1491" s="158">
        <v>1074.522631</v>
      </c>
      <c r="E1491" s="151">
        <v>3532</v>
      </c>
      <c r="F1491" s="151">
        <v>8</v>
      </c>
      <c r="G1491" s="158">
        <v>76.481950179832154</v>
      </c>
    </row>
    <row r="1492" spans="1:7" x14ac:dyDescent="0.25">
      <c r="A1492" s="147">
        <v>1488</v>
      </c>
      <c r="B1492" s="151">
        <v>20303148907</v>
      </c>
      <c r="C1492" s="151">
        <v>900</v>
      </c>
      <c r="D1492" s="158">
        <v>1057.064073</v>
      </c>
      <c r="E1492" s="151">
        <v>5142</v>
      </c>
      <c r="F1492" s="151">
        <v>7</v>
      </c>
      <c r="G1492" s="158">
        <v>65.758625283069136</v>
      </c>
    </row>
    <row r="1493" spans="1:7" x14ac:dyDescent="0.25">
      <c r="A1493" s="147">
        <v>1489</v>
      </c>
      <c r="B1493" s="151">
        <v>20303148908</v>
      </c>
      <c r="C1493" s="151">
        <v>539</v>
      </c>
      <c r="D1493" s="158">
        <v>1099.4275500000001</v>
      </c>
      <c r="E1493" s="151">
        <v>1463</v>
      </c>
      <c r="F1493" s="151">
        <v>9</v>
      </c>
      <c r="G1493" s="158">
        <v>90.262421739709609</v>
      </c>
    </row>
    <row r="1494" spans="1:7" x14ac:dyDescent="0.25">
      <c r="A1494" s="147">
        <v>1490</v>
      </c>
      <c r="B1494" s="151">
        <v>20303148909</v>
      </c>
      <c r="C1494" s="151">
        <v>452</v>
      </c>
      <c r="D1494" s="158">
        <v>1118.327301</v>
      </c>
      <c r="E1494" s="151">
        <v>500</v>
      </c>
      <c r="F1494" s="151">
        <v>10</v>
      </c>
      <c r="G1494" s="158">
        <v>96.676435327028116</v>
      </c>
    </row>
    <row r="1495" spans="1:7" x14ac:dyDescent="0.25">
      <c r="A1495" s="147">
        <v>1491</v>
      </c>
      <c r="B1495" s="151">
        <v>20303148910</v>
      </c>
      <c r="C1495" s="151">
        <v>761</v>
      </c>
      <c r="D1495" s="158">
        <v>1070.2290029999999</v>
      </c>
      <c r="E1495" s="151">
        <v>3904</v>
      </c>
      <c r="F1495" s="151">
        <v>8</v>
      </c>
      <c r="G1495" s="158">
        <v>74.004262688157723</v>
      </c>
    </row>
    <row r="1496" spans="1:7" x14ac:dyDescent="0.25">
      <c r="A1496" s="147">
        <v>1492</v>
      </c>
      <c r="B1496" s="151">
        <v>20303148911</v>
      </c>
      <c r="C1496" s="151">
        <v>576</v>
      </c>
      <c r="D1496" s="158">
        <v>1093.757196</v>
      </c>
      <c r="E1496" s="151">
        <v>1889</v>
      </c>
      <c r="F1496" s="151">
        <v>9</v>
      </c>
      <c r="G1496" s="158">
        <v>87.425069934727588</v>
      </c>
    </row>
    <row r="1497" spans="1:7" x14ac:dyDescent="0.25">
      <c r="A1497" s="147">
        <v>1493</v>
      </c>
      <c r="B1497" s="151">
        <v>20303148912</v>
      </c>
      <c r="C1497" s="151">
        <v>390</v>
      </c>
      <c r="D1497" s="158">
        <v>1068.271749</v>
      </c>
      <c r="E1497" s="151">
        <v>4077</v>
      </c>
      <c r="F1497" s="151">
        <v>8</v>
      </c>
      <c r="G1497" s="158">
        <v>72.852004795524167</v>
      </c>
    </row>
    <row r="1498" spans="1:7" x14ac:dyDescent="0.25">
      <c r="A1498" s="147">
        <v>1494</v>
      </c>
      <c r="B1498" s="151">
        <v>20303148913</v>
      </c>
      <c r="C1498" s="151">
        <v>222</v>
      </c>
      <c r="D1498" s="158">
        <v>1090.501426</v>
      </c>
      <c r="E1498" s="151">
        <v>2127</v>
      </c>
      <c r="F1498" s="151">
        <v>9</v>
      </c>
      <c r="G1498" s="158">
        <v>85.839882776075655</v>
      </c>
    </row>
    <row r="1499" spans="1:7" x14ac:dyDescent="0.25">
      <c r="A1499" s="147">
        <v>1495</v>
      </c>
      <c r="B1499" s="151">
        <v>20303148914</v>
      </c>
      <c r="C1499" s="151">
        <v>776</v>
      </c>
      <c r="D1499" s="158">
        <v>1043.1911170000001</v>
      </c>
      <c r="E1499" s="151">
        <v>6416</v>
      </c>
      <c r="F1499" s="151">
        <v>7</v>
      </c>
      <c r="G1499" s="158">
        <v>57.273211669108839</v>
      </c>
    </row>
    <row r="1500" spans="1:7" x14ac:dyDescent="0.25">
      <c r="A1500" s="147">
        <v>1496</v>
      </c>
      <c r="B1500" s="151">
        <v>20303148915</v>
      </c>
      <c r="C1500" s="151">
        <v>577</v>
      </c>
      <c r="D1500" s="158">
        <v>1079.339653</v>
      </c>
      <c r="E1500" s="151">
        <v>3099</v>
      </c>
      <c r="F1500" s="151">
        <v>8</v>
      </c>
      <c r="G1500" s="158">
        <v>79.365925136539232</v>
      </c>
    </row>
    <row r="1501" spans="1:7" x14ac:dyDescent="0.25">
      <c r="A1501" s="147">
        <v>1497</v>
      </c>
      <c r="B1501" s="151">
        <v>20303148916</v>
      </c>
      <c r="C1501" s="151">
        <v>171</v>
      </c>
      <c r="D1501" s="158">
        <v>1070.6050540000001</v>
      </c>
      <c r="E1501" s="151">
        <v>3869</v>
      </c>
      <c r="F1501" s="151">
        <v>8</v>
      </c>
      <c r="G1501" s="158">
        <v>74.237378446782998</v>
      </c>
    </row>
    <row r="1502" spans="1:7" x14ac:dyDescent="0.25">
      <c r="A1502" s="147">
        <v>1498</v>
      </c>
      <c r="B1502" s="151">
        <v>20303148918</v>
      </c>
      <c r="C1502" s="151">
        <v>1090</v>
      </c>
      <c r="D1502" s="158">
        <v>1081.2469639999999</v>
      </c>
      <c r="E1502" s="151">
        <v>2933</v>
      </c>
      <c r="F1502" s="151">
        <v>9</v>
      </c>
      <c r="G1502" s="158">
        <v>80.471559877447717</v>
      </c>
    </row>
    <row r="1503" spans="1:7" x14ac:dyDescent="0.25">
      <c r="A1503" s="147">
        <v>1499</v>
      </c>
      <c r="B1503" s="151">
        <v>20303148919</v>
      </c>
      <c r="C1503" s="151">
        <v>815</v>
      </c>
      <c r="D1503" s="158">
        <v>1029.1513640000001</v>
      </c>
      <c r="E1503" s="151">
        <v>7574</v>
      </c>
      <c r="F1503" s="151">
        <v>6</v>
      </c>
      <c r="G1503" s="158">
        <v>49.56041028373518</v>
      </c>
    </row>
    <row r="1504" spans="1:7" x14ac:dyDescent="0.25">
      <c r="A1504" s="147">
        <v>1500</v>
      </c>
      <c r="B1504" s="151">
        <v>20303149001</v>
      </c>
      <c r="C1504" s="151">
        <v>463</v>
      </c>
      <c r="D1504" s="158">
        <v>1108.2422959999999</v>
      </c>
      <c r="E1504" s="151">
        <v>922</v>
      </c>
      <c r="F1504" s="151">
        <v>10</v>
      </c>
      <c r="G1504" s="158">
        <v>93.865725323031839</v>
      </c>
    </row>
    <row r="1505" spans="1:7" x14ac:dyDescent="0.25">
      <c r="A1505" s="147">
        <v>1501</v>
      </c>
      <c r="B1505" s="151">
        <v>20303149002</v>
      </c>
      <c r="C1505" s="151">
        <v>565</v>
      </c>
      <c r="D1505" s="158">
        <v>1101.3985009999999</v>
      </c>
      <c r="E1505" s="151">
        <v>1316</v>
      </c>
      <c r="F1505" s="151">
        <v>9</v>
      </c>
      <c r="G1505" s="158">
        <v>91.241507925935792</v>
      </c>
    </row>
    <row r="1506" spans="1:7" x14ac:dyDescent="0.25">
      <c r="A1506" s="147">
        <v>1502</v>
      </c>
      <c r="B1506" s="151">
        <v>20303149003</v>
      </c>
      <c r="C1506" s="151">
        <v>471</v>
      </c>
      <c r="D1506" s="158">
        <v>1067.9722690000001</v>
      </c>
      <c r="E1506" s="151">
        <v>4114</v>
      </c>
      <c r="F1506" s="151">
        <v>8</v>
      </c>
      <c r="G1506" s="158">
        <v>72.605568136406021</v>
      </c>
    </row>
    <row r="1507" spans="1:7" x14ac:dyDescent="0.25">
      <c r="A1507" s="147">
        <v>1503</v>
      </c>
      <c r="B1507" s="151">
        <v>20303149004</v>
      </c>
      <c r="C1507" s="151">
        <v>464</v>
      </c>
      <c r="D1507" s="158">
        <v>1081.6818000000001</v>
      </c>
      <c r="E1507" s="151">
        <v>2881</v>
      </c>
      <c r="F1507" s="151">
        <v>9</v>
      </c>
      <c r="G1507" s="158">
        <v>80.817903290262421</v>
      </c>
    </row>
    <row r="1508" spans="1:7" x14ac:dyDescent="0.25">
      <c r="A1508" s="147">
        <v>1504</v>
      </c>
      <c r="B1508" s="151">
        <v>20303149005</v>
      </c>
      <c r="C1508" s="151">
        <v>640</v>
      </c>
      <c r="D1508" s="158">
        <v>1077.686258</v>
      </c>
      <c r="E1508" s="151">
        <v>3258</v>
      </c>
      <c r="F1508" s="151">
        <v>8</v>
      </c>
      <c r="G1508" s="158">
        <v>78.306913547355805</v>
      </c>
    </row>
    <row r="1509" spans="1:7" x14ac:dyDescent="0.25">
      <c r="A1509" s="147">
        <v>1505</v>
      </c>
      <c r="B1509" s="151">
        <v>20303149006</v>
      </c>
      <c r="C1509" s="151">
        <v>494</v>
      </c>
      <c r="D1509" s="158">
        <v>1038.388111</v>
      </c>
      <c r="E1509" s="151">
        <v>6842</v>
      </c>
      <c r="F1509" s="151">
        <v>6</v>
      </c>
      <c r="G1509" s="158">
        <v>54.435859864126812</v>
      </c>
    </row>
    <row r="1510" spans="1:7" x14ac:dyDescent="0.25">
      <c r="A1510" s="147">
        <v>1506</v>
      </c>
      <c r="B1510" s="151">
        <v>20303149007</v>
      </c>
      <c r="C1510" s="151">
        <v>614</v>
      </c>
      <c r="D1510" s="158">
        <v>1091.9448050000001</v>
      </c>
      <c r="E1510" s="151">
        <v>2007</v>
      </c>
      <c r="F1510" s="151">
        <v>9</v>
      </c>
      <c r="G1510" s="158">
        <v>86.639136805648064</v>
      </c>
    </row>
    <row r="1511" spans="1:7" x14ac:dyDescent="0.25">
      <c r="A1511" s="147">
        <v>1507</v>
      </c>
      <c r="B1511" s="151">
        <v>20303149008</v>
      </c>
      <c r="C1511" s="151">
        <v>672</v>
      </c>
      <c r="D1511" s="158">
        <v>1059.7710099999999</v>
      </c>
      <c r="E1511" s="151">
        <v>4840</v>
      </c>
      <c r="F1511" s="151">
        <v>7</v>
      </c>
      <c r="G1511" s="158">
        <v>67.770081257493004</v>
      </c>
    </row>
    <row r="1512" spans="1:7" x14ac:dyDescent="0.25">
      <c r="A1512" s="147">
        <v>1508</v>
      </c>
      <c r="B1512" s="151">
        <v>20303149009</v>
      </c>
      <c r="C1512" s="151">
        <v>659</v>
      </c>
      <c r="D1512" s="158">
        <v>1123.979282</v>
      </c>
      <c r="E1512" s="151">
        <v>335</v>
      </c>
      <c r="F1512" s="151">
        <v>10</v>
      </c>
      <c r="G1512" s="158">
        <v>97.775409617690158</v>
      </c>
    </row>
    <row r="1513" spans="1:7" x14ac:dyDescent="0.25">
      <c r="A1513" s="147">
        <v>1509</v>
      </c>
      <c r="B1513" s="151">
        <v>20303149010</v>
      </c>
      <c r="C1513" s="151">
        <v>432</v>
      </c>
      <c r="D1513" s="158">
        <v>1037.352658</v>
      </c>
      <c r="E1513" s="151">
        <v>6943</v>
      </c>
      <c r="F1513" s="151">
        <v>6</v>
      </c>
      <c r="G1513" s="158">
        <v>53.763154389236711</v>
      </c>
    </row>
    <row r="1514" spans="1:7" x14ac:dyDescent="0.25">
      <c r="A1514" s="147">
        <v>1510</v>
      </c>
      <c r="B1514" s="151">
        <v>20303149011</v>
      </c>
      <c r="C1514" s="151">
        <v>523</v>
      </c>
      <c r="D1514" s="158">
        <v>1095.699615</v>
      </c>
      <c r="E1514" s="151">
        <v>1739</v>
      </c>
      <c r="F1514" s="151">
        <v>9</v>
      </c>
      <c r="G1514" s="158">
        <v>88.424137471693086</v>
      </c>
    </row>
    <row r="1515" spans="1:7" x14ac:dyDescent="0.25">
      <c r="A1515" s="147">
        <v>1511</v>
      </c>
      <c r="B1515" s="151">
        <v>20303149012</v>
      </c>
      <c r="C1515" s="151">
        <v>414</v>
      </c>
      <c r="D1515" s="158">
        <v>1083.147606</v>
      </c>
      <c r="E1515" s="151">
        <v>2766</v>
      </c>
      <c r="F1515" s="151">
        <v>9</v>
      </c>
      <c r="G1515" s="158">
        <v>81.583855068602645</v>
      </c>
    </row>
    <row r="1516" spans="1:7" x14ac:dyDescent="0.25">
      <c r="A1516" s="147">
        <v>1512</v>
      </c>
      <c r="B1516" s="151">
        <v>20303149013</v>
      </c>
      <c r="C1516" s="151">
        <v>526</v>
      </c>
      <c r="D1516" s="158">
        <v>1069.6703709999999</v>
      </c>
      <c r="E1516" s="151">
        <v>3948</v>
      </c>
      <c r="F1516" s="151">
        <v>8</v>
      </c>
      <c r="G1516" s="158">
        <v>73.711202877314506</v>
      </c>
    </row>
    <row r="1517" spans="1:7" x14ac:dyDescent="0.25">
      <c r="A1517" s="147">
        <v>1513</v>
      </c>
      <c r="B1517" s="151">
        <v>20303149014</v>
      </c>
      <c r="C1517" s="151">
        <v>423</v>
      </c>
      <c r="D1517" s="158">
        <v>1047.199198</v>
      </c>
      <c r="E1517" s="151">
        <v>6055</v>
      </c>
      <c r="F1517" s="151">
        <v>7</v>
      </c>
      <c r="G1517" s="158">
        <v>59.677634208072462</v>
      </c>
    </row>
    <row r="1518" spans="1:7" x14ac:dyDescent="0.25">
      <c r="A1518" s="147">
        <v>1514</v>
      </c>
      <c r="B1518" s="151">
        <v>20303149015</v>
      </c>
      <c r="C1518" s="151">
        <v>314</v>
      </c>
      <c r="D1518" s="158">
        <v>1089.7199479999999</v>
      </c>
      <c r="E1518" s="151">
        <v>2188</v>
      </c>
      <c r="F1518" s="151">
        <v>9</v>
      </c>
      <c r="G1518" s="158">
        <v>85.433595311043035</v>
      </c>
    </row>
    <row r="1519" spans="1:7" x14ac:dyDescent="0.25">
      <c r="A1519" s="147">
        <v>1515</v>
      </c>
      <c r="B1519" s="151">
        <v>20303149016</v>
      </c>
      <c r="C1519" s="151">
        <v>446</v>
      </c>
      <c r="D1519" s="158">
        <v>1078.2220769999999</v>
      </c>
      <c r="E1519" s="151">
        <v>3198</v>
      </c>
      <c r="F1519" s="151">
        <v>8</v>
      </c>
      <c r="G1519" s="158">
        <v>78.706540562141996</v>
      </c>
    </row>
    <row r="1520" spans="1:7" x14ac:dyDescent="0.25">
      <c r="A1520" s="147">
        <v>1516</v>
      </c>
      <c r="B1520" s="151">
        <v>20303149017</v>
      </c>
      <c r="C1520" s="151">
        <v>549</v>
      </c>
      <c r="D1520" s="158">
        <v>1047.68586</v>
      </c>
      <c r="E1520" s="151">
        <v>6016</v>
      </c>
      <c r="F1520" s="151">
        <v>7</v>
      </c>
      <c r="G1520" s="158">
        <v>59.937391767683494</v>
      </c>
    </row>
    <row r="1521" spans="1:7" x14ac:dyDescent="0.25">
      <c r="A1521" s="147">
        <v>1517</v>
      </c>
      <c r="B1521" s="151">
        <v>20303149018</v>
      </c>
      <c r="C1521" s="151">
        <v>335</v>
      </c>
      <c r="D1521" s="158">
        <v>1067.8132000000001</v>
      </c>
      <c r="E1521" s="151">
        <v>4131</v>
      </c>
      <c r="F1521" s="151">
        <v>8</v>
      </c>
      <c r="G1521" s="158">
        <v>72.492340482216605</v>
      </c>
    </row>
    <row r="1522" spans="1:7" x14ac:dyDescent="0.25">
      <c r="A1522" s="147">
        <v>1518</v>
      </c>
      <c r="B1522" s="151">
        <v>20303149019</v>
      </c>
      <c r="C1522" s="151">
        <v>523</v>
      </c>
      <c r="D1522" s="158">
        <v>1100.094472</v>
      </c>
      <c r="E1522" s="151">
        <v>1416</v>
      </c>
      <c r="F1522" s="151">
        <v>9</v>
      </c>
      <c r="G1522" s="158">
        <v>90.575462901292127</v>
      </c>
    </row>
    <row r="1523" spans="1:7" x14ac:dyDescent="0.25">
      <c r="A1523" s="147">
        <v>1519</v>
      </c>
      <c r="B1523" s="151">
        <v>20303149020</v>
      </c>
      <c r="C1523" s="151">
        <v>432</v>
      </c>
      <c r="D1523" s="158">
        <v>1088.8969219999999</v>
      </c>
      <c r="E1523" s="151">
        <v>2273</v>
      </c>
      <c r="F1523" s="151">
        <v>9</v>
      </c>
      <c r="G1523" s="158">
        <v>84.8674570400959</v>
      </c>
    </row>
    <row r="1524" spans="1:7" x14ac:dyDescent="0.25">
      <c r="A1524" s="147">
        <v>1520</v>
      </c>
      <c r="B1524" s="151">
        <v>20303149021</v>
      </c>
      <c r="C1524" s="151">
        <v>455</v>
      </c>
      <c r="D1524" s="158">
        <v>1052.4823329999999</v>
      </c>
      <c r="E1524" s="151">
        <v>5586</v>
      </c>
      <c r="F1524" s="151">
        <v>7</v>
      </c>
      <c r="G1524" s="158">
        <v>62.801385373651264</v>
      </c>
    </row>
    <row r="1525" spans="1:7" x14ac:dyDescent="0.25">
      <c r="A1525" s="147">
        <v>1521</v>
      </c>
      <c r="B1525" s="151">
        <v>20303149022</v>
      </c>
      <c r="C1525" s="151">
        <v>309</v>
      </c>
      <c r="D1525" s="158">
        <v>1065.591077</v>
      </c>
      <c r="E1525" s="151">
        <v>4329</v>
      </c>
      <c r="F1525" s="151">
        <v>8</v>
      </c>
      <c r="G1525" s="158">
        <v>71.173571333422132</v>
      </c>
    </row>
    <row r="1526" spans="1:7" x14ac:dyDescent="0.25">
      <c r="A1526" s="147">
        <v>1522</v>
      </c>
      <c r="B1526" s="151">
        <v>20303149023</v>
      </c>
      <c r="C1526" s="151">
        <v>294</v>
      </c>
      <c r="D1526" s="158">
        <v>1104.7413160000001</v>
      </c>
      <c r="E1526" s="151">
        <v>1106</v>
      </c>
      <c r="F1526" s="151">
        <v>10</v>
      </c>
      <c r="G1526" s="158">
        <v>92.640202477687495</v>
      </c>
    </row>
    <row r="1527" spans="1:7" x14ac:dyDescent="0.25">
      <c r="A1527" s="147">
        <v>1523</v>
      </c>
      <c r="B1527" s="151">
        <v>20303149024</v>
      </c>
      <c r="C1527" s="151">
        <v>543</v>
      </c>
      <c r="D1527" s="158">
        <v>1064.4606269999999</v>
      </c>
      <c r="E1527" s="151">
        <v>4415</v>
      </c>
      <c r="F1527" s="151">
        <v>8</v>
      </c>
      <c r="G1527" s="158">
        <v>70.600772612228596</v>
      </c>
    </row>
    <row r="1528" spans="1:7" x14ac:dyDescent="0.25">
      <c r="A1528" s="147">
        <v>1524</v>
      </c>
      <c r="B1528" s="151">
        <v>20303149025</v>
      </c>
      <c r="C1528" s="151">
        <v>318</v>
      </c>
      <c r="D1528" s="158">
        <v>1098.3232149999999</v>
      </c>
      <c r="E1528" s="151">
        <v>1543</v>
      </c>
      <c r="F1528" s="151">
        <v>9</v>
      </c>
      <c r="G1528" s="158">
        <v>89.729585719994674</v>
      </c>
    </row>
    <row r="1529" spans="1:7" x14ac:dyDescent="0.25">
      <c r="A1529" s="147">
        <v>1525</v>
      </c>
      <c r="B1529" s="151">
        <v>20303149026</v>
      </c>
      <c r="C1529" s="151">
        <v>508</v>
      </c>
      <c r="D1529" s="158">
        <v>1040.0249630000001</v>
      </c>
      <c r="E1529" s="151">
        <v>6703</v>
      </c>
      <c r="F1529" s="151">
        <v>6</v>
      </c>
      <c r="G1529" s="158">
        <v>55.361662448381509</v>
      </c>
    </row>
    <row r="1530" spans="1:7" x14ac:dyDescent="0.25">
      <c r="A1530" s="147">
        <v>1526</v>
      </c>
      <c r="B1530" s="151">
        <v>20303149027</v>
      </c>
      <c r="C1530" s="151">
        <v>434</v>
      </c>
      <c r="D1530" s="158">
        <v>1098.8864269999999</v>
      </c>
      <c r="E1530" s="151">
        <v>1504</v>
      </c>
      <c r="F1530" s="151">
        <v>9</v>
      </c>
      <c r="G1530" s="158">
        <v>89.989343279605706</v>
      </c>
    </row>
    <row r="1531" spans="1:7" x14ac:dyDescent="0.25">
      <c r="A1531" s="147">
        <v>1527</v>
      </c>
      <c r="B1531" s="151">
        <v>20303149028</v>
      </c>
      <c r="C1531" s="151">
        <v>382</v>
      </c>
      <c r="D1531" s="158">
        <v>1052.0948940000001</v>
      </c>
      <c r="E1531" s="151">
        <v>5616</v>
      </c>
      <c r="F1531" s="151">
        <v>7</v>
      </c>
      <c r="G1531" s="158">
        <v>62.601571866258155</v>
      </c>
    </row>
    <row r="1532" spans="1:7" x14ac:dyDescent="0.25">
      <c r="A1532" s="147">
        <v>1528</v>
      </c>
      <c r="B1532" s="151">
        <v>20303149029</v>
      </c>
      <c r="C1532" s="151">
        <v>813</v>
      </c>
      <c r="D1532" s="158">
        <v>1095.611762</v>
      </c>
      <c r="E1532" s="151">
        <v>1745</v>
      </c>
      <c r="F1532" s="151">
        <v>9</v>
      </c>
      <c r="G1532" s="158">
        <v>88.384174770214457</v>
      </c>
    </row>
    <row r="1533" spans="1:7" x14ac:dyDescent="0.25">
      <c r="A1533" s="147">
        <v>1529</v>
      </c>
      <c r="B1533" s="151">
        <v>20303149030</v>
      </c>
      <c r="C1533" s="151">
        <v>420</v>
      </c>
      <c r="D1533" s="158">
        <v>1075.1646069999999</v>
      </c>
      <c r="E1533" s="151">
        <v>3474</v>
      </c>
      <c r="F1533" s="151">
        <v>8</v>
      </c>
      <c r="G1533" s="158">
        <v>76.868256294125487</v>
      </c>
    </row>
    <row r="1534" spans="1:7" x14ac:dyDescent="0.25">
      <c r="A1534" s="147">
        <v>1530</v>
      </c>
      <c r="B1534" s="151">
        <v>20303149031</v>
      </c>
      <c r="C1534" s="151">
        <v>353</v>
      </c>
      <c r="D1534" s="158">
        <v>1035.3025849999999</v>
      </c>
      <c r="E1534" s="151">
        <v>7097</v>
      </c>
      <c r="F1534" s="151">
        <v>6</v>
      </c>
      <c r="G1534" s="158">
        <v>52.737445051285469</v>
      </c>
    </row>
    <row r="1535" spans="1:7" x14ac:dyDescent="0.25">
      <c r="A1535" s="147">
        <v>1531</v>
      </c>
      <c r="B1535" s="151">
        <v>20303149032</v>
      </c>
      <c r="C1535" s="151">
        <v>180</v>
      </c>
      <c r="D1535" s="158">
        <v>1050.2126009999999</v>
      </c>
      <c r="E1535" s="151">
        <v>5777</v>
      </c>
      <c r="F1535" s="151">
        <v>7</v>
      </c>
      <c r="G1535" s="158">
        <v>61.529239376581856</v>
      </c>
    </row>
    <row r="1536" spans="1:7" x14ac:dyDescent="0.25">
      <c r="A1536" s="147">
        <v>1532</v>
      </c>
      <c r="B1536" s="151">
        <v>20303149033</v>
      </c>
      <c r="C1536" s="151">
        <v>256</v>
      </c>
      <c r="D1536" s="158">
        <v>1097.3208380000001</v>
      </c>
      <c r="E1536" s="151">
        <v>1628</v>
      </c>
      <c r="F1536" s="151">
        <v>9</v>
      </c>
      <c r="G1536" s="158">
        <v>89.163447449047553</v>
      </c>
    </row>
    <row r="1537" spans="1:7" x14ac:dyDescent="0.25">
      <c r="A1537" s="147">
        <v>1533</v>
      </c>
      <c r="B1537" s="151">
        <v>20303149034</v>
      </c>
      <c r="C1537" s="151">
        <v>400</v>
      </c>
      <c r="D1537" s="158">
        <v>1072.023383</v>
      </c>
      <c r="E1537" s="151">
        <v>3755</v>
      </c>
      <c r="F1537" s="151">
        <v>8</v>
      </c>
      <c r="G1537" s="158">
        <v>74.996669774876779</v>
      </c>
    </row>
    <row r="1538" spans="1:7" x14ac:dyDescent="0.25">
      <c r="A1538" s="147">
        <v>1534</v>
      </c>
      <c r="B1538" s="151">
        <v>20303149035</v>
      </c>
      <c r="C1538" s="151">
        <v>470</v>
      </c>
      <c r="D1538" s="158">
        <v>1068.8949030000001</v>
      </c>
      <c r="E1538" s="151">
        <v>4015</v>
      </c>
      <c r="F1538" s="151">
        <v>8</v>
      </c>
      <c r="G1538" s="158">
        <v>73.264952710803257</v>
      </c>
    </row>
    <row r="1539" spans="1:7" x14ac:dyDescent="0.25">
      <c r="A1539" s="147">
        <v>1535</v>
      </c>
      <c r="B1539" s="151">
        <v>20303149036</v>
      </c>
      <c r="C1539" s="151">
        <v>1144</v>
      </c>
      <c r="D1539" s="158">
        <v>1066.912525</v>
      </c>
      <c r="E1539" s="151">
        <v>4200</v>
      </c>
      <c r="F1539" s="151">
        <v>8</v>
      </c>
      <c r="G1539" s="158">
        <v>72.032769415212471</v>
      </c>
    </row>
    <row r="1540" spans="1:7" x14ac:dyDescent="0.25">
      <c r="A1540" s="147">
        <v>1536</v>
      </c>
      <c r="B1540" s="151">
        <v>20303149037</v>
      </c>
      <c r="C1540" s="151">
        <v>849</v>
      </c>
      <c r="D1540" s="158">
        <v>1052.2846609999999</v>
      </c>
      <c r="E1540" s="151">
        <v>5601</v>
      </c>
      <c r="F1540" s="151">
        <v>7</v>
      </c>
      <c r="G1540" s="158">
        <v>62.701478619954706</v>
      </c>
    </row>
    <row r="1541" spans="1:7" x14ac:dyDescent="0.25">
      <c r="A1541" s="147">
        <v>1537</v>
      </c>
      <c r="B1541" s="151">
        <v>20303149038</v>
      </c>
      <c r="C1541" s="151">
        <v>373</v>
      </c>
      <c r="D1541" s="158">
        <v>1111.190785</v>
      </c>
      <c r="E1541" s="151">
        <v>788</v>
      </c>
      <c r="F1541" s="151">
        <v>10</v>
      </c>
      <c r="G1541" s="158">
        <v>94.75822565605435</v>
      </c>
    </row>
    <row r="1542" spans="1:7" x14ac:dyDescent="0.25">
      <c r="A1542" s="147">
        <v>1538</v>
      </c>
      <c r="B1542" s="151">
        <v>20303149039</v>
      </c>
      <c r="C1542" s="151">
        <v>577</v>
      </c>
      <c r="D1542" s="158">
        <v>1039.440791</v>
      </c>
      <c r="E1542" s="151">
        <v>6756</v>
      </c>
      <c r="F1542" s="151">
        <v>6</v>
      </c>
      <c r="G1542" s="158">
        <v>55.008658585320369</v>
      </c>
    </row>
    <row r="1543" spans="1:7" x14ac:dyDescent="0.25">
      <c r="A1543" s="147">
        <v>1539</v>
      </c>
      <c r="B1543" s="151">
        <v>20303149040</v>
      </c>
      <c r="C1543" s="151">
        <v>368</v>
      </c>
      <c r="D1543" s="158">
        <v>1053.335595</v>
      </c>
      <c r="E1543" s="151">
        <v>5519</v>
      </c>
      <c r="F1543" s="151">
        <v>7</v>
      </c>
      <c r="G1543" s="158">
        <v>63.24763554016252</v>
      </c>
    </row>
    <row r="1544" spans="1:7" x14ac:dyDescent="0.25">
      <c r="A1544" s="147">
        <v>1540</v>
      </c>
      <c r="B1544" s="151">
        <v>20401105401</v>
      </c>
      <c r="C1544" s="151">
        <v>453</v>
      </c>
      <c r="D1544" s="158">
        <v>987.55146290000005</v>
      </c>
      <c r="E1544" s="151">
        <v>10294</v>
      </c>
      <c r="F1544" s="151">
        <v>4</v>
      </c>
      <c r="G1544" s="158">
        <v>31.443985613427465</v>
      </c>
    </row>
    <row r="1545" spans="1:7" x14ac:dyDescent="0.25">
      <c r="A1545" s="147">
        <v>1541</v>
      </c>
      <c r="B1545" s="151">
        <v>20401105402</v>
      </c>
      <c r="C1545" s="151">
        <v>243</v>
      </c>
      <c r="D1545" s="158">
        <v>997.39297699999997</v>
      </c>
      <c r="E1545" s="151">
        <v>9763</v>
      </c>
      <c r="F1545" s="151">
        <v>4</v>
      </c>
      <c r="G1545" s="158">
        <v>34.980684694285337</v>
      </c>
    </row>
    <row r="1546" spans="1:7" x14ac:dyDescent="0.25">
      <c r="A1546" s="147">
        <v>1542</v>
      </c>
      <c r="B1546" s="151">
        <v>20401105403</v>
      </c>
      <c r="C1546" s="151">
        <v>307</v>
      </c>
      <c r="D1546" s="158">
        <v>941.43111099999999</v>
      </c>
      <c r="E1546" s="151">
        <v>12231</v>
      </c>
      <c r="F1546" s="151">
        <v>3</v>
      </c>
      <c r="G1546" s="158">
        <v>18.54269348607966</v>
      </c>
    </row>
    <row r="1547" spans="1:7" x14ac:dyDescent="0.25">
      <c r="A1547" s="147">
        <v>1543</v>
      </c>
      <c r="B1547" s="151">
        <v>20401105404</v>
      </c>
      <c r="C1547" s="151">
        <v>307</v>
      </c>
      <c r="D1547" s="158">
        <v>1026.134982</v>
      </c>
      <c r="E1547" s="151">
        <v>7806</v>
      </c>
      <c r="F1547" s="151">
        <v>6</v>
      </c>
      <c r="G1547" s="158">
        <v>48.015185826561876</v>
      </c>
    </row>
    <row r="1548" spans="1:7" x14ac:dyDescent="0.25">
      <c r="A1548" s="147">
        <v>1544</v>
      </c>
      <c r="B1548" s="151">
        <v>20401105406</v>
      </c>
      <c r="C1548" s="151">
        <v>595</v>
      </c>
      <c r="D1548" s="158">
        <v>1015.387287</v>
      </c>
      <c r="E1548" s="151">
        <v>8618</v>
      </c>
      <c r="F1548" s="151">
        <v>5</v>
      </c>
      <c r="G1548" s="158">
        <v>42.606900226455309</v>
      </c>
    </row>
    <row r="1549" spans="1:7" x14ac:dyDescent="0.25">
      <c r="A1549" s="147">
        <v>1545</v>
      </c>
      <c r="B1549" s="151">
        <v>20401105407</v>
      </c>
      <c r="C1549" s="151">
        <v>280</v>
      </c>
      <c r="D1549" s="158">
        <v>1058.7250280000001</v>
      </c>
      <c r="E1549" s="151">
        <v>4962</v>
      </c>
      <c r="F1549" s="151">
        <v>7</v>
      </c>
      <c r="G1549" s="158">
        <v>66.957506327427723</v>
      </c>
    </row>
    <row r="1550" spans="1:7" x14ac:dyDescent="0.25">
      <c r="A1550" s="147">
        <v>1546</v>
      </c>
      <c r="B1550" s="151">
        <v>20401105408</v>
      </c>
      <c r="C1550" s="151">
        <v>405</v>
      </c>
      <c r="D1550" s="158">
        <v>1027.9427310000001</v>
      </c>
      <c r="E1550" s="151">
        <v>7683</v>
      </c>
      <c r="F1550" s="151">
        <v>6</v>
      </c>
      <c r="G1550" s="158">
        <v>48.834421206873586</v>
      </c>
    </row>
    <row r="1551" spans="1:7" x14ac:dyDescent="0.25">
      <c r="A1551" s="147">
        <v>1547</v>
      </c>
      <c r="B1551" s="151">
        <v>20401105409</v>
      </c>
      <c r="C1551" s="151">
        <v>354</v>
      </c>
      <c r="D1551" s="158">
        <v>998.22273819999998</v>
      </c>
      <c r="E1551" s="151">
        <v>9713</v>
      </c>
      <c r="F1551" s="151">
        <v>4</v>
      </c>
      <c r="G1551" s="158">
        <v>35.313707206607162</v>
      </c>
    </row>
    <row r="1552" spans="1:7" x14ac:dyDescent="0.25">
      <c r="A1552" s="147">
        <v>1548</v>
      </c>
      <c r="B1552" s="151">
        <v>20401105410</v>
      </c>
      <c r="C1552" s="151">
        <v>411</v>
      </c>
      <c r="D1552" s="158">
        <v>1054.763909</v>
      </c>
      <c r="E1552" s="151">
        <v>5390</v>
      </c>
      <c r="F1552" s="151">
        <v>7</v>
      </c>
      <c r="G1552" s="158">
        <v>64.106833621952845</v>
      </c>
    </row>
    <row r="1553" spans="1:7" x14ac:dyDescent="0.25">
      <c r="A1553" s="147">
        <v>1549</v>
      </c>
      <c r="B1553" s="151">
        <v>20401105411</v>
      </c>
      <c r="C1553" s="151">
        <v>400</v>
      </c>
      <c r="D1553" s="158">
        <v>898.01200840000001</v>
      </c>
      <c r="E1553" s="151">
        <v>13373</v>
      </c>
      <c r="F1553" s="151">
        <v>2</v>
      </c>
      <c r="G1553" s="158">
        <v>10.936459304648995</v>
      </c>
    </row>
    <row r="1554" spans="1:7" x14ac:dyDescent="0.25">
      <c r="A1554" s="147">
        <v>1550</v>
      </c>
      <c r="B1554" s="151">
        <v>20401105412</v>
      </c>
      <c r="C1554" s="151">
        <v>299</v>
      </c>
      <c r="D1554" s="158">
        <v>996.08126249999998</v>
      </c>
      <c r="E1554" s="151">
        <v>9848</v>
      </c>
      <c r="F1554" s="151">
        <v>4</v>
      </c>
      <c r="G1554" s="158">
        <v>34.414546423338216</v>
      </c>
    </row>
    <row r="1555" spans="1:7" x14ac:dyDescent="0.25">
      <c r="A1555" s="147">
        <v>1551</v>
      </c>
      <c r="B1555" s="151">
        <v>20401105413</v>
      </c>
      <c r="C1555" s="151">
        <v>293</v>
      </c>
      <c r="D1555" s="158">
        <v>1022.257151</v>
      </c>
      <c r="E1555" s="151">
        <v>8118</v>
      </c>
      <c r="F1555" s="151">
        <v>6</v>
      </c>
      <c r="G1555" s="158">
        <v>45.937125349673636</v>
      </c>
    </row>
    <row r="1556" spans="1:7" x14ac:dyDescent="0.25">
      <c r="A1556" s="147">
        <v>1552</v>
      </c>
      <c r="B1556" s="151">
        <v>20401105414</v>
      </c>
      <c r="C1556" s="151">
        <v>343</v>
      </c>
      <c r="D1556" s="158">
        <v>941.61125460000005</v>
      </c>
      <c r="E1556" s="151">
        <v>12225</v>
      </c>
      <c r="F1556" s="151">
        <v>3</v>
      </c>
      <c r="G1556" s="158">
        <v>18.582656187558282</v>
      </c>
    </row>
    <row r="1557" spans="1:7" x14ac:dyDescent="0.25">
      <c r="A1557" s="147">
        <v>1553</v>
      </c>
      <c r="B1557" s="151">
        <v>20401105415</v>
      </c>
      <c r="C1557" s="151">
        <v>440</v>
      </c>
      <c r="D1557" s="158">
        <v>1007.67227</v>
      </c>
      <c r="E1557" s="151">
        <v>9139</v>
      </c>
      <c r="F1557" s="151">
        <v>5</v>
      </c>
      <c r="G1557" s="158">
        <v>39.136805648061809</v>
      </c>
    </row>
    <row r="1558" spans="1:7" x14ac:dyDescent="0.25">
      <c r="A1558" s="147">
        <v>1554</v>
      </c>
      <c r="B1558" s="151">
        <v>20401105416</v>
      </c>
      <c r="C1558" s="151">
        <v>379</v>
      </c>
      <c r="D1558" s="158">
        <v>953.19296039999995</v>
      </c>
      <c r="E1558" s="151">
        <v>11827</v>
      </c>
      <c r="F1558" s="151">
        <v>3</v>
      </c>
      <c r="G1558" s="158">
        <v>21.233515385640072</v>
      </c>
    </row>
    <row r="1559" spans="1:7" x14ac:dyDescent="0.25">
      <c r="A1559" s="147">
        <v>1555</v>
      </c>
      <c r="B1559" s="151">
        <v>20401105417</v>
      </c>
      <c r="C1559" s="151">
        <v>586</v>
      </c>
      <c r="D1559" s="158">
        <v>1042.1677179999999</v>
      </c>
      <c r="E1559" s="151">
        <v>6526</v>
      </c>
      <c r="F1559" s="151">
        <v>7</v>
      </c>
      <c r="G1559" s="158">
        <v>56.540562142000795</v>
      </c>
    </row>
    <row r="1560" spans="1:7" x14ac:dyDescent="0.25">
      <c r="A1560" s="147">
        <v>1556</v>
      </c>
      <c r="B1560" s="151">
        <v>20401105418</v>
      </c>
      <c r="C1560" s="151">
        <v>259</v>
      </c>
      <c r="D1560" s="158">
        <v>932.53916600000002</v>
      </c>
      <c r="E1560" s="151">
        <v>12530</v>
      </c>
      <c r="F1560" s="151">
        <v>3</v>
      </c>
      <c r="G1560" s="158">
        <v>16.551218862395096</v>
      </c>
    </row>
    <row r="1561" spans="1:7" x14ac:dyDescent="0.25">
      <c r="A1561" s="147">
        <v>1557</v>
      </c>
      <c r="B1561" s="151">
        <v>20401105419</v>
      </c>
      <c r="C1561" s="151">
        <v>460</v>
      </c>
      <c r="D1561" s="158">
        <v>886.1092807</v>
      </c>
      <c r="E1561" s="151">
        <v>13597</v>
      </c>
      <c r="F1561" s="151">
        <v>2</v>
      </c>
      <c r="G1561" s="158">
        <v>9.4445184494471821</v>
      </c>
    </row>
    <row r="1562" spans="1:7" x14ac:dyDescent="0.25">
      <c r="A1562" s="147">
        <v>1558</v>
      </c>
      <c r="B1562" s="151">
        <v>20401105501</v>
      </c>
      <c r="C1562" s="151">
        <v>555</v>
      </c>
      <c r="D1562" s="158">
        <v>961.0310763</v>
      </c>
      <c r="E1562" s="151">
        <v>11518</v>
      </c>
      <c r="F1562" s="151">
        <v>3</v>
      </c>
      <c r="G1562" s="158">
        <v>23.291594511788997</v>
      </c>
    </row>
    <row r="1563" spans="1:7" x14ac:dyDescent="0.25">
      <c r="A1563" s="147">
        <v>1559</v>
      </c>
      <c r="B1563" s="151">
        <v>20401105502</v>
      </c>
      <c r="C1563" s="151">
        <v>330</v>
      </c>
      <c r="D1563" s="158">
        <v>964.27628689999995</v>
      </c>
      <c r="E1563" s="151">
        <v>11367</v>
      </c>
      <c r="F1563" s="151">
        <v>3</v>
      </c>
      <c r="G1563" s="158">
        <v>24.297322499000931</v>
      </c>
    </row>
    <row r="1564" spans="1:7" x14ac:dyDescent="0.25">
      <c r="A1564" s="147">
        <v>1560</v>
      </c>
      <c r="B1564" s="151">
        <v>20401105503</v>
      </c>
      <c r="C1564" s="151">
        <v>271</v>
      </c>
      <c r="D1564" s="158">
        <v>946.61105689999999</v>
      </c>
      <c r="E1564" s="151">
        <v>12037</v>
      </c>
      <c r="F1564" s="151">
        <v>3</v>
      </c>
      <c r="G1564" s="158">
        <v>19.834820833888369</v>
      </c>
    </row>
    <row r="1565" spans="1:7" x14ac:dyDescent="0.25">
      <c r="A1565" s="147">
        <v>1561</v>
      </c>
      <c r="B1565" s="151">
        <v>20401105504</v>
      </c>
      <c r="C1565" s="151">
        <v>259</v>
      </c>
      <c r="D1565" s="158">
        <v>859.34385129999998</v>
      </c>
      <c r="E1565" s="151">
        <v>14011</v>
      </c>
      <c r="F1565" s="151">
        <v>1</v>
      </c>
      <c r="G1565" s="158">
        <v>6.6870920474224063</v>
      </c>
    </row>
    <row r="1566" spans="1:7" x14ac:dyDescent="0.25">
      <c r="A1566" s="147">
        <v>1562</v>
      </c>
      <c r="B1566" s="151">
        <v>20401105505</v>
      </c>
      <c r="C1566" s="151">
        <v>244</v>
      </c>
      <c r="D1566" s="158">
        <v>938.75337950000005</v>
      </c>
      <c r="E1566" s="151">
        <v>12313</v>
      </c>
      <c r="F1566" s="151">
        <v>3</v>
      </c>
      <c r="G1566" s="158">
        <v>17.996536565871853</v>
      </c>
    </row>
    <row r="1567" spans="1:7" x14ac:dyDescent="0.25">
      <c r="A1567" s="147">
        <v>1563</v>
      </c>
      <c r="B1567" s="151">
        <v>20401105506</v>
      </c>
      <c r="C1567" s="151">
        <v>474</v>
      </c>
      <c r="D1567" s="158">
        <v>915.10445340000001</v>
      </c>
      <c r="E1567" s="151">
        <v>12975</v>
      </c>
      <c r="F1567" s="151">
        <v>2</v>
      </c>
      <c r="G1567" s="158">
        <v>13.587318502730787</v>
      </c>
    </row>
    <row r="1568" spans="1:7" x14ac:dyDescent="0.25">
      <c r="A1568" s="147">
        <v>1564</v>
      </c>
      <c r="B1568" s="151">
        <v>20401105507</v>
      </c>
      <c r="C1568" s="151">
        <v>271</v>
      </c>
      <c r="D1568" s="158">
        <v>995.43168409999998</v>
      </c>
      <c r="E1568" s="151">
        <v>9877</v>
      </c>
      <c r="F1568" s="151">
        <v>4</v>
      </c>
      <c r="G1568" s="158">
        <v>34.221393366191556</v>
      </c>
    </row>
    <row r="1569" spans="1:7" x14ac:dyDescent="0.25">
      <c r="A1569" s="147">
        <v>1565</v>
      </c>
      <c r="B1569" s="151">
        <v>20401105508</v>
      </c>
      <c r="C1569" s="151">
        <v>421</v>
      </c>
      <c r="D1569" s="158">
        <v>990.88656749999996</v>
      </c>
      <c r="E1569" s="151">
        <v>10106</v>
      </c>
      <c r="F1569" s="151">
        <v>4</v>
      </c>
      <c r="G1569" s="158">
        <v>32.696150259757559</v>
      </c>
    </row>
    <row r="1570" spans="1:7" x14ac:dyDescent="0.25">
      <c r="A1570" s="147">
        <v>1566</v>
      </c>
      <c r="B1570" s="151">
        <v>20401105509</v>
      </c>
      <c r="C1570" s="151">
        <v>404</v>
      </c>
      <c r="D1570" s="158">
        <v>893.8157903</v>
      </c>
      <c r="E1570" s="151">
        <v>13447</v>
      </c>
      <c r="F1570" s="151">
        <v>2</v>
      </c>
      <c r="G1570" s="158">
        <v>10.443585986412682</v>
      </c>
    </row>
    <row r="1571" spans="1:7" x14ac:dyDescent="0.25">
      <c r="A1571" s="147">
        <v>1567</v>
      </c>
      <c r="B1571" s="151">
        <v>20401105510</v>
      </c>
      <c r="C1571" s="151">
        <v>235</v>
      </c>
      <c r="D1571" s="158">
        <v>908.38461180000002</v>
      </c>
      <c r="E1571" s="151">
        <v>13136</v>
      </c>
      <c r="F1571" s="151">
        <v>2</v>
      </c>
      <c r="G1571" s="158">
        <v>12.514986013054482</v>
      </c>
    </row>
    <row r="1572" spans="1:7" x14ac:dyDescent="0.25">
      <c r="A1572" s="147">
        <v>1568</v>
      </c>
      <c r="B1572" s="151">
        <v>20401105511</v>
      </c>
      <c r="C1572" s="151">
        <v>369</v>
      </c>
      <c r="D1572" s="158">
        <v>949.41228460000002</v>
      </c>
      <c r="E1572" s="151">
        <v>11967</v>
      </c>
      <c r="F1572" s="151">
        <v>3</v>
      </c>
      <c r="G1572" s="158">
        <v>20.301052351138939</v>
      </c>
    </row>
    <row r="1573" spans="1:7" x14ac:dyDescent="0.25">
      <c r="A1573" s="147">
        <v>1569</v>
      </c>
      <c r="B1573" s="151">
        <v>20401105512</v>
      </c>
      <c r="C1573" s="151">
        <v>467</v>
      </c>
      <c r="D1573" s="158">
        <v>1041.8081810000001</v>
      </c>
      <c r="E1573" s="151">
        <v>6558</v>
      </c>
      <c r="F1573" s="151">
        <v>6</v>
      </c>
      <c r="G1573" s="158">
        <v>56.327427734114821</v>
      </c>
    </row>
    <row r="1574" spans="1:7" x14ac:dyDescent="0.25">
      <c r="A1574" s="147">
        <v>1570</v>
      </c>
      <c r="B1574" s="151">
        <v>20401105513</v>
      </c>
      <c r="C1574" s="151">
        <v>429</v>
      </c>
      <c r="D1574" s="158">
        <v>998.17728690000001</v>
      </c>
      <c r="E1574" s="151">
        <v>9716</v>
      </c>
      <c r="F1574" s="151">
        <v>4</v>
      </c>
      <c r="G1574" s="158">
        <v>35.293725855867855</v>
      </c>
    </row>
    <row r="1575" spans="1:7" x14ac:dyDescent="0.25">
      <c r="A1575" s="147">
        <v>1571</v>
      </c>
      <c r="B1575" s="151">
        <v>20401105514</v>
      </c>
      <c r="C1575" s="151">
        <v>470</v>
      </c>
      <c r="D1575" s="158">
        <v>1008.087042</v>
      </c>
      <c r="E1575" s="151">
        <v>9110</v>
      </c>
      <c r="F1575" s="151">
        <v>5</v>
      </c>
      <c r="G1575" s="158">
        <v>39.329958705208476</v>
      </c>
    </row>
    <row r="1576" spans="1:7" x14ac:dyDescent="0.25">
      <c r="A1576" s="147">
        <v>1572</v>
      </c>
      <c r="B1576" s="151">
        <v>20401105515</v>
      </c>
      <c r="C1576" s="151">
        <v>460</v>
      </c>
      <c r="D1576" s="158">
        <v>1080.861091</v>
      </c>
      <c r="E1576" s="151">
        <v>2964</v>
      </c>
      <c r="F1576" s="151">
        <v>9</v>
      </c>
      <c r="G1576" s="158">
        <v>80.265085919808172</v>
      </c>
    </row>
    <row r="1577" spans="1:7" x14ac:dyDescent="0.25">
      <c r="A1577" s="147">
        <v>1573</v>
      </c>
      <c r="B1577" s="151">
        <v>20401105516</v>
      </c>
      <c r="C1577" s="151">
        <v>484</v>
      </c>
      <c r="D1577" s="158">
        <v>1038.809579</v>
      </c>
      <c r="E1577" s="151">
        <v>6807</v>
      </c>
      <c r="F1577" s="151">
        <v>6</v>
      </c>
      <c r="G1577" s="158">
        <v>54.6689756227521</v>
      </c>
    </row>
    <row r="1578" spans="1:7" x14ac:dyDescent="0.25">
      <c r="A1578" s="147">
        <v>1574</v>
      </c>
      <c r="B1578" s="151">
        <v>20401105517</v>
      </c>
      <c r="C1578" s="151">
        <v>165</v>
      </c>
      <c r="D1578" s="158">
        <v>1011.964861</v>
      </c>
      <c r="E1578" s="151">
        <v>8844</v>
      </c>
      <c r="F1578" s="151">
        <v>5</v>
      </c>
      <c r="G1578" s="158">
        <v>41.101638470760619</v>
      </c>
    </row>
    <row r="1579" spans="1:7" x14ac:dyDescent="0.25">
      <c r="A1579" s="147">
        <v>1575</v>
      </c>
      <c r="B1579" s="151">
        <v>20401105519</v>
      </c>
      <c r="C1579" s="151">
        <v>387</v>
      </c>
      <c r="D1579" s="158">
        <v>980.56941940000002</v>
      </c>
      <c r="E1579" s="151">
        <v>10630</v>
      </c>
      <c r="F1579" s="151">
        <v>4</v>
      </c>
      <c r="G1579" s="158">
        <v>29.206074330624748</v>
      </c>
    </row>
    <row r="1580" spans="1:7" x14ac:dyDescent="0.25">
      <c r="A1580" s="147">
        <v>1576</v>
      </c>
      <c r="B1580" s="151">
        <v>20401105521</v>
      </c>
      <c r="C1580" s="151">
        <v>227</v>
      </c>
      <c r="D1580" s="158">
        <v>1018.8925840000001</v>
      </c>
      <c r="E1580" s="151">
        <v>8365</v>
      </c>
      <c r="F1580" s="151">
        <v>5</v>
      </c>
      <c r="G1580" s="158">
        <v>44.29199413880378</v>
      </c>
    </row>
    <row r="1581" spans="1:7" x14ac:dyDescent="0.25">
      <c r="A1581" s="147">
        <v>1577</v>
      </c>
      <c r="B1581" s="151">
        <v>20401105601</v>
      </c>
      <c r="C1581" s="151">
        <v>552</v>
      </c>
      <c r="D1581" s="158">
        <v>1080.5089089999999</v>
      </c>
      <c r="E1581" s="151">
        <v>2993</v>
      </c>
      <c r="F1581" s="151">
        <v>9</v>
      </c>
      <c r="G1581" s="158">
        <v>80.071932862661527</v>
      </c>
    </row>
    <row r="1582" spans="1:7" x14ac:dyDescent="0.25">
      <c r="A1582" s="147">
        <v>1578</v>
      </c>
      <c r="B1582" s="151">
        <v>20401105603</v>
      </c>
      <c r="C1582" s="151">
        <v>281</v>
      </c>
      <c r="D1582" s="158">
        <v>1001.333213</v>
      </c>
      <c r="E1582" s="151">
        <v>9531</v>
      </c>
      <c r="F1582" s="151">
        <v>5</v>
      </c>
      <c r="G1582" s="158">
        <v>36.525909151458642</v>
      </c>
    </row>
    <row r="1583" spans="1:7" x14ac:dyDescent="0.25">
      <c r="A1583" s="147">
        <v>1579</v>
      </c>
      <c r="B1583" s="151">
        <v>20401105604</v>
      </c>
      <c r="C1583" s="151">
        <v>240</v>
      </c>
      <c r="D1583" s="158">
        <v>969.15811480000002</v>
      </c>
      <c r="E1583" s="151">
        <v>11159</v>
      </c>
      <c r="F1583" s="151">
        <v>3</v>
      </c>
      <c r="G1583" s="158">
        <v>25.682696150259758</v>
      </c>
    </row>
    <row r="1584" spans="1:7" x14ac:dyDescent="0.25">
      <c r="A1584" s="147">
        <v>1580</v>
      </c>
      <c r="B1584" s="151">
        <v>20401105605</v>
      </c>
      <c r="C1584" s="151">
        <v>738</v>
      </c>
      <c r="D1584" s="158">
        <v>980.88151419999997</v>
      </c>
      <c r="E1584" s="151">
        <v>10617</v>
      </c>
      <c r="F1584" s="151">
        <v>4</v>
      </c>
      <c r="G1584" s="158">
        <v>29.292660183828428</v>
      </c>
    </row>
    <row r="1585" spans="1:7" x14ac:dyDescent="0.25">
      <c r="A1585" s="147">
        <v>1581</v>
      </c>
      <c r="B1585" s="151">
        <v>20401105606</v>
      </c>
      <c r="C1585" s="151">
        <v>317</v>
      </c>
      <c r="D1585" s="158">
        <v>907.08471770000006</v>
      </c>
      <c r="E1585" s="151">
        <v>13170</v>
      </c>
      <c r="F1585" s="151">
        <v>2</v>
      </c>
      <c r="G1585" s="158">
        <v>12.288530704675637</v>
      </c>
    </row>
    <row r="1586" spans="1:7" x14ac:dyDescent="0.25">
      <c r="A1586" s="147">
        <v>1582</v>
      </c>
      <c r="B1586" s="151">
        <v>20401105607</v>
      </c>
      <c r="C1586" s="151">
        <v>326</v>
      </c>
      <c r="D1586" s="158">
        <v>950.66130429999998</v>
      </c>
      <c r="E1586" s="151">
        <v>11921</v>
      </c>
      <c r="F1586" s="151">
        <v>3</v>
      </c>
      <c r="G1586" s="158">
        <v>20.607433062475021</v>
      </c>
    </row>
    <row r="1587" spans="1:7" x14ac:dyDescent="0.25">
      <c r="A1587" s="147">
        <v>1583</v>
      </c>
      <c r="B1587" s="151">
        <v>20401105608</v>
      </c>
      <c r="C1587" s="151">
        <v>533</v>
      </c>
      <c r="D1587" s="158">
        <v>949.50336000000004</v>
      </c>
      <c r="E1587" s="151">
        <v>11965</v>
      </c>
      <c r="F1587" s="151">
        <v>3</v>
      </c>
      <c r="G1587" s="158">
        <v>20.31437325163181</v>
      </c>
    </row>
    <row r="1588" spans="1:7" x14ac:dyDescent="0.25">
      <c r="A1588" s="147">
        <v>1584</v>
      </c>
      <c r="B1588" s="151">
        <v>20401105609</v>
      </c>
      <c r="C1588" s="151">
        <v>721</v>
      </c>
      <c r="D1588" s="158">
        <v>1051.3080890000001</v>
      </c>
      <c r="E1588" s="151">
        <v>5690</v>
      </c>
      <c r="F1588" s="151">
        <v>7</v>
      </c>
      <c r="G1588" s="158">
        <v>62.108698548021849</v>
      </c>
    </row>
    <row r="1589" spans="1:7" x14ac:dyDescent="0.25">
      <c r="A1589" s="147">
        <v>1585</v>
      </c>
      <c r="B1589" s="151">
        <v>20401105610</v>
      </c>
      <c r="C1589" s="151">
        <v>450</v>
      </c>
      <c r="D1589" s="158">
        <v>1038.6899269999999</v>
      </c>
      <c r="E1589" s="151">
        <v>6819</v>
      </c>
      <c r="F1589" s="151">
        <v>6</v>
      </c>
      <c r="G1589" s="158">
        <v>54.589050219794856</v>
      </c>
    </row>
    <row r="1590" spans="1:7" x14ac:dyDescent="0.25">
      <c r="A1590" s="147">
        <v>1586</v>
      </c>
      <c r="B1590" s="151">
        <v>20401105611</v>
      </c>
      <c r="C1590" s="151">
        <v>427</v>
      </c>
      <c r="D1590" s="158">
        <v>1038.30375</v>
      </c>
      <c r="E1590" s="151">
        <v>6849</v>
      </c>
      <c r="F1590" s="151">
        <v>6</v>
      </c>
      <c r="G1590" s="158">
        <v>54.389236712401754</v>
      </c>
    </row>
    <row r="1591" spans="1:7" x14ac:dyDescent="0.25">
      <c r="A1591" s="147">
        <v>1587</v>
      </c>
      <c r="B1591" s="151">
        <v>20401105612</v>
      </c>
      <c r="C1591" s="151">
        <v>190</v>
      </c>
      <c r="D1591" s="158">
        <v>983.59187150000002</v>
      </c>
      <c r="E1591" s="151">
        <v>10490</v>
      </c>
      <c r="F1591" s="151">
        <v>4</v>
      </c>
      <c r="G1591" s="158">
        <v>30.138537365125885</v>
      </c>
    </row>
    <row r="1592" spans="1:7" x14ac:dyDescent="0.25">
      <c r="A1592" s="147">
        <v>1588</v>
      </c>
      <c r="B1592" s="151">
        <v>20401105614</v>
      </c>
      <c r="C1592" s="151">
        <v>517</v>
      </c>
      <c r="D1592" s="158">
        <v>986.78862990000005</v>
      </c>
      <c r="E1592" s="151">
        <v>10335</v>
      </c>
      <c r="F1592" s="151">
        <v>4</v>
      </c>
      <c r="G1592" s="158">
        <v>31.170907153323562</v>
      </c>
    </row>
    <row r="1593" spans="1:7" x14ac:dyDescent="0.25">
      <c r="A1593" s="147">
        <v>1589</v>
      </c>
      <c r="B1593" s="151">
        <v>20401105615</v>
      </c>
      <c r="C1593" s="151">
        <v>602</v>
      </c>
      <c r="D1593" s="158">
        <v>1031.046554</v>
      </c>
      <c r="E1593" s="151">
        <v>7420</v>
      </c>
      <c r="F1593" s="151">
        <v>6</v>
      </c>
      <c r="G1593" s="158">
        <v>50.586119621686422</v>
      </c>
    </row>
    <row r="1594" spans="1:7" x14ac:dyDescent="0.25">
      <c r="A1594" s="147">
        <v>1590</v>
      </c>
      <c r="B1594" s="151">
        <v>20401105616</v>
      </c>
      <c r="C1594" s="151">
        <v>397</v>
      </c>
      <c r="D1594" s="158">
        <v>1073.5368040000001</v>
      </c>
      <c r="E1594" s="151">
        <v>3624</v>
      </c>
      <c r="F1594" s="151">
        <v>8</v>
      </c>
      <c r="G1594" s="158">
        <v>75.869188757159989</v>
      </c>
    </row>
    <row r="1595" spans="1:7" x14ac:dyDescent="0.25">
      <c r="A1595" s="147">
        <v>1591</v>
      </c>
      <c r="B1595" s="151">
        <v>20401105618</v>
      </c>
      <c r="C1595" s="151">
        <v>437</v>
      </c>
      <c r="D1595" s="158">
        <v>981.77422300000001</v>
      </c>
      <c r="E1595" s="151">
        <v>10578</v>
      </c>
      <c r="F1595" s="151">
        <v>4</v>
      </c>
      <c r="G1595" s="158">
        <v>29.552417743439456</v>
      </c>
    </row>
    <row r="1596" spans="1:7" x14ac:dyDescent="0.25">
      <c r="A1596" s="147">
        <v>1592</v>
      </c>
      <c r="B1596" s="151">
        <v>20401105619</v>
      </c>
      <c r="C1596" s="151">
        <v>634</v>
      </c>
      <c r="D1596" s="158">
        <v>1026.630234</v>
      </c>
      <c r="E1596" s="151">
        <v>7769</v>
      </c>
      <c r="F1596" s="151">
        <v>6</v>
      </c>
      <c r="G1596" s="158">
        <v>48.261622485680036</v>
      </c>
    </row>
    <row r="1597" spans="1:7" x14ac:dyDescent="0.25">
      <c r="A1597" s="147">
        <v>1593</v>
      </c>
      <c r="B1597" s="151">
        <v>20401105620</v>
      </c>
      <c r="C1597" s="151">
        <v>633</v>
      </c>
      <c r="D1597" s="158">
        <v>1043.0977109999999</v>
      </c>
      <c r="E1597" s="151">
        <v>6425</v>
      </c>
      <c r="F1597" s="151">
        <v>7</v>
      </c>
      <c r="G1597" s="158">
        <v>57.213267616890903</v>
      </c>
    </row>
    <row r="1598" spans="1:7" x14ac:dyDescent="0.25">
      <c r="A1598" s="147">
        <v>1594</v>
      </c>
      <c r="B1598" s="151">
        <v>20401105621</v>
      </c>
      <c r="C1598" s="151">
        <v>409</v>
      </c>
      <c r="D1598" s="158">
        <v>974.10965250000004</v>
      </c>
      <c r="E1598" s="151">
        <v>10950</v>
      </c>
      <c r="F1598" s="151">
        <v>4</v>
      </c>
      <c r="G1598" s="158">
        <v>27.074730251765018</v>
      </c>
    </row>
    <row r="1599" spans="1:7" x14ac:dyDescent="0.25">
      <c r="A1599" s="147">
        <v>1595</v>
      </c>
      <c r="B1599" s="151">
        <v>20401105622</v>
      </c>
      <c r="C1599" s="151">
        <v>202</v>
      </c>
      <c r="D1599" s="158">
        <v>981.24413870000001</v>
      </c>
      <c r="E1599" s="151">
        <v>10603</v>
      </c>
      <c r="F1599" s="151">
        <v>4</v>
      </c>
      <c r="G1599" s="158">
        <v>29.38590648727854</v>
      </c>
    </row>
    <row r="1600" spans="1:7" x14ac:dyDescent="0.25">
      <c r="A1600" s="147">
        <v>1596</v>
      </c>
      <c r="B1600" s="151">
        <v>20401105623</v>
      </c>
      <c r="C1600" s="151">
        <v>209</v>
      </c>
      <c r="D1600" s="158">
        <v>1011.8155379999999</v>
      </c>
      <c r="E1600" s="151">
        <v>8856</v>
      </c>
      <c r="F1600" s="151">
        <v>5</v>
      </c>
      <c r="G1600" s="158">
        <v>41.021713067803383</v>
      </c>
    </row>
    <row r="1601" spans="1:7" x14ac:dyDescent="0.25">
      <c r="A1601" s="147">
        <v>1597</v>
      </c>
      <c r="B1601" s="151">
        <v>20401105624</v>
      </c>
      <c r="C1601" s="151">
        <v>331</v>
      </c>
      <c r="D1601" s="158">
        <v>948.80920360000005</v>
      </c>
      <c r="E1601" s="151">
        <v>11981</v>
      </c>
      <c r="F1601" s="151">
        <v>3</v>
      </c>
      <c r="G1601" s="158">
        <v>20.207806047688823</v>
      </c>
    </row>
    <row r="1602" spans="1:7" x14ac:dyDescent="0.25">
      <c r="A1602" s="147">
        <v>1598</v>
      </c>
      <c r="B1602" s="151">
        <v>20401105625</v>
      </c>
      <c r="C1602" s="151">
        <v>430</v>
      </c>
      <c r="D1602" s="158">
        <v>953.47096639999995</v>
      </c>
      <c r="E1602" s="151">
        <v>11817</v>
      </c>
      <c r="F1602" s="151">
        <v>3</v>
      </c>
      <c r="G1602" s="158">
        <v>21.300119888104437</v>
      </c>
    </row>
    <row r="1603" spans="1:7" x14ac:dyDescent="0.25">
      <c r="A1603" s="147">
        <v>1599</v>
      </c>
      <c r="B1603" s="151">
        <v>20401105626</v>
      </c>
      <c r="C1603" s="151">
        <v>546</v>
      </c>
      <c r="D1603" s="158">
        <v>990.73169029999997</v>
      </c>
      <c r="E1603" s="151">
        <v>10115</v>
      </c>
      <c r="F1603" s="151">
        <v>4</v>
      </c>
      <c r="G1603" s="158">
        <v>32.63620620753963</v>
      </c>
    </row>
    <row r="1604" spans="1:7" x14ac:dyDescent="0.25">
      <c r="A1604" s="147">
        <v>1600</v>
      </c>
      <c r="B1604" s="151">
        <v>20401105627</v>
      </c>
      <c r="C1604" s="151">
        <v>263</v>
      </c>
      <c r="D1604" s="158">
        <v>921.50930119999998</v>
      </c>
      <c r="E1604" s="151">
        <v>12825</v>
      </c>
      <c r="F1604" s="151">
        <v>2</v>
      </c>
      <c r="G1604" s="158">
        <v>14.586386039696283</v>
      </c>
    </row>
    <row r="1605" spans="1:7" x14ac:dyDescent="0.25">
      <c r="A1605" s="147">
        <v>1601</v>
      </c>
      <c r="B1605" s="151">
        <v>20401105628</v>
      </c>
      <c r="C1605" s="151">
        <v>436</v>
      </c>
      <c r="D1605" s="158">
        <v>931.90058999999997</v>
      </c>
      <c r="E1605" s="151">
        <v>12551</v>
      </c>
      <c r="F1605" s="151">
        <v>2</v>
      </c>
      <c r="G1605" s="158">
        <v>16.411349407219927</v>
      </c>
    </row>
    <row r="1606" spans="1:7" x14ac:dyDescent="0.25">
      <c r="A1606" s="147">
        <v>1602</v>
      </c>
      <c r="B1606" s="151">
        <v>20401105629</v>
      </c>
      <c r="C1606" s="151">
        <v>205</v>
      </c>
      <c r="D1606" s="158">
        <v>1079.761201</v>
      </c>
      <c r="E1606" s="151">
        <v>3062</v>
      </c>
      <c r="F1606" s="151">
        <v>8</v>
      </c>
      <c r="G1606" s="158">
        <v>79.612361795657378</v>
      </c>
    </row>
    <row r="1607" spans="1:7" x14ac:dyDescent="0.25">
      <c r="A1607" s="147">
        <v>1603</v>
      </c>
      <c r="B1607" s="151">
        <v>20401105630</v>
      </c>
      <c r="C1607" s="151">
        <v>492</v>
      </c>
      <c r="D1607" s="158">
        <v>1042.2766630000001</v>
      </c>
      <c r="E1607" s="151">
        <v>6516</v>
      </c>
      <c r="F1607" s="151">
        <v>7</v>
      </c>
      <c r="G1607" s="158">
        <v>56.607166644465167</v>
      </c>
    </row>
    <row r="1608" spans="1:7" x14ac:dyDescent="0.25">
      <c r="A1608" s="147">
        <v>1604</v>
      </c>
      <c r="B1608" s="151">
        <v>20401105631</v>
      </c>
      <c r="C1608" s="151">
        <v>290</v>
      </c>
      <c r="D1608" s="158">
        <v>1076.214954</v>
      </c>
      <c r="E1608" s="151">
        <v>3386</v>
      </c>
      <c r="F1608" s="151">
        <v>8</v>
      </c>
      <c r="G1608" s="158">
        <v>77.454375915811909</v>
      </c>
    </row>
    <row r="1609" spans="1:7" x14ac:dyDescent="0.25">
      <c r="A1609" s="147">
        <v>1605</v>
      </c>
      <c r="B1609" s="151">
        <v>20401105632</v>
      </c>
      <c r="C1609" s="151">
        <v>537</v>
      </c>
      <c r="D1609" s="158">
        <v>947.74709089999999</v>
      </c>
      <c r="E1609" s="151">
        <v>12011</v>
      </c>
      <c r="F1609" s="151">
        <v>3</v>
      </c>
      <c r="G1609" s="158">
        <v>20.007992540295724</v>
      </c>
    </row>
    <row r="1610" spans="1:7" x14ac:dyDescent="0.25">
      <c r="A1610" s="147">
        <v>1606</v>
      </c>
      <c r="B1610" s="151">
        <v>20401105633</v>
      </c>
      <c r="C1610" s="151">
        <v>409</v>
      </c>
      <c r="D1610" s="158">
        <v>983.80932759999996</v>
      </c>
      <c r="E1610" s="151">
        <v>10477</v>
      </c>
      <c r="F1610" s="151">
        <v>4</v>
      </c>
      <c r="G1610" s="158">
        <v>30.225123218329557</v>
      </c>
    </row>
    <row r="1611" spans="1:7" x14ac:dyDescent="0.25">
      <c r="A1611" s="147">
        <v>1607</v>
      </c>
      <c r="B1611" s="151">
        <v>20401105634</v>
      </c>
      <c r="C1611" s="151">
        <v>511</v>
      </c>
      <c r="D1611" s="158">
        <v>1050.6873720000001</v>
      </c>
      <c r="E1611" s="151">
        <v>5741</v>
      </c>
      <c r="F1611" s="151">
        <v>7</v>
      </c>
      <c r="G1611" s="158">
        <v>61.76901558545358</v>
      </c>
    </row>
    <row r="1612" spans="1:7" x14ac:dyDescent="0.25">
      <c r="A1612" s="147">
        <v>1608</v>
      </c>
      <c r="B1612" s="151">
        <v>20401105635</v>
      </c>
      <c r="C1612" s="151">
        <v>810</v>
      </c>
      <c r="D1612" s="158">
        <v>1005.844076</v>
      </c>
      <c r="E1612" s="151">
        <v>9265</v>
      </c>
      <c r="F1612" s="151">
        <v>5</v>
      </c>
      <c r="G1612" s="158">
        <v>38.297588917010792</v>
      </c>
    </row>
    <row r="1613" spans="1:7" x14ac:dyDescent="0.25">
      <c r="A1613" s="147">
        <v>1609</v>
      </c>
      <c r="B1613" s="151">
        <v>20401105636</v>
      </c>
      <c r="C1613" s="151">
        <v>550</v>
      </c>
      <c r="D1613" s="158">
        <v>1014.507052</v>
      </c>
      <c r="E1613" s="151">
        <v>8677</v>
      </c>
      <c r="F1613" s="151">
        <v>5</v>
      </c>
      <c r="G1613" s="158">
        <v>42.213933661915547</v>
      </c>
    </row>
    <row r="1614" spans="1:7" x14ac:dyDescent="0.25">
      <c r="A1614" s="147">
        <v>1610</v>
      </c>
      <c r="B1614" s="151">
        <v>20401105637</v>
      </c>
      <c r="C1614" s="151">
        <v>661</v>
      </c>
      <c r="D1614" s="158">
        <v>944.48710779999999</v>
      </c>
      <c r="E1614" s="151">
        <v>12126</v>
      </c>
      <c r="F1614" s="151">
        <v>3</v>
      </c>
      <c r="G1614" s="158">
        <v>19.242040761955508</v>
      </c>
    </row>
    <row r="1615" spans="1:7" x14ac:dyDescent="0.25">
      <c r="A1615" s="147">
        <v>1611</v>
      </c>
      <c r="B1615" s="151">
        <v>20401105638</v>
      </c>
      <c r="C1615" s="151">
        <v>288</v>
      </c>
      <c r="D1615" s="158">
        <v>1032.983303</v>
      </c>
      <c r="E1615" s="151">
        <v>7249</v>
      </c>
      <c r="F1615" s="151">
        <v>6</v>
      </c>
      <c r="G1615" s="158">
        <v>51.725056613827093</v>
      </c>
    </row>
    <row r="1616" spans="1:7" x14ac:dyDescent="0.25">
      <c r="A1616" s="147">
        <v>1612</v>
      </c>
      <c r="B1616" s="151">
        <v>20401105701</v>
      </c>
      <c r="C1616" s="151">
        <v>473</v>
      </c>
      <c r="D1616" s="158">
        <v>961.94547369999998</v>
      </c>
      <c r="E1616" s="151">
        <v>11476</v>
      </c>
      <c r="F1616" s="151">
        <v>3</v>
      </c>
      <c r="G1616" s="158">
        <v>23.571333422139336</v>
      </c>
    </row>
    <row r="1617" spans="1:7" x14ac:dyDescent="0.25">
      <c r="A1617" s="147">
        <v>1613</v>
      </c>
      <c r="B1617" s="151">
        <v>20401105702</v>
      </c>
      <c r="C1617" s="151">
        <v>371</v>
      </c>
      <c r="D1617" s="158">
        <v>1028.015666</v>
      </c>
      <c r="E1617" s="151">
        <v>7675</v>
      </c>
      <c r="F1617" s="151">
        <v>6</v>
      </c>
      <c r="G1617" s="158">
        <v>48.887704808845079</v>
      </c>
    </row>
    <row r="1618" spans="1:7" x14ac:dyDescent="0.25">
      <c r="A1618" s="147">
        <v>1614</v>
      </c>
      <c r="B1618" s="151">
        <v>20401105703</v>
      </c>
      <c r="C1618" s="151">
        <v>666</v>
      </c>
      <c r="D1618" s="158">
        <v>1005.786513</v>
      </c>
      <c r="E1618" s="151">
        <v>9269</v>
      </c>
      <c r="F1618" s="151">
        <v>5</v>
      </c>
      <c r="G1618" s="158">
        <v>38.270947116025042</v>
      </c>
    </row>
    <row r="1619" spans="1:7" x14ac:dyDescent="0.25">
      <c r="A1619" s="147">
        <v>1615</v>
      </c>
      <c r="B1619" s="151">
        <v>20401105704</v>
      </c>
      <c r="C1619" s="151">
        <v>776</v>
      </c>
      <c r="D1619" s="158">
        <v>1046.6765680000001</v>
      </c>
      <c r="E1619" s="151">
        <v>6097</v>
      </c>
      <c r="F1619" s="151">
        <v>7</v>
      </c>
      <c r="G1619" s="158">
        <v>59.397895297722123</v>
      </c>
    </row>
    <row r="1620" spans="1:7" x14ac:dyDescent="0.25">
      <c r="A1620" s="147">
        <v>1616</v>
      </c>
      <c r="B1620" s="151">
        <v>20401105705</v>
      </c>
      <c r="C1620" s="151">
        <v>1018</v>
      </c>
      <c r="D1620" s="158">
        <v>1063.8016789999999</v>
      </c>
      <c r="E1620" s="151">
        <v>4469</v>
      </c>
      <c r="F1620" s="151">
        <v>8</v>
      </c>
      <c r="G1620" s="158">
        <v>70.241108298921006</v>
      </c>
    </row>
    <row r="1621" spans="1:7" x14ac:dyDescent="0.25">
      <c r="A1621" s="147">
        <v>1617</v>
      </c>
      <c r="B1621" s="151">
        <v>20401105706</v>
      </c>
      <c r="C1621" s="151">
        <v>184</v>
      </c>
      <c r="D1621" s="158">
        <v>1100.7270470000001</v>
      </c>
      <c r="E1621" s="151">
        <v>1367</v>
      </c>
      <c r="F1621" s="151">
        <v>9</v>
      </c>
      <c r="G1621" s="158">
        <v>90.901824963367531</v>
      </c>
    </row>
    <row r="1622" spans="1:7" x14ac:dyDescent="0.25">
      <c r="A1622" s="147">
        <v>1618</v>
      </c>
      <c r="B1622" s="151">
        <v>20401105708</v>
      </c>
      <c r="C1622" s="151">
        <v>389</v>
      </c>
      <c r="D1622" s="158">
        <v>1056.1404540000001</v>
      </c>
      <c r="E1622" s="151">
        <v>5229</v>
      </c>
      <c r="F1622" s="151">
        <v>7</v>
      </c>
      <c r="G1622" s="158">
        <v>65.179166111629144</v>
      </c>
    </row>
    <row r="1623" spans="1:7" x14ac:dyDescent="0.25">
      <c r="A1623" s="147">
        <v>1619</v>
      </c>
      <c r="B1623" s="151">
        <v>20401105710</v>
      </c>
      <c r="C1623" s="151">
        <v>331</v>
      </c>
      <c r="D1623" s="158">
        <v>1018.070639</v>
      </c>
      <c r="E1623" s="151">
        <v>8414</v>
      </c>
      <c r="F1623" s="151">
        <v>5</v>
      </c>
      <c r="G1623" s="158">
        <v>43.96563207672839</v>
      </c>
    </row>
    <row r="1624" spans="1:7" x14ac:dyDescent="0.25">
      <c r="A1624" s="147">
        <v>1620</v>
      </c>
      <c r="B1624" s="151">
        <v>20401105711</v>
      </c>
      <c r="C1624" s="151">
        <v>316</v>
      </c>
      <c r="D1624" s="158">
        <v>939.99607260000005</v>
      </c>
      <c r="E1624" s="151">
        <v>12281</v>
      </c>
      <c r="F1624" s="151">
        <v>3</v>
      </c>
      <c r="G1624" s="158">
        <v>18.209670973757827</v>
      </c>
    </row>
    <row r="1625" spans="1:7" x14ac:dyDescent="0.25">
      <c r="A1625" s="147">
        <v>1621</v>
      </c>
      <c r="B1625" s="151">
        <v>20401105712</v>
      </c>
      <c r="C1625" s="151">
        <v>265</v>
      </c>
      <c r="D1625" s="158">
        <v>1063.6829969999999</v>
      </c>
      <c r="E1625" s="151">
        <v>4483</v>
      </c>
      <c r="F1625" s="151">
        <v>8</v>
      </c>
      <c r="G1625" s="158">
        <v>70.14786199547089</v>
      </c>
    </row>
    <row r="1626" spans="1:7" x14ac:dyDescent="0.25">
      <c r="A1626" s="147">
        <v>1622</v>
      </c>
      <c r="B1626" s="151">
        <v>20401105713</v>
      </c>
      <c r="C1626" s="151">
        <v>647</v>
      </c>
      <c r="D1626" s="158">
        <v>1006.072207</v>
      </c>
      <c r="E1626" s="151">
        <v>9253</v>
      </c>
      <c r="F1626" s="151">
        <v>5</v>
      </c>
      <c r="G1626" s="158">
        <v>38.377514319968029</v>
      </c>
    </row>
    <row r="1627" spans="1:7" x14ac:dyDescent="0.25">
      <c r="A1627" s="147">
        <v>1623</v>
      </c>
      <c r="B1627" s="151">
        <v>20401105714</v>
      </c>
      <c r="C1627" s="151">
        <v>899</v>
      </c>
      <c r="D1627" s="158">
        <v>1038.5934070000001</v>
      </c>
      <c r="E1627" s="151">
        <v>6830</v>
      </c>
      <c r="F1627" s="151">
        <v>6</v>
      </c>
      <c r="G1627" s="158">
        <v>54.515785267084063</v>
      </c>
    </row>
    <row r="1628" spans="1:7" x14ac:dyDescent="0.25">
      <c r="A1628" s="147">
        <v>1624</v>
      </c>
      <c r="B1628" s="151">
        <v>20401105715</v>
      </c>
      <c r="C1628" s="151">
        <v>234</v>
      </c>
      <c r="D1628" s="158">
        <v>1070.750456</v>
      </c>
      <c r="E1628" s="151">
        <v>3858</v>
      </c>
      <c r="F1628" s="151">
        <v>8</v>
      </c>
      <c r="G1628" s="158">
        <v>74.310643399493799</v>
      </c>
    </row>
    <row r="1629" spans="1:7" x14ac:dyDescent="0.25">
      <c r="A1629" s="147">
        <v>1625</v>
      </c>
      <c r="B1629" s="151">
        <v>20401105716</v>
      </c>
      <c r="C1629" s="151">
        <v>587</v>
      </c>
      <c r="D1629" s="158">
        <v>1039.631701</v>
      </c>
      <c r="E1629" s="151">
        <v>6744</v>
      </c>
      <c r="F1629" s="151">
        <v>6</v>
      </c>
      <c r="G1629" s="158">
        <v>55.088583988277605</v>
      </c>
    </row>
    <row r="1630" spans="1:7" x14ac:dyDescent="0.25">
      <c r="A1630" s="147">
        <v>1626</v>
      </c>
      <c r="B1630" s="151">
        <v>20401105717</v>
      </c>
      <c r="C1630" s="151">
        <v>457</v>
      </c>
      <c r="D1630" s="158">
        <v>997.31704160000004</v>
      </c>
      <c r="E1630" s="151">
        <v>9769</v>
      </c>
      <c r="F1630" s="151">
        <v>4</v>
      </c>
      <c r="G1630" s="158">
        <v>34.940721992806715</v>
      </c>
    </row>
    <row r="1631" spans="1:7" x14ac:dyDescent="0.25">
      <c r="A1631" s="147">
        <v>1627</v>
      </c>
      <c r="B1631" s="151">
        <v>20401105718</v>
      </c>
      <c r="C1631" s="151">
        <v>287</v>
      </c>
      <c r="D1631" s="158">
        <v>955.74872000000005</v>
      </c>
      <c r="E1631" s="151">
        <v>11735</v>
      </c>
      <c r="F1631" s="151">
        <v>3</v>
      </c>
      <c r="G1631" s="158">
        <v>21.846276808312243</v>
      </c>
    </row>
    <row r="1632" spans="1:7" x14ac:dyDescent="0.25">
      <c r="A1632" s="147">
        <v>1628</v>
      </c>
      <c r="B1632" s="151">
        <v>20401105719</v>
      </c>
      <c r="C1632" s="151">
        <v>894</v>
      </c>
      <c r="D1632" s="158">
        <v>964.40757859999997</v>
      </c>
      <c r="E1632" s="151">
        <v>11362</v>
      </c>
      <c r="F1632" s="151">
        <v>3</v>
      </c>
      <c r="G1632" s="158">
        <v>24.330624750233117</v>
      </c>
    </row>
    <row r="1633" spans="1:7" x14ac:dyDescent="0.25">
      <c r="A1633" s="147">
        <v>1629</v>
      </c>
      <c r="B1633" s="151">
        <v>20401105720</v>
      </c>
      <c r="C1633" s="151">
        <v>333</v>
      </c>
      <c r="D1633" s="158">
        <v>1025.532907</v>
      </c>
      <c r="E1633" s="151">
        <v>7859</v>
      </c>
      <c r="F1633" s="151">
        <v>6</v>
      </c>
      <c r="G1633" s="158">
        <v>47.662181963500736</v>
      </c>
    </row>
    <row r="1634" spans="1:7" x14ac:dyDescent="0.25">
      <c r="A1634" s="147">
        <v>1630</v>
      </c>
      <c r="B1634" s="151">
        <v>20401105721</v>
      </c>
      <c r="C1634" s="151">
        <v>259</v>
      </c>
      <c r="D1634" s="158">
        <v>1098.7000849999999</v>
      </c>
      <c r="E1634" s="151">
        <v>1517</v>
      </c>
      <c r="F1634" s="151">
        <v>9</v>
      </c>
      <c r="G1634" s="158">
        <v>89.902757426402019</v>
      </c>
    </row>
    <row r="1635" spans="1:7" x14ac:dyDescent="0.25">
      <c r="A1635" s="147">
        <v>1631</v>
      </c>
      <c r="B1635" s="151">
        <v>20401105722</v>
      </c>
      <c r="C1635" s="151">
        <v>363</v>
      </c>
      <c r="D1635" s="158">
        <v>1056.735138</v>
      </c>
      <c r="E1635" s="151">
        <v>5180</v>
      </c>
      <c r="F1635" s="151">
        <v>7</v>
      </c>
      <c r="G1635" s="158">
        <v>65.505528173704548</v>
      </c>
    </row>
    <row r="1636" spans="1:7" x14ac:dyDescent="0.25">
      <c r="A1636" s="147">
        <v>1632</v>
      </c>
      <c r="B1636" s="151">
        <v>20401105723</v>
      </c>
      <c r="C1636" s="151">
        <v>406</v>
      </c>
      <c r="D1636" s="158">
        <v>1093.93434</v>
      </c>
      <c r="E1636" s="151">
        <v>1874</v>
      </c>
      <c r="F1636" s="151">
        <v>9</v>
      </c>
      <c r="G1636" s="158">
        <v>87.524976688424132</v>
      </c>
    </row>
    <row r="1637" spans="1:7" x14ac:dyDescent="0.25">
      <c r="A1637" s="147">
        <v>1633</v>
      </c>
      <c r="B1637" s="151">
        <v>20401105724</v>
      </c>
      <c r="C1637" s="151">
        <v>354</v>
      </c>
      <c r="D1637" s="158">
        <v>1063.221434</v>
      </c>
      <c r="E1637" s="151">
        <v>4528</v>
      </c>
      <c r="F1637" s="151">
        <v>8</v>
      </c>
      <c r="G1637" s="158">
        <v>69.848141734381244</v>
      </c>
    </row>
    <row r="1638" spans="1:7" x14ac:dyDescent="0.25">
      <c r="A1638" s="147">
        <v>1634</v>
      </c>
      <c r="B1638" s="151">
        <v>20401105801</v>
      </c>
      <c r="C1638" s="151">
        <v>244</v>
      </c>
      <c r="D1638" s="158">
        <v>962.93978530000004</v>
      </c>
      <c r="E1638" s="151">
        <v>11426</v>
      </c>
      <c r="F1638" s="151">
        <v>3</v>
      </c>
      <c r="G1638" s="158">
        <v>23.904355934461169</v>
      </c>
    </row>
    <row r="1639" spans="1:7" x14ac:dyDescent="0.25">
      <c r="A1639" s="147">
        <v>1635</v>
      </c>
      <c r="B1639" s="151">
        <v>20401105802</v>
      </c>
      <c r="C1639" s="151">
        <v>465</v>
      </c>
      <c r="D1639" s="158">
        <v>1047.948582</v>
      </c>
      <c r="E1639" s="151">
        <v>5992</v>
      </c>
      <c r="F1639" s="151">
        <v>7</v>
      </c>
      <c r="G1639" s="158">
        <v>60.097242573597974</v>
      </c>
    </row>
    <row r="1640" spans="1:7" x14ac:dyDescent="0.25">
      <c r="A1640" s="147">
        <v>1636</v>
      </c>
      <c r="B1640" s="151">
        <v>20401105803</v>
      </c>
      <c r="C1640" s="151">
        <v>351</v>
      </c>
      <c r="D1640" s="158">
        <v>1040.4099200000001</v>
      </c>
      <c r="E1640" s="151">
        <v>6662</v>
      </c>
      <c r="F1640" s="151">
        <v>6</v>
      </c>
      <c r="G1640" s="158">
        <v>55.634740908485412</v>
      </c>
    </row>
    <row r="1641" spans="1:7" x14ac:dyDescent="0.25">
      <c r="A1641" s="147">
        <v>1637</v>
      </c>
      <c r="B1641" s="151">
        <v>20401105804</v>
      </c>
      <c r="C1641" s="151">
        <v>340</v>
      </c>
      <c r="D1641" s="158">
        <v>960.96612279999999</v>
      </c>
      <c r="E1641" s="151">
        <v>11523</v>
      </c>
      <c r="F1641" s="151">
        <v>3</v>
      </c>
      <c r="G1641" s="158">
        <v>23.258292260556814</v>
      </c>
    </row>
    <row r="1642" spans="1:7" x14ac:dyDescent="0.25">
      <c r="A1642" s="147">
        <v>1638</v>
      </c>
      <c r="B1642" s="151">
        <v>20401105805</v>
      </c>
      <c r="C1642" s="151">
        <v>245</v>
      </c>
      <c r="D1642" s="158">
        <v>936.76835149999999</v>
      </c>
      <c r="E1642" s="151">
        <v>12394</v>
      </c>
      <c r="F1642" s="151">
        <v>3</v>
      </c>
      <c r="G1642" s="158">
        <v>17.457040095910482</v>
      </c>
    </row>
    <row r="1643" spans="1:7" x14ac:dyDescent="0.25">
      <c r="A1643" s="147">
        <v>1639</v>
      </c>
      <c r="B1643" s="151">
        <v>20401105806</v>
      </c>
      <c r="C1643" s="151">
        <v>300</v>
      </c>
      <c r="D1643" s="158">
        <v>902.3174338</v>
      </c>
      <c r="E1643" s="151">
        <v>13289</v>
      </c>
      <c r="F1643" s="151">
        <v>2</v>
      </c>
      <c r="G1643" s="158">
        <v>11.495937125349673</v>
      </c>
    </row>
    <row r="1644" spans="1:7" x14ac:dyDescent="0.25">
      <c r="A1644" s="147">
        <v>1640</v>
      </c>
      <c r="B1644" s="151">
        <v>20401105807</v>
      </c>
      <c r="C1644" s="151">
        <v>504</v>
      </c>
      <c r="D1644" s="158">
        <v>1015.245931</v>
      </c>
      <c r="E1644" s="151">
        <v>8625</v>
      </c>
      <c r="F1644" s="151">
        <v>5</v>
      </c>
      <c r="G1644" s="158">
        <v>42.560277074730251</v>
      </c>
    </row>
    <row r="1645" spans="1:7" x14ac:dyDescent="0.25">
      <c r="A1645" s="147">
        <v>1641</v>
      </c>
      <c r="B1645" s="151">
        <v>20401105808</v>
      </c>
      <c r="C1645" s="151">
        <v>256</v>
      </c>
      <c r="D1645" s="158">
        <v>1004.5434320000001</v>
      </c>
      <c r="E1645" s="151">
        <v>9356</v>
      </c>
      <c r="F1645" s="151">
        <v>5</v>
      </c>
      <c r="G1645" s="158">
        <v>37.691487944585056</v>
      </c>
    </row>
    <row r="1646" spans="1:7" x14ac:dyDescent="0.25">
      <c r="A1646" s="147">
        <v>1642</v>
      </c>
      <c r="B1646" s="151">
        <v>20401105809</v>
      </c>
      <c r="C1646" s="151">
        <v>345</v>
      </c>
      <c r="D1646" s="158">
        <v>967.6738034</v>
      </c>
      <c r="E1646" s="151">
        <v>11223</v>
      </c>
      <c r="F1646" s="151">
        <v>3</v>
      </c>
      <c r="G1646" s="158">
        <v>25.256427334487814</v>
      </c>
    </row>
    <row r="1647" spans="1:7" x14ac:dyDescent="0.25">
      <c r="A1647" s="147">
        <v>1643</v>
      </c>
      <c r="B1647" s="151">
        <v>20401105811</v>
      </c>
      <c r="C1647" s="151">
        <v>258</v>
      </c>
      <c r="D1647" s="158">
        <v>1080.276642</v>
      </c>
      <c r="E1647" s="151">
        <v>3012</v>
      </c>
      <c r="F1647" s="151">
        <v>9</v>
      </c>
      <c r="G1647" s="158">
        <v>79.945384307979211</v>
      </c>
    </row>
    <row r="1648" spans="1:7" x14ac:dyDescent="0.25">
      <c r="A1648" s="147">
        <v>1644</v>
      </c>
      <c r="B1648" s="151">
        <v>20401105812</v>
      </c>
      <c r="C1648" s="151">
        <v>222</v>
      </c>
      <c r="D1648" s="158">
        <v>1023.2797880000001</v>
      </c>
      <c r="E1648" s="151">
        <v>8038</v>
      </c>
      <c r="F1648" s="151">
        <v>6</v>
      </c>
      <c r="G1648" s="158">
        <v>46.469961369388571</v>
      </c>
    </row>
    <row r="1649" spans="1:7" x14ac:dyDescent="0.25">
      <c r="A1649" s="147">
        <v>1645</v>
      </c>
      <c r="B1649" s="151">
        <v>20401105813</v>
      </c>
      <c r="C1649" s="151">
        <v>370</v>
      </c>
      <c r="D1649" s="158">
        <v>901.82821160000003</v>
      </c>
      <c r="E1649" s="151">
        <v>13300</v>
      </c>
      <c r="F1649" s="151">
        <v>2</v>
      </c>
      <c r="G1649" s="158">
        <v>11.422672172638871</v>
      </c>
    </row>
    <row r="1650" spans="1:7" x14ac:dyDescent="0.25">
      <c r="A1650" s="147">
        <v>1646</v>
      </c>
      <c r="B1650" s="151">
        <v>20401105814</v>
      </c>
      <c r="C1650" s="151">
        <v>618</v>
      </c>
      <c r="D1650" s="158">
        <v>984.41893579999999</v>
      </c>
      <c r="E1650" s="151">
        <v>10444</v>
      </c>
      <c r="F1650" s="151">
        <v>4</v>
      </c>
      <c r="G1650" s="158">
        <v>30.444918076461967</v>
      </c>
    </row>
    <row r="1651" spans="1:7" x14ac:dyDescent="0.25">
      <c r="A1651" s="147">
        <v>1647</v>
      </c>
      <c r="B1651" s="151">
        <v>20401105901</v>
      </c>
      <c r="C1651" s="151">
        <v>488</v>
      </c>
      <c r="D1651" s="158">
        <v>932.35777670000004</v>
      </c>
      <c r="E1651" s="151">
        <v>12538</v>
      </c>
      <c r="F1651" s="151">
        <v>3</v>
      </c>
      <c r="G1651" s="158">
        <v>16.497935260423606</v>
      </c>
    </row>
    <row r="1652" spans="1:7" x14ac:dyDescent="0.25">
      <c r="A1652" s="147">
        <v>1648</v>
      </c>
      <c r="B1652" s="151">
        <v>20401105902</v>
      </c>
      <c r="C1652" s="151">
        <v>347</v>
      </c>
      <c r="D1652" s="158">
        <v>951.42096570000001</v>
      </c>
      <c r="E1652" s="151">
        <v>11890</v>
      </c>
      <c r="F1652" s="151">
        <v>3</v>
      </c>
      <c r="G1652" s="158">
        <v>20.813907020114559</v>
      </c>
    </row>
    <row r="1653" spans="1:7" x14ac:dyDescent="0.25">
      <c r="A1653" s="147">
        <v>1649</v>
      </c>
      <c r="B1653" s="151">
        <v>20401105903</v>
      </c>
      <c r="C1653" s="151">
        <v>308</v>
      </c>
      <c r="D1653" s="158">
        <v>982.45644019999997</v>
      </c>
      <c r="E1653" s="151">
        <v>10542</v>
      </c>
      <c r="F1653" s="151">
        <v>4</v>
      </c>
      <c r="G1653" s="158">
        <v>29.792193952311173</v>
      </c>
    </row>
    <row r="1654" spans="1:7" x14ac:dyDescent="0.25">
      <c r="A1654" s="147">
        <v>1650</v>
      </c>
      <c r="B1654" s="151">
        <v>20401105904</v>
      </c>
      <c r="C1654" s="151">
        <v>202</v>
      </c>
      <c r="D1654" s="158">
        <v>850.0437756</v>
      </c>
      <c r="E1654" s="151">
        <v>14138</v>
      </c>
      <c r="F1654" s="151">
        <v>1</v>
      </c>
      <c r="G1654" s="158">
        <v>5.8412148661249503</v>
      </c>
    </row>
    <row r="1655" spans="1:7" x14ac:dyDescent="0.25">
      <c r="A1655" s="147">
        <v>1651</v>
      </c>
      <c r="B1655" s="151">
        <v>20401105905</v>
      </c>
      <c r="C1655" s="151">
        <v>280</v>
      </c>
      <c r="D1655" s="158">
        <v>918.49949179999999</v>
      </c>
      <c r="E1655" s="151">
        <v>12896</v>
      </c>
      <c r="F1655" s="151">
        <v>2</v>
      </c>
      <c r="G1655" s="158">
        <v>14.113494072199281</v>
      </c>
    </row>
    <row r="1656" spans="1:7" x14ac:dyDescent="0.25">
      <c r="A1656" s="147">
        <v>1652</v>
      </c>
      <c r="B1656" s="151">
        <v>20401105906</v>
      </c>
      <c r="C1656" s="151">
        <v>678</v>
      </c>
      <c r="D1656" s="158">
        <v>950.16648250000003</v>
      </c>
      <c r="E1656" s="151">
        <v>11944</v>
      </c>
      <c r="F1656" s="151">
        <v>3</v>
      </c>
      <c r="G1656" s="158">
        <v>20.45424270680698</v>
      </c>
    </row>
    <row r="1657" spans="1:7" x14ac:dyDescent="0.25">
      <c r="A1657" s="147">
        <v>1653</v>
      </c>
      <c r="B1657" s="151">
        <v>20401105907</v>
      </c>
      <c r="C1657" s="151">
        <v>412</v>
      </c>
      <c r="D1657" s="158">
        <v>1027.342355</v>
      </c>
      <c r="E1657" s="151">
        <v>7728</v>
      </c>
      <c r="F1657" s="151">
        <v>6</v>
      </c>
      <c r="G1657" s="158">
        <v>48.534700945783939</v>
      </c>
    </row>
    <row r="1658" spans="1:7" x14ac:dyDescent="0.25">
      <c r="A1658" s="147">
        <v>1654</v>
      </c>
      <c r="B1658" s="151">
        <v>20401105908</v>
      </c>
      <c r="C1658" s="151">
        <v>135</v>
      </c>
      <c r="D1658" s="158">
        <v>1045.7944749999999</v>
      </c>
      <c r="E1658" s="151">
        <v>6173</v>
      </c>
      <c r="F1658" s="151">
        <v>7</v>
      </c>
      <c r="G1658" s="158">
        <v>58.891701078992945</v>
      </c>
    </row>
    <row r="1659" spans="1:7" x14ac:dyDescent="0.25">
      <c r="A1659" s="147">
        <v>1655</v>
      </c>
      <c r="B1659" s="151">
        <v>20401105909</v>
      </c>
      <c r="C1659" s="151">
        <v>541</v>
      </c>
      <c r="D1659" s="158">
        <v>750.68871119999994</v>
      </c>
      <c r="E1659" s="151">
        <v>14829</v>
      </c>
      <c r="F1659" s="151">
        <v>1</v>
      </c>
      <c r="G1659" s="158">
        <v>1.2388437458372186</v>
      </c>
    </row>
    <row r="1660" spans="1:7" x14ac:dyDescent="0.25">
      <c r="A1660" s="147">
        <v>1656</v>
      </c>
      <c r="B1660" s="151">
        <v>20401105910</v>
      </c>
      <c r="C1660" s="151">
        <v>327</v>
      </c>
      <c r="D1660" s="158">
        <v>808.35608400000001</v>
      </c>
      <c r="E1660" s="151">
        <v>14538</v>
      </c>
      <c r="F1660" s="151">
        <v>1</v>
      </c>
      <c r="G1660" s="158">
        <v>3.1770347675502868</v>
      </c>
    </row>
    <row r="1661" spans="1:7" x14ac:dyDescent="0.25">
      <c r="A1661" s="147">
        <v>1657</v>
      </c>
      <c r="B1661" s="151">
        <v>20401105911</v>
      </c>
      <c r="C1661" s="151">
        <v>440</v>
      </c>
      <c r="D1661" s="158">
        <v>993.86580830000003</v>
      </c>
      <c r="E1661" s="151">
        <v>9958</v>
      </c>
      <c r="F1661" s="151">
        <v>4</v>
      </c>
      <c r="G1661" s="158">
        <v>33.681896896230185</v>
      </c>
    </row>
    <row r="1662" spans="1:7" x14ac:dyDescent="0.25">
      <c r="A1662" s="147">
        <v>1658</v>
      </c>
      <c r="B1662" s="151">
        <v>20401105912</v>
      </c>
      <c r="C1662" s="151">
        <v>434</v>
      </c>
      <c r="D1662" s="158">
        <v>809.85264589999997</v>
      </c>
      <c r="E1662" s="151">
        <v>14528</v>
      </c>
      <c r="F1662" s="151">
        <v>1</v>
      </c>
      <c r="G1662" s="158">
        <v>3.2436392700146532</v>
      </c>
    </row>
    <row r="1663" spans="1:7" x14ac:dyDescent="0.25">
      <c r="A1663" s="147">
        <v>1659</v>
      </c>
      <c r="B1663" s="151">
        <v>20401105913</v>
      </c>
      <c r="C1663" s="151">
        <v>367</v>
      </c>
      <c r="D1663" s="158">
        <v>816.02738729999999</v>
      </c>
      <c r="E1663" s="151">
        <v>14482</v>
      </c>
      <c r="F1663" s="151">
        <v>1</v>
      </c>
      <c r="G1663" s="158">
        <v>3.5500199813507396</v>
      </c>
    </row>
    <row r="1664" spans="1:7" x14ac:dyDescent="0.25">
      <c r="A1664" s="147">
        <v>1660</v>
      </c>
      <c r="B1664" s="151">
        <v>20401105914</v>
      </c>
      <c r="C1664" s="151">
        <v>430</v>
      </c>
      <c r="D1664" s="158">
        <v>997.26365599999997</v>
      </c>
      <c r="E1664" s="151">
        <v>9773</v>
      </c>
      <c r="F1664" s="151">
        <v>4</v>
      </c>
      <c r="G1664" s="158">
        <v>34.914080191820965</v>
      </c>
    </row>
    <row r="1665" spans="1:7" x14ac:dyDescent="0.25">
      <c r="A1665" s="147">
        <v>1661</v>
      </c>
      <c r="B1665" s="151">
        <v>20401105915</v>
      </c>
      <c r="C1665" s="151">
        <v>510</v>
      </c>
      <c r="D1665" s="158">
        <v>1012.802263</v>
      </c>
      <c r="E1665" s="151">
        <v>8787</v>
      </c>
      <c r="F1665" s="151">
        <v>5</v>
      </c>
      <c r="G1665" s="158">
        <v>41.48128413480751</v>
      </c>
    </row>
    <row r="1666" spans="1:7" x14ac:dyDescent="0.25">
      <c r="A1666" s="147">
        <v>1662</v>
      </c>
      <c r="B1666" s="151">
        <v>20401105916</v>
      </c>
      <c r="C1666" s="151">
        <v>278</v>
      </c>
      <c r="D1666" s="158">
        <v>706.20369470000003</v>
      </c>
      <c r="E1666" s="151">
        <v>14922</v>
      </c>
      <c r="F1666" s="151">
        <v>1</v>
      </c>
      <c r="G1666" s="158">
        <v>0.61942187291860928</v>
      </c>
    </row>
    <row r="1667" spans="1:7" x14ac:dyDescent="0.25">
      <c r="A1667" s="147">
        <v>1663</v>
      </c>
      <c r="B1667" s="151">
        <v>20401105917</v>
      </c>
      <c r="C1667" s="151">
        <v>383</v>
      </c>
      <c r="D1667" s="158">
        <v>755.17430249999995</v>
      </c>
      <c r="E1667" s="151">
        <v>14815</v>
      </c>
      <c r="F1667" s="151">
        <v>1</v>
      </c>
      <c r="G1667" s="158">
        <v>1.3320900492873318</v>
      </c>
    </row>
    <row r="1668" spans="1:7" x14ac:dyDescent="0.25">
      <c r="A1668" s="147">
        <v>1664</v>
      </c>
      <c r="B1668" s="151">
        <v>20401106001</v>
      </c>
      <c r="C1668" s="151">
        <v>283</v>
      </c>
      <c r="D1668" s="158">
        <v>1097.559857</v>
      </c>
      <c r="E1668" s="151">
        <v>1606</v>
      </c>
      <c r="F1668" s="151">
        <v>9</v>
      </c>
      <c r="G1668" s="158">
        <v>89.309977354469154</v>
      </c>
    </row>
    <row r="1669" spans="1:7" x14ac:dyDescent="0.25">
      <c r="A1669" s="147">
        <v>1665</v>
      </c>
      <c r="B1669" s="151">
        <v>20401106002</v>
      </c>
      <c r="C1669" s="151">
        <v>478</v>
      </c>
      <c r="D1669" s="158">
        <v>970.49453679999999</v>
      </c>
      <c r="E1669" s="151">
        <v>11090</v>
      </c>
      <c r="F1669" s="151">
        <v>3</v>
      </c>
      <c r="G1669" s="158">
        <v>26.142267217263885</v>
      </c>
    </row>
    <row r="1670" spans="1:7" x14ac:dyDescent="0.25">
      <c r="A1670" s="147">
        <v>1666</v>
      </c>
      <c r="B1670" s="151">
        <v>20401106003</v>
      </c>
      <c r="C1670" s="151">
        <v>207</v>
      </c>
      <c r="D1670" s="158">
        <v>971.97682550000002</v>
      </c>
      <c r="E1670" s="151">
        <v>11033</v>
      </c>
      <c r="F1670" s="151">
        <v>4</v>
      </c>
      <c r="G1670" s="158">
        <v>26.521912881310776</v>
      </c>
    </row>
    <row r="1671" spans="1:7" x14ac:dyDescent="0.25">
      <c r="A1671" s="147">
        <v>1667</v>
      </c>
      <c r="B1671" s="151">
        <v>20401106005</v>
      </c>
      <c r="C1671" s="151">
        <v>527</v>
      </c>
      <c r="D1671" s="158">
        <v>1012.865001</v>
      </c>
      <c r="E1671" s="151">
        <v>8786</v>
      </c>
      <c r="F1671" s="151">
        <v>5</v>
      </c>
      <c r="G1671" s="158">
        <v>41.487944585053945</v>
      </c>
    </row>
    <row r="1672" spans="1:7" x14ac:dyDescent="0.25">
      <c r="A1672" s="147">
        <v>1668</v>
      </c>
      <c r="B1672" s="151">
        <v>20401106006</v>
      </c>
      <c r="C1672" s="151">
        <v>349</v>
      </c>
      <c r="D1672" s="158">
        <v>1026.4444249999999</v>
      </c>
      <c r="E1672" s="151">
        <v>7785</v>
      </c>
      <c r="F1672" s="151">
        <v>6</v>
      </c>
      <c r="G1672" s="158">
        <v>48.155055281737049</v>
      </c>
    </row>
    <row r="1673" spans="1:7" x14ac:dyDescent="0.25">
      <c r="A1673" s="147">
        <v>1669</v>
      </c>
      <c r="B1673" s="151">
        <v>20401106007</v>
      </c>
      <c r="C1673" s="151">
        <v>360</v>
      </c>
      <c r="D1673" s="158">
        <v>1023.488917</v>
      </c>
      <c r="E1673" s="151">
        <v>8027</v>
      </c>
      <c r="F1673" s="151">
        <v>6</v>
      </c>
      <c r="G1673" s="158">
        <v>46.543226322099372</v>
      </c>
    </row>
    <row r="1674" spans="1:7" x14ac:dyDescent="0.25">
      <c r="A1674" s="147">
        <v>1670</v>
      </c>
      <c r="B1674" s="151">
        <v>20401106008</v>
      </c>
      <c r="C1674" s="151">
        <v>465</v>
      </c>
      <c r="D1674" s="158">
        <v>1050.570479</v>
      </c>
      <c r="E1674" s="151">
        <v>5747</v>
      </c>
      <c r="F1674" s="151">
        <v>7</v>
      </c>
      <c r="G1674" s="158">
        <v>61.729052883974958</v>
      </c>
    </row>
    <row r="1675" spans="1:7" x14ac:dyDescent="0.25">
      <c r="A1675" s="147">
        <v>1671</v>
      </c>
      <c r="B1675" s="151">
        <v>20401106009</v>
      </c>
      <c r="C1675" s="151">
        <v>393</v>
      </c>
      <c r="D1675" s="158">
        <v>1059.0324869999999</v>
      </c>
      <c r="E1675" s="151">
        <v>4930</v>
      </c>
      <c r="F1675" s="151">
        <v>7</v>
      </c>
      <c r="G1675" s="158">
        <v>67.170640735313697</v>
      </c>
    </row>
    <row r="1676" spans="1:7" x14ac:dyDescent="0.25">
      <c r="A1676" s="147">
        <v>1672</v>
      </c>
      <c r="B1676" s="151">
        <v>20401106010</v>
      </c>
      <c r="C1676" s="151">
        <v>470</v>
      </c>
      <c r="D1676" s="158">
        <v>1010.7123759999999</v>
      </c>
      <c r="E1676" s="151">
        <v>8936</v>
      </c>
      <c r="F1676" s="151">
        <v>5</v>
      </c>
      <c r="G1676" s="158">
        <v>40.488877048088447</v>
      </c>
    </row>
    <row r="1677" spans="1:7" x14ac:dyDescent="0.25">
      <c r="A1677" s="147">
        <v>1673</v>
      </c>
      <c r="B1677" s="151">
        <v>20401106011</v>
      </c>
      <c r="C1677" s="151">
        <v>1108</v>
      </c>
      <c r="D1677" s="158">
        <v>1117.225017</v>
      </c>
      <c r="E1677" s="151">
        <v>542</v>
      </c>
      <c r="F1677" s="151">
        <v>10</v>
      </c>
      <c r="G1677" s="158">
        <v>96.39669641667777</v>
      </c>
    </row>
    <row r="1678" spans="1:7" x14ac:dyDescent="0.25">
      <c r="A1678" s="147">
        <v>1674</v>
      </c>
      <c r="B1678" s="151">
        <v>20401106101</v>
      </c>
      <c r="C1678" s="151">
        <v>238</v>
      </c>
      <c r="D1678" s="158">
        <v>915.95366609999996</v>
      </c>
      <c r="E1678" s="151">
        <v>12955</v>
      </c>
      <c r="F1678" s="151">
        <v>2</v>
      </c>
      <c r="G1678" s="158">
        <v>13.720527507659519</v>
      </c>
    </row>
    <row r="1679" spans="1:7" x14ac:dyDescent="0.25">
      <c r="A1679" s="147">
        <v>1675</v>
      </c>
      <c r="B1679" s="151">
        <v>20401106201</v>
      </c>
      <c r="C1679" s="151">
        <v>443</v>
      </c>
      <c r="D1679" s="158">
        <v>1024.90533</v>
      </c>
      <c r="E1679" s="151">
        <v>7912</v>
      </c>
      <c r="F1679" s="151">
        <v>6</v>
      </c>
      <c r="G1679" s="158">
        <v>47.309178100439588</v>
      </c>
    </row>
    <row r="1680" spans="1:7" x14ac:dyDescent="0.25">
      <c r="A1680" s="147">
        <v>1676</v>
      </c>
      <c r="B1680" s="151">
        <v>20401106202</v>
      </c>
      <c r="C1680" s="151">
        <v>286</v>
      </c>
      <c r="D1680" s="158">
        <v>1062.4008040000001</v>
      </c>
      <c r="E1680" s="151">
        <v>4610</v>
      </c>
      <c r="F1680" s="151">
        <v>8</v>
      </c>
      <c r="G1680" s="158">
        <v>69.301984814173437</v>
      </c>
    </row>
    <row r="1681" spans="1:7" x14ac:dyDescent="0.25">
      <c r="A1681" s="147">
        <v>1677</v>
      </c>
      <c r="B1681" s="151">
        <v>20401106203</v>
      </c>
      <c r="C1681" s="151">
        <v>454</v>
      </c>
      <c r="D1681" s="158">
        <v>943.50178689999996</v>
      </c>
      <c r="E1681" s="151">
        <v>12166</v>
      </c>
      <c r="F1681" s="151">
        <v>3</v>
      </c>
      <c r="G1681" s="158">
        <v>18.975622752098044</v>
      </c>
    </row>
    <row r="1682" spans="1:7" x14ac:dyDescent="0.25">
      <c r="A1682" s="147">
        <v>1678</v>
      </c>
      <c r="B1682" s="151">
        <v>20401106204</v>
      </c>
      <c r="C1682" s="151">
        <v>322</v>
      </c>
      <c r="D1682" s="158">
        <v>943.59860760000004</v>
      </c>
      <c r="E1682" s="151">
        <v>12158</v>
      </c>
      <c r="F1682" s="151">
        <v>3</v>
      </c>
      <c r="G1682" s="158">
        <v>19.028906354069537</v>
      </c>
    </row>
    <row r="1683" spans="1:7" x14ac:dyDescent="0.25">
      <c r="A1683" s="147">
        <v>1679</v>
      </c>
      <c r="B1683" s="151">
        <v>20401106205</v>
      </c>
      <c r="C1683" s="151">
        <v>662</v>
      </c>
      <c r="D1683" s="158">
        <v>1052.644157</v>
      </c>
      <c r="E1683" s="151">
        <v>5569</v>
      </c>
      <c r="F1683" s="151">
        <v>7</v>
      </c>
      <c r="G1683" s="158">
        <v>62.91461302784068</v>
      </c>
    </row>
    <row r="1684" spans="1:7" x14ac:dyDescent="0.25">
      <c r="A1684" s="147">
        <v>1680</v>
      </c>
      <c r="B1684" s="151">
        <v>20401106206</v>
      </c>
      <c r="C1684" s="151">
        <v>500</v>
      </c>
      <c r="D1684" s="158">
        <v>950.90370170000006</v>
      </c>
      <c r="E1684" s="151">
        <v>11913</v>
      </c>
      <c r="F1684" s="151">
        <v>3</v>
      </c>
      <c r="G1684" s="158">
        <v>20.660716664446515</v>
      </c>
    </row>
    <row r="1685" spans="1:7" x14ac:dyDescent="0.25">
      <c r="A1685" s="147">
        <v>1681</v>
      </c>
      <c r="B1685" s="151">
        <v>20401106207</v>
      </c>
      <c r="C1685" s="151">
        <v>457</v>
      </c>
      <c r="D1685" s="158">
        <v>990.49762659999999</v>
      </c>
      <c r="E1685" s="151">
        <v>10129</v>
      </c>
      <c r="F1685" s="151">
        <v>4</v>
      </c>
      <c r="G1685" s="158">
        <v>32.542959904089521</v>
      </c>
    </row>
    <row r="1686" spans="1:7" x14ac:dyDescent="0.25">
      <c r="A1686" s="147">
        <v>1682</v>
      </c>
      <c r="B1686" s="151">
        <v>20401106208</v>
      </c>
      <c r="C1686" s="151">
        <v>390</v>
      </c>
      <c r="D1686" s="158">
        <v>1027.86583</v>
      </c>
      <c r="E1686" s="151">
        <v>7685</v>
      </c>
      <c r="F1686" s="151">
        <v>6</v>
      </c>
      <c r="G1686" s="158">
        <v>48.821100306380707</v>
      </c>
    </row>
    <row r="1687" spans="1:7" x14ac:dyDescent="0.25">
      <c r="A1687" s="147">
        <v>1683</v>
      </c>
      <c r="B1687" s="151">
        <v>20401106209</v>
      </c>
      <c r="C1687" s="151">
        <v>323</v>
      </c>
      <c r="D1687" s="158">
        <v>1024.6448849999999</v>
      </c>
      <c r="E1687" s="151">
        <v>7930</v>
      </c>
      <c r="F1687" s="151">
        <v>6</v>
      </c>
      <c r="G1687" s="158">
        <v>47.18928999600373</v>
      </c>
    </row>
    <row r="1688" spans="1:7" x14ac:dyDescent="0.25">
      <c r="A1688" s="147">
        <v>1684</v>
      </c>
      <c r="B1688" s="151">
        <v>20401106210</v>
      </c>
      <c r="C1688" s="151">
        <v>332</v>
      </c>
      <c r="D1688" s="158">
        <v>911.71462350000002</v>
      </c>
      <c r="E1688" s="151">
        <v>13064</v>
      </c>
      <c r="F1688" s="151">
        <v>2</v>
      </c>
      <c r="G1688" s="158">
        <v>12.994538430797922</v>
      </c>
    </row>
    <row r="1689" spans="1:7" x14ac:dyDescent="0.25">
      <c r="A1689" s="147">
        <v>1685</v>
      </c>
      <c r="B1689" s="151">
        <v>20402106301</v>
      </c>
      <c r="C1689" s="151">
        <v>362</v>
      </c>
      <c r="D1689" s="158">
        <v>952.12211720000005</v>
      </c>
      <c r="E1689" s="151">
        <v>11861</v>
      </c>
      <c r="F1689" s="151">
        <v>3</v>
      </c>
      <c r="G1689" s="158">
        <v>21.007060077261222</v>
      </c>
    </row>
    <row r="1690" spans="1:7" x14ac:dyDescent="0.25">
      <c r="A1690" s="147">
        <v>1686</v>
      </c>
      <c r="B1690" s="151">
        <v>20402106302</v>
      </c>
      <c r="C1690" s="151">
        <v>445</v>
      </c>
      <c r="D1690" s="158">
        <v>890.2734418</v>
      </c>
      <c r="E1690" s="151">
        <v>13532</v>
      </c>
      <c r="F1690" s="151">
        <v>2</v>
      </c>
      <c r="G1690" s="158">
        <v>9.8774477154655642</v>
      </c>
    </row>
    <row r="1691" spans="1:7" x14ac:dyDescent="0.25">
      <c r="A1691" s="147">
        <v>1687</v>
      </c>
      <c r="B1691" s="151">
        <v>20402106303</v>
      </c>
      <c r="C1691" s="151">
        <v>234</v>
      </c>
      <c r="D1691" s="158">
        <v>944.25014869999995</v>
      </c>
      <c r="E1691" s="151">
        <v>12137</v>
      </c>
      <c r="F1691" s="151">
        <v>3</v>
      </c>
      <c r="G1691" s="158">
        <v>19.168775809244703</v>
      </c>
    </row>
    <row r="1692" spans="1:7" x14ac:dyDescent="0.25">
      <c r="A1692" s="147">
        <v>1688</v>
      </c>
      <c r="B1692" s="151">
        <v>20402106304</v>
      </c>
      <c r="C1692" s="151">
        <v>551</v>
      </c>
      <c r="D1692" s="158">
        <v>619.53883399999995</v>
      </c>
      <c r="E1692" s="151">
        <v>14965</v>
      </c>
      <c r="F1692" s="151">
        <v>1</v>
      </c>
      <c r="G1692" s="158">
        <v>0.33302251232183294</v>
      </c>
    </row>
    <row r="1693" spans="1:7" x14ac:dyDescent="0.25">
      <c r="A1693" s="147">
        <v>1689</v>
      </c>
      <c r="B1693" s="151">
        <v>20402106305</v>
      </c>
      <c r="C1693" s="151">
        <v>182</v>
      </c>
      <c r="D1693" s="158">
        <v>960.28446350000002</v>
      </c>
      <c r="E1693" s="151">
        <v>11549</v>
      </c>
      <c r="F1693" s="151">
        <v>3</v>
      </c>
      <c r="G1693" s="158">
        <v>23.085120554149459</v>
      </c>
    </row>
    <row r="1694" spans="1:7" x14ac:dyDescent="0.25">
      <c r="A1694" s="147">
        <v>1690</v>
      </c>
      <c r="B1694" s="151">
        <v>20402106306</v>
      </c>
      <c r="C1694" s="151">
        <v>517</v>
      </c>
      <c r="D1694" s="158">
        <v>935.44173960000001</v>
      </c>
      <c r="E1694" s="151">
        <v>12445</v>
      </c>
      <c r="F1694" s="151">
        <v>3</v>
      </c>
      <c r="G1694" s="158">
        <v>17.117357133342214</v>
      </c>
    </row>
    <row r="1695" spans="1:7" x14ac:dyDescent="0.25">
      <c r="A1695" s="147">
        <v>1691</v>
      </c>
      <c r="B1695" s="151">
        <v>20402106307</v>
      </c>
      <c r="C1695" s="151">
        <v>632</v>
      </c>
      <c r="D1695" s="158">
        <v>970.64066160000004</v>
      </c>
      <c r="E1695" s="151">
        <v>11084</v>
      </c>
      <c r="F1695" s="151">
        <v>3</v>
      </c>
      <c r="G1695" s="158">
        <v>26.182229918742507</v>
      </c>
    </row>
    <row r="1696" spans="1:7" x14ac:dyDescent="0.25">
      <c r="A1696" s="147">
        <v>1692</v>
      </c>
      <c r="B1696" s="151">
        <v>20402106308</v>
      </c>
      <c r="C1696" s="151">
        <v>465</v>
      </c>
      <c r="D1696" s="158">
        <v>943.39610949999997</v>
      </c>
      <c r="E1696" s="151">
        <v>12169</v>
      </c>
      <c r="F1696" s="151">
        <v>3</v>
      </c>
      <c r="G1696" s="158">
        <v>18.955641401358733</v>
      </c>
    </row>
    <row r="1697" spans="1:7" x14ac:dyDescent="0.25">
      <c r="A1697" s="147">
        <v>1693</v>
      </c>
      <c r="B1697" s="151">
        <v>20402106309</v>
      </c>
      <c r="C1697" s="151">
        <v>353</v>
      </c>
      <c r="D1697" s="158">
        <v>1072.8541749999999</v>
      </c>
      <c r="E1697" s="151">
        <v>3680</v>
      </c>
      <c r="F1697" s="151">
        <v>8</v>
      </c>
      <c r="G1697" s="158">
        <v>75.496203543359528</v>
      </c>
    </row>
    <row r="1698" spans="1:7" x14ac:dyDescent="0.25">
      <c r="A1698" s="147">
        <v>1694</v>
      </c>
      <c r="B1698" s="151">
        <v>20402106310</v>
      </c>
      <c r="C1698" s="151">
        <v>283</v>
      </c>
      <c r="D1698" s="158">
        <v>942.14116339999998</v>
      </c>
      <c r="E1698" s="151">
        <v>12208</v>
      </c>
      <c r="F1698" s="151">
        <v>3</v>
      </c>
      <c r="G1698" s="158">
        <v>18.695883841747701</v>
      </c>
    </row>
    <row r="1699" spans="1:7" x14ac:dyDescent="0.25">
      <c r="A1699" s="147">
        <v>1695</v>
      </c>
      <c r="B1699" s="151">
        <v>20402106311</v>
      </c>
      <c r="C1699" s="151">
        <v>337</v>
      </c>
      <c r="D1699" s="158">
        <v>989.92561579999995</v>
      </c>
      <c r="E1699" s="151">
        <v>10167</v>
      </c>
      <c r="F1699" s="151">
        <v>4</v>
      </c>
      <c r="G1699" s="158">
        <v>32.289862794724925</v>
      </c>
    </row>
    <row r="1700" spans="1:7" x14ac:dyDescent="0.25">
      <c r="A1700" s="147">
        <v>1696</v>
      </c>
      <c r="B1700" s="151">
        <v>20402106312</v>
      </c>
      <c r="C1700" s="151">
        <v>452</v>
      </c>
      <c r="D1700" s="158">
        <v>1037.88688</v>
      </c>
      <c r="E1700" s="151">
        <v>6893</v>
      </c>
      <c r="F1700" s="151">
        <v>6</v>
      </c>
      <c r="G1700" s="158">
        <v>54.096176901558543</v>
      </c>
    </row>
    <row r="1701" spans="1:7" x14ac:dyDescent="0.25">
      <c r="A1701" s="147">
        <v>1697</v>
      </c>
      <c r="B1701" s="151">
        <v>20402106313</v>
      </c>
      <c r="C1701" s="151">
        <v>356</v>
      </c>
      <c r="D1701" s="158">
        <v>892.46604460000003</v>
      </c>
      <c r="E1701" s="151">
        <v>13486</v>
      </c>
      <c r="F1701" s="151">
        <v>2</v>
      </c>
      <c r="G1701" s="158">
        <v>10.183828426801652</v>
      </c>
    </row>
    <row r="1702" spans="1:7" x14ac:dyDescent="0.25">
      <c r="A1702" s="147">
        <v>1698</v>
      </c>
      <c r="B1702" s="151">
        <v>20402106314</v>
      </c>
      <c r="C1702" s="151">
        <v>344</v>
      </c>
      <c r="D1702" s="158">
        <v>945.83552320000001</v>
      </c>
      <c r="E1702" s="151">
        <v>12069</v>
      </c>
      <c r="F1702" s="151">
        <v>3</v>
      </c>
      <c r="G1702" s="158">
        <v>19.621686426002398</v>
      </c>
    </row>
    <row r="1703" spans="1:7" x14ac:dyDescent="0.25">
      <c r="A1703" s="147">
        <v>1699</v>
      </c>
      <c r="B1703" s="151">
        <v>20402106315</v>
      </c>
      <c r="C1703" s="151">
        <v>231</v>
      </c>
      <c r="D1703" s="158">
        <v>976.87236289999998</v>
      </c>
      <c r="E1703" s="151">
        <v>10820</v>
      </c>
      <c r="F1703" s="151">
        <v>4</v>
      </c>
      <c r="G1703" s="158">
        <v>27.940588783801783</v>
      </c>
    </row>
    <row r="1704" spans="1:7" x14ac:dyDescent="0.25">
      <c r="A1704" s="147">
        <v>1700</v>
      </c>
      <c r="B1704" s="151">
        <v>20402106317</v>
      </c>
      <c r="C1704" s="151">
        <v>327</v>
      </c>
      <c r="D1704" s="158">
        <v>937.73048110000002</v>
      </c>
      <c r="E1704" s="151">
        <v>12349</v>
      </c>
      <c r="F1704" s="151">
        <v>3</v>
      </c>
      <c r="G1704" s="158">
        <v>17.756760357000132</v>
      </c>
    </row>
    <row r="1705" spans="1:7" x14ac:dyDescent="0.25">
      <c r="A1705" s="147">
        <v>1701</v>
      </c>
      <c r="B1705" s="151">
        <v>20402106318</v>
      </c>
      <c r="C1705" s="151">
        <v>371</v>
      </c>
      <c r="D1705" s="158">
        <v>935.24064659999999</v>
      </c>
      <c r="E1705" s="151">
        <v>12454</v>
      </c>
      <c r="F1705" s="151">
        <v>3</v>
      </c>
      <c r="G1705" s="158">
        <v>17.057413081124285</v>
      </c>
    </row>
    <row r="1706" spans="1:7" x14ac:dyDescent="0.25">
      <c r="A1706" s="147">
        <v>1702</v>
      </c>
      <c r="B1706" s="151">
        <v>20402106319</v>
      </c>
      <c r="C1706" s="151">
        <v>430</v>
      </c>
      <c r="D1706" s="158">
        <v>899.99284379999995</v>
      </c>
      <c r="E1706" s="151">
        <v>13337</v>
      </c>
      <c r="F1706" s="151">
        <v>2</v>
      </c>
      <c r="G1706" s="158">
        <v>11.176235513520714</v>
      </c>
    </row>
    <row r="1707" spans="1:7" x14ac:dyDescent="0.25">
      <c r="A1707" s="147">
        <v>1703</v>
      </c>
      <c r="B1707" s="151">
        <v>20402106320</v>
      </c>
      <c r="C1707" s="151">
        <v>343</v>
      </c>
      <c r="D1707" s="158">
        <v>879.02026699999999</v>
      </c>
      <c r="E1707" s="151">
        <v>13715</v>
      </c>
      <c r="F1707" s="151">
        <v>2</v>
      </c>
      <c r="G1707" s="158">
        <v>8.6585853203676564</v>
      </c>
    </row>
    <row r="1708" spans="1:7" x14ac:dyDescent="0.25">
      <c r="A1708" s="147">
        <v>1704</v>
      </c>
      <c r="B1708" s="151">
        <v>20402106321</v>
      </c>
      <c r="C1708" s="151">
        <v>373</v>
      </c>
      <c r="D1708" s="158">
        <v>996.24167550000004</v>
      </c>
      <c r="E1708" s="151">
        <v>9835</v>
      </c>
      <c r="F1708" s="151">
        <v>4</v>
      </c>
      <c r="G1708" s="158">
        <v>34.501132276541895</v>
      </c>
    </row>
    <row r="1709" spans="1:7" x14ac:dyDescent="0.25">
      <c r="A1709" s="147">
        <v>1705</v>
      </c>
      <c r="B1709" s="151">
        <v>20402106322</v>
      </c>
      <c r="C1709" s="151">
        <v>399</v>
      </c>
      <c r="D1709" s="158">
        <v>1052.0605619999999</v>
      </c>
      <c r="E1709" s="151">
        <v>5620</v>
      </c>
      <c r="F1709" s="151">
        <v>7</v>
      </c>
      <c r="G1709" s="158">
        <v>62.574930065272419</v>
      </c>
    </row>
    <row r="1710" spans="1:7" x14ac:dyDescent="0.25">
      <c r="A1710" s="147">
        <v>1706</v>
      </c>
      <c r="B1710" s="151">
        <v>20402106323</v>
      </c>
      <c r="C1710" s="151">
        <v>316</v>
      </c>
      <c r="D1710" s="158">
        <v>902.80893690000005</v>
      </c>
      <c r="E1710" s="151">
        <v>13274</v>
      </c>
      <c r="F1710" s="151">
        <v>2</v>
      </c>
      <c r="G1710" s="158">
        <v>11.595843879046223</v>
      </c>
    </row>
    <row r="1711" spans="1:7" x14ac:dyDescent="0.25">
      <c r="A1711" s="147">
        <v>1707</v>
      </c>
      <c r="B1711" s="151">
        <v>20402106324</v>
      </c>
      <c r="C1711" s="151">
        <v>389</v>
      </c>
      <c r="D1711" s="158">
        <v>977.03213600000004</v>
      </c>
      <c r="E1711" s="151">
        <v>10805</v>
      </c>
      <c r="F1711" s="151">
        <v>4</v>
      </c>
      <c r="G1711" s="158">
        <v>28.040495537498334</v>
      </c>
    </row>
    <row r="1712" spans="1:7" x14ac:dyDescent="0.25">
      <c r="A1712" s="147">
        <v>1708</v>
      </c>
      <c r="B1712" s="151">
        <v>20402106325</v>
      </c>
      <c r="C1712" s="151">
        <v>389</v>
      </c>
      <c r="D1712" s="158">
        <v>939.58463529999995</v>
      </c>
      <c r="E1712" s="151">
        <v>12293</v>
      </c>
      <c r="F1712" s="151">
        <v>3</v>
      </c>
      <c r="G1712" s="158">
        <v>18.129745570800587</v>
      </c>
    </row>
    <row r="1713" spans="1:7" x14ac:dyDescent="0.25">
      <c r="A1713" s="147">
        <v>1709</v>
      </c>
      <c r="B1713" s="151">
        <v>20402106326</v>
      </c>
      <c r="C1713" s="151">
        <v>528</v>
      </c>
      <c r="D1713" s="158">
        <v>1034.9132030000001</v>
      </c>
      <c r="E1713" s="151">
        <v>7131</v>
      </c>
      <c r="F1713" s="151">
        <v>6</v>
      </c>
      <c r="G1713" s="158">
        <v>52.510989742906624</v>
      </c>
    </row>
    <row r="1714" spans="1:7" x14ac:dyDescent="0.25">
      <c r="A1714" s="147">
        <v>1710</v>
      </c>
      <c r="B1714" s="151">
        <v>20402106327</v>
      </c>
      <c r="C1714" s="151">
        <v>576</v>
      </c>
      <c r="D1714" s="158">
        <v>1022.7795630000001</v>
      </c>
      <c r="E1714" s="151">
        <v>8081</v>
      </c>
      <c r="F1714" s="151">
        <v>6</v>
      </c>
      <c r="G1714" s="158">
        <v>46.183562008791796</v>
      </c>
    </row>
    <row r="1715" spans="1:7" x14ac:dyDescent="0.25">
      <c r="A1715" s="147">
        <v>1711</v>
      </c>
      <c r="B1715" s="151">
        <v>20402106328</v>
      </c>
      <c r="C1715" s="151">
        <v>311</v>
      </c>
      <c r="D1715" s="158">
        <v>1052.523434</v>
      </c>
      <c r="E1715" s="151">
        <v>5580</v>
      </c>
      <c r="F1715" s="151">
        <v>7</v>
      </c>
      <c r="G1715" s="158">
        <v>62.841348075129879</v>
      </c>
    </row>
    <row r="1716" spans="1:7" x14ac:dyDescent="0.25">
      <c r="A1716" s="147">
        <v>1712</v>
      </c>
      <c r="B1716" s="151">
        <v>20402106329</v>
      </c>
      <c r="C1716" s="151">
        <v>323</v>
      </c>
      <c r="D1716" s="158">
        <v>1006.319813</v>
      </c>
      <c r="E1716" s="151">
        <v>9233</v>
      </c>
      <c r="F1716" s="151">
        <v>5</v>
      </c>
      <c r="G1716" s="158">
        <v>38.510723324896759</v>
      </c>
    </row>
    <row r="1717" spans="1:7" x14ac:dyDescent="0.25">
      <c r="A1717" s="147">
        <v>1713</v>
      </c>
      <c r="B1717" s="151">
        <v>20402106401</v>
      </c>
      <c r="C1717" s="151">
        <v>312</v>
      </c>
      <c r="D1717" s="158">
        <v>1040.2403220000001</v>
      </c>
      <c r="E1717" s="151">
        <v>6681</v>
      </c>
      <c r="F1717" s="151">
        <v>6</v>
      </c>
      <c r="G1717" s="158">
        <v>55.508192353803118</v>
      </c>
    </row>
    <row r="1718" spans="1:7" x14ac:dyDescent="0.25">
      <c r="A1718" s="147">
        <v>1714</v>
      </c>
      <c r="B1718" s="151">
        <v>20402106402</v>
      </c>
      <c r="C1718" s="151">
        <v>648</v>
      </c>
      <c r="D1718" s="158">
        <v>1016.369522</v>
      </c>
      <c r="E1718" s="151">
        <v>8547</v>
      </c>
      <c r="F1718" s="151">
        <v>5</v>
      </c>
      <c r="G1718" s="158">
        <v>43.079792193952308</v>
      </c>
    </row>
    <row r="1719" spans="1:7" x14ac:dyDescent="0.25">
      <c r="A1719" s="147">
        <v>1715</v>
      </c>
      <c r="B1719" s="151">
        <v>20402106403</v>
      </c>
      <c r="C1719" s="151">
        <v>376</v>
      </c>
      <c r="D1719" s="158">
        <v>1007.647375</v>
      </c>
      <c r="E1719" s="151">
        <v>9143</v>
      </c>
      <c r="F1719" s="151">
        <v>5</v>
      </c>
      <c r="G1719" s="158">
        <v>39.110163847076066</v>
      </c>
    </row>
    <row r="1720" spans="1:7" x14ac:dyDescent="0.25">
      <c r="A1720" s="147">
        <v>1716</v>
      </c>
      <c r="B1720" s="151">
        <v>20402106404</v>
      </c>
      <c r="C1720" s="151">
        <v>536</v>
      </c>
      <c r="D1720" s="158">
        <v>990.03968259999999</v>
      </c>
      <c r="E1720" s="151">
        <v>10160</v>
      </c>
      <c r="F1720" s="151">
        <v>4</v>
      </c>
      <c r="G1720" s="158">
        <v>32.336485946449976</v>
      </c>
    </row>
    <row r="1721" spans="1:7" x14ac:dyDescent="0.25">
      <c r="A1721" s="147">
        <v>1717</v>
      </c>
      <c r="B1721" s="151">
        <v>20402106405</v>
      </c>
      <c r="C1721" s="151">
        <v>235</v>
      </c>
      <c r="D1721" s="158">
        <v>1055.1162750000001</v>
      </c>
      <c r="E1721" s="151">
        <v>5347</v>
      </c>
      <c r="F1721" s="151">
        <v>7</v>
      </c>
      <c r="G1721" s="158">
        <v>64.39323298254962</v>
      </c>
    </row>
    <row r="1722" spans="1:7" x14ac:dyDescent="0.25">
      <c r="A1722" s="147">
        <v>1718</v>
      </c>
      <c r="B1722" s="151">
        <v>20402106406</v>
      </c>
      <c r="C1722" s="151">
        <v>611</v>
      </c>
      <c r="D1722" s="158">
        <v>1018.107402</v>
      </c>
      <c r="E1722" s="151">
        <v>8410</v>
      </c>
      <c r="F1722" s="151">
        <v>5</v>
      </c>
      <c r="G1722" s="158">
        <v>43.992273877714133</v>
      </c>
    </row>
    <row r="1723" spans="1:7" x14ac:dyDescent="0.25">
      <c r="A1723" s="147">
        <v>1719</v>
      </c>
      <c r="B1723" s="151">
        <v>20402106407</v>
      </c>
      <c r="C1723" s="151">
        <v>347</v>
      </c>
      <c r="D1723" s="158">
        <v>984.63110610000001</v>
      </c>
      <c r="E1723" s="151">
        <v>10433</v>
      </c>
      <c r="F1723" s="151">
        <v>4</v>
      </c>
      <c r="G1723" s="158">
        <v>30.518183029172775</v>
      </c>
    </row>
    <row r="1724" spans="1:7" x14ac:dyDescent="0.25">
      <c r="A1724" s="147">
        <v>1720</v>
      </c>
      <c r="B1724" s="151">
        <v>20402106408</v>
      </c>
      <c r="C1724" s="151">
        <v>531</v>
      </c>
      <c r="D1724" s="158">
        <v>1053.94046</v>
      </c>
      <c r="E1724" s="151">
        <v>5466</v>
      </c>
      <c r="F1724" s="151">
        <v>7</v>
      </c>
      <c r="G1724" s="158">
        <v>63.60063940322366</v>
      </c>
    </row>
    <row r="1725" spans="1:7" x14ac:dyDescent="0.25">
      <c r="A1725" s="147">
        <v>1721</v>
      </c>
      <c r="B1725" s="151">
        <v>20402106409</v>
      </c>
      <c r="C1725" s="151">
        <v>177</v>
      </c>
      <c r="D1725" s="158">
        <v>1057.309154</v>
      </c>
      <c r="E1725" s="151">
        <v>5116</v>
      </c>
      <c r="F1725" s="151">
        <v>7</v>
      </c>
      <c r="G1725" s="158">
        <v>65.931796989476481</v>
      </c>
    </row>
    <row r="1726" spans="1:7" x14ac:dyDescent="0.25">
      <c r="A1726" s="147">
        <v>1722</v>
      </c>
      <c r="B1726" s="151">
        <v>20402106501</v>
      </c>
      <c r="C1726" s="151">
        <v>257</v>
      </c>
      <c r="D1726" s="158">
        <v>905.01216980000004</v>
      </c>
      <c r="E1726" s="151">
        <v>13225</v>
      </c>
      <c r="F1726" s="151">
        <v>2</v>
      </c>
      <c r="G1726" s="158">
        <v>11.92220594112162</v>
      </c>
    </row>
    <row r="1727" spans="1:7" x14ac:dyDescent="0.25">
      <c r="A1727" s="147">
        <v>1723</v>
      </c>
      <c r="B1727" s="151">
        <v>20402106502</v>
      </c>
      <c r="C1727" s="151">
        <v>350</v>
      </c>
      <c r="D1727" s="158">
        <v>1036.4189859999999</v>
      </c>
      <c r="E1727" s="151">
        <v>7013</v>
      </c>
      <c r="F1727" s="151">
        <v>6</v>
      </c>
      <c r="G1727" s="158">
        <v>53.296922871986141</v>
      </c>
    </row>
    <row r="1728" spans="1:7" x14ac:dyDescent="0.25">
      <c r="A1728" s="147">
        <v>1724</v>
      </c>
      <c r="B1728" s="151">
        <v>20402106503</v>
      </c>
      <c r="C1728" s="151">
        <v>444</v>
      </c>
      <c r="D1728" s="158">
        <v>858.27833399999997</v>
      </c>
      <c r="E1728" s="151">
        <v>14028</v>
      </c>
      <c r="F1728" s="151">
        <v>1</v>
      </c>
      <c r="G1728" s="158">
        <v>6.5738643932329826</v>
      </c>
    </row>
    <row r="1729" spans="1:7" x14ac:dyDescent="0.25">
      <c r="A1729" s="147">
        <v>1725</v>
      </c>
      <c r="B1729" s="151">
        <v>20402106504</v>
      </c>
      <c r="C1729" s="151">
        <v>443</v>
      </c>
      <c r="D1729" s="158">
        <v>959.12284869999996</v>
      </c>
      <c r="E1729" s="151">
        <v>11605</v>
      </c>
      <c r="F1729" s="151">
        <v>3</v>
      </c>
      <c r="G1729" s="158">
        <v>22.712135340349008</v>
      </c>
    </row>
    <row r="1730" spans="1:7" x14ac:dyDescent="0.25">
      <c r="A1730" s="147">
        <v>1726</v>
      </c>
      <c r="B1730" s="151">
        <v>20402106505</v>
      </c>
      <c r="C1730" s="151">
        <v>285</v>
      </c>
      <c r="D1730" s="158">
        <v>1004.530639</v>
      </c>
      <c r="E1730" s="151">
        <v>9357</v>
      </c>
      <c r="F1730" s="151">
        <v>5</v>
      </c>
      <c r="G1730" s="158">
        <v>37.68482749433862</v>
      </c>
    </row>
    <row r="1731" spans="1:7" x14ac:dyDescent="0.25">
      <c r="A1731" s="147">
        <v>1727</v>
      </c>
      <c r="B1731" s="151">
        <v>20402106508</v>
      </c>
      <c r="C1731" s="151">
        <v>340</v>
      </c>
      <c r="D1731" s="158">
        <v>1040.4874319999999</v>
      </c>
      <c r="E1731" s="151">
        <v>6655</v>
      </c>
      <c r="F1731" s="151">
        <v>6</v>
      </c>
      <c r="G1731" s="158">
        <v>55.68136406021047</v>
      </c>
    </row>
    <row r="1732" spans="1:7" x14ac:dyDescent="0.25">
      <c r="A1732" s="147">
        <v>1728</v>
      </c>
      <c r="B1732" s="151">
        <v>20402106509</v>
      </c>
      <c r="C1732" s="151">
        <v>313</v>
      </c>
      <c r="D1732" s="158">
        <v>1026.214635</v>
      </c>
      <c r="E1732" s="151">
        <v>7800</v>
      </c>
      <c r="F1732" s="151">
        <v>6</v>
      </c>
      <c r="G1732" s="158">
        <v>48.055148528040498</v>
      </c>
    </row>
    <row r="1733" spans="1:7" x14ac:dyDescent="0.25">
      <c r="A1733" s="147">
        <v>1729</v>
      </c>
      <c r="B1733" s="151">
        <v>20402106510</v>
      </c>
      <c r="C1733" s="151">
        <v>453</v>
      </c>
      <c r="D1733" s="158">
        <v>1064.908203</v>
      </c>
      <c r="E1733" s="151">
        <v>4380</v>
      </c>
      <c r="F1733" s="151">
        <v>8</v>
      </c>
      <c r="G1733" s="158">
        <v>70.83388837085387</v>
      </c>
    </row>
    <row r="1734" spans="1:7" x14ac:dyDescent="0.25">
      <c r="A1734" s="147">
        <v>1730</v>
      </c>
      <c r="B1734" s="151">
        <v>20402106511</v>
      </c>
      <c r="C1734" s="151">
        <v>292</v>
      </c>
      <c r="D1734" s="158">
        <v>945.37469710000005</v>
      </c>
      <c r="E1734" s="151">
        <v>12087</v>
      </c>
      <c r="F1734" s="151">
        <v>3</v>
      </c>
      <c r="G1734" s="158">
        <v>19.50179832156654</v>
      </c>
    </row>
    <row r="1735" spans="1:7" x14ac:dyDescent="0.25">
      <c r="A1735" s="147">
        <v>1731</v>
      </c>
      <c r="B1735" s="151">
        <v>20402106512</v>
      </c>
      <c r="C1735" s="151">
        <v>373</v>
      </c>
      <c r="D1735" s="158">
        <v>1063.713898</v>
      </c>
      <c r="E1735" s="151">
        <v>4480</v>
      </c>
      <c r="F1735" s="151">
        <v>8</v>
      </c>
      <c r="G1735" s="158">
        <v>70.167843346210205</v>
      </c>
    </row>
    <row r="1736" spans="1:7" x14ac:dyDescent="0.25">
      <c r="A1736" s="147">
        <v>1732</v>
      </c>
      <c r="B1736" s="151">
        <v>20402106513</v>
      </c>
      <c r="C1736" s="151">
        <v>500</v>
      </c>
      <c r="D1736" s="158">
        <v>959.97553470000003</v>
      </c>
      <c r="E1736" s="151">
        <v>11569</v>
      </c>
      <c r="F1736" s="151">
        <v>3</v>
      </c>
      <c r="G1736" s="158">
        <v>22.951911549220728</v>
      </c>
    </row>
    <row r="1737" spans="1:7" x14ac:dyDescent="0.25">
      <c r="A1737" s="147">
        <v>1733</v>
      </c>
      <c r="B1737" s="151">
        <v>20402106601</v>
      </c>
      <c r="C1737" s="151">
        <v>433</v>
      </c>
      <c r="D1737" s="158">
        <v>1050.1197529999999</v>
      </c>
      <c r="E1737" s="151">
        <v>5790</v>
      </c>
      <c r="F1737" s="151">
        <v>7</v>
      </c>
      <c r="G1737" s="158">
        <v>61.442653523378176</v>
      </c>
    </row>
    <row r="1738" spans="1:7" x14ac:dyDescent="0.25">
      <c r="A1738" s="147">
        <v>1734</v>
      </c>
      <c r="B1738" s="151">
        <v>20402106602</v>
      </c>
      <c r="C1738" s="151">
        <v>820</v>
      </c>
      <c r="D1738" s="158">
        <v>1058.669251</v>
      </c>
      <c r="E1738" s="151">
        <v>4966</v>
      </c>
      <c r="F1738" s="151">
        <v>7</v>
      </c>
      <c r="G1738" s="158">
        <v>66.930864526441994</v>
      </c>
    </row>
    <row r="1739" spans="1:7" x14ac:dyDescent="0.25">
      <c r="A1739" s="147">
        <v>1735</v>
      </c>
      <c r="B1739" s="151">
        <v>20402106603</v>
      </c>
      <c r="C1739" s="151">
        <v>566</v>
      </c>
      <c r="D1739" s="158">
        <v>982.6228188</v>
      </c>
      <c r="E1739" s="151">
        <v>10531</v>
      </c>
      <c r="F1739" s="151">
        <v>4</v>
      </c>
      <c r="G1739" s="158">
        <v>29.865458905021981</v>
      </c>
    </row>
    <row r="1740" spans="1:7" x14ac:dyDescent="0.25">
      <c r="A1740" s="147">
        <v>1736</v>
      </c>
      <c r="B1740" s="151">
        <v>20402106604</v>
      </c>
      <c r="C1740" s="151">
        <v>355</v>
      </c>
      <c r="D1740" s="158">
        <v>899.9097246</v>
      </c>
      <c r="E1740" s="151">
        <v>13338</v>
      </c>
      <c r="F1740" s="151">
        <v>2</v>
      </c>
      <c r="G1740" s="158">
        <v>11.169575063274277</v>
      </c>
    </row>
    <row r="1741" spans="1:7" x14ac:dyDescent="0.25">
      <c r="A1741" s="147">
        <v>1737</v>
      </c>
      <c r="B1741" s="151">
        <v>20402106605</v>
      </c>
      <c r="C1741" s="151">
        <v>373</v>
      </c>
      <c r="D1741" s="158">
        <v>739.20062229999996</v>
      </c>
      <c r="E1741" s="151">
        <v>14860</v>
      </c>
      <c r="F1741" s="151">
        <v>1</v>
      </c>
      <c r="G1741" s="158">
        <v>1.0323697881976821</v>
      </c>
    </row>
    <row r="1742" spans="1:7" x14ac:dyDescent="0.25">
      <c r="A1742" s="147">
        <v>1738</v>
      </c>
      <c r="B1742" s="151">
        <v>20402106607</v>
      </c>
      <c r="C1742" s="151">
        <v>381</v>
      </c>
      <c r="D1742" s="158">
        <v>1018.943097</v>
      </c>
      <c r="E1742" s="151">
        <v>8359</v>
      </c>
      <c r="F1742" s="151">
        <v>5</v>
      </c>
      <c r="G1742" s="158">
        <v>44.331956840282402</v>
      </c>
    </row>
    <row r="1743" spans="1:7" x14ac:dyDescent="0.25">
      <c r="A1743" s="147">
        <v>1739</v>
      </c>
      <c r="B1743" s="151">
        <v>20402106608</v>
      </c>
      <c r="C1743" s="151">
        <v>677</v>
      </c>
      <c r="D1743" s="158">
        <v>1126.216261</v>
      </c>
      <c r="E1743" s="151">
        <v>285</v>
      </c>
      <c r="F1743" s="151">
        <v>10</v>
      </c>
      <c r="G1743" s="158">
        <v>98.108432130011991</v>
      </c>
    </row>
    <row r="1744" spans="1:7" x14ac:dyDescent="0.25">
      <c r="A1744" s="147">
        <v>1740</v>
      </c>
      <c r="B1744" s="151">
        <v>20402106609</v>
      </c>
      <c r="C1744" s="151">
        <v>400</v>
      </c>
      <c r="D1744" s="158">
        <v>939.52180099999998</v>
      </c>
      <c r="E1744" s="151">
        <v>12295</v>
      </c>
      <c r="F1744" s="151">
        <v>3</v>
      </c>
      <c r="G1744" s="158">
        <v>18.116424670307712</v>
      </c>
    </row>
    <row r="1745" spans="1:7" x14ac:dyDescent="0.25">
      <c r="A1745" s="147">
        <v>1741</v>
      </c>
      <c r="B1745" s="151">
        <v>20402106610</v>
      </c>
      <c r="C1745" s="151">
        <v>257</v>
      </c>
      <c r="D1745" s="158">
        <v>878.08361969999999</v>
      </c>
      <c r="E1745" s="151">
        <v>13735</v>
      </c>
      <c r="F1745" s="151">
        <v>2</v>
      </c>
      <c r="G1745" s="158">
        <v>8.5253763154389226</v>
      </c>
    </row>
    <row r="1746" spans="1:7" x14ac:dyDescent="0.25">
      <c r="A1746" s="147">
        <v>1742</v>
      </c>
      <c r="B1746" s="151">
        <v>20402106611</v>
      </c>
      <c r="C1746" s="151">
        <v>488</v>
      </c>
      <c r="D1746" s="158">
        <v>931.89556679999998</v>
      </c>
      <c r="E1746" s="151">
        <v>12552</v>
      </c>
      <c r="F1746" s="151">
        <v>2</v>
      </c>
      <c r="G1746" s="158">
        <v>16.404688956973494</v>
      </c>
    </row>
    <row r="1747" spans="1:7" x14ac:dyDescent="0.25">
      <c r="A1747" s="147">
        <v>1743</v>
      </c>
      <c r="B1747" s="151">
        <v>20402106612</v>
      </c>
      <c r="C1747" s="151">
        <v>458</v>
      </c>
      <c r="D1747" s="158">
        <v>756.82504410000001</v>
      </c>
      <c r="E1747" s="151">
        <v>14808</v>
      </c>
      <c r="F1747" s="151">
        <v>1</v>
      </c>
      <c r="G1747" s="158">
        <v>1.3787132010123886</v>
      </c>
    </row>
    <row r="1748" spans="1:7" x14ac:dyDescent="0.25">
      <c r="A1748" s="147">
        <v>1744</v>
      </c>
      <c r="B1748" s="151">
        <v>20402106613</v>
      </c>
      <c r="C1748" s="151">
        <v>379</v>
      </c>
      <c r="D1748" s="158">
        <v>1006.054707</v>
      </c>
      <c r="E1748" s="151">
        <v>9254</v>
      </c>
      <c r="F1748" s="151">
        <v>5</v>
      </c>
      <c r="G1748" s="158">
        <v>38.370853869721593</v>
      </c>
    </row>
    <row r="1749" spans="1:7" x14ac:dyDescent="0.25">
      <c r="A1749" s="147">
        <v>1745</v>
      </c>
      <c r="B1749" s="151">
        <v>20402106614</v>
      </c>
      <c r="C1749" s="151">
        <v>357</v>
      </c>
      <c r="D1749" s="158">
        <v>984.16201820000003</v>
      </c>
      <c r="E1749" s="151">
        <v>10456</v>
      </c>
      <c r="F1749" s="151">
        <v>4</v>
      </c>
      <c r="G1749" s="158">
        <v>30.36499267350473</v>
      </c>
    </row>
    <row r="1750" spans="1:7" x14ac:dyDescent="0.25">
      <c r="A1750" s="147">
        <v>1746</v>
      </c>
      <c r="B1750" s="151">
        <v>20402106615</v>
      </c>
      <c r="C1750" s="151">
        <v>603</v>
      </c>
      <c r="D1750" s="158">
        <v>945.87321650000001</v>
      </c>
      <c r="E1750" s="151">
        <v>12067</v>
      </c>
      <c r="F1750" s="151">
        <v>3</v>
      </c>
      <c r="G1750" s="158">
        <v>19.63500732649527</v>
      </c>
    </row>
    <row r="1751" spans="1:7" x14ac:dyDescent="0.25">
      <c r="A1751" s="147">
        <v>1747</v>
      </c>
      <c r="B1751" s="151">
        <v>20402106616</v>
      </c>
      <c r="C1751" s="151">
        <v>469</v>
      </c>
      <c r="D1751" s="158">
        <v>978.99528380000004</v>
      </c>
      <c r="E1751" s="151">
        <v>10703</v>
      </c>
      <c r="F1751" s="151">
        <v>4</v>
      </c>
      <c r="G1751" s="158">
        <v>28.719861462634871</v>
      </c>
    </row>
    <row r="1752" spans="1:7" x14ac:dyDescent="0.25">
      <c r="A1752" s="147">
        <v>1748</v>
      </c>
      <c r="B1752" s="151">
        <v>20402106617</v>
      </c>
      <c r="C1752" s="151">
        <v>650</v>
      </c>
      <c r="D1752" s="158">
        <v>1058.216768</v>
      </c>
      <c r="E1752" s="151">
        <v>5014</v>
      </c>
      <c r="F1752" s="151">
        <v>7</v>
      </c>
      <c r="G1752" s="158">
        <v>66.611162914613033</v>
      </c>
    </row>
    <row r="1753" spans="1:7" x14ac:dyDescent="0.25">
      <c r="A1753" s="147">
        <v>1749</v>
      </c>
      <c r="B1753" s="151">
        <v>20402106618</v>
      </c>
      <c r="C1753" s="151">
        <v>437</v>
      </c>
      <c r="D1753" s="158">
        <v>959.69836339999995</v>
      </c>
      <c r="E1753" s="151">
        <v>11581</v>
      </c>
      <c r="F1753" s="151">
        <v>3</v>
      </c>
      <c r="G1753" s="158">
        <v>22.871986146263488</v>
      </c>
    </row>
    <row r="1754" spans="1:7" x14ac:dyDescent="0.25">
      <c r="A1754" s="147">
        <v>1750</v>
      </c>
      <c r="B1754" s="151">
        <v>20402106619</v>
      </c>
      <c r="C1754" s="151">
        <v>461</v>
      </c>
      <c r="D1754" s="158">
        <v>771.21281550000003</v>
      </c>
      <c r="E1754" s="151">
        <v>14764</v>
      </c>
      <c r="F1754" s="151">
        <v>1</v>
      </c>
      <c r="G1754" s="158">
        <v>1.6717730118556016</v>
      </c>
    </row>
    <row r="1755" spans="1:7" x14ac:dyDescent="0.25">
      <c r="A1755" s="147">
        <v>1751</v>
      </c>
      <c r="B1755" s="151">
        <v>20402106620</v>
      </c>
      <c r="C1755" s="151">
        <v>441</v>
      </c>
      <c r="D1755" s="158">
        <v>928.41543369999999</v>
      </c>
      <c r="E1755" s="151">
        <v>12655</v>
      </c>
      <c r="F1755" s="151">
        <v>2</v>
      </c>
      <c r="G1755" s="158">
        <v>15.718662581590515</v>
      </c>
    </row>
    <row r="1756" spans="1:7" x14ac:dyDescent="0.25">
      <c r="A1756" s="147">
        <v>1752</v>
      </c>
      <c r="B1756" s="151">
        <v>20402106621</v>
      </c>
      <c r="C1756" s="151">
        <v>306</v>
      </c>
      <c r="D1756" s="158">
        <v>996.91224980000004</v>
      </c>
      <c r="E1756" s="151">
        <v>9791</v>
      </c>
      <c r="F1756" s="151">
        <v>4</v>
      </c>
      <c r="G1756" s="158">
        <v>34.794192087385106</v>
      </c>
    </row>
    <row r="1757" spans="1:7" x14ac:dyDescent="0.25">
      <c r="A1757" s="147">
        <v>1753</v>
      </c>
      <c r="B1757" s="151">
        <v>20402106622</v>
      </c>
      <c r="C1757" s="151">
        <v>334</v>
      </c>
      <c r="D1757" s="158">
        <v>1011.380984</v>
      </c>
      <c r="E1757" s="151">
        <v>8887</v>
      </c>
      <c r="F1757" s="151">
        <v>5</v>
      </c>
      <c r="G1757" s="158">
        <v>40.815239110163844</v>
      </c>
    </row>
    <row r="1758" spans="1:7" x14ac:dyDescent="0.25">
      <c r="A1758" s="147">
        <v>1754</v>
      </c>
      <c r="B1758" s="151">
        <v>20402106623</v>
      </c>
      <c r="C1758" s="151">
        <v>405</v>
      </c>
      <c r="D1758" s="158">
        <v>1008.241387</v>
      </c>
      <c r="E1758" s="151">
        <v>9096</v>
      </c>
      <c r="F1758" s="151">
        <v>5</v>
      </c>
      <c r="G1758" s="158">
        <v>39.423205008658584</v>
      </c>
    </row>
    <row r="1759" spans="1:7" x14ac:dyDescent="0.25">
      <c r="A1759" s="147">
        <v>1755</v>
      </c>
      <c r="B1759" s="151">
        <v>20402106624</v>
      </c>
      <c r="C1759" s="151">
        <v>261</v>
      </c>
      <c r="D1759" s="158">
        <v>1019.966663</v>
      </c>
      <c r="E1759" s="151">
        <v>8294</v>
      </c>
      <c r="F1759" s="151">
        <v>5</v>
      </c>
      <c r="G1759" s="158">
        <v>44.764886106300786</v>
      </c>
    </row>
    <row r="1760" spans="1:7" x14ac:dyDescent="0.25">
      <c r="A1760" s="147">
        <v>1756</v>
      </c>
      <c r="B1760" s="151">
        <v>20402106625</v>
      </c>
      <c r="C1760" s="151">
        <v>366</v>
      </c>
      <c r="D1760" s="158">
        <v>991.51128830000005</v>
      </c>
      <c r="E1760" s="151">
        <v>10075</v>
      </c>
      <c r="F1760" s="151">
        <v>4</v>
      </c>
      <c r="G1760" s="158">
        <v>32.902624217397097</v>
      </c>
    </row>
    <row r="1761" spans="1:7" x14ac:dyDescent="0.25">
      <c r="A1761" s="147">
        <v>1757</v>
      </c>
      <c r="B1761" s="151">
        <v>20402106626</v>
      </c>
      <c r="C1761" s="151">
        <v>289</v>
      </c>
      <c r="D1761" s="158">
        <v>708.59086130000003</v>
      </c>
      <c r="E1761" s="151">
        <v>14918</v>
      </c>
      <c r="F1761" s="151">
        <v>1</v>
      </c>
      <c r="G1761" s="158">
        <v>0.64606367390435593</v>
      </c>
    </row>
    <row r="1762" spans="1:7" x14ac:dyDescent="0.25">
      <c r="A1762" s="147">
        <v>1758</v>
      </c>
      <c r="B1762" s="151">
        <v>20402106627</v>
      </c>
      <c r="C1762" s="151">
        <v>324</v>
      </c>
      <c r="D1762" s="158">
        <v>842.80804160000002</v>
      </c>
      <c r="E1762" s="151">
        <v>14216</v>
      </c>
      <c r="F1762" s="151">
        <v>1</v>
      </c>
      <c r="G1762" s="158">
        <v>5.3216997469028904</v>
      </c>
    </row>
    <row r="1763" spans="1:7" x14ac:dyDescent="0.25">
      <c r="A1763" s="147">
        <v>1759</v>
      </c>
      <c r="B1763" s="151">
        <v>20402106628</v>
      </c>
      <c r="C1763" s="151">
        <v>276</v>
      </c>
      <c r="D1763" s="158">
        <v>999.16986399999996</v>
      </c>
      <c r="E1763" s="151">
        <v>9651</v>
      </c>
      <c r="F1763" s="151">
        <v>5</v>
      </c>
      <c r="G1763" s="158">
        <v>35.726655121886239</v>
      </c>
    </row>
    <row r="1764" spans="1:7" x14ac:dyDescent="0.25">
      <c r="A1764" s="147">
        <v>1760</v>
      </c>
      <c r="B1764" s="151">
        <v>20402106629</v>
      </c>
      <c r="C1764" s="151">
        <v>471</v>
      </c>
      <c r="D1764" s="158">
        <v>967.23375229999999</v>
      </c>
      <c r="E1764" s="151">
        <v>11248</v>
      </c>
      <c r="F1764" s="151">
        <v>3</v>
      </c>
      <c r="G1764" s="158">
        <v>25.089916078326898</v>
      </c>
    </row>
    <row r="1765" spans="1:7" x14ac:dyDescent="0.25">
      <c r="A1765" s="147">
        <v>1761</v>
      </c>
      <c r="B1765" s="151">
        <v>20402106630</v>
      </c>
      <c r="C1765" s="151">
        <v>510</v>
      </c>
      <c r="D1765" s="158">
        <v>881.76758319999999</v>
      </c>
      <c r="E1765" s="151">
        <v>13675</v>
      </c>
      <c r="F1765" s="151">
        <v>2</v>
      </c>
      <c r="G1765" s="158">
        <v>8.9250033302251239</v>
      </c>
    </row>
    <row r="1766" spans="1:7" x14ac:dyDescent="0.25">
      <c r="A1766" s="147">
        <v>1762</v>
      </c>
      <c r="B1766" s="151">
        <v>20402106631</v>
      </c>
      <c r="C1766" s="151">
        <v>372</v>
      </c>
      <c r="D1766" s="158">
        <v>861.80167559999995</v>
      </c>
      <c r="E1766" s="151">
        <v>13982</v>
      </c>
      <c r="F1766" s="151">
        <v>1</v>
      </c>
      <c r="G1766" s="158">
        <v>6.8802451045690685</v>
      </c>
    </row>
    <row r="1767" spans="1:7" x14ac:dyDescent="0.25">
      <c r="A1767" s="147">
        <v>1763</v>
      </c>
      <c r="B1767" s="151">
        <v>20402106632</v>
      </c>
      <c r="C1767" s="151">
        <v>779</v>
      </c>
      <c r="D1767" s="158">
        <v>1046.2501549999999</v>
      </c>
      <c r="E1767" s="151">
        <v>6132</v>
      </c>
      <c r="F1767" s="151">
        <v>7</v>
      </c>
      <c r="G1767" s="158">
        <v>59.164779539096848</v>
      </c>
    </row>
    <row r="1768" spans="1:7" x14ac:dyDescent="0.25">
      <c r="A1768" s="147">
        <v>1764</v>
      </c>
      <c r="B1768" s="151">
        <v>20402106633</v>
      </c>
      <c r="C1768" s="151">
        <v>133</v>
      </c>
      <c r="D1768" s="158">
        <v>1067.8255469999999</v>
      </c>
      <c r="E1768" s="151">
        <v>4129</v>
      </c>
      <c r="F1768" s="151">
        <v>8</v>
      </c>
      <c r="G1768" s="158">
        <v>72.505661382709476</v>
      </c>
    </row>
    <row r="1769" spans="1:7" x14ac:dyDescent="0.25">
      <c r="A1769" s="147">
        <v>1765</v>
      </c>
      <c r="B1769" s="151">
        <v>20402106634</v>
      </c>
      <c r="C1769" s="151">
        <v>401</v>
      </c>
      <c r="D1769" s="158">
        <v>998.0376354</v>
      </c>
      <c r="E1769" s="151">
        <v>9723</v>
      </c>
      <c r="F1769" s="151">
        <v>4</v>
      </c>
      <c r="G1769" s="158">
        <v>35.247102704142804</v>
      </c>
    </row>
    <row r="1770" spans="1:7" x14ac:dyDescent="0.25">
      <c r="A1770" s="147">
        <v>1766</v>
      </c>
      <c r="B1770" s="151">
        <v>20402106635</v>
      </c>
      <c r="C1770" s="151">
        <v>372</v>
      </c>
      <c r="D1770" s="158">
        <v>1042.8685029999999</v>
      </c>
      <c r="E1770" s="151">
        <v>6450</v>
      </c>
      <c r="F1770" s="151">
        <v>7</v>
      </c>
      <c r="G1770" s="158">
        <v>57.046756360729987</v>
      </c>
    </row>
    <row r="1771" spans="1:7" x14ac:dyDescent="0.25">
      <c r="A1771" s="147">
        <v>1767</v>
      </c>
      <c r="B1771" s="151">
        <v>20402106636</v>
      </c>
      <c r="C1771" s="151">
        <v>398</v>
      </c>
      <c r="D1771" s="158">
        <v>810.96328789999995</v>
      </c>
      <c r="E1771" s="151">
        <v>14522</v>
      </c>
      <c r="F1771" s="151">
        <v>1</v>
      </c>
      <c r="G1771" s="158">
        <v>3.2836019714932734</v>
      </c>
    </row>
    <row r="1772" spans="1:7" x14ac:dyDescent="0.25">
      <c r="A1772" s="147">
        <v>1768</v>
      </c>
      <c r="B1772" s="151">
        <v>20402106637</v>
      </c>
      <c r="C1772" s="151">
        <v>355</v>
      </c>
      <c r="D1772" s="158">
        <v>807.12051110000004</v>
      </c>
      <c r="E1772" s="151">
        <v>14544</v>
      </c>
      <c r="F1772" s="151">
        <v>1</v>
      </c>
      <c r="G1772" s="158">
        <v>3.1370720660716667</v>
      </c>
    </row>
    <row r="1773" spans="1:7" x14ac:dyDescent="0.25">
      <c r="A1773" s="147">
        <v>1769</v>
      </c>
      <c r="B1773" s="151">
        <v>20402106638</v>
      </c>
      <c r="C1773" s="151">
        <v>200</v>
      </c>
      <c r="D1773" s="158">
        <v>955.93008810000003</v>
      </c>
      <c r="E1773" s="151">
        <v>11731</v>
      </c>
      <c r="F1773" s="151">
        <v>3</v>
      </c>
      <c r="G1773" s="158">
        <v>21.87291860929799</v>
      </c>
    </row>
    <row r="1774" spans="1:7" x14ac:dyDescent="0.25">
      <c r="A1774" s="147">
        <v>1770</v>
      </c>
      <c r="B1774" s="151">
        <v>20402106639</v>
      </c>
      <c r="C1774" s="151">
        <v>27</v>
      </c>
      <c r="D1774" s="158">
        <v>1049.104965</v>
      </c>
      <c r="E1774" s="151">
        <v>5889</v>
      </c>
      <c r="F1774" s="151">
        <v>7</v>
      </c>
      <c r="G1774" s="158">
        <v>60.783268948980954</v>
      </c>
    </row>
    <row r="1775" spans="1:7" x14ac:dyDescent="0.25">
      <c r="A1775" s="147">
        <v>1771</v>
      </c>
      <c r="B1775" s="151">
        <v>20402106641</v>
      </c>
      <c r="C1775" s="151">
        <v>300</v>
      </c>
      <c r="D1775" s="158">
        <v>1008.370172</v>
      </c>
      <c r="E1775" s="151">
        <v>9085</v>
      </c>
      <c r="F1775" s="151">
        <v>5</v>
      </c>
      <c r="G1775" s="158">
        <v>39.496469961369392</v>
      </c>
    </row>
    <row r="1776" spans="1:7" x14ac:dyDescent="0.25">
      <c r="A1776" s="147">
        <v>1772</v>
      </c>
      <c r="B1776" s="151">
        <v>20402106642</v>
      </c>
      <c r="C1776" s="151">
        <v>516</v>
      </c>
      <c r="D1776" s="158">
        <v>990.69708270000001</v>
      </c>
      <c r="E1776" s="151">
        <v>10118</v>
      </c>
      <c r="F1776" s="151">
        <v>4</v>
      </c>
      <c r="G1776" s="158">
        <v>32.616224856800322</v>
      </c>
    </row>
    <row r="1777" spans="1:7" x14ac:dyDescent="0.25">
      <c r="A1777" s="147">
        <v>1773</v>
      </c>
      <c r="B1777" s="151">
        <v>20402106643</v>
      </c>
      <c r="C1777" s="151">
        <v>201</v>
      </c>
      <c r="D1777" s="158">
        <v>1059.300191</v>
      </c>
      <c r="E1777" s="151">
        <v>4897</v>
      </c>
      <c r="F1777" s="151">
        <v>7</v>
      </c>
      <c r="G1777" s="158">
        <v>67.390435593446114</v>
      </c>
    </row>
    <row r="1778" spans="1:7" x14ac:dyDescent="0.25">
      <c r="A1778" s="147">
        <v>1774</v>
      </c>
      <c r="B1778" s="151">
        <v>20402106644</v>
      </c>
      <c r="C1778" s="151">
        <v>211</v>
      </c>
      <c r="D1778" s="158">
        <v>1000.997841</v>
      </c>
      <c r="E1778" s="151">
        <v>9554</v>
      </c>
      <c r="F1778" s="151">
        <v>5</v>
      </c>
      <c r="G1778" s="158">
        <v>36.37271879579059</v>
      </c>
    </row>
    <row r="1779" spans="1:7" x14ac:dyDescent="0.25">
      <c r="A1779" s="147">
        <v>1775</v>
      </c>
      <c r="B1779" s="151">
        <v>20402106645</v>
      </c>
      <c r="C1779" s="151">
        <v>345</v>
      </c>
      <c r="D1779" s="158">
        <v>924.46679180000001</v>
      </c>
      <c r="E1779" s="151">
        <v>12751</v>
      </c>
      <c r="F1779" s="151">
        <v>2</v>
      </c>
      <c r="G1779" s="158">
        <v>15.079259357932596</v>
      </c>
    </row>
    <row r="1780" spans="1:7" x14ac:dyDescent="0.25">
      <c r="A1780" s="147">
        <v>1776</v>
      </c>
      <c r="B1780" s="151">
        <v>20402106646</v>
      </c>
      <c r="C1780" s="151">
        <v>510</v>
      </c>
      <c r="D1780" s="158">
        <v>970.88286370000003</v>
      </c>
      <c r="E1780" s="151">
        <v>11077</v>
      </c>
      <c r="F1780" s="151">
        <v>3</v>
      </c>
      <c r="G1780" s="158">
        <v>26.228853070467562</v>
      </c>
    </row>
    <row r="1781" spans="1:7" x14ac:dyDescent="0.25">
      <c r="A1781" s="147">
        <v>1777</v>
      </c>
      <c r="B1781" s="151">
        <v>20402106647</v>
      </c>
      <c r="C1781" s="151">
        <v>235</v>
      </c>
      <c r="D1781" s="158">
        <v>790.10963260000005</v>
      </c>
      <c r="E1781" s="151">
        <v>14665</v>
      </c>
      <c r="F1781" s="151">
        <v>1</v>
      </c>
      <c r="G1781" s="158">
        <v>2.3311575862528309</v>
      </c>
    </row>
    <row r="1782" spans="1:7" x14ac:dyDescent="0.25">
      <c r="A1782" s="147">
        <v>1778</v>
      </c>
      <c r="B1782" s="151">
        <v>20402106648</v>
      </c>
      <c r="C1782" s="151">
        <v>212</v>
      </c>
      <c r="D1782" s="158">
        <v>1048.9293520000001</v>
      </c>
      <c r="E1782" s="151">
        <v>5905</v>
      </c>
      <c r="F1782" s="151">
        <v>7</v>
      </c>
      <c r="G1782" s="158">
        <v>60.676701745037967</v>
      </c>
    </row>
    <row r="1783" spans="1:7" x14ac:dyDescent="0.25">
      <c r="A1783" s="147">
        <v>1779</v>
      </c>
      <c r="B1783" s="151">
        <v>20402106649</v>
      </c>
      <c r="C1783" s="151">
        <v>1121</v>
      </c>
      <c r="D1783" s="158">
        <v>1059.2545150000001</v>
      </c>
      <c r="E1783" s="151">
        <v>4904</v>
      </c>
      <c r="F1783" s="151">
        <v>7</v>
      </c>
      <c r="G1783" s="158">
        <v>67.343812441721056</v>
      </c>
    </row>
    <row r="1784" spans="1:7" x14ac:dyDescent="0.25">
      <c r="A1784" s="147">
        <v>1780</v>
      </c>
      <c r="B1784" s="151">
        <v>20402106650</v>
      </c>
      <c r="C1784" s="151">
        <v>602</v>
      </c>
      <c r="D1784" s="158">
        <v>969.55435460000001</v>
      </c>
      <c r="E1784" s="151">
        <v>11142</v>
      </c>
      <c r="F1784" s="151">
        <v>3</v>
      </c>
      <c r="G1784" s="158">
        <v>25.795923804449185</v>
      </c>
    </row>
    <row r="1785" spans="1:7" x14ac:dyDescent="0.25">
      <c r="A1785" s="147">
        <v>1781</v>
      </c>
      <c r="B1785" s="151">
        <v>20402106651</v>
      </c>
      <c r="C1785" s="151">
        <v>29</v>
      </c>
      <c r="D1785" s="158">
        <v>935.75024329999997</v>
      </c>
      <c r="E1785" s="151">
        <v>12429</v>
      </c>
      <c r="F1785" s="151">
        <v>3</v>
      </c>
      <c r="G1785" s="158">
        <v>17.223924337285201</v>
      </c>
    </row>
    <row r="1786" spans="1:7" x14ac:dyDescent="0.25">
      <c r="A1786" s="147">
        <v>1782</v>
      </c>
      <c r="B1786" s="151">
        <v>20402106701</v>
      </c>
      <c r="C1786" s="151">
        <v>349</v>
      </c>
      <c r="D1786" s="158">
        <v>965.77978919999998</v>
      </c>
      <c r="E1786" s="151">
        <v>11308</v>
      </c>
      <c r="F1786" s="151">
        <v>3</v>
      </c>
      <c r="G1786" s="158">
        <v>24.690289063540696</v>
      </c>
    </row>
    <row r="1787" spans="1:7" x14ac:dyDescent="0.25">
      <c r="A1787" s="147">
        <v>1783</v>
      </c>
      <c r="B1787" s="151">
        <v>20402106702</v>
      </c>
      <c r="C1787" s="151">
        <v>273</v>
      </c>
      <c r="D1787" s="158">
        <v>993.79409380000004</v>
      </c>
      <c r="E1787" s="151">
        <v>9965</v>
      </c>
      <c r="F1787" s="151">
        <v>4</v>
      </c>
      <c r="G1787" s="158">
        <v>33.635273744505128</v>
      </c>
    </row>
    <row r="1788" spans="1:7" x14ac:dyDescent="0.25">
      <c r="A1788" s="147">
        <v>1784</v>
      </c>
      <c r="B1788" s="151">
        <v>20402106703</v>
      </c>
      <c r="C1788" s="151">
        <v>598</v>
      </c>
      <c r="D1788" s="158">
        <v>1068.574032</v>
      </c>
      <c r="E1788" s="151">
        <v>4038</v>
      </c>
      <c r="F1788" s="151">
        <v>8</v>
      </c>
      <c r="G1788" s="158">
        <v>73.111762355135212</v>
      </c>
    </row>
    <row r="1789" spans="1:7" x14ac:dyDescent="0.25">
      <c r="A1789" s="147">
        <v>1785</v>
      </c>
      <c r="B1789" s="151">
        <v>20402106704</v>
      </c>
      <c r="C1789" s="151">
        <v>304</v>
      </c>
      <c r="D1789" s="158">
        <v>1080.6658130000001</v>
      </c>
      <c r="E1789" s="151">
        <v>2980</v>
      </c>
      <c r="F1789" s="151">
        <v>9</v>
      </c>
      <c r="G1789" s="158">
        <v>80.158518715865185</v>
      </c>
    </row>
    <row r="1790" spans="1:7" x14ac:dyDescent="0.25">
      <c r="A1790" s="147">
        <v>1786</v>
      </c>
      <c r="B1790" s="151">
        <v>20402106705</v>
      </c>
      <c r="C1790" s="151">
        <v>386</v>
      </c>
      <c r="D1790" s="158">
        <v>1018.331365</v>
      </c>
      <c r="E1790" s="151">
        <v>8401</v>
      </c>
      <c r="F1790" s="151">
        <v>5</v>
      </c>
      <c r="G1790" s="158">
        <v>44.052217929932063</v>
      </c>
    </row>
    <row r="1791" spans="1:7" x14ac:dyDescent="0.25">
      <c r="A1791" s="147">
        <v>1787</v>
      </c>
      <c r="B1791" s="151">
        <v>20402106706</v>
      </c>
      <c r="C1791" s="151">
        <v>372</v>
      </c>
      <c r="D1791" s="158">
        <v>1036.098495</v>
      </c>
      <c r="E1791" s="151">
        <v>7035</v>
      </c>
      <c r="F1791" s="151">
        <v>6</v>
      </c>
      <c r="G1791" s="158">
        <v>53.150392966564539</v>
      </c>
    </row>
    <row r="1792" spans="1:7" x14ac:dyDescent="0.25">
      <c r="A1792" s="147">
        <v>1788</v>
      </c>
      <c r="B1792" s="151">
        <v>20402106707</v>
      </c>
      <c r="C1792" s="151">
        <v>289</v>
      </c>
      <c r="D1792" s="158">
        <v>1069.796478</v>
      </c>
      <c r="E1792" s="151">
        <v>3943</v>
      </c>
      <c r="F1792" s="151">
        <v>8</v>
      </c>
      <c r="G1792" s="158">
        <v>73.744505128546692</v>
      </c>
    </row>
    <row r="1793" spans="1:7" x14ac:dyDescent="0.25">
      <c r="A1793" s="147">
        <v>1789</v>
      </c>
      <c r="B1793" s="151">
        <v>20402106708</v>
      </c>
      <c r="C1793" s="151">
        <v>242</v>
      </c>
      <c r="D1793" s="158">
        <v>1056.4656500000001</v>
      </c>
      <c r="E1793" s="151">
        <v>5202</v>
      </c>
      <c r="F1793" s="151">
        <v>7</v>
      </c>
      <c r="G1793" s="158">
        <v>65.358998268282932</v>
      </c>
    </row>
    <row r="1794" spans="1:7" x14ac:dyDescent="0.25">
      <c r="A1794" s="147">
        <v>1790</v>
      </c>
      <c r="B1794" s="151">
        <v>20402106709</v>
      </c>
      <c r="C1794" s="151">
        <v>260</v>
      </c>
      <c r="D1794" s="158">
        <v>1016.508593</v>
      </c>
      <c r="E1794" s="151">
        <v>8540</v>
      </c>
      <c r="F1794" s="151">
        <v>5</v>
      </c>
      <c r="G1794" s="158">
        <v>43.126415345677366</v>
      </c>
    </row>
    <row r="1795" spans="1:7" x14ac:dyDescent="0.25">
      <c r="A1795" s="147">
        <v>1791</v>
      </c>
      <c r="B1795" s="151">
        <v>20402106710</v>
      </c>
      <c r="C1795" s="151">
        <v>208</v>
      </c>
      <c r="D1795" s="158">
        <v>885.25851320000004</v>
      </c>
      <c r="E1795" s="151">
        <v>13615</v>
      </c>
      <c r="F1795" s="151">
        <v>2</v>
      </c>
      <c r="G1795" s="158">
        <v>9.3246303450113235</v>
      </c>
    </row>
    <row r="1796" spans="1:7" x14ac:dyDescent="0.25">
      <c r="A1796" s="147">
        <v>1792</v>
      </c>
      <c r="B1796" s="151">
        <v>20402106711</v>
      </c>
      <c r="C1796" s="151">
        <v>228</v>
      </c>
      <c r="D1796" s="158">
        <v>1021.05245</v>
      </c>
      <c r="E1796" s="151">
        <v>8205</v>
      </c>
      <c r="F1796" s="151">
        <v>5</v>
      </c>
      <c r="G1796" s="158">
        <v>45.357666178233643</v>
      </c>
    </row>
    <row r="1797" spans="1:7" x14ac:dyDescent="0.25">
      <c r="A1797" s="147">
        <v>1793</v>
      </c>
      <c r="B1797" s="151">
        <v>20402106712</v>
      </c>
      <c r="C1797" s="151">
        <v>270</v>
      </c>
      <c r="D1797" s="158">
        <v>1052.3738780000001</v>
      </c>
      <c r="E1797" s="151">
        <v>5594</v>
      </c>
      <c r="F1797" s="151">
        <v>7</v>
      </c>
      <c r="G1797" s="158">
        <v>62.748101771679764</v>
      </c>
    </row>
    <row r="1798" spans="1:7" x14ac:dyDescent="0.25">
      <c r="A1798" s="147">
        <v>1794</v>
      </c>
      <c r="B1798" s="151">
        <v>20402106713</v>
      </c>
      <c r="C1798" s="151">
        <v>503</v>
      </c>
      <c r="D1798" s="158">
        <v>1079.18526</v>
      </c>
      <c r="E1798" s="151">
        <v>3118</v>
      </c>
      <c r="F1798" s="151">
        <v>8</v>
      </c>
      <c r="G1798" s="158">
        <v>79.239376581856931</v>
      </c>
    </row>
    <row r="1799" spans="1:7" x14ac:dyDescent="0.25">
      <c r="A1799" s="147">
        <v>1795</v>
      </c>
      <c r="B1799" s="151">
        <v>20402106714</v>
      </c>
      <c r="C1799" s="151">
        <v>251</v>
      </c>
      <c r="D1799" s="158">
        <v>1065.2525889999999</v>
      </c>
      <c r="E1799" s="151">
        <v>4353</v>
      </c>
      <c r="F1799" s="151">
        <v>8</v>
      </c>
      <c r="G1799" s="158">
        <v>71.013720527507658</v>
      </c>
    </row>
    <row r="1800" spans="1:7" x14ac:dyDescent="0.25">
      <c r="A1800" s="147">
        <v>1796</v>
      </c>
      <c r="B1800" s="151">
        <v>20402106715</v>
      </c>
      <c r="C1800" s="151">
        <v>285</v>
      </c>
      <c r="D1800" s="158">
        <v>990.49730969999996</v>
      </c>
      <c r="E1800" s="151">
        <v>10130</v>
      </c>
      <c r="F1800" s="151">
        <v>4</v>
      </c>
      <c r="G1800" s="158">
        <v>32.536299453843078</v>
      </c>
    </row>
    <row r="1801" spans="1:7" x14ac:dyDescent="0.25">
      <c r="A1801" s="147">
        <v>1797</v>
      </c>
      <c r="B1801" s="151">
        <v>20402106716</v>
      </c>
      <c r="C1801" s="151">
        <v>230</v>
      </c>
      <c r="D1801" s="158">
        <v>1057.3363999999999</v>
      </c>
      <c r="E1801" s="151">
        <v>5111</v>
      </c>
      <c r="F1801" s="151">
        <v>7</v>
      </c>
      <c r="G1801" s="158">
        <v>65.965099240708668</v>
      </c>
    </row>
    <row r="1802" spans="1:7" x14ac:dyDescent="0.25">
      <c r="A1802" s="147">
        <v>1798</v>
      </c>
      <c r="B1802" s="151">
        <v>20402106717</v>
      </c>
      <c r="C1802" s="151">
        <v>418</v>
      </c>
      <c r="D1802" s="158">
        <v>1068.4340199999999</v>
      </c>
      <c r="E1802" s="151">
        <v>4056</v>
      </c>
      <c r="F1802" s="151">
        <v>8</v>
      </c>
      <c r="G1802" s="158">
        <v>72.991874250699354</v>
      </c>
    </row>
    <row r="1803" spans="1:7" x14ac:dyDescent="0.25">
      <c r="A1803" s="147">
        <v>1799</v>
      </c>
      <c r="B1803" s="151">
        <v>20402106718</v>
      </c>
      <c r="C1803" s="151">
        <v>255</v>
      </c>
      <c r="D1803" s="158">
        <v>1058.85338</v>
      </c>
      <c r="E1803" s="151">
        <v>4946</v>
      </c>
      <c r="F1803" s="151">
        <v>7</v>
      </c>
      <c r="G1803" s="158">
        <v>67.06407353137071</v>
      </c>
    </row>
    <row r="1804" spans="1:7" x14ac:dyDescent="0.25">
      <c r="A1804" s="147">
        <v>1800</v>
      </c>
      <c r="B1804" s="151">
        <v>20402106719</v>
      </c>
      <c r="C1804" s="151">
        <v>347</v>
      </c>
      <c r="D1804" s="158">
        <v>1038.793932</v>
      </c>
      <c r="E1804" s="151">
        <v>6808</v>
      </c>
      <c r="F1804" s="151">
        <v>6</v>
      </c>
      <c r="G1804" s="158">
        <v>54.662315172505657</v>
      </c>
    </row>
    <row r="1805" spans="1:7" x14ac:dyDescent="0.25">
      <c r="A1805" s="147">
        <v>1801</v>
      </c>
      <c r="B1805" s="151">
        <v>20402106720</v>
      </c>
      <c r="C1805" s="151">
        <v>369</v>
      </c>
      <c r="D1805" s="158">
        <v>1079.913458</v>
      </c>
      <c r="E1805" s="151">
        <v>3045</v>
      </c>
      <c r="F1805" s="151">
        <v>9</v>
      </c>
      <c r="G1805" s="158">
        <v>79.725589449846808</v>
      </c>
    </row>
    <row r="1806" spans="1:7" x14ac:dyDescent="0.25">
      <c r="A1806" s="147">
        <v>1802</v>
      </c>
      <c r="B1806" s="151">
        <v>20402106721</v>
      </c>
      <c r="C1806" s="151">
        <v>368</v>
      </c>
      <c r="D1806" s="158">
        <v>1027.4490410000001</v>
      </c>
      <c r="E1806" s="151">
        <v>7716</v>
      </c>
      <c r="F1806" s="151">
        <v>6</v>
      </c>
      <c r="G1806" s="158">
        <v>48.614626348741176</v>
      </c>
    </row>
    <row r="1807" spans="1:7" x14ac:dyDescent="0.25">
      <c r="A1807" s="147">
        <v>1803</v>
      </c>
      <c r="B1807" s="151">
        <v>20402106722</v>
      </c>
      <c r="C1807" s="151">
        <v>353</v>
      </c>
      <c r="D1807" s="158">
        <v>1040.5640370000001</v>
      </c>
      <c r="E1807" s="151">
        <v>6653</v>
      </c>
      <c r="F1807" s="151">
        <v>6</v>
      </c>
      <c r="G1807" s="158">
        <v>55.694684960703341</v>
      </c>
    </row>
    <row r="1808" spans="1:7" x14ac:dyDescent="0.25">
      <c r="A1808" s="147">
        <v>1804</v>
      </c>
      <c r="B1808" s="151">
        <v>20402106723</v>
      </c>
      <c r="C1808" s="151">
        <v>377</v>
      </c>
      <c r="D1808" s="158">
        <v>1067.111118</v>
      </c>
      <c r="E1808" s="151">
        <v>4184</v>
      </c>
      <c r="F1808" s="151">
        <v>8</v>
      </c>
      <c r="G1808" s="158">
        <v>72.139336619155458</v>
      </c>
    </row>
    <row r="1809" spans="1:7" x14ac:dyDescent="0.25">
      <c r="A1809" s="147">
        <v>1805</v>
      </c>
      <c r="B1809" s="151">
        <v>20402106724</v>
      </c>
      <c r="C1809" s="151">
        <v>355</v>
      </c>
      <c r="D1809" s="158">
        <v>989.87900119999995</v>
      </c>
      <c r="E1809" s="151">
        <v>10169</v>
      </c>
      <c r="F1809" s="151">
        <v>4</v>
      </c>
      <c r="G1809" s="158">
        <v>32.276541894232054</v>
      </c>
    </row>
    <row r="1810" spans="1:7" x14ac:dyDescent="0.25">
      <c r="A1810" s="147">
        <v>1806</v>
      </c>
      <c r="B1810" s="151">
        <v>20402106725</v>
      </c>
      <c r="C1810" s="151">
        <v>330</v>
      </c>
      <c r="D1810" s="158">
        <v>1050.2423799999999</v>
      </c>
      <c r="E1810" s="151">
        <v>5775</v>
      </c>
      <c r="F1810" s="151">
        <v>7</v>
      </c>
      <c r="G1810" s="158">
        <v>61.542560277074735</v>
      </c>
    </row>
    <row r="1811" spans="1:7" x14ac:dyDescent="0.25">
      <c r="A1811" s="147">
        <v>1807</v>
      </c>
      <c r="B1811" s="151">
        <v>20402106726</v>
      </c>
      <c r="C1811" s="151">
        <v>247</v>
      </c>
      <c r="D1811" s="158">
        <v>1049.718046</v>
      </c>
      <c r="E1811" s="151">
        <v>5832</v>
      </c>
      <c r="F1811" s="151">
        <v>7</v>
      </c>
      <c r="G1811" s="158">
        <v>61.162914613027844</v>
      </c>
    </row>
    <row r="1812" spans="1:7" x14ac:dyDescent="0.25">
      <c r="A1812" s="147">
        <v>1808</v>
      </c>
      <c r="B1812" s="151">
        <v>20402106727</v>
      </c>
      <c r="C1812" s="151">
        <v>288</v>
      </c>
      <c r="D1812" s="158">
        <v>1016.921487</v>
      </c>
      <c r="E1812" s="151">
        <v>8503</v>
      </c>
      <c r="F1812" s="151">
        <v>5</v>
      </c>
      <c r="G1812" s="158">
        <v>43.372852004795526</v>
      </c>
    </row>
    <row r="1813" spans="1:7" x14ac:dyDescent="0.25">
      <c r="A1813" s="147">
        <v>1809</v>
      </c>
      <c r="B1813" s="151">
        <v>20402106728</v>
      </c>
      <c r="C1813" s="151">
        <v>267</v>
      </c>
      <c r="D1813" s="158">
        <v>988.6183552</v>
      </c>
      <c r="E1813" s="151">
        <v>10231</v>
      </c>
      <c r="F1813" s="151">
        <v>4</v>
      </c>
      <c r="G1813" s="158">
        <v>31.863593978952977</v>
      </c>
    </row>
    <row r="1814" spans="1:7" x14ac:dyDescent="0.25">
      <c r="A1814" s="147">
        <v>1810</v>
      </c>
      <c r="B1814" s="151">
        <v>20402106729</v>
      </c>
      <c r="C1814" s="151">
        <v>450</v>
      </c>
      <c r="D1814" s="158">
        <v>1016.578335</v>
      </c>
      <c r="E1814" s="151">
        <v>8537</v>
      </c>
      <c r="F1814" s="151">
        <v>5</v>
      </c>
      <c r="G1814" s="158">
        <v>43.14639669641668</v>
      </c>
    </row>
    <row r="1815" spans="1:7" x14ac:dyDescent="0.25">
      <c r="A1815" s="147">
        <v>1811</v>
      </c>
      <c r="B1815" s="151">
        <v>20402106730</v>
      </c>
      <c r="C1815" s="151">
        <v>257</v>
      </c>
      <c r="D1815" s="158">
        <v>1036.3012570000001</v>
      </c>
      <c r="E1815" s="151">
        <v>7019</v>
      </c>
      <c r="F1815" s="151">
        <v>6</v>
      </c>
      <c r="G1815" s="158">
        <v>53.256960170507526</v>
      </c>
    </row>
    <row r="1816" spans="1:7" x14ac:dyDescent="0.25">
      <c r="A1816" s="147">
        <v>1812</v>
      </c>
      <c r="B1816" s="151">
        <v>20402106731</v>
      </c>
      <c r="C1816" s="151">
        <v>215</v>
      </c>
      <c r="D1816" s="158">
        <v>1056.9494520000001</v>
      </c>
      <c r="E1816" s="151">
        <v>5153</v>
      </c>
      <c r="F1816" s="151">
        <v>7</v>
      </c>
      <c r="G1816" s="158">
        <v>65.685360330358336</v>
      </c>
    </row>
    <row r="1817" spans="1:7" x14ac:dyDescent="0.25">
      <c r="A1817" s="147">
        <v>1813</v>
      </c>
      <c r="B1817" s="151">
        <v>20403106801</v>
      </c>
      <c r="C1817" s="151">
        <v>405</v>
      </c>
      <c r="D1817" s="158">
        <v>1062.688748</v>
      </c>
      <c r="E1817" s="151">
        <v>4582</v>
      </c>
      <c r="F1817" s="151">
        <v>8</v>
      </c>
      <c r="G1817" s="158">
        <v>69.488477421073668</v>
      </c>
    </row>
    <row r="1818" spans="1:7" x14ac:dyDescent="0.25">
      <c r="A1818" s="147">
        <v>1814</v>
      </c>
      <c r="B1818" s="151">
        <v>20403106802</v>
      </c>
      <c r="C1818" s="151">
        <v>516</v>
      </c>
      <c r="D1818" s="158">
        <v>1050.5700409999999</v>
      </c>
      <c r="E1818" s="151">
        <v>5748</v>
      </c>
      <c r="F1818" s="151">
        <v>7</v>
      </c>
      <c r="G1818" s="158">
        <v>61.722392433728523</v>
      </c>
    </row>
    <row r="1819" spans="1:7" x14ac:dyDescent="0.25">
      <c r="A1819" s="147">
        <v>1815</v>
      </c>
      <c r="B1819" s="151">
        <v>20403106803</v>
      </c>
      <c r="C1819" s="151">
        <v>371</v>
      </c>
      <c r="D1819" s="158">
        <v>1072.1216219999999</v>
      </c>
      <c r="E1819" s="151">
        <v>3747</v>
      </c>
      <c r="F1819" s="151">
        <v>8</v>
      </c>
      <c r="G1819" s="158">
        <v>75.049953376848279</v>
      </c>
    </row>
    <row r="1820" spans="1:7" x14ac:dyDescent="0.25">
      <c r="A1820" s="147">
        <v>1816</v>
      </c>
      <c r="B1820" s="151">
        <v>20403106804</v>
      </c>
      <c r="C1820" s="151">
        <v>342</v>
      </c>
      <c r="D1820" s="158">
        <v>1054.596738</v>
      </c>
      <c r="E1820" s="151">
        <v>5399</v>
      </c>
      <c r="F1820" s="151">
        <v>7</v>
      </c>
      <c r="G1820" s="158">
        <v>64.046889569734915</v>
      </c>
    </row>
    <row r="1821" spans="1:7" x14ac:dyDescent="0.25">
      <c r="A1821" s="147">
        <v>1817</v>
      </c>
      <c r="B1821" s="151">
        <v>20403106805</v>
      </c>
      <c r="C1821" s="151">
        <v>364</v>
      </c>
      <c r="D1821" s="158">
        <v>1011.751851</v>
      </c>
      <c r="E1821" s="151">
        <v>8862</v>
      </c>
      <c r="F1821" s="151">
        <v>5</v>
      </c>
      <c r="G1821" s="158">
        <v>40.981750366324768</v>
      </c>
    </row>
    <row r="1822" spans="1:7" x14ac:dyDescent="0.25">
      <c r="A1822" s="147">
        <v>1818</v>
      </c>
      <c r="B1822" s="151">
        <v>20403106806</v>
      </c>
      <c r="C1822" s="151">
        <v>251</v>
      </c>
      <c r="D1822" s="158">
        <v>1099.959748</v>
      </c>
      <c r="E1822" s="151">
        <v>1425</v>
      </c>
      <c r="F1822" s="151">
        <v>9</v>
      </c>
      <c r="G1822" s="158">
        <v>90.515518849074198</v>
      </c>
    </row>
    <row r="1823" spans="1:7" x14ac:dyDescent="0.25">
      <c r="A1823" s="147">
        <v>1819</v>
      </c>
      <c r="B1823" s="151">
        <v>20403106807</v>
      </c>
      <c r="C1823" s="151">
        <v>312</v>
      </c>
      <c r="D1823" s="158">
        <v>978.08016510000004</v>
      </c>
      <c r="E1823" s="151">
        <v>10748</v>
      </c>
      <c r="F1823" s="151">
        <v>4</v>
      </c>
      <c r="G1823" s="158">
        <v>28.420141201545224</v>
      </c>
    </row>
    <row r="1824" spans="1:7" x14ac:dyDescent="0.25">
      <c r="A1824" s="147">
        <v>1820</v>
      </c>
      <c r="B1824" s="151">
        <v>20403106808</v>
      </c>
      <c r="C1824" s="151">
        <v>484</v>
      </c>
      <c r="D1824" s="158">
        <v>1028.571678</v>
      </c>
      <c r="E1824" s="151">
        <v>7626</v>
      </c>
      <c r="F1824" s="151">
        <v>6</v>
      </c>
      <c r="G1824" s="158">
        <v>49.214066870920476</v>
      </c>
    </row>
    <row r="1825" spans="1:7" x14ac:dyDescent="0.25">
      <c r="A1825" s="147">
        <v>1821</v>
      </c>
      <c r="B1825" s="151">
        <v>20403106809</v>
      </c>
      <c r="C1825" s="151">
        <v>529</v>
      </c>
      <c r="D1825" s="158">
        <v>1023.741925</v>
      </c>
      <c r="E1825" s="151">
        <v>8008</v>
      </c>
      <c r="F1825" s="151">
        <v>6</v>
      </c>
      <c r="G1825" s="158">
        <v>46.669774876781673</v>
      </c>
    </row>
    <row r="1826" spans="1:7" x14ac:dyDescent="0.25">
      <c r="A1826" s="147">
        <v>1822</v>
      </c>
      <c r="B1826" s="151">
        <v>20403106810</v>
      </c>
      <c r="C1826" s="151">
        <v>469</v>
      </c>
      <c r="D1826" s="158">
        <v>1070.158179</v>
      </c>
      <c r="E1826" s="151">
        <v>3908</v>
      </c>
      <c r="F1826" s="151">
        <v>8</v>
      </c>
      <c r="G1826" s="158">
        <v>73.977620887171966</v>
      </c>
    </row>
    <row r="1827" spans="1:7" x14ac:dyDescent="0.25">
      <c r="A1827" s="147">
        <v>1823</v>
      </c>
      <c r="B1827" s="151">
        <v>20403106811</v>
      </c>
      <c r="C1827" s="151">
        <v>495</v>
      </c>
      <c r="D1827" s="158">
        <v>923.86129449999999</v>
      </c>
      <c r="E1827" s="151">
        <v>12770</v>
      </c>
      <c r="F1827" s="151">
        <v>2</v>
      </c>
      <c r="G1827" s="158">
        <v>14.9527108032503</v>
      </c>
    </row>
    <row r="1828" spans="1:7" x14ac:dyDescent="0.25">
      <c r="A1828" s="147">
        <v>1824</v>
      </c>
      <c r="B1828" s="151">
        <v>20403106812</v>
      </c>
      <c r="C1828" s="151">
        <v>450</v>
      </c>
      <c r="D1828" s="158">
        <v>1009.912032</v>
      </c>
      <c r="E1828" s="151">
        <v>8984</v>
      </c>
      <c r="F1828" s="151">
        <v>5</v>
      </c>
      <c r="G1828" s="158">
        <v>40.169175436259493</v>
      </c>
    </row>
    <row r="1829" spans="1:7" x14ac:dyDescent="0.25">
      <c r="A1829" s="147">
        <v>1825</v>
      </c>
      <c r="B1829" s="151">
        <v>20403106901</v>
      </c>
      <c r="C1829" s="151">
        <v>325</v>
      </c>
      <c r="D1829" s="158">
        <v>1085.4814429999999</v>
      </c>
      <c r="E1829" s="151">
        <v>2553</v>
      </c>
      <c r="F1829" s="151">
        <v>9</v>
      </c>
      <c r="G1829" s="158">
        <v>83.002530971093648</v>
      </c>
    </row>
    <row r="1830" spans="1:7" x14ac:dyDescent="0.25">
      <c r="A1830" s="147">
        <v>1826</v>
      </c>
      <c r="B1830" s="151">
        <v>20403106902</v>
      </c>
      <c r="C1830" s="151">
        <v>222</v>
      </c>
      <c r="D1830" s="158">
        <v>1025.420834</v>
      </c>
      <c r="E1830" s="151">
        <v>7862</v>
      </c>
      <c r="F1830" s="151">
        <v>6</v>
      </c>
      <c r="G1830" s="158">
        <v>47.642200612761421</v>
      </c>
    </row>
    <row r="1831" spans="1:7" x14ac:dyDescent="0.25">
      <c r="A1831" s="147">
        <v>1827</v>
      </c>
      <c r="B1831" s="151">
        <v>20403106903</v>
      </c>
      <c r="C1831" s="151">
        <v>381</v>
      </c>
      <c r="D1831" s="158">
        <v>1077.5826039999999</v>
      </c>
      <c r="E1831" s="151">
        <v>3265</v>
      </c>
      <c r="F1831" s="151">
        <v>8</v>
      </c>
      <c r="G1831" s="158">
        <v>78.260290395630747</v>
      </c>
    </row>
    <row r="1832" spans="1:7" x14ac:dyDescent="0.25">
      <c r="A1832" s="147">
        <v>1828</v>
      </c>
      <c r="B1832" s="151">
        <v>20403106904</v>
      </c>
      <c r="C1832" s="151">
        <v>369</v>
      </c>
      <c r="D1832" s="158">
        <v>1030.9469039999999</v>
      </c>
      <c r="E1832" s="151">
        <v>7432</v>
      </c>
      <c r="F1832" s="151">
        <v>6</v>
      </c>
      <c r="G1832" s="158">
        <v>50.506194218729185</v>
      </c>
    </row>
    <row r="1833" spans="1:7" x14ac:dyDescent="0.25">
      <c r="A1833" s="147">
        <v>1829</v>
      </c>
      <c r="B1833" s="151">
        <v>20403106905</v>
      </c>
      <c r="C1833" s="151">
        <v>327</v>
      </c>
      <c r="D1833" s="158">
        <v>1029.286161</v>
      </c>
      <c r="E1833" s="151">
        <v>7565</v>
      </c>
      <c r="F1833" s="151">
        <v>6</v>
      </c>
      <c r="G1833" s="158">
        <v>49.62035433595311</v>
      </c>
    </row>
    <row r="1834" spans="1:7" x14ac:dyDescent="0.25">
      <c r="A1834" s="147">
        <v>1830</v>
      </c>
      <c r="B1834" s="151">
        <v>20403106906</v>
      </c>
      <c r="C1834" s="151">
        <v>354</v>
      </c>
      <c r="D1834" s="158">
        <v>1048.048468</v>
      </c>
      <c r="E1834" s="151">
        <v>5980</v>
      </c>
      <c r="F1834" s="151">
        <v>7</v>
      </c>
      <c r="G1834" s="158">
        <v>60.177167976555211</v>
      </c>
    </row>
    <row r="1835" spans="1:7" x14ac:dyDescent="0.25">
      <c r="A1835" s="147">
        <v>1831</v>
      </c>
      <c r="B1835" s="151">
        <v>20403106907</v>
      </c>
      <c r="C1835" s="151">
        <v>362</v>
      </c>
      <c r="D1835" s="158">
        <v>1054.681223</v>
      </c>
      <c r="E1835" s="151">
        <v>5396</v>
      </c>
      <c r="F1835" s="151">
        <v>7</v>
      </c>
      <c r="G1835" s="158">
        <v>64.06687092047423</v>
      </c>
    </row>
    <row r="1836" spans="1:7" x14ac:dyDescent="0.25">
      <c r="A1836" s="147">
        <v>1832</v>
      </c>
      <c r="B1836" s="151">
        <v>20403106908</v>
      </c>
      <c r="C1836" s="151">
        <v>29</v>
      </c>
      <c r="D1836" s="158" t="s">
        <v>2876</v>
      </c>
      <c r="E1836" s="151" t="e">
        <v>#VALUE!</v>
      </c>
      <c r="F1836" s="151" t="s">
        <v>2876</v>
      </c>
      <c r="G1836" s="158" t="e">
        <v>#VALUE!</v>
      </c>
    </row>
    <row r="1837" spans="1:7" x14ac:dyDescent="0.25">
      <c r="A1837" s="147">
        <v>1833</v>
      </c>
      <c r="B1837" s="151">
        <v>20403106909</v>
      </c>
      <c r="C1837" s="151">
        <v>186</v>
      </c>
      <c r="D1837" s="158">
        <v>930.17333099999996</v>
      </c>
      <c r="E1837" s="151">
        <v>12601</v>
      </c>
      <c r="F1837" s="151">
        <v>2</v>
      </c>
      <c r="G1837" s="158">
        <v>16.078326894898094</v>
      </c>
    </row>
    <row r="1838" spans="1:7" x14ac:dyDescent="0.25">
      <c r="A1838" s="147">
        <v>1834</v>
      </c>
      <c r="B1838" s="151">
        <v>20403106910</v>
      </c>
      <c r="C1838" s="151">
        <v>270</v>
      </c>
      <c r="D1838" s="158">
        <v>1023.984868</v>
      </c>
      <c r="E1838" s="151">
        <v>7992</v>
      </c>
      <c r="F1838" s="151">
        <v>6</v>
      </c>
      <c r="G1838" s="158">
        <v>46.77634208072466</v>
      </c>
    </row>
    <row r="1839" spans="1:7" x14ac:dyDescent="0.25">
      <c r="A1839" s="147">
        <v>1835</v>
      </c>
      <c r="B1839" s="151">
        <v>20403106911</v>
      </c>
      <c r="C1839" s="151">
        <v>416</v>
      </c>
      <c r="D1839" s="158">
        <v>1012.348376</v>
      </c>
      <c r="E1839" s="151">
        <v>8817</v>
      </c>
      <c r="F1839" s="151">
        <v>5</v>
      </c>
      <c r="G1839" s="158">
        <v>41.281470627414414</v>
      </c>
    </row>
    <row r="1840" spans="1:7" x14ac:dyDescent="0.25">
      <c r="A1840" s="147">
        <v>1836</v>
      </c>
      <c r="B1840" s="151">
        <v>20403106912</v>
      </c>
      <c r="C1840" s="151">
        <v>203</v>
      </c>
      <c r="D1840" s="158">
        <v>1085.7331879999999</v>
      </c>
      <c r="E1840" s="151">
        <v>2533</v>
      </c>
      <c r="F1840" s="151">
        <v>9</v>
      </c>
      <c r="G1840" s="158">
        <v>83.135739976022379</v>
      </c>
    </row>
    <row r="1841" spans="1:7" x14ac:dyDescent="0.25">
      <c r="A1841" s="147">
        <v>1837</v>
      </c>
      <c r="B1841" s="151">
        <v>20403106913</v>
      </c>
      <c r="C1841" s="151">
        <v>139</v>
      </c>
      <c r="D1841" s="158">
        <v>1009.115917</v>
      </c>
      <c r="E1841" s="151">
        <v>9028</v>
      </c>
      <c r="F1841" s="151">
        <v>5</v>
      </c>
      <c r="G1841" s="158">
        <v>39.876115625416283</v>
      </c>
    </row>
    <row r="1842" spans="1:7" x14ac:dyDescent="0.25">
      <c r="A1842" s="147">
        <v>1838</v>
      </c>
      <c r="B1842" s="151">
        <v>20403106914</v>
      </c>
      <c r="C1842" s="151">
        <v>322</v>
      </c>
      <c r="D1842" s="158">
        <v>1041.2895169999999</v>
      </c>
      <c r="E1842" s="151">
        <v>6603</v>
      </c>
      <c r="F1842" s="151">
        <v>6</v>
      </c>
      <c r="G1842" s="158">
        <v>56.027707473025181</v>
      </c>
    </row>
    <row r="1843" spans="1:7" x14ac:dyDescent="0.25">
      <c r="A1843" s="147">
        <v>1839</v>
      </c>
      <c r="B1843" s="151">
        <v>20403106915</v>
      </c>
      <c r="C1843" s="151">
        <v>354</v>
      </c>
      <c r="D1843" s="158">
        <v>1049.7149890000001</v>
      </c>
      <c r="E1843" s="151">
        <v>5833</v>
      </c>
      <c r="F1843" s="151">
        <v>7</v>
      </c>
      <c r="G1843" s="158">
        <v>61.156254162781408</v>
      </c>
    </row>
    <row r="1844" spans="1:7" x14ac:dyDescent="0.25">
      <c r="A1844" s="147">
        <v>1840</v>
      </c>
      <c r="B1844" s="151">
        <v>20403106916</v>
      </c>
      <c r="C1844" s="151">
        <v>381</v>
      </c>
      <c r="D1844" s="158">
        <v>1075.150723</v>
      </c>
      <c r="E1844" s="151">
        <v>3477</v>
      </c>
      <c r="F1844" s="151">
        <v>8</v>
      </c>
      <c r="G1844" s="158">
        <v>76.848274943386173</v>
      </c>
    </row>
    <row r="1845" spans="1:7" x14ac:dyDescent="0.25">
      <c r="A1845" s="147">
        <v>1841</v>
      </c>
      <c r="B1845" s="151">
        <v>20403106917</v>
      </c>
      <c r="C1845" s="151">
        <v>229</v>
      </c>
      <c r="D1845" s="158">
        <v>1015.862246</v>
      </c>
      <c r="E1845" s="151">
        <v>8587</v>
      </c>
      <c r="F1845" s="151">
        <v>5</v>
      </c>
      <c r="G1845" s="158">
        <v>42.81337418409484</v>
      </c>
    </row>
    <row r="1846" spans="1:7" x14ac:dyDescent="0.25">
      <c r="A1846" s="147">
        <v>1842</v>
      </c>
      <c r="B1846" s="151">
        <v>20403106918</v>
      </c>
      <c r="C1846" s="151">
        <v>246</v>
      </c>
      <c r="D1846" s="158">
        <v>1052.670079</v>
      </c>
      <c r="E1846" s="151">
        <v>5565</v>
      </c>
      <c r="F1846" s="151">
        <v>7</v>
      </c>
      <c r="G1846" s="158">
        <v>62.94125482882643</v>
      </c>
    </row>
    <row r="1847" spans="1:7" x14ac:dyDescent="0.25">
      <c r="A1847" s="147">
        <v>1843</v>
      </c>
      <c r="B1847" s="151">
        <v>20403106919</v>
      </c>
      <c r="C1847" s="151">
        <v>324</v>
      </c>
      <c r="D1847" s="158">
        <v>998.57480399999997</v>
      </c>
      <c r="E1847" s="151">
        <v>9692</v>
      </c>
      <c r="F1847" s="151">
        <v>4</v>
      </c>
      <c r="G1847" s="158">
        <v>35.453576661782336</v>
      </c>
    </row>
    <row r="1848" spans="1:7" x14ac:dyDescent="0.25">
      <c r="A1848" s="147">
        <v>1844</v>
      </c>
      <c r="B1848" s="151">
        <v>20403106921</v>
      </c>
      <c r="C1848" s="151">
        <v>350</v>
      </c>
      <c r="D1848" s="158">
        <v>1088.26115</v>
      </c>
      <c r="E1848" s="151">
        <v>2323</v>
      </c>
      <c r="F1848" s="151">
        <v>9</v>
      </c>
      <c r="G1848" s="158">
        <v>84.534434527774081</v>
      </c>
    </row>
    <row r="1849" spans="1:7" x14ac:dyDescent="0.25">
      <c r="A1849" s="147">
        <v>1845</v>
      </c>
      <c r="B1849" s="151">
        <v>20403106922</v>
      </c>
      <c r="C1849" s="151">
        <v>430</v>
      </c>
      <c r="D1849" s="158">
        <v>1060.3341210000001</v>
      </c>
      <c r="E1849" s="151">
        <v>4792</v>
      </c>
      <c r="F1849" s="151">
        <v>7</v>
      </c>
      <c r="G1849" s="158">
        <v>68.089782869321965</v>
      </c>
    </row>
    <row r="1850" spans="1:7" x14ac:dyDescent="0.25">
      <c r="A1850" s="147">
        <v>1846</v>
      </c>
      <c r="B1850" s="151">
        <v>20403106923</v>
      </c>
      <c r="C1850" s="151">
        <v>388</v>
      </c>
      <c r="D1850" s="158">
        <v>1061.702632</v>
      </c>
      <c r="E1850" s="151">
        <v>4678</v>
      </c>
      <c r="F1850" s="151">
        <v>8</v>
      </c>
      <c r="G1850" s="158">
        <v>68.849074197415746</v>
      </c>
    </row>
    <row r="1851" spans="1:7" x14ac:dyDescent="0.25">
      <c r="A1851" s="147">
        <v>1847</v>
      </c>
      <c r="B1851" s="151">
        <v>20403106924</v>
      </c>
      <c r="C1851" s="151">
        <v>393</v>
      </c>
      <c r="D1851" s="158">
        <v>1058.9965400000001</v>
      </c>
      <c r="E1851" s="151">
        <v>4933</v>
      </c>
      <c r="F1851" s="151">
        <v>7</v>
      </c>
      <c r="G1851" s="158">
        <v>67.150659384574396</v>
      </c>
    </row>
    <row r="1852" spans="1:7" x14ac:dyDescent="0.25">
      <c r="A1852" s="147">
        <v>1848</v>
      </c>
      <c r="B1852" s="151">
        <v>20403106925</v>
      </c>
      <c r="C1852" s="151">
        <v>321</v>
      </c>
      <c r="D1852" s="158">
        <v>985.50418879999995</v>
      </c>
      <c r="E1852" s="151">
        <v>10395</v>
      </c>
      <c r="F1852" s="151">
        <v>4</v>
      </c>
      <c r="G1852" s="158">
        <v>30.771280138537367</v>
      </c>
    </row>
    <row r="1853" spans="1:7" x14ac:dyDescent="0.25">
      <c r="A1853" s="147">
        <v>1849</v>
      </c>
      <c r="B1853" s="151">
        <v>20403106926</v>
      </c>
      <c r="C1853" s="151">
        <v>385</v>
      </c>
      <c r="D1853" s="158">
        <v>1063.4736499999999</v>
      </c>
      <c r="E1853" s="151">
        <v>4505</v>
      </c>
      <c r="F1853" s="151">
        <v>8</v>
      </c>
      <c r="G1853" s="158">
        <v>70.001332090049289</v>
      </c>
    </row>
    <row r="1854" spans="1:7" x14ac:dyDescent="0.25">
      <c r="A1854" s="147">
        <v>1850</v>
      </c>
      <c r="B1854" s="151">
        <v>20403106927</v>
      </c>
      <c r="C1854" s="151">
        <v>262</v>
      </c>
      <c r="D1854" s="158">
        <v>1042.511917</v>
      </c>
      <c r="E1854" s="151">
        <v>6485</v>
      </c>
      <c r="F1854" s="151">
        <v>7</v>
      </c>
      <c r="G1854" s="158">
        <v>56.813640602104698</v>
      </c>
    </row>
    <row r="1855" spans="1:7" x14ac:dyDescent="0.25">
      <c r="A1855" s="147">
        <v>1851</v>
      </c>
      <c r="B1855" s="151">
        <v>20403106928</v>
      </c>
      <c r="C1855" s="151">
        <v>329</v>
      </c>
      <c r="D1855" s="158">
        <v>1048.685201</v>
      </c>
      <c r="E1855" s="151">
        <v>5933</v>
      </c>
      <c r="F1855" s="151">
        <v>7</v>
      </c>
      <c r="G1855" s="158">
        <v>60.490209138137743</v>
      </c>
    </row>
    <row r="1856" spans="1:7" x14ac:dyDescent="0.25">
      <c r="A1856" s="147">
        <v>1852</v>
      </c>
      <c r="B1856" s="151">
        <v>20403106929</v>
      </c>
      <c r="C1856" s="151">
        <v>128</v>
      </c>
      <c r="D1856" s="158">
        <v>1061.9588000000001</v>
      </c>
      <c r="E1856" s="151">
        <v>4652</v>
      </c>
      <c r="F1856" s="151">
        <v>8</v>
      </c>
      <c r="G1856" s="158">
        <v>69.022245903823105</v>
      </c>
    </row>
    <row r="1857" spans="1:7" x14ac:dyDescent="0.25">
      <c r="A1857" s="147">
        <v>1853</v>
      </c>
      <c r="B1857" s="151">
        <v>20403106930</v>
      </c>
      <c r="C1857" s="151">
        <v>127</v>
      </c>
      <c r="D1857" s="158">
        <v>1076.9072639999999</v>
      </c>
      <c r="E1857" s="151">
        <v>3320</v>
      </c>
      <c r="F1857" s="151">
        <v>8</v>
      </c>
      <c r="G1857" s="158">
        <v>77.893965632076728</v>
      </c>
    </row>
    <row r="1858" spans="1:7" x14ac:dyDescent="0.25">
      <c r="A1858" s="147">
        <v>1854</v>
      </c>
      <c r="B1858" s="151">
        <v>20403106931</v>
      </c>
      <c r="C1858" s="151">
        <v>338</v>
      </c>
      <c r="D1858" s="158">
        <v>1062.097945</v>
      </c>
      <c r="E1858" s="151">
        <v>4644</v>
      </c>
      <c r="F1858" s="151">
        <v>8</v>
      </c>
      <c r="G1858" s="158">
        <v>69.075529505794592</v>
      </c>
    </row>
    <row r="1859" spans="1:7" x14ac:dyDescent="0.25">
      <c r="A1859" s="147">
        <v>1855</v>
      </c>
      <c r="B1859" s="151">
        <v>20403107001</v>
      </c>
      <c r="C1859" s="151">
        <v>572</v>
      </c>
      <c r="D1859" s="158">
        <v>1018.415202</v>
      </c>
      <c r="E1859" s="151">
        <v>8397</v>
      </c>
      <c r="F1859" s="151">
        <v>5</v>
      </c>
      <c r="G1859" s="158">
        <v>44.078859730917806</v>
      </c>
    </row>
    <row r="1860" spans="1:7" x14ac:dyDescent="0.25">
      <c r="A1860" s="147">
        <v>1856</v>
      </c>
      <c r="B1860" s="151">
        <v>20403107002</v>
      </c>
      <c r="C1860" s="151">
        <v>229</v>
      </c>
      <c r="D1860" s="158">
        <v>960.67219469999998</v>
      </c>
      <c r="E1860" s="151">
        <v>11534</v>
      </c>
      <c r="F1860" s="151">
        <v>3</v>
      </c>
      <c r="G1860" s="158">
        <v>23.18502730784601</v>
      </c>
    </row>
    <row r="1861" spans="1:7" x14ac:dyDescent="0.25">
      <c r="A1861" s="147">
        <v>1857</v>
      </c>
      <c r="B1861" s="151">
        <v>20403107003</v>
      </c>
      <c r="C1861" s="151">
        <v>381</v>
      </c>
      <c r="D1861" s="158">
        <v>994.53502530000003</v>
      </c>
      <c r="E1861" s="151">
        <v>9925</v>
      </c>
      <c r="F1861" s="151">
        <v>4</v>
      </c>
      <c r="G1861" s="158">
        <v>33.901691754362595</v>
      </c>
    </row>
    <row r="1862" spans="1:7" x14ac:dyDescent="0.25">
      <c r="A1862" s="147">
        <v>1858</v>
      </c>
      <c r="B1862" s="151">
        <v>20403107004</v>
      </c>
      <c r="C1862" s="151">
        <v>219</v>
      </c>
      <c r="D1862" s="158">
        <v>992.95772880000004</v>
      </c>
      <c r="E1862" s="151">
        <v>10003</v>
      </c>
      <c r="F1862" s="151">
        <v>4</v>
      </c>
      <c r="G1862" s="158">
        <v>33.382176635140539</v>
      </c>
    </row>
    <row r="1863" spans="1:7" x14ac:dyDescent="0.25">
      <c r="A1863" s="147">
        <v>1859</v>
      </c>
      <c r="B1863" s="151">
        <v>20403107005</v>
      </c>
      <c r="C1863" s="151">
        <v>514</v>
      </c>
      <c r="D1863" s="158">
        <v>1059.2918099999999</v>
      </c>
      <c r="E1863" s="151">
        <v>4901</v>
      </c>
      <c r="F1863" s="151">
        <v>7</v>
      </c>
      <c r="G1863" s="158">
        <v>67.36379379246037</v>
      </c>
    </row>
    <row r="1864" spans="1:7" x14ac:dyDescent="0.25">
      <c r="A1864" s="147">
        <v>1860</v>
      </c>
      <c r="B1864" s="151">
        <v>20403107006</v>
      </c>
      <c r="C1864" s="151">
        <v>270</v>
      </c>
      <c r="D1864" s="158">
        <v>1052.878146</v>
      </c>
      <c r="E1864" s="151">
        <v>5550</v>
      </c>
      <c r="F1864" s="151">
        <v>7</v>
      </c>
      <c r="G1864" s="158">
        <v>63.041161582522975</v>
      </c>
    </row>
    <row r="1865" spans="1:7" x14ac:dyDescent="0.25">
      <c r="A1865" s="147">
        <v>1861</v>
      </c>
      <c r="B1865" s="151">
        <v>20403107007</v>
      </c>
      <c r="C1865" s="151">
        <v>271</v>
      </c>
      <c r="D1865" s="158">
        <v>1014.83412</v>
      </c>
      <c r="E1865" s="151">
        <v>8646</v>
      </c>
      <c r="F1865" s="151">
        <v>5</v>
      </c>
      <c r="G1865" s="158">
        <v>42.420407619555085</v>
      </c>
    </row>
    <row r="1866" spans="1:7" x14ac:dyDescent="0.25">
      <c r="A1866" s="147">
        <v>1862</v>
      </c>
      <c r="B1866" s="151">
        <v>20403107008</v>
      </c>
      <c r="C1866" s="151">
        <v>346</v>
      </c>
      <c r="D1866" s="158">
        <v>1085.5406399999999</v>
      </c>
      <c r="E1866" s="151">
        <v>2546</v>
      </c>
      <c r="F1866" s="151">
        <v>9</v>
      </c>
      <c r="G1866" s="158">
        <v>83.049154122818706</v>
      </c>
    </row>
    <row r="1867" spans="1:7" x14ac:dyDescent="0.25">
      <c r="A1867" s="147">
        <v>1863</v>
      </c>
      <c r="B1867" s="151">
        <v>20403107009</v>
      </c>
      <c r="C1867" s="151">
        <v>375</v>
      </c>
      <c r="D1867" s="158">
        <v>972.3581964</v>
      </c>
      <c r="E1867" s="151">
        <v>11021</v>
      </c>
      <c r="F1867" s="151">
        <v>4</v>
      </c>
      <c r="G1867" s="158">
        <v>26.601838284268016</v>
      </c>
    </row>
    <row r="1868" spans="1:7" x14ac:dyDescent="0.25">
      <c r="A1868" s="147">
        <v>1864</v>
      </c>
      <c r="B1868" s="151">
        <v>20403107101</v>
      </c>
      <c r="C1868" s="151">
        <v>621</v>
      </c>
      <c r="D1868" s="158">
        <v>987.80800499999998</v>
      </c>
      <c r="E1868" s="151">
        <v>10276</v>
      </c>
      <c r="F1868" s="151">
        <v>4</v>
      </c>
      <c r="G1868" s="158">
        <v>31.563873717863327</v>
      </c>
    </row>
    <row r="1869" spans="1:7" x14ac:dyDescent="0.25">
      <c r="A1869" s="147">
        <v>1865</v>
      </c>
      <c r="B1869" s="151">
        <v>20403107102</v>
      </c>
      <c r="C1869" s="151">
        <v>275</v>
      </c>
      <c r="D1869" s="158">
        <v>1064.5206350000001</v>
      </c>
      <c r="E1869" s="151">
        <v>4409</v>
      </c>
      <c r="F1869" s="151">
        <v>8</v>
      </c>
      <c r="G1869" s="158">
        <v>70.640735313707211</v>
      </c>
    </row>
    <row r="1870" spans="1:7" x14ac:dyDescent="0.25">
      <c r="A1870" s="147">
        <v>1866</v>
      </c>
      <c r="B1870" s="151">
        <v>20403107103</v>
      </c>
      <c r="C1870" s="151">
        <v>246</v>
      </c>
      <c r="D1870" s="158">
        <v>954.64911400000005</v>
      </c>
      <c r="E1870" s="151">
        <v>11776</v>
      </c>
      <c r="F1870" s="151">
        <v>3</v>
      </c>
      <c r="G1870" s="158">
        <v>21.57319834820834</v>
      </c>
    </row>
    <row r="1871" spans="1:7" x14ac:dyDescent="0.25">
      <c r="A1871" s="147">
        <v>1867</v>
      </c>
      <c r="B1871" s="151">
        <v>20403107104</v>
      </c>
      <c r="C1871" s="151">
        <v>132</v>
      </c>
      <c r="D1871" s="158">
        <v>1047.685125</v>
      </c>
      <c r="E1871" s="151">
        <v>6017</v>
      </c>
      <c r="F1871" s="151">
        <v>7</v>
      </c>
      <c r="G1871" s="158">
        <v>59.930731317437058</v>
      </c>
    </row>
    <row r="1872" spans="1:7" x14ac:dyDescent="0.25">
      <c r="A1872" s="147">
        <v>1868</v>
      </c>
      <c r="B1872" s="151">
        <v>20403107105</v>
      </c>
      <c r="C1872" s="151">
        <v>172</v>
      </c>
      <c r="D1872" s="158">
        <v>1064.1998960000001</v>
      </c>
      <c r="E1872" s="151">
        <v>4434</v>
      </c>
      <c r="F1872" s="151">
        <v>8</v>
      </c>
      <c r="G1872" s="158">
        <v>70.47422405754628</v>
      </c>
    </row>
    <row r="1873" spans="1:7" x14ac:dyDescent="0.25">
      <c r="A1873" s="147">
        <v>1869</v>
      </c>
      <c r="B1873" s="151">
        <v>20403107106</v>
      </c>
      <c r="C1873" s="151">
        <v>300</v>
      </c>
      <c r="D1873" s="158">
        <v>1028.5854380000001</v>
      </c>
      <c r="E1873" s="151">
        <v>7624</v>
      </c>
      <c r="F1873" s="151">
        <v>6</v>
      </c>
      <c r="G1873" s="158">
        <v>49.227387771413348</v>
      </c>
    </row>
    <row r="1874" spans="1:7" x14ac:dyDescent="0.25">
      <c r="A1874" s="147">
        <v>1870</v>
      </c>
      <c r="B1874" s="151">
        <v>20403107107</v>
      </c>
      <c r="C1874" s="151">
        <v>434</v>
      </c>
      <c r="D1874" s="158">
        <v>985.55282869999996</v>
      </c>
      <c r="E1874" s="151">
        <v>10393</v>
      </c>
      <c r="F1874" s="151">
        <v>4</v>
      </c>
      <c r="G1874" s="158">
        <v>30.784601039030239</v>
      </c>
    </row>
    <row r="1875" spans="1:7" x14ac:dyDescent="0.25">
      <c r="A1875" s="147">
        <v>1871</v>
      </c>
      <c r="B1875" s="151">
        <v>20403107108</v>
      </c>
      <c r="C1875" s="151">
        <v>382</v>
      </c>
      <c r="D1875" s="158">
        <v>941.05203319999998</v>
      </c>
      <c r="E1875" s="151">
        <v>12245</v>
      </c>
      <c r="F1875" s="151">
        <v>3</v>
      </c>
      <c r="G1875" s="158">
        <v>18.449447182629548</v>
      </c>
    </row>
    <row r="1876" spans="1:7" x14ac:dyDescent="0.25">
      <c r="A1876" s="147">
        <v>1872</v>
      </c>
      <c r="B1876" s="151">
        <v>20403107109</v>
      </c>
      <c r="C1876" s="151">
        <v>417</v>
      </c>
      <c r="D1876" s="158">
        <v>949.74911929999996</v>
      </c>
      <c r="E1876" s="151">
        <v>11957</v>
      </c>
      <c r="F1876" s="151">
        <v>3</v>
      </c>
      <c r="G1876" s="158">
        <v>20.367656853603304</v>
      </c>
    </row>
    <row r="1877" spans="1:7" x14ac:dyDescent="0.25">
      <c r="A1877" s="147">
        <v>1873</v>
      </c>
      <c r="B1877" s="151">
        <v>20403107110</v>
      </c>
      <c r="C1877" s="151">
        <v>156</v>
      </c>
      <c r="D1877" s="158">
        <v>1032.147285</v>
      </c>
      <c r="E1877" s="151">
        <v>7323</v>
      </c>
      <c r="F1877" s="151">
        <v>6</v>
      </c>
      <c r="G1877" s="158">
        <v>51.232183295590787</v>
      </c>
    </row>
    <row r="1878" spans="1:7" x14ac:dyDescent="0.25">
      <c r="A1878" s="147">
        <v>1874</v>
      </c>
      <c r="B1878" s="151">
        <v>20403107111</v>
      </c>
      <c r="C1878" s="151">
        <v>427</v>
      </c>
      <c r="D1878" s="158">
        <v>1037.348285</v>
      </c>
      <c r="E1878" s="151">
        <v>6944</v>
      </c>
      <c r="F1878" s="151">
        <v>6</v>
      </c>
      <c r="G1878" s="158">
        <v>53.756493938990282</v>
      </c>
    </row>
    <row r="1879" spans="1:7" x14ac:dyDescent="0.25">
      <c r="A1879" s="147">
        <v>1875</v>
      </c>
      <c r="B1879" s="151">
        <v>20403107112</v>
      </c>
      <c r="C1879" s="151">
        <v>428</v>
      </c>
      <c r="D1879" s="158">
        <v>926.79568930000005</v>
      </c>
      <c r="E1879" s="151">
        <v>12698</v>
      </c>
      <c r="F1879" s="151">
        <v>2</v>
      </c>
      <c r="G1879" s="158">
        <v>15.43226322099374</v>
      </c>
    </row>
    <row r="1880" spans="1:7" x14ac:dyDescent="0.25">
      <c r="A1880" s="147">
        <v>1876</v>
      </c>
      <c r="B1880" s="151">
        <v>20403107114</v>
      </c>
      <c r="C1880" s="151">
        <v>279</v>
      </c>
      <c r="D1880" s="158">
        <v>967.35889259999999</v>
      </c>
      <c r="E1880" s="151">
        <v>11242</v>
      </c>
      <c r="F1880" s="151">
        <v>3</v>
      </c>
      <c r="G1880" s="158">
        <v>25.129878779805516</v>
      </c>
    </row>
    <row r="1881" spans="1:7" x14ac:dyDescent="0.25">
      <c r="A1881" s="147">
        <v>1877</v>
      </c>
      <c r="B1881" s="151">
        <v>20403107115</v>
      </c>
      <c r="C1881" s="151">
        <v>484</v>
      </c>
      <c r="D1881" s="158">
        <v>1012.278907</v>
      </c>
      <c r="E1881" s="151">
        <v>8822</v>
      </c>
      <c r="F1881" s="151">
        <v>5</v>
      </c>
      <c r="G1881" s="158">
        <v>41.248168376182228</v>
      </c>
    </row>
    <row r="1882" spans="1:7" x14ac:dyDescent="0.25">
      <c r="A1882" s="147">
        <v>1878</v>
      </c>
      <c r="B1882" s="151">
        <v>20403107201</v>
      </c>
      <c r="C1882" s="151">
        <v>198</v>
      </c>
      <c r="D1882" s="158">
        <v>1050.523081</v>
      </c>
      <c r="E1882" s="151">
        <v>5749</v>
      </c>
      <c r="F1882" s="151">
        <v>7</v>
      </c>
      <c r="G1882" s="158">
        <v>61.71573198348208</v>
      </c>
    </row>
    <row r="1883" spans="1:7" x14ac:dyDescent="0.25">
      <c r="A1883" s="147">
        <v>1879</v>
      </c>
      <c r="B1883" s="151">
        <v>20403107202</v>
      </c>
      <c r="C1883" s="151">
        <v>393</v>
      </c>
      <c r="D1883" s="158">
        <v>1040.3353090000001</v>
      </c>
      <c r="E1883" s="151">
        <v>6669</v>
      </c>
      <c r="F1883" s="151">
        <v>6</v>
      </c>
      <c r="G1883" s="158">
        <v>55.588117756760354</v>
      </c>
    </row>
    <row r="1884" spans="1:7" x14ac:dyDescent="0.25">
      <c r="A1884" s="147">
        <v>1880</v>
      </c>
      <c r="B1884" s="151">
        <v>20403107203</v>
      </c>
      <c r="C1884" s="151">
        <v>207</v>
      </c>
      <c r="D1884" s="158">
        <v>957.72256389999995</v>
      </c>
      <c r="E1884" s="151">
        <v>11659</v>
      </c>
      <c r="F1884" s="151">
        <v>3</v>
      </c>
      <c r="G1884" s="158">
        <v>22.352471027041428</v>
      </c>
    </row>
    <row r="1885" spans="1:7" x14ac:dyDescent="0.25">
      <c r="A1885" s="147">
        <v>1881</v>
      </c>
      <c r="B1885" s="151">
        <v>20403107204</v>
      </c>
      <c r="C1885" s="151">
        <v>374</v>
      </c>
      <c r="D1885" s="158">
        <v>957.6175915</v>
      </c>
      <c r="E1885" s="151">
        <v>11662</v>
      </c>
      <c r="F1885" s="151">
        <v>3</v>
      </c>
      <c r="G1885" s="158">
        <v>22.332489676302117</v>
      </c>
    </row>
    <row r="1886" spans="1:7" x14ac:dyDescent="0.25">
      <c r="A1886" s="147">
        <v>1882</v>
      </c>
      <c r="B1886" s="151">
        <v>20403107205</v>
      </c>
      <c r="C1886" s="151">
        <v>236</v>
      </c>
      <c r="D1886" s="158">
        <v>909.85975069999995</v>
      </c>
      <c r="E1886" s="151">
        <v>13106</v>
      </c>
      <c r="F1886" s="151">
        <v>2</v>
      </c>
      <c r="G1886" s="158">
        <v>12.714799520447581</v>
      </c>
    </row>
    <row r="1887" spans="1:7" x14ac:dyDescent="0.25">
      <c r="A1887" s="147">
        <v>1883</v>
      </c>
      <c r="B1887" s="151">
        <v>20403107206</v>
      </c>
      <c r="C1887" s="151">
        <v>365</v>
      </c>
      <c r="D1887" s="158">
        <v>930.86205570000004</v>
      </c>
      <c r="E1887" s="151">
        <v>12576</v>
      </c>
      <c r="F1887" s="151">
        <v>2</v>
      </c>
      <c r="G1887" s="158">
        <v>16.244838151059014</v>
      </c>
    </row>
    <row r="1888" spans="1:7" x14ac:dyDescent="0.25">
      <c r="A1888" s="147">
        <v>1884</v>
      </c>
      <c r="B1888" s="151">
        <v>20403107207</v>
      </c>
      <c r="C1888" s="151">
        <v>321</v>
      </c>
      <c r="D1888" s="158">
        <v>1080.673673</v>
      </c>
      <c r="E1888" s="151">
        <v>2978</v>
      </c>
      <c r="F1888" s="151">
        <v>9</v>
      </c>
      <c r="G1888" s="158">
        <v>80.171839616358071</v>
      </c>
    </row>
    <row r="1889" spans="1:7" x14ac:dyDescent="0.25">
      <c r="A1889" s="147">
        <v>1885</v>
      </c>
      <c r="B1889" s="151">
        <v>20403107208</v>
      </c>
      <c r="C1889" s="151">
        <v>372</v>
      </c>
      <c r="D1889" s="158">
        <v>1066.085433</v>
      </c>
      <c r="E1889" s="151">
        <v>4287</v>
      </c>
      <c r="F1889" s="151">
        <v>8</v>
      </c>
      <c r="G1889" s="158">
        <v>71.453310243772478</v>
      </c>
    </row>
    <row r="1890" spans="1:7" x14ac:dyDescent="0.25">
      <c r="A1890" s="147">
        <v>1886</v>
      </c>
      <c r="B1890" s="151">
        <v>20403107209</v>
      </c>
      <c r="C1890" s="151">
        <v>171</v>
      </c>
      <c r="D1890" s="158">
        <v>1042.8466659999999</v>
      </c>
      <c r="E1890" s="151">
        <v>6454</v>
      </c>
      <c r="F1890" s="151">
        <v>7</v>
      </c>
      <c r="G1890" s="158">
        <v>57.020114559744236</v>
      </c>
    </row>
    <row r="1891" spans="1:7" x14ac:dyDescent="0.25">
      <c r="A1891" s="147">
        <v>1887</v>
      </c>
      <c r="B1891" s="151">
        <v>20403107210</v>
      </c>
      <c r="C1891" s="151">
        <v>307</v>
      </c>
      <c r="D1891" s="158">
        <v>1014.410905</v>
      </c>
      <c r="E1891" s="151">
        <v>8680</v>
      </c>
      <c r="F1891" s="151">
        <v>5</v>
      </c>
      <c r="G1891" s="158">
        <v>42.193952311176233</v>
      </c>
    </row>
    <row r="1892" spans="1:7" x14ac:dyDescent="0.25">
      <c r="A1892" s="147">
        <v>1888</v>
      </c>
      <c r="B1892" s="151">
        <v>20403107211</v>
      </c>
      <c r="C1892" s="151">
        <v>374</v>
      </c>
      <c r="D1892" s="158">
        <v>1035.774764</v>
      </c>
      <c r="E1892" s="151">
        <v>7059</v>
      </c>
      <c r="F1892" s="151">
        <v>6</v>
      </c>
      <c r="G1892" s="158">
        <v>52.990542160650058</v>
      </c>
    </row>
    <row r="1893" spans="1:7" x14ac:dyDescent="0.25">
      <c r="A1893" s="147">
        <v>1889</v>
      </c>
      <c r="B1893" s="151">
        <v>20403107212</v>
      </c>
      <c r="C1893" s="151">
        <v>266</v>
      </c>
      <c r="D1893" s="158">
        <v>1038.2875750000001</v>
      </c>
      <c r="E1893" s="151">
        <v>6852</v>
      </c>
      <c r="F1893" s="151">
        <v>6</v>
      </c>
      <c r="G1893" s="158">
        <v>54.369255361662447</v>
      </c>
    </row>
    <row r="1894" spans="1:7" x14ac:dyDescent="0.25">
      <c r="A1894" s="147">
        <v>1890</v>
      </c>
      <c r="B1894" s="151">
        <v>20403107213</v>
      </c>
      <c r="C1894" s="151">
        <v>546</v>
      </c>
      <c r="D1894" s="158">
        <v>957.12567950000005</v>
      </c>
      <c r="E1894" s="151">
        <v>11678</v>
      </c>
      <c r="F1894" s="151">
        <v>3</v>
      </c>
      <c r="G1894" s="158">
        <v>22.22592247235913</v>
      </c>
    </row>
    <row r="1895" spans="1:7" x14ac:dyDescent="0.25">
      <c r="A1895" s="147">
        <v>1891</v>
      </c>
      <c r="B1895" s="151">
        <v>20403107214</v>
      </c>
      <c r="C1895" s="151">
        <v>472</v>
      </c>
      <c r="D1895" s="158">
        <v>892.64381249999997</v>
      </c>
      <c r="E1895" s="151">
        <v>13483</v>
      </c>
      <c r="F1895" s="151">
        <v>2</v>
      </c>
      <c r="G1895" s="158">
        <v>10.203809777540961</v>
      </c>
    </row>
    <row r="1896" spans="1:7" x14ac:dyDescent="0.25">
      <c r="A1896" s="147">
        <v>1892</v>
      </c>
      <c r="B1896" s="151">
        <v>20403107216</v>
      </c>
      <c r="C1896" s="151">
        <v>333</v>
      </c>
      <c r="D1896" s="158">
        <v>1002.441066</v>
      </c>
      <c r="E1896" s="151">
        <v>9485</v>
      </c>
      <c r="F1896" s="151">
        <v>5</v>
      </c>
      <c r="G1896" s="158">
        <v>36.832289862794724</v>
      </c>
    </row>
    <row r="1897" spans="1:7" x14ac:dyDescent="0.25">
      <c r="A1897" s="147">
        <v>1893</v>
      </c>
      <c r="B1897" s="151">
        <v>20403107217</v>
      </c>
      <c r="C1897" s="151">
        <v>298</v>
      </c>
      <c r="D1897" s="158">
        <v>972.29806640000004</v>
      </c>
      <c r="E1897" s="151">
        <v>11023</v>
      </c>
      <c r="F1897" s="151">
        <v>4</v>
      </c>
      <c r="G1897" s="158">
        <v>26.588517383775145</v>
      </c>
    </row>
    <row r="1898" spans="1:7" x14ac:dyDescent="0.25">
      <c r="A1898" s="147">
        <v>1894</v>
      </c>
      <c r="B1898" s="151">
        <v>20403107218</v>
      </c>
      <c r="C1898" s="151">
        <v>299</v>
      </c>
      <c r="D1898" s="158">
        <v>1048.4990210000001</v>
      </c>
      <c r="E1898" s="151">
        <v>5950</v>
      </c>
      <c r="F1898" s="151">
        <v>7</v>
      </c>
      <c r="G1898" s="158">
        <v>60.376981483948313</v>
      </c>
    </row>
    <row r="1899" spans="1:7" x14ac:dyDescent="0.25">
      <c r="A1899" s="147">
        <v>1895</v>
      </c>
      <c r="B1899" s="151">
        <v>20403107219</v>
      </c>
      <c r="C1899" s="151">
        <v>413</v>
      </c>
      <c r="D1899" s="158">
        <v>1023.994037</v>
      </c>
      <c r="E1899" s="151">
        <v>7989</v>
      </c>
      <c r="F1899" s="151">
        <v>6</v>
      </c>
      <c r="G1899" s="158">
        <v>46.796323431463968</v>
      </c>
    </row>
    <row r="1900" spans="1:7" x14ac:dyDescent="0.25">
      <c r="A1900" s="147">
        <v>1896</v>
      </c>
      <c r="B1900" s="151">
        <v>20403107220</v>
      </c>
      <c r="C1900" s="151">
        <v>238</v>
      </c>
      <c r="D1900" s="158">
        <v>1078.714093</v>
      </c>
      <c r="E1900" s="151">
        <v>3155</v>
      </c>
      <c r="F1900" s="151">
        <v>8</v>
      </c>
      <c r="G1900" s="158">
        <v>78.992939922738785</v>
      </c>
    </row>
    <row r="1901" spans="1:7" x14ac:dyDescent="0.25">
      <c r="A1901" s="147">
        <v>1897</v>
      </c>
      <c r="B1901" s="151">
        <v>20403107301</v>
      </c>
      <c r="C1901" s="151">
        <v>289</v>
      </c>
      <c r="D1901" s="158">
        <v>554.2317726</v>
      </c>
      <c r="E1901" s="151">
        <v>14980</v>
      </c>
      <c r="F1901" s="151">
        <v>1</v>
      </c>
      <c r="G1901" s="158">
        <v>0.23311575862528305</v>
      </c>
    </row>
    <row r="1902" spans="1:7" x14ac:dyDescent="0.25">
      <c r="A1902" s="147">
        <v>1898</v>
      </c>
      <c r="B1902" s="151">
        <v>20403107302</v>
      </c>
      <c r="C1902" s="151">
        <v>493</v>
      </c>
      <c r="D1902" s="158">
        <v>1010.216543</v>
      </c>
      <c r="E1902" s="151">
        <v>8967</v>
      </c>
      <c r="F1902" s="151">
        <v>5</v>
      </c>
      <c r="G1902" s="158">
        <v>40.282403090448916</v>
      </c>
    </row>
    <row r="1903" spans="1:7" x14ac:dyDescent="0.25">
      <c r="A1903" s="147">
        <v>1899</v>
      </c>
      <c r="B1903" s="151">
        <v>20403107303</v>
      </c>
      <c r="C1903" s="151">
        <v>294</v>
      </c>
      <c r="D1903" s="158">
        <v>906.84297839999999</v>
      </c>
      <c r="E1903" s="151">
        <v>13180</v>
      </c>
      <c r="F1903" s="151">
        <v>2</v>
      </c>
      <c r="G1903" s="158">
        <v>12.22192620221127</v>
      </c>
    </row>
    <row r="1904" spans="1:7" x14ac:dyDescent="0.25">
      <c r="A1904" s="147">
        <v>1900</v>
      </c>
      <c r="B1904" s="151">
        <v>20403107304</v>
      </c>
      <c r="C1904" s="151">
        <v>418</v>
      </c>
      <c r="D1904" s="158">
        <v>945.62312529999997</v>
      </c>
      <c r="E1904" s="151">
        <v>12078</v>
      </c>
      <c r="F1904" s="151">
        <v>3</v>
      </c>
      <c r="G1904" s="158">
        <v>19.561742373784469</v>
      </c>
    </row>
    <row r="1905" spans="1:7" x14ac:dyDescent="0.25">
      <c r="A1905" s="147">
        <v>1901</v>
      </c>
      <c r="B1905" s="151">
        <v>20403107305</v>
      </c>
      <c r="C1905" s="151">
        <v>533</v>
      </c>
      <c r="D1905" s="158">
        <v>957.68272360000003</v>
      </c>
      <c r="E1905" s="151">
        <v>11660</v>
      </c>
      <c r="F1905" s="151">
        <v>3</v>
      </c>
      <c r="G1905" s="158">
        <v>22.345810576794992</v>
      </c>
    </row>
    <row r="1906" spans="1:7" x14ac:dyDescent="0.25">
      <c r="A1906" s="147">
        <v>1902</v>
      </c>
      <c r="B1906" s="151">
        <v>20403107306</v>
      </c>
      <c r="C1906" s="151">
        <v>435</v>
      </c>
      <c r="D1906" s="158">
        <v>1024.4732220000001</v>
      </c>
      <c r="E1906" s="151">
        <v>7946</v>
      </c>
      <c r="F1906" s="151">
        <v>6</v>
      </c>
      <c r="G1906" s="158">
        <v>47.082722792060743</v>
      </c>
    </row>
    <row r="1907" spans="1:7" x14ac:dyDescent="0.25">
      <c r="A1907" s="147">
        <v>1903</v>
      </c>
      <c r="B1907" s="151">
        <v>20403107307</v>
      </c>
      <c r="C1907" s="151">
        <v>482</v>
      </c>
      <c r="D1907" s="158">
        <v>895.52498030000004</v>
      </c>
      <c r="E1907" s="151">
        <v>13414</v>
      </c>
      <c r="F1907" s="151">
        <v>2</v>
      </c>
      <c r="G1907" s="158">
        <v>10.663380844545092</v>
      </c>
    </row>
    <row r="1908" spans="1:7" x14ac:dyDescent="0.25">
      <c r="A1908" s="147">
        <v>1904</v>
      </c>
      <c r="B1908" s="151">
        <v>20403107308</v>
      </c>
      <c r="C1908" s="151">
        <v>298</v>
      </c>
      <c r="D1908" s="158">
        <v>633.79177970000001</v>
      </c>
      <c r="E1908" s="151">
        <v>14959</v>
      </c>
      <c r="F1908" s="151">
        <v>1</v>
      </c>
      <c r="G1908" s="158">
        <v>0.37298521380045291</v>
      </c>
    </row>
    <row r="1909" spans="1:7" x14ac:dyDescent="0.25">
      <c r="A1909" s="147">
        <v>1905</v>
      </c>
      <c r="B1909" s="151">
        <v>20403107309</v>
      </c>
      <c r="C1909" s="151">
        <v>247</v>
      </c>
      <c r="D1909" s="158">
        <v>954.24935479999999</v>
      </c>
      <c r="E1909" s="151">
        <v>11788</v>
      </c>
      <c r="F1909" s="151">
        <v>3</v>
      </c>
      <c r="G1909" s="158">
        <v>21.4932729452511</v>
      </c>
    </row>
    <row r="1910" spans="1:7" x14ac:dyDescent="0.25">
      <c r="A1910" s="147">
        <v>1906</v>
      </c>
      <c r="B1910" s="151">
        <v>20403107310</v>
      </c>
      <c r="C1910" s="151">
        <v>323</v>
      </c>
      <c r="D1910" s="158">
        <v>987.04389609999998</v>
      </c>
      <c r="E1910" s="151">
        <v>10321</v>
      </c>
      <c r="F1910" s="151">
        <v>4</v>
      </c>
      <c r="G1910" s="158">
        <v>31.264153456773681</v>
      </c>
    </row>
    <row r="1911" spans="1:7" x14ac:dyDescent="0.25">
      <c r="A1911" s="147">
        <v>1907</v>
      </c>
      <c r="B1911" s="151">
        <v>20403107311</v>
      </c>
      <c r="C1911" s="151">
        <v>399</v>
      </c>
      <c r="D1911" s="158">
        <v>985.40159619999997</v>
      </c>
      <c r="E1911" s="151">
        <v>10402</v>
      </c>
      <c r="F1911" s="151">
        <v>4</v>
      </c>
      <c r="G1911" s="158">
        <v>30.72465698681231</v>
      </c>
    </row>
    <row r="1912" spans="1:7" x14ac:dyDescent="0.25">
      <c r="A1912" s="147">
        <v>1908</v>
      </c>
      <c r="B1912" s="151">
        <v>20403107312</v>
      </c>
      <c r="C1912" s="151">
        <v>379</v>
      </c>
      <c r="D1912" s="158">
        <v>523.92283740000005</v>
      </c>
      <c r="E1912" s="151">
        <v>14982</v>
      </c>
      <c r="F1912" s="151">
        <v>1</v>
      </c>
      <c r="G1912" s="158">
        <v>0.21979485813240976</v>
      </c>
    </row>
    <row r="1913" spans="1:7" x14ac:dyDescent="0.25">
      <c r="A1913" s="147">
        <v>1909</v>
      </c>
      <c r="B1913" s="151">
        <v>20403107313</v>
      </c>
      <c r="C1913" s="151">
        <v>361</v>
      </c>
      <c r="D1913" s="158">
        <v>1060.4144409999999</v>
      </c>
      <c r="E1913" s="151">
        <v>4787</v>
      </c>
      <c r="F1913" s="151">
        <v>7</v>
      </c>
      <c r="G1913" s="158">
        <v>68.123085120554151</v>
      </c>
    </row>
    <row r="1914" spans="1:7" x14ac:dyDescent="0.25">
      <c r="A1914" s="147">
        <v>1910</v>
      </c>
      <c r="B1914" s="151">
        <v>20403107314</v>
      </c>
      <c r="C1914" s="151">
        <v>244</v>
      </c>
      <c r="D1914" s="158">
        <v>976.88973729999998</v>
      </c>
      <c r="E1914" s="151">
        <v>10819</v>
      </c>
      <c r="F1914" s="151">
        <v>4</v>
      </c>
      <c r="G1914" s="158">
        <v>27.947249234048222</v>
      </c>
    </row>
    <row r="1915" spans="1:7" x14ac:dyDescent="0.25">
      <c r="A1915" s="147">
        <v>1911</v>
      </c>
      <c r="B1915" s="151">
        <v>20403107315</v>
      </c>
      <c r="C1915" s="151">
        <v>462</v>
      </c>
      <c r="D1915" s="158">
        <v>1046.048219</v>
      </c>
      <c r="E1915" s="151">
        <v>6152</v>
      </c>
      <c r="F1915" s="151">
        <v>7</v>
      </c>
      <c r="G1915" s="158">
        <v>59.031570534168111</v>
      </c>
    </row>
    <row r="1916" spans="1:7" x14ac:dyDescent="0.25">
      <c r="A1916" s="147">
        <v>1912</v>
      </c>
      <c r="B1916" s="151">
        <v>20403107316</v>
      </c>
      <c r="C1916" s="151">
        <v>298</v>
      </c>
      <c r="D1916" s="158">
        <v>943.30441819999999</v>
      </c>
      <c r="E1916" s="151">
        <v>12174</v>
      </c>
      <c r="F1916" s="151">
        <v>3</v>
      </c>
      <c r="G1916" s="158">
        <v>18.92233915012655</v>
      </c>
    </row>
    <row r="1917" spans="1:7" x14ac:dyDescent="0.25">
      <c r="A1917" s="147">
        <v>1913</v>
      </c>
      <c r="B1917" s="151">
        <v>20403107317</v>
      </c>
      <c r="C1917" s="151">
        <v>333</v>
      </c>
      <c r="D1917" s="158">
        <v>936.60168959999999</v>
      </c>
      <c r="E1917" s="151">
        <v>12401</v>
      </c>
      <c r="F1917" s="151">
        <v>3</v>
      </c>
      <c r="G1917" s="158">
        <v>17.410416944185428</v>
      </c>
    </row>
    <row r="1918" spans="1:7" x14ac:dyDescent="0.25">
      <c r="A1918" s="147">
        <v>1914</v>
      </c>
      <c r="B1918" s="151">
        <v>20403107318</v>
      </c>
      <c r="C1918" s="151">
        <v>407</v>
      </c>
      <c r="D1918" s="158">
        <v>1108.2038150000001</v>
      </c>
      <c r="E1918" s="151">
        <v>924</v>
      </c>
      <c r="F1918" s="151">
        <v>10</v>
      </c>
      <c r="G1918" s="158">
        <v>93.852404422538953</v>
      </c>
    </row>
    <row r="1919" spans="1:7" x14ac:dyDescent="0.25">
      <c r="A1919" s="147">
        <v>1915</v>
      </c>
      <c r="B1919" s="151">
        <v>20403107321</v>
      </c>
      <c r="C1919" s="151">
        <v>341</v>
      </c>
      <c r="D1919" s="158">
        <v>1060.977277</v>
      </c>
      <c r="E1919" s="151">
        <v>4738</v>
      </c>
      <c r="F1919" s="151">
        <v>8</v>
      </c>
      <c r="G1919" s="158">
        <v>68.449447182629541</v>
      </c>
    </row>
    <row r="1920" spans="1:7" x14ac:dyDescent="0.25">
      <c r="A1920" s="147">
        <v>1916</v>
      </c>
      <c r="B1920" s="151">
        <v>20403107322</v>
      </c>
      <c r="C1920" s="151">
        <v>257</v>
      </c>
      <c r="D1920" s="158">
        <v>972.49566860000004</v>
      </c>
      <c r="E1920" s="151">
        <v>11012</v>
      </c>
      <c r="F1920" s="151">
        <v>4</v>
      </c>
      <c r="G1920" s="158">
        <v>26.661782336485945</v>
      </c>
    </row>
    <row r="1921" spans="1:7" x14ac:dyDescent="0.25">
      <c r="A1921" s="147">
        <v>1917</v>
      </c>
      <c r="B1921" s="151">
        <v>20403107323</v>
      </c>
      <c r="C1921" s="151">
        <v>502</v>
      </c>
      <c r="D1921" s="158">
        <v>996.84165050000001</v>
      </c>
      <c r="E1921" s="151">
        <v>9793</v>
      </c>
      <c r="F1921" s="151">
        <v>4</v>
      </c>
      <c r="G1921" s="158">
        <v>34.780871186892234</v>
      </c>
    </row>
    <row r="1922" spans="1:7" x14ac:dyDescent="0.25">
      <c r="A1922" s="147">
        <v>1918</v>
      </c>
      <c r="B1922" s="151">
        <v>20403107324</v>
      </c>
      <c r="C1922" s="151">
        <v>846</v>
      </c>
      <c r="D1922" s="158">
        <v>1083.1046610000001</v>
      </c>
      <c r="E1922" s="151">
        <v>2774</v>
      </c>
      <c r="F1922" s="151">
        <v>9</v>
      </c>
      <c r="G1922" s="158">
        <v>81.530571466631145</v>
      </c>
    </row>
    <row r="1923" spans="1:7" x14ac:dyDescent="0.25">
      <c r="A1923" s="147">
        <v>1919</v>
      </c>
      <c r="B1923" s="151">
        <v>20403107325</v>
      </c>
      <c r="C1923" s="151">
        <v>473</v>
      </c>
      <c r="D1923" s="158">
        <v>1059.2265239999999</v>
      </c>
      <c r="E1923" s="151">
        <v>4907</v>
      </c>
      <c r="F1923" s="151">
        <v>7</v>
      </c>
      <c r="G1923" s="158">
        <v>67.323831090981741</v>
      </c>
    </row>
    <row r="1924" spans="1:7" x14ac:dyDescent="0.25">
      <c r="A1924" s="147">
        <v>1920</v>
      </c>
      <c r="B1924" s="151">
        <v>20403107326</v>
      </c>
      <c r="C1924" s="151">
        <v>531</v>
      </c>
      <c r="D1924" s="158">
        <v>1122.9474110000001</v>
      </c>
      <c r="E1924" s="151">
        <v>365</v>
      </c>
      <c r="F1924" s="151">
        <v>10</v>
      </c>
      <c r="G1924" s="158">
        <v>97.575596110297056</v>
      </c>
    </row>
    <row r="1925" spans="1:7" x14ac:dyDescent="0.25">
      <c r="A1925" s="147">
        <v>1921</v>
      </c>
      <c r="B1925" s="151">
        <v>20403107327</v>
      </c>
      <c r="C1925" s="151">
        <v>407</v>
      </c>
      <c r="D1925" s="158">
        <v>975.25212290000002</v>
      </c>
      <c r="E1925" s="151">
        <v>10901</v>
      </c>
      <c r="F1925" s="151">
        <v>4</v>
      </c>
      <c r="G1925" s="158">
        <v>27.401092313840415</v>
      </c>
    </row>
    <row r="1926" spans="1:7" x14ac:dyDescent="0.25">
      <c r="A1926" s="147">
        <v>1922</v>
      </c>
      <c r="B1926" s="151">
        <v>20403107328</v>
      </c>
      <c r="C1926" s="151">
        <v>563</v>
      </c>
      <c r="D1926" s="158">
        <v>827.52362289999996</v>
      </c>
      <c r="E1926" s="151">
        <v>14372</v>
      </c>
      <c r="F1926" s="151">
        <v>1</v>
      </c>
      <c r="G1926" s="158">
        <v>4.2826695084587714</v>
      </c>
    </row>
    <row r="1927" spans="1:7" x14ac:dyDescent="0.25">
      <c r="A1927" s="147">
        <v>1923</v>
      </c>
      <c r="B1927" s="151">
        <v>20403107329</v>
      </c>
      <c r="C1927" s="151">
        <v>343</v>
      </c>
      <c r="D1927" s="158">
        <v>903.92393600000003</v>
      </c>
      <c r="E1927" s="151">
        <v>13246</v>
      </c>
      <c r="F1927" s="151">
        <v>2</v>
      </c>
      <c r="G1927" s="158">
        <v>11.78233648594645</v>
      </c>
    </row>
    <row r="1928" spans="1:7" x14ac:dyDescent="0.25">
      <c r="A1928" s="147">
        <v>1924</v>
      </c>
      <c r="B1928" s="151">
        <v>20403107330</v>
      </c>
      <c r="C1928" s="151">
        <v>348</v>
      </c>
      <c r="D1928" s="158">
        <v>808.46984910000003</v>
      </c>
      <c r="E1928" s="151">
        <v>14536</v>
      </c>
      <c r="F1928" s="151">
        <v>1</v>
      </c>
      <c r="G1928" s="158">
        <v>3.1903556680431597</v>
      </c>
    </row>
    <row r="1929" spans="1:7" x14ac:dyDescent="0.25">
      <c r="A1929" s="147">
        <v>1925</v>
      </c>
      <c r="B1929" s="151">
        <v>20403107331</v>
      </c>
      <c r="C1929" s="151">
        <v>427</v>
      </c>
      <c r="D1929" s="158">
        <v>937.0886726</v>
      </c>
      <c r="E1929" s="151">
        <v>12380</v>
      </c>
      <c r="F1929" s="151">
        <v>3</v>
      </c>
      <c r="G1929" s="158">
        <v>17.550286399360594</v>
      </c>
    </row>
    <row r="1930" spans="1:7" x14ac:dyDescent="0.25">
      <c r="A1930" s="147">
        <v>1926</v>
      </c>
      <c r="B1930" s="151">
        <v>20403107332</v>
      </c>
      <c r="C1930" s="151">
        <v>385</v>
      </c>
      <c r="D1930" s="158">
        <v>873.75588119999998</v>
      </c>
      <c r="E1930" s="151">
        <v>13798</v>
      </c>
      <c r="F1930" s="151">
        <v>2</v>
      </c>
      <c r="G1930" s="158">
        <v>8.1057679499134139</v>
      </c>
    </row>
    <row r="1931" spans="1:7" x14ac:dyDescent="0.25">
      <c r="A1931" s="147">
        <v>1927</v>
      </c>
      <c r="B1931" s="151">
        <v>20403107333</v>
      </c>
      <c r="C1931" s="151">
        <v>552</v>
      </c>
      <c r="D1931" s="158">
        <v>942.29273690000002</v>
      </c>
      <c r="E1931" s="151">
        <v>12205</v>
      </c>
      <c r="F1931" s="151">
        <v>3</v>
      </c>
      <c r="G1931" s="158">
        <v>18.715865192487012</v>
      </c>
    </row>
    <row r="1932" spans="1:7" x14ac:dyDescent="0.25">
      <c r="A1932" s="147">
        <v>1928</v>
      </c>
      <c r="B1932" s="151">
        <v>20403107334</v>
      </c>
      <c r="C1932" s="151">
        <v>341</v>
      </c>
      <c r="D1932" s="158">
        <v>907.99250400000005</v>
      </c>
      <c r="E1932" s="151">
        <v>13142</v>
      </c>
      <c r="F1932" s="151">
        <v>2</v>
      </c>
      <c r="G1932" s="158">
        <v>12.475023311575862</v>
      </c>
    </row>
    <row r="1933" spans="1:7" x14ac:dyDescent="0.25">
      <c r="A1933" s="147">
        <v>1929</v>
      </c>
      <c r="B1933" s="151">
        <v>20403107335</v>
      </c>
      <c r="C1933" s="151">
        <v>231</v>
      </c>
      <c r="D1933" s="158">
        <v>956.03600229999995</v>
      </c>
      <c r="E1933" s="151">
        <v>11729</v>
      </c>
      <c r="F1933" s="151">
        <v>3</v>
      </c>
      <c r="G1933" s="158">
        <v>21.886239509790862</v>
      </c>
    </row>
    <row r="1934" spans="1:7" x14ac:dyDescent="0.25">
      <c r="A1934" s="147">
        <v>1930</v>
      </c>
      <c r="B1934" s="151">
        <v>20403107336</v>
      </c>
      <c r="C1934" s="151">
        <v>963</v>
      </c>
      <c r="D1934" s="158">
        <v>1007.777953</v>
      </c>
      <c r="E1934" s="151">
        <v>9129</v>
      </c>
      <c r="F1934" s="151">
        <v>5</v>
      </c>
      <c r="G1934" s="158">
        <v>39.203410150526175</v>
      </c>
    </row>
    <row r="1935" spans="1:7" x14ac:dyDescent="0.25">
      <c r="A1935" s="147">
        <v>1931</v>
      </c>
      <c r="B1935" s="151">
        <v>20403107337</v>
      </c>
      <c r="C1935" s="151">
        <v>352</v>
      </c>
      <c r="D1935" s="158">
        <v>1075.3237240000001</v>
      </c>
      <c r="E1935" s="151">
        <v>3458</v>
      </c>
      <c r="F1935" s="151">
        <v>8</v>
      </c>
      <c r="G1935" s="158">
        <v>76.974823498068474</v>
      </c>
    </row>
    <row r="1936" spans="1:7" x14ac:dyDescent="0.25">
      <c r="A1936" s="147">
        <v>1932</v>
      </c>
      <c r="B1936" s="151">
        <v>20403107338</v>
      </c>
      <c r="C1936" s="151">
        <v>403</v>
      </c>
      <c r="D1936" s="158">
        <v>1035.6174149999999</v>
      </c>
      <c r="E1936" s="151">
        <v>7072</v>
      </c>
      <c r="F1936" s="151">
        <v>6</v>
      </c>
      <c r="G1936" s="158">
        <v>52.903956307446386</v>
      </c>
    </row>
    <row r="1937" spans="1:7" x14ac:dyDescent="0.25">
      <c r="A1937" s="147">
        <v>1933</v>
      </c>
      <c r="B1937" s="151">
        <v>20403107339</v>
      </c>
      <c r="C1937" s="151">
        <v>435</v>
      </c>
      <c r="D1937" s="158">
        <v>1088.583406</v>
      </c>
      <c r="E1937" s="151">
        <v>2303</v>
      </c>
      <c r="F1937" s="151">
        <v>9</v>
      </c>
      <c r="G1937" s="158">
        <v>84.667643532702812</v>
      </c>
    </row>
    <row r="1938" spans="1:7" x14ac:dyDescent="0.25">
      <c r="A1938" s="147">
        <v>1934</v>
      </c>
      <c r="B1938" s="151">
        <v>20403107501</v>
      </c>
      <c r="C1938" s="151">
        <v>605</v>
      </c>
      <c r="D1938" s="158">
        <v>1030.999055</v>
      </c>
      <c r="E1938" s="151">
        <v>7427</v>
      </c>
      <c r="F1938" s="151">
        <v>6</v>
      </c>
      <c r="G1938" s="158">
        <v>50.539496469961364</v>
      </c>
    </row>
    <row r="1939" spans="1:7" x14ac:dyDescent="0.25">
      <c r="A1939" s="147">
        <v>1935</v>
      </c>
      <c r="B1939" s="151">
        <v>20403107502</v>
      </c>
      <c r="C1939" s="151">
        <v>412</v>
      </c>
      <c r="D1939" s="158">
        <v>988.14939949999996</v>
      </c>
      <c r="E1939" s="151">
        <v>10255</v>
      </c>
      <c r="F1939" s="151">
        <v>4</v>
      </c>
      <c r="G1939" s="158">
        <v>31.703743173038497</v>
      </c>
    </row>
    <row r="1940" spans="1:7" x14ac:dyDescent="0.25">
      <c r="A1940" s="147">
        <v>1936</v>
      </c>
      <c r="B1940" s="151">
        <v>20403107503</v>
      </c>
      <c r="C1940" s="151">
        <v>310</v>
      </c>
      <c r="D1940" s="158">
        <v>1063.816229</v>
      </c>
      <c r="E1940" s="151">
        <v>4466</v>
      </c>
      <c r="F1940" s="151">
        <v>8</v>
      </c>
      <c r="G1940" s="158">
        <v>70.261089649660306</v>
      </c>
    </row>
    <row r="1941" spans="1:7" x14ac:dyDescent="0.25">
      <c r="A1941" s="147">
        <v>1937</v>
      </c>
      <c r="B1941" s="151">
        <v>20403107504</v>
      </c>
      <c r="C1941" s="151">
        <v>328</v>
      </c>
      <c r="D1941" s="158">
        <v>1082.110745</v>
      </c>
      <c r="E1941" s="151">
        <v>2851</v>
      </c>
      <c r="F1941" s="151">
        <v>9</v>
      </c>
      <c r="G1941" s="158">
        <v>81.017716797655524</v>
      </c>
    </row>
    <row r="1942" spans="1:7" x14ac:dyDescent="0.25">
      <c r="A1942" s="147">
        <v>1938</v>
      </c>
      <c r="B1942" s="151">
        <v>20403107505</v>
      </c>
      <c r="C1942" s="151">
        <v>239</v>
      </c>
      <c r="D1942" s="158">
        <v>1089.464606</v>
      </c>
      <c r="E1942" s="151">
        <v>2220</v>
      </c>
      <c r="F1942" s="151">
        <v>9</v>
      </c>
      <c r="G1942" s="158">
        <v>85.220460903157061</v>
      </c>
    </row>
    <row r="1943" spans="1:7" x14ac:dyDescent="0.25">
      <c r="A1943" s="147">
        <v>1939</v>
      </c>
      <c r="B1943" s="151">
        <v>20403107506</v>
      </c>
      <c r="C1943" s="151">
        <v>444</v>
      </c>
      <c r="D1943" s="158">
        <v>1046.695815</v>
      </c>
      <c r="E1943" s="151">
        <v>6095</v>
      </c>
      <c r="F1943" s="151">
        <v>7</v>
      </c>
      <c r="G1943" s="158">
        <v>59.411216198215001</v>
      </c>
    </row>
    <row r="1944" spans="1:7" x14ac:dyDescent="0.25">
      <c r="A1944" s="147">
        <v>1940</v>
      </c>
      <c r="B1944" s="151">
        <v>20403107507</v>
      </c>
      <c r="C1944" s="151">
        <v>435</v>
      </c>
      <c r="D1944" s="158">
        <v>1123.825253</v>
      </c>
      <c r="E1944" s="151">
        <v>339</v>
      </c>
      <c r="F1944" s="151">
        <v>10</v>
      </c>
      <c r="G1944" s="158">
        <v>97.748767816704401</v>
      </c>
    </row>
    <row r="1945" spans="1:7" x14ac:dyDescent="0.25">
      <c r="A1945" s="147">
        <v>1941</v>
      </c>
      <c r="B1945" s="151">
        <v>20403107508</v>
      </c>
      <c r="C1945" s="151">
        <v>232</v>
      </c>
      <c r="D1945" s="158">
        <v>1083.3061849999999</v>
      </c>
      <c r="E1945" s="151">
        <v>2755</v>
      </c>
      <c r="F1945" s="151">
        <v>9</v>
      </c>
      <c r="G1945" s="158">
        <v>81.657120021313446</v>
      </c>
    </row>
    <row r="1946" spans="1:7" x14ac:dyDescent="0.25">
      <c r="A1946" s="147">
        <v>1942</v>
      </c>
      <c r="B1946" s="151">
        <v>20403107509</v>
      </c>
      <c r="C1946" s="151">
        <v>880</v>
      </c>
      <c r="D1946" s="158">
        <v>1084.4661080000001</v>
      </c>
      <c r="E1946" s="151">
        <v>2637</v>
      </c>
      <c r="F1946" s="151">
        <v>9</v>
      </c>
      <c r="G1946" s="158">
        <v>82.44305315039297</v>
      </c>
    </row>
    <row r="1947" spans="1:7" x14ac:dyDescent="0.25">
      <c r="A1947" s="147">
        <v>1943</v>
      </c>
      <c r="B1947" s="151">
        <v>20403107510</v>
      </c>
      <c r="C1947" s="151">
        <v>490</v>
      </c>
      <c r="D1947" s="158">
        <v>1073.773367</v>
      </c>
      <c r="E1947" s="151">
        <v>3613</v>
      </c>
      <c r="F1947" s="151">
        <v>8</v>
      </c>
      <c r="G1947" s="158">
        <v>75.94245370987079</v>
      </c>
    </row>
    <row r="1948" spans="1:7" x14ac:dyDescent="0.25">
      <c r="A1948" s="147">
        <v>1944</v>
      </c>
      <c r="B1948" s="151">
        <v>20403107511</v>
      </c>
      <c r="C1948" s="151">
        <v>337</v>
      </c>
      <c r="D1948" s="158">
        <v>1104.453628</v>
      </c>
      <c r="E1948" s="151">
        <v>1127</v>
      </c>
      <c r="F1948" s="151">
        <v>10</v>
      </c>
      <c r="G1948" s="158">
        <v>92.500333022512322</v>
      </c>
    </row>
    <row r="1949" spans="1:7" x14ac:dyDescent="0.25">
      <c r="A1949" s="147">
        <v>1945</v>
      </c>
      <c r="B1949" s="151">
        <v>20403107512</v>
      </c>
      <c r="C1949" s="151">
        <v>510</v>
      </c>
      <c r="D1949" s="158">
        <v>1069.9058520000001</v>
      </c>
      <c r="E1949" s="151">
        <v>3935</v>
      </c>
      <c r="F1949" s="151">
        <v>8</v>
      </c>
      <c r="G1949" s="158">
        <v>73.797788730518192</v>
      </c>
    </row>
    <row r="1950" spans="1:7" x14ac:dyDescent="0.25">
      <c r="A1950" s="147">
        <v>1946</v>
      </c>
      <c r="B1950" s="151">
        <v>20403149101</v>
      </c>
      <c r="C1950" s="151">
        <v>626</v>
      </c>
      <c r="D1950" s="158">
        <v>1080.7086859999999</v>
      </c>
      <c r="E1950" s="151">
        <v>2975</v>
      </c>
      <c r="F1950" s="151">
        <v>9</v>
      </c>
      <c r="G1950" s="158">
        <v>80.191820967097371</v>
      </c>
    </row>
    <row r="1951" spans="1:7" x14ac:dyDescent="0.25">
      <c r="A1951" s="147">
        <v>1947</v>
      </c>
      <c r="B1951" s="151">
        <v>20403149102</v>
      </c>
      <c r="C1951" s="151">
        <v>434</v>
      </c>
      <c r="D1951" s="158">
        <v>1109.038865</v>
      </c>
      <c r="E1951" s="151">
        <v>886</v>
      </c>
      <c r="F1951" s="151">
        <v>10</v>
      </c>
      <c r="G1951" s="158">
        <v>94.105501531903556</v>
      </c>
    </row>
    <row r="1952" spans="1:7" x14ac:dyDescent="0.25">
      <c r="A1952" s="147">
        <v>1948</v>
      </c>
      <c r="B1952" s="151">
        <v>20403149103</v>
      </c>
      <c r="C1952" s="151">
        <v>815</v>
      </c>
      <c r="D1952" s="158">
        <v>1091.6160110000001</v>
      </c>
      <c r="E1952" s="151">
        <v>2029</v>
      </c>
      <c r="F1952" s="151">
        <v>9</v>
      </c>
      <c r="G1952" s="158">
        <v>86.492606900226448</v>
      </c>
    </row>
    <row r="1953" spans="1:7" x14ac:dyDescent="0.25">
      <c r="A1953" s="147">
        <v>1949</v>
      </c>
      <c r="B1953" s="151">
        <v>20403149104</v>
      </c>
      <c r="C1953" s="151">
        <v>575</v>
      </c>
      <c r="D1953" s="158">
        <v>1029.1337080000001</v>
      </c>
      <c r="E1953" s="151">
        <v>7578</v>
      </c>
      <c r="F1953" s="151">
        <v>6</v>
      </c>
      <c r="G1953" s="158">
        <v>49.533768482749437</v>
      </c>
    </row>
    <row r="1954" spans="1:7" x14ac:dyDescent="0.25">
      <c r="A1954" s="147">
        <v>1950</v>
      </c>
      <c r="B1954" s="151">
        <v>20403149105</v>
      </c>
      <c r="C1954" s="151">
        <v>266</v>
      </c>
      <c r="D1954" s="158">
        <v>1082.5168430000001</v>
      </c>
      <c r="E1954" s="151">
        <v>2820</v>
      </c>
      <c r="F1954" s="151">
        <v>9</v>
      </c>
      <c r="G1954" s="158">
        <v>81.224190755295055</v>
      </c>
    </row>
    <row r="1955" spans="1:7" x14ac:dyDescent="0.25">
      <c r="A1955" s="147">
        <v>1951</v>
      </c>
      <c r="B1955" s="151">
        <v>20403149106</v>
      </c>
      <c r="C1955" s="151">
        <v>386</v>
      </c>
      <c r="D1955" s="158">
        <v>1106.575192</v>
      </c>
      <c r="E1955" s="151">
        <v>997</v>
      </c>
      <c r="F1955" s="151">
        <v>10</v>
      </c>
      <c r="G1955" s="158">
        <v>93.36619155454909</v>
      </c>
    </row>
    <row r="1956" spans="1:7" x14ac:dyDescent="0.25">
      <c r="A1956" s="147">
        <v>1952</v>
      </c>
      <c r="B1956" s="151">
        <v>20403149107</v>
      </c>
      <c r="C1956" s="151">
        <v>643</v>
      </c>
      <c r="D1956" s="158">
        <v>1030.228482</v>
      </c>
      <c r="E1956" s="151">
        <v>7479</v>
      </c>
      <c r="F1956" s="151">
        <v>6</v>
      </c>
      <c r="G1956" s="158">
        <v>50.193153057146667</v>
      </c>
    </row>
    <row r="1957" spans="1:7" x14ac:dyDescent="0.25">
      <c r="A1957" s="147">
        <v>1953</v>
      </c>
      <c r="B1957" s="151">
        <v>20403149108</v>
      </c>
      <c r="C1957" s="151">
        <v>517</v>
      </c>
      <c r="D1957" s="158">
        <v>921.27501089999998</v>
      </c>
      <c r="E1957" s="151">
        <v>12832</v>
      </c>
      <c r="F1957" s="151">
        <v>2</v>
      </c>
      <c r="G1957" s="158">
        <v>14.539762887971227</v>
      </c>
    </row>
    <row r="1958" spans="1:7" x14ac:dyDescent="0.25">
      <c r="A1958" s="147">
        <v>1954</v>
      </c>
      <c r="B1958" s="151">
        <v>20403149109</v>
      </c>
      <c r="C1958" s="151">
        <v>414</v>
      </c>
      <c r="D1958" s="158">
        <v>1039.1059600000001</v>
      </c>
      <c r="E1958" s="151">
        <v>6783</v>
      </c>
      <c r="F1958" s="151">
        <v>6</v>
      </c>
      <c r="G1958" s="158">
        <v>54.828826428666574</v>
      </c>
    </row>
    <row r="1959" spans="1:7" x14ac:dyDescent="0.25">
      <c r="A1959" s="147">
        <v>1955</v>
      </c>
      <c r="B1959" s="151">
        <v>20403149111</v>
      </c>
      <c r="C1959" s="151">
        <v>737</v>
      </c>
      <c r="D1959" s="158">
        <v>1080.2994819999999</v>
      </c>
      <c r="E1959" s="151">
        <v>3009</v>
      </c>
      <c r="F1959" s="151">
        <v>9</v>
      </c>
      <c r="G1959" s="158">
        <v>79.96536565871854</v>
      </c>
    </row>
    <row r="1960" spans="1:7" x14ac:dyDescent="0.25">
      <c r="A1960" s="147">
        <v>1956</v>
      </c>
      <c r="B1960" s="151">
        <v>20403149112</v>
      </c>
      <c r="C1960" s="151">
        <v>269</v>
      </c>
      <c r="D1960" s="158">
        <v>1098.5391440000001</v>
      </c>
      <c r="E1960" s="151">
        <v>1529</v>
      </c>
      <c r="F1960" s="151">
        <v>9</v>
      </c>
      <c r="G1960" s="158">
        <v>89.822832023444789</v>
      </c>
    </row>
    <row r="1961" spans="1:7" x14ac:dyDescent="0.25">
      <c r="A1961" s="147">
        <v>1957</v>
      </c>
      <c r="B1961" s="151">
        <v>20403149113</v>
      </c>
      <c r="C1961" s="151">
        <v>170</v>
      </c>
      <c r="D1961" s="158">
        <v>1101.064899</v>
      </c>
      <c r="E1961" s="151">
        <v>1344</v>
      </c>
      <c r="F1961" s="151">
        <v>9</v>
      </c>
      <c r="G1961" s="158">
        <v>91.055015319035576</v>
      </c>
    </row>
    <row r="1962" spans="1:7" x14ac:dyDescent="0.25">
      <c r="A1962" s="147">
        <v>1958</v>
      </c>
      <c r="B1962" s="151">
        <v>20403149114</v>
      </c>
      <c r="C1962" s="151">
        <v>516</v>
      </c>
      <c r="D1962" s="158">
        <v>1097.785077</v>
      </c>
      <c r="E1962" s="151">
        <v>1591</v>
      </c>
      <c r="F1962" s="151">
        <v>9</v>
      </c>
      <c r="G1962" s="158">
        <v>89.409884108165713</v>
      </c>
    </row>
    <row r="1963" spans="1:7" x14ac:dyDescent="0.25">
      <c r="A1963" s="147">
        <v>1959</v>
      </c>
      <c r="B1963" s="151">
        <v>20403149116</v>
      </c>
      <c r="C1963" s="151">
        <v>289</v>
      </c>
      <c r="D1963" s="158">
        <v>1078.937647</v>
      </c>
      <c r="E1963" s="151">
        <v>3138</v>
      </c>
      <c r="F1963" s="151">
        <v>8</v>
      </c>
      <c r="G1963" s="158">
        <v>79.1061675769282</v>
      </c>
    </row>
    <row r="1964" spans="1:7" x14ac:dyDescent="0.25">
      <c r="A1964" s="147">
        <v>1960</v>
      </c>
      <c r="B1964" s="151">
        <v>20403149117</v>
      </c>
      <c r="C1964" s="151">
        <v>402</v>
      </c>
      <c r="D1964" s="158">
        <v>1026.4235470000001</v>
      </c>
      <c r="E1964" s="151">
        <v>7787</v>
      </c>
      <c r="F1964" s="151">
        <v>6</v>
      </c>
      <c r="G1964" s="158">
        <v>48.14173438124417</v>
      </c>
    </row>
    <row r="1965" spans="1:7" x14ac:dyDescent="0.25">
      <c r="A1965" s="147">
        <v>1961</v>
      </c>
      <c r="B1965" s="151">
        <v>20403149118</v>
      </c>
      <c r="C1965" s="151">
        <v>318</v>
      </c>
      <c r="D1965" s="158">
        <v>1013.962914</v>
      </c>
      <c r="E1965" s="151">
        <v>8703</v>
      </c>
      <c r="F1965" s="151">
        <v>5</v>
      </c>
      <c r="G1965" s="158">
        <v>42.040761955508195</v>
      </c>
    </row>
    <row r="1966" spans="1:7" x14ac:dyDescent="0.25">
      <c r="A1966" s="147">
        <v>1962</v>
      </c>
      <c r="B1966" s="151">
        <v>20403149119</v>
      </c>
      <c r="C1966" s="151">
        <v>346</v>
      </c>
      <c r="D1966" s="158">
        <v>1090.708128</v>
      </c>
      <c r="E1966" s="151">
        <v>2113</v>
      </c>
      <c r="F1966" s="151">
        <v>9</v>
      </c>
      <c r="G1966" s="158">
        <v>85.93312907952577</v>
      </c>
    </row>
    <row r="1967" spans="1:7" x14ac:dyDescent="0.25">
      <c r="A1967" s="147">
        <v>1963</v>
      </c>
      <c r="B1967" s="151">
        <v>20403149120</v>
      </c>
      <c r="C1967" s="151">
        <v>297</v>
      </c>
      <c r="D1967" s="158">
        <v>1083.9672780000001</v>
      </c>
      <c r="E1967" s="151">
        <v>2689</v>
      </c>
      <c r="F1967" s="151">
        <v>9</v>
      </c>
      <c r="G1967" s="158">
        <v>82.096709737578252</v>
      </c>
    </row>
    <row r="1968" spans="1:7" x14ac:dyDescent="0.25">
      <c r="A1968" s="147">
        <v>1964</v>
      </c>
      <c r="B1968" s="151">
        <v>20403149121</v>
      </c>
      <c r="C1968" s="151">
        <v>652</v>
      </c>
      <c r="D1968" s="158">
        <v>1013.098853</v>
      </c>
      <c r="E1968" s="151">
        <v>8772</v>
      </c>
      <c r="F1968" s="151">
        <v>5</v>
      </c>
      <c r="G1968" s="158">
        <v>41.581190888504061</v>
      </c>
    </row>
    <row r="1969" spans="1:7" x14ac:dyDescent="0.25">
      <c r="A1969" s="147">
        <v>1965</v>
      </c>
      <c r="B1969" s="151">
        <v>20403149122</v>
      </c>
      <c r="C1969" s="151">
        <v>377</v>
      </c>
      <c r="D1969" s="158">
        <v>1074.582095</v>
      </c>
      <c r="E1969" s="151">
        <v>3530</v>
      </c>
      <c r="F1969" s="151">
        <v>8</v>
      </c>
      <c r="G1969" s="158">
        <v>76.49527108032504</v>
      </c>
    </row>
    <row r="1970" spans="1:7" x14ac:dyDescent="0.25">
      <c r="A1970" s="147">
        <v>1966</v>
      </c>
      <c r="B1970" s="151">
        <v>20403149123</v>
      </c>
      <c r="C1970" s="151">
        <v>448</v>
      </c>
      <c r="D1970" s="158">
        <v>1058.9762740000001</v>
      </c>
      <c r="E1970" s="151">
        <v>4935</v>
      </c>
      <c r="F1970" s="151">
        <v>7</v>
      </c>
      <c r="G1970" s="158">
        <v>67.137338484081525</v>
      </c>
    </row>
    <row r="1971" spans="1:7" x14ac:dyDescent="0.25">
      <c r="A1971" s="147">
        <v>1967</v>
      </c>
      <c r="B1971" s="151">
        <v>20403149124</v>
      </c>
      <c r="C1971" s="151">
        <v>597</v>
      </c>
      <c r="D1971" s="158">
        <v>955.95137309999996</v>
      </c>
      <c r="E1971" s="151">
        <v>11730</v>
      </c>
      <c r="F1971" s="151">
        <v>3</v>
      </c>
      <c r="G1971" s="158">
        <v>21.879579059544422</v>
      </c>
    </row>
    <row r="1972" spans="1:7" x14ac:dyDescent="0.25">
      <c r="A1972" s="147">
        <v>1968</v>
      </c>
      <c r="B1972" s="151">
        <v>20403149125</v>
      </c>
      <c r="C1972" s="151">
        <v>533</v>
      </c>
      <c r="D1972" s="158">
        <v>1065.4403500000001</v>
      </c>
      <c r="E1972" s="151">
        <v>4341</v>
      </c>
      <c r="F1972" s="151">
        <v>8</v>
      </c>
      <c r="G1972" s="158">
        <v>71.093645930464902</v>
      </c>
    </row>
    <row r="1973" spans="1:7" x14ac:dyDescent="0.25">
      <c r="A1973" s="147">
        <v>1969</v>
      </c>
      <c r="B1973" s="151">
        <v>20403149127</v>
      </c>
      <c r="C1973" s="151">
        <v>469</v>
      </c>
      <c r="D1973" s="158">
        <v>1048.6175410000001</v>
      </c>
      <c r="E1973" s="151">
        <v>5937</v>
      </c>
      <c r="F1973" s="151">
        <v>7</v>
      </c>
      <c r="G1973" s="158">
        <v>60.463567337151993</v>
      </c>
    </row>
    <row r="1974" spans="1:7" x14ac:dyDescent="0.25">
      <c r="A1974" s="147">
        <v>1970</v>
      </c>
      <c r="B1974" s="151">
        <v>20403149128</v>
      </c>
      <c r="C1974" s="151">
        <v>289</v>
      </c>
      <c r="D1974" s="158">
        <v>1006.111615</v>
      </c>
      <c r="E1974" s="151">
        <v>9249</v>
      </c>
      <c r="F1974" s="151">
        <v>5</v>
      </c>
      <c r="G1974" s="158">
        <v>38.404156120953772</v>
      </c>
    </row>
    <row r="1975" spans="1:7" x14ac:dyDescent="0.25">
      <c r="A1975" s="147">
        <v>1971</v>
      </c>
      <c r="B1975" s="151">
        <v>20403149129</v>
      </c>
      <c r="C1975" s="151">
        <v>447</v>
      </c>
      <c r="D1975" s="158">
        <v>1070.2598929999999</v>
      </c>
      <c r="E1975" s="151">
        <v>3900</v>
      </c>
      <c r="F1975" s="151">
        <v>8</v>
      </c>
      <c r="G1975" s="158">
        <v>74.030904489143467</v>
      </c>
    </row>
    <row r="1976" spans="1:7" x14ac:dyDescent="0.25">
      <c r="A1976" s="147">
        <v>1972</v>
      </c>
      <c r="B1976" s="151">
        <v>20403149131</v>
      </c>
      <c r="C1976" s="151">
        <v>306</v>
      </c>
      <c r="D1976" s="158">
        <v>1115.157287</v>
      </c>
      <c r="E1976" s="151">
        <v>626</v>
      </c>
      <c r="F1976" s="151">
        <v>10</v>
      </c>
      <c r="G1976" s="158">
        <v>95.837218595977092</v>
      </c>
    </row>
    <row r="1977" spans="1:7" x14ac:dyDescent="0.25">
      <c r="A1977" s="147">
        <v>1973</v>
      </c>
      <c r="B1977" s="151">
        <v>20403149201</v>
      </c>
      <c r="C1977" s="151">
        <v>413</v>
      </c>
      <c r="D1977" s="158">
        <v>1048.0013389999999</v>
      </c>
      <c r="E1977" s="151">
        <v>5985</v>
      </c>
      <c r="F1977" s="151">
        <v>7</v>
      </c>
      <c r="G1977" s="158">
        <v>60.143865725323032</v>
      </c>
    </row>
    <row r="1978" spans="1:7" x14ac:dyDescent="0.25">
      <c r="A1978" s="147">
        <v>1974</v>
      </c>
      <c r="B1978" s="151">
        <v>20403149202</v>
      </c>
      <c r="C1978" s="151">
        <v>305</v>
      </c>
      <c r="D1978" s="158">
        <v>1032.2196240000001</v>
      </c>
      <c r="E1978" s="151">
        <v>7316</v>
      </c>
      <c r="F1978" s="151">
        <v>6</v>
      </c>
      <c r="G1978" s="158">
        <v>51.278806447315837</v>
      </c>
    </row>
    <row r="1979" spans="1:7" x14ac:dyDescent="0.25">
      <c r="A1979" s="147">
        <v>1975</v>
      </c>
      <c r="B1979" s="151">
        <v>20403149203</v>
      </c>
      <c r="C1979" s="151">
        <v>419</v>
      </c>
      <c r="D1979" s="158">
        <v>874.69582990000004</v>
      </c>
      <c r="E1979" s="151">
        <v>13785</v>
      </c>
      <c r="F1979" s="151">
        <v>2</v>
      </c>
      <c r="G1979" s="158">
        <v>8.1923538031170899</v>
      </c>
    </row>
    <row r="1980" spans="1:7" x14ac:dyDescent="0.25">
      <c r="A1980" s="147">
        <v>1976</v>
      </c>
      <c r="B1980" s="151">
        <v>20403149204</v>
      </c>
      <c r="C1980" s="151">
        <v>693</v>
      </c>
      <c r="D1980" s="158">
        <v>1090.1518120000001</v>
      </c>
      <c r="E1980" s="151">
        <v>2155</v>
      </c>
      <c r="F1980" s="151">
        <v>9</v>
      </c>
      <c r="G1980" s="158">
        <v>85.653390169175438</v>
      </c>
    </row>
    <row r="1981" spans="1:7" x14ac:dyDescent="0.25">
      <c r="A1981" s="147">
        <v>1977</v>
      </c>
      <c r="B1981" s="151">
        <v>20403149205</v>
      </c>
      <c r="C1981" s="151">
        <v>251</v>
      </c>
      <c r="D1981" s="158">
        <v>957.33752059999995</v>
      </c>
      <c r="E1981" s="151">
        <v>11676</v>
      </c>
      <c r="F1981" s="151">
        <v>3</v>
      </c>
      <c r="G1981" s="158">
        <v>22.239243372852005</v>
      </c>
    </row>
    <row r="1982" spans="1:7" x14ac:dyDescent="0.25">
      <c r="A1982" s="147">
        <v>1978</v>
      </c>
      <c r="B1982" s="151">
        <v>20403149206</v>
      </c>
      <c r="C1982" s="151">
        <v>513</v>
      </c>
      <c r="D1982" s="158">
        <v>787.25582240000006</v>
      </c>
      <c r="E1982" s="151">
        <v>14681</v>
      </c>
      <c r="F1982" s="151">
        <v>1</v>
      </c>
      <c r="G1982" s="158">
        <v>2.2245903823098443</v>
      </c>
    </row>
    <row r="1983" spans="1:7" x14ac:dyDescent="0.25">
      <c r="A1983" s="147">
        <v>1979</v>
      </c>
      <c r="B1983" s="151">
        <v>20403149207</v>
      </c>
      <c r="C1983" s="151">
        <v>773</v>
      </c>
      <c r="D1983" s="158">
        <v>1000.3274290000001</v>
      </c>
      <c r="E1983" s="151">
        <v>9586</v>
      </c>
      <c r="F1983" s="151">
        <v>5</v>
      </c>
      <c r="G1983" s="158">
        <v>36.159584387904623</v>
      </c>
    </row>
    <row r="1984" spans="1:7" x14ac:dyDescent="0.25">
      <c r="A1984" s="147">
        <v>1980</v>
      </c>
      <c r="B1984" s="151">
        <v>20403149208</v>
      </c>
      <c r="C1984" s="151">
        <v>491</v>
      </c>
      <c r="D1984" s="158">
        <v>960.43408910000005</v>
      </c>
      <c r="E1984" s="151">
        <v>11544</v>
      </c>
      <c r="F1984" s="151">
        <v>3</v>
      </c>
      <c r="G1984" s="158">
        <v>23.118422805381645</v>
      </c>
    </row>
    <row r="1985" spans="1:7" x14ac:dyDescent="0.25">
      <c r="A1985" s="147">
        <v>1981</v>
      </c>
      <c r="B1985" s="151">
        <v>20403149209</v>
      </c>
      <c r="C1985" s="151">
        <v>425</v>
      </c>
      <c r="D1985" s="158">
        <v>731.13580730000001</v>
      </c>
      <c r="E1985" s="151">
        <v>14880</v>
      </c>
      <c r="F1985" s="151">
        <v>1</v>
      </c>
      <c r="G1985" s="158">
        <v>0.89916078326894888</v>
      </c>
    </row>
    <row r="1986" spans="1:7" x14ac:dyDescent="0.25">
      <c r="A1986" s="147">
        <v>1982</v>
      </c>
      <c r="B1986" s="151">
        <v>20403149211</v>
      </c>
      <c r="C1986" s="151">
        <v>506</v>
      </c>
      <c r="D1986" s="158">
        <v>967.59559469999999</v>
      </c>
      <c r="E1986" s="151">
        <v>11225</v>
      </c>
      <c r="F1986" s="151">
        <v>3</v>
      </c>
      <c r="G1986" s="158">
        <v>25.243106433994939</v>
      </c>
    </row>
    <row r="1987" spans="1:7" x14ac:dyDescent="0.25">
      <c r="A1987" s="147">
        <v>1983</v>
      </c>
      <c r="B1987" s="151">
        <v>20403149212</v>
      </c>
      <c r="C1987" s="151">
        <v>295</v>
      </c>
      <c r="D1987" s="158">
        <v>1040.585597</v>
      </c>
      <c r="E1987" s="151">
        <v>6651</v>
      </c>
      <c r="F1987" s="151">
        <v>6</v>
      </c>
      <c r="G1987" s="158">
        <v>55.70800586119622</v>
      </c>
    </row>
    <row r="1988" spans="1:7" x14ac:dyDescent="0.25">
      <c r="A1988" s="147">
        <v>1984</v>
      </c>
      <c r="B1988" s="151">
        <v>20403149213</v>
      </c>
      <c r="C1988" s="151">
        <v>340</v>
      </c>
      <c r="D1988" s="158">
        <v>917.06447809999997</v>
      </c>
      <c r="E1988" s="151">
        <v>12925</v>
      </c>
      <c r="F1988" s="151">
        <v>2</v>
      </c>
      <c r="G1988" s="158">
        <v>13.920341015052617</v>
      </c>
    </row>
    <row r="1989" spans="1:7" x14ac:dyDescent="0.25">
      <c r="A1989" s="147">
        <v>1985</v>
      </c>
      <c r="B1989" s="151">
        <v>20403149214</v>
      </c>
      <c r="C1989" s="151">
        <v>310</v>
      </c>
      <c r="D1989" s="158">
        <v>906.63711660000001</v>
      </c>
      <c r="E1989" s="151">
        <v>13189</v>
      </c>
      <c r="F1989" s="151">
        <v>2</v>
      </c>
      <c r="G1989" s="158">
        <v>12.161982149993339</v>
      </c>
    </row>
    <row r="1990" spans="1:7" x14ac:dyDescent="0.25">
      <c r="A1990" s="147">
        <v>1986</v>
      </c>
      <c r="B1990" s="151">
        <v>20403149215</v>
      </c>
      <c r="C1990" s="151">
        <v>214</v>
      </c>
      <c r="D1990" s="158">
        <v>1006.118198</v>
      </c>
      <c r="E1990" s="151">
        <v>9248</v>
      </c>
      <c r="F1990" s="151">
        <v>5</v>
      </c>
      <c r="G1990" s="158">
        <v>38.410816571200215</v>
      </c>
    </row>
    <row r="1991" spans="1:7" x14ac:dyDescent="0.25">
      <c r="A1991" s="147">
        <v>1987</v>
      </c>
      <c r="B1991" s="151">
        <v>20403149216</v>
      </c>
      <c r="C1991" s="151">
        <v>511</v>
      </c>
      <c r="D1991" s="158">
        <v>816.01123570000004</v>
      </c>
      <c r="E1991" s="151">
        <v>14483</v>
      </c>
      <c r="F1991" s="151">
        <v>1</v>
      </c>
      <c r="G1991" s="158">
        <v>3.5433595311043029</v>
      </c>
    </row>
    <row r="1992" spans="1:7" x14ac:dyDescent="0.25">
      <c r="A1992" s="147">
        <v>1988</v>
      </c>
      <c r="B1992" s="151">
        <v>20403149217</v>
      </c>
      <c r="C1992" s="151">
        <v>472</v>
      </c>
      <c r="D1992" s="158">
        <v>879.61428020000005</v>
      </c>
      <c r="E1992" s="151">
        <v>13705</v>
      </c>
      <c r="F1992" s="151">
        <v>2</v>
      </c>
      <c r="G1992" s="158">
        <v>8.7251898228320233</v>
      </c>
    </row>
    <row r="1993" spans="1:7" x14ac:dyDescent="0.25">
      <c r="A1993" s="147">
        <v>1989</v>
      </c>
      <c r="B1993" s="151">
        <v>20403149218</v>
      </c>
      <c r="C1993" s="151">
        <v>391</v>
      </c>
      <c r="D1993" s="158">
        <v>950.92982559999996</v>
      </c>
      <c r="E1993" s="151">
        <v>11910</v>
      </c>
      <c r="F1993" s="151">
        <v>3</v>
      </c>
      <c r="G1993" s="158">
        <v>20.680698015185829</v>
      </c>
    </row>
    <row r="1994" spans="1:7" x14ac:dyDescent="0.25">
      <c r="A1994" s="147">
        <v>1990</v>
      </c>
      <c r="B1994" s="151">
        <v>20403149219</v>
      </c>
      <c r="C1994" s="151">
        <v>459</v>
      </c>
      <c r="D1994" s="158">
        <v>962.32181639999999</v>
      </c>
      <c r="E1994" s="151">
        <v>11457</v>
      </c>
      <c r="F1994" s="151">
        <v>3</v>
      </c>
      <c r="G1994" s="158">
        <v>23.697881976821634</v>
      </c>
    </row>
    <row r="1995" spans="1:7" x14ac:dyDescent="0.25">
      <c r="A1995" s="147">
        <v>1991</v>
      </c>
      <c r="B1995" s="151">
        <v>20403149220</v>
      </c>
      <c r="C1995" s="151">
        <v>351</v>
      </c>
      <c r="D1995" s="158">
        <v>921.67971569999997</v>
      </c>
      <c r="E1995" s="151">
        <v>12817</v>
      </c>
      <c r="F1995" s="151">
        <v>2</v>
      </c>
      <c r="G1995" s="158">
        <v>14.639669641667776</v>
      </c>
    </row>
    <row r="1996" spans="1:7" x14ac:dyDescent="0.25">
      <c r="A1996" s="147">
        <v>1992</v>
      </c>
      <c r="B1996" s="151">
        <v>20403149221</v>
      </c>
      <c r="C1996" s="151">
        <v>156</v>
      </c>
      <c r="D1996" s="158">
        <v>871.92938809999998</v>
      </c>
      <c r="E1996" s="151">
        <v>13831</v>
      </c>
      <c r="F1996" s="151">
        <v>1</v>
      </c>
      <c r="G1996" s="158">
        <v>7.885973091781004</v>
      </c>
    </row>
    <row r="1997" spans="1:7" x14ac:dyDescent="0.25">
      <c r="A1997" s="147">
        <v>1993</v>
      </c>
      <c r="B1997" s="151">
        <v>20403149222</v>
      </c>
      <c r="C1997" s="151">
        <v>392</v>
      </c>
      <c r="D1997" s="158">
        <v>899.56455879999999</v>
      </c>
      <c r="E1997" s="151">
        <v>13347</v>
      </c>
      <c r="F1997" s="151">
        <v>2</v>
      </c>
      <c r="G1997" s="158">
        <v>11.109631011056347</v>
      </c>
    </row>
    <row r="1998" spans="1:7" x14ac:dyDescent="0.25">
      <c r="A1998" s="147">
        <v>1994</v>
      </c>
      <c r="B1998" s="151">
        <v>20403149223</v>
      </c>
      <c r="C1998" s="151">
        <v>412</v>
      </c>
      <c r="D1998" s="158">
        <v>953.9712452</v>
      </c>
      <c r="E1998" s="151">
        <v>11799</v>
      </c>
      <c r="F1998" s="151">
        <v>3</v>
      </c>
      <c r="G1998" s="158">
        <v>21.420007992540295</v>
      </c>
    </row>
    <row r="1999" spans="1:7" x14ac:dyDescent="0.25">
      <c r="A1999" s="147">
        <v>1995</v>
      </c>
      <c r="B1999" s="151">
        <v>20403149224</v>
      </c>
      <c r="C1999" s="151">
        <v>843</v>
      </c>
      <c r="D1999" s="158">
        <v>941.16898470000001</v>
      </c>
      <c r="E1999" s="151">
        <v>12241</v>
      </c>
      <c r="F1999" s="151">
        <v>3</v>
      </c>
      <c r="G1999" s="158">
        <v>18.476088983615295</v>
      </c>
    </row>
    <row r="2000" spans="1:7" x14ac:dyDescent="0.25">
      <c r="A2000" s="147">
        <v>1996</v>
      </c>
      <c r="B2000" s="151">
        <v>20403149225</v>
      </c>
      <c r="C2000" s="151">
        <v>336</v>
      </c>
      <c r="D2000" s="158">
        <v>900.85203550000006</v>
      </c>
      <c r="E2000" s="151">
        <v>13319</v>
      </c>
      <c r="F2000" s="151">
        <v>2</v>
      </c>
      <c r="G2000" s="158">
        <v>11.296123617956574</v>
      </c>
    </row>
    <row r="2001" spans="1:7" x14ac:dyDescent="0.25">
      <c r="A2001" s="147">
        <v>1997</v>
      </c>
      <c r="B2001" s="151">
        <v>20403149226</v>
      </c>
      <c r="C2001" s="151">
        <v>252</v>
      </c>
      <c r="D2001" s="158">
        <v>877.02566490000004</v>
      </c>
      <c r="E2001" s="151">
        <v>13752</v>
      </c>
      <c r="F2001" s="151">
        <v>2</v>
      </c>
      <c r="G2001" s="158">
        <v>8.4121486612495016</v>
      </c>
    </row>
    <row r="2002" spans="1:7" x14ac:dyDescent="0.25">
      <c r="A2002" s="147">
        <v>1998</v>
      </c>
      <c r="B2002" s="151">
        <v>20403149227</v>
      </c>
      <c r="C2002" s="151">
        <v>21</v>
      </c>
      <c r="D2002" s="158" t="s">
        <v>2876</v>
      </c>
      <c r="E2002" s="151" t="e">
        <v>#VALUE!</v>
      </c>
      <c r="F2002" s="151" t="s">
        <v>2876</v>
      </c>
      <c r="G2002" s="158" t="e">
        <v>#VALUE!</v>
      </c>
    </row>
    <row r="2003" spans="1:7" x14ac:dyDescent="0.25">
      <c r="A2003" s="147">
        <v>1999</v>
      </c>
      <c r="B2003" s="151">
        <v>20403149228</v>
      </c>
      <c r="C2003" s="151">
        <v>411</v>
      </c>
      <c r="D2003" s="158">
        <v>910.62160370000004</v>
      </c>
      <c r="E2003" s="151">
        <v>13088</v>
      </c>
      <c r="F2003" s="151">
        <v>2</v>
      </c>
      <c r="G2003" s="158">
        <v>12.834687624883442</v>
      </c>
    </row>
    <row r="2004" spans="1:7" x14ac:dyDescent="0.25">
      <c r="A2004" s="147">
        <v>2000</v>
      </c>
      <c r="B2004" s="151">
        <v>20403149229</v>
      </c>
      <c r="C2004" s="151">
        <v>331</v>
      </c>
      <c r="D2004" s="158">
        <v>904.38391950000005</v>
      </c>
      <c r="E2004" s="151">
        <v>13235</v>
      </c>
      <c r="F2004" s="151">
        <v>2</v>
      </c>
      <c r="G2004" s="158">
        <v>11.855601438657255</v>
      </c>
    </row>
    <row r="2005" spans="1:7" x14ac:dyDescent="0.25">
      <c r="A2005" s="147">
        <v>2001</v>
      </c>
      <c r="B2005" s="151">
        <v>20403149230</v>
      </c>
      <c r="C2005" s="151">
        <v>319</v>
      </c>
      <c r="D2005" s="158">
        <v>1070.4623489999999</v>
      </c>
      <c r="E2005" s="151">
        <v>3882</v>
      </c>
      <c r="F2005" s="151">
        <v>8</v>
      </c>
      <c r="G2005" s="158">
        <v>74.150792593579325</v>
      </c>
    </row>
    <row r="2006" spans="1:7" x14ac:dyDescent="0.25">
      <c r="A2006" s="147">
        <v>2002</v>
      </c>
      <c r="B2006" s="151">
        <v>20403149231</v>
      </c>
      <c r="C2006" s="151">
        <v>417</v>
      </c>
      <c r="D2006" s="158">
        <v>939.93045910000001</v>
      </c>
      <c r="E2006" s="151">
        <v>12282</v>
      </c>
      <c r="F2006" s="151">
        <v>3</v>
      </c>
      <c r="G2006" s="158">
        <v>18.203010523511391</v>
      </c>
    </row>
    <row r="2007" spans="1:7" x14ac:dyDescent="0.25">
      <c r="A2007" s="147">
        <v>2003</v>
      </c>
      <c r="B2007" s="151">
        <v>20403149232</v>
      </c>
      <c r="C2007" s="151">
        <v>569</v>
      </c>
      <c r="D2007" s="158">
        <v>828.22887119999996</v>
      </c>
      <c r="E2007" s="151">
        <v>14366</v>
      </c>
      <c r="F2007" s="151">
        <v>1</v>
      </c>
      <c r="G2007" s="158">
        <v>4.3226322099373915</v>
      </c>
    </row>
    <row r="2008" spans="1:7" x14ac:dyDescent="0.25">
      <c r="A2008" s="147">
        <v>2004</v>
      </c>
      <c r="B2008" s="151">
        <v>20403149233</v>
      </c>
      <c r="C2008" s="151">
        <v>285</v>
      </c>
      <c r="D2008" s="158">
        <v>869.02649010000005</v>
      </c>
      <c r="E2008" s="151">
        <v>13880</v>
      </c>
      <c r="F2008" s="151">
        <v>1</v>
      </c>
      <c r="G2008" s="158">
        <v>7.5596110297056081</v>
      </c>
    </row>
    <row r="2009" spans="1:7" x14ac:dyDescent="0.25">
      <c r="A2009" s="147">
        <v>2005</v>
      </c>
      <c r="B2009" s="151">
        <v>20403149234</v>
      </c>
      <c r="C2009" s="151">
        <v>529</v>
      </c>
      <c r="D2009" s="158">
        <v>737.43654739999999</v>
      </c>
      <c r="E2009" s="151">
        <v>14868</v>
      </c>
      <c r="F2009" s="151">
        <v>1</v>
      </c>
      <c r="G2009" s="158">
        <v>0.97908618622618881</v>
      </c>
    </row>
    <row r="2010" spans="1:7" x14ac:dyDescent="0.25">
      <c r="A2010" s="147">
        <v>2006</v>
      </c>
      <c r="B2010" s="151">
        <v>20403149235</v>
      </c>
      <c r="C2010" s="151">
        <v>422</v>
      </c>
      <c r="D2010" s="158">
        <v>907.12076409999997</v>
      </c>
      <c r="E2010" s="151">
        <v>13168</v>
      </c>
      <c r="F2010" s="151">
        <v>2</v>
      </c>
      <c r="G2010" s="158">
        <v>12.30185160516851</v>
      </c>
    </row>
    <row r="2011" spans="1:7" x14ac:dyDescent="0.25">
      <c r="A2011" s="147">
        <v>2007</v>
      </c>
      <c r="B2011" s="151">
        <v>20403149237</v>
      </c>
      <c r="C2011" s="151">
        <v>546</v>
      </c>
      <c r="D2011" s="158">
        <v>942.61153899999999</v>
      </c>
      <c r="E2011" s="151">
        <v>12200</v>
      </c>
      <c r="F2011" s="151">
        <v>3</v>
      </c>
      <c r="G2011" s="158">
        <v>18.749167443719195</v>
      </c>
    </row>
    <row r="2012" spans="1:7" x14ac:dyDescent="0.25">
      <c r="A2012" s="147">
        <v>2008</v>
      </c>
      <c r="B2012" s="151">
        <v>20403149238</v>
      </c>
      <c r="C2012" s="151">
        <v>358</v>
      </c>
      <c r="D2012" s="158">
        <v>745.4217185</v>
      </c>
      <c r="E2012" s="151">
        <v>14843</v>
      </c>
      <c r="F2012" s="151">
        <v>1</v>
      </c>
      <c r="G2012" s="158">
        <v>1.1455974423871054</v>
      </c>
    </row>
    <row r="2013" spans="1:7" x14ac:dyDescent="0.25">
      <c r="A2013" s="147">
        <v>2009</v>
      </c>
      <c r="B2013" s="151">
        <v>20403149239</v>
      </c>
      <c r="C2013" s="151">
        <v>313</v>
      </c>
      <c r="D2013" s="158">
        <v>937.87234860000001</v>
      </c>
      <c r="E2013" s="151">
        <v>12342</v>
      </c>
      <c r="F2013" s="151">
        <v>3</v>
      </c>
      <c r="G2013" s="158">
        <v>17.80338350872519</v>
      </c>
    </row>
    <row r="2014" spans="1:7" x14ac:dyDescent="0.25">
      <c r="A2014" s="147">
        <v>2010</v>
      </c>
      <c r="B2014" s="151">
        <v>20501107601</v>
      </c>
      <c r="C2014" s="151">
        <v>349</v>
      </c>
      <c r="D2014" s="158">
        <v>844.1678733</v>
      </c>
      <c r="E2014" s="151">
        <v>14197</v>
      </c>
      <c r="F2014" s="151">
        <v>1</v>
      </c>
      <c r="G2014" s="158">
        <v>5.4482483015851875</v>
      </c>
    </row>
    <row r="2015" spans="1:7" x14ac:dyDescent="0.25">
      <c r="A2015" s="147">
        <v>2011</v>
      </c>
      <c r="B2015" s="151">
        <v>20501107603</v>
      </c>
      <c r="C2015" s="151">
        <v>208</v>
      </c>
      <c r="D2015" s="158">
        <v>967.82007299999998</v>
      </c>
      <c r="E2015" s="151">
        <v>11218</v>
      </c>
      <c r="F2015" s="151">
        <v>3</v>
      </c>
      <c r="G2015" s="158">
        <v>25.289729585719993</v>
      </c>
    </row>
    <row r="2016" spans="1:7" x14ac:dyDescent="0.25">
      <c r="A2016" s="147">
        <v>2012</v>
      </c>
      <c r="B2016" s="151">
        <v>20501107604</v>
      </c>
      <c r="C2016" s="151">
        <v>676</v>
      </c>
      <c r="D2016" s="158">
        <v>962.88021819999994</v>
      </c>
      <c r="E2016" s="151">
        <v>11431</v>
      </c>
      <c r="F2016" s="151">
        <v>3</v>
      </c>
      <c r="G2016" s="158">
        <v>23.871053683228986</v>
      </c>
    </row>
    <row r="2017" spans="1:7" x14ac:dyDescent="0.25">
      <c r="A2017" s="147">
        <v>2013</v>
      </c>
      <c r="B2017" s="151">
        <v>20501107605</v>
      </c>
      <c r="C2017" s="151">
        <v>192</v>
      </c>
      <c r="D2017" s="158">
        <v>978.19082779999997</v>
      </c>
      <c r="E2017" s="151">
        <v>10741</v>
      </c>
      <c r="F2017" s="151">
        <v>4</v>
      </c>
      <c r="G2017" s="158">
        <v>28.466764353270278</v>
      </c>
    </row>
    <row r="2018" spans="1:7" x14ac:dyDescent="0.25">
      <c r="A2018" s="147">
        <v>2014</v>
      </c>
      <c r="B2018" s="151">
        <v>20501107608</v>
      </c>
      <c r="C2018" s="151">
        <v>805</v>
      </c>
      <c r="D2018" s="158">
        <v>1000.172991</v>
      </c>
      <c r="E2018" s="151">
        <v>9595</v>
      </c>
      <c r="F2018" s="151">
        <v>5</v>
      </c>
      <c r="G2018" s="158">
        <v>36.099640335686694</v>
      </c>
    </row>
    <row r="2019" spans="1:7" x14ac:dyDescent="0.25">
      <c r="A2019" s="147">
        <v>2015</v>
      </c>
      <c r="B2019" s="151">
        <v>20501107610</v>
      </c>
      <c r="C2019" s="151">
        <v>596</v>
      </c>
      <c r="D2019" s="158">
        <v>1055.040481</v>
      </c>
      <c r="E2019" s="151">
        <v>5359</v>
      </c>
      <c r="F2019" s="151">
        <v>7</v>
      </c>
      <c r="G2019" s="158">
        <v>64.313307579592376</v>
      </c>
    </row>
    <row r="2020" spans="1:7" x14ac:dyDescent="0.25">
      <c r="A2020" s="147">
        <v>2016</v>
      </c>
      <c r="B2020" s="151">
        <v>20501107611</v>
      </c>
      <c r="C2020" s="151">
        <v>421</v>
      </c>
      <c r="D2020" s="158">
        <v>1055.070324</v>
      </c>
      <c r="E2020" s="151">
        <v>5353</v>
      </c>
      <c r="F2020" s="151">
        <v>7</v>
      </c>
      <c r="G2020" s="158">
        <v>64.353270281070991</v>
      </c>
    </row>
    <row r="2021" spans="1:7" x14ac:dyDescent="0.25">
      <c r="A2021" s="147">
        <v>2017</v>
      </c>
      <c r="B2021" s="151">
        <v>20501107612</v>
      </c>
      <c r="C2021" s="151">
        <v>252</v>
      </c>
      <c r="D2021" s="158">
        <v>1059.9050560000001</v>
      </c>
      <c r="E2021" s="151">
        <v>4827</v>
      </c>
      <c r="F2021" s="151">
        <v>7</v>
      </c>
      <c r="G2021" s="158">
        <v>67.856667110696677</v>
      </c>
    </row>
    <row r="2022" spans="1:7" x14ac:dyDescent="0.25">
      <c r="A2022" s="147">
        <v>2018</v>
      </c>
      <c r="B2022" s="151">
        <v>20501107613</v>
      </c>
      <c r="C2022" s="151">
        <v>455</v>
      </c>
      <c r="D2022" s="158">
        <v>1041.6870249999999</v>
      </c>
      <c r="E2022" s="151">
        <v>6569</v>
      </c>
      <c r="F2022" s="151">
        <v>6</v>
      </c>
      <c r="G2022" s="158">
        <v>56.254162781404027</v>
      </c>
    </row>
    <row r="2023" spans="1:7" x14ac:dyDescent="0.25">
      <c r="A2023" s="147">
        <v>2019</v>
      </c>
      <c r="B2023" s="151">
        <v>20501107615</v>
      </c>
      <c r="C2023" s="151">
        <v>268</v>
      </c>
      <c r="D2023" s="158">
        <v>1018.699204</v>
      </c>
      <c r="E2023" s="151">
        <v>8381</v>
      </c>
      <c r="F2023" s="151">
        <v>5</v>
      </c>
      <c r="G2023" s="158">
        <v>44.185426934860793</v>
      </c>
    </row>
    <row r="2024" spans="1:7" x14ac:dyDescent="0.25">
      <c r="A2024" s="147">
        <v>2020</v>
      </c>
      <c r="B2024" s="151">
        <v>20501107619</v>
      </c>
      <c r="C2024" s="151">
        <v>341</v>
      </c>
      <c r="D2024" s="158">
        <v>1048.9747319999999</v>
      </c>
      <c r="E2024" s="151">
        <v>5902</v>
      </c>
      <c r="F2024" s="151">
        <v>7</v>
      </c>
      <c r="G2024" s="158">
        <v>60.696683095777274</v>
      </c>
    </row>
    <row r="2025" spans="1:7" x14ac:dyDescent="0.25">
      <c r="A2025" s="147">
        <v>2021</v>
      </c>
      <c r="B2025" s="151">
        <v>20501107620</v>
      </c>
      <c r="C2025" s="151">
        <v>808</v>
      </c>
      <c r="D2025" s="158">
        <v>1067.994269</v>
      </c>
      <c r="E2025" s="151">
        <v>4113</v>
      </c>
      <c r="F2025" s="151">
        <v>8</v>
      </c>
      <c r="G2025" s="158">
        <v>72.612228586652463</v>
      </c>
    </row>
    <row r="2026" spans="1:7" x14ac:dyDescent="0.25">
      <c r="A2026" s="147">
        <v>2022</v>
      </c>
      <c r="B2026" s="151">
        <v>20501107622</v>
      </c>
      <c r="C2026" s="151">
        <v>271</v>
      </c>
      <c r="D2026" s="158">
        <v>966.59344499999997</v>
      </c>
      <c r="E2026" s="151">
        <v>11271</v>
      </c>
      <c r="F2026" s="151">
        <v>3</v>
      </c>
      <c r="G2026" s="158">
        <v>24.936725722658849</v>
      </c>
    </row>
    <row r="2027" spans="1:7" x14ac:dyDescent="0.25">
      <c r="A2027" s="147">
        <v>2023</v>
      </c>
      <c r="B2027" s="151">
        <v>20501107623</v>
      </c>
      <c r="C2027" s="151">
        <v>175</v>
      </c>
      <c r="D2027" s="158">
        <v>1055.204062</v>
      </c>
      <c r="E2027" s="151">
        <v>5331</v>
      </c>
      <c r="F2027" s="151">
        <v>7</v>
      </c>
      <c r="G2027" s="158">
        <v>64.499800186492607</v>
      </c>
    </row>
    <row r="2028" spans="1:7" x14ac:dyDescent="0.25">
      <c r="A2028" s="147">
        <v>2024</v>
      </c>
      <c r="B2028" s="151">
        <v>20501107624</v>
      </c>
      <c r="C2028" s="151">
        <v>356</v>
      </c>
      <c r="D2028" s="158">
        <v>982.18244079999999</v>
      </c>
      <c r="E2028" s="151">
        <v>10553</v>
      </c>
      <c r="F2028" s="151">
        <v>4</v>
      </c>
      <c r="G2028" s="158">
        <v>29.718928999600376</v>
      </c>
    </row>
    <row r="2029" spans="1:7" x14ac:dyDescent="0.25">
      <c r="A2029" s="147">
        <v>2025</v>
      </c>
      <c r="B2029" s="151">
        <v>20501107625</v>
      </c>
      <c r="C2029" s="151">
        <v>147</v>
      </c>
      <c r="D2029" s="158">
        <v>987.24002159999998</v>
      </c>
      <c r="E2029" s="151">
        <v>10313</v>
      </c>
      <c r="F2029" s="151">
        <v>4</v>
      </c>
      <c r="G2029" s="158">
        <v>31.317437058745174</v>
      </c>
    </row>
    <row r="2030" spans="1:7" x14ac:dyDescent="0.25">
      <c r="A2030" s="147">
        <v>2026</v>
      </c>
      <c r="B2030" s="151">
        <v>20501107626</v>
      </c>
      <c r="C2030" s="151">
        <v>118</v>
      </c>
      <c r="D2030" s="158">
        <v>1007.8822</v>
      </c>
      <c r="E2030" s="151">
        <v>9122</v>
      </c>
      <c r="F2030" s="151">
        <v>5</v>
      </c>
      <c r="G2030" s="158">
        <v>39.250033302251232</v>
      </c>
    </row>
    <row r="2031" spans="1:7" x14ac:dyDescent="0.25">
      <c r="A2031" s="147">
        <v>2027</v>
      </c>
      <c r="B2031" s="151">
        <v>20501107627</v>
      </c>
      <c r="C2031" s="151">
        <v>253</v>
      </c>
      <c r="D2031" s="158">
        <v>946.28785059999996</v>
      </c>
      <c r="E2031" s="151">
        <v>12046</v>
      </c>
      <c r="F2031" s="151">
        <v>3</v>
      </c>
      <c r="G2031" s="158">
        <v>19.774876781670443</v>
      </c>
    </row>
    <row r="2032" spans="1:7" x14ac:dyDescent="0.25">
      <c r="A2032" s="147">
        <v>2028</v>
      </c>
      <c r="B2032" s="151">
        <v>20501107628</v>
      </c>
      <c r="C2032" s="151">
        <v>269</v>
      </c>
      <c r="D2032" s="158">
        <v>955.12452480000002</v>
      </c>
      <c r="E2032" s="151">
        <v>11758</v>
      </c>
      <c r="F2032" s="151">
        <v>3</v>
      </c>
      <c r="G2032" s="158">
        <v>21.693086452644199</v>
      </c>
    </row>
    <row r="2033" spans="1:7" x14ac:dyDescent="0.25">
      <c r="A2033" s="147">
        <v>2029</v>
      </c>
      <c r="B2033" s="151">
        <v>20501107629</v>
      </c>
      <c r="C2033" s="151">
        <v>601</v>
      </c>
      <c r="D2033" s="158">
        <v>970.18272179999997</v>
      </c>
      <c r="E2033" s="151">
        <v>11107</v>
      </c>
      <c r="F2033" s="151">
        <v>3</v>
      </c>
      <c r="G2033" s="158">
        <v>26.029039563074463</v>
      </c>
    </row>
    <row r="2034" spans="1:7" x14ac:dyDescent="0.25">
      <c r="A2034" s="147">
        <v>2030</v>
      </c>
      <c r="B2034" s="151">
        <v>20501107630</v>
      </c>
      <c r="C2034" s="151">
        <v>430</v>
      </c>
      <c r="D2034" s="158">
        <v>906.83285909999995</v>
      </c>
      <c r="E2034" s="151">
        <v>13182</v>
      </c>
      <c r="F2034" s="151">
        <v>2</v>
      </c>
      <c r="G2034" s="158">
        <v>12.208605301718396</v>
      </c>
    </row>
    <row r="2035" spans="1:7" x14ac:dyDescent="0.25">
      <c r="A2035" s="147">
        <v>2031</v>
      </c>
      <c r="B2035" s="151">
        <v>20501107632</v>
      </c>
      <c r="C2035" s="151">
        <v>654</v>
      </c>
      <c r="D2035" s="158">
        <v>913.41449850000004</v>
      </c>
      <c r="E2035" s="151">
        <v>13016</v>
      </c>
      <c r="F2035" s="151">
        <v>2</v>
      </c>
      <c r="G2035" s="158">
        <v>13.314240042626881</v>
      </c>
    </row>
    <row r="2036" spans="1:7" x14ac:dyDescent="0.25">
      <c r="A2036" s="147">
        <v>2032</v>
      </c>
      <c r="B2036" s="151">
        <v>20501107633</v>
      </c>
      <c r="C2036" s="151">
        <v>189</v>
      </c>
      <c r="D2036" s="158">
        <v>1055.0149329999999</v>
      </c>
      <c r="E2036" s="151">
        <v>5362</v>
      </c>
      <c r="F2036" s="151">
        <v>7</v>
      </c>
      <c r="G2036" s="158">
        <v>64.293326228853061</v>
      </c>
    </row>
    <row r="2037" spans="1:7" x14ac:dyDescent="0.25">
      <c r="A2037" s="147">
        <v>2033</v>
      </c>
      <c r="B2037" s="151">
        <v>20501107635</v>
      </c>
      <c r="C2037" s="151">
        <v>437</v>
      </c>
      <c r="D2037" s="158">
        <v>930.54421669999999</v>
      </c>
      <c r="E2037" s="151">
        <v>12590</v>
      </c>
      <c r="F2037" s="151">
        <v>2</v>
      </c>
      <c r="G2037" s="158">
        <v>16.151591847608898</v>
      </c>
    </row>
    <row r="2038" spans="1:7" x14ac:dyDescent="0.25">
      <c r="A2038" s="147">
        <v>2034</v>
      </c>
      <c r="B2038" s="151">
        <v>20501107636</v>
      </c>
      <c r="C2038" s="151">
        <v>581</v>
      </c>
      <c r="D2038" s="158">
        <v>999.33042399999999</v>
      </c>
      <c r="E2038" s="151">
        <v>9641</v>
      </c>
      <c r="F2038" s="151">
        <v>5</v>
      </c>
      <c r="G2038" s="158">
        <v>35.793259624350604</v>
      </c>
    </row>
    <row r="2039" spans="1:7" x14ac:dyDescent="0.25">
      <c r="A2039" s="147">
        <v>2035</v>
      </c>
      <c r="B2039" s="151">
        <v>20501107637</v>
      </c>
      <c r="C2039" s="151">
        <v>745</v>
      </c>
      <c r="D2039" s="158">
        <v>956.07761149999999</v>
      </c>
      <c r="E2039" s="151">
        <v>11724</v>
      </c>
      <c r="F2039" s="151">
        <v>3</v>
      </c>
      <c r="G2039" s="158">
        <v>21.919541761023044</v>
      </c>
    </row>
    <row r="2040" spans="1:7" x14ac:dyDescent="0.25">
      <c r="A2040" s="147">
        <v>2036</v>
      </c>
      <c r="B2040" s="151">
        <v>20501107638</v>
      </c>
      <c r="C2040" s="151">
        <v>574</v>
      </c>
      <c r="D2040" s="158">
        <v>904.96884230000001</v>
      </c>
      <c r="E2040" s="151">
        <v>13226</v>
      </c>
      <c r="F2040" s="151">
        <v>2</v>
      </c>
      <c r="G2040" s="158">
        <v>11.915545490875184</v>
      </c>
    </row>
    <row r="2041" spans="1:7" x14ac:dyDescent="0.25">
      <c r="A2041" s="147">
        <v>2037</v>
      </c>
      <c r="B2041" s="151">
        <v>20501107639</v>
      </c>
      <c r="C2041" s="151">
        <v>468</v>
      </c>
      <c r="D2041" s="158">
        <v>1058.603938</v>
      </c>
      <c r="E2041" s="151">
        <v>4972</v>
      </c>
      <c r="F2041" s="151">
        <v>7</v>
      </c>
      <c r="G2041" s="158">
        <v>66.890901824963365</v>
      </c>
    </row>
    <row r="2042" spans="1:7" x14ac:dyDescent="0.25">
      <c r="A2042" s="147">
        <v>2038</v>
      </c>
      <c r="B2042" s="151">
        <v>20501107640</v>
      </c>
      <c r="C2042" s="151">
        <v>387</v>
      </c>
      <c r="D2042" s="158">
        <v>899.23078899999996</v>
      </c>
      <c r="E2042" s="151">
        <v>13351</v>
      </c>
      <c r="F2042" s="151">
        <v>2</v>
      </c>
      <c r="G2042" s="158">
        <v>11.0829892100706</v>
      </c>
    </row>
    <row r="2043" spans="1:7" x14ac:dyDescent="0.25">
      <c r="A2043" s="147">
        <v>2039</v>
      </c>
      <c r="B2043" s="151">
        <v>20501107641</v>
      </c>
      <c r="C2043" s="151">
        <v>367</v>
      </c>
      <c r="D2043" s="158">
        <v>996.68859069999996</v>
      </c>
      <c r="E2043" s="151">
        <v>9805</v>
      </c>
      <c r="F2043" s="151">
        <v>4</v>
      </c>
      <c r="G2043" s="158">
        <v>34.700945783934998</v>
      </c>
    </row>
    <row r="2044" spans="1:7" x14ac:dyDescent="0.25">
      <c r="A2044" s="147">
        <v>2040</v>
      </c>
      <c r="B2044" s="151">
        <v>20501107642</v>
      </c>
      <c r="C2044" s="151">
        <v>709</v>
      </c>
      <c r="D2044" s="158">
        <v>971.8222743</v>
      </c>
      <c r="E2044" s="151">
        <v>11038</v>
      </c>
      <c r="F2044" s="151">
        <v>4</v>
      </c>
      <c r="G2044" s="158">
        <v>26.48861063007859</v>
      </c>
    </row>
    <row r="2045" spans="1:7" x14ac:dyDescent="0.25">
      <c r="A2045" s="147">
        <v>2041</v>
      </c>
      <c r="B2045" s="151">
        <v>20501107643</v>
      </c>
      <c r="C2045" s="151">
        <v>481</v>
      </c>
      <c r="D2045" s="158">
        <v>1042.6228550000001</v>
      </c>
      <c r="E2045" s="151">
        <v>6474</v>
      </c>
      <c r="F2045" s="151">
        <v>7</v>
      </c>
      <c r="G2045" s="158">
        <v>56.886905554815506</v>
      </c>
    </row>
    <row r="2046" spans="1:7" x14ac:dyDescent="0.25">
      <c r="A2046" s="147">
        <v>2042</v>
      </c>
      <c r="B2046" s="151">
        <v>20501107644</v>
      </c>
      <c r="C2046" s="151">
        <v>348</v>
      </c>
      <c r="D2046" s="158">
        <v>936.07992709999996</v>
      </c>
      <c r="E2046" s="151">
        <v>12418</v>
      </c>
      <c r="F2046" s="151">
        <v>3</v>
      </c>
      <c r="G2046" s="158">
        <v>17.297189289996005</v>
      </c>
    </row>
    <row r="2047" spans="1:7" x14ac:dyDescent="0.25">
      <c r="A2047" s="147">
        <v>2043</v>
      </c>
      <c r="B2047" s="151">
        <v>20501107645</v>
      </c>
      <c r="C2047" s="151">
        <v>350</v>
      </c>
      <c r="D2047" s="158">
        <v>1000.082407</v>
      </c>
      <c r="E2047" s="151">
        <v>9602</v>
      </c>
      <c r="F2047" s="151">
        <v>5</v>
      </c>
      <c r="G2047" s="158">
        <v>36.053017183961636</v>
      </c>
    </row>
    <row r="2048" spans="1:7" x14ac:dyDescent="0.25">
      <c r="A2048" s="147">
        <v>2044</v>
      </c>
      <c r="B2048" s="151">
        <v>20501107646</v>
      </c>
      <c r="C2048" s="151">
        <v>536</v>
      </c>
      <c r="D2048" s="158">
        <v>927.84517830000004</v>
      </c>
      <c r="E2048" s="151">
        <v>12670</v>
      </c>
      <c r="F2048" s="151">
        <v>2</v>
      </c>
      <c r="G2048" s="158">
        <v>15.618755827893965</v>
      </c>
    </row>
    <row r="2049" spans="1:7" x14ac:dyDescent="0.25">
      <c r="A2049" s="147">
        <v>2045</v>
      </c>
      <c r="B2049" s="151">
        <v>20501107647</v>
      </c>
      <c r="C2049" s="151">
        <v>796</v>
      </c>
      <c r="D2049" s="158">
        <v>1071.777004</v>
      </c>
      <c r="E2049" s="151">
        <v>3778</v>
      </c>
      <c r="F2049" s="151">
        <v>8</v>
      </c>
      <c r="G2049" s="158">
        <v>74.843479419208734</v>
      </c>
    </row>
    <row r="2050" spans="1:7" x14ac:dyDescent="0.25">
      <c r="A2050" s="147">
        <v>2046</v>
      </c>
      <c r="B2050" s="151">
        <v>20501107648</v>
      </c>
      <c r="C2050" s="151">
        <v>389</v>
      </c>
      <c r="D2050" s="158">
        <v>1094.40067</v>
      </c>
      <c r="E2050" s="151">
        <v>1832</v>
      </c>
      <c r="F2050" s="151">
        <v>9</v>
      </c>
      <c r="G2050" s="158">
        <v>87.804715598774479</v>
      </c>
    </row>
    <row r="2051" spans="1:7" x14ac:dyDescent="0.25">
      <c r="A2051" s="147">
        <v>2047</v>
      </c>
      <c r="B2051" s="151">
        <v>20501107649</v>
      </c>
      <c r="C2051" s="151">
        <v>338</v>
      </c>
      <c r="D2051" s="158">
        <v>1041.6884259999999</v>
      </c>
      <c r="E2051" s="151">
        <v>6568</v>
      </c>
      <c r="F2051" s="151">
        <v>6</v>
      </c>
      <c r="G2051" s="158">
        <v>56.260823231650456</v>
      </c>
    </row>
    <row r="2052" spans="1:7" x14ac:dyDescent="0.25">
      <c r="A2052" s="147">
        <v>2048</v>
      </c>
      <c r="B2052" s="151">
        <v>20501107650</v>
      </c>
      <c r="C2052" s="151">
        <v>364</v>
      </c>
      <c r="D2052" s="158">
        <v>986.86424299999999</v>
      </c>
      <c r="E2052" s="151">
        <v>10333</v>
      </c>
      <c r="F2052" s="151">
        <v>4</v>
      </c>
      <c r="G2052" s="158">
        <v>31.184228053816437</v>
      </c>
    </row>
    <row r="2053" spans="1:7" x14ac:dyDescent="0.25">
      <c r="A2053" s="147">
        <v>2049</v>
      </c>
      <c r="B2053" s="151">
        <v>20501107651</v>
      </c>
      <c r="C2053" s="151">
        <v>283</v>
      </c>
      <c r="D2053" s="158">
        <v>946.15893630000005</v>
      </c>
      <c r="E2053" s="151">
        <v>12055</v>
      </c>
      <c r="F2053" s="151">
        <v>3</v>
      </c>
      <c r="G2053" s="158">
        <v>19.71493272945251</v>
      </c>
    </row>
    <row r="2054" spans="1:7" x14ac:dyDescent="0.25">
      <c r="A2054" s="147">
        <v>2050</v>
      </c>
      <c r="B2054" s="151">
        <v>20501107652</v>
      </c>
      <c r="C2054" s="151">
        <v>346</v>
      </c>
      <c r="D2054" s="158">
        <v>973.08514869999999</v>
      </c>
      <c r="E2054" s="151">
        <v>10990</v>
      </c>
      <c r="F2054" s="151">
        <v>4</v>
      </c>
      <c r="G2054" s="158">
        <v>26.808312241907551</v>
      </c>
    </row>
    <row r="2055" spans="1:7" x14ac:dyDescent="0.25">
      <c r="A2055" s="147">
        <v>2051</v>
      </c>
      <c r="B2055" s="151">
        <v>20501107653</v>
      </c>
      <c r="C2055" s="151">
        <v>551</v>
      </c>
      <c r="D2055" s="158">
        <v>953.83663609999996</v>
      </c>
      <c r="E2055" s="151">
        <v>11805</v>
      </c>
      <c r="F2055" s="151">
        <v>3</v>
      </c>
      <c r="G2055" s="158">
        <v>21.380045291061673</v>
      </c>
    </row>
    <row r="2056" spans="1:7" x14ac:dyDescent="0.25">
      <c r="A2056" s="147">
        <v>2052</v>
      </c>
      <c r="B2056" s="151">
        <v>20501107654</v>
      </c>
      <c r="C2056" s="151">
        <v>382</v>
      </c>
      <c r="D2056" s="158">
        <v>1020.087374</v>
      </c>
      <c r="E2056" s="151">
        <v>8287</v>
      </c>
      <c r="F2056" s="151">
        <v>5</v>
      </c>
      <c r="G2056" s="158">
        <v>44.811509258025843</v>
      </c>
    </row>
    <row r="2057" spans="1:7" x14ac:dyDescent="0.25">
      <c r="A2057" s="147">
        <v>2053</v>
      </c>
      <c r="B2057" s="151">
        <v>20501107655</v>
      </c>
      <c r="C2057" s="151">
        <v>361</v>
      </c>
      <c r="D2057" s="158">
        <v>1062.8299380000001</v>
      </c>
      <c r="E2057" s="151">
        <v>4570</v>
      </c>
      <c r="F2057" s="151">
        <v>8</v>
      </c>
      <c r="G2057" s="158">
        <v>69.568402824030912</v>
      </c>
    </row>
    <row r="2058" spans="1:7" x14ac:dyDescent="0.25">
      <c r="A2058" s="147">
        <v>2054</v>
      </c>
      <c r="B2058" s="151">
        <v>20501107656</v>
      </c>
      <c r="C2058" s="151">
        <v>526</v>
      </c>
      <c r="D2058" s="158">
        <v>968.84478509999997</v>
      </c>
      <c r="E2058" s="151">
        <v>11172</v>
      </c>
      <c r="F2058" s="151">
        <v>3</v>
      </c>
      <c r="G2058" s="158">
        <v>25.596110297056079</v>
      </c>
    </row>
    <row r="2059" spans="1:7" x14ac:dyDescent="0.25">
      <c r="A2059" s="147">
        <v>2055</v>
      </c>
      <c r="B2059" s="151">
        <v>20501107657</v>
      </c>
      <c r="C2059" s="151">
        <v>631</v>
      </c>
      <c r="D2059" s="158">
        <v>982.52558739999995</v>
      </c>
      <c r="E2059" s="151">
        <v>10537</v>
      </c>
      <c r="F2059" s="151">
        <v>4</v>
      </c>
      <c r="G2059" s="158">
        <v>29.825496203543363</v>
      </c>
    </row>
    <row r="2060" spans="1:7" x14ac:dyDescent="0.25">
      <c r="A2060" s="147">
        <v>2056</v>
      </c>
      <c r="B2060" s="151">
        <v>20501107702</v>
      </c>
      <c r="C2060" s="151">
        <v>182</v>
      </c>
      <c r="D2060" s="158">
        <v>1067.3911430000001</v>
      </c>
      <c r="E2060" s="151">
        <v>4172</v>
      </c>
      <c r="F2060" s="151">
        <v>8</v>
      </c>
      <c r="G2060" s="158">
        <v>72.219262022112702</v>
      </c>
    </row>
    <row r="2061" spans="1:7" x14ac:dyDescent="0.25">
      <c r="A2061" s="147">
        <v>2057</v>
      </c>
      <c r="B2061" s="151">
        <v>20501107703</v>
      </c>
      <c r="C2061" s="151">
        <v>274</v>
      </c>
      <c r="D2061" s="158">
        <v>972.79862839999998</v>
      </c>
      <c r="E2061" s="151">
        <v>11003</v>
      </c>
      <c r="F2061" s="151">
        <v>4</v>
      </c>
      <c r="G2061" s="158">
        <v>26.721726388703875</v>
      </c>
    </row>
    <row r="2062" spans="1:7" x14ac:dyDescent="0.25">
      <c r="A2062" s="147">
        <v>2058</v>
      </c>
      <c r="B2062" s="151">
        <v>20501107704</v>
      </c>
      <c r="C2062" s="151">
        <v>270</v>
      </c>
      <c r="D2062" s="158">
        <v>1010.4967329999999</v>
      </c>
      <c r="E2062" s="151">
        <v>8954</v>
      </c>
      <c r="F2062" s="151">
        <v>5</v>
      </c>
      <c r="G2062" s="158">
        <v>40.368988943652589</v>
      </c>
    </row>
    <row r="2063" spans="1:7" x14ac:dyDescent="0.25">
      <c r="A2063" s="147">
        <v>2059</v>
      </c>
      <c r="B2063" s="151">
        <v>20501107705</v>
      </c>
      <c r="C2063" s="151">
        <v>334</v>
      </c>
      <c r="D2063" s="158">
        <v>979.26892769999995</v>
      </c>
      <c r="E2063" s="151">
        <v>10691</v>
      </c>
      <c r="F2063" s="151">
        <v>4</v>
      </c>
      <c r="G2063" s="158">
        <v>28.799786865592115</v>
      </c>
    </row>
    <row r="2064" spans="1:7" x14ac:dyDescent="0.25">
      <c r="A2064" s="147">
        <v>2060</v>
      </c>
      <c r="B2064" s="151">
        <v>20501107708</v>
      </c>
      <c r="C2064" s="151">
        <v>333</v>
      </c>
      <c r="D2064" s="158">
        <v>962.43338159999996</v>
      </c>
      <c r="E2064" s="151">
        <v>11453</v>
      </c>
      <c r="F2064" s="151">
        <v>3</v>
      </c>
      <c r="G2064" s="158">
        <v>23.724523777807381</v>
      </c>
    </row>
    <row r="2065" spans="1:7" x14ac:dyDescent="0.25">
      <c r="A2065" s="147">
        <v>2061</v>
      </c>
      <c r="B2065" s="151">
        <v>20501107709</v>
      </c>
      <c r="C2065" s="151">
        <v>753</v>
      </c>
      <c r="D2065" s="158">
        <v>1017.339819</v>
      </c>
      <c r="E2065" s="151">
        <v>8475</v>
      </c>
      <c r="F2065" s="151">
        <v>5</v>
      </c>
      <c r="G2065" s="158">
        <v>43.559344611695749</v>
      </c>
    </row>
    <row r="2066" spans="1:7" x14ac:dyDescent="0.25">
      <c r="A2066" s="147">
        <v>2062</v>
      </c>
      <c r="B2066" s="151">
        <v>20501107710</v>
      </c>
      <c r="C2066" s="151">
        <v>285</v>
      </c>
      <c r="D2066" s="158">
        <v>1043.6319880000001</v>
      </c>
      <c r="E2066" s="151">
        <v>6377</v>
      </c>
      <c r="F2066" s="151">
        <v>7</v>
      </c>
      <c r="G2066" s="158">
        <v>57.532969228719864</v>
      </c>
    </row>
    <row r="2067" spans="1:7" x14ac:dyDescent="0.25">
      <c r="A2067" s="147">
        <v>2063</v>
      </c>
      <c r="B2067" s="151">
        <v>20501107711</v>
      </c>
      <c r="C2067" s="151">
        <v>281</v>
      </c>
      <c r="D2067" s="158">
        <v>779.86595390000002</v>
      </c>
      <c r="E2067" s="151">
        <v>14725</v>
      </c>
      <c r="F2067" s="151">
        <v>1</v>
      </c>
      <c r="G2067" s="158">
        <v>1.9315305714666311</v>
      </c>
    </row>
    <row r="2068" spans="1:7" x14ac:dyDescent="0.25">
      <c r="A2068" s="147">
        <v>2064</v>
      </c>
      <c r="B2068" s="151">
        <v>20501107712</v>
      </c>
      <c r="C2068" s="151">
        <v>584</v>
      </c>
      <c r="D2068" s="158">
        <v>1049.7363009999999</v>
      </c>
      <c r="E2068" s="151">
        <v>5831</v>
      </c>
      <c r="F2068" s="151">
        <v>7</v>
      </c>
      <c r="G2068" s="158">
        <v>61.169575063274273</v>
      </c>
    </row>
    <row r="2069" spans="1:7" x14ac:dyDescent="0.25">
      <c r="A2069" s="147">
        <v>2065</v>
      </c>
      <c r="B2069" s="151">
        <v>20501107713</v>
      </c>
      <c r="C2069" s="151">
        <v>421</v>
      </c>
      <c r="D2069" s="158">
        <v>1002.236007</v>
      </c>
      <c r="E2069" s="151">
        <v>9489</v>
      </c>
      <c r="F2069" s="151">
        <v>5</v>
      </c>
      <c r="G2069" s="158">
        <v>36.805648061808974</v>
      </c>
    </row>
    <row r="2070" spans="1:7" x14ac:dyDescent="0.25">
      <c r="A2070" s="147">
        <v>2066</v>
      </c>
      <c r="B2070" s="151">
        <v>20501107714</v>
      </c>
      <c r="C2070" s="151">
        <v>515</v>
      </c>
      <c r="D2070" s="158">
        <v>1037.892384</v>
      </c>
      <c r="E2070" s="151">
        <v>6892</v>
      </c>
      <c r="F2070" s="151">
        <v>6</v>
      </c>
      <c r="G2070" s="158">
        <v>54.102837351804979</v>
      </c>
    </row>
    <row r="2071" spans="1:7" x14ac:dyDescent="0.25">
      <c r="A2071" s="147">
        <v>2067</v>
      </c>
      <c r="B2071" s="151">
        <v>20501107715</v>
      </c>
      <c r="C2071" s="151">
        <v>374</v>
      </c>
      <c r="D2071" s="158">
        <v>1040.186594</v>
      </c>
      <c r="E2071" s="151">
        <v>6689</v>
      </c>
      <c r="F2071" s="151">
        <v>6</v>
      </c>
      <c r="G2071" s="158">
        <v>55.454908751831624</v>
      </c>
    </row>
    <row r="2072" spans="1:7" x14ac:dyDescent="0.25">
      <c r="A2072" s="147">
        <v>2068</v>
      </c>
      <c r="B2072" s="151">
        <v>20501107716</v>
      </c>
      <c r="C2072" s="151">
        <v>347</v>
      </c>
      <c r="D2072" s="158">
        <v>1101.8974450000001</v>
      </c>
      <c r="E2072" s="151">
        <v>1288</v>
      </c>
      <c r="F2072" s="151">
        <v>10</v>
      </c>
      <c r="G2072" s="158">
        <v>91.428000532836023</v>
      </c>
    </row>
    <row r="2073" spans="1:7" x14ac:dyDescent="0.25">
      <c r="A2073" s="147">
        <v>2069</v>
      </c>
      <c r="B2073" s="151">
        <v>20501107717</v>
      </c>
      <c r="C2073" s="151">
        <v>275</v>
      </c>
      <c r="D2073" s="158">
        <v>1091.2648569999999</v>
      </c>
      <c r="E2073" s="151">
        <v>2066</v>
      </c>
      <c r="F2073" s="151">
        <v>9</v>
      </c>
      <c r="G2073" s="158">
        <v>86.246170241108302</v>
      </c>
    </row>
    <row r="2074" spans="1:7" x14ac:dyDescent="0.25">
      <c r="A2074" s="147">
        <v>2070</v>
      </c>
      <c r="B2074" s="151">
        <v>20501107719</v>
      </c>
      <c r="C2074" s="151">
        <v>491</v>
      </c>
      <c r="D2074" s="158">
        <v>1032.0017419999999</v>
      </c>
      <c r="E2074" s="151">
        <v>7335</v>
      </c>
      <c r="F2074" s="151">
        <v>6</v>
      </c>
      <c r="G2074" s="158">
        <v>51.152257892633543</v>
      </c>
    </row>
    <row r="2075" spans="1:7" x14ac:dyDescent="0.25">
      <c r="A2075" s="147">
        <v>2071</v>
      </c>
      <c r="B2075" s="151">
        <v>20501107720</v>
      </c>
      <c r="C2075" s="151">
        <v>210</v>
      </c>
      <c r="D2075" s="158">
        <v>1029.721573</v>
      </c>
      <c r="E2075" s="151">
        <v>7524</v>
      </c>
      <c r="F2075" s="151">
        <v>6</v>
      </c>
      <c r="G2075" s="158">
        <v>49.893432796057013</v>
      </c>
    </row>
    <row r="2076" spans="1:7" x14ac:dyDescent="0.25">
      <c r="A2076" s="147">
        <v>2072</v>
      </c>
      <c r="B2076" s="151">
        <v>20501107721</v>
      </c>
      <c r="C2076" s="151">
        <v>371</v>
      </c>
      <c r="D2076" s="158">
        <v>1053.4523859999999</v>
      </c>
      <c r="E2076" s="151">
        <v>5504</v>
      </c>
      <c r="F2076" s="151">
        <v>7</v>
      </c>
      <c r="G2076" s="158">
        <v>63.347542293859064</v>
      </c>
    </row>
    <row r="2077" spans="1:7" x14ac:dyDescent="0.25">
      <c r="A2077" s="147">
        <v>2073</v>
      </c>
      <c r="B2077" s="151">
        <v>20501107722</v>
      </c>
      <c r="C2077" s="151">
        <v>241</v>
      </c>
      <c r="D2077" s="158">
        <v>1036.0264810000001</v>
      </c>
      <c r="E2077" s="151">
        <v>7039</v>
      </c>
      <c r="F2077" s="151">
        <v>6</v>
      </c>
      <c r="G2077" s="158">
        <v>53.123751165578796</v>
      </c>
    </row>
    <row r="2078" spans="1:7" x14ac:dyDescent="0.25">
      <c r="A2078" s="147">
        <v>2074</v>
      </c>
      <c r="B2078" s="151">
        <v>20501107801</v>
      </c>
      <c r="C2078" s="151">
        <v>936</v>
      </c>
      <c r="D2078" s="158">
        <v>1003.875261</v>
      </c>
      <c r="E2078" s="151">
        <v>9393</v>
      </c>
      <c r="F2078" s="151">
        <v>5</v>
      </c>
      <c r="G2078" s="158">
        <v>37.445051285466896</v>
      </c>
    </row>
    <row r="2079" spans="1:7" x14ac:dyDescent="0.25">
      <c r="A2079" s="147">
        <v>2075</v>
      </c>
      <c r="B2079" s="151">
        <v>20501107802</v>
      </c>
      <c r="C2079" s="151">
        <v>307</v>
      </c>
      <c r="D2079" s="158">
        <v>1016.666468</v>
      </c>
      <c r="E2079" s="151">
        <v>8530</v>
      </c>
      <c r="F2079" s="151">
        <v>5</v>
      </c>
      <c r="G2079" s="158">
        <v>43.193019848141731</v>
      </c>
    </row>
    <row r="2080" spans="1:7" x14ac:dyDescent="0.25">
      <c r="A2080" s="147">
        <v>2076</v>
      </c>
      <c r="B2080" s="151">
        <v>20501107803</v>
      </c>
      <c r="C2080" s="151">
        <v>216</v>
      </c>
      <c r="D2080" s="158">
        <v>1056.76702</v>
      </c>
      <c r="E2080" s="151">
        <v>5174</v>
      </c>
      <c r="F2080" s="151">
        <v>7</v>
      </c>
      <c r="G2080" s="158">
        <v>65.545490875183162</v>
      </c>
    </row>
    <row r="2081" spans="1:7" x14ac:dyDescent="0.25">
      <c r="A2081" s="147">
        <v>2077</v>
      </c>
      <c r="B2081" s="151">
        <v>20501107804</v>
      </c>
      <c r="C2081" s="151">
        <v>314</v>
      </c>
      <c r="D2081" s="158">
        <v>1022.7819909999999</v>
      </c>
      <c r="E2081" s="151">
        <v>8080</v>
      </c>
      <c r="F2081" s="151">
        <v>6</v>
      </c>
      <c r="G2081" s="158">
        <v>46.190222459038232</v>
      </c>
    </row>
    <row r="2082" spans="1:7" x14ac:dyDescent="0.25">
      <c r="A2082" s="147">
        <v>2078</v>
      </c>
      <c r="B2082" s="151">
        <v>20501107805</v>
      </c>
      <c r="C2082" s="151">
        <v>286</v>
      </c>
      <c r="D2082" s="158">
        <v>1043.6293169999999</v>
      </c>
      <c r="E2082" s="151">
        <v>6378</v>
      </c>
      <c r="F2082" s="151">
        <v>7</v>
      </c>
      <c r="G2082" s="158">
        <v>57.526308778473421</v>
      </c>
    </row>
    <row r="2083" spans="1:7" x14ac:dyDescent="0.25">
      <c r="A2083" s="147">
        <v>2079</v>
      </c>
      <c r="B2083" s="151">
        <v>20501107806</v>
      </c>
      <c r="C2083" s="151">
        <v>445</v>
      </c>
      <c r="D2083" s="158">
        <v>999.5827352</v>
      </c>
      <c r="E2083" s="151">
        <v>9629</v>
      </c>
      <c r="F2083" s="151">
        <v>5</v>
      </c>
      <c r="G2083" s="158">
        <v>35.873185027307848</v>
      </c>
    </row>
    <row r="2084" spans="1:7" x14ac:dyDescent="0.25">
      <c r="A2084" s="147">
        <v>2080</v>
      </c>
      <c r="B2084" s="151">
        <v>20501107807</v>
      </c>
      <c r="C2084" s="151">
        <v>305</v>
      </c>
      <c r="D2084" s="158">
        <v>1054.8464369999999</v>
      </c>
      <c r="E2084" s="151">
        <v>5379</v>
      </c>
      <c r="F2084" s="151">
        <v>7</v>
      </c>
      <c r="G2084" s="158">
        <v>64.180098574663646</v>
      </c>
    </row>
    <row r="2085" spans="1:7" x14ac:dyDescent="0.25">
      <c r="A2085" s="147">
        <v>2081</v>
      </c>
      <c r="B2085" s="151">
        <v>20501107808</v>
      </c>
      <c r="C2085" s="151">
        <v>465</v>
      </c>
      <c r="D2085" s="158">
        <v>960.18113819999996</v>
      </c>
      <c r="E2085" s="151">
        <v>11560</v>
      </c>
      <c r="F2085" s="151">
        <v>3</v>
      </c>
      <c r="G2085" s="158">
        <v>23.011855601438658</v>
      </c>
    </row>
    <row r="2086" spans="1:7" x14ac:dyDescent="0.25">
      <c r="A2086" s="147">
        <v>2082</v>
      </c>
      <c r="B2086" s="151">
        <v>20501107809</v>
      </c>
      <c r="C2086" s="151">
        <v>468</v>
      </c>
      <c r="D2086" s="158">
        <v>967.03629539999997</v>
      </c>
      <c r="E2086" s="151">
        <v>11255</v>
      </c>
      <c r="F2086" s="151">
        <v>3</v>
      </c>
      <c r="G2086" s="158">
        <v>25.04329292660184</v>
      </c>
    </row>
    <row r="2087" spans="1:7" x14ac:dyDescent="0.25">
      <c r="A2087" s="147">
        <v>2083</v>
      </c>
      <c r="B2087" s="151">
        <v>20501107810</v>
      </c>
      <c r="C2087" s="151">
        <v>238</v>
      </c>
      <c r="D2087" s="158">
        <v>967.35324230000003</v>
      </c>
      <c r="E2087" s="151">
        <v>11243</v>
      </c>
      <c r="F2087" s="151">
        <v>3</v>
      </c>
      <c r="G2087" s="158">
        <v>25.123218329559077</v>
      </c>
    </row>
    <row r="2088" spans="1:7" x14ac:dyDescent="0.25">
      <c r="A2088" s="147">
        <v>2084</v>
      </c>
      <c r="B2088" s="151">
        <v>20501107811</v>
      </c>
      <c r="C2088" s="151">
        <v>1180</v>
      </c>
      <c r="D2088" s="158">
        <v>1021.417112</v>
      </c>
      <c r="E2088" s="151">
        <v>8180</v>
      </c>
      <c r="F2088" s="151">
        <v>5</v>
      </c>
      <c r="G2088" s="158">
        <v>45.524177434394566</v>
      </c>
    </row>
    <row r="2089" spans="1:7" x14ac:dyDescent="0.25">
      <c r="A2089" s="147">
        <v>2085</v>
      </c>
      <c r="B2089" s="151">
        <v>20501107812</v>
      </c>
      <c r="C2089" s="151">
        <v>709</v>
      </c>
      <c r="D2089" s="158">
        <v>981.48052010000004</v>
      </c>
      <c r="E2089" s="151">
        <v>10589</v>
      </c>
      <c r="F2089" s="151">
        <v>4</v>
      </c>
      <c r="G2089" s="158">
        <v>29.479152790728651</v>
      </c>
    </row>
    <row r="2090" spans="1:7" x14ac:dyDescent="0.25">
      <c r="A2090" s="147">
        <v>2086</v>
      </c>
      <c r="B2090" s="151">
        <v>20501107813</v>
      </c>
      <c r="C2090" s="151">
        <v>222</v>
      </c>
      <c r="D2090" s="158">
        <v>950.58165180000003</v>
      </c>
      <c r="E2090" s="151">
        <v>11923</v>
      </c>
      <c r="F2090" s="151">
        <v>3</v>
      </c>
      <c r="G2090" s="158">
        <v>20.594112161982149</v>
      </c>
    </row>
    <row r="2091" spans="1:7" x14ac:dyDescent="0.25">
      <c r="A2091" s="147">
        <v>2087</v>
      </c>
      <c r="B2091" s="151">
        <v>20501107814</v>
      </c>
      <c r="C2091" s="151">
        <v>401</v>
      </c>
      <c r="D2091" s="158">
        <v>1051.4633679999999</v>
      </c>
      <c r="E2091" s="151">
        <v>5680</v>
      </c>
      <c r="F2091" s="151">
        <v>7</v>
      </c>
      <c r="G2091" s="158">
        <v>62.175303050486207</v>
      </c>
    </row>
    <row r="2092" spans="1:7" x14ac:dyDescent="0.25">
      <c r="A2092" s="147">
        <v>2088</v>
      </c>
      <c r="B2092" s="151">
        <v>20501107815</v>
      </c>
      <c r="C2092" s="151">
        <v>211</v>
      </c>
      <c r="D2092" s="158">
        <v>1013.234522</v>
      </c>
      <c r="E2092" s="151">
        <v>8756</v>
      </c>
      <c r="F2092" s="151">
        <v>5</v>
      </c>
      <c r="G2092" s="158">
        <v>41.687758092447048</v>
      </c>
    </row>
    <row r="2093" spans="1:7" x14ac:dyDescent="0.25">
      <c r="A2093" s="147">
        <v>2089</v>
      </c>
      <c r="B2093" s="151">
        <v>20501107816</v>
      </c>
      <c r="C2093" s="151">
        <v>142</v>
      </c>
      <c r="D2093" s="158">
        <v>1042.8163039999999</v>
      </c>
      <c r="E2093" s="151">
        <v>6460</v>
      </c>
      <c r="F2093" s="151">
        <v>7</v>
      </c>
      <c r="G2093" s="158">
        <v>56.980151858265614</v>
      </c>
    </row>
    <row r="2094" spans="1:7" x14ac:dyDescent="0.25">
      <c r="A2094" s="147">
        <v>2090</v>
      </c>
      <c r="B2094" s="151">
        <v>20501107817</v>
      </c>
      <c r="C2094" s="151">
        <v>463</v>
      </c>
      <c r="D2094" s="158">
        <v>982.47774470000002</v>
      </c>
      <c r="E2094" s="151">
        <v>10539</v>
      </c>
      <c r="F2094" s="151">
        <v>4</v>
      </c>
      <c r="G2094" s="158">
        <v>29.812175303050488</v>
      </c>
    </row>
    <row r="2095" spans="1:7" x14ac:dyDescent="0.25">
      <c r="A2095" s="147">
        <v>2091</v>
      </c>
      <c r="B2095" s="151">
        <v>20501107818</v>
      </c>
      <c r="C2095" s="151">
        <v>186</v>
      </c>
      <c r="D2095" s="158">
        <v>1073.819743</v>
      </c>
      <c r="E2095" s="151">
        <v>3610</v>
      </c>
      <c r="F2095" s="151">
        <v>8</v>
      </c>
      <c r="G2095" s="158">
        <v>75.962435060610105</v>
      </c>
    </row>
    <row r="2096" spans="1:7" x14ac:dyDescent="0.25">
      <c r="A2096" s="147">
        <v>2092</v>
      </c>
      <c r="B2096" s="151">
        <v>20501107819</v>
      </c>
      <c r="C2096" s="151">
        <v>298</v>
      </c>
      <c r="D2096" s="158">
        <v>1049.644509</v>
      </c>
      <c r="E2096" s="151">
        <v>5838</v>
      </c>
      <c r="F2096" s="151">
        <v>7</v>
      </c>
      <c r="G2096" s="158">
        <v>61.122951911549215</v>
      </c>
    </row>
    <row r="2097" spans="1:7" x14ac:dyDescent="0.25">
      <c r="A2097" s="147">
        <v>2093</v>
      </c>
      <c r="B2097" s="151">
        <v>20501107820</v>
      </c>
      <c r="C2097" s="151">
        <v>256</v>
      </c>
      <c r="D2097" s="158">
        <v>969.08890599999995</v>
      </c>
      <c r="E2097" s="151">
        <v>11162</v>
      </c>
      <c r="F2097" s="151">
        <v>3</v>
      </c>
      <c r="G2097" s="158">
        <v>25.662714799520447</v>
      </c>
    </row>
    <row r="2098" spans="1:7" x14ac:dyDescent="0.25">
      <c r="A2098" s="147">
        <v>2094</v>
      </c>
      <c r="B2098" s="151">
        <v>20501107821</v>
      </c>
      <c r="C2098" s="151">
        <v>295</v>
      </c>
      <c r="D2098" s="158">
        <v>954.67415080000001</v>
      </c>
      <c r="E2098" s="151">
        <v>11774</v>
      </c>
      <c r="F2098" s="151">
        <v>3</v>
      </c>
      <c r="G2098" s="158">
        <v>21.586519248701212</v>
      </c>
    </row>
    <row r="2099" spans="1:7" x14ac:dyDescent="0.25">
      <c r="A2099" s="147">
        <v>2095</v>
      </c>
      <c r="B2099" s="151">
        <v>20501107901</v>
      </c>
      <c r="C2099" s="151">
        <v>288</v>
      </c>
      <c r="D2099" s="158">
        <v>1020.178027</v>
      </c>
      <c r="E2099" s="151">
        <v>8276</v>
      </c>
      <c r="F2099" s="151">
        <v>5</v>
      </c>
      <c r="G2099" s="158">
        <v>44.884774210736644</v>
      </c>
    </row>
    <row r="2100" spans="1:7" x14ac:dyDescent="0.25">
      <c r="A2100" s="147">
        <v>2096</v>
      </c>
      <c r="B2100" s="151">
        <v>20501107902</v>
      </c>
      <c r="C2100" s="151">
        <v>564</v>
      </c>
      <c r="D2100" s="158">
        <v>997.76429689999998</v>
      </c>
      <c r="E2100" s="151">
        <v>9739</v>
      </c>
      <c r="F2100" s="151">
        <v>4</v>
      </c>
      <c r="G2100" s="158">
        <v>35.140535500199817</v>
      </c>
    </row>
    <row r="2101" spans="1:7" x14ac:dyDescent="0.25">
      <c r="A2101" s="147">
        <v>2097</v>
      </c>
      <c r="B2101" s="151">
        <v>20501107903</v>
      </c>
      <c r="C2101" s="151">
        <v>422</v>
      </c>
      <c r="D2101" s="158">
        <v>1032.6533429999999</v>
      </c>
      <c r="E2101" s="151">
        <v>7281</v>
      </c>
      <c r="F2101" s="151">
        <v>6</v>
      </c>
      <c r="G2101" s="158">
        <v>51.511922205941119</v>
      </c>
    </row>
    <row r="2102" spans="1:7" x14ac:dyDescent="0.25">
      <c r="A2102" s="147">
        <v>2098</v>
      </c>
      <c r="B2102" s="151">
        <v>20501107904</v>
      </c>
      <c r="C2102" s="151">
        <v>521</v>
      </c>
      <c r="D2102" s="158">
        <v>989.21131630000002</v>
      </c>
      <c r="E2102" s="151">
        <v>10197</v>
      </c>
      <c r="F2102" s="151">
        <v>4</v>
      </c>
      <c r="G2102" s="158">
        <v>32.090049287331823</v>
      </c>
    </row>
    <row r="2103" spans="1:7" x14ac:dyDescent="0.25">
      <c r="A2103" s="147">
        <v>2099</v>
      </c>
      <c r="B2103" s="151">
        <v>20501107905</v>
      </c>
      <c r="C2103" s="151">
        <v>553</v>
      </c>
      <c r="D2103" s="158">
        <v>966.32858720000002</v>
      </c>
      <c r="E2103" s="151">
        <v>11285</v>
      </c>
      <c r="F2103" s="151">
        <v>3</v>
      </c>
      <c r="G2103" s="158">
        <v>24.843479419208737</v>
      </c>
    </row>
    <row r="2104" spans="1:7" x14ac:dyDescent="0.25">
      <c r="A2104" s="147">
        <v>2100</v>
      </c>
      <c r="B2104" s="151">
        <v>20501107906</v>
      </c>
      <c r="C2104" s="151">
        <v>357</v>
      </c>
      <c r="D2104" s="158">
        <v>885.98498570000004</v>
      </c>
      <c r="E2104" s="151">
        <v>13602</v>
      </c>
      <c r="F2104" s="151">
        <v>2</v>
      </c>
      <c r="G2104" s="158">
        <v>9.4112161982149996</v>
      </c>
    </row>
    <row r="2105" spans="1:7" x14ac:dyDescent="0.25">
      <c r="A2105" s="147">
        <v>2101</v>
      </c>
      <c r="B2105" s="151">
        <v>20501107907</v>
      </c>
      <c r="C2105" s="151">
        <v>460</v>
      </c>
      <c r="D2105" s="158">
        <v>1069.318293</v>
      </c>
      <c r="E2105" s="151">
        <v>3980</v>
      </c>
      <c r="F2105" s="151">
        <v>8</v>
      </c>
      <c r="G2105" s="158">
        <v>73.498068469428532</v>
      </c>
    </row>
    <row r="2106" spans="1:7" x14ac:dyDescent="0.25">
      <c r="A2106" s="147">
        <v>2102</v>
      </c>
      <c r="B2106" s="151">
        <v>20501107908</v>
      </c>
      <c r="C2106" s="151">
        <v>391</v>
      </c>
      <c r="D2106" s="158">
        <v>1088.2890090000001</v>
      </c>
      <c r="E2106" s="151">
        <v>2319</v>
      </c>
      <c r="F2106" s="151">
        <v>9</v>
      </c>
      <c r="G2106" s="158">
        <v>84.561076328759825</v>
      </c>
    </row>
    <row r="2107" spans="1:7" x14ac:dyDescent="0.25">
      <c r="A2107" s="147">
        <v>2103</v>
      </c>
      <c r="B2107" s="151">
        <v>20501107909</v>
      </c>
      <c r="C2107" s="151">
        <v>300</v>
      </c>
      <c r="D2107" s="158">
        <v>877.57366449999995</v>
      </c>
      <c r="E2107" s="151">
        <v>13740</v>
      </c>
      <c r="F2107" s="151">
        <v>2</v>
      </c>
      <c r="G2107" s="158">
        <v>8.49207406420674</v>
      </c>
    </row>
    <row r="2108" spans="1:7" x14ac:dyDescent="0.25">
      <c r="A2108" s="147">
        <v>2104</v>
      </c>
      <c r="B2108" s="151">
        <v>20501107910</v>
      </c>
      <c r="C2108" s="151">
        <v>514</v>
      </c>
      <c r="D2108" s="158">
        <v>990.92822939999996</v>
      </c>
      <c r="E2108" s="151">
        <v>10104</v>
      </c>
      <c r="F2108" s="151">
        <v>4</v>
      </c>
      <c r="G2108" s="158">
        <v>32.70947116025043</v>
      </c>
    </row>
    <row r="2109" spans="1:7" x14ac:dyDescent="0.25">
      <c r="A2109" s="147">
        <v>2105</v>
      </c>
      <c r="B2109" s="151">
        <v>20501107911</v>
      </c>
      <c r="C2109" s="151">
        <v>349</v>
      </c>
      <c r="D2109" s="158">
        <v>980.21482330000003</v>
      </c>
      <c r="E2109" s="151">
        <v>10648</v>
      </c>
      <c r="F2109" s="151">
        <v>4</v>
      </c>
      <c r="G2109" s="158">
        <v>29.086186226188893</v>
      </c>
    </row>
    <row r="2110" spans="1:7" x14ac:dyDescent="0.25">
      <c r="A2110" s="147">
        <v>2106</v>
      </c>
      <c r="B2110" s="151">
        <v>20501107912</v>
      </c>
      <c r="C2110" s="151">
        <v>399</v>
      </c>
      <c r="D2110" s="158">
        <v>908.06402579999997</v>
      </c>
      <c r="E2110" s="151">
        <v>13139</v>
      </c>
      <c r="F2110" s="151">
        <v>2</v>
      </c>
      <c r="G2110" s="158">
        <v>12.495004662315171</v>
      </c>
    </row>
    <row r="2111" spans="1:7" x14ac:dyDescent="0.25">
      <c r="A2111" s="147">
        <v>2107</v>
      </c>
      <c r="B2111" s="151">
        <v>20501107913</v>
      </c>
      <c r="C2111" s="151">
        <v>426</v>
      </c>
      <c r="D2111" s="158">
        <v>943.6850786</v>
      </c>
      <c r="E2111" s="151">
        <v>12154</v>
      </c>
      <c r="F2111" s="151">
        <v>3</v>
      </c>
      <c r="G2111" s="158">
        <v>19.055548155055284</v>
      </c>
    </row>
    <row r="2112" spans="1:7" x14ac:dyDescent="0.25">
      <c r="A2112" s="147">
        <v>2108</v>
      </c>
      <c r="B2112" s="151">
        <v>20501107914</v>
      </c>
      <c r="C2112" s="151">
        <v>344</v>
      </c>
      <c r="D2112" s="158">
        <v>1081.8757909999999</v>
      </c>
      <c r="E2112" s="151">
        <v>2867</v>
      </c>
      <c r="F2112" s="151">
        <v>9</v>
      </c>
      <c r="G2112" s="158">
        <v>80.911149593712537</v>
      </c>
    </row>
    <row r="2113" spans="1:7" x14ac:dyDescent="0.25">
      <c r="A2113" s="147">
        <v>2109</v>
      </c>
      <c r="B2113" s="151">
        <v>20501107915</v>
      </c>
      <c r="C2113" s="151">
        <v>366</v>
      </c>
      <c r="D2113" s="158">
        <v>1017.552601</v>
      </c>
      <c r="E2113" s="151">
        <v>8451</v>
      </c>
      <c r="F2113" s="151">
        <v>5</v>
      </c>
      <c r="G2113" s="158">
        <v>43.71919541761023</v>
      </c>
    </row>
    <row r="2114" spans="1:7" x14ac:dyDescent="0.25">
      <c r="A2114" s="147">
        <v>2110</v>
      </c>
      <c r="B2114" s="151">
        <v>20501107916</v>
      </c>
      <c r="C2114" s="151">
        <v>450</v>
      </c>
      <c r="D2114" s="158">
        <v>1014.615037</v>
      </c>
      <c r="E2114" s="151">
        <v>8667</v>
      </c>
      <c r="F2114" s="151">
        <v>5</v>
      </c>
      <c r="G2114" s="158">
        <v>42.280538164379912</v>
      </c>
    </row>
    <row r="2115" spans="1:7" x14ac:dyDescent="0.25">
      <c r="A2115" s="147">
        <v>2111</v>
      </c>
      <c r="B2115" s="151">
        <v>20501107917</v>
      </c>
      <c r="C2115" s="151">
        <v>386</v>
      </c>
      <c r="D2115" s="158">
        <v>1010.4578</v>
      </c>
      <c r="E2115" s="151">
        <v>8956</v>
      </c>
      <c r="F2115" s="151">
        <v>5</v>
      </c>
      <c r="G2115" s="158">
        <v>40.355668043159717</v>
      </c>
    </row>
    <row r="2116" spans="1:7" x14ac:dyDescent="0.25">
      <c r="A2116" s="147">
        <v>2112</v>
      </c>
      <c r="B2116" s="151">
        <v>20501107918</v>
      </c>
      <c r="C2116" s="151">
        <v>274</v>
      </c>
      <c r="D2116" s="158">
        <v>1014.566269</v>
      </c>
      <c r="E2116" s="151">
        <v>8670</v>
      </c>
      <c r="F2116" s="151">
        <v>5</v>
      </c>
      <c r="G2116" s="158">
        <v>42.260556813640605</v>
      </c>
    </row>
    <row r="2117" spans="1:7" x14ac:dyDescent="0.25">
      <c r="A2117" s="147">
        <v>2113</v>
      </c>
      <c r="B2117" s="151">
        <v>20501107920</v>
      </c>
      <c r="C2117" s="151">
        <v>363</v>
      </c>
      <c r="D2117" s="158">
        <v>1036.9033750000001</v>
      </c>
      <c r="E2117" s="151">
        <v>6978</v>
      </c>
      <c r="F2117" s="151">
        <v>6</v>
      </c>
      <c r="G2117" s="158">
        <v>53.530038630611429</v>
      </c>
    </row>
    <row r="2118" spans="1:7" x14ac:dyDescent="0.25">
      <c r="A2118" s="147">
        <v>2114</v>
      </c>
      <c r="B2118" s="151">
        <v>20501107921</v>
      </c>
      <c r="C2118" s="151">
        <v>604</v>
      </c>
      <c r="D2118" s="158">
        <v>1111.7730039999999</v>
      </c>
      <c r="E2118" s="151">
        <v>754</v>
      </c>
      <c r="F2118" s="151">
        <v>10</v>
      </c>
      <c r="G2118" s="158">
        <v>94.984680964433196</v>
      </c>
    </row>
    <row r="2119" spans="1:7" x14ac:dyDescent="0.25">
      <c r="A2119" s="147">
        <v>2115</v>
      </c>
      <c r="B2119" s="151">
        <v>20501107922</v>
      </c>
      <c r="C2119" s="151">
        <v>426</v>
      </c>
      <c r="D2119" s="158">
        <v>1074.087352</v>
      </c>
      <c r="E2119" s="151">
        <v>3590</v>
      </c>
      <c r="F2119" s="151">
        <v>8</v>
      </c>
      <c r="G2119" s="158">
        <v>76.095644065538821</v>
      </c>
    </row>
    <row r="2120" spans="1:7" x14ac:dyDescent="0.25">
      <c r="A2120" s="147">
        <v>2116</v>
      </c>
      <c r="B2120" s="151">
        <v>20501107923</v>
      </c>
      <c r="C2120" s="151">
        <v>435</v>
      </c>
      <c r="D2120" s="158">
        <v>998.91255579999995</v>
      </c>
      <c r="E2120" s="151">
        <v>9674</v>
      </c>
      <c r="F2120" s="151">
        <v>5</v>
      </c>
      <c r="G2120" s="158">
        <v>35.573464766218201</v>
      </c>
    </row>
    <row r="2121" spans="1:7" x14ac:dyDescent="0.25">
      <c r="A2121" s="147">
        <v>2117</v>
      </c>
      <c r="B2121" s="151">
        <v>20501107924</v>
      </c>
      <c r="C2121" s="151">
        <v>236</v>
      </c>
      <c r="D2121" s="158">
        <v>903.18356410000001</v>
      </c>
      <c r="E2121" s="151">
        <v>13261</v>
      </c>
      <c r="F2121" s="151">
        <v>2</v>
      </c>
      <c r="G2121" s="158">
        <v>11.682429732249901</v>
      </c>
    </row>
    <row r="2122" spans="1:7" x14ac:dyDescent="0.25">
      <c r="A2122" s="147">
        <v>2118</v>
      </c>
      <c r="B2122" s="151">
        <v>20501107925</v>
      </c>
      <c r="C2122" s="151">
        <v>557</v>
      </c>
      <c r="D2122" s="158">
        <v>936.27487350000001</v>
      </c>
      <c r="E2122" s="151">
        <v>12412</v>
      </c>
      <c r="F2122" s="151">
        <v>3</v>
      </c>
      <c r="G2122" s="158">
        <v>17.337151991474624</v>
      </c>
    </row>
    <row r="2123" spans="1:7" x14ac:dyDescent="0.25">
      <c r="A2123" s="147">
        <v>2119</v>
      </c>
      <c r="B2123" s="151">
        <v>20501107926</v>
      </c>
      <c r="C2123" s="151">
        <v>545</v>
      </c>
      <c r="D2123" s="158">
        <v>1021.206596</v>
      </c>
      <c r="E2123" s="151">
        <v>8196</v>
      </c>
      <c r="F2123" s="151">
        <v>5</v>
      </c>
      <c r="G2123" s="158">
        <v>45.417610230451579</v>
      </c>
    </row>
    <row r="2124" spans="1:7" x14ac:dyDescent="0.25">
      <c r="A2124" s="147">
        <v>2120</v>
      </c>
      <c r="B2124" s="151">
        <v>20501107927</v>
      </c>
      <c r="C2124" s="151">
        <v>631</v>
      </c>
      <c r="D2124" s="158">
        <v>925.71206259999997</v>
      </c>
      <c r="E2124" s="151">
        <v>12719</v>
      </c>
      <c r="F2124" s="151">
        <v>2</v>
      </c>
      <c r="G2124" s="158">
        <v>15.292393765818568</v>
      </c>
    </row>
    <row r="2125" spans="1:7" x14ac:dyDescent="0.25">
      <c r="A2125" s="147">
        <v>2121</v>
      </c>
      <c r="B2125" s="151">
        <v>20501107928</v>
      </c>
      <c r="C2125" s="151">
        <v>775</v>
      </c>
      <c r="D2125" s="158">
        <v>1045.970022</v>
      </c>
      <c r="E2125" s="151">
        <v>6158</v>
      </c>
      <c r="F2125" s="151">
        <v>7</v>
      </c>
      <c r="G2125" s="158">
        <v>58.991607832689482</v>
      </c>
    </row>
    <row r="2126" spans="1:7" x14ac:dyDescent="0.25">
      <c r="A2126" s="147">
        <v>2122</v>
      </c>
      <c r="B2126" s="151">
        <v>20501107929</v>
      </c>
      <c r="C2126" s="151">
        <v>537</v>
      </c>
      <c r="D2126" s="158">
        <v>867.99998630000005</v>
      </c>
      <c r="E2126" s="151">
        <v>13894</v>
      </c>
      <c r="F2126" s="151">
        <v>1</v>
      </c>
      <c r="G2126" s="158">
        <v>7.4663647262554953</v>
      </c>
    </row>
    <row r="2127" spans="1:7" x14ac:dyDescent="0.25">
      <c r="A2127" s="147">
        <v>2123</v>
      </c>
      <c r="B2127" s="151">
        <v>20501107930</v>
      </c>
      <c r="C2127" s="151">
        <v>440</v>
      </c>
      <c r="D2127" s="158">
        <v>1054.0602899999999</v>
      </c>
      <c r="E2127" s="151">
        <v>5455</v>
      </c>
      <c r="F2127" s="151">
        <v>7</v>
      </c>
      <c r="G2127" s="158">
        <v>63.673904355934461</v>
      </c>
    </row>
    <row r="2128" spans="1:7" x14ac:dyDescent="0.25">
      <c r="A2128" s="147">
        <v>2124</v>
      </c>
      <c r="B2128" s="151">
        <v>20501107931</v>
      </c>
      <c r="C2128" s="151">
        <v>423</v>
      </c>
      <c r="D2128" s="158">
        <v>992.90628619999995</v>
      </c>
      <c r="E2128" s="151">
        <v>10005</v>
      </c>
      <c r="F2128" s="151">
        <v>4</v>
      </c>
      <c r="G2128" s="158">
        <v>33.36885573464766</v>
      </c>
    </row>
    <row r="2129" spans="1:7" x14ac:dyDescent="0.25">
      <c r="A2129" s="147">
        <v>2125</v>
      </c>
      <c r="B2129" s="151">
        <v>20501107932</v>
      </c>
      <c r="C2129" s="151">
        <v>524</v>
      </c>
      <c r="D2129" s="158">
        <v>1073.0623430000001</v>
      </c>
      <c r="E2129" s="151">
        <v>3652</v>
      </c>
      <c r="F2129" s="151">
        <v>8</v>
      </c>
      <c r="G2129" s="158">
        <v>75.682696150259758</v>
      </c>
    </row>
    <row r="2130" spans="1:7" x14ac:dyDescent="0.25">
      <c r="A2130" s="147">
        <v>2126</v>
      </c>
      <c r="B2130" s="151">
        <v>20501107933</v>
      </c>
      <c r="C2130" s="151">
        <v>380</v>
      </c>
      <c r="D2130" s="158">
        <v>1031.8268109999999</v>
      </c>
      <c r="E2130" s="151">
        <v>7349</v>
      </c>
      <c r="F2130" s="151">
        <v>6</v>
      </c>
      <c r="G2130" s="158">
        <v>51.059011589183434</v>
      </c>
    </row>
    <row r="2131" spans="1:7" x14ac:dyDescent="0.25">
      <c r="A2131" s="147">
        <v>2127</v>
      </c>
      <c r="B2131" s="151">
        <v>20501107935</v>
      </c>
      <c r="C2131" s="151">
        <v>501</v>
      </c>
      <c r="D2131" s="158">
        <v>793.13298810000003</v>
      </c>
      <c r="E2131" s="151">
        <v>14647</v>
      </c>
      <c r="F2131" s="151">
        <v>1</v>
      </c>
      <c r="G2131" s="158">
        <v>2.4510456906886904</v>
      </c>
    </row>
    <row r="2132" spans="1:7" x14ac:dyDescent="0.25">
      <c r="A2132" s="147">
        <v>2128</v>
      </c>
      <c r="B2132" s="151">
        <v>20501107936</v>
      </c>
      <c r="C2132" s="151">
        <v>453</v>
      </c>
      <c r="D2132" s="158">
        <v>1067.744068</v>
      </c>
      <c r="E2132" s="151">
        <v>4140</v>
      </c>
      <c r="F2132" s="151">
        <v>8</v>
      </c>
      <c r="G2132" s="158">
        <v>72.432396429998676</v>
      </c>
    </row>
    <row r="2133" spans="1:7" x14ac:dyDescent="0.25">
      <c r="A2133" s="147">
        <v>2129</v>
      </c>
      <c r="B2133" s="151">
        <v>20501107938</v>
      </c>
      <c r="C2133" s="151">
        <v>427</v>
      </c>
      <c r="D2133" s="158">
        <v>1046.002199</v>
      </c>
      <c r="E2133" s="151">
        <v>6157</v>
      </c>
      <c r="F2133" s="151">
        <v>7</v>
      </c>
      <c r="G2133" s="158">
        <v>58.998268282935925</v>
      </c>
    </row>
    <row r="2134" spans="1:7" x14ac:dyDescent="0.25">
      <c r="A2134" s="147">
        <v>2130</v>
      </c>
      <c r="B2134" s="151">
        <v>20501107939</v>
      </c>
      <c r="C2134" s="151">
        <v>476</v>
      </c>
      <c r="D2134" s="158">
        <v>755.30721649999998</v>
      </c>
      <c r="E2134" s="151">
        <v>14813</v>
      </c>
      <c r="F2134" s="151">
        <v>1</v>
      </c>
      <c r="G2134" s="158">
        <v>1.3454109497802051</v>
      </c>
    </row>
    <row r="2135" spans="1:7" x14ac:dyDescent="0.25">
      <c r="A2135" s="147">
        <v>2131</v>
      </c>
      <c r="B2135" s="151">
        <v>20501107940</v>
      </c>
      <c r="C2135" s="151">
        <v>374</v>
      </c>
      <c r="D2135" s="158">
        <v>1074.059301</v>
      </c>
      <c r="E2135" s="151">
        <v>3594</v>
      </c>
      <c r="F2135" s="151">
        <v>8</v>
      </c>
      <c r="G2135" s="158">
        <v>76.069002264553092</v>
      </c>
    </row>
    <row r="2136" spans="1:7" x14ac:dyDescent="0.25">
      <c r="A2136" s="147">
        <v>2132</v>
      </c>
      <c r="B2136" s="151">
        <v>20501107942</v>
      </c>
      <c r="C2136" s="151">
        <v>488</v>
      </c>
      <c r="D2136" s="158">
        <v>1013.633885</v>
      </c>
      <c r="E2136" s="151">
        <v>8728</v>
      </c>
      <c r="F2136" s="151">
        <v>5</v>
      </c>
      <c r="G2136" s="158">
        <v>41.874250699347279</v>
      </c>
    </row>
    <row r="2137" spans="1:7" x14ac:dyDescent="0.25">
      <c r="A2137" s="147">
        <v>2133</v>
      </c>
      <c r="B2137" s="151">
        <v>20501107943</v>
      </c>
      <c r="C2137" s="151">
        <v>857</v>
      </c>
      <c r="D2137" s="158">
        <v>1051.8360170000001</v>
      </c>
      <c r="E2137" s="151">
        <v>5641</v>
      </c>
      <c r="F2137" s="151">
        <v>7</v>
      </c>
      <c r="G2137" s="158">
        <v>62.435060610097239</v>
      </c>
    </row>
    <row r="2138" spans="1:7" x14ac:dyDescent="0.25">
      <c r="A2138" s="147">
        <v>2134</v>
      </c>
      <c r="B2138" s="151">
        <v>20501107944</v>
      </c>
      <c r="C2138" s="151">
        <v>681</v>
      </c>
      <c r="D2138" s="158">
        <v>1027.4714160000001</v>
      </c>
      <c r="E2138" s="151">
        <v>7712</v>
      </c>
      <c r="F2138" s="151">
        <v>6</v>
      </c>
      <c r="G2138" s="158">
        <v>48.641268149726926</v>
      </c>
    </row>
    <row r="2139" spans="1:7" x14ac:dyDescent="0.25">
      <c r="A2139" s="147">
        <v>2135</v>
      </c>
      <c r="B2139" s="151">
        <v>20501107946</v>
      </c>
      <c r="C2139" s="151">
        <v>680</v>
      </c>
      <c r="D2139" s="158">
        <v>1080.5919859999999</v>
      </c>
      <c r="E2139" s="151">
        <v>2984</v>
      </c>
      <c r="F2139" s="151">
        <v>9</v>
      </c>
      <c r="G2139" s="158">
        <v>80.131876914879442</v>
      </c>
    </row>
    <row r="2140" spans="1:7" x14ac:dyDescent="0.25">
      <c r="A2140" s="147">
        <v>2136</v>
      </c>
      <c r="B2140" s="151">
        <v>20501107947</v>
      </c>
      <c r="C2140" s="151">
        <v>595</v>
      </c>
      <c r="D2140" s="158">
        <v>1051.977854</v>
      </c>
      <c r="E2140" s="151">
        <v>5627</v>
      </c>
      <c r="F2140" s="151">
        <v>7</v>
      </c>
      <c r="G2140" s="158">
        <v>62.528306913547361</v>
      </c>
    </row>
    <row r="2141" spans="1:7" x14ac:dyDescent="0.25">
      <c r="A2141" s="147">
        <v>2137</v>
      </c>
      <c r="B2141" s="151">
        <v>20501107948</v>
      </c>
      <c r="C2141" s="151">
        <v>243</v>
      </c>
      <c r="D2141" s="158">
        <v>1040.29746</v>
      </c>
      <c r="E2141" s="151">
        <v>6674</v>
      </c>
      <c r="F2141" s="151">
        <v>6</v>
      </c>
      <c r="G2141" s="158">
        <v>55.554815505528175</v>
      </c>
    </row>
    <row r="2142" spans="1:7" x14ac:dyDescent="0.25">
      <c r="A2142" s="147">
        <v>2138</v>
      </c>
      <c r="B2142" s="151">
        <v>20501107949</v>
      </c>
      <c r="C2142" s="151">
        <v>317</v>
      </c>
      <c r="D2142" s="158">
        <v>1093.670519</v>
      </c>
      <c r="E2142" s="151">
        <v>1896</v>
      </c>
      <c r="F2142" s="151">
        <v>9</v>
      </c>
      <c r="G2142" s="158">
        <v>87.378446783002531</v>
      </c>
    </row>
    <row r="2143" spans="1:7" x14ac:dyDescent="0.25">
      <c r="A2143" s="147">
        <v>2139</v>
      </c>
      <c r="B2143" s="151">
        <v>20501107950</v>
      </c>
      <c r="C2143" s="151">
        <v>584</v>
      </c>
      <c r="D2143" s="158">
        <v>1042.4036000000001</v>
      </c>
      <c r="E2143" s="151">
        <v>6500</v>
      </c>
      <c r="F2143" s="151">
        <v>7</v>
      </c>
      <c r="G2143" s="158">
        <v>56.713733848408154</v>
      </c>
    </row>
    <row r="2144" spans="1:7" x14ac:dyDescent="0.25">
      <c r="A2144" s="147">
        <v>2140</v>
      </c>
      <c r="B2144" s="151">
        <v>20501107951</v>
      </c>
      <c r="C2144" s="151">
        <v>419</v>
      </c>
      <c r="D2144" s="158">
        <v>1058.8715070000001</v>
      </c>
      <c r="E2144" s="151">
        <v>4944</v>
      </c>
      <c r="F2144" s="151">
        <v>7</v>
      </c>
      <c r="G2144" s="158">
        <v>67.077394431863596</v>
      </c>
    </row>
    <row r="2145" spans="1:7" x14ac:dyDescent="0.25">
      <c r="A2145" s="147">
        <v>2141</v>
      </c>
      <c r="B2145" s="151">
        <v>20501107952</v>
      </c>
      <c r="C2145" s="151">
        <v>212</v>
      </c>
      <c r="D2145" s="158">
        <v>1053.441006</v>
      </c>
      <c r="E2145" s="151">
        <v>5506</v>
      </c>
      <c r="F2145" s="151">
        <v>7</v>
      </c>
      <c r="G2145" s="158">
        <v>63.334221393366199</v>
      </c>
    </row>
    <row r="2146" spans="1:7" x14ac:dyDescent="0.25">
      <c r="A2146" s="147">
        <v>2142</v>
      </c>
      <c r="B2146" s="151">
        <v>20501107953</v>
      </c>
      <c r="C2146" s="151">
        <v>381</v>
      </c>
      <c r="D2146" s="158">
        <v>1074.7508720000001</v>
      </c>
      <c r="E2146" s="151">
        <v>3509</v>
      </c>
      <c r="F2146" s="151">
        <v>8</v>
      </c>
      <c r="G2146" s="158">
        <v>76.635140535500199</v>
      </c>
    </row>
    <row r="2147" spans="1:7" x14ac:dyDescent="0.25">
      <c r="A2147" s="147">
        <v>2143</v>
      </c>
      <c r="B2147" s="151">
        <v>20501107954</v>
      </c>
      <c r="C2147" s="151">
        <v>528</v>
      </c>
      <c r="D2147" s="158">
        <v>1014.752502</v>
      </c>
      <c r="E2147" s="151">
        <v>8653</v>
      </c>
      <c r="F2147" s="151">
        <v>5</v>
      </c>
      <c r="G2147" s="158">
        <v>42.373784467830028</v>
      </c>
    </row>
    <row r="2148" spans="1:7" x14ac:dyDescent="0.25">
      <c r="A2148" s="147">
        <v>2144</v>
      </c>
      <c r="B2148" s="151">
        <v>20501107955</v>
      </c>
      <c r="C2148" s="151">
        <v>592</v>
      </c>
      <c r="D2148" s="158">
        <v>1092.9965669999999</v>
      </c>
      <c r="E2148" s="151">
        <v>1949</v>
      </c>
      <c r="F2148" s="151">
        <v>9</v>
      </c>
      <c r="G2148" s="158">
        <v>87.025442919941383</v>
      </c>
    </row>
    <row r="2149" spans="1:7" x14ac:dyDescent="0.25">
      <c r="A2149" s="147">
        <v>2145</v>
      </c>
      <c r="B2149" s="151">
        <v>20502108101</v>
      </c>
      <c r="C2149" s="151">
        <v>147</v>
      </c>
      <c r="D2149" s="158">
        <v>1016.7701489999999</v>
      </c>
      <c r="E2149" s="151">
        <v>8518</v>
      </c>
      <c r="F2149" s="151">
        <v>5</v>
      </c>
      <c r="G2149" s="158">
        <v>43.272945251098974</v>
      </c>
    </row>
    <row r="2150" spans="1:7" x14ac:dyDescent="0.25">
      <c r="A2150" s="147">
        <v>2146</v>
      </c>
      <c r="B2150" s="151">
        <v>20502108104</v>
      </c>
      <c r="C2150" s="151">
        <v>1005</v>
      </c>
      <c r="D2150" s="158">
        <v>1073.5190070000001</v>
      </c>
      <c r="E2150" s="151">
        <v>3625</v>
      </c>
      <c r="F2150" s="151">
        <v>8</v>
      </c>
      <c r="G2150" s="158">
        <v>75.862528306913546</v>
      </c>
    </row>
    <row r="2151" spans="1:7" x14ac:dyDescent="0.25">
      <c r="A2151" s="147">
        <v>2147</v>
      </c>
      <c r="B2151" s="151">
        <v>20502108105</v>
      </c>
      <c r="C2151" s="151">
        <v>565</v>
      </c>
      <c r="D2151" s="158">
        <v>1050.946007</v>
      </c>
      <c r="E2151" s="151">
        <v>5718</v>
      </c>
      <c r="F2151" s="151">
        <v>7</v>
      </c>
      <c r="G2151" s="158">
        <v>61.922205941121625</v>
      </c>
    </row>
    <row r="2152" spans="1:7" x14ac:dyDescent="0.25">
      <c r="A2152" s="147">
        <v>2148</v>
      </c>
      <c r="B2152" s="151">
        <v>20502108106</v>
      </c>
      <c r="C2152" s="151">
        <v>547</v>
      </c>
      <c r="D2152" s="158">
        <v>1011.546905</v>
      </c>
      <c r="E2152" s="151">
        <v>8878</v>
      </c>
      <c r="F2152" s="151">
        <v>5</v>
      </c>
      <c r="G2152" s="158">
        <v>40.875183162381781</v>
      </c>
    </row>
    <row r="2153" spans="1:7" x14ac:dyDescent="0.25">
      <c r="A2153" s="147">
        <v>2149</v>
      </c>
      <c r="B2153" s="151">
        <v>20502108107</v>
      </c>
      <c r="C2153" s="151">
        <v>666</v>
      </c>
      <c r="D2153" s="158">
        <v>995.23448719999999</v>
      </c>
      <c r="E2153" s="151">
        <v>9893</v>
      </c>
      <c r="F2153" s="151">
        <v>4</v>
      </c>
      <c r="G2153" s="158">
        <v>34.114826162248569</v>
      </c>
    </row>
    <row r="2154" spans="1:7" x14ac:dyDescent="0.25">
      <c r="A2154" s="147">
        <v>2150</v>
      </c>
      <c r="B2154" s="151">
        <v>20502108109</v>
      </c>
      <c r="C2154" s="151">
        <v>682</v>
      </c>
      <c r="D2154" s="158">
        <v>933.90313160000005</v>
      </c>
      <c r="E2154" s="151">
        <v>12491</v>
      </c>
      <c r="F2154" s="151">
        <v>3</v>
      </c>
      <c r="G2154" s="158">
        <v>16.810976422006128</v>
      </c>
    </row>
    <row r="2155" spans="1:7" x14ac:dyDescent="0.25">
      <c r="A2155" s="147">
        <v>2151</v>
      </c>
      <c r="B2155" s="151">
        <v>20502108110</v>
      </c>
      <c r="C2155" s="151">
        <v>546</v>
      </c>
      <c r="D2155" s="158">
        <v>795.70152140000005</v>
      </c>
      <c r="E2155" s="151">
        <v>14635</v>
      </c>
      <c r="F2155" s="151">
        <v>1</v>
      </c>
      <c r="G2155" s="158">
        <v>2.5309710936459306</v>
      </c>
    </row>
    <row r="2156" spans="1:7" x14ac:dyDescent="0.25">
      <c r="A2156" s="147">
        <v>2152</v>
      </c>
      <c r="B2156" s="151">
        <v>20502108111</v>
      </c>
      <c r="C2156" s="151">
        <v>233</v>
      </c>
      <c r="D2156" s="158">
        <v>889.71614290000002</v>
      </c>
      <c r="E2156" s="151">
        <v>13543</v>
      </c>
      <c r="F2156" s="151">
        <v>2</v>
      </c>
      <c r="G2156" s="158">
        <v>9.8041827627547615</v>
      </c>
    </row>
    <row r="2157" spans="1:7" x14ac:dyDescent="0.25">
      <c r="A2157" s="147">
        <v>2153</v>
      </c>
      <c r="B2157" s="151">
        <v>20502108112</v>
      </c>
      <c r="C2157" s="151">
        <v>429</v>
      </c>
      <c r="D2157" s="158">
        <v>952.75288790000002</v>
      </c>
      <c r="E2157" s="151">
        <v>11840</v>
      </c>
      <c r="F2157" s="151">
        <v>3</v>
      </c>
      <c r="G2157" s="158">
        <v>21.146929532436392</v>
      </c>
    </row>
    <row r="2158" spans="1:7" x14ac:dyDescent="0.25">
      <c r="A2158" s="147">
        <v>2154</v>
      </c>
      <c r="B2158" s="151">
        <v>20502108113</v>
      </c>
      <c r="C2158" s="151">
        <v>555</v>
      </c>
      <c r="D2158" s="158">
        <v>958.11510420000002</v>
      </c>
      <c r="E2158" s="151">
        <v>11645</v>
      </c>
      <c r="F2158" s="151">
        <v>3</v>
      </c>
      <c r="G2158" s="158">
        <v>22.44571733049154</v>
      </c>
    </row>
    <row r="2159" spans="1:7" x14ac:dyDescent="0.25">
      <c r="A2159" s="147">
        <v>2155</v>
      </c>
      <c r="B2159" s="151">
        <v>20502108114</v>
      </c>
      <c r="C2159" s="151">
        <v>533</v>
      </c>
      <c r="D2159" s="158">
        <v>952.93868150000003</v>
      </c>
      <c r="E2159" s="151">
        <v>11836</v>
      </c>
      <c r="F2159" s="151">
        <v>3</v>
      </c>
      <c r="G2159" s="158">
        <v>21.173571333422139</v>
      </c>
    </row>
    <row r="2160" spans="1:7" x14ac:dyDescent="0.25">
      <c r="A2160" s="147">
        <v>2156</v>
      </c>
      <c r="B2160" s="151">
        <v>20502108115</v>
      </c>
      <c r="C2160" s="151">
        <v>229</v>
      </c>
      <c r="D2160" s="158">
        <v>830.71104800000001</v>
      </c>
      <c r="E2160" s="151">
        <v>14341</v>
      </c>
      <c r="F2160" s="151">
        <v>1</v>
      </c>
      <c r="G2160" s="158">
        <v>4.4891434660983078</v>
      </c>
    </row>
    <row r="2161" spans="1:7" x14ac:dyDescent="0.25">
      <c r="A2161" s="147">
        <v>2157</v>
      </c>
      <c r="B2161" s="151">
        <v>20502108116</v>
      </c>
      <c r="C2161" s="151">
        <v>541</v>
      </c>
      <c r="D2161" s="158">
        <v>800.58012670000005</v>
      </c>
      <c r="E2161" s="151">
        <v>14594</v>
      </c>
      <c r="F2161" s="151">
        <v>1</v>
      </c>
      <c r="G2161" s="158">
        <v>2.8040495537498336</v>
      </c>
    </row>
    <row r="2162" spans="1:7" x14ac:dyDescent="0.25">
      <c r="A2162" s="147">
        <v>2158</v>
      </c>
      <c r="B2162" s="151">
        <v>20502108117</v>
      </c>
      <c r="C2162" s="151">
        <v>540</v>
      </c>
      <c r="D2162" s="158">
        <v>936.34846010000001</v>
      </c>
      <c r="E2162" s="151">
        <v>12408</v>
      </c>
      <c r="F2162" s="151">
        <v>3</v>
      </c>
      <c r="G2162" s="158">
        <v>17.36379379246037</v>
      </c>
    </row>
    <row r="2163" spans="1:7" x14ac:dyDescent="0.25">
      <c r="A2163" s="147">
        <v>2159</v>
      </c>
      <c r="B2163" s="151">
        <v>20502108118</v>
      </c>
      <c r="C2163" s="151">
        <v>316</v>
      </c>
      <c r="D2163" s="158">
        <v>969.43169969999997</v>
      </c>
      <c r="E2163" s="151">
        <v>11148</v>
      </c>
      <c r="F2163" s="151">
        <v>3</v>
      </c>
      <c r="G2163" s="158">
        <v>25.755961102970559</v>
      </c>
    </row>
    <row r="2164" spans="1:7" x14ac:dyDescent="0.25">
      <c r="A2164" s="147">
        <v>2160</v>
      </c>
      <c r="B2164" s="151">
        <v>20502108119</v>
      </c>
      <c r="C2164" s="151">
        <v>198</v>
      </c>
      <c r="D2164" s="158">
        <v>1091.793304</v>
      </c>
      <c r="E2164" s="151">
        <v>2018</v>
      </c>
      <c r="F2164" s="151">
        <v>9</v>
      </c>
      <c r="G2164" s="158">
        <v>86.565871852937263</v>
      </c>
    </row>
    <row r="2165" spans="1:7" x14ac:dyDescent="0.25">
      <c r="A2165" s="147">
        <v>2161</v>
      </c>
      <c r="B2165" s="151">
        <v>20502108120</v>
      </c>
      <c r="C2165" s="151">
        <v>523</v>
      </c>
      <c r="D2165" s="158">
        <v>922.74205419999998</v>
      </c>
      <c r="E2165" s="151">
        <v>12796</v>
      </c>
      <c r="F2165" s="151">
        <v>2</v>
      </c>
      <c r="G2165" s="158">
        <v>14.779539096842948</v>
      </c>
    </row>
    <row r="2166" spans="1:7" x14ac:dyDescent="0.25">
      <c r="A2166" s="147">
        <v>2162</v>
      </c>
      <c r="B2166" s="151">
        <v>20502108121</v>
      </c>
      <c r="C2166" s="151">
        <v>352</v>
      </c>
      <c r="D2166" s="158">
        <v>913.66283450000003</v>
      </c>
      <c r="E2166" s="151">
        <v>13009</v>
      </c>
      <c r="F2166" s="151">
        <v>2</v>
      </c>
      <c r="G2166" s="158">
        <v>13.360863194351937</v>
      </c>
    </row>
    <row r="2167" spans="1:7" x14ac:dyDescent="0.25">
      <c r="A2167" s="147">
        <v>2163</v>
      </c>
      <c r="B2167" s="151">
        <v>20502108122</v>
      </c>
      <c r="C2167" s="151">
        <v>539</v>
      </c>
      <c r="D2167" s="158">
        <v>949.65474080000001</v>
      </c>
      <c r="E2167" s="151">
        <v>11959</v>
      </c>
      <c r="F2167" s="151">
        <v>3</v>
      </c>
      <c r="G2167" s="158">
        <v>20.354335953110432</v>
      </c>
    </row>
    <row r="2168" spans="1:7" x14ac:dyDescent="0.25">
      <c r="A2168" s="147">
        <v>2164</v>
      </c>
      <c r="B2168" s="151">
        <v>20502108123</v>
      </c>
      <c r="C2168" s="151">
        <v>343</v>
      </c>
      <c r="D2168" s="158">
        <v>903.23208990000001</v>
      </c>
      <c r="E2168" s="151">
        <v>13260</v>
      </c>
      <c r="F2168" s="151">
        <v>2</v>
      </c>
      <c r="G2168" s="158">
        <v>11.689090182496336</v>
      </c>
    </row>
    <row r="2169" spans="1:7" x14ac:dyDescent="0.25">
      <c r="A2169" s="147">
        <v>2165</v>
      </c>
      <c r="B2169" s="151">
        <v>20502108124</v>
      </c>
      <c r="C2169" s="151">
        <v>274</v>
      </c>
      <c r="D2169" s="158">
        <v>922.18953060000001</v>
      </c>
      <c r="E2169" s="151">
        <v>12805</v>
      </c>
      <c r="F2169" s="151">
        <v>2</v>
      </c>
      <c r="G2169" s="158">
        <v>14.719595044625017</v>
      </c>
    </row>
    <row r="2170" spans="1:7" x14ac:dyDescent="0.25">
      <c r="A2170" s="147">
        <v>2166</v>
      </c>
      <c r="B2170" s="151">
        <v>20502108125</v>
      </c>
      <c r="C2170" s="151">
        <v>660</v>
      </c>
      <c r="D2170" s="158">
        <v>919.19440680000002</v>
      </c>
      <c r="E2170" s="151">
        <v>12878</v>
      </c>
      <c r="F2170" s="151">
        <v>2</v>
      </c>
      <c r="G2170" s="158">
        <v>14.233382176635139</v>
      </c>
    </row>
    <row r="2171" spans="1:7" x14ac:dyDescent="0.25">
      <c r="A2171" s="147">
        <v>2167</v>
      </c>
      <c r="B2171" s="151">
        <v>20502108126</v>
      </c>
      <c r="C2171" s="151">
        <v>458</v>
      </c>
      <c r="D2171" s="158">
        <v>946.83359819999998</v>
      </c>
      <c r="E2171" s="151">
        <v>12030</v>
      </c>
      <c r="F2171" s="151">
        <v>3</v>
      </c>
      <c r="G2171" s="158">
        <v>19.88144398561343</v>
      </c>
    </row>
    <row r="2172" spans="1:7" x14ac:dyDescent="0.25">
      <c r="A2172" s="147">
        <v>2168</v>
      </c>
      <c r="B2172" s="151">
        <v>20502108127</v>
      </c>
      <c r="C2172" s="151">
        <v>341</v>
      </c>
      <c r="D2172" s="158">
        <v>814.34821790000001</v>
      </c>
      <c r="E2172" s="151">
        <v>14494</v>
      </c>
      <c r="F2172" s="151">
        <v>1</v>
      </c>
      <c r="G2172" s="158">
        <v>3.4700945783934998</v>
      </c>
    </row>
    <row r="2173" spans="1:7" x14ac:dyDescent="0.25">
      <c r="A2173" s="147">
        <v>2169</v>
      </c>
      <c r="B2173" s="151">
        <v>20502108128</v>
      </c>
      <c r="C2173" s="151">
        <v>385</v>
      </c>
      <c r="D2173" s="158">
        <v>923.88640029999999</v>
      </c>
      <c r="E2173" s="151">
        <v>12769</v>
      </c>
      <c r="F2173" s="151">
        <v>2</v>
      </c>
      <c r="G2173" s="158">
        <v>14.959371253496737</v>
      </c>
    </row>
    <row r="2174" spans="1:7" x14ac:dyDescent="0.25">
      <c r="A2174" s="147">
        <v>2170</v>
      </c>
      <c r="B2174" s="151">
        <v>20502108129</v>
      </c>
      <c r="C2174" s="151">
        <v>217</v>
      </c>
      <c r="D2174" s="158">
        <v>716.28764690000003</v>
      </c>
      <c r="E2174" s="151">
        <v>14912</v>
      </c>
      <c r="F2174" s="151">
        <v>1</v>
      </c>
      <c r="G2174" s="158">
        <v>0.68602637538297595</v>
      </c>
    </row>
    <row r="2175" spans="1:7" x14ac:dyDescent="0.25">
      <c r="A2175" s="147">
        <v>2171</v>
      </c>
      <c r="B2175" s="151">
        <v>20502108130</v>
      </c>
      <c r="C2175" s="151">
        <v>242</v>
      </c>
      <c r="D2175" s="158">
        <v>594.39291649999996</v>
      </c>
      <c r="E2175" s="151">
        <v>14972</v>
      </c>
      <c r="F2175" s="151">
        <v>1</v>
      </c>
      <c r="G2175" s="158">
        <v>0.28639936059677634</v>
      </c>
    </row>
    <row r="2176" spans="1:7" x14ac:dyDescent="0.25">
      <c r="A2176" s="147">
        <v>2172</v>
      </c>
      <c r="B2176" s="151">
        <v>20502108131</v>
      </c>
      <c r="C2176" s="151">
        <v>774</v>
      </c>
      <c r="D2176" s="158">
        <v>1037.190008</v>
      </c>
      <c r="E2176" s="151">
        <v>6954</v>
      </c>
      <c r="F2176" s="151">
        <v>6</v>
      </c>
      <c r="G2176" s="158">
        <v>53.689889436525903</v>
      </c>
    </row>
    <row r="2177" spans="1:7" x14ac:dyDescent="0.25">
      <c r="A2177" s="147">
        <v>2173</v>
      </c>
      <c r="B2177" s="151">
        <v>20502108132</v>
      </c>
      <c r="C2177" s="151">
        <v>517</v>
      </c>
      <c r="D2177" s="158">
        <v>979.37393039999995</v>
      </c>
      <c r="E2177" s="151">
        <v>10683</v>
      </c>
      <c r="F2177" s="151">
        <v>4</v>
      </c>
      <c r="G2177" s="158">
        <v>28.853070467563608</v>
      </c>
    </row>
    <row r="2178" spans="1:7" x14ac:dyDescent="0.25">
      <c r="A2178" s="147">
        <v>2174</v>
      </c>
      <c r="B2178" s="151">
        <v>20502108133</v>
      </c>
      <c r="C2178" s="151">
        <v>506</v>
      </c>
      <c r="D2178" s="158">
        <v>1006.166883</v>
      </c>
      <c r="E2178" s="151">
        <v>9245</v>
      </c>
      <c r="F2178" s="151">
        <v>5</v>
      </c>
      <c r="G2178" s="158">
        <v>38.430797921939522</v>
      </c>
    </row>
    <row r="2179" spans="1:7" x14ac:dyDescent="0.25">
      <c r="A2179" s="147">
        <v>2175</v>
      </c>
      <c r="B2179" s="151">
        <v>20502108134</v>
      </c>
      <c r="C2179" s="151">
        <v>446</v>
      </c>
      <c r="D2179" s="158">
        <v>1013.011164</v>
      </c>
      <c r="E2179" s="151">
        <v>8777</v>
      </c>
      <c r="F2179" s="151">
        <v>5</v>
      </c>
      <c r="G2179" s="158">
        <v>41.547888637271882</v>
      </c>
    </row>
    <row r="2180" spans="1:7" x14ac:dyDescent="0.25">
      <c r="A2180" s="147">
        <v>2176</v>
      </c>
      <c r="B2180" s="151">
        <v>20502108136</v>
      </c>
      <c r="C2180" s="151">
        <v>331</v>
      </c>
      <c r="D2180" s="158">
        <v>944.61886579999998</v>
      </c>
      <c r="E2180" s="151">
        <v>12120</v>
      </c>
      <c r="F2180" s="151">
        <v>3</v>
      </c>
      <c r="G2180" s="158">
        <v>19.282003463434126</v>
      </c>
    </row>
    <row r="2181" spans="1:7" x14ac:dyDescent="0.25">
      <c r="A2181" s="147">
        <v>2177</v>
      </c>
      <c r="B2181" s="151">
        <v>20502108137</v>
      </c>
      <c r="C2181" s="151">
        <v>519</v>
      </c>
      <c r="D2181" s="158">
        <v>1045.606908</v>
      </c>
      <c r="E2181" s="151">
        <v>6192</v>
      </c>
      <c r="F2181" s="151">
        <v>7</v>
      </c>
      <c r="G2181" s="158">
        <v>58.765152524310651</v>
      </c>
    </row>
    <row r="2182" spans="1:7" x14ac:dyDescent="0.25">
      <c r="A2182" s="147">
        <v>2178</v>
      </c>
      <c r="B2182" s="151">
        <v>20502108138</v>
      </c>
      <c r="C2182" s="151">
        <v>230</v>
      </c>
      <c r="D2182" s="158">
        <v>985.96953780000001</v>
      </c>
      <c r="E2182" s="151">
        <v>10371</v>
      </c>
      <c r="F2182" s="151">
        <v>4</v>
      </c>
      <c r="G2182" s="158">
        <v>30.931130944451844</v>
      </c>
    </row>
    <row r="2183" spans="1:7" x14ac:dyDescent="0.25">
      <c r="A2183" s="147">
        <v>2179</v>
      </c>
      <c r="B2183" s="151">
        <v>20502108139</v>
      </c>
      <c r="C2183" s="151">
        <v>311</v>
      </c>
      <c r="D2183" s="158">
        <v>1016.739022</v>
      </c>
      <c r="E2183" s="151">
        <v>8520</v>
      </c>
      <c r="F2183" s="151">
        <v>5</v>
      </c>
      <c r="G2183" s="158">
        <v>43.259624350606103</v>
      </c>
    </row>
    <row r="2184" spans="1:7" x14ac:dyDescent="0.25">
      <c r="A2184" s="147">
        <v>2180</v>
      </c>
      <c r="B2184" s="151">
        <v>20502108201</v>
      </c>
      <c r="C2184" s="151">
        <v>131</v>
      </c>
      <c r="D2184" s="158">
        <v>1039.1992459999999</v>
      </c>
      <c r="E2184" s="151">
        <v>6776</v>
      </c>
      <c r="F2184" s="151">
        <v>6</v>
      </c>
      <c r="G2184" s="158">
        <v>54.875449580391631</v>
      </c>
    </row>
    <row r="2185" spans="1:7" x14ac:dyDescent="0.25">
      <c r="A2185" s="147">
        <v>2181</v>
      </c>
      <c r="B2185" s="151">
        <v>20502108202</v>
      </c>
      <c r="C2185" s="151">
        <v>554</v>
      </c>
      <c r="D2185" s="158">
        <v>964.65885500000002</v>
      </c>
      <c r="E2185" s="151">
        <v>11352</v>
      </c>
      <c r="F2185" s="151">
        <v>3</v>
      </c>
      <c r="G2185" s="158">
        <v>24.397229252697482</v>
      </c>
    </row>
    <row r="2186" spans="1:7" x14ac:dyDescent="0.25">
      <c r="A2186" s="147">
        <v>2182</v>
      </c>
      <c r="B2186" s="151">
        <v>20502108203</v>
      </c>
      <c r="C2186" s="151">
        <v>771</v>
      </c>
      <c r="D2186" s="158">
        <v>1020.670375</v>
      </c>
      <c r="E2186" s="151">
        <v>8238</v>
      </c>
      <c r="F2186" s="151">
        <v>5</v>
      </c>
      <c r="G2186" s="158">
        <v>45.13787132010124</v>
      </c>
    </row>
    <row r="2187" spans="1:7" x14ac:dyDescent="0.25">
      <c r="A2187" s="147">
        <v>2183</v>
      </c>
      <c r="B2187" s="151">
        <v>20502108204</v>
      </c>
      <c r="C2187" s="151">
        <v>372</v>
      </c>
      <c r="D2187" s="158">
        <v>1007.021567</v>
      </c>
      <c r="E2187" s="151">
        <v>9179</v>
      </c>
      <c r="F2187" s="151">
        <v>5</v>
      </c>
      <c r="G2187" s="158">
        <v>38.870387638204342</v>
      </c>
    </row>
    <row r="2188" spans="1:7" x14ac:dyDescent="0.25">
      <c r="A2188" s="147">
        <v>2184</v>
      </c>
      <c r="B2188" s="151">
        <v>20502108205</v>
      </c>
      <c r="C2188" s="151">
        <v>366</v>
      </c>
      <c r="D2188" s="158">
        <v>1028.5744279999999</v>
      </c>
      <c r="E2188" s="151">
        <v>7625</v>
      </c>
      <c r="F2188" s="151">
        <v>6</v>
      </c>
      <c r="G2188" s="158">
        <v>49.220727321166912</v>
      </c>
    </row>
    <row r="2189" spans="1:7" x14ac:dyDescent="0.25">
      <c r="A2189" s="147">
        <v>2185</v>
      </c>
      <c r="B2189" s="151">
        <v>20502108206</v>
      </c>
      <c r="C2189" s="151">
        <v>252</v>
      </c>
      <c r="D2189" s="158">
        <v>1023.882163</v>
      </c>
      <c r="E2189" s="151">
        <v>8000</v>
      </c>
      <c r="F2189" s="151">
        <v>6</v>
      </c>
      <c r="G2189" s="158">
        <v>46.723058478753167</v>
      </c>
    </row>
    <row r="2190" spans="1:7" x14ac:dyDescent="0.25">
      <c r="A2190" s="147">
        <v>2186</v>
      </c>
      <c r="B2190" s="151">
        <v>20502108207</v>
      </c>
      <c r="C2190" s="151">
        <v>261</v>
      </c>
      <c r="D2190" s="158">
        <v>1080.4097119999999</v>
      </c>
      <c r="E2190" s="151">
        <v>3001</v>
      </c>
      <c r="F2190" s="151">
        <v>9</v>
      </c>
      <c r="G2190" s="158">
        <v>80.018649260690026</v>
      </c>
    </row>
    <row r="2191" spans="1:7" x14ac:dyDescent="0.25">
      <c r="A2191" s="147">
        <v>2187</v>
      </c>
      <c r="B2191" s="151">
        <v>20502108208</v>
      </c>
      <c r="C2191" s="151">
        <v>242</v>
      </c>
      <c r="D2191" s="158">
        <v>989.74776420000001</v>
      </c>
      <c r="E2191" s="151">
        <v>10175</v>
      </c>
      <c r="F2191" s="151">
        <v>4</v>
      </c>
      <c r="G2191" s="158">
        <v>32.236579192753432</v>
      </c>
    </row>
    <row r="2192" spans="1:7" x14ac:dyDescent="0.25">
      <c r="A2192" s="147">
        <v>2188</v>
      </c>
      <c r="B2192" s="151">
        <v>20502108209</v>
      </c>
      <c r="C2192" s="151">
        <v>262</v>
      </c>
      <c r="D2192" s="158">
        <v>967.48299099999997</v>
      </c>
      <c r="E2192" s="151">
        <v>11236</v>
      </c>
      <c r="F2192" s="151">
        <v>3</v>
      </c>
      <c r="G2192" s="158">
        <v>25.169841481284134</v>
      </c>
    </row>
    <row r="2193" spans="1:7" x14ac:dyDescent="0.25">
      <c r="A2193" s="147">
        <v>2189</v>
      </c>
      <c r="B2193" s="151">
        <v>20502108210</v>
      </c>
      <c r="C2193" s="151">
        <v>225</v>
      </c>
      <c r="D2193" s="158">
        <v>1008.832716</v>
      </c>
      <c r="E2193" s="151">
        <v>9051</v>
      </c>
      <c r="F2193" s="151">
        <v>5</v>
      </c>
      <c r="G2193" s="158">
        <v>39.722925269748231</v>
      </c>
    </row>
    <row r="2194" spans="1:7" x14ac:dyDescent="0.25">
      <c r="A2194" s="147">
        <v>2190</v>
      </c>
      <c r="B2194" s="151">
        <v>20502108211</v>
      </c>
      <c r="C2194" s="151">
        <v>374</v>
      </c>
      <c r="D2194" s="158">
        <v>997.20272709999995</v>
      </c>
      <c r="E2194" s="151">
        <v>9776</v>
      </c>
      <c r="F2194" s="151">
        <v>4</v>
      </c>
      <c r="G2194" s="158">
        <v>34.894098841081657</v>
      </c>
    </row>
    <row r="2195" spans="1:7" x14ac:dyDescent="0.25">
      <c r="A2195" s="147">
        <v>2191</v>
      </c>
      <c r="B2195" s="151">
        <v>20502108212</v>
      </c>
      <c r="C2195" s="151">
        <v>364</v>
      </c>
      <c r="D2195" s="158">
        <v>983.59180389999995</v>
      </c>
      <c r="E2195" s="151">
        <v>10491</v>
      </c>
      <c r="F2195" s="151">
        <v>4</v>
      </c>
      <c r="G2195" s="158">
        <v>30.131876914879445</v>
      </c>
    </row>
    <row r="2196" spans="1:7" x14ac:dyDescent="0.25">
      <c r="A2196" s="147">
        <v>2192</v>
      </c>
      <c r="B2196" s="151">
        <v>20502108213</v>
      </c>
      <c r="C2196" s="151">
        <v>211</v>
      </c>
      <c r="D2196" s="158">
        <v>934.78369190000001</v>
      </c>
      <c r="E2196" s="151">
        <v>12470</v>
      </c>
      <c r="F2196" s="151">
        <v>3</v>
      </c>
      <c r="G2196" s="158">
        <v>16.950845877181298</v>
      </c>
    </row>
    <row r="2197" spans="1:7" x14ac:dyDescent="0.25">
      <c r="A2197" s="147">
        <v>2193</v>
      </c>
      <c r="B2197" s="151">
        <v>20502108214</v>
      </c>
      <c r="C2197" s="151">
        <v>243</v>
      </c>
      <c r="D2197" s="158">
        <v>961.88098430000002</v>
      </c>
      <c r="E2197" s="151">
        <v>11482</v>
      </c>
      <c r="F2197" s="151">
        <v>3</v>
      </c>
      <c r="G2197" s="158">
        <v>23.531370720660718</v>
      </c>
    </row>
    <row r="2198" spans="1:7" x14ac:dyDescent="0.25">
      <c r="A2198" s="147">
        <v>2194</v>
      </c>
      <c r="B2198" s="151">
        <v>20502108215</v>
      </c>
      <c r="C2198" s="151">
        <v>325</v>
      </c>
      <c r="D2198" s="158">
        <v>1037.6094539999999</v>
      </c>
      <c r="E2198" s="151">
        <v>6922</v>
      </c>
      <c r="F2198" s="151">
        <v>6</v>
      </c>
      <c r="G2198" s="158">
        <v>53.903023844411877</v>
      </c>
    </row>
    <row r="2199" spans="1:7" x14ac:dyDescent="0.25">
      <c r="A2199" s="147">
        <v>2195</v>
      </c>
      <c r="B2199" s="151">
        <v>20502108216</v>
      </c>
      <c r="C2199" s="151">
        <v>423</v>
      </c>
      <c r="D2199" s="158">
        <v>987.72882270000002</v>
      </c>
      <c r="E2199" s="151">
        <v>10282</v>
      </c>
      <c r="F2199" s="151">
        <v>4</v>
      </c>
      <c r="G2199" s="158">
        <v>31.523911016384709</v>
      </c>
    </row>
    <row r="2200" spans="1:7" x14ac:dyDescent="0.25">
      <c r="A2200" s="147">
        <v>2196</v>
      </c>
      <c r="B2200" s="151">
        <v>20502108217</v>
      </c>
      <c r="C2200" s="151">
        <v>146</v>
      </c>
      <c r="D2200" s="158">
        <v>822.81220129999997</v>
      </c>
      <c r="E2200" s="151">
        <v>14417</v>
      </c>
      <c r="F2200" s="151">
        <v>1</v>
      </c>
      <c r="G2200" s="158">
        <v>3.9829492473691221</v>
      </c>
    </row>
    <row r="2201" spans="1:7" x14ac:dyDescent="0.25">
      <c r="A2201" s="147">
        <v>2197</v>
      </c>
      <c r="B2201" s="151">
        <v>20502108218</v>
      </c>
      <c r="C2201" s="151">
        <v>615</v>
      </c>
      <c r="D2201" s="158">
        <v>1026.415303</v>
      </c>
      <c r="E2201" s="151">
        <v>7789</v>
      </c>
      <c r="F2201" s="151">
        <v>6</v>
      </c>
      <c r="G2201" s="158">
        <v>48.128413480751298</v>
      </c>
    </row>
    <row r="2202" spans="1:7" x14ac:dyDescent="0.25">
      <c r="A2202" s="147">
        <v>2198</v>
      </c>
      <c r="B2202" s="151">
        <v>20502108219</v>
      </c>
      <c r="C2202" s="151">
        <v>569</v>
      </c>
      <c r="D2202" s="158">
        <v>1014.314677</v>
      </c>
      <c r="E2202" s="151">
        <v>8683</v>
      </c>
      <c r="F2202" s="151">
        <v>5</v>
      </c>
      <c r="G2202" s="158">
        <v>42.173970960436925</v>
      </c>
    </row>
    <row r="2203" spans="1:7" x14ac:dyDescent="0.25">
      <c r="A2203" s="147">
        <v>2199</v>
      </c>
      <c r="B2203" s="151">
        <v>20502108220</v>
      </c>
      <c r="C2203" s="151">
        <v>212</v>
      </c>
      <c r="D2203" s="158">
        <v>984.23230009999997</v>
      </c>
      <c r="E2203" s="151">
        <v>10451</v>
      </c>
      <c r="F2203" s="151">
        <v>4</v>
      </c>
      <c r="G2203" s="158">
        <v>30.398294924736913</v>
      </c>
    </row>
    <row r="2204" spans="1:7" x14ac:dyDescent="0.25">
      <c r="A2204" s="147">
        <v>2200</v>
      </c>
      <c r="B2204" s="151">
        <v>20502108221</v>
      </c>
      <c r="C2204" s="151">
        <v>218</v>
      </c>
      <c r="D2204" s="158">
        <v>1029.4625289999999</v>
      </c>
      <c r="E2204" s="151">
        <v>7550</v>
      </c>
      <c r="F2204" s="151">
        <v>6</v>
      </c>
      <c r="G2204" s="158">
        <v>49.720261089649661</v>
      </c>
    </row>
    <row r="2205" spans="1:7" x14ac:dyDescent="0.25">
      <c r="A2205" s="147">
        <v>2201</v>
      </c>
      <c r="B2205" s="151">
        <v>20502108222</v>
      </c>
      <c r="C2205" s="151">
        <v>327</v>
      </c>
      <c r="D2205" s="158">
        <v>1054.829174</v>
      </c>
      <c r="E2205" s="151">
        <v>5382</v>
      </c>
      <c r="F2205" s="151">
        <v>7</v>
      </c>
      <c r="G2205" s="158">
        <v>64.160117223924345</v>
      </c>
    </row>
    <row r="2206" spans="1:7" x14ac:dyDescent="0.25">
      <c r="A2206" s="147">
        <v>2202</v>
      </c>
      <c r="B2206" s="151">
        <v>20502108223</v>
      </c>
      <c r="C2206" s="151">
        <v>185</v>
      </c>
      <c r="D2206" s="158">
        <v>953.25396020000005</v>
      </c>
      <c r="E2206" s="151">
        <v>11826</v>
      </c>
      <c r="F2206" s="151">
        <v>3</v>
      </c>
      <c r="G2206" s="158">
        <v>21.240175835886507</v>
      </c>
    </row>
    <row r="2207" spans="1:7" x14ac:dyDescent="0.25">
      <c r="A2207" s="147">
        <v>2203</v>
      </c>
      <c r="B2207" s="151">
        <v>20502108224</v>
      </c>
      <c r="C2207" s="151">
        <v>343</v>
      </c>
      <c r="D2207" s="158">
        <v>939.65677000000005</v>
      </c>
      <c r="E2207" s="151">
        <v>12292</v>
      </c>
      <c r="F2207" s="151">
        <v>3</v>
      </c>
      <c r="G2207" s="158">
        <v>18.136406021047023</v>
      </c>
    </row>
    <row r="2208" spans="1:7" x14ac:dyDescent="0.25">
      <c r="A2208" s="147">
        <v>2204</v>
      </c>
      <c r="B2208" s="151">
        <v>20502108225</v>
      </c>
      <c r="C2208" s="151">
        <v>314</v>
      </c>
      <c r="D2208" s="158">
        <v>1002.193387</v>
      </c>
      <c r="E2208" s="151">
        <v>9493</v>
      </c>
      <c r="F2208" s="151">
        <v>5</v>
      </c>
      <c r="G2208" s="158">
        <v>36.77900626082323</v>
      </c>
    </row>
    <row r="2209" spans="1:7" x14ac:dyDescent="0.25">
      <c r="A2209" s="147">
        <v>2205</v>
      </c>
      <c r="B2209" s="151">
        <v>20502108401</v>
      </c>
      <c r="C2209" s="151">
        <v>389</v>
      </c>
      <c r="D2209" s="158">
        <v>891.29181659999995</v>
      </c>
      <c r="E2209" s="151">
        <v>13502</v>
      </c>
      <c r="F2209" s="151">
        <v>2</v>
      </c>
      <c r="G2209" s="158">
        <v>10.077261222858665</v>
      </c>
    </row>
    <row r="2210" spans="1:7" x14ac:dyDescent="0.25">
      <c r="A2210" s="147">
        <v>2206</v>
      </c>
      <c r="B2210" s="151">
        <v>20502108402</v>
      </c>
      <c r="C2210" s="151">
        <v>487</v>
      </c>
      <c r="D2210" s="158">
        <v>865.52415550000001</v>
      </c>
      <c r="E2210" s="151">
        <v>13930</v>
      </c>
      <c r="F2210" s="151">
        <v>1</v>
      </c>
      <c r="G2210" s="158">
        <v>7.2265885173837754</v>
      </c>
    </row>
    <row r="2211" spans="1:7" x14ac:dyDescent="0.25">
      <c r="A2211" s="147">
        <v>2207</v>
      </c>
      <c r="B2211" s="151">
        <v>20502108403</v>
      </c>
      <c r="C2211" s="151">
        <v>324</v>
      </c>
      <c r="D2211" s="158">
        <v>845.08265419999998</v>
      </c>
      <c r="E2211" s="151">
        <v>14187</v>
      </c>
      <c r="F2211" s="151">
        <v>1</v>
      </c>
      <c r="G2211" s="158">
        <v>5.5148528040495544</v>
      </c>
    </row>
    <row r="2212" spans="1:7" x14ac:dyDescent="0.25">
      <c r="A2212" s="147">
        <v>2208</v>
      </c>
      <c r="B2212" s="151">
        <v>20502108404</v>
      </c>
      <c r="C2212" s="151">
        <v>577</v>
      </c>
      <c r="D2212" s="158">
        <v>927.98571040000002</v>
      </c>
      <c r="E2212" s="151">
        <v>12665</v>
      </c>
      <c r="F2212" s="151">
        <v>2</v>
      </c>
      <c r="G2212" s="158">
        <v>15.652058079126149</v>
      </c>
    </row>
    <row r="2213" spans="1:7" x14ac:dyDescent="0.25">
      <c r="A2213" s="147">
        <v>2209</v>
      </c>
      <c r="B2213" s="151">
        <v>20502108405</v>
      </c>
      <c r="C2213" s="151">
        <v>450</v>
      </c>
      <c r="D2213" s="158">
        <v>975.48886440000001</v>
      </c>
      <c r="E2213" s="151">
        <v>10882</v>
      </c>
      <c r="F2213" s="151">
        <v>4</v>
      </c>
      <c r="G2213" s="158">
        <v>27.527640868522713</v>
      </c>
    </row>
    <row r="2214" spans="1:7" x14ac:dyDescent="0.25">
      <c r="A2214" s="147">
        <v>2210</v>
      </c>
      <c r="B2214" s="151">
        <v>20502108406</v>
      </c>
      <c r="C2214" s="151">
        <v>861</v>
      </c>
      <c r="D2214" s="158">
        <v>960.64126350000004</v>
      </c>
      <c r="E2214" s="151">
        <v>11537</v>
      </c>
      <c r="F2214" s="151">
        <v>3</v>
      </c>
      <c r="G2214" s="158">
        <v>23.165045957106699</v>
      </c>
    </row>
    <row r="2215" spans="1:7" x14ac:dyDescent="0.25">
      <c r="A2215" s="147">
        <v>2211</v>
      </c>
      <c r="B2215" s="151">
        <v>20502108407</v>
      </c>
      <c r="C2215" s="151">
        <v>491</v>
      </c>
      <c r="D2215" s="158">
        <v>1026.6300180000001</v>
      </c>
      <c r="E2215" s="151">
        <v>7770</v>
      </c>
      <c r="F2215" s="151">
        <v>6</v>
      </c>
      <c r="G2215" s="158">
        <v>48.254962035433593</v>
      </c>
    </row>
    <row r="2216" spans="1:7" x14ac:dyDescent="0.25">
      <c r="A2216" s="147">
        <v>2212</v>
      </c>
      <c r="B2216" s="151">
        <v>20502108408</v>
      </c>
      <c r="C2216" s="151">
        <v>322</v>
      </c>
      <c r="D2216" s="158">
        <v>911.8399326</v>
      </c>
      <c r="E2216" s="151">
        <v>13060</v>
      </c>
      <c r="F2216" s="151">
        <v>2</v>
      </c>
      <c r="G2216" s="158">
        <v>13.021180231783669</v>
      </c>
    </row>
    <row r="2217" spans="1:7" x14ac:dyDescent="0.25">
      <c r="A2217" s="147">
        <v>2213</v>
      </c>
      <c r="B2217" s="151">
        <v>20502108409</v>
      </c>
      <c r="C2217" s="151">
        <v>378</v>
      </c>
      <c r="D2217" s="158">
        <v>1019.085876</v>
      </c>
      <c r="E2217" s="151">
        <v>8349</v>
      </c>
      <c r="F2217" s="151">
        <v>5</v>
      </c>
      <c r="G2217" s="158">
        <v>44.398561342746767</v>
      </c>
    </row>
    <row r="2218" spans="1:7" x14ac:dyDescent="0.25">
      <c r="A2218" s="147">
        <v>2214</v>
      </c>
      <c r="B2218" s="151">
        <v>20502108410</v>
      </c>
      <c r="C2218" s="151">
        <v>554</v>
      </c>
      <c r="D2218" s="158">
        <v>976.56538160000002</v>
      </c>
      <c r="E2218" s="151">
        <v>10837</v>
      </c>
      <c r="F2218" s="151">
        <v>4</v>
      </c>
      <c r="G2218" s="158">
        <v>27.82736112961236</v>
      </c>
    </row>
    <row r="2219" spans="1:7" x14ac:dyDescent="0.25">
      <c r="A2219" s="147">
        <v>2215</v>
      </c>
      <c r="B2219" s="151">
        <v>20502108411</v>
      </c>
      <c r="C2219" s="151">
        <v>414</v>
      </c>
      <c r="D2219" s="158">
        <v>990.74779290000004</v>
      </c>
      <c r="E2219" s="151">
        <v>10114</v>
      </c>
      <c r="F2219" s="151">
        <v>4</v>
      </c>
      <c r="G2219" s="158">
        <v>32.642866657786065</v>
      </c>
    </row>
    <row r="2220" spans="1:7" x14ac:dyDescent="0.25">
      <c r="A2220" s="147">
        <v>2216</v>
      </c>
      <c r="B2220" s="151">
        <v>20502108412</v>
      </c>
      <c r="C2220" s="151">
        <v>334</v>
      </c>
      <c r="D2220" s="158">
        <v>1041.056891</v>
      </c>
      <c r="E2220" s="151">
        <v>6616</v>
      </c>
      <c r="F2220" s="151">
        <v>6</v>
      </c>
      <c r="G2220" s="158">
        <v>55.941121619821502</v>
      </c>
    </row>
    <row r="2221" spans="1:7" x14ac:dyDescent="0.25">
      <c r="A2221" s="147">
        <v>2217</v>
      </c>
      <c r="B2221" s="151">
        <v>20502108413</v>
      </c>
      <c r="C2221" s="151">
        <v>295</v>
      </c>
      <c r="D2221" s="158">
        <v>982.88533629999995</v>
      </c>
      <c r="E2221" s="151">
        <v>10523</v>
      </c>
      <c r="F2221" s="151">
        <v>4</v>
      </c>
      <c r="G2221" s="158">
        <v>29.918742506993475</v>
      </c>
    </row>
    <row r="2222" spans="1:7" x14ac:dyDescent="0.25">
      <c r="A2222" s="147">
        <v>2218</v>
      </c>
      <c r="B2222" s="151">
        <v>20502108414</v>
      </c>
      <c r="C2222" s="151">
        <v>251</v>
      </c>
      <c r="D2222" s="158">
        <v>947.85121200000003</v>
      </c>
      <c r="E2222" s="151">
        <v>12008</v>
      </c>
      <c r="F2222" s="151">
        <v>3</v>
      </c>
      <c r="G2222" s="158">
        <v>20.027973891035032</v>
      </c>
    </row>
    <row r="2223" spans="1:7" x14ac:dyDescent="0.25">
      <c r="A2223" s="147">
        <v>2219</v>
      </c>
      <c r="B2223" s="151">
        <v>20502108415</v>
      </c>
      <c r="C2223" s="151">
        <v>293</v>
      </c>
      <c r="D2223" s="158">
        <v>806.69756619999998</v>
      </c>
      <c r="E2223" s="151">
        <v>14547</v>
      </c>
      <c r="F2223" s="151">
        <v>1</v>
      </c>
      <c r="G2223" s="158">
        <v>3.1170907153323562</v>
      </c>
    </row>
    <row r="2224" spans="1:7" x14ac:dyDescent="0.25">
      <c r="A2224" s="147">
        <v>2220</v>
      </c>
      <c r="B2224" s="151">
        <v>20502108416</v>
      </c>
      <c r="C2224" s="151">
        <v>584</v>
      </c>
      <c r="D2224" s="158">
        <v>962.21051299999999</v>
      </c>
      <c r="E2224" s="151">
        <v>11464</v>
      </c>
      <c r="F2224" s="151">
        <v>3</v>
      </c>
      <c r="G2224" s="158">
        <v>23.651258825096576</v>
      </c>
    </row>
    <row r="2225" spans="1:7" x14ac:dyDescent="0.25">
      <c r="A2225" s="147">
        <v>2221</v>
      </c>
      <c r="B2225" s="151">
        <v>20502108417</v>
      </c>
      <c r="C2225" s="151">
        <v>387</v>
      </c>
      <c r="D2225" s="158">
        <v>869.16542770000001</v>
      </c>
      <c r="E2225" s="151">
        <v>13877</v>
      </c>
      <c r="F2225" s="151">
        <v>1</v>
      </c>
      <c r="G2225" s="158">
        <v>7.5795923804449172</v>
      </c>
    </row>
    <row r="2226" spans="1:7" x14ac:dyDescent="0.25">
      <c r="A2226" s="147">
        <v>2222</v>
      </c>
      <c r="B2226" s="151">
        <v>20502108418</v>
      </c>
      <c r="C2226" s="151">
        <v>330</v>
      </c>
      <c r="D2226" s="158">
        <v>901.45705980000002</v>
      </c>
      <c r="E2226" s="151">
        <v>13308</v>
      </c>
      <c r="F2226" s="151">
        <v>2</v>
      </c>
      <c r="G2226" s="158">
        <v>11.369388570667377</v>
      </c>
    </row>
    <row r="2227" spans="1:7" x14ac:dyDescent="0.25">
      <c r="A2227" s="147">
        <v>2223</v>
      </c>
      <c r="B2227" s="151">
        <v>20502108419</v>
      </c>
      <c r="C2227" s="151">
        <v>347</v>
      </c>
      <c r="D2227" s="158">
        <v>854.98823849999997</v>
      </c>
      <c r="E2227" s="151">
        <v>14068</v>
      </c>
      <c r="F2227" s="151">
        <v>1</v>
      </c>
      <c r="G2227" s="158">
        <v>6.3074463833755159</v>
      </c>
    </row>
    <row r="2228" spans="1:7" x14ac:dyDescent="0.25">
      <c r="A2228" s="147">
        <v>2224</v>
      </c>
      <c r="B2228" s="151">
        <v>20502108420</v>
      </c>
      <c r="C2228" s="151">
        <v>287</v>
      </c>
      <c r="D2228" s="158">
        <v>937.80477559999997</v>
      </c>
      <c r="E2228" s="151">
        <v>12346</v>
      </c>
      <c r="F2228" s="151">
        <v>3</v>
      </c>
      <c r="G2228" s="158">
        <v>17.776741707739443</v>
      </c>
    </row>
    <row r="2229" spans="1:7" x14ac:dyDescent="0.25">
      <c r="A2229" s="147">
        <v>2225</v>
      </c>
      <c r="B2229" s="151">
        <v>20502108421</v>
      </c>
      <c r="C2229" s="151">
        <v>397</v>
      </c>
      <c r="D2229" s="158">
        <v>938.29310680000003</v>
      </c>
      <c r="E2229" s="151">
        <v>12330</v>
      </c>
      <c r="F2229" s="151">
        <v>3</v>
      </c>
      <c r="G2229" s="158">
        <v>17.88330891168243</v>
      </c>
    </row>
    <row r="2230" spans="1:7" x14ac:dyDescent="0.25">
      <c r="A2230" s="147">
        <v>2226</v>
      </c>
      <c r="B2230" s="151">
        <v>20502108423</v>
      </c>
      <c r="C2230" s="151">
        <v>248</v>
      </c>
      <c r="D2230" s="158">
        <v>994.52072910000004</v>
      </c>
      <c r="E2230" s="151">
        <v>9927</v>
      </c>
      <c r="F2230" s="151">
        <v>4</v>
      </c>
      <c r="G2230" s="158">
        <v>33.888370853869723</v>
      </c>
    </row>
    <row r="2231" spans="1:7" x14ac:dyDescent="0.25">
      <c r="A2231" s="147">
        <v>2227</v>
      </c>
      <c r="B2231" s="151">
        <v>20502108424</v>
      </c>
      <c r="C2231" s="151">
        <v>539</v>
      </c>
      <c r="D2231" s="158">
        <v>959.93635529999995</v>
      </c>
      <c r="E2231" s="151">
        <v>11573</v>
      </c>
      <c r="F2231" s="151">
        <v>3</v>
      </c>
      <c r="G2231" s="158">
        <v>22.925269748234982</v>
      </c>
    </row>
    <row r="2232" spans="1:7" x14ac:dyDescent="0.25">
      <c r="A2232" s="147">
        <v>2228</v>
      </c>
      <c r="B2232" s="151">
        <v>20502108425</v>
      </c>
      <c r="C2232" s="151">
        <v>337</v>
      </c>
      <c r="D2232" s="158">
        <v>1022.498587</v>
      </c>
      <c r="E2232" s="151">
        <v>8107</v>
      </c>
      <c r="F2232" s="151">
        <v>6</v>
      </c>
      <c r="G2232" s="158">
        <v>46.010390302384444</v>
      </c>
    </row>
    <row r="2233" spans="1:7" x14ac:dyDescent="0.25">
      <c r="A2233" s="147">
        <v>2229</v>
      </c>
      <c r="B2233" s="151">
        <v>20502108426</v>
      </c>
      <c r="C2233" s="151">
        <v>321</v>
      </c>
      <c r="D2233" s="158">
        <v>1029.9519499999999</v>
      </c>
      <c r="E2233" s="151">
        <v>7502</v>
      </c>
      <c r="F2233" s="151">
        <v>6</v>
      </c>
      <c r="G2233" s="158">
        <v>50.039962701478622</v>
      </c>
    </row>
    <row r="2234" spans="1:7" x14ac:dyDescent="0.25">
      <c r="A2234" s="147">
        <v>2230</v>
      </c>
      <c r="B2234" s="151">
        <v>20502108427</v>
      </c>
      <c r="C2234" s="151">
        <v>670</v>
      </c>
      <c r="D2234" s="158">
        <v>1028.5258550000001</v>
      </c>
      <c r="E2234" s="151">
        <v>7633</v>
      </c>
      <c r="F2234" s="151">
        <v>6</v>
      </c>
      <c r="G2234" s="158">
        <v>49.167443719195418</v>
      </c>
    </row>
    <row r="2235" spans="1:7" x14ac:dyDescent="0.25">
      <c r="A2235" s="147">
        <v>2231</v>
      </c>
      <c r="B2235" s="151">
        <v>20502108428</v>
      </c>
      <c r="C2235" s="151">
        <v>284</v>
      </c>
      <c r="D2235" s="158">
        <v>1063.2607</v>
      </c>
      <c r="E2235" s="151">
        <v>4526</v>
      </c>
      <c r="F2235" s="151">
        <v>8</v>
      </c>
      <c r="G2235" s="158">
        <v>69.861462634874115</v>
      </c>
    </row>
    <row r="2236" spans="1:7" x14ac:dyDescent="0.25">
      <c r="A2236" s="147">
        <v>2232</v>
      </c>
      <c r="B2236" s="151">
        <v>20502108501</v>
      </c>
      <c r="C2236" s="151">
        <v>242</v>
      </c>
      <c r="D2236" s="158">
        <v>823.79862900000001</v>
      </c>
      <c r="E2236" s="151">
        <v>14409</v>
      </c>
      <c r="F2236" s="151">
        <v>1</v>
      </c>
      <c r="G2236" s="158">
        <v>4.0362328493406157</v>
      </c>
    </row>
    <row r="2237" spans="1:7" x14ac:dyDescent="0.25">
      <c r="A2237" s="147">
        <v>2233</v>
      </c>
      <c r="B2237" s="151">
        <v>20502108502</v>
      </c>
      <c r="C2237" s="151">
        <v>270</v>
      </c>
      <c r="D2237" s="158">
        <v>829.52720360000001</v>
      </c>
      <c r="E2237" s="151">
        <v>14351</v>
      </c>
      <c r="F2237" s="151">
        <v>1</v>
      </c>
      <c r="G2237" s="158">
        <v>4.4225389636339418</v>
      </c>
    </row>
    <row r="2238" spans="1:7" x14ac:dyDescent="0.25">
      <c r="A2238" s="147">
        <v>2234</v>
      </c>
      <c r="B2238" s="151">
        <v>20502108503</v>
      </c>
      <c r="C2238" s="151">
        <v>211</v>
      </c>
      <c r="D2238" s="158">
        <v>924.16355209999995</v>
      </c>
      <c r="E2238" s="151">
        <v>12763</v>
      </c>
      <c r="F2238" s="151">
        <v>2</v>
      </c>
      <c r="G2238" s="158">
        <v>14.999333954975356</v>
      </c>
    </row>
    <row r="2239" spans="1:7" x14ac:dyDescent="0.25">
      <c r="A2239" s="147">
        <v>2235</v>
      </c>
      <c r="B2239" s="151">
        <v>20502108504</v>
      </c>
      <c r="C2239" s="151">
        <v>295</v>
      </c>
      <c r="D2239" s="158">
        <v>914.78667470000005</v>
      </c>
      <c r="E2239" s="151">
        <v>12982</v>
      </c>
      <c r="F2239" s="151">
        <v>2</v>
      </c>
      <c r="G2239" s="158">
        <v>13.540695351005727</v>
      </c>
    </row>
    <row r="2240" spans="1:7" x14ac:dyDescent="0.25">
      <c r="A2240" s="147">
        <v>2236</v>
      </c>
      <c r="B2240" s="151">
        <v>20502108505</v>
      </c>
      <c r="C2240" s="151">
        <v>491</v>
      </c>
      <c r="D2240" s="158">
        <v>1017.7475020000001</v>
      </c>
      <c r="E2240" s="151">
        <v>8437</v>
      </c>
      <c r="F2240" s="151">
        <v>5</v>
      </c>
      <c r="G2240" s="158">
        <v>43.812441721060338</v>
      </c>
    </row>
    <row r="2241" spans="1:7" x14ac:dyDescent="0.25">
      <c r="A2241" s="147">
        <v>2237</v>
      </c>
      <c r="B2241" s="151">
        <v>20502108506</v>
      </c>
      <c r="C2241" s="151">
        <v>339</v>
      </c>
      <c r="D2241" s="158">
        <v>850.81884990000003</v>
      </c>
      <c r="E2241" s="151">
        <v>14130</v>
      </c>
      <c r="F2241" s="151">
        <v>1</v>
      </c>
      <c r="G2241" s="158">
        <v>5.8944984680964438</v>
      </c>
    </row>
    <row r="2242" spans="1:7" x14ac:dyDescent="0.25">
      <c r="A2242" s="147">
        <v>2238</v>
      </c>
      <c r="B2242" s="151">
        <v>20502108507</v>
      </c>
      <c r="C2242" s="151">
        <v>287</v>
      </c>
      <c r="D2242" s="158">
        <v>925.83902369999998</v>
      </c>
      <c r="E2242" s="151">
        <v>12717</v>
      </c>
      <c r="F2242" s="151">
        <v>2</v>
      </c>
      <c r="G2242" s="158">
        <v>15.305714666311443</v>
      </c>
    </row>
    <row r="2243" spans="1:7" x14ac:dyDescent="0.25">
      <c r="A2243" s="147">
        <v>2239</v>
      </c>
      <c r="B2243" s="151">
        <v>20502108508</v>
      </c>
      <c r="C2243" s="151">
        <v>107</v>
      </c>
      <c r="D2243" s="158">
        <v>464.95156159999999</v>
      </c>
      <c r="E2243" s="151">
        <v>14992</v>
      </c>
      <c r="F2243" s="151">
        <v>1</v>
      </c>
      <c r="G2243" s="158">
        <v>0.15319035566804315</v>
      </c>
    </row>
    <row r="2244" spans="1:7" x14ac:dyDescent="0.25">
      <c r="A2244" s="147">
        <v>2240</v>
      </c>
      <c r="B2244" s="151">
        <v>20502108509</v>
      </c>
      <c r="C2244" s="151">
        <v>379</v>
      </c>
      <c r="D2244" s="158">
        <v>867.90530999999999</v>
      </c>
      <c r="E2244" s="151">
        <v>13897</v>
      </c>
      <c r="F2244" s="151">
        <v>1</v>
      </c>
      <c r="G2244" s="158">
        <v>7.4463833755161843</v>
      </c>
    </row>
    <row r="2245" spans="1:7" x14ac:dyDescent="0.25">
      <c r="A2245" s="147">
        <v>2241</v>
      </c>
      <c r="B2245" s="151">
        <v>20502108510</v>
      </c>
      <c r="C2245" s="151">
        <v>147</v>
      </c>
      <c r="D2245" s="158">
        <v>804.37577710000005</v>
      </c>
      <c r="E2245" s="151">
        <v>14560</v>
      </c>
      <c r="F2245" s="151">
        <v>1</v>
      </c>
      <c r="G2245" s="158">
        <v>3.0305048621286796</v>
      </c>
    </row>
    <row r="2246" spans="1:7" x14ac:dyDescent="0.25">
      <c r="A2246" s="147">
        <v>2242</v>
      </c>
      <c r="B2246" s="151">
        <v>20502108511</v>
      </c>
      <c r="C2246" s="151">
        <v>338</v>
      </c>
      <c r="D2246" s="158">
        <v>935.09250870000005</v>
      </c>
      <c r="E2246" s="151">
        <v>12461</v>
      </c>
      <c r="F2246" s="151">
        <v>3</v>
      </c>
      <c r="G2246" s="158">
        <v>17.010789929399227</v>
      </c>
    </row>
    <row r="2247" spans="1:7" x14ac:dyDescent="0.25">
      <c r="A2247" s="147">
        <v>2243</v>
      </c>
      <c r="B2247" s="151">
        <v>20502108512</v>
      </c>
      <c r="C2247" s="151">
        <v>290</v>
      </c>
      <c r="D2247" s="158">
        <v>918.21868919999997</v>
      </c>
      <c r="E2247" s="151">
        <v>12902</v>
      </c>
      <c r="F2247" s="151">
        <v>2</v>
      </c>
      <c r="G2247" s="158">
        <v>14.07353137072066</v>
      </c>
    </row>
    <row r="2248" spans="1:7" x14ac:dyDescent="0.25">
      <c r="A2248" s="147">
        <v>2244</v>
      </c>
      <c r="B2248" s="151">
        <v>20502108513</v>
      </c>
      <c r="C2248" s="151">
        <v>217</v>
      </c>
      <c r="D2248" s="158">
        <v>1013.555356</v>
      </c>
      <c r="E2248" s="151">
        <v>8735</v>
      </c>
      <c r="F2248" s="151">
        <v>5</v>
      </c>
      <c r="G2248" s="158">
        <v>41.827627547622221</v>
      </c>
    </row>
    <row r="2249" spans="1:7" x14ac:dyDescent="0.25">
      <c r="A2249" s="147">
        <v>2245</v>
      </c>
      <c r="B2249" s="151">
        <v>20502108514</v>
      </c>
      <c r="C2249" s="151">
        <v>457</v>
      </c>
      <c r="D2249" s="158">
        <v>967.31763899999999</v>
      </c>
      <c r="E2249" s="151">
        <v>11246</v>
      </c>
      <c r="F2249" s="151">
        <v>3</v>
      </c>
      <c r="G2249" s="158">
        <v>25.103236978819769</v>
      </c>
    </row>
    <row r="2250" spans="1:7" x14ac:dyDescent="0.25">
      <c r="A2250" s="147">
        <v>2246</v>
      </c>
      <c r="B2250" s="151">
        <v>20502108515</v>
      </c>
      <c r="C2250" s="151">
        <v>364</v>
      </c>
      <c r="D2250" s="158">
        <v>949.01716599999997</v>
      </c>
      <c r="E2250" s="151">
        <v>11975</v>
      </c>
      <c r="F2250" s="151">
        <v>3</v>
      </c>
      <c r="G2250" s="158">
        <v>20.247768749167445</v>
      </c>
    </row>
    <row r="2251" spans="1:7" x14ac:dyDescent="0.25">
      <c r="A2251" s="147">
        <v>2247</v>
      </c>
      <c r="B2251" s="151">
        <v>20502108516</v>
      </c>
      <c r="C2251" s="151">
        <v>356</v>
      </c>
      <c r="D2251" s="158">
        <v>997.11815950000005</v>
      </c>
      <c r="E2251" s="151">
        <v>9782</v>
      </c>
      <c r="F2251" s="151">
        <v>4</v>
      </c>
      <c r="G2251" s="158">
        <v>34.854136139603035</v>
      </c>
    </row>
    <row r="2252" spans="1:7" x14ac:dyDescent="0.25">
      <c r="A2252" s="147">
        <v>2248</v>
      </c>
      <c r="B2252" s="151">
        <v>20502108517</v>
      </c>
      <c r="C2252" s="151">
        <v>225</v>
      </c>
      <c r="D2252" s="158">
        <v>962.05331799999999</v>
      </c>
      <c r="E2252" s="151">
        <v>11474</v>
      </c>
      <c r="F2252" s="151">
        <v>3</v>
      </c>
      <c r="G2252" s="158">
        <v>23.584654322632208</v>
      </c>
    </row>
    <row r="2253" spans="1:7" x14ac:dyDescent="0.25">
      <c r="A2253" s="147">
        <v>2249</v>
      </c>
      <c r="B2253" s="151">
        <v>20502108518</v>
      </c>
      <c r="C2253" s="151">
        <v>404</v>
      </c>
      <c r="D2253" s="158">
        <v>923.82066020000002</v>
      </c>
      <c r="E2253" s="151">
        <v>12771</v>
      </c>
      <c r="F2253" s="151">
        <v>2</v>
      </c>
      <c r="G2253" s="158">
        <v>14.946050353003862</v>
      </c>
    </row>
    <row r="2254" spans="1:7" x14ac:dyDescent="0.25">
      <c r="A2254" s="147">
        <v>2250</v>
      </c>
      <c r="B2254" s="151">
        <v>20502108519</v>
      </c>
      <c r="C2254" s="151">
        <v>349</v>
      </c>
      <c r="D2254" s="158">
        <v>968.05779010000003</v>
      </c>
      <c r="E2254" s="151">
        <v>11204</v>
      </c>
      <c r="F2254" s="151">
        <v>3</v>
      </c>
      <c r="G2254" s="158">
        <v>25.382975889170105</v>
      </c>
    </row>
    <row r="2255" spans="1:7" x14ac:dyDescent="0.25">
      <c r="A2255" s="147">
        <v>2251</v>
      </c>
      <c r="B2255" s="151">
        <v>20502108520</v>
      </c>
      <c r="C2255" s="151">
        <v>385</v>
      </c>
      <c r="D2255" s="158">
        <v>984.15594439999995</v>
      </c>
      <c r="E2255" s="151">
        <v>10457</v>
      </c>
      <c r="F2255" s="151">
        <v>4</v>
      </c>
      <c r="G2255" s="158">
        <v>30.358332223258294</v>
      </c>
    </row>
    <row r="2256" spans="1:7" x14ac:dyDescent="0.25">
      <c r="A2256" s="147">
        <v>2252</v>
      </c>
      <c r="B2256" s="151">
        <v>20502108521</v>
      </c>
      <c r="C2256" s="151">
        <v>181</v>
      </c>
      <c r="D2256" s="158">
        <v>1019.239005</v>
      </c>
      <c r="E2256" s="151">
        <v>8339</v>
      </c>
      <c r="F2256" s="151">
        <v>5</v>
      </c>
      <c r="G2256" s="158">
        <v>44.465165845211132</v>
      </c>
    </row>
    <row r="2257" spans="1:7" x14ac:dyDescent="0.25">
      <c r="A2257" s="147">
        <v>2253</v>
      </c>
      <c r="B2257" s="151">
        <v>20502108522</v>
      </c>
      <c r="C2257" s="151">
        <v>385</v>
      </c>
      <c r="D2257" s="158">
        <v>1003.935618</v>
      </c>
      <c r="E2257" s="151">
        <v>9389</v>
      </c>
      <c r="F2257" s="151">
        <v>5</v>
      </c>
      <c r="G2257" s="158">
        <v>37.471693086452646</v>
      </c>
    </row>
    <row r="2258" spans="1:7" x14ac:dyDescent="0.25">
      <c r="A2258" s="147">
        <v>2254</v>
      </c>
      <c r="B2258" s="151">
        <v>20502108601</v>
      </c>
      <c r="C2258" s="151">
        <v>231</v>
      </c>
      <c r="D2258" s="158">
        <v>1054.9846460000001</v>
      </c>
      <c r="E2258" s="151">
        <v>5363</v>
      </c>
      <c r="F2258" s="151">
        <v>7</v>
      </c>
      <c r="G2258" s="158">
        <v>64.286665778606633</v>
      </c>
    </row>
    <row r="2259" spans="1:7" x14ac:dyDescent="0.25">
      <c r="A2259" s="147">
        <v>2255</v>
      </c>
      <c r="B2259" s="151">
        <v>20502108602</v>
      </c>
      <c r="C2259" s="151">
        <v>437</v>
      </c>
      <c r="D2259" s="158">
        <v>1013.2838369999999</v>
      </c>
      <c r="E2259" s="151">
        <v>8754</v>
      </c>
      <c r="F2259" s="151">
        <v>5</v>
      </c>
      <c r="G2259" s="158">
        <v>41.701078992939919</v>
      </c>
    </row>
    <row r="2260" spans="1:7" x14ac:dyDescent="0.25">
      <c r="A2260" s="147">
        <v>2256</v>
      </c>
      <c r="B2260" s="151">
        <v>20502108603</v>
      </c>
      <c r="C2260" s="151">
        <v>551</v>
      </c>
      <c r="D2260" s="158">
        <v>960.27549420000003</v>
      </c>
      <c r="E2260" s="151">
        <v>11552</v>
      </c>
      <c r="F2260" s="151">
        <v>3</v>
      </c>
      <c r="G2260" s="158">
        <v>23.065139203410151</v>
      </c>
    </row>
    <row r="2261" spans="1:7" x14ac:dyDescent="0.25">
      <c r="A2261" s="147">
        <v>2257</v>
      </c>
      <c r="B2261" s="151">
        <v>20502108604</v>
      </c>
      <c r="C2261" s="151">
        <v>901</v>
      </c>
      <c r="D2261" s="158">
        <v>1013.1167840000001</v>
      </c>
      <c r="E2261" s="151">
        <v>8767</v>
      </c>
      <c r="F2261" s="151">
        <v>5</v>
      </c>
      <c r="G2261" s="158">
        <v>41.614493139736247</v>
      </c>
    </row>
    <row r="2262" spans="1:7" x14ac:dyDescent="0.25">
      <c r="A2262" s="147">
        <v>2258</v>
      </c>
      <c r="B2262" s="151">
        <v>20502108605</v>
      </c>
      <c r="C2262" s="151">
        <v>800</v>
      </c>
      <c r="D2262" s="158">
        <v>1021.856981</v>
      </c>
      <c r="E2262" s="151">
        <v>8148</v>
      </c>
      <c r="F2262" s="151">
        <v>5</v>
      </c>
      <c r="G2262" s="158">
        <v>45.737311842280533</v>
      </c>
    </row>
    <row r="2263" spans="1:7" x14ac:dyDescent="0.25">
      <c r="A2263" s="147">
        <v>2259</v>
      </c>
      <c r="B2263" s="151">
        <v>20502108606</v>
      </c>
      <c r="C2263" s="151">
        <v>748</v>
      </c>
      <c r="D2263" s="158">
        <v>971.67179620000002</v>
      </c>
      <c r="E2263" s="151">
        <v>11043</v>
      </c>
      <c r="F2263" s="151">
        <v>4</v>
      </c>
      <c r="G2263" s="158">
        <v>26.455308378846411</v>
      </c>
    </row>
    <row r="2264" spans="1:7" x14ac:dyDescent="0.25">
      <c r="A2264" s="147">
        <v>2260</v>
      </c>
      <c r="B2264" s="151">
        <v>20502108607</v>
      </c>
      <c r="C2264" s="151">
        <v>589</v>
      </c>
      <c r="D2264" s="158">
        <v>998.23386029999995</v>
      </c>
      <c r="E2264" s="151">
        <v>9711</v>
      </c>
      <c r="F2264" s="151">
        <v>4</v>
      </c>
      <c r="G2264" s="158">
        <v>35.327028107100041</v>
      </c>
    </row>
    <row r="2265" spans="1:7" x14ac:dyDescent="0.25">
      <c r="A2265" s="147">
        <v>2261</v>
      </c>
      <c r="B2265" s="151">
        <v>20502108608</v>
      </c>
      <c r="C2265" s="151">
        <v>338</v>
      </c>
      <c r="D2265" s="158">
        <v>908.99521200000004</v>
      </c>
      <c r="E2265" s="151">
        <v>13128</v>
      </c>
      <c r="F2265" s="151">
        <v>2</v>
      </c>
      <c r="G2265" s="158">
        <v>12.568269615025976</v>
      </c>
    </row>
    <row r="2266" spans="1:7" x14ac:dyDescent="0.25">
      <c r="A2266" s="147">
        <v>2262</v>
      </c>
      <c r="B2266" s="151">
        <v>20502108609</v>
      </c>
      <c r="C2266" s="151">
        <v>254</v>
      </c>
      <c r="D2266" s="158">
        <v>979.96800780000001</v>
      </c>
      <c r="E2266" s="151">
        <v>10658</v>
      </c>
      <c r="F2266" s="151">
        <v>4</v>
      </c>
      <c r="G2266" s="158">
        <v>29.019581723724524</v>
      </c>
    </row>
    <row r="2267" spans="1:7" x14ac:dyDescent="0.25">
      <c r="A2267" s="147">
        <v>2263</v>
      </c>
      <c r="B2267" s="151">
        <v>20502108610</v>
      </c>
      <c r="C2267" s="151">
        <v>501</v>
      </c>
      <c r="D2267" s="158">
        <v>960.4110829</v>
      </c>
      <c r="E2267" s="151">
        <v>11546</v>
      </c>
      <c r="F2267" s="151">
        <v>3</v>
      </c>
      <c r="G2267" s="158">
        <v>23.10510190488877</v>
      </c>
    </row>
    <row r="2268" spans="1:7" x14ac:dyDescent="0.25">
      <c r="A2268" s="147">
        <v>2264</v>
      </c>
      <c r="B2268" s="151">
        <v>20502108611</v>
      </c>
      <c r="C2268" s="151">
        <v>228</v>
      </c>
      <c r="D2268" s="158">
        <v>994.64570679999997</v>
      </c>
      <c r="E2268" s="151">
        <v>9918</v>
      </c>
      <c r="F2268" s="151">
        <v>4</v>
      </c>
      <c r="G2268" s="158">
        <v>33.948314906087653</v>
      </c>
    </row>
    <row r="2269" spans="1:7" x14ac:dyDescent="0.25">
      <c r="A2269" s="147">
        <v>2265</v>
      </c>
      <c r="B2269" s="151">
        <v>20502108612</v>
      </c>
      <c r="C2269" s="151">
        <v>302</v>
      </c>
      <c r="D2269" s="158">
        <v>930.84781729999997</v>
      </c>
      <c r="E2269" s="151">
        <v>12577</v>
      </c>
      <c r="F2269" s="151">
        <v>2</v>
      </c>
      <c r="G2269" s="158">
        <v>16.238177700812574</v>
      </c>
    </row>
    <row r="2270" spans="1:7" x14ac:dyDescent="0.25">
      <c r="A2270" s="147">
        <v>2266</v>
      </c>
      <c r="B2270" s="151">
        <v>20502108613</v>
      </c>
      <c r="C2270" s="151">
        <v>140</v>
      </c>
      <c r="D2270" s="158">
        <v>1030.1031350000001</v>
      </c>
      <c r="E2270" s="151">
        <v>7491</v>
      </c>
      <c r="F2270" s="151">
        <v>6</v>
      </c>
      <c r="G2270" s="158">
        <v>50.113227654189416</v>
      </c>
    </row>
    <row r="2271" spans="1:7" x14ac:dyDescent="0.25">
      <c r="A2271" s="147">
        <v>2267</v>
      </c>
      <c r="B2271" s="151">
        <v>20502108614</v>
      </c>
      <c r="C2271" s="151">
        <v>332</v>
      </c>
      <c r="D2271" s="158">
        <v>948.65241079999998</v>
      </c>
      <c r="E2271" s="151">
        <v>11987</v>
      </c>
      <c r="F2271" s="151">
        <v>3</v>
      </c>
      <c r="G2271" s="158">
        <v>20.167843346210205</v>
      </c>
    </row>
    <row r="2272" spans="1:7" x14ac:dyDescent="0.25">
      <c r="A2272" s="147">
        <v>2268</v>
      </c>
      <c r="B2272" s="151">
        <v>20502108615</v>
      </c>
      <c r="C2272" s="151">
        <v>285</v>
      </c>
      <c r="D2272" s="158">
        <v>1062.0016439999999</v>
      </c>
      <c r="E2272" s="151">
        <v>4648</v>
      </c>
      <c r="F2272" s="151">
        <v>8</v>
      </c>
      <c r="G2272" s="158">
        <v>69.048887704808848</v>
      </c>
    </row>
    <row r="2273" spans="1:7" x14ac:dyDescent="0.25">
      <c r="A2273" s="147">
        <v>2269</v>
      </c>
      <c r="B2273" s="151">
        <v>20502108616</v>
      </c>
      <c r="C2273" s="151">
        <v>326</v>
      </c>
      <c r="D2273" s="158">
        <v>977.65198680000003</v>
      </c>
      <c r="E2273" s="151">
        <v>10773</v>
      </c>
      <c r="F2273" s="151">
        <v>4</v>
      </c>
      <c r="G2273" s="158">
        <v>28.253629945384308</v>
      </c>
    </row>
    <row r="2274" spans="1:7" x14ac:dyDescent="0.25">
      <c r="A2274" s="147">
        <v>2270</v>
      </c>
      <c r="B2274" s="151">
        <v>20503108701</v>
      </c>
      <c r="C2274" s="151">
        <v>549</v>
      </c>
      <c r="D2274" s="158">
        <v>971.64735570000005</v>
      </c>
      <c r="E2274" s="151">
        <v>11044</v>
      </c>
      <c r="F2274" s="151">
        <v>4</v>
      </c>
      <c r="G2274" s="158">
        <v>26.448647928599971</v>
      </c>
    </row>
    <row r="2275" spans="1:7" x14ac:dyDescent="0.25">
      <c r="A2275" s="147">
        <v>2271</v>
      </c>
      <c r="B2275" s="151">
        <v>20503108702</v>
      </c>
      <c r="C2275" s="151">
        <v>352</v>
      </c>
      <c r="D2275" s="158">
        <v>977.37937199999999</v>
      </c>
      <c r="E2275" s="151">
        <v>10789</v>
      </c>
      <c r="F2275" s="151">
        <v>4</v>
      </c>
      <c r="G2275" s="158">
        <v>28.147062741441321</v>
      </c>
    </row>
    <row r="2276" spans="1:7" x14ac:dyDescent="0.25">
      <c r="A2276" s="147">
        <v>2272</v>
      </c>
      <c r="B2276" s="151">
        <v>20503108703</v>
      </c>
      <c r="C2276" s="151">
        <v>254</v>
      </c>
      <c r="D2276" s="158">
        <v>1068.743557</v>
      </c>
      <c r="E2276" s="151">
        <v>4025</v>
      </c>
      <c r="F2276" s="151">
        <v>8</v>
      </c>
      <c r="G2276" s="158">
        <v>73.198348208338885</v>
      </c>
    </row>
    <row r="2277" spans="1:7" x14ac:dyDescent="0.25">
      <c r="A2277" s="147">
        <v>2273</v>
      </c>
      <c r="B2277" s="151">
        <v>20503108704</v>
      </c>
      <c r="C2277" s="151">
        <v>315</v>
      </c>
      <c r="D2277" s="158">
        <v>1024.7849920000001</v>
      </c>
      <c r="E2277" s="151">
        <v>7920</v>
      </c>
      <c r="F2277" s="151">
        <v>6</v>
      </c>
      <c r="G2277" s="158">
        <v>47.255894498468095</v>
      </c>
    </row>
    <row r="2278" spans="1:7" x14ac:dyDescent="0.25">
      <c r="A2278" s="147">
        <v>2274</v>
      </c>
      <c r="B2278" s="151">
        <v>20503108705</v>
      </c>
      <c r="C2278" s="151">
        <v>372</v>
      </c>
      <c r="D2278" s="158">
        <v>1026.1257370000001</v>
      </c>
      <c r="E2278" s="151">
        <v>7807</v>
      </c>
      <c r="F2278" s="151">
        <v>6</v>
      </c>
      <c r="G2278" s="158">
        <v>48.008525376315433</v>
      </c>
    </row>
    <row r="2279" spans="1:7" x14ac:dyDescent="0.25">
      <c r="A2279" s="147">
        <v>2275</v>
      </c>
      <c r="B2279" s="151">
        <v>20503108706</v>
      </c>
      <c r="C2279" s="151">
        <v>335</v>
      </c>
      <c r="D2279" s="158">
        <v>945.40574200000003</v>
      </c>
      <c r="E2279" s="151">
        <v>12085</v>
      </c>
      <c r="F2279" s="151">
        <v>3</v>
      </c>
      <c r="G2279" s="158">
        <v>19.515119222059411</v>
      </c>
    </row>
    <row r="2280" spans="1:7" x14ac:dyDescent="0.25">
      <c r="A2280" s="147">
        <v>2276</v>
      </c>
      <c r="B2280" s="151">
        <v>20503108707</v>
      </c>
      <c r="C2280" s="151">
        <v>414</v>
      </c>
      <c r="D2280" s="158">
        <v>964.80806619999998</v>
      </c>
      <c r="E2280" s="151">
        <v>11344</v>
      </c>
      <c r="F2280" s="151">
        <v>3</v>
      </c>
      <c r="G2280" s="158">
        <v>24.450512854668975</v>
      </c>
    </row>
    <row r="2281" spans="1:7" x14ac:dyDescent="0.25">
      <c r="A2281" s="147">
        <v>2277</v>
      </c>
      <c r="B2281" s="151">
        <v>20503108708</v>
      </c>
      <c r="C2281" s="151">
        <v>196</v>
      </c>
      <c r="D2281" s="158">
        <v>975.47407450000003</v>
      </c>
      <c r="E2281" s="151">
        <v>10884</v>
      </c>
      <c r="F2281" s="151">
        <v>4</v>
      </c>
      <c r="G2281" s="158">
        <v>27.514319968029838</v>
      </c>
    </row>
    <row r="2282" spans="1:7" x14ac:dyDescent="0.25">
      <c r="A2282" s="147">
        <v>2278</v>
      </c>
      <c r="B2282" s="151">
        <v>20503108709</v>
      </c>
      <c r="C2282" s="151">
        <v>497</v>
      </c>
      <c r="D2282" s="158">
        <v>943.03626759999997</v>
      </c>
      <c r="E2282" s="151">
        <v>12185</v>
      </c>
      <c r="F2282" s="151">
        <v>3</v>
      </c>
      <c r="G2282" s="158">
        <v>18.849074197415746</v>
      </c>
    </row>
    <row r="2283" spans="1:7" x14ac:dyDescent="0.25">
      <c r="A2283" s="147">
        <v>2279</v>
      </c>
      <c r="B2283" s="151">
        <v>20503108710</v>
      </c>
      <c r="C2283" s="151">
        <v>194</v>
      </c>
      <c r="D2283" s="158">
        <v>1042.1909419999999</v>
      </c>
      <c r="E2283" s="151">
        <v>6522</v>
      </c>
      <c r="F2283" s="151">
        <v>7</v>
      </c>
      <c r="G2283" s="158">
        <v>56.567203942986545</v>
      </c>
    </row>
    <row r="2284" spans="1:7" x14ac:dyDescent="0.25">
      <c r="A2284" s="147">
        <v>2280</v>
      </c>
      <c r="B2284" s="151">
        <v>20503108711</v>
      </c>
      <c r="C2284" s="151">
        <v>492</v>
      </c>
      <c r="D2284" s="158">
        <v>983.09860890000004</v>
      </c>
      <c r="E2284" s="151">
        <v>10514</v>
      </c>
      <c r="F2284" s="151">
        <v>4</v>
      </c>
      <c r="G2284" s="158">
        <v>29.978686559211404</v>
      </c>
    </row>
    <row r="2285" spans="1:7" x14ac:dyDescent="0.25">
      <c r="A2285" s="147">
        <v>2281</v>
      </c>
      <c r="B2285" s="151">
        <v>20503108712</v>
      </c>
      <c r="C2285" s="151">
        <v>355</v>
      </c>
      <c r="D2285" s="158">
        <v>920.55246990000001</v>
      </c>
      <c r="E2285" s="151">
        <v>12846</v>
      </c>
      <c r="F2285" s="151">
        <v>2</v>
      </c>
      <c r="G2285" s="158">
        <v>14.446516584521113</v>
      </c>
    </row>
    <row r="2286" spans="1:7" x14ac:dyDescent="0.25">
      <c r="A2286" s="147">
        <v>2282</v>
      </c>
      <c r="B2286" s="151">
        <v>20503108713</v>
      </c>
      <c r="C2286" s="151">
        <v>432</v>
      </c>
      <c r="D2286" s="158">
        <v>913.29149150000001</v>
      </c>
      <c r="E2286" s="151">
        <v>13022</v>
      </c>
      <c r="F2286" s="151">
        <v>2</v>
      </c>
      <c r="G2286" s="158">
        <v>13.274277341148261</v>
      </c>
    </row>
    <row r="2287" spans="1:7" x14ac:dyDescent="0.25">
      <c r="A2287" s="147">
        <v>2283</v>
      </c>
      <c r="B2287" s="151">
        <v>20503108714</v>
      </c>
      <c r="C2287" s="151">
        <v>516</v>
      </c>
      <c r="D2287" s="158">
        <v>1003.113687</v>
      </c>
      <c r="E2287" s="151">
        <v>9437</v>
      </c>
      <c r="F2287" s="151">
        <v>5</v>
      </c>
      <c r="G2287" s="158">
        <v>37.151991474623685</v>
      </c>
    </row>
    <row r="2288" spans="1:7" x14ac:dyDescent="0.25">
      <c r="A2288" s="147">
        <v>2284</v>
      </c>
      <c r="B2288" s="151">
        <v>20503108715</v>
      </c>
      <c r="C2288" s="151">
        <v>455</v>
      </c>
      <c r="D2288" s="158">
        <v>994.27927929999998</v>
      </c>
      <c r="E2288" s="151">
        <v>9937</v>
      </c>
      <c r="F2288" s="151">
        <v>4</v>
      </c>
      <c r="G2288" s="158">
        <v>33.821766351405351</v>
      </c>
    </row>
    <row r="2289" spans="1:7" x14ac:dyDescent="0.25">
      <c r="A2289" s="147">
        <v>2285</v>
      </c>
      <c r="B2289" s="151">
        <v>20503108716</v>
      </c>
      <c r="C2289" s="151">
        <v>460</v>
      </c>
      <c r="D2289" s="158">
        <v>1039.5627380000001</v>
      </c>
      <c r="E2289" s="151">
        <v>6747</v>
      </c>
      <c r="F2289" s="151">
        <v>6</v>
      </c>
      <c r="G2289" s="158">
        <v>55.068602637538298</v>
      </c>
    </row>
    <row r="2290" spans="1:7" x14ac:dyDescent="0.25">
      <c r="A2290" s="147">
        <v>2286</v>
      </c>
      <c r="B2290" s="151">
        <v>20503108717</v>
      </c>
      <c r="C2290" s="151">
        <v>307</v>
      </c>
      <c r="D2290" s="158">
        <v>1035.7880500000001</v>
      </c>
      <c r="E2290" s="151">
        <v>7057</v>
      </c>
      <c r="F2290" s="151">
        <v>6</v>
      </c>
      <c r="G2290" s="158">
        <v>53.00386306114293</v>
      </c>
    </row>
    <row r="2291" spans="1:7" x14ac:dyDescent="0.25">
      <c r="A2291" s="147">
        <v>2287</v>
      </c>
      <c r="B2291" s="151">
        <v>20503108718</v>
      </c>
      <c r="C2291" s="151">
        <v>233</v>
      </c>
      <c r="D2291" s="158">
        <v>1061.3418340000001</v>
      </c>
      <c r="E2291" s="151">
        <v>4702</v>
      </c>
      <c r="F2291" s="151">
        <v>8</v>
      </c>
      <c r="G2291" s="158">
        <v>68.689223391501258</v>
      </c>
    </row>
    <row r="2292" spans="1:7" x14ac:dyDescent="0.25">
      <c r="A2292" s="147">
        <v>2288</v>
      </c>
      <c r="B2292" s="151">
        <v>20503108719</v>
      </c>
      <c r="C2292" s="151">
        <v>528</v>
      </c>
      <c r="D2292" s="158">
        <v>1078.4168179999999</v>
      </c>
      <c r="E2292" s="151">
        <v>3178</v>
      </c>
      <c r="F2292" s="151">
        <v>8</v>
      </c>
      <c r="G2292" s="158">
        <v>78.83974956707074</v>
      </c>
    </row>
    <row r="2293" spans="1:7" x14ac:dyDescent="0.25">
      <c r="A2293" s="147">
        <v>2289</v>
      </c>
      <c r="B2293" s="151">
        <v>20503108720</v>
      </c>
      <c r="C2293" s="151">
        <v>624</v>
      </c>
      <c r="D2293" s="158">
        <v>1070.2545560000001</v>
      </c>
      <c r="E2293" s="151">
        <v>3901</v>
      </c>
      <c r="F2293" s="151">
        <v>8</v>
      </c>
      <c r="G2293" s="158">
        <v>74.024244038897024</v>
      </c>
    </row>
    <row r="2294" spans="1:7" x14ac:dyDescent="0.25">
      <c r="A2294" s="147">
        <v>2290</v>
      </c>
      <c r="B2294" s="151">
        <v>20503108721</v>
      </c>
      <c r="C2294" s="151">
        <v>283</v>
      </c>
      <c r="D2294" s="158">
        <v>1058.2282049999999</v>
      </c>
      <c r="E2294" s="151">
        <v>5011</v>
      </c>
      <c r="F2294" s="151">
        <v>7</v>
      </c>
      <c r="G2294" s="158">
        <v>66.631144265352333</v>
      </c>
    </row>
    <row r="2295" spans="1:7" x14ac:dyDescent="0.25">
      <c r="A2295" s="147">
        <v>2291</v>
      </c>
      <c r="B2295" s="151">
        <v>20503108722</v>
      </c>
      <c r="C2295" s="151">
        <v>412</v>
      </c>
      <c r="D2295" s="158">
        <v>1048.115491</v>
      </c>
      <c r="E2295" s="151">
        <v>5975</v>
      </c>
      <c r="F2295" s="151">
        <v>7</v>
      </c>
      <c r="G2295" s="158">
        <v>60.210470227787397</v>
      </c>
    </row>
    <row r="2296" spans="1:7" x14ac:dyDescent="0.25">
      <c r="A2296" s="147">
        <v>2292</v>
      </c>
      <c r="B2296" s="151">
        <v>20503108723</v>
      </c>
      <c r="C2296" s="151">
        <v>459</v>
      </c>
      <c r="D2296" s="158">
        <v>1017.393704</v>
      </c>
      <c r="E2296" s="151">
        <v>8468</v>
      </c>
      <c r="F2296" s="151">
        <v>5</v>
      </c>
      <c r="G2296" s="158">
        <v>43.605967763420807</v>
      </c>
    </row>
    <row r="2297" spans="1:7" x14ac:dyDescent="0.25">
      <c r="A2297" s="147">
        <v>2293</v>
      </c>
      <c r="B2297" s="151">
        <v>20503108724</v>
      </c>
      <c r="C2297" s="151">
        <v>205</v>
      </c>
      <c r="D2297" s="158">
        <v>936.28592990000004</v>
      </c>
      <c r="E2297" s="151">
        <v>12411</v>
      </c>
      <c r="F2297" s="151">
        <v>3</v>
      </c>
      <c r="G2297" s="158">
        <v>17.34381244172106</v>
      </c>
    </row>
    <row r="2298" spans="1:7" x14ac:dyDescent="0.25">
      <c r="A2298" s="147">
        <v>2294</v>
      </c>
      <c r="B2298" s="151">
        <v>20503108725</v>
      </c>
      <c r="C2298" s="151">
        <v>207</v>
      </c>
      <c r="D2298" s="158">
        <v>1021.06711</v>
      </c>
      <c r="E2298" s="151">
        <v>8204</v>
      </c>
      <c r="F2298" s="151">
        <v>5</v>
      </c>
      <c r="G2298" s="158">
        <v>45.364326628480086</v>
      </c>
    </row>
    <row r="2299" spans="1:7" x14ac:dyDescent="0.25">
      <c r="A2299" s="147">
        <v>2295</v>
      </c>
      <c r="B2299" s="151">
        <v>20503108801</v>
      </c>
      <c r="C2299" s="151">
        <v>139</v>
      </c>
      <c r="D2299" s="158">
        <v>997.44199079999999</v>
      </c>
      <c r="E2299" s="151">
        <v>9757</v>
      </c>
      <c r="F2299" s="151">
        <v>4</v>
      </c>
      <c r="G2299" s="158">
        <v>35.020647395763952</v>
      </c>
    </row>
    <row r="2300" spans="1:7" x14ac:dyDescent="0.25">
      <c r="A2300" s="147">
        <v>2296</v>
      </c>
      <c r="B2300" s="151">
        <v>20503108901</v>
      </c>
      <c r="C2300" s="151">
        <v>513</v>
      </c>
      <c r="D2300" s="158">
        <v>930.03800279999996</v>
      </c>
      <c r="E2300" s="151">
        <v>12605</v>
      </c>
      <c r="F2300" s="151">
        <v>2</v>
      </c>
      <c r="G2300" s="158">
        <v>16.051685093912347</v>
      </c>
    </row>
    <row r="2301" spans="1:7" x14ac:dyDescent="0.25">
      <c r="A2301" s="147">
        <v>2297</v>
      </c>
      <c r="B2301" s="151">
        <v>20503108902</v>
      </c>
      <c r="C2301" s="151">
        <v>389</v>
      </c>
      <c r="D2301" s="158">
        <v>1004.904087</v>
      </c>
      <c r="E2301" s="151">
        <v>9329</v>
      </c>
      <c r="F2301" s="151">
        <v>5</v>
      </c>
      <c r="G2301" s="158">
        <v>37.871320101238844</v>
      </c>
    </row>
    <row r="2302" spans="1:7" x14ac:dyDescent="0.25">
      <c r="A2302" s="147">
        <v>2298</v>
      </c>
      <c r="B2302" s="151">
        <v>20503108903</v>
      </c>
      <c r="C2302" s="151">
        <v>329</v>
      </c>
      <c r="D2302" s="158">
        <v>1060.1014560000001</v>
      </c>
      <c r="E2302" s="151">
        <v>4811</v>
      </c>
      <c r="F2302" s="151">
        <v>7</v>
      </c>
      <c r="G2302" s="158">
        <v>67.963234314639664</v>
      </c>
    </row>
    <row r="2303" spans="1:7" x14ac:dyDescent="0.25">
      <c r="A2303" s="147">
        <v>2299</v>
      </c>
      <c r="B2303" s="151">
        <v>20503108904</v>
      </c>
      <c r="C2303" s="151">
        <v>493</v>
      </c>
      <c r="D2303" s="158">
        <v>1030.0094200000001</v>
      </c>
      <c r="E2303" s="151">
        <v>7497</v>
      </c>
      <c r="F2303" s="151">
        <v>6</v>
      </c>
      <c r="G2303" s="158">
        <v>50.073264952710808</v>
      </c>
    </row>
    <row r="2304" spans="1:7" x14ac:dyDescent="0.25">
      <c r="A2304" s="147">
        <v>2300</v>
      </c>
      <c r="B2304" s="151">
        <v>20503108905</v>
      </c>
      <c r="C2304" s="151">
        <v>484</v>
      </c>
      <c r="D2304" s="158">
        <v>891.21831069999996</v>
      </c>
      <c r="E2304" s="151">
        <v>13505</v>
      </c>
      <c r="F2304" s="151">
        <v>2</v>
      </c>
      <c r="G2304" s="158">
        <v>10.057279872119356</v>
      </c>
    </row>
    <row r="2305" spans="1:7" x14ac:dyDescent="0.25">
      <c r="A2305" s="147">
        <v>2301</v>
      </c>
      <c r="B2305" s="151">
        <v>20503108906</v>
      </c>
      <c r="C2305" s="151">
        <v>223</v>
      </c>
      <c r="D2305" s="158">
        <v>916.12773900000002</v>
      </c>
      <c r="E2305" s="151">
        <v>12952</v>
      </c>
      <c r="F2305" s="151">
        <v>2</v>
      </c>
      <c r="G2305" s="158">
        <v>13.740508858398828</v>
      </c>
    </row>
    <row r="2306" spans="1:7" x14ac:dyDescent="0.25">
      <c r="A2306" s="147">
        <v>2302</v>
      </c>
      <c r="B2306" s="151">
        <v>20503108907</v>
      </c>
      <c r="C2306" s="151">
        <v>514</v>
      </c>
      <c r="D2306" s="158">
        <v>978.10592440000005</v>
      </c>
      <c r="E2306" s="151">
        <v>10745</v>
      </c>
      <c r="F2306" s="151">
        <v>4</v>
      </c>
      <c r="G2306" s="158">
        <v>28.440122552284535</v>
      </c>
    </row>
    <row r="2307" spans="1:7" x14ac:dyDescent="0.25">
      <c r="A2307" s="147">
        <v>2303</v>
      </c>
      <c r="B2307" s="151">
        <v>20503108908</v>
      </c>
      <c r="C2307" s="151">
        <v>974</v>
      </c>
      <c r="D2307" s="158">
        <v>955.33452829999999</v>
      </c>
      <c r="E2307" s="151">
        <v>11753</v>
      </c>
      <c r="F2307" s="151">
        <v>3</v>
      </c>
      <c r="G2307" s="158">
        <v>21.726388703876381</v>
      </c>
    </row>
    <row r="2308" spans="1:7" x14ac:dyDescent="0.25">
      <c r="A2308" s="147">
        <v>2304</v>
      </c>
      <c r="B2308" s="151">
        <v>20503108909</v>
      </c>
      <c r="C2308" s="151">
        <v>344</v>
      </c>
      <c r="D2308" s="158">
        <v>988.60787440000001</v>
      </c>
      <c r="E2308" s="151">
        <v>10232</v>
      </c>
      <c r="F2308" s="151">
        <v>4</v>
      </c>
      <c r="G2308" s="158">
        <v>31.856933528706538</v>
      </c>
    </row>
    <row r="2309" spans="1:7" x14ac:dyDescent="0.25">
      <c r="A2309" s="147">
        <v>2305</v>
      </c>
      <c r="B2309" s="151">
        <v>20503108910</v>
      </c>
      <c r="C2309" s="151">
        <v>258</v>
      </c>
      <c r="D2309" s="158">
        <v>1082.4928050000001</v>
      </c>
      <c r="E2309" s="151">
        <v>2824</v>
      </c>
      <c r="F2309" s="151">
        <v>9</v>
      </c>
      <c r="G2309" s="158">
        <v>81.197548954309312</v>
      </c>
    </row>
    <row r="2310" spans="1:7" x14ac:dyDescent="0.25">
      <c r="A2310" s="147">
        <v>2306</v>
      </c>
      <c r="B2310" s="151">
        <v>20503108911</v>
      </c>
      <c r="C2310" s="151">
        <v>355</v>
      </c>
      <c r="D2310" s="158">
        <v>1063.32061</v>
      </c>
      <c r="E2310" s="151">
        <v>4520</v>
      </c>
      <c r="F2310" s="151">
        <v>8</v>
      </c>
      <c r="G2310" s="158">
        <v>69.901425336352744</v>
      </c>
    </row>
    <row r="2311" spans="1:7" x14ac:dyDescent="0.25">
      <c r="A2311" s="147">
        <v>2307</v>
      </c>
      <c r="B2311" s="151">
        <v>20503108912</v>
      </c>
      <c r="C2311" s="151">
        <v>478</v>
      </c>
      <c r="D2311" s="158">
        <v>1063.1651959999999</v>
      </c>
      <c r="E2311" s="151">
        <v>4538</v>
      </c>
      <c r="F2311" s="151">
        <v>8</v>
      </c>
      <c r="G2311" s="158">
        <v>69.781537231916886</v>
      </c>
    </row>
    <row r="2312" spans="1:7" x14ac:dyDescent="0.25">
      <c r="A2312" s="147">
        <v>2308</v>
      </c>
      <c r="B2312" s="151">
        <v>20503108913</v>
      </c>
      <c r="C2312" s="151">
        <v>301</v>
      </c>
      <c r="D2312" s="158">
        <v>1083.0208950000001</v>
      </c>
      <c r="E2312" s="151">
        <v>2782</v>
      </c>
      <c r="F2312" s="151">
        <v>9</v>
      </c>
      <c r="G2312" s="158">
        <v>81.477287864659658</v>
      </c>
    </row>
    <row r="2313" spans="1:7" x14ac:dyDescent="0.25">
      <c r="A2313" s="147">
        <v>2309</v>
      </c>
      <c r="B2313" s="151">
        <v>20503108914</v>
      </c>
      <c r="C2313" s="151">
        <v>442</v>
      </c>
      <c r="D2313" s="158">
        <v>1024.955142</v>
      </c>
      <c r="E2313" s="151">
        <v>7905</v>
      </c>
      <c r="F2313" s="151">
        <v>6</v>
      </c>
      <c r="G2313" s="158">
        <v>47.355801252164646</v>
      </c>
    </row>
    <row r="2314" spans="1:7" x14ac:dyDescent="0.25">
      <c r="A2314" s="147">
        <v>2310</v>
      </c>
      <c r="B2314" s="151">
        <v>20503108915</v>
      </c>
      <c r="C2314" s="151">
        <v>273</v>
      </c>
      <c r="D2314" s="158">
        <v>1038.190613</v>
      </c>
      <c r="E2314" s="151">
        <v>6855</v>
      </c>
      <c r="F2314" s="151">
        <v>6</v>
      </c>
      <c r="G2314" s="158">
        <v>54.349274010923146</v>
      </c>
    </row>
    <row r="2315" spans="1:7" x14ac:dyDescent="0.25">
      <c r="A2315" s="147">
        <v>2311</v>
      </c>
      <c r="B2315" s="151">
        <v>20503108916</v>
      </c>
      <c r="C2315" s="151">
        <v>307</v>
      </c>
      <c r="D2315" s="158">
        <v>1078.5541169999999</v>
      </c>
      <c r="E2315" s="151">
        <v>3170</v>
      </c>
      <c r="F2315" s="151">
        <v>8</v>
      </c>
      <c r="G2315" s="158">
        <v>78.893033169042226</v>
      </c>
    </row>
    <row r="2316" spans="1:7" x14ac:dyDescent="0.25">
      <c r="A2316" s="147">
        <v>2312</v>
      </c>
      <c r="B2316" s="151">
        <v>20503108917</v>
      </c>
      <c r="C2316" s="151">
        <v>395</v>
      </c>
      <c r="D2316" s="158">
        <v>1015.748515</v>
      </c>
      <c r="E2316" s="151">
        <v>8594</v>
      </c>
      <c r="F2316" s="151">
        <v>5</v>
      </c>
      <c r="G2316" s="158">
        <v>42.76675103236979</v>
      </c>
    </row>
    <row r="2317" spans="1:7" x14ac:dyDescent="0.25">
      <c r="A2317" s="147">
        <v>2313</v>
      </c>
      <c r="B2317" s="151">
        <v>20503108918</v>
      </c>
      <c r="C2317" s="151">
        <v>431</v>
      </c>
      <c r="D2317" s="158">
        <v>1059.4582929999999</v>
      </c>
      <c r="E2317" s="151">
        <v>4878</v>
      </c>
      <c r="F2317" s="151">
        <v>7</v>
      </c>
      <c r="G2317" s="158">
        <v>67.516984148128415</v>
      </c>
    </row>
    <row r="2318" spans="1:7" x14ac:dyDescent="0.25">
      <c r="A2318" s="147">
        <v>2314</v>
      </c>
      <c r="B2318" s="151">
        <v>20503108919</v>
      </c>
      <c r="C2318" s="151">
        <v>706</v>
      </c>
      <c r="D2318" s="158">
        <v>1035.915074</v>
      </c>
      <c r="E2318" s="151">
        <v>7048</v>
      </c>
      <c r="F2318" s="151">
        <v>6</v>
      </c>
      <c r="G2318" s="158">
        <v>53.063807113360859</v>
      </c>
    </row>
    <row r="2319" spans="1:7" x14ac:dyDescent="0.25">
      <c r="A2319" s="147">
        <v>2315</v>
      </c>
      <c r="B2319" s="151">
        <v>20503108920</v>
      </c>
      <c r="C2319" s="151">
        <v>326</v>
      </c>
      <c r="D2319" s="158">
        <v>1019.631162</v>
      </c>
      <c r="E2319" s="151">
        <v>8313</v>
      </c>
      <c r="F2319" s="151">
        <v>5</v>
      </c>
      <c r="G2319" s="158">
        <v>44.638337551618491</v>
      </c>
    </row>
    <row r="2320" spans="1:7" x14ac:dyDescent="0.25">
      <c r="A2320" s="147">
        <v>2316</v>
      </c>
      <c r="B2320" s="151">
        <v>20503108921</v>
      </c>
      <c r="C2320" s="151">
        <v>668</v>
      </c>
      <c r="D2320" s="158">
        <v>928.60791270000004</v>
      </c>
      <c r="E2320" s="151">
        <v>12645</v>
      </c>
      <c r="F2320" s="151">
        <v>2</v>
      </c>
      <c r="G2320" s="158">
        <v>15.785267084054883</v>
      </c>
    </row>
    <row r="2321" spans="1:7" x14ac:dyDescent="0.25">
      <c r="A2321" s="147">
        <v>2317</v>
      </c>
      <c r="B2321" s="151">
        <v>20503108923</v>
      </c>
      <c r="C2321" s="151">
        <v>184</v>
      </c>
      <c r="D2321" s="158">
        <v>1058.656929</v>
      </c>
      <c r="E2321" s="151">
        <v>4968</v>
      </c>
      <c r="F2321" s="151">
        <v>7</v>
      </c>
      <c r="G2321" s="158">
        <v>66.917543625949122</v>
      </c>
    </row>
    <row r="2322" spans="1:7" x14ac:dyDescent="0.25">
      <c r="A2322" s="147">
        <v>2318</v>
      </c>
      <c r="B2322" s="151">
        <v>20503108924</v>
      </c>
      <c r="C2322" s="151">
        <v>182</v>
      </c>
      <c r="D2322" s="158">
        <v>1037.436751</v>
      </c>
      <c r="E2322" s="151">
        <v>6937</v>
      </c>
      <c r="F2322" s="151">
        <v>6</v>
      </c>
      <c r="G2322" s="158">
        <v>53.803117090715332</v>
      </c>
    </row>
    <row r="2323" spans="1:7" x14ac:dyDescent="0.25">
      <c r="A2323" s="147">
        <v>2319</v>
      </c>
      <c r="B2323" s="151">
        <v>20503108925</v>
      </c>
      <c r="C2323" s="151">
        <v>267</v>
      </c>
      <c r="D2323" s="158">
        <v>1054.7506639999999</v>
      </c>
      <c r="E2323" s="151">
        <v>5392</v>
      </c>
      <c r="F2323" s="151">
        <v>7</v>
      </c>
      <c r="G2323" s="158">
        <v>64.093512721459973</v>
      </c>
    </row>
    <row r="2324" spans="1:7" x14ac:dyDescent="0.25">
      <c r="A2324" s="147">
        <v>2320</v>
      </c>
      <c r="B2324" s="151">
        <v>20503109001</v>
      </c>
      <c r="C2324" s="151">
        <v>377</v>
      </c>
      <c r="D2324" s="158">
        <v>1007.0716640000001</v>
      </c>
      <c r="E2324" s="151">
        <v>9177</v>
      </c>
      <c r="F2324" s="151">
        <v>5</v>
      </c>
      <c r="G2324" s="158">
        <v>38.883708538697213</v>
      </c>
    </row>
    <row r="2325" spans="1:7" x14ac:dyDescent="0.25">
      <c r="A2325" s="147">
        <v>2321</v>
      </c>
      <c r="B2325" s="151">
        <v>20503109002</v>
      </c>
      <c r="C2325" s="151">
        <v>324</v>
      </c>
      <c r="D2325" s="158">
        <v>802.67701309999995</v>
      </c>
      <c r="E2325" s="151">
        <v>14580</v>
      </c>
      <c r="F2325" s="151">
        <v>1</v>
      </c>
      <c r="G2325" s="158">
        <v>2.8972958571999468</v>
      </c>
    </row>
    <row r="2326" spans="1:7" x14ac:dyDescent="0.25">
      <c r="A2326" s="147">
        <v>2322</v>
      </c>
      <c r="B2326" s="151">
        <v>20503109003</v>
      </c>
      <c r="C2326" s="151">
        <v>561</v>
      </c>
      <c r="D2326" s="158">
        <v>1079.0980830000001</v>
      </c>
      <c r="E2326" s="151">
        <v>3122</v>
      </c>
      <c r="F2326" s="151">
        <v>8</v>
      </c>
      <c r="G2326" s="158">
        <v>79.212734780871187</v>
      </c>
    </row>
    <row r="2327" spans="1:7" x14ac:dyDescent="0.25">
      <c r="A2327" s="147">
        <v>2323</v>
      </c>
      <c r="B2327" s="151">
        <v>20503109004</v>
      </c>
      <c r="C2327" s="151">
        <v>378</v>
      </c>
      <c r="D2327" s="158">
        <v>1004.123786</v>
      </c>
      <c r="E2327" s="151">
        <v>9380</v>
      </c>
      <c r="F2327" s="151">
        <v>5</v>
      </c>
      <c r="G2327" s="158">
        <v>37.531637138670575</v>
      </c>
    </row>
    <row r="2328" spans="1:7" x14ac:dyDescent="0.25">
      <c r="A2328" s="147">
        <v>2324</v>
      </c>
      <c r="B2328" s="151">
        <v>20503109005</v>
      </c>
      <c r="C2328" s="151">
        <v>473</v>
      </c>
      <c r="D2328" s="158">
        <v>928.56826179999996</v>
      </c>
      <c r="E2328" s="151">
        <v>12647</v>
      </c>
      <c r="F2328" s="151">
        <v>2</v>
      </c>
      <c r="G2328" s="158">
        <v>15.771946183562008</v>
      </c>
    </row>
    <row r="2329" spans="1:7" x14ac:dyDescent="0.25">
      <c r="A2329" s="147">
        <v>2325</v>
      </c>
      <c r="B2329" s="151">
        <v>20503109006</v>
      </c>
      <c r="C2329" s="151">
        <v>393</v>
      </c>
      <c r="D2329" s="158">
        <v>969.9011534</v>
      </c>
      <c r="E2329" s="151">
        <v>11119</v>
      </c>
      <c r="F2329" s="151">
        <v>3</v>
      </c>
      <c r="G2329" s="158">
        <v>25.949114160117226</v>
      </c>
    </row>
    <row r="2330" spans="1:7" x14ac:dyDescent="0.25">
      <c r="A2330" s="147">
        <v>2326</v>
      </c>
      <c r="B2330" s="151">
        <v>20503109007</v>
      </c>
      <c r="C2330" s="151">
        <v>387</v>
      </c>
      <c r="D2330" s="158">
        <v>879.38991369999997</v>
      </c>
      <c r="E2330" s="151">
        <v>13712</v>
      </c>
      <c r="F2330" s="151">
        <v>2</v>
      </c>
      <c r="G2330" s="158">
        <v>8.6785666711069673</v>
      </c>
    </row>
    <row r="2331" spans="1:7" x14ac:dyDescent="0.25">
      <c r="A2331" s="147">
        <v>2327</v>
      </c>
      <c r="B2331" s="151">
        <v>20503109008</v>
      </c>
      <c r="C2331" s="151">
        <v>418</v>
      </c>
      <c r="D2331" s="158">
        <v>997.55054280000002</v>
      </c>
      <c r="E2331" s="151">
        <v>9747</v>
      </c>
      <c r="F2331" s="151">
        <v>4</v>
      </c>
      <c r="G2331" s="158">
        <v>35.087251898228324</v>
      </c>
    </row>
    <row r="2332" spans="1:7" x14ac:dyDescent="0.25">
      <c r="A2332" s="147">
        <v>2328</v>
      </c>
      <c r="B2332" s="151">
        <v>20503109009</v>
      </c>
      <c r="C2332" s="151">
        <v>395</v>
      </c>
      <c r="D2332" s="158">
        <v>952.61544270000002</v>
      </c>
      <c r="E2332" s="151">
        <v>11844</v>
      </c>
      <c r="F2332" s="151">
        <v>3</v>
      </c>
      <c r="G2332" s="158">
        <v>21.120287731450645</v>
      </c>
    </row>
    <row r="2333" spans="1:7" x14ac:dyDescent="0.25">
      <c r="A2333" s="147">
        <v>2329</v>
      </c>
      <c r="B2333" s="151">
        <v>20503109010</v>
      </c>
      <c r="C2333" s="151">
        <v>324</v>
      </c>
      <c r="D2333" s="158">
        <v>983.78052609999997</v>
      </c>
      <c r="E2333" s="151">
        <v>10478</v>
      </c>
      <c r="F2333" s="151">
        <v>4</v>
      </c>
      <c r="G2333" s="158">
        <v>30.218462768083121</v>
      </c>
    </row>
    <row r="2334" spans="1:7" x14ac:dyDescent="0.25">
      <c r="A2334" s="147">
        <v>2330</v>
      </c>
      <c r="B2334" s="151">
        <v>20503109011</v>
      </c>
      <c r="C2334" s="151">
        <v>531</v>
      </c>
      <c r="D2334" s="158">
        <v>999.3346828</v>
      </c>
      <c r="E2334" s="151">
        <v>9640</v>
      </c>
      <c r="F2334" s="151">
        <v>5</v>
      </c>
      <c r="G2334" s="158">
        <v>35.79992007459704</v>
      </c>
    </row>
    <row r="2335" spans="1:7" x14ac:dyDescent="0.25">
      <c r="A2335" s="147">
        <v>2331</v>
      </c>
      <c r="B2335" s="151">
        <v>20503109012</v>
      </c>
      <c r="C2335" s="151">
        <v>543</v>
      </c>
      <c r="D2335" s="158">
        <v>1004.433215</v>
      </c>
      <c r="E2335" s="151">
        <v>9359</v>
      </c>
      <c r="F2335" s="151">
        <v>5</v>
      </c>
      <c r="G2335" s="158">
        <v>37.671506593845741</v>
      </c>
    </row>
    <row r="2336" spans="1:7" x14ac:dyDescent="0.25">
      <c r="A2336" s="147">
        <v>2332</v>
      </c>
      <c r="B2336" s="151">
        <v>20503109013</v>
      </c>
      <c r="C2336" s="151">
        <v>475</v>
      </c>
      <c r="D2336" s="158">
        <v>1080.2540240000001</v>
      </c>
      <c r="E2336" s="151">
        <v>3017</v>
      </c>
      <c r="F2336" s="151">
        <v>9</v>
      </c>
      <c r="G2336" s="158">
        <v>79.912082056747039</v>
      </c>
    </row>
    <row r="2337" spans="1:7" x14ac:dyDescent="0.25">
      <c r="A2337" s="147">
        <v>2333</v>
      </c>
      <c r="B2337" s="151">
        <v>20503109014</v>
      </c>
      <c r="C2337" s="151">
        <v>366</v>
      </c>
      <c r="D2337" s="158">
        <v>1049.0708689999999</v>
      </c>
      <c r="E2337" s="151">
        <v>5891</v>
      </c>
      <c r="F2337" s="151">
        <v>7</v>
      </c>
      <c r="G2337" s="158">
        <v>60.769948048488075</v>
      </c>
    </row>
    <row r="2338" spans="1:7" x14ac:dyDescent="0.25">
      <c r="A2338" s="147">
        <v>2334</v>
      </c>
      <c r="B2338" s="151">
        <v>20503109015</v>
      </c>
      <c r="C2338" s="151">
        <v>616</v>
      </c>
      <c r="D2338" s="158">
        <v>1056.187803</v>
      </c>
      <c r="E2338" s="151">
        <v>5223</v>
      </c>
      <c r="F2338" s="151">
        <v>7</v>
      </c>
      <c r="G2338" s="158">
        <v>65.219128813107758</v>
      </c>
    </row>
    <row r="2339" spans="1:7" x14ac:dyDescent="0.25">
      <c r="A2339" s="147">
        <v>2335</v>
      </c>
      <c r="B2339" s="151">
        <v>20503109017</v>
      </c>
      <c r="C2339" s="151">
        <v>585</v>
      </c>
      <c r="D2339" s="158">
        <v>1083.833603</v>
      </c>
      <c r="E2339" s="151">
        <v>2696</v>
      </c>
      <c r="F2339" s="151">
        <v>9</v>
      </c>
      <c r="G2339" s="158">
        <v>82.050086585853194</v>
      </c>
    </row>
    <row r="2340" spans="1:7" x14ac:dyDescent="0.25">
      <c r="A2340" s="147">
        <v>2336</v>
      </c>
      <c r="B2340" s="151">
        <v>20503109018</v>
      </c>
      <c r="C2340" s="151">
        <v>785</v>
      </c>
      <c r="D2340" s="158">
        <v>966.16752570000006</v>
      </c>
      <c r="E2340" s="151">
        <v>11294</v>
      </c>
      <c r="F2340" s="151">
        <v>3</v>
      </c>
      <c r="G2340" s="158">
        <v>24.783535366990808</v>
      </c>
    </row>
    <row r="2341" spans="1:7" x14ac:dyDescent="0.25">
      <c r="A2341" s="147">
        <v>2337</v>
      </c>
      <c r="B2341" s="151">
        <v>20503109019</v>
      </c>
      <c r="C2341" s="151">
        <v>590</v>
      </c>
      <c r="D2341" s="158">
        <v>1022.4004169999999</v>
      </c>
      <c r="E2341" s="151">
        <v>8111</v>
      </c>
      <c r="F2341" s="151">
        <v>6</v>
      </c>
      <c r="G2341" s="158">
        <v>45.983748501398694</v>
      </c>
    </row>
    <row r="2342" spans="1:7" x14ac:dyDescent="0.25">
      <c r="A2342" s="147">
        <v>2338</v>
      </c>
      <c r="B2342" s="151">
        <v>20503109020</v>
      </c>
      <c r="C2342" s="151">
        <v>344</v>
      </c>
      <c r="D2342" s="158">
        <v>1024.970779</v>
      </c>
      <c r="E2342" s="151">
        <v>7902</v>
      </c>
      <c r="F2342" s="151">
        <v>6</v>
      </c>
      <c r="G2342" s="158">
        <v>47.375782602903953</v>
      </c>
    </row>
    <row r="2343" spans="1:7" x14ac:dyDescent="0.25">
      <c r="A2343" s="147">
        <v>2339</v>
      </c>
      <c r="B2343" s="151">
        <v>20503109021</v>
      </c>
      <c r="C2343" s="151">
        <v>302</v>
      </c>
      <c r="D2343" s="158">
        <v>977.51142070000003</v>
      </c>
      <c r="E2343" s="151">
        <v>10780</v>
      </c>
      <c r="F2343" s="151">
        <v>4</v>
      </c>
      <c r="G2343" s="158">
        <v>28.20700679365925</v>
      </c>
    </row>
    <row r="2344" spans="1:7" x14ac:dyDescent="0.25">
      <c r="A2344" s="147">
        <v>2340</v>
      </c>
      <c r="B2344" s="151">
        <v>20503109022</v>
      </c>
      <c r="C2344" s="151">
        <v>364</v>
      </c>
      <c r="D2344" s="158">
        <v>975.5653724</v>
      </c>
      <c r="E2344" s="151">
        <v>10879</v>
      </c>
      <c r="F2344" s="151">
        <v>4</v>
      </c>
      <c r="G2344" s="158">
        <v>27.547622219262024</v>
      </c>
    </row>
    <row r="2345" spans="1:7" x14ac:dyDescent="0.25">
      <c r="A2345" s="147">
        <v>2341</v>
      </c>
      <c r="B2345" s="151">
        <v>20503109024</v>
      </c>
      <c r="C2345" s="151">
        <v>352</v>
      </c>
      <c r="D2345" s="158">
        <v>981.35232429999996</v>
      </c>
      <c r="E2345" s="151">
        <v>10601</v>
      </c>
      <c r="F2345" s="151">
        <v>4</v>
      </c>
      <c r="G2345" s="158">
        <v>29.399227387771415</v>
      </c>
    </row>
    <row r="2346" spans="1:7" x14ac:dyDescent="0.25">
      <c r="A2346" s="147">
        <v>2342</v>
      </c>
      <c r="B2346" s="151">
        <v>20503109025</v>
      </c>
      <c r="C2346" s="151">
        <v>254</v>
      </c>
      <c r="D2346" s="158">
        <v>1087.0980480000001</v>
      </c>
      <c r="E2346" s="151">
        <v>2421</v>
      </c>
      <c r="F2346" s="151">
        <v>9</v>
      </c>
      <c r="G2346" s="158">
        <v>83.881710403623288</v>
      </c>
    </row>
    <row r="2347" spans="1:7" x14ac:dyDescent="0.25">
      <c r="A2347" s="147">
        <v>2343</v>
      </c>
      <c r="B2347" s="151">
        <v>20503109026</v>
      </c>
      <c r="C2347" s="151">
        <v>324</v>
      </c>
      <c r="D2347" s="158">
        <v>897.58124840000005</v>
      </c>
      <c r="E2347" s="151">
        <v>13379</v>
      </c>
      <c r="F2347" s="151">
        <v>2</v>
      </c>
      <c r="G2347" s="158">
        <v>10.896496603170375</v>
      </c>
    </row>
    <row r="2348" spans="1:7" x14ac:dyDescent="0.25">
      <c r="A2348" s="147">
        <v>2344</v>
      </c>
      <c r="B2348" s="151">
        <v>20503109027</v>
      </c>
      <c r="C2348" s="151">
        <v>256</v>
      </c>
      <c r="D2348" s="158">
        <v>1009.238698</v>
      </c>
      <c r="E2348" s="151">
        <v>9019</v>
      </c>
      <c r="F2348" s="151">
        <v>5</v>
      </c>
      <c r="G2348" s="158">
        <v>39.936059677634205</v>
      </c>
    </row>
    <row r="2349" spans="1:7" x14ac:dyDescent="0.25">
      <c r="A2349" s="147">
        <v>2345</v>
      </c>
      <c r="B2349" s="151">
        <v>20503109028</v>
      </c>
      <c r="C2349" s="151">
        <v>179</v>
      </c>
      <c r="D2349" s="158">
        <v>939.07400640000003</v>
      </c>
      <c r="E2349" s="151">
        <v>12302</v>
      </c>
      <c r="F2349" s="151">
        <v>3</v>
      </c>
      <c r="G2349" s="158">
        <v>18.069801518582658</v>
      </c>
    </row>
    <row r="2350" spans="1:7" x14ac:dyDescent="0.25">
      <c r="A2350" s="147">
        <v>2346</v>
      </c>
      <c r="B2350" s="151">
        <v>20503109029</v>
      </c>
      <c r="C2350" s="151">
        <v>630</v>
      </c>
      <c r="D2350" s="158">
        <v>1031.3914789999999</v>
      </c>
      <c r="E2350" s="151">
        <v>7383</v>
      </c>
      <c r="F2350" s="151">
        <v>6</v>
      </c>
      <c r="G2350" s="158">
        <v>50.832556280804589</v>
      </c>
    </row>
    <row r="2351" spans="1:7" x14ac:dyDescent="0.25">
      <c r="A2351" s="147">
        <v>2347</v>
      </c>
      <c r="B2351" s="151">
        <v>20503109101</v>
      </c>
      <c r="C2351" s="151">
        <v>577</v>
      </c>
      <c r="D2351" s="158">
        <v>899.75422100000003</v>
      </c>
      <c r="E2351" s="151">
        <v>13344</v>
      </c>
      <c r="F2351" s="151">
        <v>2</v>
      </c>
      <c r="G2351" s="158">
        <v>11.129612361795656</v>
      </c>
    </row>
    <row r="2352" spans="1:7" x14ac:dyDescent="0.25">
      <c r="A2352" s="147">
        <v>2348</v>
      </c>
      <c r="B2352" s="151">
        <v>20503109103</v>
      </c>
      <c r="C2352" s="151">
        <v>507</v>
      </c>
      <c r="D2352" s="158">
        <v>1063.7275990000001</v>
      </c>
      <c r="E2352" s="151">
        <v>4479</v>
      </c>
      <c r="F2352" s="151">
        <v>8</v>
      </c>
      <c r="G2352" s="158">
        <v>70.174503796456648</v>
      </c>
    </row>
    <row r="2353" spans="1:7" x14ac:dyDescent="0.25">
      <c r="A2353" s="147">
        <v>2349</v>
      </c>
      <c r="B2353" s="151">
        <v>20503109105</v>
      </c>
      <c r="C2353" s="151">
        <v>383</v>
      </c>
      <c r="D2353" s="158">
        <v>1003.423191</v>
      </c>
      <c r="E2353" s="151">
        <v>9416</v>
      </c>
      <c r="F2353" s="151">
        <v>5</v>
      </c>
      <c r="G2353" s="158">
        <v>37.291860929798851</v>
      </c>
    </row>
    <row r="2354" spans="1:7" x14ac:dyDescent="0.25">
      <c r="A2354" s="147">
        <v>2350</v>
      </c>
      <c r="B2354" s="151">
        <v>20503109106</v>
      </c>
      <c r="C2354" s="151">
        <v>369</v>
      </c>
      <c r="D2354" s="158">
        <v>978.94051890000003</v>
      </c>
      <c r="E2354" s="151">
        <v>10708</v>
      </c>
      <c r="F2354" s="151">
        <v>4</v>
      </c>
      <c r="G2354" s="158">
        <v>28.686559211402692</v>
      </c>
    </row>
    <row r="2355" spans="1:7" x14ac:dyDescent="0.25">
      <c r="A2355" s="147">
        <v>2351</v>
      </c>
      <c r="B2355" s="151">
        <v>20503109109</v>
      </c>
      <c r="C2355" s="151">
        <v>533</v>
      </c>
      <c r="D2355" s="158">
        <v>920.22134140000003</v>
      </c>
      <c r="E2355" s="151">
        <v>12855</v>
      </c>
      <c r="F2355" s="151">
        <v>2</v>
      </c>
      <c r="G2355" s="158">
        <v>14.386572532303182</v>
      </c>
    </row>
    <row r="2356" spans="1:7" x14ac:dyDescent="0.25">
      <c r="A2356" s="147">
        <v>2352</v>
      </c>
      <c r="B2356" s="151">
        <v>20503109110</v>
      </c>
      <c r="C2356" s="151">
        <v>322</v>
      </c>
      <c r="D2356" s="158">
        <v>1064.469756</v>
      </c>
      <c r="E2356" s="151">
        <v>4413</v>
      </c>
      <c r="F2356" s="151">
        <v>8</v>
      </c>
      <c r="G2356" s="158">
        <v>70.614093512721468</v>
      </c>
    </row>
    <row r="2357" spans="1:7" x14ac:dyDescent="0.25">
      <c r="A2357" s="147">
        <v>2353</v>
      </c>
      <c r="B2357" s="151">
        <v>20503109111</v>
      </c>
      <c r="C2357" s="151">
        <v>315</v>
      </c>
      <c r="D2357" s="158">
        <v>1050.8362</v>
      </c>
      <c r="E2357" s="151">
        <v>5730</v>
      </c>
      <c r="F2357" s="151">
        <v>7</v>
      </c>
      <c r="G2357" s="158">
        <v>61.842280538164388</v>
      </c>
    </row>
    <row r="2358" spans="1:7" x14ac:dyDescent="0.25">
      <c r="A2358" s="147">
        <v>2354</v>
      </c>
      <c r="B2358" s="151">
        <v>20503109112</v>
      </c>
      <c r="C2358" s="151">
        <v>421</v>
      </c>
      <c r="D2358" s="158">
        <v>983.1114129</v>
      </c>
      <c r="E2358" s="151">
        <v>10513</v>
      </c>
      <c r="F2358" s="151">
        <v>4</v>
      </c>
      <c r="G2358" s="158">
        <v>29.98534700945784</v>
      </c>
    </row>
    <row r="2359" spans="1:7" x14ac:dyDescent="0.25">
      <c r="A2359" s="147">
        <v>2355</v>
      </c>
      <c r="B2359" s="151">
        <v>20503109114</v>
      </c>
      <c r="C2359" s="151">
        <v>201</v>
      </c>
      <c r="D2359" s="158">
        <v>1094.1473639999999</v>
      </c>
      <c r="E2359" s="151">
        <v>1861</v>
      </c>
      <c r="F2359" s="151">
        <v>9</v>
      </c>
      <c r="G2359" s="158">
        <v>87.611562541627819</v>
      </c>
    </row>
    <row r="2360" spans="1:7" x14ac:dyDescent="0.25">
      <c r="A2360" s="147">
        <v>2356</v>
      </c>
      <c r="B2360" s="151">
        <v>20503109115</v>
      </c>
      <c r="C2360" s="151">
        <v>729</v>
      </c>
      <c r="D2360" s="158">
        <v>1058.088366</v>
      </c>
      <c r="E2360" s="151">
        <v>5028</v>
      </c>
      <c r="F2360" s="151">
        <v>7</v>
      </c>
      <c r="G2360" s="158">
        <v>66.517916611162917</v>
      </c>
    </row>
    <row r="2361" spans="1:7" x14ac:dyDescent="0.25">
      <c r="A2361" s="147">
        <v>2357</v>
      </c>
      <c r="B2361" s="151">
        <v>20503109116</v>
      </c>
      <c r="C2361" s="151">
        <v>455</v>
      </c>
      <c r="D2361" s="158">
        <v>1020.673952</v>
      </c>
      <c r="E2361" s="151">
        <v>8236</v>
      </c>
      <c r="F2361" s="151">
        <v>5</v>
      </c>
      <c r="G2361" s="158">
        <v>45.151192220594112</v>
      </c>
    </row>
    <row r="2362" spans="1:7" x14ac:dyDescent="0.25">
      <c r="A2362" s="147">
        <v>2358</v>
      </c>
      <c r="B2362" s="151">
        <v>20503109117</v>
      </c>
      <c r="C2362" s="151">
        <v>374</v>
      </c>
      <c r="D2362" s="158">
        <v>957.37600959999997</v>
      </c>
      <c r="E2362" s="151">
        <v>11674</v>
      </c>
      <c r="F2362" s="151">
        <v>3</v>
      </c>
      <c r="G2362" s="158">
        <v>22.252564273344877</v>
      </c>
    </row>
    <row r="2363" spans="1:7" x14ac:dyDescent="0.25">
      <c r="A2363" s="147">
        <v>2359</v>
      </c>
      <c r="B2363" s="151">
        <v>20503109118</v>
      </c>
      <c r="C2363" s="151">
        <v>365</v>
      </c>
      <c r="D2363" s="158">
        <v>1040.0212289999999</v>
      </c>
      <c r="E2363" s="151">
        <v>6705</v>
      </c>
      <c r="F2363" s="151">
        <v>6</v>
      </c>
      <c r="G2363" s="158">
        <v>55.348341547888637</v>
      </c>
    </row>
    <row r="2364" spans="1:7" x14ac:dyDescent="0.25">
      <c r="A2364" s="147">
        <v>2360</v>
      </c>
      <c r="B2364" s="151">
        <v>20503109123</v>
      </c>
      <c r="C2364" s="151">
        <v>463</v>
      </c>
      <c r="D2364" s="158">
        <v>1054.084953</v>
      </c>
      <c r="E2364" s="151">
        <v>5451</v>
      </c>
      <c r="F2364" s="151">
        <v>7</v>
      </c>
      <c r="G2364" s="158">
        <v>63.700546156920211</v>
      </c>
    </row>
    <row r="2365" spans="1:7" x14ac:dyDescent="0.25">
      <c r="A2365" s="147">
        <v>2361</v>
      </c>
      <c r="B2365" s="151">
        <v>20503109125</v>
      </c>
      <c r="C2365" s="151">
        <v>479</v>
      </c>
      <c r="D2365" s="158">
        <v>989.32198249999999</v>
      </c>
      <c r="E2365" s="151">
        <v>10190</v>
      </c>
      <c r="F2365" s="151">
        <v>4</v>
      </c>
      <c r="G2365" s="158">
        <v>32.136672439056881</v>
      </c>
    </row>
    <row r="2366" spans="1:7" x14ac:dyDescent="0.25">
      <c r="A2366" s="147">
        <v>2362</v>
      </c>
      <c r="B2366" s="151">
        <v>20503109126</v>
      </c>
      <c r="C2366" s="151">
        <v>518</v>
      </c>
      <c r="D2366" s="158">
        <v>937.60415720000003</v>
      </c>
      <c r="E2366" s="151">
        <v>12359</v>
      </c>
      <c r="F2366" s="151">
        <v>3</v>
      </c>
      <c r="G2366" s="158">
        <v>17.690155854535767</v>
      </c>
    </row>
    <row r="2367" spans="1:7" x14ac:dyDescent="0.25">
      <c r="A2367" s="147">
        <v>2363</v>
      </c>
      <c r="B2367" s="151">
        <v>20503109127</v>
      </c>
      <c r="C2367" s="151">
        <v>286</v>
      </c>
      <c r="D2367" s="158">
        <v>1069.473471</v>
      </c>
      <c r="E2367" s="151">
        <v>3968</v>
      </c>
      <c r="F2367" s="151">
        <v>8</v>
      </c>
      <c r="G2367" s="158">
        <v>73.577993872385775</v>
      </c>
    </row>
    <row r="2368" spans="1:7" x14ac:dyDescent="0.25">
      <c r="A2368" s="147">
        <v>2364</v>
      </c>
      <c r="B2368" s="151">
        <v>20503109128</v>
      </c>
      <c r="C2368" s="151">
        <v>330</v>
      </c>
      <c r="D2368" s="158">
        <v>931.32515990000002</v>
      </c>
      <c r="E2368" s="151">
        <v>12566</v>
      </c>
      <c r="F2368" s="151">
        <v>2</v>
      </c>
      <c r="G2368" s="158">
        <v>16.311442653523379</v>
      </c>
    </row>
    <row r="2369" spans="1:7" x14ac:dyDescent="0.25">
      <c r="A2369" s="147">
        <v>2365</v>
      </c>
      <c r="B2369" s="151">
        <v>20503109129</v>
      </c>
      <c r="C2369" s="151">
        <v>206</v>
      </c>
      <c r="D2369" s="158">
        <v>1000.981489</v>
      </c>
      <c r="E2369" s="151">
        <v>9555</v>
      </c>
      <c r="F2369" s="151">
        <v>5</v>
      </c>
      <c r="G2369" s="158">
        <v>36.366058345544161</v>
      </c>
    </row>
    <row r="2370" spans="1:7" x14ac:dyDescent="0.25">
      <c r="A2370" s="147">
        <v>2366</v>
      </c>
      <c r="B2370" s="151">
        <v>20503109130</v>
      </c>
      <c r="C2370" s="151">
        <v>637</v>
      </c>
      <c r="D2370" s="158">
        <v>1024.1788879999999</v>
      </c>
      <c r="E2370" s="151">
        <v>7965</v>
      </c>
      <c r="F2370" s="151">
        <v>6</v>
      </c>
      <c r="G2370" s="158">
        <v>46.956174237378448</v>
      </c>
    </row>
    <row r="2371" spans="1:7" x14ac:dyDescent="0.25">
      <c r="A2371" s="147">
        <v>2367</v>
      </c>
      <c r="B2371" s="151">
        <v>20503109131</v>
      </c>
      <c r="C2371" s="151">
        <v>257</v>
      </c>
      <c r="D2371" s="158">
        <v>956.31168549999995</v>
      </c>
      <c r="E2371" s="151">
        <v>11713</v>
      </c>
      <c r="F2371" s="151">
        <v>3</v>
      </c>
      <c r="G2371" s="158">
        <v>21.992806713733849</v>
      </c>
    </row>
    <row r="2372" spans="1:7" x14ac:dyDescent="0.25">
      <c r="A2372" s="147">
        <v>2368</v>
      </c>
      <c r="B2372" s="151">
        <v>20503109132</v>
      </c>
      <c r="C2372" s="151">
        <v>386</v>
      </c>
      <c r="D2372" s="158">
        <v>1028.48056</v>
      </c>
      <c r="E2372" s="151">
        <v>7642</v>
      </c>
      <c r="F2372" s="151">
        <v>6</v>
      </c>
      <c r="G2372" s="158">
        <v>49.107499666977489</v>
      </c>
    </row>
    <row r="2373" spans="1:7" x14ac:dyDescent="0.25">
      <c r="A2373" s="147">
        <v>2369</v>
      </c>
      <c r="B2373" s="151">
        <v>20503109133</v>
      </c>
      <c r="C2373" s="151">
        <v>327</v>
      </c>
      <c r="D2373" s="158">
        <v>937.57232720000002</v>
      </c>
      <c r="E2373" s="151">
        <v>12363</v>
      </c>
      <c r="F2373" s="151">
        <v>3</v>
      </c>
      <c r="G2373" s="158">
        <v>17.663514053550021</v>
      </c>
    </row>
    <row r="2374" spans="1:7" x14ac:dyDescent="0.25">
      <c r="A2374" s="147">
        <v>2370</v>
      </c>
      <c r="B2374" s="151">
        <v>20503109134</v>
      </c>
      <c r="C2374" s="151">
        <v>270</v>
      </c>
      <c r="D2374" s="158">
        <v>1004.889955</v>
      </c>
      <c r="E2374" s="151">
        <v>9331</v>
      </c>
      <c r="F2374" s="151">
        <v>5</v>
      </c>
      <c r="G2374" s="158">
        <v>37.857999200745972</v>
      </c>
    </row>
    <row r="2375" spans="1:7" x14ac:dyDescent="0.25">
      <c r="A2375" s="147">
        <v>2371</v>
      </c>
      <c r="B2375" s="151">
        <v>20503109135</v>
      </c>
      <c r="C2375" s="151">
        <v>520</v>
      </c>
      <c r="D2375" s="158">
        <v>1032.9439139999999</v>
      </c>
      <c r="E2375" s="151">
        <v>7252</v>
      </c>
      <c r="F2375" s="151">
        <v>6</v>
      </c>
      <c r="G2375" s="158">
        <v>51.705075263087785</v>
      </c>
    </row>
    <row r="2376" spans="1:7" x14ac:dyDescent="0.25">
      <c r="A2376" s="147">
        <v>2372</v>
      </c>
      <c r="B2376" s="151">
        <v>20503109136</v>
      </c>
      <c r="C2376" s="151">
        <v>502</v>
      </c>
      <c r="D2376" s="158">
        <v>1064.8215869999999</v>
      </c>
      <c r="E2376" s="151">
        <v>4389</v>
      </c>
      <c r="F2376" s="151">
        <v>8</v>
      </c>
      <c r="G2376" s="158">
        <v>70.773944318635941</v>
      </c>
    </row>
    <row r="2377" spans="1:7" x14ac:dyDescent="0.25">
      <c r="A2377" s="147">
        <v>2373</v>
      </c>
      <c r="B2377" s="151">
        <v>20503109137</v>
      </c>
      <c r="C2377" s="151">
        <v>357</v>
      </c>
      <c r="D2377" s="158">
        <v>990.76794619999998</v>
      </c>
      <c r="E2377" s="151">
        <v>10112</v>
      </c>
      <c r="F2377" s="151">
        <v>4</v>
      </c>
      <c r="G2377" s="158">
        <v>32.656187558278937</v>
      </c>
    </row>
    <row r="2378" spans="1:7" x14ac:dyDescent="0.25">
      <c r="A2378" s="147">
        <v>2374</v>
      </c>
      <c r="B2378" s="151">
        <v>20503109138</v>
      </c>
      <c r="C2378" s="151">
        <v>479</v>
      </c>
      <c r="D2378" s="158">
        <v>1028.0772589999999</v>
      </c>
      <c r="E2378" s="151">
        <v>7669</v>
      </c>
      <c r="F2378" s="151">
        <v>6</v>
      </c>
      <c r="G2378" s="158">
        <v>48.927667510323694</v>
      </c>
    </row>
    <row r="2379" spans="1:7" x14ac:dyDescent="0.25">
      <c r="A2379" s="147">
        <v>2375</v>
      </c>
      <c r="B2379" s="151">
        <v>20503109139</v>
      </c>
      <c r="C2379" s="151">
        <v>681</v>
      </c>
      <c r="D2379" s="158">
        <v>1003.233367</v>
      </c>
      <c r="E2379" s="151">
        <v>9433</v>
      </c>
      <c r="F2379" s="151">
        <v>5</v>
      </c>
      <c r="G2379" s="158">
        <v>37.178633275609428</v>
      </c>
    </row>
    <row r="2380" spans="1:7" x14ac:dyDescent="0.25">
      <c r="A2380" s="147">
        <v>2376</v>
      </c>
      <c r="B2380" s="151">
        <v>20503109140</v>
      </c>
      <c r="C2380" s="151">
        <v>241</v>
      </c>
      <c r="D2380" s="158">
        <v>1090.992495</v>
      </c>
      <c r="E2380" s="151">
        <v>2090</v>
      </c>
      <c r="F2380" s="151">
        <v>9</v>
      </c>
      <c r="G2380" s="158">
        <v>86.086319435193815</v>
      </c>
    </row>
    <row r="2381" spans="1:7" x14ac:dyDescent="0.25">
      <c r="A2381" s="147">
        <v>2377</v>
      </c>
      <c r="B2381" s="151">
        <v>20503109141</v>
      </c>
      <c r="C2381" s="151">
        <v>457</v>
      </c>
      <c r="D2381" s="158">
        <v>1062.5420859999999</v>
      </c>
      <c r="E2381" s="151">
        <v>4599</v>
      </c>
      <c r="F2381" s="151">
        <v>8</v>
      </c>
      <c r="G2381" s="158">
        <v>69.375249766884238</v>
      </c>
    </row>
    <row r="2382" spans="1:7" x14ac:dyDescent="0.25">
      <c r="A2382" s="147">
        <v>2378</v>
      </c>
      <c r="B2382" s="151">
        <v>20503109142</v>
      </c>
      <c r="C2382" s="151">
        <v>306</v>
      </c>
      <c r="D2382" s="158">
        <v>988.71962980000001</v>
      </c>
      <c r="E2382" s="151">
        <v>10225</v>
      </c>
      <c r="F2382" s="151">
        <v>4</v>
      </c>
      <c r="G2382" s="158">
        <v>31.903556680431599</v>
      </c>
    </row>
    <row r="2383" spans="1:7" x14ac:dyDescent="0.25">
      <c r="A2383" s="147">
        <v>2379</v>
      </c>
      <c r="B2383" s="151">
        <v>20503109143</v>
      </c>
      <c r="C2383" s="151">
        <v>280</v>
      </c>
      <c r="D2383" s="158">
        <v>947.95611940000003</v>
      </c>
      <c r="E2383" s="151">
        <v>12005</v>
      </c>
      <c r="F2383" s="151">
        <v>3</v>
      </c>
      <c r="G2383" s="158">
        <v>20.047955241774343</v>
      </c>
    </row>
    <row r="2384" spans="1:7" x14ac:dyDescent="0.25">
      <c r="A2384" s="147">
        <v>2380</v>
      </c>
      <c r="B2384" s="151">
        <v>20503109144</v>
      </c>
      <c r="C2384" s="151">
        <v>263</v>
      </c>
      <c r="D2384" s="158">
        <v>901.67374619999998</v>
      </c>
      <c r="E2384" s="151">
        <v>13304</v>
      </c>
      <c r="F2384" s="151">
        <v>2</v>
      </c>
      <c r="G2384" s="158">
        <v>11.396030371653124</v>
      </c>
    </row>
    <row r="2385" spans="1:7" x14ac:dyDescent="0.25">
      <c r="A2385" s="147">
        <v>2381</v>
      </c>
      <c r="B2385" s="151">
        <v>20503109201</v>
      </c>
      <c r="C2385" s="151">
        <v>16</v>
      </c>
      <c r="D2385" s="158" t="s">
        <v>2876</v>
      </c>
      <c r="E2385" s="151" t="e">
        <v>#VALUE!</v>
      </c>
      <c r="F2385" s="151" t="s">
        <v>2876</v>
      </c>
      <c r="G2385" s="158" t="e">
        <v>#VALUE!</v>
      </c>
    </row>
    <row r="2386" spans="1:7" x14ac:dyDescent="0.25">
      <c r="A2386" s="147">
        <v>2382</v>
      </c>
      <c r="B2386" s="151">
        <v>20503109302</v>
      </c>
      <c r="C2386" s="151">
        <v>481</v>
      </c>
      <c r="D2386" s="158">
        <v>1021.815158</v>
      </c>
      <c r="E2386" s="151">
        <v>8150</v>
      </c>
      <c r="F2386" s="151">
        <v>5</v>
      </c>
      <c r="G2386" s="158">
        <v>45.723990941787662</v>
      </c>
    </row>
    <row r="2387" spans="1:7" x14ac:dyDescent="0.25">
      <c r="A2387" s="147">
        <v>2383</v>
      </c>
      <c r="B2387" s="151">
        <v>20503109303</v>
      </c>
      <c r="C2387" s="151">
        <v>431</v>
      </c>
      <c r="D2387" s="158">
        <v>986.59328870000002</v>
      </c>
      <c r="E2387" s="151">
        <v>10347</v>
      </c>
      <c r="F2387" s="151">
        <v>4</v>
      </c>
      <c r="G2387" s="158">
        <v>31.090981750366325</v>
      </c>
    </row>
    <row r="2388" spans="1:7" x14ac:dyDescent="0.25">
      <c r="A2388" s="147">
        <v>2384</v>
      </c>
      <c r="B2388" s="151">
        <v>20503109304</v>
      </c>
      <c r="C2388" s="151">
        <v>434</v>
      </c>
      <c r="D2388" s="158">
        <v>1084.007067</v>
      </c>
      <c r="E2388" s="151">
        <v>2685</v>
      </c>
      <c r="F2388" s="151">
        <v>9</v>
      </c>
      <c r="G2388" s="158">
        <v>82.123351538564009</v>
      </c>
    </row>
    <row r="2389" spans="1:7" x14ac:dyDescent="0.25">
      <c r="A2389" s="147">
        <v>2385</v>
      </c>
      <c r="B2389" s="151">
        <v>20503109305</v>
      </c>
      <c r="C2389" s="151">
        <v>196</v>
      </c>
      <c r="D2389" s="158">
        <v>1068.9802199999999</v>
      </c>
      <c r="E2389" s="151">
        <v>4002</v>
      </c>
      <c r="F2389" s="151">
        <v>8</v>
      </c>
      <c r="G2389" s="158">
        <v>73.35153856400693</v>
      </c>
    </row>
    <row r="2390" spans="1:7" x14ac:dyDescent="0.25">
      <c r="A2390" s="147">
        <v>2386</v>
      </c>
      <c r="B2390" s="151">
        <v>20503109306</v>
      </c>
      <c r="C2390" s="151">
        <v>508</v>
      </c>
      <c r="D2390" s="158">
        <v>1053.1015</v>
      </c>
      <c r="E2390" s="151">
        <v>5534</v>
      </c>
      <c r="F2390" s="151">
        <v>7</v>
      </c>
      <c r="G2390" s="158">
        <v>63.147728786465962</v>
      </c>
    </row>
    <row r="2391" spans="1:7" x14ac:dyDescent="0.25">
      <c r="A2391" s="147">
        <v>2387</v>
      </c>
      <c r="B2391" s="151">
        <v>20503109307</v>
      </c>
      <c r="C2391" s="151">
        <v>245</v>
      </c>
      <c r="D2391" s="158">
        <v>1077.911574</v>
      </c>
      <c r="E2391" s="151">
        <v>3239</v>
      </c>
      <c r="F2391" s="151">
        <v>8</v>
      </c>
      <c r="G2391" s="158">
        <v>78.433462102038092</v>
      </c>
    </row>
    <row r="2392" spans="1:7" x14ac:dyDescent="0.25">
      <c r="A2392" s="147">
        <v>2388</v>
      </c>
      <c r="B2392" s="151">
        <v>20503109308</v>
      </c>
      <c r="C2392" s="151">
        <v>365</v>
      </c>
      <c r="D2392" s="158">
        <v>899.80320110000002</v>
      </c>
      <c r="E2392" s="151">
        <v>13342</v>
      </c>
      <c r="F2392" s="151">
        <v>2</v>
      </c>
      <c r="G2392" s="158">
        <v>11.14293326228853</v>
      </c>
    </row>
    <row r="2393" spans="1:7" x14ac:dyDescent="0.25">
      <c r="A2393" s="147">
        <v>2389</v>
      </c>
      <c r="B2393" s="151">
        <v>20503109309</v>
      </c>
      <c r="C2393" s="151">
        <v>317</v>
      </c>
      <c r="D2393" s="158">
        <v>1060.6062589999999</v>
      </c>
      <c r="E2393" s="151">
        <v>4768</v>
      </c>
      <c r="F2393" s="151">
        <v>8</v>
      </c>
      <c r="G2393" s="158">
        <v>68.249633675236439</v>
      </c>
    </row>
    <row r="2394" spans="1:7" x14ac:dyDescent="0.25">
      <c r="A2394" s="147">
        <v>2390</v>
      </c>
      <c r="B2394" s="151">
        <v>20503109310</v>
      </c>
      <c r="C2394" s="151">
        <v>487</v>
      </c>
      <c r="D2394" s="158">
        <v>985.81622530000004</v>
      </c>
      <c r="E2394" s="151">
        <v>10375</v>
      </c>
      <c r="F2394" s="151">
        <v>4</v>
      </c>
      <c r="G2394" s="158">
        <v>30.904489143466098</v>
      </c>
    </row>
    <row r="2395" spans="1:7" x14ac:dyDescent="0.25">
      <c r="A2395" s="147">
        <v>2391</v>
      </c>
      <c r="B2395" s="151">
        <v>20503109312</v>
      </c>
      <c r="C2395" s="151">
        <v>721</v>
      </c>
      <c r="D2395" s="158">
        <v>963.55726770000001</v>
      </c>
      <c r="E2395" s="151">
        <v>11397</v>
      </c>
      <c r="F2395" s="151">
        <v>3</v>
      </c>
      <c r="G2395" s="158">
        <v>24.097508991607832</v>
      </c>
    </row>
    <row r="2396" spans="1:7" x14ac:dyDescent="0.25">
      <c r="A2396" s="147">
        <v>2392</v>
      </c>
      <c r="B2396" s="151">
        <v>20503109313</v>
      </c>
      <c r="C2396" s="151">
        <v>337</v>
      </c>
      <c r="D2396" s="158">
        <v>1024.042972</v>
      </c>
      <c r="E2396" s="151">
        <v>7984</v>
      </c>
      <c r="F2396" s="151">
        <v>6</v>
      </c>
      <c r="G2396" s="158">
        <v>46.829625682696154</v>
      </c>
    </row>
    <row r="2397" spans="1:7" x14ac:dyDescent="0.25">
      <c r="A2397" s="147">
        <v>2393</v>
      </c>
      <c r="B2397" s="151">
        <v>20503109314</v>
      </c>
      <c r="C2397" s="151">
        <v>391</v>
      </c>
      <c r="D2397" s="158">
        <v>912.05720489999999</v>
      </c>
      <c r="E2397" s="151">
        <v>13052</v>
      </c>
      <c r="F2397" s="151">
        <v>2</v>
      </c>
      <c r="G2397" s="158">
        <v>13.074463833755162</v>
      </c>
    </row>
    <row r="2398" spans="1:7" x14ac:dyDescent="0.25">
      <c r="A2398" s="147">
        <v>2394</v>
      </c>
      <c r="B2398" s="151">
        <v>20503109315</v>
      </c>
      <c r="C2398" s="151">
        <v>570</v>
      </c>
      <c r="D2398" s="158">
        <v>960.27946210000005</v>
      </c>
      <c r="E2398" s="151">
        <v>11551</v>
      </c>
      <c r="F2398" s="151">
        <v>3</v>
      </c>
      <c r="G2398" s="158">
        <v>23.071799653656587</v>
      </c>
    </row>
    <row r="2399" spans="1:7" x14ac:dyDescent="0.25">
      <c r="A2399" s="147">
        <v>2395</v>
      </c>
      <c r="B2399" s="151">
        <v>20503109316</v>
      </c>
      <c r="C2399" s="151">
        <v>510</v>
      </c>
      <c r="D2399" s="158">
        <v>760.78543260000004</v>
      </c>
      <c r="E2399" s="151">
        <v>14797</v>
      </c>
      <c r="F2399" s="151">
        <v>1</v>
      </c>
      <c r="G2399" s="158">
        <v>1.4519781537231917</v>
      </c>
    </row>
    <row r="2400" spans="1:7" x14ac:dyDescent="0.25">
      <c r="A2400" s="147">
        <v>2396</v>
      </c>
      <c r="B2400" s="151">
        <v>20503109317</v>
      </c>
      <c r="C2400" s="151">
        <v>623</v>
      </c>
      <c r="D2400" s="158">
        <v>975.95416109999996</v>
      </c>
      <c r="E2400" s="151">
        <v>10864</v>
      </c>
      <c r="F2400" s="151">
        <v>4</v>
      </c>
      <c r="G2400" s="158">
        <v>27.647528972958575</v>
      </c>
    </row>
    <row r="2401" spans="1:7" x14ac:dyDescent="0.25">
      <c r="A2401" s="147">
        <v>2397</v>
      </c>
      <c r="B2401" s="151">
        <v>20503109318</v>
      </c>
      <c r="C2401" s="151">
        <v>494</v>
      </c>
      <c r="D2401" s="158">
        <v>859.69755090000001</v>
      </c>
      <c r="E2401" s="151">
        <v>14007</v>
      </c>
      <c r="F2401" s="151">
        <v>1</v>
      </c>
      <c r="G2401" s="158">
        <v>6.713733848408153</v>
      </c>
    </row>
    <row r="2402" spans="1:7" x14ac:dyDescent="0.25">
      <c r="A2402" s="147">
        <v>2398</v>
      </c>
      <c r="B2402" s="151">
        <v>20503109319</v>
      </c>
      <c r="C2402" s="151">
        <v>591</v>
      </c>
      <c r="D2402" s="158">
        <v>917.32567119999999</v>
      </c>
      <c r="E2402" s="151">
        <v>12921</v>
      </c>
      <c r="F2402" s="151">
        <v>2</v>
      </c>
      <c r="G2402" s="158">
        <v>13.946982816038364</v>
      </c>
    </row>
    <row r="2403" spans="1:7" x14ac:dyDescent="0.25">
      <c r="A2403" s="147">
        <v>2399</v>
      </c>
      <c r="B2403" s="151">
        <v>20503109320</v>
      </c>
      <c r="C2403" s="151">
        <v>478</v>
      </c>
      <c r="D2403" s="158">
        <v>987.1691793</v>
      </c>
      <c r="E2403" s="151">
        <v>10316</v>
      </c>
      <c r="F2403" s="151">
        <v>4</v>
      </c>
      <c r="G2403" s="158">
        <v>31.297455708005863</v>
      </c>
    </row>
    <row r="2404" spans="1:7" x14ac:dyDescent="0.25">
      <c r="A2404" s="147">
        <v>2400</v>
      </c>
      <c r="B2404" s="151">
        <v>20503109321</v>
      </c>
      <c r="C2404" s="151">
        <v>362</v>
      </c>
      <c r="D2404" s="158">
        <v>1059.297806</v>
      </c>
      <c r="E2404" s="151">
        <v>4898</v>
      </c>
      <c r="F2404" s="151">
        <v>7</v>
      </c>
      <c r="G2404" s="158">
        <v>67.383775143199671</v>
      </c>
    </row>
    <row r="2405" spans="1:7" x14ac:dyDescent="0.25">
      <c r="A2405" s="147">
        <v>2401</v>
      </c>
      <c r="B2405" s="151">
        <v>20503109322</v>
      </c>
      <c r="C2405" s="151">
        <v>522</v>
      </c>
      <c r="D2405" s="158">
        <v>985.29570030000002</v>
      </c>
      <c r="E2405" s="151">
        <v>10407</v>
      </c>
      <c r="F2405" s="151">
        <v>4</v>
      </c>
      <c r="G2405" s="158">
        <v>30.691354735580124</v>
      </c>
    </row>
    <row r="2406" spans="1:7" x14ac:dyDescent="0.25">
      <c r="A2406" s="147">
        <v>2402</v>
      </c>
      <c r="B2406" s="151">
        <v>20503109324</v>
      </c>
      <c r="C2406" s="151">
        <v>589</v>
      </c>
      <c r="D2406" s="158">
        <v>1024.5474750000001</v>
      </c>
      <c r="E2406" s="151">
        <v>7940</v>
      </c>
      <c r="F2406" s="151">
        <v>6</v>
      </c>
      <c r="G2406" s="158">
        <v>47.122685493539365</v>
      </c>
    </row>
    <row r="2407" spans="1:7" x14ac:dyDescent="0.25">
      <c r="A2407" s="147">
        <v>2403</v>
      </c>
      <c r="B2407" s="151">
        <v>20503109325</v>
      </c>
      <c r="C2407" s="151">
        <v>311</v>
      </c>
      <c r="D2407" s="158">
        <v>1086.2872930000001</v>
      </c>
      <c r="E2407" s="151">
        <v>2494</v>
      </c>
      <c r="F2407" s="151">
        <v>9</v>
      </c>
      <c r="G2407" s="158">
        <v>83.39549753563341</v>
      </c>
    </row>
    <row r="2408" spans="1:7" x14ac:dyDescent="0.25">
      <c r="A2408" s="147">
        <v>2404</v>
      </c>
      <c r="B2408" s="151">
        <v>20503109326</v>
      </c>
      <c r="C2408" s="151">
        <v>421</v>
      </c>
      <c r="D2408" s="158">
        <v>944.32359010000005</v>
      </c>
      <c r="E2408" s="151">
        <v>12133</v>
      </c>
      <c r="F2408" s="151">
        <v>3</v>
      </c>
      <c r="G2408" s="158">
        <v>19.19541761023045</v>
      </c>
    </row>
    <row r="2409" spans="1:7" x14ac:dyDescent="0.25">
      <c r="A2409" s="147">
        <v>2405</v>
      </c>
      <c r="B2409" s="151">
        <v>20503109327</v>
      </c>
      <c r="C2409" s="151">
        <v>453</v>
      </c>
      <c r="D2409" s="158">
        <v>1062.93778</v>
      </c>
      <c r="E2409" s="151">
        <v>4561</v>
      </c>
      <c r="F2409" s="151">
        <v>8</v>
      </c>
      <c r="G2409" s="158">
        <v>69.628346876248841</v>
      </c>
    </row>
    <row r="2410" spans="1:7" x14ac:dyDescent="0.25">
      <c r="A2410" s="147">
        <v>2406</v>
      </c>
      <c r="B2410" s="151">
        <v>20503109328</v>
      </c>
      <c r="C2410" s="151">
        <v>385</v>
      </c>
      <c r="D2410" s="158">
        <v>974.13527550000003</v>
      </c>
      <c r="E2410" s="151">
        <v>10947</v>
      </c>
      <c r="F2410" s="151">
        <v>4</v>
      </c>
      <c r="G2410" s="158">
        <v>27.094711602504329</v>
      </c>
    </row>
    <row r="2411" spans="1:7" x14ac:dyDescent="0.25">
      <c r="A2411" s="147">
        <v>2407</v>
      </c>
      <c r="B2411" s="151">
        <v>20503109329</v>
      </c>
      <c r="C2411" s="151">
        <v>461</v>
      </c>
      <c r="D2411" s="158">
        <v>1104.91527</v>
      </c>
      <c r="E2411" s="151">
        <v>1089</v>
      </c>
      <c r="F2411" s="151">
        <v>10</v>
      </c>
      <c r="G2411" s="158">
        <v>92.753430131876911</v>
      </c>
    </row>
    <row r="2412" spans="1:7" x14ac:dyDescent="0.25">
      <c r="A2412" s="147">
        <v>2408</v>
      </c>
      <c r="B2412" s="151">
        <v>20503109330</v>
      </c>
      <c r="C2412" s="151">
        <v>563</v>
      </c>
      <c r="D2412" s="158">
        <v>1074.4988920000001</v>
      </c>
      <c r="E2412" s="151">
        <v>3536</v>
      </c>
      <c r="F2412" s="151">
        <v>8</v>
      </c>
      <c r="G2412" s="158">
        <v>76.455308378846411</v>
      </c>
    </row>
    <row r="2413" spans="1:7" x14ac:dyDescent="0.25">
      <c r="A2413" s="147">
        <v>2409</v>
      </c>
      <c r="B2413" s="151">
        <v>20503109331</v>
      </c>
      <c r="C2413" s="151">
        <v>419</v>
      </c>
      <c r="D2413" s="158">
        <v>912.43687320000004</v>
      </c>
      <c r="E2413" s="151">
        <v>13044</v>
      </c>
      <c r="F2413" s="151">
        <v>2</v>
      </c>
      <c r="G2413" s="158">
        <v>13.127747435726656</v>
      </c>
    </row>
    <row r="2414" spans="1:7" x14ac:dyDescent="0.25">
      <c r="A2414" s="147">
        <v>2410</v>
      </c>
      <c r="B2414" s="151">
        <v>20503109332</v>
      </c>
      <c r="C2414" s="151">
        <v>525</v>
      </c>
      <c r="D2414" s="158">
        <v>939.80506979999996</v>
      </c>
      <c r="E2414" s="151">
        <v>12287</v>
      </c>
      <c r="F2414" s="151">
        <v>3</v>
      </c>
      <c r="G2414" s="158">
        <v>18.169708272279205</v>
      </c>
    </row>
    <row r="2415" spans="1:7" x14ac:dyDescent="0.25">
      <c r="A2415" s="147">
        <v>2411</v>
      </c>
      <c r="B2415" s="151">
        <v>20503109333</v>
      </c>
      <c r="C2415" s="151">
        <v>516</v>
      </c>
      <c r="D2415" s="158">
        <v>905.13190489999999</v>
      </c>
      <c r="E2415" s="151">
        <v>13221</v>
      </c>
      <c r="F2415" s="151">
        <v>2</v>
      </c>
      <c r="G2415" s="158">
        <v>11.948847742107366</v>
      </c>
    </row>
    <row r="2416" spans="1:7" x14ac:dyDescent="0.25">
      <c r="A2416" s="147">
        <v>2412</v>
      </c>
      <c r="B2416" s="151">
        <v>20503109334</v>
      </c>
      <c r="C2416" s="151">
        <v>412</v>
      </c>
      <c r="D2416" s="158">
        <v>1022.673945</v>
      </c>
      <c r="E2416" s="151">
        <v>8091</v>
      </c>
      <c r="F2416" s="151">
        <v>6</v>
      </c>
      <c r="G2416" s="158">
        <v>46.116957506327424</v>
      </c>
    </row>
    <row r="2417" spans="1:7" x14ac:dyDescent="0.25">
      <c r="A2417" s="147">
        <v>2413</v>
      </c>
      <c r="B2417" s="151">
        <v>20503109336</v>
      </c>
      <c r="C2417" s="151">
        <v>674</v>
      </c>
      <c r="D2417" s="158">
        <v>1046.7827749999999</v>
      </c>
      <c r="E2417" s="151">
        <v>6087</v>
      </c>
      <c r="F2417" s="151">
        <v>7</v>
      </c>
      <c r="G2417" s="158">
        <v>59.464499800186488</v>
      </c>
    </row>
    <row r="2418" spans="1:7" x14ac:dyDescent="0.25">
      <c r="A2418" s="147">
        <v>2414</v>
      </c>
      <c r="B2418" s="151">
        <v>20503109337</v>
      </c>
      <c r="C2418" s="151">
        <v>605</v>
      </c>
      <c r="D2418" s="158">
        <v>1062.2069289999999</v>
      </c>
      <c r="E2418" s="151">
        <v>4637</v>
      </c>
      <c r="F2418" s="151">
        <v>8</v>
      </c>
      <c r="G2418" s="158">
        <v>69.122152657519649</v>
      </c>
    </row>
    <row r="2419" spans="1:7" x14ac:dyDescent="0.25">
      <c r="A2419" s="147">
        <v>2415</v>
      </c>
      <c r="B2419" s="151">
        <v>20503109338</v>
      </c>
      <c r="C2419" s="151">
        <v>470</v>
      </c>
      <c r="D2419" s="158">
        <v>947.42813349999994</v>
      </c>
      <c r="E2419" s="151">
        <v>12017</v>
      </c>
      <c r="F2419" s="151">
        <v>3</v>
      </c>
      <c r="G2419" s="158">
        <v>19.968029838817102</v>
      </c>
    </row>
    <row r="2420" spans="1:7" x14ac:dyDescent="0.25">
      <c r="A2420" s="147">
        <v>2416</v>
      </c>
      <c r="B2420" s="151">
        <v>20503109340</v>
      </c>
      <c r="C2420" s="151">
        <v>563</v>
      </c>
      <c r="D2420" s="158">
        <v>917.96185490000005</v>
      </c>
      <c r="E2420" s="151">
        <v>12911</v>
      </c>
      <c r="F2420" s="151">
        <v>2</v>
      </c>
      <c r="G2420" s="158">
        <v>14.013587318502733</v>
      </c>
    </row>
    <row r="2421" spans="1:7" x14ac:dyDescent="0.25">
      <c r="A2421" s="147">
        <v>2417</v>
      </c>
      <c r="B2421" s="151">
        <v>20503109341</v>
      </c>
      <c r="C2421" s="151">
        <v>558</v>
      </c>
      <c r="D2421" s="158">
        <v>852.78725859999997</v>
      </c>
      <c r="E2421" s="151">
        <v>14101</v>
      </c>
      <c r="F2421" s="151">
        <v>1</v>
      </c>
      <c r="G2421" s="158">
        <v>6.087651525243106</v>
      </c>
    </row>
    <row r="2422" spans="1:7" x14ac:dyDescent="0.25">
      <c r="A2422" s="147">
        <v>2418</v>
      </c>
      <c r="B2422" s="151">
        <v>20503109343</v>
      </c>
      <c r="C2422" s="151">
        <v>963</v>
      </c>
      <c r="D2422" s="158">
        <v>956.1032917</v>
      </c>
      <c r="E2422" s="151">
        <v>11721</v>
      </c>
      <c r="F2422" s="151">
        <v>3</v>
      </c>
      <c r="G2422" s="158">
        <v>21.939523111762355</v>
      </c>
    </row>
    <row r="2423" spans="1:7" x14ac:dyDescent="0.25">
      <c r="A2423" s="147">
        <v>2419</v>
      </c>
      <c r="B2423" s="151">
        <v>20503109344</v>
      </c>
      <c r="C2423" s="151">
        <v>821</v>
      </c>
      <c r="D2423" s="158">
        <v>1077.3050229999999</v>
      </c>
      <c r="E2423" s="151">
        <v>3288</v>
      </c>
      <c r="F2423" s="151">
        <v>8</v>
      </c>
      <c r="G2423" s="158">
        <v>78.107100039962702</v>
      </c>
    </row>
    <row r="2424" spans="1:7" x14ac:dyDescent="0.25">
      <c r="A2424" s="147">
        <v>2420</v>
      </c>
      <c r="B2424" s="151">
        <v>20503109345</v>
      </c>
      <c r="C2424" s="151">
        <v>435</v>
      </c>
      <c r="D2424" s="158">
        <v>851.60157900000002</v>
      </c>
      <c r="E2424" s="151">
        <v>14117</v>
      </c>
      <c r="F2424" s="151">
        <v>1</v>
      </c>
      <c r="G2424" s="158">
        <v>5.9810843213001199</v>
      </c>
    </row>
    <row r="2425" spans="1:7" x14ac:dyDescent="0.25">
      <c r="A2425" s="147">
        <v>2421</v>
      </c>
      <c r="B2425" s="151">
        <v>20503109346</v>
      </c>
      <c r="C2425" s="151">
        <v>540</v>
      </c>
      <c r="D2425" s="158">
        <v>952.08506969999996</v>
      </c>
      <c r="E2425" s="151">
        <v>11862</v>
      </c>
      <c r="F2425" s="151">
        <v>3</v>
      </c>
      <c r="G2425" s="158">
        <v>21.000399627014787</v>
      </c>
    </row>
    <row r="2426" spans="1:7" x14ac:dyDescent="0.25">
      <c r="A2426" s="147">
        <v>2422</v>
      </c>
      <c r="B2426" s="151">
        <v>20503109348</v>
      </c>
      <c r="C2426" s="151">
        <v>273</v>
      </c>
      <c r="D2426" s="158">
        <v>963.99359939999999</v>
      </c>
      <c r="E2426" s="151">
        <v>11377</v>
      </c>
      <c r="F2426" s="151">
        <v>3</v>
      </c>
      <c r="G2426" s="158">
        <v>24.230717996536566</v>
      </c>
    </row>
    <row r="2427" spans="1:7" x14ac:dyDescent="0.25">
      <c r="A2427" s="147">
        <v>2423</v>
      </c>
      <c r="B2427" s="151">
        <v>20503109349</v>
      </c>
      <c r="C2427" s="151">
        <v>361</v>
      </c>
      <c r="D2427" s="158">
        <v>1077.762806</v>
      </c>
      <c r="E2427" s="151">
        <v>3253</v>
      </c>
      <c r="F2427" s="151">
        <v>8</v>
      </c>
      <c r="G2427" s="158">
        <v>78.340215798587991</v>
      </c>
    </row>
    <row r="2428" spans="1:7" x14ac:dyDescent="0.25">
      <c r="A2428" s="147">
        <v>2424</v>
      </c>
      <c r="B2428" s="151">
        <v>20503109351</v>
      </c>
      <c r="C2428" s="151">
        <v>150</v>
      </c>
      <c r="D2428" s="158">
        <v>1017.640313</v>
      </c>
      <c r="E2428" s="151">
        <v>8443</v>
      </c>
      <c r="F2428" s="151">
        <v>5</v>
      </c>
      <c r="G2428" s="158">
        <v>43.772479019581723</v>
      </c>
    </row>
    <row r="2429" spans="1:7" x14ac:dyDescent="0.25">
      <c r="A2429" s="147">
        <v>2425</v>
      </c>
      <c r="B2429" s="151">
        <v>20503109352</v>
      </c>
      <c r="C2429" s="151">
        <v>491</v>
      </c>
      <c r="D2429" s="158">
        <v>927.64519749999999</v>
      </c>
      <c r="E2429" s="151">
        <v>12677</v>
      </c>
      <c r="F2429" s="151">
        <v>2</v>
      </c>
      <c r="G2429" s="158">
        <v>15.572132676168909</v>
      </c>
    </row>
    <row r="2430" spans="1:7" x14ac:dyDescent="0.25">
      <c r="A2430" s="147">
        <v>2426</v>
      </c>
      <c r="B2430" s="151">
        <v>20503109353</v>
      </c>
      <c r="C2430" s="151">
        <v>462</v>
      </c>
      <c r="D2430" s="158">
        <v>1044.091488</v>
      </c>
      <c r="E2430" s="151">
        <v>6326</v>
      </c>
      <c r="F2430" s="151">
        <v>7</v>
      </c>
      <c r="G2430" s="158">
        <v>57.872652191288132</v>
      </c>
    </row>
    <row r="2431" spans="1:7" x14ac:dyDescent="0.25">
      <c r="A2431" s="147">
        <v>2427</v>
      </c>
      <c r="B2431" s="151">
        <v>20503109354</v>
      </c>
      <c r="C2431" s="151">
        <v>146</v>
      </c>
      <c r="D2431" s="158">
        <v>1052.2483790000001</v>
      </c>
      <c r="E2431" s="151">
        <v>5605</v>
      </c>
      <c r="F2431" s="151">
        <v>7</v>
      </c>
      <c r="G2431" s="158">
        <v>62.674836818968963</v>
      </c>
    </row>
    <row r="2432" spans="1:7" x14ac:dyDescent="0.25">
      <c r="A2432" s="147">
        <v>2428</v>
      </c>
      <c r="B2432" s="151">
        <v>20503109355</v>
      </c>
      <c r="C2432" s="151">
        <v>262</v>
      </c>
      <c r="D2432" s="158">
        <v>925.67590150000001</v>
      </c>
      <c r="E2432" s="151">
        <v>12720</v>
      </c>
      <c r="F2432" s="151">
        <v>2</v>
      </c>
      <c r="G2432" s="158">
        <v>15.285733315572134</v>
      </c>
    </row>
    <row r="2433" spans="1:7" x14ac:dyDescent="0.25">
      <c r="A2433" s="147">
        <v>2429</v>
      </c>
      <c r="B2433" s="151">
        <v>20503109356</v>
      </c>
      <c r="C2433" s="151">
        <v>855</v>
      </c>
      <c r="D2433" s="158">
        <v>1041.7173439999999</v>
      </c>
      <c r="E2433" s="151">
        <v>6566</v>
      </c>
      <c r="F2433" s="151">
        <v>6</v>
      </c>
      <c r="G2433" s="158">
        <v>56.274144132143334</v>
      </c>
    </row>
    <row r="2434" spans="1:7" x14ac:dyDescent="0.25">
      <c r="A2434" s="147">
        <v>2430</v>
      </c>
      <c r="B2434" s="151">
        <v>20503109358</v>
      </c>
      <c r="C2434" s="151">
        <v>594</v>
      </c>
      <c r="D2434" s="158">
        <v>1024.6587159999999</v>
      </c>
      <c r="E2434" s="151">
        <v>7929</v>
      </c>
      <c r="F2434" s="151">
        <v>6</v>
      </c>
      <c r="G2434" s="158">
        <v>47.195950446250166</v>
      </c>
    </row>
    <row r="2435" spans="1:7" x14ac:dyDescent="0.25">
      <c r="A2435" s="147">
        <v>2431</v>
      </c>
      <c r="B2435" s="151">
        <v>20503109359</v>
      </c>
      <c r="C2435" s="151">
        <v>330</v>
      </c>
      <c r="D2435" s="158">
        <v>951.77975949999995</v>
      </c>
      <c r="E2435" s="151">
        <v>11875</v>
      </c>
      <c r="F2435" s="151">
        <v>3</v>
      </c>
      <c r="G2435" s="158">
        <v>20.913813773811111</v>
      </c>
    </row>
    <row r="2436" spans="1:7" x14ac:dyDescent="0.25">
      <c r="A2436" s="147">
        <v>2432</v>
      </c>
      <c r="B2436" s="151">
        <v>20503109360</v>
      </c>
      <c r="C2436" s="151">
        <v>337</v>
      </c>
      <c r="D2436" s="158">
        <v>1059.6694480000001</v>
      </c>
      <c r="E2436" s="151">
        <v>4856</v>
      </c>
      <c r="F2436" s="151">
        <v>7</v>
      </c>
      <c r="G2436" s="158">
        <v>67.663514053550017</v>
      </c>
    </row>
    <row r="2437" spans="1:7" x14ac:dyDescent="0.25">
      <c r="A2437" s="147">
        <v>2433</v>
      </c>
      <c r="B2437" s="151">
        <v>20503109361</v>
      </c>
      <c r="C2437" s="151">
        <v>615</v>
      </c>
      <c r="D2437" s="158">
        <v>976.18942700000002</v>
      </c>
      <c r="E2437" s="151">
        <v>10853</v>
      </c>
      <c r="F2437" s="151">
        <v>4</v>
      </c>
      <c r="G2437" s="158">
        <v>27.720793925669373</v>
      </c>
    </row>
    <row r="2438" spans="1:7" x14ac:dyDescent="0.25">
      <c r="A2438" s="147">
        <v>2434</v>
      </c>
      <c r="B2438" s="151">
        <v>20503109362</v>
      </c>
      <c r="C2438" s="151">
        <v>241</v>
      </c>
      <c r="D2438" s="158">
        <v>969.63477599999999</v>
      </c>
      <c r="E2438" s="151">
        <v>11138</v>
      </c>
      <c r="F2438" s="151">
        <v>3</v>
      </c>
      <c r="G2438" s="158">
        <v>25.822565605434928</v>
      </c>
    </row>
    <row r="2439" spans="1:7" x14ac:dyDescent="0.25">
      <c r="A2439" s="147">
        <v>2435</v>
      </c>
      <c r="B2439" s="151">
        <v>20503109363</v>
      </c>
      <c r="C2439" s="151">
        <v>438</v>
      </c>
      <c r="D2439" s="158">
        <v>955.35472489999995</v>
      </c>
      <c r="E2439" s="151">
        <v>11752</v>
      </c>
      <c r="F2439" s="151">
        <v>3</v>
      </c>
      <c r="G2439" s="158">
        <v>21.733049154122817</v>
      </c>
    </row>
    <row r="2440" spans="1:7" x14ac:dyDescent="0.25">
      <c r="A2440" s="147">
        <v>2436</v>
      </c>
      <c r="B2440" s="151">
        <v>20503109364</v>
      </c>
      <c r="C2440" s="151">
        <v>218</v>
      </c>
      <c r="D2440" s="158">
        <v>1035.09077</v>
      </c>
      <c r="E2440" s="151">
        <v>7110</v>
      </c>
      <c r="F2440" s="151">
        <v>6</v>
      </c>
      <c r="G2440" s="158">
        <v>52.65085919808179</v>
      </c>
    </row>
    <row r="2441" spans="1:7" x14ac:dyDescent="0.25">
      <c r="A2441" s="147">
        <v>2437</v>
      </c>
      <c r="B2441" s="151">
        <v>20503109365</v>
      </c>
      <c r="C2441" s="151">
        <v>291</v>
      </c>
      <c r="D2441" s="158">
        <v>897.60070370000005</v>
      </c>
      <c r="E2441" s="151">
        <v>13378</v>
      </c>
      <c r="F2441" s="151">
        <v>2</v>
      </c>
      <c r="G2441" s="158">
        <v>10.903157053416811</v>
      </c>
    </row>
    <row r="2442" spans="1:7" x14ac:dyDescent="0.25">
      <c r="A2442" s="147">
        <v>2438</v>
      </c>
      <c r="B2442" s="151">
        <v>20503109366</v>
      </c>
      <c r="C2442" s="151">
        <v>205</v>
      </c>
      <c r="D2442" s="158">
        <v>1014.572121</v>
      </c>
      <c r="E2442" s="151">
        <v>8669</v>
      </c>
      <c r="F2442" s="151">
        <v>5</v>
      </c>
      <c r="G2442" s="158">
        <v>42.267217263887041</v>
      </c>
    </row>
    <row r="2443" spans="1:7" x14ac:dyDescent="0.25">
      <c r="A2443" s="147">
        <v>2439</v>
      </c>
      <c r="B2443" s="151">
        <v>20503109367</v>
      </c>
      <c r="C2443" s="151">
        <v>175</v>
      </c>
      <c r="D2443" s="158">
        <v>989.24488269999995</v>
      </c>
      <c r="E2443" s="151">
        <v>10195</v>
      </c>
      <c r="F2443" s="151">
        <v>4</v>
      </c>
      <c r="G2443" s="158">
        <v>32.103370187824694</v>
      </c>
    </row>
    <row r="2444" spans="1:7" x14ac:dyDescent="0.25">
      <c r="A2444" s="147">
        <v>2440</v>
      </c>
      <c r="B2444" s="151">
        <v>20503109368</v>
      </c>
      <c r="C2444" s="151">
        <v>588</v>
      </c>
      <c r="D2444" s="158">
        <v>1031.0043410000001</v>
      </c>
      <c r="E2444" s="151">
        <v>7424</v>
      </c>
      <c r="F2444" s="151">
        <v>6</v>
      </c>
      <c r="G2444" s="158">
        <v>50.559477820700685</v>
      </c>
    </row>
    <row r="2445" spans="1:7" x14ac:dyDescent="0.25">
      <c r="A2445" s="147">
        <v>2441</v>
      </c>
      <c r="B2445" s="151">
        <v>20504109401</v>
      </c>
      <c r="C2445" s="151">
        <v>278</v>
      </c>
      <c r="D2445" s="158">
        <v>870.75311820000002</v>
      </c>
      <c r="E2445" s="151">
        <v>13848</v>
      </c>
      <c r="F2445" s="151">
        <v>1</v>
      </c>
      <c r="G2445" s="158">
        <v>7.7727454375915812</v>
      </c>
    </row>
    <row r="2446" spans="1:7" x14ac:dyDescent="0.25">
      <c r="A2446" s="147">
        <v>2442</v>
      </c>
      <c r="B2446" s="151">
        <v>20504109402</v>
      </c>
      <c r="C2446" s="151">
        <v>367</v>
      </c>
      <c r="D2446" s="158">
        <v>917.35981570000001</v>
      </c>
      <c r="E2446" s="151">
        <v>12920</v>
      </c>
      <c r="F2446" s="151">
        <v>2</v>
      </c>
      <c r="G2446" s="158">
        <v>13.953643266284802</v>
      </c>
    </row>
    <row r="2447" spans="1:7" x14ac:dyDescent="0.25">
      <c r="A2447" s="147">
        <v>2443</v>
      </c>
      <c r="B2447" s="151">
        <v>20504109403</v>
      </c>
      <c r="C2447" s="151">
        <v>370</v>
      </c>
      <c r="D2447" s="158">
        <v>820.53598639999996</v>
      </c>
      <c r="E2447" s="151">
        <v>14437</v>
      </c>
      <c r="F2447" s="151">
        <v>1</v>
      </c>
      <c r="G2447" s="158">
        <v>3.8497402424403888</v>
      </c>
    </row>
    <row r="2448" spans="1:7" x14ac:dyDescent="0.25">
      <c r="A2448" s="147">
        <v>2444</v>
      </c>
      <c r="B2448" s="151">
        <v>20504109404</v>
      </c>
      <c r="C2448" s="151">
        <v>293</v>
      </c>
      <c r="D2448" s="158">
        <v>1033.1030029999999</v>
      </c>
      <c r="E2448" s="151">
        <v>7238</v>
      </c>
      <c r="F2448" s="151">
        <v>6</v>
      </c>
      <c r="G2448" s="158">
        <v>51.798321566537894</v>
      </c>
    </row>
    <row r="2449" spans="1:7" x14ac:dyDescent="0.25">
      <c r="A2449" s="147">
        <v>2445</v>
      </c>
      <c r="B2449" s="151">
        <v>20504109405</v>
      </c>
      <c r="C2449" s="151">
        <v>584</v>
      </c>
      <c r="D2449" s="158">
        <v>1043.971297</v>
      </c>
      <c r="E2449" s="151">
        <v>6340</v>
      </c>
      <c r="F2449" s="151">
        <v>7</v>
      </c>
      <c r="G2449" s="158">
        <v>57.779405887838017</v>
      </c>
    </row>
    <row r="2450" spans="1:7" x14ac:dyDescent="0.25">
      <c r="A2450" s="147">
        <v>2446</v>
      </c>
      <c r="B2450" s="151">
        <v>20504109406</v>
      </c>
      <c r="C2450" s="151">
        <v>188</v>
      </c>
      <c r="D2450" s="158">
        <v>1070.953845</v>
      </c>
      <c r="E2450" s="151">
        <v>3843</v>
      </c>
      <c r="F2450" s="151">
        <v>8</v>
      </c>
      <c r="G2450" s="158">
        <v>74.410550153190357</v>
      </c>
    </row>
    <row r="2451" spans="1:7" x14ac:dyDescent="0.25">
      <c r="A2451" s="147">
        <v>2447</v>
      </c>
      <c r="B2451" s="151">
        <v>20504109407</v>
      </c>
      <c r="C2451" s="151">
        <v>486</v>
      </c>
      <c r="D2451" s="158">
        <v>1047.7114959999999</v>
      </c>
      <c r="E2451" s="151">
        <v>6013</v>
      </c>
      <c r="F2451" s="151">
        <v>7</v>
      </c>
      <c r="G2451" s="158">
        <v>59.957373118422808</v>
      </c>
    </row>
    <row r="2452" spans="1:7" x14ac:dyDescent="0.25">
      <c r="A2452" s="147">
        <v>2448</v>
      </c>
      <c r="B2452" s="151">
        <v>20504109408</v>
      </c>
      <c r="C2452" s="151">
        <v>357</v>
      </c>
      <c r="D2452" s="158">
        <v>1013.402377</v>
      </c>
      <c r="E2452" s="151">
        <v>8745</v>
      </c>
      <c r="F2452" s="151">
        <v>5</v>
      </c>
      <c r="G2452" s="158">
        <v>41.761023045157856</v>
      </c>
    </row>
    <row r="2453" spans="1:7" x14ac:dyDescent="0.25">
      <c r="A2453" s="147">
        <v>2449</v>
      </c>
      <c r="B2453" s="151">
        <v>20504109409</v>
      </c>
      <c r="C2453" s="151">
        <v>236</v>
      </c>
      <c r="D2453" s="158">
        <v>1057.0314020000001</v>
      </c>
      <c r="E2453" s="151">
        <v>5145</v>
      </c>
      <c r="F2453" s="151">
        <v>7</v>
      </c>
      <c r="G2453" s="158">
        <v>65.738643932329822</v>
      </c>
    </row>
    <row r="2454" spans="1:7" x14ac:dyDescent="0.25">
      <c r="A2454" s="147">
        <v>2450</v>
      </c>
      <c r="B2454" s="151">
        <v>20504109410</v>
      </c>
      <c r="C2454" s="151">
        <v>589</v>
      </c>
      <c r="D2454" s="158">
        <v>986.6711689</v>
      </c>
      <c r="E2454" s="151">
        <v>10345</v>
      </c>
      <c r="F2454" s="151">
        <v>4</v>
      </c>
      <c r="G2454" s="158">
        <v>31.1043026508592</v>
      </c>
    </row>
    <row r="2455" spans="1:7" x14ac:dyDescent="0.25">
      <c r="A2455" s="147">
        <v>2451</v>
      </c>
      <c r="B2455" s="151">
        <v>20504109411</v>
      </c>
      <c r="C2455" s="151">
        <v>589</v>
      </c>
      <c r="D2455" s="158">
        <v>743.53545489999999</v>
      </c>
      <c r="E2455" s="151">
        <v>14847</v>
      </c>
      <c r="F2455" s="151">
        <v>1</v>
      </c>
      <c r="G2455" s="158">
        <v>1.1189556414013586</v>
      </c>
    </row>
    <row r="2456" spans="1:7" x14ac:dyDescent="0.25">
      <c r="A2456" s="147">
        <v>2452</v>
      </c>
      <c r="B2456" s="151">
        <v>20504109413</v>
      </c>
      <c r="C2456" s="151">
        <v>804</v>
      </c>
      <c r="D2456" s="158">
        <v>1078.108673</v>
      </c>
      <c r="E2456" s="151">
        <v>3215</v>
      </c>
      <c r="F2456" s="151">
        <v>8</v>
      </c>
      <c r="G2456" s="158">
        <v>78.593312907952566</v>
      </c>
    </row>
    <row r="2457" spans="1:7" x14ac:dyDescent="0.25">
      <c r="A2457" s="147">
        <v>2453</v>
      </c>
      <c r="B2457" s="151">
        <v>20504109414</v>
      </c>
      <c r="C2457" s="151">
        <v>534</v>
      </c>
      <c r="D2457" s="158">
        <v>951.20250520000002</v>
      </c>
      <c r="E2457" s="151">
        <v>11898</v>
      </c>
      <c r="F2457" s="151">
        <v>3</v>
      </c>
      <c r="G2457" s="158">
        <v>20.760623418143069</v>
      </c>
    </row>
    <row r="2458" spans="1:7" x14ac:dyDescent="0.25">
      <c r="A2458" s="147">
        <v>2454</v>
      </c>
      <c r="B2458" s="151">
        <v>20504109415</v>
      </c>
      <c r="C2458" s="151">
        <v>482</v>
      </c>
      <c r="D2458" s="158">
        <v>1008.69431</v>
      </c>
      <c r="E2458" s="151">
        <v>9064</v>
      </c>
      <c r="F2458" s="151">
        <v>5</v>
      </c>
      <c r="G2458" s="158">
        <v>39.636339416544558</v>
      </c>
    </row>
    <row r="2459" spans="1:7" x14ac:dyDescent="0.25">
      <c r="A2459" s="147">
        <v>2455</v>
      </c>
      <c r="B2459" s="151">
        <v>20504109416</v>
      </c>
      <c r="C2459" s="151">
        <v>401</v>
      </c>
      <c r="D2459" s="158">
        <v>1010.6833779999999</v>
      </c>
      <c r="E2459" s="151">
        <v>8941</v>
      </c>
      <c r="F2459" s="151">
        <v>5</v>
      </c>
      <c r="G2459" s="158">
        <v>40.455574796856268</v>
      </c>
    </row>
    <row r="2460" spans="1:7" x14ac:dyDescent="0.25">
      <c r="A2460" s="147">
        <v>2456</v>
      </c>
      <c r="B2460" s="151">
        <v>20504109417</v>
      </c>
      <c r="C2460" s="151">
        <v>349</v>
      </c>
      <c r="D2460" s="158">
        <v>1068.76232</v>
      </c>
      <c r="E2460" s="151">
        <v>4022</v>
      </c>
      <c r="F2460" s="151">
        <v>8</v>
      </c>
      <c r="G2460" s="158">
        <v>73.2183295590782</v>
      </c>
    </row>
    <row r="2461" spans="1:7" x14ac:dyDescent="0.25">
      <c r="A2461" s="147">
        <v>2457</v>
      </c>
      <c r="B2461" s="151">
        <v>20504109418</v>
      </c>
      <c r="C2461" s="151">
        <v>267</v>
      </c>
      <c r="D2461" s="158">
        <v>898.43374219999998</v>
      </c>
      <c r="E2461" s="151">
        <v>13362</v>
      </c>
      <c r="F2461" s="151">
        <v>2</v>
      </c>
      <c r="G2461" s="158">
        <v>11.009724257359798</v>
      </c>
    </row>
    <row r="2462" spans="1:7" x14ac:dyDescent="0.25">
      <c r="A2462" s="147">
        <v>2458</v>
      </c>
      <c r="B2462" s="151">
        <v>20504109419</v>
      </c>
      <c r="C2462" s="151">
        <v>289</v>
      </c>
      <c r="D2462" s="158">
        <v>1042.1433489999999</v>
      </c>
      <c r="E2462" s="151">
        <v>6528</v>
      </c>
      <c r="F2462" s="151">
        <v>7</v>
      </c>
      <c r="G2462" s="158">
        <v>56.52724124150793</v>
      </c>
    </row>
    <row r="2463" spans="1:7" x14ac:dyDescent="0.25">
      <c r="A2463" s="147">
        <v>2459</v>
      </c>
      <c r="B2463" s="151">
        <v>20504109420</v>
      </c>
      <c r="C2463" s="151">
        <v>455</v>
      </c>
      <c r="D2463" s="158">
        <v>1025.0539670000001</v>
      </c>
      <c r="E2463" s="151">
        <v>7896</v>
      </c>
      <c r="F2463" s="151">
        <v>6</v>
      </c>
      <c r="G2463" s="158">
        <v>47.415745304382575</v>
      </c>
    </row>
    <row r="2464" spans="1:7" x14ac:dyDescent="0.25">
      <c r="A2464" s="147">
        <v>2460</v>
      </c>
      <c r="B2464" s="151">
        <v>20504109421</v>
      </c>
      <c r="C2464" s="151">
        <v>366</v>
      </c>
      <c r="D2464" s="158">
        <v>973.15650930000004</v>
      </c>
      <c r="E2464" s="151">
        <v>10988</v>
      </c>
      <c r="F2464" s="151">
        <v>4</v>
      </c>
      <c r="G2464" s="158">
        <v>26.821633142400426</v>
      </c>
    </row>
    <row r="2465" spans="1:7" x14ac:dyDescent="0.25">
      <c r="A2465" s="147">
        <v>2461</v>
      </c>
      <c r="B2465" s="151">
        <v>20504109422</v>
      </c>
      <c r="C2465" s="151">
        <v>222</v>
      </c>
      <c r="D2465" s="158">
        <v>825.75294670000005</v>
      </c>
      <c r="E2465" s="151">
        <v>14392</v>
      </c>
      <c r="F2465" s="151">
        <v>1</v>
      </c>
      <c r="G2465" s="158">
        <v>4.1494605035300385</v>
      </c>
    </row>
    <row r="2466" spans="1:7" x14ac:dyDescent="0.25">
      <c r="A2466" s="147">
        <v>2462</v>
      </c>
      <c r="B2466" s="151">
        <v>20504109423</v>
      </c>
      <c r="C2466" s="151">
        <v>382</v>
      </c>
      <c r="D2466" s="158">
        <v>882.38639790000002</v>
      </c>
      <c r="E2466" s="151">
        <v>13665</v>
      </c>
      <c r="F2466" s="151">
        <v>2</v>
      </c>
      <c r="G2466" s="158">
        <v>8.991607832689489</v>
      </c>
    </row>
    <row r="2467" spans="1:7" x14ac:dyDescent="0.25">
      <c r="A2467" s="147">
        <v>2463</v>
      </c>
      <c r="B2467" s="151">
        <v>20504109424</v>
      </c>
      <c r="C2467" s="151">
        <v>301</v>
      </c>
      <c r="D2467" s="158">
        <v>1072.702841</v>
      </c>
      <c r="E2467" s="151">
        <v>3696</v>
      </c>
      <c r="F2467" s="151">
        <v>8</v>
      </c>
      <c r="G2467" s="158">
        <v>75.389636339416541</v>
      </c>
    </row>
    <row r="2468" spans="1:7" x14ac:dyDescent="0.25">
      <c r="A2468" s="147">
        <v>2464</v>
      </c>
      <c r="B2468" s="151">
        <v>20504109425</v>
      </c>
      <c r="C2468" s="151">
        <v>440</v>
      </c>
      <c r="D2468" s="158">
        <v>811.54262489999996</v>
      </c>
      <c r="E2468" s="151">
        <v>14518</v>
      </c>
      <c r="F2468" s="151">
        <v>1</v>
      </c>
      <c r="G2468" s="158">
        <v>3.3102437724790197</v>
      </c>
    </row>
    <row r="2469" spans="1:7" x14ac:dyDescent="0.25">
      <c r="A2469" s="147">
        <v>2465</v>
      </c>
      <c r="B2469" s="151">
        <v>20504109426</v>
      </c>
      <c r="C2469" s="151">
        <v>305</v>
      </c>
      <c r="D2469" s="158">
        <v>796.42111139999997</v>
      </c>
      <c r="E2469" s="151">
        <v>14629</v>
      </c>
      <c r="F2469" s="151">
        <v>1</v>
      </c>
      <c r="G2469" s="158">
        <v>2.5709337951245503</v>
      </c>
    </row>
    <row r="2470" spans="1:7" x14ac:dyDescent="0.25">
      <c r="A2470" s="147">
        <v>2466</v>
      </c>
      <c r="B2470" s="151">
        <v>20504109427</v>
      </c>
      <c r="C2470" s="151">
        <v>295</v>
      </c>
      <c r="D2470" s="158">
        <v>985.64436179999996</v>
      </c>
      <c r="E2470" s="151">
        <v>10385</v>
      </c>
      <c r="F2470" s="151">
        <v>4</v>
      </c>
      <c r="G2470" s="158">
        <v>30.837884641001732</v>
      </c>
    </row>
    <row r="2471" spans="1:7" x14ac:dyDescent="0.25">
      <c r="A2471" s="147">
        <v>2467</v>
      </c>
      <c r="B2471" s="151">
        <v>20504109429</v>
      </c>
      <c r="C2471" s="151">
        <v>507</v>
      </c>
      <c r="D2471" s="158">
        <v>1079.730174</v>
      </c>
      <c r="E2471" s="151">
        <v>3065</v>
      </c>
      <c r="F2471" s="151">
        <v>8</v>
      </c>
      <c r="G2471" s="158">
        <v>79.592380444918078</v>
      </c>
    </row>
    <row r="2472" spans="1:7" x14ac:dyDescent="0.25">
      <c r="A2472" s="147">
        <v>2468</v>
      </c>
      <c r="B2472" s="151">
        <v>20504109430</v>
      </c>
      <c r="C2472" s="151">
        <v>288</v>
      </c>
      <c r="D2472" s="158">
        <v>902.61091199999998</v>
      </c>
      <c r="E2472" s="151">
        <v>13280</v>
      </c>
      <c r="F2472" s="151">
        <v>2</v>
      </c>
      <c r="G2472" s="158">
        <v>11.555881177567603</v>
      </c>
    </row>
    <row r="2473" spans="1:7" x14ac:dyDescent="0.25">
      <c r="A2473" s="147">
        <v>2469</v>
      </c>
      <c r="B2473" s="151">
        <v>20504109434</v>
      </c>
      <c r="C2473" s="151">
        <v>230</v>
      </c>
      <c r="D2473" s="158">
        <v>1070.453649</v>
      </c>
      <c r="E2473" s="151">
        <v>3884</v>
      </c>
      <c r="F2473" s="151">
        <v>8</v>
      </c>
      <c r="G2473" s="158">
        <v>74.137471693086454</v>
      </c>
    </row>
    <row r="2474" spans="1:7" x14ac:dyDescent="0.25">
      <c r="A2474" s="147">
        <v>2470</v>
      </c>
      <c r="B2474" s="151">
        <v>20504109435</v>
      </c>
      <c r="C2474" s="151">
        <v>140</v>
      </c>
      <c r="D2474" s="158">
        <v>1104.3623680000001</v>
      </c>
      <c r="E2474" s="151">
        <v>1129</v>
      </c>
      <c r="F2474" s="151">
        <v>10</v>
      </c>
      <c r="G2474" s="158">
        <v>92.487012122019451</v>
      </c>
    </row>
    <row r="2475" spans="1:7" x14ac:dyDescent="0.25">
      <c r="A2475" s="147">
        <v>2471</v>
      </c>
      <c r="B2475" s="151">
        <v>20504109436</v>
      </c>
      <c r="C2475" s="151">
        <v>246</v>
      </c>
      <c r="D2475" s="158">
        <v>1020.653275</v>
      </c>
      <c r="E2475" s="151">
        <v>8241</v>
      </c>
      <c r="F2475" s="151">
        <v>5</v>
      </c>
      <c r="G2475" s="158">
        <v>45.117889969361933</v>
      </c>
    </row>
    <row r="2476" spans="1:7" x14ac:dyDescent="0.25">
      <c r="A2476" s="147">
        <v>2472</v>
      </c>
      <c r="B2476" s="151">
        <v>20504109437</v>
      </c>
      <c r="C2476" s="151">
        <v>202</v>
      </c>
      <c r="D2476" s="158">
        <v>1022.0383399999999</v>
      </c>
      <c r="E2476" s="151">
        <v>8139</v>
      </c>
      <c r="F2476" s="151">
        <v>6</v>
      </c>
      <c r="G2476" s="158">
        <v>45.79725589449847</v>
      </c>
    </row>
    <row r="2477" spans="1:7" x14ac:dyDescent="0.25">
      <c r="A2477" s="147">
        <v>2473</v>
      </c>
      <c r="B2477" s="151">
        <v>20504109501</v>
      </c>
      <c r="C2477" s="151">
        <v>234</v>
      </c>
      <c r="D2477" s="158">
        <v>886.2166886</v>
      </c>
      <c r="E2477" s="151">
        <v>13596</v>
      </c>
      <c r="F2477" s="151">
        <v>2</v>
      </c>
      <c r="G2477" s="158">
        <v>9.4511788996936197</v>
      </c>
    </row>
    <row r="2478" spans="1:7" x14ac:dyDescent="0.25">
      <c r="A2478" s="147">
        <v>2474</v>
      </c>
      <c r="B2478" s="151">
        <v>20504109502</v>
      </c>
      <c r="C2478" s="151">
        <v>474</v>
      </c>
      <c r="D2478" s="158">
        <v>943.91004569999996</v>
      </c>
      <c r="E2478" s="151">
        <v>12149</v>
      </c>
      <c r="F2478" s="151">
        <v>3</v>
      </c>
      <c r="G2478" s="158">
        <v>19.088850406287463</v>
      </c>
    </row>
    <row r="2479" spans="1:7" x14ac:dyDescent="0.25">
      <c r="A2479" s="147">
        <v>2475</v>
      </c>
      <c r="B2479" s="151">
        <v>20504109503</v>
      </c>
      <c r="C2479" s="151">
        <v>357</v>
      </c>
      <c r="D2479" s="158">
        <v>776.00548560000004</v>
      </c>
      <c r="E2479" s="151">
        <v>14745</v>
      </c>
      <c r="F2479" s="151">
        <v>1</v>
      </c>
      <c r="G2479" s="158">
        <v>1.7983215665378978</v>
      </c>
    </row>
    <row r="2480" spans="1:7" x14ac:dyDescent="0.25">
      <c r="A2480" s="147">
        <v>2476</v>
      </c>
      <c r="B2480" s="151">
        <v>20504109504</v>
      </c>
      <c r="C2480" s="151">
        <v>526</v>
      </c>
      <c r="D2480" s="158">
        <v>707.39359930000001</v>
      </c>
      <c r="E2480" s="151">
        <v>14919</v>
      </c>
      <c r="F2480" s="151">
        <v>1</v>
      </c>
      <c r="G2480" s="158">
        <v>0.63940322365791924</v>
      </c>
    </row>
    <row r="2481" spans="1:7" x14ac:dyDescent="0.25">
      <c r="A2481" s="147">
        <v>2477</v>
      </c>
      <c r="B2481" s="151">
        <v>20504109505</v>
      </c>
      <c r="C2481" s="151">
        <v>435</v>
      </c>
      <c r="D2481" s="158">
        <v>786.74056759999996</v>
      </c>
      <c r="E2481" s="151">
        <v>14688</v>
      </c>
      <c r="F2481" s="151">
        <v>1</v>
      </c>
      <c r="G2481" s="158">
        <v>2.1779672305847875</v>
      </c>
    </row>
    <row r="2482" spans="1:7" x14ac:dyDescent="0.25">
      <c r="A2482" s="147">
        <v>2478</v>
      </c>
      <c r="B2482" s="151">
        <v>20504109506</v>
      </c>
      <c r="C2482" s="151">
        <v>348</v>
      </c>
      <c r="D2482" s="158">
        <v>900.32813329999999</v>
      </c>
      <c r="E2482" s="151">
        <v>13330</v>
      </c>
      <c r="F2482" s="151">
        <v>2</v>
      </c>
      <c r="G2482" s="158">
        <v>11.22285866524577</v>
      </c>
    </row>
    <row r="2483" spans="1:7" x14ac:dyDescent="0.25">
      <c r="A2483" s="147">
        <v>2479</v>
      </c>
      <c r="B2483" s="151">
        <v>20504109507</v>
      </c>
      <c r="C2483" s="151">
        <v>407</v>
      </c>
      <c r="D2483" s="158">
        <v>803.85779879999996</v>
      </c>
      <c r="E2483" s="151">
        <v>14565</v>
      </c>
      <c r="F2483" s="151">
        <v>1</v>
      </c>
      <c r="G2483" s="158">
        <v>2.9972026108964966</v>
      </c>
    </row>
    <row r="2484" spans="1:7" x14ac:dyDescent="0.25">
      <c r="A2484" s="147">
        <v>2480</v>
      </c>
      <c r="B2484" s="151">
        <v>20504109508</v>
      </c>
      <c r="C2484" s="151">
        <v>401</v>
      </c>
      <c r="D2484" s="158">
        <v>669.92876260000003</v>
      </c>
      <c r="E2484" s="151">
        <v>14946</v>
      </c>
      <c r="F2484" s="151">
        <v>1</v>
      </c>
      <c r="G2484" s="158">
        <v>0.45957106700412942</v>
      </c>
    </row>
    <row r="2485" spans="1:7" x14ac:dyDescent="0.25">
      <c r="A2485" s="147">
        <v>2481</v>
      </c>
      <c r="B2485" s="151">
        <v>20504109509</v>
      </c>
      <c r="C2485" s="151">
        <v>438</v>
      </c>
      <c r="D2485" s="158">
        <v>1052.167242</v>
      </c>
      <c r="E2485" s="151">
        <v>5611</v>
      </c>
      <c r="F2485" s="151">
        <v>7</v>
      </c>
      <c r="G2485" s="158">
        <v>62.634874117490348</v>
      </c>
    </row>
    <row r="2486" spans="1:7" x14ac:dyDescent="0.25">
      <c r="A2486" s="147">
        <v>2482</v>
      </c>
      <c r="B2486" s="151">
        <v>20504109511</v>
      </c>
      <c r="C2486" s="151">
        <v>721</v>
      </c>
      <c r="D2486" s="158">
        <v>877.38954809999996</v>
      </c>
      <c r="E2486" s="151">
        <v>13744</v>
      </c>
      <c r="F2486" s="151">
        <v>2</v>
      </c>
      <c r="G2486" s="158">
        <v>8.4654322632209933</v>
      </c>
    </row>
    <row r="2487" spans="1:7" x14ac:dyDescent="0.25">
      <c r="A2487" s="147">
        <v>2483</v>
      </c>
      <c r="B2487" s="151">
        <v>20504109512</v>
      </c>
      <c r="C2487" s="151">
        <v>482</v>
      </c>
      <c r="D2487" s="158">
        <v>763.62445509999998</v>
      </c>
      <c r="E2487" s="151">
        <v>14787</v>
      </c>
      <c r="F2487" s="151">
        <v>1</v>
      </c>
      <c r="G2487" s="158">
        <v>1.5185826561875582</v>
      </c>
    </row>
    <row r="2488" spans="1:7" x14ac:dyDescent="0.25">
      <c r="A2488" s="147">
        <v>2484</v>
      </c>
      <c r="B2488" s="151">
        <v>20504109514</v>
      </c>
      <c r="C2488" s="151">
        <v>500</v>
      </c>
      <c r="D2488" s="158">
        <v>971.72681799999998</v>
      </c>
      <c r="E2488" s="151">
        <v>11041</v>
      </c>
      <c r="F2488" s="151">
        <v>4</v>
      </c>
      <c r="G2488" s="158">
        <v>26.468629279339282</v>
      </c>
    </row>
    <row r="2489" spans="1:7" x14ac:dyDescent="0.25">
      <c r="A2489" s="147">
        <v>2485</v>
      </c>
      <c r="B2489" s="151">
        <v>20504109515</v>
      </c>
      <c r="C2489" s="151">
        <v>682</v>
      </c>
      <c r="D2489" s="158">
        <v>936.82085489999997</v>
      </c>
      <c r="E2489" s="151">
        <v>12390</v>
      </c>
      <c r="F2489" s="151">
        <v>3</v>
      </c>
      <c r="G2489" s="158">
        <v>17.483681896896229</v>
      </c>
    </row>
    <row r="2490" spans="1:7" x14ac:dyDescent="0.25">
      <c r="A2490" s="147">
        <v>2486</v>
      </c>
      <c r="B2490" s="151">
        <v>20504109516</v>
      </c>
      <c r="C2490" s="151">
        <v>418</v>
      </c>
      <c r="D2490" s="158">
        <v>886.9281833</v>
      </c>
      <c r="E2490" s="151">
        <v>13580</v>
      </c>
      <c r="F2490" s="151">
        <v>2</v>
      </c>
      <c r="G2490" s="158">
        <v>9.5577461036366049</v>
      </c>
    </row>
    <row r="2491" spans="1:7" x14ac:dyDescent="0.25">
      <c r="A2491" s="147">
        <v>2487</v>
      </c>
      <c r="B2491" s="151">
        <v>20504109517</v>
      </c>
      <c r="C2491" s="151">
        <v>394</v>
      </c>
      <c r="D2491" s="158">
        <v>961.00281419999999</v>
      </c>
      <c r="E2491" s="151">
        <v>11522</v>
      </c>
      <c r="F2491" s="151">
        <v>3</v>
      </c>
      <c r="G2491" s="158">
        <v>23.26495271080325</v>
      </c>
    </row>
    <row r="2492" spans="1:7" x14ac:dyDescent="0.25">
      <c r="A2492" s="147">
        <v>2488</v>
      </c>
      <c r="B2492" s="151">
        <v>20504109518</v>
      </c>
      <c r="C2492" s="151">
        <v>393</v>
      </c>
      <c r="D2492" s="158">
        <v>1042.400531</v>
      </c>
      <c r="E2492" s="151">
        <v>6501</v>
      </c>
      <c r="F2492" s="151">
        <v>7</v>
      </c>
      <c r="G2492" s="158">
        <v>56.707073398161711</v>
      </c>
    </row>
    <row r="2493" spans="1:7" x14ac:dyDescent="0.25">
      <c r="A2493" s="147">
        <v>2489</v>
      </c>
      <c r="B2493" s="151">
        <v>20504109519</v>
      </c>
      <c r="C2493" s="151">
        <v>392</v>
      </c>
      <c r="D2493" s="158">
        <v>942.95822599999997</v>
      </c>
      <c r="E2493" s="151">
        <v>12190</v>
      </c>
      <c r="F2493" s="151">
        <v>3</v>
      </c>
      <c r="G2493" s="158">
        <v>18.815771946183563</v>
      </c>
    </row>
    <row r="2494" spans="1:7" x14ac:dyDescent="0.25">
      <c r="A2494" s="147">
        <v>2490</v>
      </c>
      <c r="B2494" s="151">
        <v>20504109520</v>
      </c>
      <c r="C2494" s="151">
        <v>991</v>
      </c>
      <c r="D2494" s="158">
        <v>951.93160209999996</v>
      </c>
      <c r="E2494" s="151">
        <v>11869</v>
      </c>
      <c r="F2494" s="151">
        <v>3</v>
      </c>
      <c r="G2494" s="158">
        <v>20.953776475289729</v>
      </c>
    </row>
    <row r="2495" spans="1:7" x14ac:dyDescent="0.25">
      <c r="A2495" s="147">
        <v>2491</v>
      </c>
      <c r="B2495" s="151">
        <v>20504109521</v>
      </c>
      <c r="C2495" s="151">
        <v>394</v>
      </c>
      <c r="D2495" s="158">
        <v>877.55611420000002</v>
      </c>
      <c r="E2495" s="151">
        <v>13741</v>
      </c>
      <c r="F2495" s="151">
        <v>2</v>
      </c>
      <c r="G2495" s="158">
        <v>8.4854136139603042</v>
      </c>
    </row>
    <row r="2496" spans="1:7" x14ac:dyDescent="0.25">
      <c r="A2496" s="147">
        <v>2492</v>
      </c>
      <c r="B2496" s="151">
        <v>20504109522</v>
      </c>
      <c r="C2496" s="151">
        <v>460</v>
      </c>
      <c r="D2496" s="158">
        <v>726.89439330000005</v>
      </c>
      <c r="E2496" s="151">
        <v>14893</v>
      </c>
      <c r="F2496" s="151">
        <v>1</v>
      </c>
      <c r="G2496" s="158">
        <v>0.81257493006527248</v>
      </c>
    </row>
    <row r="2497" spans="1:7" x14ac:dyDescent="0.25">
      <c r="A2497" s="147">
        <v>2493</v>
      </c>
      <c r="B2497" s="151">
        <v>20504109523</v>
      </c>
      <c r="C2497" s="151">
        <v>529</v>
      </c>
      <c r="D2497" s="158">
        <v>889.58153909999999</v>
      </c>
      <c r="E2497" s="151">
        <v>13546</v>
      </c>
      <c r="F2497" s="151">
        <v>2</v>
      </c>
      <c r="G2497" s="158">
        <v>9.7842014120154523</v>
      </c>
    </row>
    <row r="2498" spans="1:7" x14ac:dyDescent="0.25">
      <c r="A2498" s="147">
        <v>2494</v>
      </c>
      <c r="B2498" s="151">
        <v>20504109524</v>
      </c>
      <c r="C2498" s="151">
        <v>345</v>
      </c>
      <c r="D2498" s="158">
        <v>827.59247640000001</v>
      </c>
      <c r="E2498" s="151">
        <v>14371</v>
      </c>
      <c r="F2498" s="151">
        <v>1</v>
      </c>
      <c r="G2498" s="158">
        <v>4.2893299587052081</v>
      </c>
    </row>
    <row r="2499" spans="1:7" x14ac:dyDescent="0.25">
      <c r="A2499" s="147">
        <v>2495</v>
      </c>
      <c r="B2499" s="151">
        <v>20504109525</v>
      </c>
      <c r="C2499" s="151">
        <v>518</v>
      </c>
      <c r="D2499" s="158">
        <v>786.09483780000005</v>
      </c>
      <c r="E2499" s="151">
        <v>14693</v>
      </c>
      <c r="F2499" s="151">
        <v>1</v>
      </c>
      <c r="G2499" s="158">
        <v>2.144664979352604</v>
      </c>
    </row>
    <row r="2500" spans="1:7" x14ac:dyDescent="0.25">
      <c r="A2500" s="147">
        <v>2496</v>
      </c>
      <c r="B2500" s="151">
        <v>20504109526</v>
      </c>
      <c r="C2500" s="151">
        <v>582</v>
      </c>
      <c r="D2500" s="158">
        <v>1031.423767</v>
      </c>
      <c r="E2500" s="151">
        <v>7378</v>
      </c>
      <c r="F2500" s="151">
        <v>6</v>
      </c>
      <c r="G2500" s="158">
        <v>50.865858532036768</v>
      </c>
    </row>
    <row r="2501" spans="1:7" x14ac:dyDescent="0.25">
      <c r="A2501" s="147">
        <v>2497</v>
      </c>
      <c r="B2501" s="151">
        <v>20504109527</v>
      </c>
      <c r="C2501" s="151">
        <v>566</v>
      </c>
      <c r="D2501" s="158">
        <v>821.33271249999996</v>
      </c>
      <c r="E2501" s="151">
        <v>14429</v>
      </c>
      <c r="F2501" s="151">
        <v>1</v>
      </c>
      <c r="G2501" s="158">
        <v>3.9030238444118819</v>
      </c>
    </row>
    <row r="2502" spans="1:7" x14ac:dyDescent="0.25">
      <c r="A2502" s="147">
        <v>2498</v>
      </c>
      <c r="B2502" s="151">
        <v>20504109528</v>
      </c>
      <c r="C2502" s="151">
        <v>393</v>
      </c>
      <c r="D2502" s="158">
        <v>906.72645290000003</v>
      </c>
      <c r="E2502" s="151">
        <v>13185</v>
      </c>
      <c r="F2502" s="151">
        <v>2</v>
      </c>
      <c r="G2502" s="158">
        <v>12.188623950979085</v>
      </c>
    </row>
    <row r="2503" spans="1:7" x14ac:dyDescent="0.25">
      <c r="A2503" s="147">
        <v>2499</v>
      </c>
      <c r="B2503" s="151">
        <v>20504109529</v>
      </c>
      <c r="C2503" s="151">
        <v>465</v>
      </c>
      <c r="D2503" s="158">
        <v>923.77675829999998</v>
      </c>
      <c r="E2503" s="151">
        <v>12772</v>
      </c>
      <c r="F2503" s="151">
        <v>2</v>
      </c>
      <c r="G2503" s="158">
        <v>14.939389902757426</v>
      </c>
    </row>
    <row r="2504" spans="1:7" x14ac:dyDescent="0.25">
      <c r="A2504" s="147">
        <v>2500</v>
      </c>
      <c r="B2504" s="151">
        <v>20504109530</v>
      </c>
      <c r="C2504" s="151">
        <v>374</v>
      </c>
      <c r="D2504" s="158">
        <v>936.86279290000004</v>
      </c>
      <c r="E2504" s="151">
        <v>12388</v>
      </c>
      <c r="F2504" s="151">
        <v>3</v>
      </c>
      <c r="G2504" s="158">
        <v>17.497002797389101</v>
      </c>
    </row>
    <row r="2505" spans="1:7" x14ac:dyDescent="0.25">
      <c r="A2505" s="147">
        <v>2501</v>
      </c>
      <c r="B2505" s="151">
        <v>20504109531</v>
      </c>
      <c r="C2505" s="151">
        <v>407</v>
      </c>
      <c r="D2505" s="158">
        <v>1013.816208</v>
      </c>
      <c r="E2505" s="151">
        <v>8714</v>
      </c>
      <c r="F2505" s="151">
        <v>5</v>
      </c>
      <c r="G2505" s="158">
        <v>41.967497002797387</v>
      </c>
    </row>
    <row r="2506" spans="1:7" x14ac:dyDescent="0.25">
      <c r="A2506" s="147">
        <v>2502</v>
      </c>
      <c r="B2506" s="151">
        <v>20504109532</v>
      </c>
      <c r="C2506" s="151">
        <v>592</v>
      </c>
      <c r="D2506" s="158">
        <v>974.11653360000003</v>
      </c>
      <c r="E2506" s="151">
        <v>10949</v>
      </c>
      <c r="F2506" s="151">
        <v>4</v>
      </c>
      <c r="G2506" s="158">
        <v>27.081390702011454</v>
      </c>
    </row>
    <row r="2507" spans="1:7" x14ac:dyDescent="0.25">
      <c r="A2507" s="147">
        <v>2503</v>
      </c>
      <c r="B2507" s="151">
        <v>20504109533</v>
      </c>
      <c r="C2507" s="151">
        <v>401</v>
      </c>
      <c r="D2507" s="158">
        <v>664.88105029999997</v>
      </c>
      <c r="E2507" s="151">
        <v>14950</v>
      </c>
      <c r="F2507" s="151">
        <v>1</v>
      </c>
      <c r="G2507" s="158">
        <v>0.43292926601838289</v>
      </c>
    </row>
    <row r="2508" spans="1:7" x14ac:dyDescent="0.25">
      <c r="A2508" s="147">
        <v>2504</v>
      </c>
      <c r="B2508" s="151">
        <v>20504109534</v>
      </c>
      <c r="C2508" s="151">
        <v>550</v>
      </c>
      <c r="D2508" s="158">
        <v>731.61713980000002</v>
      </c>
      <c r="E2508" s="151">
        <v>14879</v>
      </c>
      <c r="F2508" s="151">
        <v>1</v>
      </c>
      <c r="G2508" s="158">
        <v>0.90582123351538557</v>
      </c>
    </row>
    <row r="2509" spans="1:7" x14ac:dyDescent="0.25">
      <c r="A2509" s="147">
        <v>2505</v>
      </c>
      <c r="B2509" s="151">
        <v>20504109535</v>
      </c>
      <c r="C2509" s="151">
        <v>597</v>
      </c>
      <c r="D2509" s="158">
        <v>889.70215640000004</v>
      </c>
      <c r="E2509" s="151">
        <v>13544</v>
      </c>
      <c r="F2509" s="151">
        <v>2</v>
      </c>
      <c r="G2509" s="158">
        <v>9.7975223125083257</v>
      </c>
    </row>
    <row r="2510" spans="1:7" x14ac:dyDescent="0.25">
      <c r="A2510" s="147">
        <v>2506</v>
      </c>
      <c r="B2510" s="151">
        <v>20504109536</v>
      </c>
      <c r="C2510" s="151">
        <v>376</v>
      </c>
      <c r="D2510" s="158">
        <v>721.67946199999994</v>
      </c>
      <c r="E2510" s="151">
        <v>14903</v>
      </c>
      <c r="F2510" s="151">
        <v>1</v>
      </c>
      <c r="G2510" s="158">
        <v>0.74597042760090582</v>
      </c>
    </row>
    <row r="2511" spans="1:7" x14ac:dyDescent="0.25">
      <c r="A2511" s="147">
        <v>2507</v>
      </c>
      <c r="B2511" s="151">
        <v>20504109537</v>
      </c>
      <c r="C2511" s="151">
        <v>382</v>
      </c>
      <c r="D2511" s="158">
        <v>750.51667269999996</v>
      </c>
      <c r="E2511" s="151">
        <v>14830</v>
      </c>
      <c r="F2511" s="151">
        <v>1</v>
      </c>
      <c r="G2511" s="158">
        <v>1.2321832955907819</v>
      </c>
    </row>
    <row r="2512" spans="1:7" x14ac:dyDescent="0.25">
      <c r="A2512" s="147">
        <v>2508</v>
      </c>
      <c r="B2512" s="151">
        <v>20504109538</v>
      </c>
      <c r="C2512" s="151">
        <v>272</v>
      </c>
      <c r="D2512" s="158">
        <v>846.53492640000002</v>
      </c>
      <c r="E2512" s="151">
        <v>14175</v>
      </c>
      <c r="F2512" s="151">
        <v>1</v>
      </c>
      <c r="G2512" s="158">
        <v>5.5947782070067937</v>
      </c>
    </row>
    <row r="2513" spans="1:7" x14ac:dyDescent="0.25">
      <c r="A2513" s="147">
        <v>2509</v>
      </c>
      <c r="B2513" s="151">
        <v>20504109540</v>
      </c>
      <c r="C2513" s="151">
        <v>506</v>
      </c>
      <c r="D2513" s="158">
        <v>1058.7277489999999</v>
      </c>
      <c r="E2513" s="151">
        <v>4961</v>
      </c>
      <c r="F2513" s="151">
        <v>7</v>
      </c>
      <c r="G2513" s="158">
        <v>66.964166777674166</v>
      </c>
    </row>
    <row r="2514" spans="1:7" x14ac:dyDescent="0.25">
      <c r="A2514" s="147">
        <v>2510</v>
      </c>
      <c r="B2514" s="151">
        <v>20504109601</v>
      </c>
      <c r="C2514" s="151">
        <v>1049</v>
      </c>
      <c r="D2514" s="158">
        <v>998.71615010000005</v>
      </c>
      <c r="E2514" s="151">
        <v>9686</v>
      </c>
      <c r="F2514" s="151">
        <v>4</v>
      </c>
      <c r="G2514" s="158">
        <v>35.493539363260957</v>
      </c>
    </row>
    <row r="2515" spans="1:7" x14ac:dyDescent="0.25">
      <c r="A2515" s="147">
        <v>2511</v>
      </c>
      <c r="B2515" s="151">
        <v>20504109602</v>
      </c>
      <c r="C2515" s="151">
        <v>192</v>
      </c>
      <c r="D2515" s="158">
        <v>759.72852260000002</v>
      </c>
      <c r="E2515" s="151">
        <v>14799</v>
      </c>
      <c r="F2515" s="151">
        <v>1</v>
      </c>
      <c r="G2515" s="158">
        <v>1.4386572532303183</v>
      </c>
    </row>
    <row r="2516" spans="1:7" x14ac:dyDescent="0.25">
      <c r="A2516" s="147">
        <v>2512</v>
      </c>
      <c r="B2516" s="151">
        <v>20504109603</v>
      </c>
      <c r="C2516" s="151">
        <v>344</v>
      </c>
      <c r="D2516" s="158">
        <v>987.83689809999998</v>
      </c>
      <c r="E2516" s="151">
        <v>10274</v>
      </c>
      <c r="F2516" s="151">
        <v>4</v>
      </c>
      <c r="G2516" s="158">
        <v>31.577194618356202</v>
      </c>
    </row>
    <row r="2517" spans="1:7" x14ac:dyDescent="0.25">
      <c r="A2517" s="147">
        <v>2513</v>
      </c>
      <c r="B2517" s="151">
        <v>20504109605</v>
      </c>
      <c r="C2517" s="151">
        <v>455</v>
      </c>
      <c r="D2517" s="158">
        <v>814.53694240000004</v>
      </c>
      <c r="E2517" s="151">
        <v>14493</v>
      </c>
      <c r="F2517" s="151">
        <v>1</v>
      </c>
      <c r="G2517" s="158">
        <v>3.4767550286399365</v>
      </c>
    </row>
    <row r="2518" spans="1:7" x14ac:dyDescent="0.25">
      <c r="A2518" s="147">
        <v>2514</v>
      </c>
      <c r="B2518" s="151">
        <v>20504109606</v>
      </c>
      <c r="C2518" s="151">
        <v>345</v>
      </c>
      <c r="D2518" s="158">
        <v>839.48583140000005</v>
      </c>
      <c r="E2518" s="151">
        <v>14246</v>
      </c>
      <c r="F2518" s="151">
        <v>1</v>
      </c>
      <c r="G2518" s="158">
        <v>5.1218862395097906</v>
      </c>
    </row>
    <row r="2519" spans="1:7" x14ac:dyDescent="0.25">
      <c r="A2519" s="147">
        <v>2515</v>
      </c>
      <c r="B2519" s="151">
        <v>20504109607</v>
      </c>
      <c r="C2519" s="151">
        <v>370</v>
      </c>
      <c r="D2519" s="158">
        <v>846.42160130000002</v>
      </c>
      <c r="E2519" s="151">
        <v>14177</v>
      </c>
      <c r="F2519" s="151">
        <v>1</v>
      </c>
      <c r="G2519" s="158">
        <v>5.5814573065139204</v>
      </c>
    </row>
    <row r="2520" spans="1:7" x14ac:dyDescent="0.25">
      <c r="A2520" s="147">
        <v>2516</v>
      </c>
      <c r="B2520" s="151">
        <v>20504109608</v>
      </c>
      <c r="C2520" s="151">
        <v>595</v>
      </c>
      <c r="D2520" s="158">
        <v>548.69686569999999</v>
      </c>
      <c r="E2520" s="151">
        <v>14981</v>
      </c>
      <c r="F2520" s="151">
        <v>1</v>
      </c>
      <c r="G2520" s="158">
        <v>0.22645530837884639</v>
      </c>
    </row>
    <row r="2521" spans="1:7" x14ac:dyDescent="0.25">
      <c r="A2521" s="147">
        <v>2517</v>
      </c>
      <c r="B2521" s="151">
        <v>20504109609</v>
      </c>
      <c r="C2521" s="151">
        <v>663</v>
      </c>
      <c r="D2521" s="158">
        <v>800.51479200000006</v>
      </c>
      <c r="E2521" s="151">
        <v>14595</v>
      </c>
      <c r="F2521" s="151">
        <v>1</v>
      </c>
      <c r="G2521" s="158">
        <v>2.7973891035033969</v>
      </c>
    </row>
    <row r="2522" spans="1:7" x14ac:dyDescent="0.25">
      <c r="A2522" s="147">
        <v>2518</v>
      </c>
      <c r="B2522" s="151">
        <v>20504109610</v>
      </c>
      <c r="C2522" s="151">
        <v>341</v>
      </c>
      <c r="D2522" s="158">
        <v>783.58140430000003</v>
      </c>
      <c r="E2522" s="151">
        <v>14705</v>
      </c>
      <c r="F2522" s="151">
        <v>1</v>
      </c>
      <c r="G2522" s="158">
        <v>2.0647395763953642</v>
      </c>
    </row>
    <row r="2523" spans="1:7" x14ac:dyDescent="0.25">
      <c r="A2523" s="147">
        <v>2519</v>
      </c>
      <c r="B2523" s="151">
        <v>20504109611</v>
      </c>
      <c r="C2523" s="151">
        <v>432</v>
      </c>
      <c r="D2523" s="158">
        <v>727.91627970000002</v>
      </c>
      <c r="E2523" s="151">
        <v>14889</v>
      </c>
      <c r="F2523" s="151">
        <v>1</v>
      </c>
      <c r="G2523" s="158">
        <v>0.83921673105101913</v>
      </c>
    </row>
    <row r="2524" spans="1:7" x14ac:dyDescent="0.25">
      <c r="A2524" s="147">
        <v>2520</v>
      </c>
      <c r="B2524" s="151">
        <v>20504109612</v>
      </c>
      <c r="C2524" s="151">
        <v>448</v>
      </c>
      <c r="D2524" s="158">
        <v>792.95593740000004</v>
      </c>
      <c r="E2524" s="151">
        <v>14650</v>
      </c>
      <c r="F2524" s="151">
        <v>1</v>
      </c>
      <c r="G2524" s="158">
        <v>2.4310643399493808</v>
      </c>
    </row>
    <row r="2525" spans="1:7" x14ac:dyDescent="0.25">
      <c r="A2525" s="147">
        <v>2521</v>
      </c>
      <c r="B2525" s="151">
        <v>20504109613</v>
      </c>
      <c r="C2525" s="151">
        <v>561</v>
      </c>
      <c r="D2525" s="158">
        <v>719.0925767</v>
      </c>
      <c r="E2525" s="151">
        <v>14907</v>
      </c>
      <c r="F2525" s="151">
        <v>1</v>
      </c>
      <c r="G2525" s="158">
        <v>0.71932862661515917</v>
      </c>
    </row>
    <row r="2526" spans="1:7" x14ac:dyDescent="0.25">
      <c r="A2526" s="147">
        <v>2522</v>
      </c>
      <c r="B2526" s="151">
        <v>20504109614</v>
      </c>
      <c r="C2526" s="151">
        <v>542</v>
      </c>
      <c r="D2526" s="158">
        <v>657.50036509999995</v>
      </c>
      <c r="E2526" s="151">
        <v>14952</v>
      </c>
      <c r="F2526" s="151">
        <v>1</v>
      </c>
      <c r="G2526" s="158">
        <v>0.41960836552550956</v>
      </c>
    </row>
    <row r="2527" spans="1:7" x14ac:dyDescent="0.25">
      <c r="A2527" s="147">
        <v>2523</v>
      </c>
      <c r="B2527" s="151">
        <v>20504109615</v>
      </c>
      <c r="C2527" s="151">
        <v>410</v>
      </c>
      <c r="D2527" s="158">
        <v>798.56360519999998</v>
      </c>
      <c r="E2527" s="151">
        <v>14615</v>
      </c>
      <c r="F2527" s="151">
        <v>1</v>
      </c>
      <c r="G2527" s="158">
        <v>2.6641800985746635</v>
      </c>
    </row>
    <row r="2528" spans="1:7" x14ac:dyDescent="0.25">
      <c r="A2528" s="147">
        <v>2524</v>
      </c>
      <c r="B2528" s="151">
        <v>20504109616</v>
      </c>
      <c r="C2528" s="151">
        <v>423</v>
      </c>
      <c r="D2528" s="158">
        <v>733.46709529999998</v>
      </c>
      <c r="E2528" s="151">
        <v>14875</v>
      </c>
      <c r="F2528" s="151">
        <v>1</v>
      </c>
      <c r="G2528" s="158">
        <v>0.93246303450113222</v>
      </c>
    </row>
    <row r="2529" spans="1:7" x14ac:dyDescent="0.25">
      <c r="A2529" s="147">
        <v>2525</v>
      </c>
      <c r="B2529" s="151">
        <v>20504109617</v>
      </c>
      <c r="C2529" s="151">
        <v>302</v>
      </c>
      <c r="D2529" s="158">
        <v>756.07892030000005</v>
      </c>
      <c r="E2529" s="151">
        <v>14811</v>
      </c>
      <c r="F2529" s="151">
        <v>1</v>
      </c>
      <c r="G2529" s="158">
        <v>1.3587318502730785</v>
      </c>
    </row>
    <row r="2530" spans="1:7" x14ac:dyDescent="0.25">
      <c r="A2530" s="147">
        <v>2526</v>
      </c>
      <c r="B2530" s="151">
        <v>20504109618</v>
      </c>
      <c r="C2530" s="151">
        <v>355</v>
      </c>
      <c r="D2530" s="158">
        <v>915.45045919999995</v>
      </c>
      <c r="E2530" s="151">
        <v>12966</v>
      </c>
      <c r="F2530" s="151">
        <v>2</v>
      </c>
      <c r="G2530" s="158">
        <v>13.647262554948714</v>
      </c>
    </row>
    <row r="2531" spans="1:7" x14ac:dyDescent="0.25">
      <c r="A2531" s="147">
        <v>2527</v>
      </c>
      <c r="B2531" s="151">
        <v>20504109619</v>
      </c>
      <c r="C2531" s="151">
        <v>443</v>
      </c>
      <c r="D2531" s="158">
        <v>901.46933360000003</v>
      </c>
      <c r="E2531" s="151">
        <v>13307</v>
      </c>
      <c r="F2531" s="151">
        <v>2</v>
      </c>
      <c r="G2531" s="158">
        <v>11.376049020913815</v>
      </c>
    </row>
    <row r="2532" spans="1:7" x14ac:dyDescent="0.25">
      <c r="A2532" s="147">
        <v>2528</v>
      </c>
      <c r="B2532" s="151">
        <v>20504109620</v>
      </c>
      <c r="C2532" s="151">
        <v>406</v>
      </c>
      <c r="D2532" s="158">
        <v>766.33398439999996</v>
      </c>
      <c r="E2532" s="151">
        <v>14776</v>
      </c>
      <c r="F2532" s="151">
        <v>1</v>
      </c>
      <c r="G2532" s="158">
        <v>1.5918476088983617</v>
      </c>
    </row>
    <row r="2533" spans="1:7" x14ac:dyDescent="0.25">
      <c r="A2533" s="147">
        <v>2529</v>
      </c>
      <c r="B2533" s="151">
        <v>20504109621</v>
      </c>
      <c r="C2533" s="151">
        <v>260</v>
      </c>
      <c r="D2533" s="158">
        <v>872.66980799999999</v>
      </c>
      <c r="E2533" s="151">
        <v>13817</v>
      </c>
      <c r="F2533" s="151">
        <v>2</v>
      </c>
      <c r="G2533" s="158">
        <v>7.9792193952311168</v>
      </c>
    </row>
    <row r="2534" spans="1:7" x14ac:dyDescent="0.25">
      <c r="A2534" s="147">
        <v>2530</v>
      </c>
      <c r="B2534" s="151">
        <v>20504109622</v>
      </c>
      <c r="C2534" s="151">
        <v>363</v>
      </c>
      <c r="D2534" s="158">
        <v>755.21095869999999</v>
      </c>
      <c r="E2534" s="151">
        <v>14814</v>
      </c>
      <c r="F2534" s="151">
        <v>1</v>
      </c>
      <c r="G2534" s="158">
        <v>1.3387504995337685</v>
      </c>
    </row>
    <row r="2535" spans="1:7" x14ac:dyDescent="0.25">
      <c r="A2535" s="147">
        <v>2531</v>
      </c>
      <c r="B2535" s="151">
        <v>20504109623</v>
      </c>
      <c r="C2535" s="151">
        <v>476</v>
      </c>
      <c r="D2535" s="158">
        <v>894.88522880000005</v>
      </c>
      <c r="E2535" s="151">
        <v>13428</v>
      </c>
      <c r="F2535" s="151">
        <v>2</v>
      </c>
      <c r="G2535" s="158">
        <v>10.570134541094978</v>
      </c>
    </row>
    <row r="2536" spans="1:7" x14ac:dyDescent="0.25">
      <c r="A2536" s="147">
        <v>2532</v>
      </c>
      <c r="B2536" s="151">
        <v>20504109624</v>
      </c>
      <c r="C2536" s="151">
        <v>532</v>
      </c>
      <c r="D2536" s="158">
        <v>859.12272929999995</v>
      </c>
      <c r="E2536" s="151">
        <v>14017</v>
      </c>
      <c r="F2536" s="151">
        <v>1</v>
      </c>
      <c r="G2536" s="158">
        <v>6.6471293459437861</v>
      </c>
    </row>
    <row r="2537" spans="1:7" x14ac:dyDescent="0.25">
      <c r="A2537" s="147">
        <v>2533</v>
      </c>
      <c r="B2537" s="151">
        <v>20504109626</v>
      </c>
      <c r="C2537" s="151">
        <v>488</v>
      </c>
      <c r="D2537" s="158">
        <v>817.30690059999995</v>
      </c>
      <c r="E2537" s="151">
        <v>14472</v>
      </c>
      <c r="F2537" s="151">
        <v>1</v>
      </c>
      <c r="G2537" s="158">
        <v>3.6166244838151056</v>
      </c>
    </row>
    <row r="2538" spans="1:7" x14ac:dyDescent="0.25">
      <c r="A2538" s="147">
        <v>2534</v>
      </c>
      <c r="B2538" s="151">
        <v>20504109627</v>
      </c>
      <c r="C2538" s="151">
        <v>395</v>
      </c>
      <c r="D2538" s="158">
        <v>868.71182439999995</v>
      </c>
      <c r="E2538" s="151">
        <v>13883</v>
      </c>
      <c r="F2538" s="151">
        <v>1</v>
      </c>
      <c r="G2538" s="158">
        <v>7.539629678966298</v>
      </c>
    </row>
    <row r="2539" spans="1:7" x14ac:dyDescent="0.25">
      <c r="A2539" s="147">
        <v>2535</v>
      </c>
      <c r="B2539" s="151">
        <v>20504109628</v>
      </c>
      <c r="C2539" s="151">
        <v>502</v>
      </c>
      <c r="D2539" s="158">
        <v>964.83976340000004</v>
      </c>
      <c r="E2539" s="151">
        <v>11340</v>
      </c>
      <c r="F2539" s="151">
        <v>3</v>
      </c>
      <c r="G2539" s="158">
        <v>24.477154655654722</v>
      </c>
    </row>
    <row r="2540" spans="1:7" x14ac:dyDescent="0.25">
      <c r="A2540" s="147">
        <v>2536</v>
      </c>
      <c r="B2540" s="151">
        <v>20504109629</v>
      </c>
      <c r="C2540" s="151">
        <v>279</v>
      </c>
      <c r="D2540" s="158">
        <v>910.13051959999996</v>
      </c>
      <c r="E2540" s="151">
        <v>13099</v>
      </c>
      <c r="F2540" s="151">
        <v>2</v>
      </c>
      <c r="G2540" s="158">
        <v>12.761422672172639</v>
      </c>
    </row>
    <row r="2541" spans="1:7" x14ac:dyDescent="0.25">
      <c r="A2541" s="147">
        <v>2537</v>
      </c>
      <c r="B2541" s="151">
        <v>20504109630</v>
      </c>
      <c r="C2541" s="151">
        <v>443</v>
      </c>
      <c r="D2541" s="158">
        <v>945.32649079999999</v>
      </c>
      <c r="E2541" s="151">
        <v>12091</v>
      </c>
      <c r="F2541" s="151">
        <v>3</v>
      </c>
      <c r="G2541" s="158">
        <v>19.475156520580793</v>
      </c>
    </row>
    <row r="2542" spans="1:7" x14ac:dyDescent="0.25">
      <c r="A2542" s="147">
        <v>2538</v>
      </c>
      <c r="B2542" s="151">
        <v>20504109631</v>
      </c>
      <c r="C2542" s="151">
        <v>273</v>
      </c>
      <c r="D2542" s="158">
        <v>854.51215749999994</v>
      </c>
      <c r="E2542" s="151">
        <v>14075</v>
      </c>
      <c r="F2542" s="151">
        <v>1</v>
      </c>
      <c r="G2542" s="158">
        <v>6.26082323165046</v>
      </c>
    </row>
    <row r="2543" spans="1:7" x14ac:dyDescent="0.25">
      <c r="A2543" s="147">
        <v>2539</v>
      </c>
      <c r="B2543" s="151">
        <v>20504109632</v>
      </c>
      <c r="C2543" s="151">
        <v>284</v>
      </c>
      <c r="D2543" s="158">
        <v>821.72495419999996</v>
      </c>
      <c r="E2543" s="151">
        <v>14425</v>
      </c>
      <c r="F2543" s="151">
        <v>1</v>
      </c>
      <c r="G2543" s="158">
        <v>3.9296656453976286</v>
      </c>
    </row>
    <row r="2544" spans="1:7" x14ac:dyDescent="0.25">
      <c r="A2544" s="147">
        <v>2540</v>
      </c>
      <c r="B2544" s="151">
        <v>20504109633</v>
      </c>
      <c r="C2544" s="151">
        <v>461</v>
      </c>
      <c r="D2544" s="158">
        <v>753.01856780000003</v>
      </c>
      <c r="E2544" s="151">
        <v>14824</v>
      </c>
      <c r="F2544" s="151">
        <v>1</v>
      </c>
      <c r="G2544" s="158">
        <v>1.272145997069402</v>
      </c>
    </row>
    <row r="2545" spans="1:7" x14ac:dyDescent="0.25">
      <c r="A2545" s="147">
        <v>2541</v>
      </c>
      <c r="B2545" s="151">
        <v>20504109634</v>
      </c>
      <c r="C2545" s="151">
        <v>614</v>
      </c>
      <c r="D2545" s="158">
        <v>765.61692649999998</v>
      </c>
      <c r="E2545" s="151">
        <v>14779</v>
      </c>
      <c r="F2545" s="151">
        <v>1</v>
      </c>
      <c r="G2545" s="158">
        <v>1.5718662581590517</v>
      </c>
    </row>
    <row r="2546" spans="1:7" x14ac:dyDescent="0.25">
      <c r="A2546" s="147">
        <v>2542</v>
      </c>
      <c r="B2546" s="151">
        <v>20504109637</v>
      </c>
      <c r="C2546" s="151">
        <v>49</v>
      </c>
      <c r="D2546" s="158">
        <v>746.40752169999996</v>
      </c>
      <c r="E2546" s="151">
        <v>14838</v>
      </c>
      <c r="F2546" s="151">
        <v>1</v>
      </c>
      <c r="G2546" s="158">
        <v>1.1788996936192886</v>
      </c>
    </row>
    <row r="2547" spans="1:7" x14ac:dyDescent="0.25">
      <c r="A2547" s="147">
        <v>2543</v>
      </c>
      <c r="B2547" s="151">
        <v>20504109638</v>
      </c>
      <c r="C2547" s="151">
        <v>316</v>
      </c>
      <c r="D2547" s="158">
        <v>1000.5847220000001</v>
      </c>
      <c r="E2547" s="151">
        <v>9571</v>
      </c>
      <c r="F2547" s="151">
        <v>5</v>
      </c>
      <c r="G2547" s="158">
        <v>36.259491141601174</v>
      </c>
    </row>
    <row r="2548" spans="1:7" x14ac:dyDescent="0.25">
      <c r="A2548" s="147">
        <v>2544</v>
      </c>
      <c r="B2548" s="151">
        <v>20504109801</v>
      </c>
      <c r="C2548" s="151">
        <v>418</v>
      </c>
      <c r="D2548" s="158">
        <v>1043.0785940000001</v>
      </c>
      <c r="E2548" s="151">
        <v>6426</v>
      </c>
      <c r="F2548" s="151">
        <v>7</v>
      </c>
      <c r="G2548" s="158">
        <v>57.20660716664446</v>
      </c>
    </row>
    <row r="2549" spans="1:7" x14ac:dyDescent="0.25">
      <c r="A2549" s="147">
        <v>2545</v>
      </c>
      <c r="B2549" s="151">
        <v>20504109803</v>
      </c>
      <c r="C2549" s="151">
        <v>554</v>
      </c>
      <c r="D2549" s="158">
        <v>1026.713553</v>
      </c>
      <c r="E2549" s="151">
        <v>7765</v>
      </c>
      <c r="F2549" s="151">
        <v>6</v>
      </c>
      <c r="G2549" s="158">
        <v>48.288264286665779</v>
      </c>
    </row>
    <row r="2550" spans="1:7" x14ac:dyDescent="0.25">
      <c r="A2550" s="147">
        <v>2546</v>
      </c>
      <c r="B2550" s="151">
        <v>20504109804</v>
      </c>
      <c r="C2550" s="151">
        <v>319</v>
      </c>
      <c r="D2550" s="158">
        <v>1043.555605</v>
      </c>
      <c r="E2550" s="151">
        <v>6381</v>
      </c>
      <c r="F2550" s="151">
        <v>7</v>
      </c>
      <c r="G2550" s="158">
        <v>57.506327427734114</v>
      </c>
    </row>
    <row r="2551" spans="1:7" x14ac:dyDescent="0.25">
      <c r="A2551" s="147">
        <v>2547</v>
      </c>
      <c r="B2551" s="151">
        <v>20504109805</v>
      </c>
      <c r="C2551" s="151">
        <v>33</v>
      </c>
      <c r="D2551" s="158">
        <v>959.31084420000002</v>
      </c>
      <c r="E2551" s="151">
        <v>11592</v>
      </c>
      <c r="F2551" s="151">
        <v>3</v>
      </c>
      <c r="G2551" s="158">
        <v>22.798721193552684</v>
      </c>
    </row>
    <row r="2552" spans="1:7" x14ac:dyDescent="0.25">
      <c r="A2552" s="147">
        <v>2548</v>
      </c>
      <c r="B2552" s="151">
        <v>20504109806</v>
      </c>
      <c r="C2552" s="151">
        <v>369</v>
      </c>
      <c r="D2552" s="158">
        <v>993.33454870000003</v>
      </c>
      <c r="E2552" s="151">
        <v>9987</v>
      </c>
      <c r="F2552" s="151">
        <v>4</v>
      </c>
      <c r="G2552" s="158">
        <v>33.488743839083526</v>
      </c>
    </row>
    <row r="2553" spans="1:7" x14ac:dyDescent="0.25">
      <c r="A2553" s="147">
        <v>2549</v>
      </c>
      <c r="B2553" s="151">
        <v>20504109807</v>
      </c>
      <c r="C2553" s="151">
        <v>507</v>
      </c>
      <c r="D2553" s="158">
        <v>949.34858259999999</v>
      </c>
      <c r="E2553" s="151">
        <v>11969</v>
      </c>
      <c r="F2553" s="151">
        <v>3</v>
      </c>
      <c r="G2553" s="158">
        <v>20.287731450646064</v>
      </c>
    </row>
    <row r="2554" spans="1:7" x14ac:dyDescent="0.25">
      <c r="A2554" s="147">
        <v>2550</v>
      </c>
      <c r="B2554" s="151">
        <v>20504109808</v>
      </c>
      <c r="C2554" s="151">
        <v>342</v>
      </c>
      <c r="D2554" s="158">
        <v>925.17607399999997</v>
      </c>
      <c r="E2554" s="151">
        <v>12733</v>
      </c>
      <c r="F2554" s="151">
        <v>2</v>
      </c>
      <c r="G2554" s="158">
        <v>15.199147462368456</v>
      </c>
    </row>
    <row r="2555" spans="1:7" x14ac:dyDescent="0.25">
      <c r="A2555" s="147">
        <v>2551</v>
      </c>
      <c r="B2555" s="151">
        <v>20504109809</v>
      </c>
      <c r="C2555" s="151">
        <v>262</v>
      </c>
      <c r="D2555" s="158">
        <v>876.85306000000003</v>
      </c>
      <c r="E2555" s="151">
        <v>13755</v>
      </c>
      <c r="F2555" s="151">
        <v>2</v>
      </c>
      <c r="G2555" s="158">
        <v>8.3921673105101906</v>
      </c>
    </row>
    <row r="2556" spans="1:7" x14ac:dyDescent="0.25">
      <c r="A2556" s="147">
        <v>2552</v>
      </c>
      <c r="B2556" s="151">
        <v>20504109810</v>
      </c>
      <c r="C2556" s="151">
        <v>187</v>
      </c>
      <c r="D2556" s="158">
        <v>1016.954704</v>
      </c>
      <c r="E2556" s="151">
        <v>8502</v>
      </c>
      <c r="F2556" s="151">
        <v>5</v>
      </c>
      <c r="G2556" s="158">
        <v>43.379512455041962</v>
      </c>
    </row>
    <row r="2557" spans="1:7" x14ac:dyDescent="0.25">
      <c r="A2557" s="147">
        <v>2553</v>
      </c>
      <c r="B2557" s="151">
        <v>20504109811</v>
      </c>
      <c r="C2557" s="151">
        <v>282</v>
      </c>
      <c r="D2557" s="158">
        <v>998.91248710000002</v>
      </c>
      <c r="E2557" s="151">
        <v>9675</v>
      </c>
      <c r="F2557" s="151">
        <v>5</v>
      </c>
      <c r="G2557" s="158">
        <v>35.566804315971758</v>
      </c>
    </row>
    <row r="2558" spans="1:7" x14ac:dyDescent="0.25">
      <c r="A2558" s="147">
        <v>2554</v>
      </c>
      <c r="B2558" s="151">
        <v>20504109812</v>
      </c>
      <c r="C2558" s="151">
        <v>215</v>
      </c>
      <c r="D2558" s="158">
        <v>1011.856926</v>
      </c>
      <c r="E2558" s="151">
        <v>8851</v>
      </c>
      <c r="F2558" s="151">
        <v>5</v>
      </c>
      <c r="G2558" s="158">
        <v>41.055015319035562</v>
      </c>
    </row>
    <row r="2559" spans="1:7" x14ac:dyDescent="0.25">
      <c r="A2559" s="147">
        <v>2555</v>
      </c>
      <c r="B2559" s="151">
        <v>20504109813</v>
      </c>
      <c r="C2559" s="151">
        <v>707</v>
      </c>
      <c r="D2559" s="158">
        <v>1058.6082719999999</v>
      </c>
      <c r="E2559" s="151">
        <v>4971</v>
      </c>
      <c r="F2559" s="151">
        <v>7</v>
      </c>
      <c r="G2559" s="158">
        <v>66.897562275209793</v>
      </c>
    </row>
    <row r="2560" spans="1:7" x14ac:dyDescent="0.25">
      <c r="A2560" s="147">
        <v>2556</v>
      </c>
      <c r="B2560" s="151">
        <v>20504109814</v>
      </c>
      <c r="C2560" s="151">
        <v>513</v>
      </c>
      <c r="D2560" s="158">
        <v>1017.995658</v>
      </c>
      <c r="E2560" s="151">
        <v>8420</v>
      </c>
      <c r="F2560" s="151">
        <v>5</v>
      </c>
      <c r="G2560" s="158">
        <v>43.925669375249768</v>
      </c>
    </row>
    <row r="2561" spans="1:7" x14ac:dyDescent="0.25">
      <c r="A2561" s="147">
        <v>2557</v>
      </c>
      <c r="B2561" s="151">
        <v>20504149301</v>
      </c>
      <c r="C2561" s="151">
        <v>324</v>
      </c>
      <c r="D2561" s="158">
        <v>754.32778289999999</v>
      </c>
      <c r="E2561" s="151">
        <v>14819</v>
      </c>
      <c r="F2561" s="151">
        <v>1</v>
      </c>
      <c r="G2561" s="158">
        <v>1.3054482483015852</v>
      </c>
    </row>
    <row r="2562" spans="1:7" x14ac:dyDescent="0.25">
      <c r="A2562" s="147">
        <v>2558</v>
      </c>
      <c r="B2562" s="151">
        <v>20504149302</v>
      </c>
      <c r="C2562" s="151">
        <v>339</v>
      </c>
      <c r="D2562" s="158">
        <v>1016.0747679999999</v>
      </c>
      <c r="E2562" s="151">
        <v>8572</v>
      </c>
      <c r="F2562" s="151">
        <v>5</v>
      </c>
      <c r="G2562" s="158">
        <v>42.913280937791392</v>
      </c>
    </row>
    <row r="2563" spans="1:7" x14ac:dyDescent="0.25">
      <c r="A2563" s="147">
        <v>2559</v>
      </c>
      <c r="B2563" s="151">
        <v>20504149303</v>
      </c>
      <c r="C2563" s="151">
        <v>265</v>
      </c>
      <c r="D2563" s="158">
        <v>930.51989800000001</v>
      </c>
      <c r="E2563" s="151">
        <v>12591</v>
      </c>
      <c r="F2563" s="151">
        <v>2</v>
      </c>
      <c r="G2563" s="158">
        <v>16.144931397362463</v>
      </c>
    </row>
    <row r="2564" spans="1:7" x14ac:dyDescent="0.25">
      <c r="A2564" s="147">
        <v>2560</v>
      </c>
      <c r="B2564" s="151">
        <v>20504149304</v>
      </c>
      <c r="C2564" s="151">
        <v>514</v>
      </c>
      <c r="D2564" s="158">
        <v>1068.4547459999999</v>
      </c>
      <c r="E2564" s="151">
        <v>4052</v>
      </c>
      <c r="F2564" s="151">
        <v>8</v>
      </c>
      <c r="G2564" s="158">
        <v>73.018516051685083</v>
      </c>
    </row>
    <row r="2565" spans="1:7" x14ac:dyDescent="0.25">
      <c r="A2565" s="147">
        <v>2561</v>
      </c>
      <c r="B2565" s="151">
        <v>20504149305</v>
      </c>
      <c r="C2565" s="151">
        <v>395</v>
      </c>
      <c r="D2565" s="158">
        <v>833.06464719999997</v>
      </c>
      <c r="E2565" s="151">
        <v>14322</v>
      </c>
      <c r="F2565" s="151">
        <v>1</v>
      </c>
      <c r="G2565" s="158">
        <v>4.6156920207806049</v>
      </c>
    </row>
    <row r="2566" spans="1:7" x14ac:dyDescent="0.25">
      <c r="A2566" s="147">
        <v>2562</v>
      </c>
      <c r="B2566" s="151">
        <v>20504149306</v>
      </c>
      <c r="C2566" s="151">
        <v>48</v>
      </c>
      <c r="D2566" s="158">
        <v>1103.2177529999999</v>
      </c>
      <c r="E2566" s="151">
        <v>1195</v>
      </c>
      <c r="F2566" s="151">
        <v>10</v>
      </c>
      <c r="G2566" s="158">
        <v>92.047422405754631</v>
      </c>
    </row>
    <row r="2567" spans="1:7" x14ac:dyDescent="0.25">
      <c r="A2567" s="147">
        <v>2563</v>
      </c>
      <c r="B2567" s="151">
        <v>20504149307</v>
      </c>
      <c r="C2567" s="151">
        <v>464</v>
      </c>
      <c r="D2567" s="158">
        <v>917.01406269999995</v>
      </c>
      <c r="E2567" s="151">
        <v>12929</v>
      </c>
      <c r="F2567" s="151">
        <v>2</v>
      </c>
      <c r="G2567" s="158">
        <v>13.893699214066871</v>
      </c>
    </row>
    <row r="2568" spans="1:7" x14ac:dyDescent="0.25">
      <c r="A2568" s="147">
        <v>2564</v>
      </c>
      <c r="B2568" s="151">
        <v>20504149308</v>
      </c>
      <c r="C2568" s="151">
        <v>334</v>
      </c>
      <c r="D2568" s="158">
        <v>905.72428960000002</v>
      </c>
      <c r="E2568" s="151">
        <v>13209</v>
      </c>
      <c r="F2568" s="151">
        <v>2</v>
      </c>
      <c r="G2568" s="158">
        <v>12.028773145064605</v>
      </c>
    </row>
    <row r="2569" spans="1:7" x14ac:dyDescent="0.25">
      <c r="A2569" s="147">
        <v>2565</v>
      </c>
      <c r="B2569" s="151">
        <v>20504149309</v>
      </c>
      <c r="C2569" s="151">
        <v>281</v>
      </c>
      <c r="D2569" s="158">
        <v>1021.029216</v>
      </c>
      <c r="E2569" s="151">
        <v>8207</v>
      </c>
      <c r="F2569" s="151">
        <v>5</v>
      </c>
      <c r="G2569" s="158">
        <v>45.344345277740778</v>
      </c>
    </row>
    <row r="2570" spans="1:7" x14ac:dyDescent="0.25">
      <c r="A2570" s="147">
        <v>2566</v>
      </c>
      <c r="B2570" s="151">
        <v>20504149310</v>
      </c>
      <c r="C2570" s="151">
        <v>289</v>
      </c>
      <c r="D2570" s="158">
        <v>1014.881441</v>
      </c>
      <c r="E2570" s="151">
        <v>8644</v>
      </c>
      <c r="F2570" s="151">
        <v>5</v>
      </c>
      <c r="G2570" s="158">
        <v>42.43372852004795</v>
      </c>
    </row>
    <row r="2571" spans="1:7" x14ac:dyDescent="0.25">
      <c r="A2571" s="147">
        <v>2567</v>
      </c>
      <c r="B2571" s="151">
        <v>20504149311</v>
      </c>
      <c r="C2571" s="151">
        <v>235</v>
      </c>
      <c r="D2571" s="158">
        <v>993.32313160000001</v>
      </c>
      <c r="E2571" s="151">
        <v>9988</v>
      </c>
      <c r="F2571" s="151">
        <v>4</v>
      </c>
      <c r="G2571" s="158">
        <v>33.482083388837083</v>
      </c>
    </row>
    <row r="2572" spans="1:7" x14ac:dyDescent="0.25">
      <c r="A2572" s="147">
        <v>2568</v>
      </c>
      <c r="B2572" s="151">
        <v>20504149312</v>
      </c>
      <c r="C2572" s="151">
        <v>315</v>
      </c>
      <c r="D2572" s="158">
        <v>986.10837960000003</v>
      </c>
      <c r="E2572" s="151">
        <v>10365</v>
      </c>
      <c r="F2572" s="151">
        <v>4</v>
      </c>
      <c r="G2572" s="158">
        <v>30.971093645930463</v>
      </c>
    </row>
    <row r="2573" spans="1:7" x14ac:dyDescent="0.25">
      <c r="A2573" s="147">
        <v>2569</v>
      </c>
      <c r="B2573" s="151">
        <v>20504149313</v>
      </c>
      <c r="C2573" s="151">
        <v>140</v>
      </c>
      <c r="D2573" s="158">
        <v>1074.513923</v>
      </c>
      <c r="E2573" s="151">
        <v>3533</v>
      </c>
      <c r="F2573" s="151">
        <v>8</v>
      </c>
      <c r="G2573" s="158">
        <v>76.475289729585711</v>
      </c>
    </row>
    <row r="2574" spans="1:7" x14ac:dyDescent="0.25">
      <c r="A2574" s="147">
        <v>2570</v>
      </c>
      <c r="B2574" s="151">
        <v>20504149314</v>
      </c>
      <c r="C2574" s="151">
        <v>672</v>
      </c>
      <c r="D2574" s="158">
        <v>1013.494413</v>
      </c>
      <c r="E2574" s="151">
        <v>8740</v>
      </c>
      <c r="F2574" s="151">
        <v>5</v>
      </c>
      <c r="G2574" s="158">
        <v>41.794325296390035</v>
      </c>
    </row>
    <row r="2575" spans="1:7" x14ac:dyDescent="0.25">
      <c r="A2575" s="147">
        <v>2571</v>
      </c>
      <c r="B2575" s="151">
        <v>20504149315</v>
      </c>
      <c r="C2575" s="151">
        <v>356</v>
      </c>
      <c r="D2575" s="158">
        <v>944.02556589999995</v>
      </c>
      <c r="E2575" s="151">
        <v>12148</v>
      </c>
      <c r="F2575" s="151">
        <v>3</v>
      </c>
      <c r="G2575" s="158">
        <v>19.095510856533902</v>
      </c>
    </row>
    <row r="2576" spans="1:7" x14ac:dyDescent="0.25">
      <c r="A2576" s="147">
        <v>2572</v>
      </c>
      <c r="B2576" s="151">
        <v>20504149316</v>
      </c>
      <c r="C2576" s="151">
        <v>365</v>
      </c>
      <c r="D2576" s="158">
        <v>935.49446290000003</v>
      </c>
      <c r="E2576" s="151">
        <v>12442</v>
      </c>
      <c r="F2576" s="151">
        <v>3</v>
      </c>
      <c r="G2576" s="158">
        <v>17.137338484081525</v>
      </c>
    </row>
    <row r="2577" spans="1:7" x14ac:dyDescent="0.25">
      <c r="A2577" s="147">
        <v>2573</v>
      </c>
      <c r="B2577" s="151">
        <v>20504149317</v>
      </c>
      <c r="C2577" s="151">
        <v>216</v>
      </c>
      <c r="D2577" s="158">
        <v>883.38489119999997</v>
      </c>
      <c r="E2577" s="151">
        <v>13651</v>
      </c>
      <c r="F2577" s="151">
        <v>2</v>
      </c>
      <c r="G2577" s="158">
        <v>9.0848541361396027</v>
      </c>
    </row>
    <row r="2578" spans="1:7" x14ac:dyDescent="0.25">
      <c r="A2578" s="147">
        <v>2574</v>
      </c>
      <c r="B2578" s="151">
        <v>20504149318</v>
      </c>
      <c r="C2578" s="151">
        <v>343</v>
      </c>
      <c r="D2578" s="158">
        <v>916.43928229999995</v>
      </c>
      <c r="E2578" s="151">
        <v>12942</v>
      </c>
      <c r="F2578" s="151">
        <v>2</v>
      </c>
      <c r="G2578" s="158">
        <v>13.807113360863193</v>
      </c>
    </row>
    <row r="2579" spans="1:7" x14ac:dyDescent="0.25">
      <c r="A2579" s="147">
        <v>2575</v>
      </c>
      <c r="B2579" s="151">
        <v>20504149319</v>
      </c>
      <c r="C2579" s="151">
        <v>268</v>
      </c>
      <c r="D2579" s="158">
        <v>841.51118280000003</v>
      </c>
      <c r="E2579" s="151">
        <v>14231</v>
      </c>
      <c r="F2579" s="151">
        <v>1</v>
      </c>
      <c r="G2579" s="158">
        <v>5.2217929932063409</v>
      </c>
    </row>
    <row r="2580" spans="1:7" x14ac:dyDescent="0.25">
      <c r="A2580" s="147">
        <v>2576</v>
      </c>
      <c r="B2580" s="151">
        <v>20504149320</v>
      </c>
      <c r="C2580" s="151">
        <v>659</v>
      </c>
      <c r="D2580" s="158">
        <v>1090.3367029999999</v>
      </c>
      <c r="E2580" s="151">
        <v>2142</v>
      </c>
      <c r="F2580" s="151">
        <v>9</v>
      </c>
      <c r="G2580" s="158">
        <v>85.739976022379111</v>
      </c>
    </row>
    <row r="2581" spans="1:7" x14ac:dyDescent="0.25">
      <c r="A2581" s="147">
        <v>2577</v>
      </c>
      <c r="B2581" s="151">
        <v>20504149321</v>
      </c>
      <c r="C2581" s="151">
        <v>518</v>
      </c>
      <c r="D2581" s="158">
        <v>732.85864079999999</v>
      </c>
      <c r="E2581" s="151">
        <v>14877</v>
      </c>
      <c r="F2581" s="151">
        <v>1</v>
      </c>
      <c r="G2581" s="158">
        <v>0.91914213400825884</v>
      </c>
    </row>
    <row r="2582" spans="1:7" x14ac:dyDescent="0.25">
      <c r="A2582" s="147">
        <v>2578</v>
      </c>
      <c r="B2582" s="151">
        <v>20504149322</v>
      </c>
      <c r="C2582" s="151">
        <v>265</v>
      </c>
      <c r="D2582" s="158">
        <v>1084.7496080000001</v>
      </c>
      <c r="E2582" s="151">
        <v>2615</v>
      </c>
      <c r="F2582" s="151">
        <v>9</v>
      </c>
      <c r="G2582" s="158">
        <v>82.589583055814572</v>
      </c>
    </row>
    <row r="2583" spans="1:7" x14ac:dyDescent="0.25">
      <c r="A2583" s="147">
        <v>2579</v>
      </c>
      <c r="B2583" s="151">
        <v>20504149324</v>
      </c>
      <c r="C2583" s="151">
        <v>529</v>
      </c>
      <c r="D2583" s="158">
        <v>1078.836129</v>
      </c>
      <c r="E2583" s="151">
        <v>3146</v>
      </c>
      <c r="F2583" s="151">
        <v>8</v>
      </c>
      <c r="G2583" s="158">
        <v>79.052883974956714</v>
      </c>
    </row>
    <row r="2584" spans="1:7" x14ac:dyDescent="0.25">
      <c r="A2584" s="147">
        <v>2580</v>
      </c>
      <c r="B2584" s="151">
        <v>20504149325</v>
      </c>
      <c r="C2584" s="151">
        <v>283</v>
      </c>
      <c r="D2584" s="158">
        <v>975.44777429999999</v>
      </c>
      <c r="E2584" s="151">
        <v>10886</v>
      </c>
      <c r="F2584" s="151">
        <v>4</v>
      </c>
      <c r="G2584" s="158">
        <v>27.500999067536963</v>
      </c>
    </row>
    <row r="2585" spans="1:7" x14ac:dyDescent="0.25">
      <c r="A2585" s="147">
        <v>2581</v>
      </c>
      <c r="B2585" s="151">
        <v>20504149326</v>
      </c>
      <c r="C2585" s="151">
        <v>436</v>
      </c>
      <c r="D2585" s="158">
        <v>787.99034719999997</v>
      </c>
      <c r="E2585" s="151">
        <v>14674</v>
      </c>
      <c r="F2585" s="151">
        <v>1</v>
      </c>
      <c r="G2585" s="158">
        <v>2.2712135340349007</v>
      </c>
    </row>
    <row r="2586" spans="1:7" x14ac:dyDescent="0.25">
      <c r="A2586" s="147">
        <v>2582</v>
      </c>
      <c r="B2586" s="151">
        <v>20504149327</v>
      </c>
      <c r="C2586" s="151">
        <v>457</v>
      </c>
      <c r="D2586" s="158">
        <v>870.89934840000001</v>
      </c>
      <c r="E2586" s="151">
        <v>13847</v>
      </c>
      <c r="F2586" s="151">
        <v>1</v>
      </c>
      <c r="G2586" s="158">
        <v>7.779405887838017</v>
      </c>
    </row>
    <row r="2587" spans="1:7" x14ac:dyDescent="0.25">
      <c r="A2587" s="147">
        <v>2583</v>
      </c>
      <c r="B2587" s="151">
        <v>20504149328</v>
      </c>
      <c r="C2587" s="151">
        <v>401</v>
      </c>
      <c r="D2587" s="158">
        <v>923.30385200000001</v>
      </c>
      <c r="E2587" s="151">
        <v>12783</v>
      </c>
      <c r="F2587" s="151">
        <v>2</v>
      </c>
      <c r="G2587" s="158">
        <v>14.866124950046622</v>
      </c>
    </row>
    <row r="2588" spans="1:7" x14ac:dyDescent="0.25">
      <c r="A2588" s="147">
        <v>2584</v>
      </c>
      <c r="B2588" s="151">
        <v>20504149329</v>
      </c>
      <c r="C2588" s="151">
        <v>262</v>
      </c>
      <c r="D2588" s="158">
        <v>829.90424419999999</v>
      </c>
      <c r="E2588" s="151">
        <v>14347</v>
      </c>
      <c r="F2588" s="151">
        <v>1</v>
      </c>
      <c r="G2588" s="158">
        <v>4.4491807646196886</v>
      </c>
    </row>
    <row r="2589" spans="1:7" x14ac:dyDescent="0.25">
      <c r="A2589" s="147">
        <v>2585</v>
      </c>
      <c r="B2589" s="151">
        <v>20504149330</v>
      </c>
      <c r="C2589" s="151">
        <v>307</v>
      </c>
      <c r="D2589" s="158">
        <v>1065.0062350000001</v>
      </c>
      <c r="E2589" s="151">
        <v>4373</v>
      </c>
      <c r="F2589" s="151">
        <v>8</v>
      </c>
      <c r="G2589" s="158">
        <v>70.880511522578928</v>
      </c>
    </row>
    <row r="2590" spans="1:7" x14ac:dyDescent="0.25">
      <c r="A2590" s="147">
        <v>2586</v>
      </c>
      <c r="B2590" s="151">
        <v>20504149331</v>
      </c>
      <c r="C2590" s="151">
        <v>260</v>
      </c>
      <c r="D2590" s="158">
        <v>1077.693696</v>
      </c>
      <c r="E2590" s="151">
        <v>3257</v>
      </c>
      <c r="F2590" s="151">
        <v>8</v>
      </c>
      <c r="G2590" s="158">
        <v>78.313573997602234</v>
      </c>
    </row>
    <row r="2591" spans="1:7" x14ac:dyDescent="0.25">
      <c r="A2591" s="147">
        <v>2587</v>
      </c>
      <c r="B2591" s="151">
        <v>20504149332</v>
      </c>
      <c r="C2591" s="151">
        <v>346</v>
      </c>
      <c r="D2591" s="158">
        <v>1117.58006</v>
      </c>
      <c r="E2591" s="151">
        <v>532</v>
      </c>
      <c r="F2591" s="151">
        <v>10</v>
      </c>
      <c r="G2591" s="158">
        <v>96.463300919142142</v>
      </c>
    </row>
    <row r="2592" spans="1:7" x14ac:dyDescent="0.25">
      <c r="A2592" s="147">
        <v>2588</v>
      </c>
      <c r="B2592" s="151">
        <v>20504149333</v>
      </c>
      <c r="C2592" s="151">
        <v>527</v>
      </c>
      <c r="D2592" s="158">
        <v>1063.4722750000001</v>
      </c>
      <c r="E2592" s="151">
        <v>4506</v>
      </c>
      <c r="F2592" s="151">
        <v>8</v>
      </c>
      <c r="G2592" s="158">
        <v>69.994671639802846</v>
      </c>
    </row>
    <row r="2593" spans="1:7" x14ac:dyDescent="0.25">
      <c r="A2593" s="147">
        <v>2589</v>
      </c>
      <c r="B2593" s="151">
        <v>20504149334</v>
      </c>
      <c r="C2593" s="151">
        <v>286</v>
      </c>
      <c r="D2593" s="158">
        <v>433.23411700000003</v>
      </c>
      <c r="E2593" s="151">
        <v>14997</v>
      </c>
      <c r="F2593" s="151">
        <v>1</v>
      </c>
      <c r="G2593" s="158">
        <v>0.11988810443585986</v>
      </c>
    </row>
    <row r="2594" spans="1:7" x14ac:dyDescent="0.25">
      <c r="A2594" s="147">
        <v>2590</v>
      </c>
      <c r="B2594" s="151">
        <v>20504149335</v>
      </c>
      <c r="C2594" s="151">
        <v>300</v>
      </c>
      <c r="D2594" s="158">
        <v>1027.863566</v>
      </c>
      <c r="E2594" s="151">
        <v>7686</v>
      </c>
      <c r="F2594" s="151">
        <v>6</v>
      </c>
      <c r="G2594" s="158">
        <v>48.814439856134271</v>
      </c>
    </row>
    <row r="2595" spans="1:7" x14ac:dyDescent="0.25">
      <c r="A2595" s="147">
        <v>2591</v>
      </c>
      <c r="B2595" s="151">
        <v>20504149401</v>
      </c>
      <c r="C2595" s="151">
        <v>310</v>
      </c>
      <c r="D2595" s="158">
        <v>970.65127440000003</v>
      </c>
      <c r="E2595" s="151">
        <v>11083</v>
      </c>
      <c r="F2595" s="151">
        <v>3</v>
      </c>
      <c r="G2595" s="158">
        <v>26.188890368988943</v>
      </c>
    </row>
    <row r="2596" spans="1:7" x14ac:dyDescent="0.25">
      <c r="A2596" s="147">
        <v>2592</v>
      </c>
      <c r="B2596" s="151">
        <v>20504149402</v>
      </c>
      <c r="C2596" s="151">
        <v>263</v>
      </c>
      <c r="D2596" s="158">
        <v>830.56570769999996</v>
      </c>
      <c r="E2596" s="151">
        <v>14343</v>
      </c>
      <c r="F2596" s="151">
        <v>1</v>
      </c>
      <c r="G2596" s="158">
        <v>4.4758225656054345</v>
      </c>
    </row>
    <row r="2597" spans="1:7" x14ac:dyDescent="0.25">
      <c r="A2597" s="147">
        <v>2593</v>
      </c>
      <c r="B2597" s="151">
        <v>20504149403</v>
      </c>
      <c r="C2597" s="151">
        <v>363</v>
      </c>
      <c r="D2597" s="158">
        <v>882.12281589999998</v>
      </c>
      <c r="E2597" s="151">
        <v>13669</v>
      </c>
      <c r="F2597" s="151">
        <v>2</v>
      </c>
      <c r="G2597" s="158">
        <v>8.9649660317037423</v>
      </c>
    </row>
    <row r="2598" spans="1:7" x14ac:dyDescent="0.25">
      <c r="A2598" s="147">
        <v>2594</v>
      </c>
      <c r="B2598" s="151">
        <v>20504149404</v>
      </c>
      <c r="C2598" s="151">
        <v>420</v>
      </c>
      <c r="D2598" s="158">
        <v>1006.459373</v>
      </c>
      <c r="E2598" s="151">
        <v>9219</v>
      </c>
      <c r="F2598" s="151">
        <v>5</v>
      </c>
      <c r="G2598" s="158">
        <v>38.603969628346874</v>
      </c>
    </row>
    <row r="2599" spans="1:7" x14ac:dyDescent="0.25">
      <c r="A2599" s="147">
        <v>2595</v>
      </c>
      <c r="B2599" s="151">
        <v>20504149405</v>
      </c>
      <c r="C2599" s="151">
        <v>315</v>
      </c>
      <c r="D2599" s="158">
        <v>1062.132488</v>
      </c>
      <c r="E2599" s="151">
        <v>4643</v>
      </c>
      <c r="F2599" s="151">
        <v>8</v>
      </c>
      <c r="G2599" s="158">
        <v>69.082189956041034</v>
      </c>
    </row>
    <row r="2600" spans="1:7" x14ac:dyDescent="0.25">
      <c r="A2600" s="147">
        <v>2596</v>
      </c>
      <c r="B2600" s="151">
        <v>20504149406</v>
      </c>
      <c r="C2600" s="151">
        <v>286</v>
      </c>
      <c r="D2600" s="158">
        <v>1065.0628899999999</v>
      </c>
      <c r="E2600" s="151">
        <v>4363</v>
      </c>
      <c r="F2600" s="151">
        <v>8</v>
      </c>
      <c r="G2600" s="158">
        <v>70.947116025043286</v>
      </c>
    </row>
    <row r="2601" spans="1:7" x14ac:dyDescent="0.25">
      <c r="A2601" s="147">
        <v>2597</v>
      </c>
      <c r="B2601" s="151">
        <v>20504149407</v>
      </c>
      <c r="C2601" s="151">
        <v>447</v>
      </c>
      <c r="D2601" s="158">
        <v>1024.8869159999999</v>
      </c>
      <c r="E2601" s="151">
        <v>7913</v>
      </c>
      <c r="F2601" s="151">
        <v>6</v>
      </c>
      <c r="G2601" s="158">
        <v>47.302517650193153</v>
      </c>
    </row>
    <row r="2602" spans="1:7" x14ac:dyDescent="0.25">
      <c r="A2602" s="147">
        <v>2598</v>
      </c>
      <c r="B2602" s="151">
        <v>20504149408</v>
      </c>
      <c r="C2602" s="151">
        <v>402</v>
      </c>
      <c r="D2602" s="158">
        <v>999.31262049999998</v>
      </c>
      <c r="E2602" s="151">
        <v>9642</v>
      </c>
      <c r="F2602" s="151">
        <v>5</v>
      </c>
      <c r="G2602" s="158">
        <v>35.786599174104168</v>
      </c>
    </row>
    <row r="2603" spans="1:7" x14ac:dyDescent="0.25">
      <c r="A2603" s="147">
        <v>2599</v>
      </c>
      <c r="B2603" s="151">
        <v>20504149409</v>
      </c>
      <c r="C2603" s="151">
        <v>430</v>
      </c>
      <c r="D2603" s="158">
        <v>1019.432609</v>
      </c>
      <c r="E2603" s="151">
        <v>8324</v>
      </c>
      <c r="F2603" s="151">
        <v>5</v>
      </c>
      <c r="G2603" s="158">
        <v>44.565072598907683</v>
      </c>
    </row>
    <row r="2604" spans="1:7" x14ac:dyDescent="0.25">
      <c r="A2604" s="147">
        <v>2600</v>
      </c>
      <c r="B2604" s="151">
        <v>20504149410</v>
      </c>
      <c r="C2604" s="151">
        <v>472</v>
      </c>
      <c r="D2604" s="158">
        <v>1043.143067</v>
      </c>
      <c r="E2604" s="151">
        <v>6421</v>
      </c>
      <c r="F2604" s="151">
        <v>7</v>
      </c>
      <c r="G2604" s="158">
        <v>57.239909417876646</v>
      </c>
    </row>
    <row r="2605" spans="1:7" x14ac:dyDescent="0.25">
      <c r="A2605" s="147">
        <v>2601</v>
      </c>
      <c r="B2605" s="151">
        <v>20504149411</v>
      </c>
      <c r="C2605" s="151">
        <v>684</v>
      </c>
      <c r="D2605" s="158">
        <v>982.4754087</v>
      </c>
      <c r="E2605" s="151">
        <v>10540</v>
      </c>
      <c r="F2605" s="151">
        <v>4</v>
      </c>
      <c r="G2605" s="158">
        <v>29.805514852804048</v>
      </c>
    </row>
    <row r="2606" spans="1:7" x14ac:dyDescent="0.25">
      <c r="A2606" s="147">
        <v>2602</v>
      </c>
      <c r="B2606" s="151">
        <v>20504149412</v>
      </c>
      <c r="C2606" s="151">
        <v>384</v>
      </c>
      <c r="D2606" s="158">
        <v>988.05976650000002</v>
      </c>
      <c r="E2606" s="151">
        <v>10259</v>
      </c>
      <c r="F2606" s="151">
        <v>4</v>
      </c>
      <c r="G2606" s="158">
        <v>31.677101372052753</v>
      </c>
    </row>
    <row r="2607" spans="1:7" x14ac:dyDescent="0.25">
      <c r="A2607" s="147">
        <v>2603</v>
      </c>
      <c r="B2607" s="151">
        <v>20504149413</v>
      </c>
      <c r="C2607" s="151">
        <v>446</v>
      </c>
      <c r="D2607" s="158">
        <v>966.93668879999996</v>
      </c>
      <c r="E2607" s="151">
        <v>11257</v>
      </c>
      <c r="F2607" s="151">
        <v>3</v>
      </c>
      <c r="G2607" s="158">
        <v>25.029972026108965</v>
      </c>
    </row>
    <row r="2608" spans="1:7" x14ac:dyDescent="0.25">
      <c r="A2608" s="147">
        <v>2604</v>
      </c>
      <c r="B2608" s="151">
        <v>20504149414</v>
      </c>
      <c r="C2608" s="151">
        <v>207</v>
      </c>
      <c r="D2608" s="158">
        <v>1117.698963</v>
      </c>
      <c r="E2608" s="151">
        <v>527</v>
      </c>
      <c r="F2608" s="151">
        <v>10</v>
      </c>
      <c r="G2608" s="158">
        <v>96.496603170374314</v>
      </c>
    </row>
    <row r="2609" spans="1:7" x14ac:dyDescent="0.25">
      <c r="A2609" s="147">
        <v>2605</v>
      </c>
      <c r="B2609" s="151">
        <v>20504149415</v>
      </c>
      <c r="C2609" s="151">
        <v>422</v>
      </c>
      <c r="D2609" s="158">
        <v>926.37124759999995</v>
      </c>
      <c r="E2609" s="151">
        <v>12707</v>
      </c>
      <c r="F2609" s="151">
        <v>2</v>
      </c>
      <c r="G2609" s="158">
        <v>15.372319168775809</v>
      </c>
    </row>
    <row r="2610" spans="1:7" x14ac:dyDescent="0.25">
      <c r="A2610" s="147">
        <v>2606</v>
      </c>
      <c r="B2610" s="151">
        <v>20504149416</v>
      </c>
      <c r="C2610" s="151">
        <v>477</v>
      </c>
      <c r="D2610" s="158">
        <v>1036.268562</v>
      </c>
      <c r="E2610" s="151">
        <v>7025</v>
      </c>
      <c r="F2610" s="151">
        <v>6</v>
      </c>
      <c r="G2610" s="158">
        <v>53.216997469028904</v>
      </c>
    </row>
    <row r="2611" spans="1:7" x14ac:dyDescent="0.25">
      <c r="A2611" s="147">
        <v>2607</v>
      </c>
      <c r="B2611" s="151">
        <v>20504149417</v>
      </c>
      <c r="C2611" s="151">
        <v>350</v>
      </c>
      <c r="D2611" s="158">
        <v>958.98388939999995</v>
      </c>
      <c r="E2611" s="151">
        <v>11612</v>
      </c>
      <c r="F2611" s="151">
        <v>3</v>
      </c>
      <c r="G2611" s="158">
        <v>22.66551218862395</v>
      </c>
    </row>
    <row r="2612" spans="1:7" x14ac:dyDescent="0.25">
      <c r="A2612" s="147">
        <v>2608</v>
      </c>
      <c r="B2612" s="151">
        <v>20504149418</v>
      </c>
      <c r="C2612" s="151">
        <v>185</v>
      </c>
      <c r="D2612" s="158">
        <v>1017.3886199999999</v>
      </c>
      <c r="E2612" s="151">
        <v>8470</v>
      </c>
      <c r="F2612" s="151">
        <v>5</v>
      </c>
      <c r="G2612" s="158">
        <v>43.592646862927936</v>
      </c>
    </row>
    <row r="2613" spans="1:7" x14ac:dyDescent="0.25">
      <c r="A2613" s="147">
        <v>2609</v>
      </c>
      <c r="B2613" s="151">
        <v>20504149419</v>
      </c>
      <c r="C2613" s="151">
        <v>353</v>
      </c>
      <c r="D2613" s="158">
        <v>1082.2262599999999</v>
      </c>
      <c r="E2613" s="151">
        <v>2842</v>
      </c>
      <c r="F2613" s="151">
        <v>9</v>
      </c>
      <c r="G2613" s="158">
        <v>81.077660849873453</v>
      </c>
    </row>
    <row r="2614" spans="1:7" x14ac:dyDescent="0.25">
      <c r="A2614" s="147">
        <v>2610</v>
      </c>
      <c r="B2614" s="151">
        <v>20504149420</v>
      </c>
      <c r="C2614" s="151">
        <v>306</v>
      </c>
      <c r="D2614" s="158">
        <v>1001.977889</v>
      </c>
      <c r="E2614" s="151">
        <v>9499</v>
      </c>
      <c r="F2614" s="151">
        <v>5</v>
      </c>
      <c r="G2614" s="158">
        <v>36.739043559344616</v>
      </c>
    </row>
    <row r="2615" spans="1:7" x14ac:dyDescent="0.25">
      <c r="A2615" s="147">
        <v>2611</v>
      </c>
      <c r="B2615" s="151">
        <v>20504149421</v>
      </c>
      <c r="C2615" s="151">
        <v>870</v>
      </c>
      <c r="D2615" s="158">
        <v>1055.325589</v>
      </c>
      <c r="E2615" s="151">
        <v>5320</v>
      </c>
      <c r="F2615" s="151">
        <v>7</v>
      </c>
      <c r="G2615" s="158">
        <v>64.573065139203408</v>
      </c>
    </row>
    <row r="2616" spans="1:7" x14ac:dyDescent="0.25">
      <c r="A2616" s="147">
        <v>2612</v>
      </c>
      <c r="B2616" s="151">
        <v>20504149422</v>
      </c>
      <c r="C2616" s="151">
        <v>370</v>
      </c>
      <c r="D2616" s="158">
        <v>922.1106115</v>
      </c>
      <c r="E2616" s="151">
        <v>12808</v>
      </c>
      <c r="F2616" s="151">
        <v>2</v>
      </c>
      <c r="G2616" s="158">
        <v>14.699613693885707</v>
      </c>
    </row>
    <row r="2617" spans="1:7" x14ac:dyDescent="0.25">
      <c r="A2617" s="147">
        <v>2613</v>
      </c>
      <c r="B2617" s="151">
        <v>20504149423</v>
      </c>
      <c r="C2617" s="151">
        <v>558</v>
      </c>
      <c r="D2617" s="158">
        <v>975.7159441</v>
      </c>
      <c r="E2617" s="151">
        <v>10874</v>
      </c>
      <c r="F2617" s="151">
        <v>4</v>
      </c>
      <c r="G2617" s="158">
        <v>27.580924470494207</v>
      </c>
    </row>
    <row r="2618" spans="1:7" x14ac:dyDescent="0.25">
      <c r="A2618" s="147">
        <v>2614</v>
      </c>
      <c r="B2618" s="151">
        <v>20504149424</v>
      </c>
      <c r="C2618" s="151">
        <v>562</v>
      </c>
      <c r="D2618" s="158">
        <v>1096.2894739999999</v>
      </c>
      <c r="E2618" s="151">
        <v>1691</v>
      </c>
      <c r="F2618" s="151">
        <v>9</v>
      </c>
      <c r="G2618" s="158">
        <v>88.743839083522047</v>
      </c>
    </row>
    <row r="2619" spans="1:7" x14ac:dyDescent="0.25">
      <c r="A2619" s="147">
        <v>2615</v>
      </c>
      <c r="B2619" s="151">
        <v>20504149425</v>
      </c>
      <c r="C2619" s="151">
        <v>462</v>
      </c>
      <c r="D2619" s="158">
        <v>1061.2745990000001</v>
      </c>
      <c r="E2619" s="151">
        <v>4711</v>
      </c>
      <c r="F2619" s="151">
        <v>8</v>
      </c>
      <c r="G2619" s="158">
        <v>68.629279339283329</v>
      </c>
    </row>
    <row r="2620" spans="1:7" x14ac:dyDescent="0.25">
      <c r="A2620" s="147">
        <v>2616</v>
      </c>
      <c r="B2620" s="151">
        <v>20504149426</v>
      </c>
      <c r="C2620" s="151">
        <v>289</v>
      </c>
      <c r="D2620" s="158">
        <v>987.3224199</v>
      </c>
      <c r="E2620" s="151">
        <v>10306</v>
      </c>
      <c r="F2620" s="151">
        <v>4</v>
      </c>
      <c r="G2620" s="158">
        <v>31.364060210470228</v>
      </c>
    </row>
    <row r="2621" spans="1:7" x14ac:dyDescent="0.25">
      <c r="A2621" s="147">
        <v>2617</v>
      </c>
      <c r="B2621" s="151">
        <v>20504149427</v>
      </c>
      <c r="C2621" s="151">
        <v>51</v>
      </c>
      <c r="D2621" s="158">
        <v>1088.1897269999999</v>
      </c>
      <c r="E2621" s="151">
        <v>2327</v>
      </c>
      <c r="F2621" s="151">
        <v>9</v>
      </c>
      <c r="G2621" s="158">
        <v>84.507792726788338</v>
      </c>
    </row>
    <row r="2622" spans="1:7" x14ac:dyDescent="0.25">
      <c r="A2622" s="147">
        <v>2618</v>
      </c>
      <c r="B2622" s="151">
        <v>20504149428</v>
      </c>
      <c r="C2622" s="151">
        <v>318</v>
      </c>
      <c r="D2622" s="158">
        <v>920.84351619999995</v>
      </c>
      <c r="E2622" s="151">
        <v>12839</v>
      </c>
      <c r="F2622" s="151">
        <v>2</v>
      </c>
      <c r="G2622" s="158">
        <v>14.493139736246169</v>
      </c>
    </row>
    <row r="2623" spans="1:7" x14ac:dyDescent="0.25">
      <c r="A2623" s="147">
        <v>2619</v>
      </c>
      <c r="B2623" s="151">
        <v>20504149429</v>
      </c>
      <c r="C2623" s="151">
        <v>478</v>
      </c>
      <c r="D2623" s="158">
        <v>960.24518839999996</v>
      </c>
      <c r="E2623" s="151">
        <v>11556</v>
      </c>
      <c r="F2623" s="151">
        <v>3</v>
      </c>
      <c r="G2623" s="158">
        <v>23.038497402424404</v>
      </c>
    </row>
    <row r="2624" spans="1:7" x14ac:dyDescent="0.25">
      <c r="A2624" s="147">
        <v>2620</v>
      </c>
      <c r="B2624" s="151">
        <v>20504149430</v>
      </c>
      <c r="C2624" s="151">
        <v>361</v>
      </c>
      <c r="D2624" s="158">
        <v>944.23173229999998</v>
      </c>
      <c r="E2624" s="151">
        <v>12138</v>
      </c>
      <c r="F2624" s="151">
        <v>3</v>
      </c>
      <c r="G2624" s="158">
        <v>19.162115358998268</v>
      </c>
    </row>
    <row r="2625" spans="1:7" x14ac:dyDescent="0.25">
      <c r="A2625" s="147">
        <v>2621</v>
      </c>
      <c r="B2625" s="151">
        <v>20504149431</v>
      </c>
      <c r="C2625" s="151">
        <v>693</v>
      </c>
      <c r="D2625" s="158">
        <v>1081.514717</v>
      </c>
      <c r="E2625" s="151">
        <v>2897</v>
      </c>
      <c r="F2625" s="151">
        <v>9</v>
      </c>
      <c r="G2625" s="158">
        <v>80.711336086319434</v>
      </c>
    </row>
    <row r="2626" spans="1:7" x14ac:dyDescent="0.25">
      <c r="A2626" s="147">
        <v>2622</v>
      </c>
      <c r="B2626" s="151">
        <v>20504149432</v>
      </c>
      <c r="C2626" s="151">
        <v>781</v>
      </c>
      <c r="D2626" s="158">
        <v>990.4354323</v>
      </c>
      <c r="E2626" s="151">
        <v>10133</v>
      </c>
      <c r="F2626" s="151">
        <v>4</v>
      </c>
      <c r="G2626" s="158">
        <v>32.516318103103771</v>
      </c>
    </row>
    <row r="2627" spans="1:7" x14ac:dyDescent="0.25">
      <c r="A2627" s="147">
        <v>2623</v>
      </c>
      <c r="B2627" s="151">
        <v>20504149433</v>
      </c>
      <c r="C2627" s="151">
        <v>515</v>
      </c>
      <c r="D2627" s="158">
        <v>950.35828179999999</v>
      </c>
      <c r="E2627" s="151">
        <v>11933</v>
      </c>
      <c r="F2627" s="151">
        <v>3</v>
      </c>
      <c r="G2627" s="158">
        <v>20.527507659517781</v>
      </c>
    </row>
    <row r="2628" spans="1:7" x14ac:dyDescent="0.25">
      <c r="A2628" s="147">
        <v>2624</v>
      </c>
      <c r="B2628" s="151">
        <v>20504149434</v>
      </c>
      <c r="C2628" s="151">
        <v>1160</v>
      </c>
      <c r="D2628" s="158">
        <v>1082.141384</v>
      </c>
      <c r="E2628" s="151">
        <v>2848</v>
      </c>
      <c r="F2628" s="151">
        <v>9</v>
      </c>
      <c r="G2628" s="158">
        <v>81.037698148394838</v>
      </c>
    </row>
    <row r="2629" spans="1:7" x14ac:dyDescent="0.25">
      <c r="A2629" s="147">
        <v>2625</v>
      </c>
      <c r="B2629" s="151">
        <v>20504149435</v>
      </c>
      <c r="C2629" s="151">
        <v>584</v>
      </c>
      <c r="D2629" s="158">
        <v>1068.5345299999999</v>
      </c>
      <c r="E2629" s="151">
        <v>4042</v>
      </c>
      <c r="F2629" s="151">
        <v>8</v>
      </c>
      <c r="G2629" s="158">
        <v>73.085120554149469</v>
      </c>
    </row>
    <row r="2630" spans="1:7" x14ac:dyDescent="0.25">
      <c r="A2630" s="147">
        <v>2626</v>
      </c>
      <c r="B2630" s="151">
        <v>20504149436</v>
      </c>
      <c r="C2630" s="151">
        <v>225</v>
      </c>
      <c r="D2630" s="158">
        <v>931.62107049999997</v>
      </c>
      <c r="E2630" s="151">
        <v>12563</v>
      </c>
      <c r="F2630" s="151">
        <v>2</v>
      </c>
      <c r="G2630" s="158">
        <v>16.331424004262686</v>
      </c>
    </row>
    <row r="2631" spans="1:7" x14ac:dyDescent="0.25">
      <c r="A2631" s="147">
        <v>2627</v>
      </c>
      <c r="B2631" s="151">
        <v>20504149437</v>
      </c>
      <c r="C2631" s="151">
        <v>803</v>
      </c>
      <c r="D2631" s="158">
        <v>1072.8634810000001</v>
      </c>
      <c r="E2631" s="151">
        <v>3679</v>
      </c>
      <c r="F2631" s="151">
        <v>8</v>
      </c>
      <c r="G2631" s="158">
        <v>75.50286399360597</v>
      </c>
    </row>
    <row r="2632" spans="1:7" x14ac:dyDescent="0.25">
      <c r="A2632" s="147">
        <v>2628</v>
      </c>
      <c r="B2632" s="151">
        <v>20504149438</v>
      </c>
      <c r="C2632" s="151">
        <v>233</v>
      </c>
      <c r="D2632" s="158">
        <v>924.54386739999995</v>
      </c>
      <c r="E2632" s="151">
        <v>12748</v>
      </c>
      <c r="F2632" s="151">
        <v>2</v>
      </c>
      <c r="G2632" s="158">
        <v>15.099240708671907</v>
      </c>
    </row>
    <row r="2633" spans="1:7" x14ac:dyDescent="0.25">
      <c r="A2633" s="147">
        <v>2629</v>
      </c>
      <c r="B2633" s="151">
        <v>20505109901</v>
      </c>
      <c r="C2633" s="151">
        <v>23</v>
      </c>
      <c r="D2633" s="158" t="s">
        <v>2876</v>
      </c>
      <c r="E2633" s="151" t="e">
        <v>#VALUE!</v>
      </c>
      <c r="F2633" s="151" t="s">
        <v>2876</v>
      </c>
      <c r="G2633" s="158" t="e">
        <v>#VALUE!</v>
      </c>
    </row>
    <row r="2634" spans="1:7" x14ac:dyDescent="0.25">
      <c r="A2634" s="147">
        <v>2630</v>
      </c>
      <c r="B2634" s="151">
        <v>20505110001</v>
      </c>
      <c r="C2634" s="151">
        <v>510</v>
      </c>
      <c r="D2634" s="158">
        <v>877.07291970000006</v>
      </c>
      <c r="E2634" s="151">
        <v>13751</v>
      </c>
      <c r="F2634" s="151">
        <v>2</v>
      </c>
      <c r="G2634" s="158">
        <v>8.4188091114959374</v>
      </c>
    </row>
    <row r="2635" spans="1:7" x14ac:dyDescent="0.25">
      <c r="A2635" s="147">
        <v>2631</v>
      </c>
      <c r="B2635" s="151">
        <v>20505110002</v>
      </c>
      <c r="C2635" s="151">
        <v>192</v>
      </c>
      <c r="D2635" s="158">
        <v>953.82023749999996</v>
      </c>
      <c r="E2635" s="151">
        <v>11806</v>
      </c>
      <c r="F2635" s="151">
        <v>3</v>
      </c>
      <c r="G2635" s="158">
        <v>21.373384840815241</v>
      </c>
    </row>
    <row r="2636" spans="1:7" x14ac:dyDescent="0.25">
      <c r="A2636" s="147">
        <v>2632</v>
      </c>
      <c r="B2636" s="151">
        <v>20505110003</v>
      </c>
      <c r="C2636" s="151">
        <v>591</v>
      </c>
      <c r="D2636" s="158">
        <v>1059.965655</v>
      </c>
      <c r="E2636" s="151">
        <v>4818</v>
      </c>
      <c r="F2636" s="151">
        <v>7</v>
      </c>
      <c r="G2636" s="158">
        <v>67.916611162914606</v>
      </c>
    </row>
    <row r="2637" spans="1:7" x14ac:dyDescent="0.25">
      <c r="A2637" s="147">
        <v>2633</v>
      </c>
      <c r="B2637" s="151">
        <v>20505110004</v>
      </c>
      <c r="C2637" s="151">
        <v>633</v>
      </c>
      <c r="D2637" s="158">
        <v>1092.820982</v>
      </c>
      <c r="E2637" s="151">
        <v>1962</v>
      </c>
      <c r="F2637" s="151">
        <v>9</v>
      </c>
      <c r="G2637" s="158">
        <v>86.938857066737711</v>
      </c>
    </row>
    <row r="2638" spans="1:7" x14ac:dyDescent="0.25">
      <c r="A2638" s="147">
        <v>2634</v>
      </c>
      <c r="B2638" s="151">
        <v>20505110006</v>
      </c>
      <c r="C2638" s="151">
        <v>349</v>
      </c>
      <c r="D2638" s="158">
        <v>1038.2165219999999</v>
      </c>
      <c r="E2638" s="151">
        <v>6854</v>
      </c>
      <c r="F2638" s="151">
        <v>6</v>
      </c>
      <c r="G2638" s="158">
        <v>54.355934461169575</v>
      </c>
    </row>
    <row r="2639" spans="1:7" x14ac:dyDescent="0.25">
      <c r="A2639" s="147">
        <v>2635</v>
      </c>
      <c r="B2639" s="151">
        <v>20505110007</v>
      </c>
      <c r="C2639" s="151">
        <v>32</v>
      </c>
      <c r="D2639" s="158">
        <v>1038.862063</v>
      </c>
      <c r="E2639" s="151">
        <v>6801</v>
      </c>
      <c r="F2639" s="151">
        <v>6</v>
      </c>
      <c r="G2639" s="158">
        <v>54.708938324230715</v>
      </c>
    </row>
    <row r="2640" spans="1:7" x14ac:dyDescent="0.25">
      <c r="A2640" s="147">
        <v>2636</v>
      </c>
      <c r="B2640" s="151">
        <v>20505110008</v>
      </c>
      <c r="C2640" s="151">
        <v>421</v>
      </c>
      <c r="D2640" s="158">
        <v>1054.8690120000001</v>
      </c>
      <c r="E2640" s="151">
        <v>5375</v>
      </c>
      <c r="F2640" s="151">
        <v>7</v>
      </c>
      <c r="G2640" s="158">
        <v>64.206740375649389</v>
      </c>
    </row>
    <row r="2641" spans="1:7" x14ac:dyDescent="0.25">
      <c r="A2641" s="147">
        <v>2637</v>
      </c>
      <c r="B2641" s="151">
        <v>20505110010</v>
      </c>
      <c r="C2641" s="151">
        <v>559</v>
      </c>
      <c r="D2641" s="158">
        <v>998.95091690000004</v>
      </c>
      <c r="E2641" s="151">
        <v>9666</v>
      </c>
      <c r="F2641" s="151">
        <v>5</v>
      </c>
      <c r="G2641" s="158">
        <v>35.626748368189695</v>
      </c>
    </row>
    <row r="2642" spans="1:7" x14ac:dyDescent="0.25">
      <c r="A2642" s="147">
        <v>2638</v>
      </c>
      <c r="B2642" s="151">
        <v>20505110011</v>
      </c>
      <c r="C2642" s="151">
        <v>373</v>
      </c>
      <c r="D2642" s="158">
        <v>941.15798510000002</v>
      </c>
      <c r="E2642" s="151">
        <v>12242</v>
      </c>
      <c r="F2642" s="151">
        <v>3</v>
      </c>
      <c r="G2642" s="158">
        <v>18.469428533368855</v>
      </c>
    </row>
    <row r="2643" spans="1:7" x14ac:dyDescent="0.25">
      <c r="A2643" s="147">
        <v>2639</v>
      </c>
      <c r="B2643" s="151">
        <v>20505110014</v>
      </c>
      <c r="C2643" s="151">
        <v>580</v>
      </c>
      <c r="D2643" s="158">
        <v>847.52766919999999</v>
      </c>
      <c r="E2643" s="151">
        <v>14167</v>
      </c>
      <c r="F2643" s="151">
        <v>1</v>
      </c>
      <c r="G2643" s="158">
        <v>5.6480618089782872</v>
      </c>
    </row>
    <row r="2644" spans="1:7" x14ac:dyDescent="0.25">
      <c r="A2644" s="147">
        <v>2640</v>
      </c>
      <c r="B2644" s="151">
        <v>20505110015</v>
      </c>
      <c r="C2644" s="151">
        <v>438</v>
      </c>
      <c r="D2644" s="158">
        <v>876.38411619999999</v>
      </c>
      <c r="E2644" s="151">
        <v>13761</v>
      </c>
      <c r="F2644" s="151">
        <v>2</v>
      </c>
      <c r="G2644" s="158">
        <v>8.3522046090315705</v>
      </c>
    </row>
    <row r="2645" spans="1:7" x14ac:dyDescent="0.25">
      <c r="A2645" s="147">
        <v>2641</v>
      </c>
      <c r="B2645" s="151">
        <v>20505110101</v>
      </c>
      <c r="C2645" s="151">
        <v>281</v>
      </c>
      <c r="D2645" s="158">
        <v>973.48658109999997</v>
      </c>
      <c r="E2645" s="151">
        <v>10973</v>
      </c>
      <c r="F2645" s="151">
        <v>4</v>
      </c>
      <c r="G2645" s="158">
        <v>26.921539896096974</v>
      </c>
    </row>
    <row r="2646" spans="1:7" x14ac:dyDescent="0.25">
      <c r="A2646" s="147">
        <v>2642</v>
      </c>
      <c r="B2646" s="151">
        <v>20505110102</v>
      </c>
      <c r="C2646" s="151">
        <v>341</v>
      </c>
      <c r="D2646" s="158">
        <v>954.43062650000002</v>
      </c>
      <c r="E2646" s="151">
        <v>11781</v>
      </c>
      <c r="F2646" s="151">
        <v>3</v>
      </c>
      <c r="G2646" s="158">
        <v>21.539896096976154</v>
      </c>
    </row>
    <row r="2647" spans="1:7" x14ac:dyDescent="0.25">
      <c r="A2647" s="147">
        <v>2643</v>
      </c>
      <c r="B2647" s="151">
        <v>20505110103</v>
      </c>
      <c r="C2647" s="151">
        <v>1167</v>
      </c>
      <c r="D2647" s="158">
        <v>1011.630935</v>
      </c>
      <c r="E2647" s="151">
        <v>8873</v>
      </c>
      <c r="F2647" s="151">
        <v>5</v>
      </c>
      <c r="G2647" s="158">
        <v>40.90848541361396</v>
      </c>
    </row>
    <row r="2648" spans="1:7" x14ac:dyDescent="0.25">
      <c r="A2648" s="147">
        <v>2644</v>
      </c>
      <c r="B2648" s="151">
        <v>20505110104</v>
      </c>
      <c r="C2648" s="151">
        <v>329</v>
      </c>
      <c r="D2648" s="158">
        <v>1079.671501</v>
      </c>
      <c r="E2648" s="151">
        <v>3071</v>
      </c>
      <c r="F2648" s="151">
        <v>8</v>
      </c>
      <c r="G2648" s="158">
        <v>79.552417743439449</v>
      </c>
    </row>
    <row r="2649" spans="1:7" x14ac:dyDescent="0.25">
      <c r="A2649" s="147">
        <v>2645</v>
      </c>
      <c r="B2649" s="151">
        <v>20505110105</v>
      </c>
      <c r="C2649" s="151">
        <v>253</v>
      </c>
      <c r="D2649" s="158">
        <v>979.54146089999995</v>
      </c>
      <c r="E2649" s="151">
        <v>10677</v>
      </c>
      <c r="F2649" s="151">
        <v>4</v>
      </c>
      <c r="G2649" s="158">
        <v>28.893033169042226</v>
      </c>
    </row>
    <row r="2650" spans="1:7" x14ac:dyDescent="0.25">
      <c r="A2650" s="147">
        <v>2646</v>
      </c>
      <c r="B2650" s="151">
        <v>20505110107</v>
      </c>
      <c r="C2650" s="151">
        <v>495</v>
      </c>
      <c r="D2650" s="158">
        <v>979.91967650000004</v>
      </c>
      <c r="E2650" s="151">
        <v>10660</v>
      </c>
      <c r="F2650" s="151">
        <v>4</v>
      </c>
      <c r="G2650" s="158">
        <v>29.006260823231649</v>
      </c>
    </row>
    <row r="2651" spans="1:7" x14ac:dyDescent="0.25">
      <c r="A2651" s="147">
        <v>2647</v>
      </c>
      <c r="B2651" s="151">
        <v>20505110108</v>
      </c>
      <c r="C2651" s="151">
        <v>361</v>
      </c>
      <c r="D2651" s="158">
        <v>970.56393130000004</v>
      </c>
      <c r="E2651" s="151">
        <v>11088</v>
      </c>
      <c r="F2651" s="151">
        <v>3</v>
      </c>
      <c r="G2651" s="158">
        <v>26.155588117756761</v>
      </c>
    </row>
    <row r="2652" spans="1:7" x14ac:dyDescent="0.25">
      <c r="A2652" s="147">
        <v>2648</v>
      </c>
      <c r="B2652" s="151">
        <v>20505110109</v>
      </c>
      <c r="C2652" s="151">
        <v>451</v>
      </c>
      <c r="D2652" s="158">
        <v>992.81972559999997</v>
      </c>
      <c r="E2652" s="151">
        <v>10007</v>
      </c>
      <c r="F2652" s="151">
        <v>4</v>
      </c>
      <c r="G2652" s="158">
        <v>33.355534834154788</v>
      </c>
    </row>
    <row r="2653" spans="1:7" x14ac:dyDescent="0.25">
      <c r="A2653" s="147">
        <v>2649</v>
      </c>
      <c r="B2653" s="151">
        <v>20505110110</v>
      </c>
      <c r="C2653" s="151">
        <v>415</v>
      </c>
      <c r="D2653" s="158">
        <v>924.5207686</v>
      </c>
      <c r="E2653" s="151">
        <v>12749</v>
      </c>
      <c r="F2653" s="151">
        <v>2</v>
      </c>
      <c r="G2653" s="158">
        <v>15.092580258425469</v>
      </c>
    </row>
    <row r="2654" spans="1:7" x14ac:dyDescent="0.25">
      <c r="A2654" s="147">
        <v>2650</v>
      </c>
      <c r="B2654" s="151">
        <v>20505110111</v>
      </c>
      <c r="C2654" s="151">
        <v>384</v>
      </c>
      <c r="D2654" s="158">
        <v>893.43803830000002</v>
      </c>
      <c r="E2654" s="151">
        <v>13461</v>
      </c>
      <c r="F2654" s="151">
        <v>2</v>
      </c>
      <c r="G2654" s="158">
        <v>10.350339682962568</v>
      </c>
    </row>
    <row r="2655" spans="1:7" x14ac:dyDescent="0.25">
      <c r="A2655" s="147">
        <v>2651</v>
      </c>
      <c r="B2655" s="151">
        <v>20505110112</v>
      </c>
      <c r="C2655" s="151">
        <v>371</v>
      </c>
      <c r="D2655" s="158">
        <v>894.52058839999995</v>
      </c>
      <c r="E2655" s="151">
        <v>13437</v>
      </c>
      <c r="F2655" s="151">
        <v>2</v>
      </c>
      <c r="G2655" s="158">
        <v>10.510190488877049</v>
      </c>
    </row>
    <row r="2656" spans="1:7" x14ac:dyDescent="0.25">
      <c r="A2656" s="147">
        <v>2652</v>
      </c>
      <c r="B2656" s="151">
        <v>20505110113</v>
      </c>
      <c r="C2656" s="151">
        <v>363</v>
      </c>
      <c r="D2656" s="158">
        <v>847.96436889999995</v>
      </c>
      <c r="E2656" s="151">
        <v>14163</v>
      </c>
      <c r="F2656" s="151">
        <v>1</v>
      </c>
      <c r="G2656" s="158">
        <v>5.674703609964034</v>
      </c>
    </row>
    <row r="2657" spans="1:7" x14ac:dyDescent="0.25">
      <c r="A2657" s="147">
        <v>2653</v>
      </c>
      <c r="B2657" s="151">
        <v>20505110114</v>
      </c>
      <c r="C2657" s="151">
        <v>279</v>
      </c>
      <c r="D2657" s="158">
        <v>1011.0240250000001</v>
      </c>
      <c r="E2657" s="151">
        <v>8915</v>
      </c>
      <c r="F2657" s="151">
        <v>5</v>
      </c>
      <c r="G2657" s="158">
        <v>40.628746503263621</v>
      </c>
    </row>
    <row r="2658" spans="1:7" x14ac:dyDescent="0.25">
      <c r="A2658" s="147">
        <v>2654</v>
      </c>
      <c r="B2658" s="151">
        <v>20505110115</v>
      </c>
      <c r="C2658" s="151">
        <v>616</v>
      </c>
      <c r="D2658" s="158">
        <v>959.07071940000003</v>
      </c>
      <c r="E2658" s="151">
        <v>11607</v>
      </c>
      <c r="F2658" s="151">
        <v>3</v>
      </c>
      <c r="G2658" s="158">
        <v>22.698814439856136</v>
      </c>
    </row>
    <row r="2659" spans="1:7" x14ac:dyDescent="0.25">
      <c r="A2659" s="147">
        <v>2655</v>
      </c>
      <c r="B2659" s="151">
        <v>20505110116</v>
      </c>
      <c r="C2659" s="151">
        <v>498</v>
      </c>
      <c r="D2659" s="158">
        <v>902.4822441</v>
      </c>
      <c r="E2659" s="151">
        <v>13283</v>
      </c>
      <c r="F2659" s="151">
        <v>2</v>
      </c>
      <c r="G2659" s="158">
        <v>11.535899826828294</v>
      </c>
    </row>
    <row r="2660" spans="1:7" x14ac:dyDescent="0.25">
      <c r="A2660" s="147">
        <v>2656</v>
      </c>
      <c r="B2660" s="151">
        <v>20505110117</v>
      </c>
      <c r="C2660" s="151">
        <v>366</v>
      </c>
      <c r="D2660" s="158">
        <v>857.64537310000003</v>
      </c>
      <c r="E2660" s="151">
        <v>14039</v>
      </c>
      <c r="F2660" s="151">
        <v>1</v>
      </c>
      <c r="G2660" s="158">
        <v>6.5005994405221799</v>
      </c>
    </row>
    <row r="2661" spans="1:7" x14ac:dyDescent="0.25">
      <c r="A2661" s="147">
        <v>2657</v>
      </c>
      <c r="B2661" s="151">
        <v>20505110118</v>
      </c>
      <c r="C2661" s="151">
        <v>521</v>
      </c>
      <c r="D2661" s="158">
        <v>1014.195813</v>
      </c>
      <c r="E2661" s="151">
        <v>8690</v>
      </c>
      <c r="F2661" s="151">
        <v>5</v>
      </c>
      <c r="G2661" s="158">
        <v>42.127347808711868</v>
      </c>
    </row>
    <row r="2662" spans="1:7" x14ac:dyDescent="0.25">
      <c r="A2662" s="147">
        <v>2658</v>
      </c>
      <c r="B2662" s="151">
        <v>20505110119</v>
      </c>
      <c r="C2662" s="151">
        <v>523</v>
      </c>
      <c r="D2662" s="158">
        <v>1013.11708</v>
      </c>
      <c r="E2662" s="151">
        <v>8766</v>
      </c>
      <c r="F2662" s="151">
        <v>5</v>
      </c>
      <c r="G2662" s="158">
        <v>41.621153589982683</v>
      </c>
    </row>
    <row r="2663" spans="1:7" x14ac:dyDescent="0.25">
      <c r="A2663" s="147">
        <v>2659</v>
      </c>
      <c r="B2663" s="151">
        <v>20505110120</v>
      </c>
      <c r="C2663" s="151">
        <v>208</v>
      </c>
      <c r="D2663" s="158">
        <v>1025.271225</v>
      </c>
      <c r="E2663" s="151">
        <v>7874</v>
      </c>
      <c r="F2663" s="151">
        <v>6</v>
      </c>
      <c r="G2663" s="158">
        <v>47.562275209804184</v>
      </c>
    </row>
    <row r="2664" spans="1:7" x14ac:dyDescent="0.25">
      <c r="A2664" s="147">
        <v>2660</v>
      </c>
      <c r="B2664" s="151">
        <v>20505110121</v>
      </c>
      <c r="C2664" s="151">
        <v>381</v>
      </c>
      <c r="D2664" s="158">
        <v>976.84273599999995</v>
      </c>
      <c r="E2664" s="151">
        <v>10822</v>
      </c>
      <c r="F2664" s="151">
        <v>4</v>
      </c>
      <c r="G2664" s="158">
        <v>27.927267883308911</v>
      </c>
    </row>
    <row r="2665" spans="1:7" x14ac:dyDescent="0.25">
      <c r="A2665" s="147">
        <v>2661</v>
      </c>
      <c r="B2665" s="151">
        <v>20505110122</v>
      </c>
      <c r="C2665" s="151">
        <v>566</v>
      </c>
      <c r="D2665" s="158">
        <v>1043.1938929999999</v>
      </c>
      <c r="E2665" s="151">
        <v>6415</v>
      </c>
      <c r="F2665" s="151">
        <v>7</v>
      </c>
      <c r="G2665" s="158">
        <v>57.279872119355268</v>
      </c>
    </row>
    <row r="2666" spans="1:7" x14ac:dyDescent="0.25">
      <c r="A2666" s="147">
        <v>2662</v>
      </c>
      <c r="B2666" s="151">
        <v>20505110123</v>
      </c>
      <c r="C2666" s="151">
        <v>410</v>
      </c>
      <c r="D2666" s="158">
        <v>886.00707209999996</v>
      </c>
      <c r="E2666" s="151">
        <v>13601</v>
      </c>
      <c r="F2666" s="151">
        <v>2</v>
      </c>
      <c r="G2666" s="158">
        <v>9.4178766484614354</v>
      </c>
    </row>
    <row r="2667" spans="1:7" x14ac:dyDescent="0.25">
      <c r="A2667" s="147">
        <v>2663</v>
      </c>
      <c r="B2667" s="151">
        <v>20505110124</v>
      </c>
      <c r="C2667" s="151">
        <v>351</v>
      </c>
      <c r="D2667" s="158">
        <v>987.54169320000005</v>
      </c>
      <c r="E2667" s="151">
        <v>10295</v>
      </c>
      <c r="F2667" s="151">
        <v>4</v>
      </c>
      <c r="G2667" s="158">
        <v>31.437325163181029</v>
      </c>
    </row>
    <row r="2668" spans="1:7" x14ac:dyDescent="0.25">
      <c r="A2668" s="147">
        <v>2664</v>
      </c>
      <c r="B2668" s="151">
        <v>20505110125</v>
      </c>
      <c r="C2668" s="151">
        <v>471</v>
      </c>
      <c r="D2668" s="158">
        <v>997.8657121</v>
      </c>
      <c r="E2668" s="151">
        <v>9733</v>
      </c>
      <c r="F2668" s="151">
        <v>4</v>
      </c>
      <c r="G2668" s="158">
        <v>35.180498201678432</v>
      </c>
    </row>
    <row r="2669" spans="1:7" x14ac:dyDescent="0.25">
      <c r="A2669" s="147">
        <v>2665</v>
      </c>
      <c r="B2669" s="151">
        <v>20505110126</v>
      </c>
      <c r="C2669" s="151">
        <v>571</v>
      </c>
      <c r="D2669" s="158">
        <v>843.04108640000004</v>
      </c>
      <c r="E2669" s="151">
        <v>14211</v>
      </c>
      <c r="F2669" s="151">
        <v>1</v>
      </c>
      <c r="G2669" s="158">
        <v>5.3550019981350738</v>
      </c>
    </row>
    <row r="2670" spans="1:7" x14ac:dyDescent="0.25">
      <c r="A2670" s="147">
        <v>2666</v>
      </c>
      <c r="B2670" s="151">
        <v>20505110127</v>
      </c>
      <c r="C2670" s="151">
        <v>357</v>
      </c>
      <c r="D2670" s="158">
        <v>1037.584004</v>
      </c>
      <c r="E2670" s="151">
        <v>6924</v>
      </c>
      <c r="F2670" s="151">
        <v>6</v>
      </c>
      <c r="G2670" s="158">
        <v>53.889702943919005</v>
      </c>
    </row>
    <row r="2671" spans="1:7" x14ac:dyDescent="0.25">
      <c r="A2671" s="147">
        <v>2667</v>
      </c>
      <c r="B2671" s="151">
        <v>20505110128</v>
      </c>
      <c r="C2671" s="151">
        <v>305</v>
      </c>
      <c r="D2671" s="158">
        <v>1035.25874</v>
      </c>
      <c r="E2671" s="151">
        <v>7100</v>
      </c>
      <c r="F2671" s="151">
        <v>6</v>
      </c>
      <c r="G2671" s="158">
        <v>52.717463700546155</v>
      </c>
    </row>
    <row r="2672" spans="1:7" x14ac:dyDescent="0.25">
      <c r="A2672" s="147">
        <v>2668</v>
      </c>
      <c r="B2672" s="151">
        <v>20505110129</v>
      </c>
      <c r="C2672" s="151">
        <v>359</v>
      </c>
      <c r="D2672" s="158">
        <v>1027.4671490000001</v>
      </c>
      <c r="E2672" s="151">
        <v>7714</v>
      </c>
      <c r="F2672" s="151">
        <v>6</v>
      </c>
      <c r="G2672" s="158">
        <v>48.627947249234047</v>
      </c>
    </row>
    <row r="2673" spans="1:7" x14ac:dyDescent="0.25">
      <c r="A2673" s="147">
        <v>2669</v>
      </c>
      <c r="B2673" s="151">
        <v>20505110130</v>
      </c>
      <c r="C2673" s="151">
        <v>602</v>
      </c>
      <c r="D2673" s="158">
        <v>1012.403495</v>
      </c>
      <c r="E2673" s="151">
        <v>8812</v>
      </c>
      <c r="F2673" s="151">
        <v>5</v>
      </c>
      <c r="G2673" s="158">
        <v>41.314772878646593</v>
      </c>
    </row>
    <row r="2674" spans="1:7" x14ac:dyDescent="0.25">
      <c r="A2674" s="147">
        <v>2670</v>
      </c>
      <c r="B2674" s="151">
        <v>20505110131</v>
      </c>
      <c r="C2674" s="151">
        <v>209</v>
      </c>
      <c r="D2674" s="158">
        <v>1047.5754890000001</v>
      </c>
      <c r="E2674" s="151">
        <v>6025</v>
      </c>
      <c r="F2674" s="151">
        <v>7</v>
      </c>
      <c r="G2674" s="158">
        <v>59.877447715465571</v>
      </c>
    </row>
    <row r="2675" spans="1:7" x14ac:dyDescent="0.25">
      <c r="A2675" s="147">
        <v>2671</v>
      </c>
      <c r="B2675" s="151">
        <v>20505110132</v>
      </c>
      <c r="C2675" s="151">
        <v>390</v>
      </c>
      <c r="D2675" s="158">
        <v>934.68534729999999</v>
      </c>
      <c r="E2675" s="151">
        <v>12472</v>
      </c>
      <c r="F2675" s="151">
        <v>3</v>
      </c>
      <c r="G2675" s="158">
        <v>16.937524976688422</v>
      </c>
    </row>
    <row r="2676" spans="1:7" x14ac:dyDescent="0.25">
      <c r="A2676" s="147">
        <v>2672</v>
      </c>
      <c r="B2676" s="151">
        <v>20505110133</v>
      </c>
      <c r="C2676" s="151">
        <v>339</v>
      </c>
      <c r="D2676" s="158">
        <v>1088.7139850000001</v>
      </c>
      <c r="E2676" s="151">
        <v>2290</v>
      </c>
      <c r="F2676" s="151">
        <v>9</v>
      </c>
      <c r="G2676" s="158">
        <v>84.754229385906484</v>
      </c>
    </row>
    <row r="2677" spans="1:7" x14ac:dyDescent="0.25">
      <c r="A2677" s="147">
        <v>2673</v>
      </c>
      <c r="B2677" s="151">
        <v>20505110134</v>
      </c>
      <c r="C2677" s="151">
        <v>327</v>
      </c>
      <c r="D2677" s="158">
        <v>1099.6760469999999</v>
      </c>
      <c r="E2677" s="151">
        <v>1445</v>
      </c>
      <c r="F2677" s="151">
        <v>9</v>
      </c>
      <c r="G2677" s="158">
        <v>90.382309844145468</v>
      </c>
    </row>
    <row r="2678" spans="1:7" x14ac:dyDescent="0.25">
      <c r="A2678" s="147">
        <v>2674</v>
      </c>
      <c r="B2678" s="151">
        <v>20505110136</v>
      </c>
      <c r="C2678" s="151">
        <v>372</v>
      </c>
      <c r="D2678" s="158">
        <v>955.64912509999999</v>
      </c>
      <c r="E2678" s="151">
        <v>11739</v>
      </c>
      <c r="F2678" s="151">
        <v>3</v>
      </c>
      <c r="G2678" s="158">
        <v>21.819635007326497</v>
      </c>
    </row>
    <row r="2679" spans="1:7" x14ac:dyDescent="0.25">
      <c r="A2679" s="147">
        <v>2675</v>
      </c>
      <c r="B2679" s="151">
        <v>20505110137</v>
      </c>
      <c r="C2679" s="151">
        <v>203</v>
      </c>
      <c r="D2679" s="158">
        <v>1119.85087</v>
      </c>
      <c r="E2679" s="151">
        <v>449</v>
      </c>
      <c r="F2679" s="151">
        <v>10</v>
      </c>
      <c r="G2679" s="158">
        <v>97.016118289596378</v>
      </c>
    </row>
    <row r="2680" spans="1:7" x14ac:dyDescent="0.25">
      <c r="A2680" s="147">
        <v>2676</v>
      </c>
      <c r="B2680" s="151">
        <v>20505110138</v>
      </c>
      <c r="C2680" s="151">
        <v>311</v>
      </c>
      <c r="D2680" s="158">
        <v>1074.955119</v>
      </c>
      <c r="E2680" s="151">
        <v>3491</v>
      </c>
      <c r="F2680" s="151">
        <v>8</v>
      </c>
      <c r="G2680" s="158">
        <v>76.755028639936057</v>
      </c>
    </row>
    <row r="2681" spans="1:7" x14ac:dyDescent="0.25">
      <c r="A2681" s="147">
        <v>2677</v>
      </c>
      <c r="B2681" s="151">
        <v>20505110201</v>
      </c>
      <c r="C2681" s="151">
        <v>334</v>
      </c>
      <c r="D2681" s="158">
        <v>1079.409772</v>
      </c>
      <c r="E2681" s="151">
        <v>3094</v>
      </c>
      <c r="F2681" s="151">
        <v>8</v>
      </c>
      <c r="G2681" s="158">
        <v>79.399227387771404</v>
      </c>
    </row>
    <row r="2682" spans="1:7" x14ac:dyDescent="0.25">
      <c r="A2682" s="147">
        <v>2678</v>
      </c>
      <c r="B2682" s="151">
        <v>20505110202</v>
      </c>
      <c r="C2682" s="151">
        <v>531</v>
      </c>
      <c r="D2682" s="158">
        <v>989.46482170000002</v>
      </c>
      <c r="E2682" s="151">
        <v>10186</v>
      </c>
      <c r="F2682" s="151">
        <v>4</v>
      </c>
      <c r="G2682" s="158">
        <v>32.163314240042631</v>
      </c>
    </row>
    <row r="2683" spans="1:7" x14ac:dyDescent="0.25">
      <c r="A2683" s="147">
        <v>2679</v>
      </c>
      <c r="B2683" s="151">
        <v>20505110204</v>
      </c>
      <c r="C2683" s="151">
        <v>302</v>
      </c>
      <c r="D2683" s="158">
        <v>940.99860279999996</v>
      </c>
      <c r="E2683" s="151">
        <v>12249</v>
      </c>
      <c r="F2683" s="151">
        <v>3</v>
      </c>
      <c r="G2683" s="158">
        <v>18.422805381643801</v>
      </c>
    </row>
    <row r="2684" spans="1:7" x14ac:dyDescent="0.25">
      <c r="A2684" s="147">
        <v>2680</v>
      </c>
      <c r="B2684" s="151">
        <v>20505110205</v>
      </c>
      <c r="C2684" s="151">
        <v>316</v>
      </c>
      <c r="D2684" s="158">
        <v>835.28213149999999</v>
      </c>
      <c r="E2684" s="151">
        <v>14293</v>
      </c>
      <c r="F2684" s="151">
        <v>1</v>
      </c>
      <c r="G2684" s="158">
        <v>4.808845077927268</v>
      </c>
    </row>
    <row r="2685" spans="1:7" x14ac:dyDescent="0.25">
      <c r="A2685" s="147">
        <v>2681</v>
      </c>
      <c r="B2685" s="151">
        <v>20505110206</v>
      </c>
      <c r="C2685" s="151">
        <v>481</v>
      </c>
      <c r="D2685" s="158">
        <v>989.12670119999996</v>
      </c>
      <c r="E2685" s="151">
        <v>10200</v>
      </c>
      <c r="F2685" s="151">
        <v>4</v>
      </c>
      <c r="G2685" s="158">
        <v>32.070067936592508</v>
      </c>
    </row>
    <row r="2686" spans="1:7" x14ac:dyDescent="0.25">
      <c r="A2686" s="147">
        <v>2682</v>
      </c>
      <c r="B2686" s="151">
        <v>20505110207</v>
      </c>
      <c r="C2686" s="151">
        <v>322</v>
      </c>
      <c r="D2686" s="158">
        <v>1043.6843120000001</v>
      </c>
      <c r="E2686" s="151">
        <v>6371</v>
      </c>
      <c r="F2686" s="151">
        <v>7</v>
      </c>
      <c r="G2686" s="158">
        <v>57.572931930198479</v>
      </c>
    </row>
    <row r="2687" spans="1:7" x14ac:dyDescent="0.25">
      <c r="A2687" s="147">
        <v>2683</v>
      </c>
      <c r="B2687" s="151">
        <v>20505110208</v>
      </c>
      <c r="C2687" s="151">
        <v>280</v>
      </c>
      <c r="D2687" s="158">
        <v>1030.1560260000001</v>
      </c>
      <c r="E2687" s="151">
        <v>7488</v>
      </c>
      <c r="F2687" s="151">
        <v>6</v>
      </c>
      <c r="G2687" s="158">
        <v>50.133209004928737</v>
      </c>
    </row>
    <row r="2688" spans="1:7" x14ac:dyDescent="0.25">
      <c r="A2688" s="147">
        <v>2684</v>
      </c>
      <c r="B2688" s="151">
        <v>20505110209</v>
      </c>
      <c r="C2688" s="151">
        <v>453</v>
      </c>
      <c r="D2688" s="158">
        <v>1031.9591829999999</v>
      </c>
      <c r="E2688" s="151">
        <v>7339</v>
      </c>
      <c r="F2688" s="151">
        <v>6</v>
      </c>
      <c r="G2688" s="158">
        <v>51.1256160916478</v>
      </c>
    </row>
    <row r="2689" spans="1:7" x14ac:dyDescent="0.25">
      <c r="A2689" s="147">
        <v>2685</v>
      </c>
      <c r="B2689" s="151">
        <v>20505110210</v>
      </c>
      <c r="C2689" s="151">
        <v>432</v>
      </c>
      <c r="D2689" s="158">
        <v>1025.87924</v>
      </c>
      <c r="E2689" s="151">
        <v>7826</v>
      </c>
      <c r="F2689" s="151">
        <v>6</v>
      </c>
      <c r="G2689" s="158">
        <v>47.881976821633145</v>
      </c>
    </row>
    <row r="2690" spans="1:7" x14ac:dyDescent="0.25">
      <c r="A2690" s="147">
        <v>2686</v>
      </c>
      <c r="B2690" s="151">
        <v>20505110211</v>
      </c>
      <c r="C2690" s="151">
        <v>282</v>
      </c>
      <c r="D2690" s="158">
        <v>936.97325620000004</v>
      </c>
      <c r="E2690" s="151">
        <v>12385</v>
      </c>
      <c r="F2690" s="151">
        <v>3</v>
      </c>
      <c r="G2690" s="158">
        <v>17.516984148128415</v>
      </c>
    </row>
    <row r="2691" spans="1:7" x14ac:dyDescent="0.25">
      <c r="A2691" s="147">
        <v>2687</v>
      </c>
      <c r="B2691" s="151">
        <v>20505110212</v>
      </c>
      <c r="C2691" s="151">
        <v>352</v>
      </c>
      <c r="D2691" s="158">
        <v>963.12448219999999</v>
      </c>
      <c r="E2691" s="151">
        <v>11419</v>
      </c>
      <c r="F2691" s="151">
        <v>3</v>
      </c>
      <c r="G2691" s="158">
        <v>23.950979086186226</v>
      </c>
    </row>
    <row r="2692" spans="1:7" x14ac:dyDescent="0.25">
      <c r="A2692" s="147">
        <v>2688</v>
      </c>
      <c r="B2692" s="151">
        <v>20505110301</v>
      </c>
      <c r="C2692" s="151">
        <v>531</v>
      </c>
      <c r="D2692" s="158">
        <v>1037.0923439999999</v>
      </c>
      <c r="E2692" s="151">
        <v>6964</v>
      </c>
      <c r="F2692" s="151">
        <v>6</v>
      </c>
      <c r="G2692" s="158">
        <v>53.623284934061545</v>
      </c>
    </row>
    <row r="2693" spans="1:7" x14ac:dyDescent="0.25">
      <c r="A2693" s="147">
        <v>2689</v>
      </c>
      <c r="B2693" s="151">
        <v>20505110302</v>
      </c>
      <c r="C2693" s="151">
        <v>173</v>
      </c>
      <c r="D2693" s="158">
        <v>1077.4277709999999</v>
      </c>
      <c r="E2693" s="151">
        <v>3276</v>
      </c>
      <c r="F2693" s="151">
        <v>8</v>
      </c>
      <c r="G2693" s="158">
        <v>78.187025442919946</v>
      </c>
    </row>
    <row r="2694" spans="1:7" x14ac:dyDescent="0.25">
      <c r="A2694" s="147">
        <v>2690</v>
      </c>
      <c r="B2694" s="151">
        <v>20505110303</v>
      </c>
      <c r="C2694" s="151">
        <v>642</v>
      </c>
      <c r="D2694" s="158">
        <v>1082.417592</v>
      </c>
      <c r="E2694" s="151">
        <v>2827</v>
      </c>
      <c r="F2694" s="151">
        <v>9</v>
      </c>
      <c r="G2694" s="158">
        <v>81.177567603569997</v>
      </c>
    </row>
    <row r="2695" spans="1:7" x14ac:dyDescent="0.25">
      <c r="A2695" s="147">
        <v>2691</v>
      </c>
      <c r="B2695" s="151">
        <v>20505110304</v>
      </c>
      <c r="C2695" s="151">
        <v>389</v>
      </c>
      <c r="D2695" s="158">
        <v>749.99043270000004</v>
      </c>
      <c r="E2695" s="151">
        <v>14831</v>
      </c>
      <c r="F2695" s="151">
        <v>1</v>
      </c>
      <c r="G2695" s="158">
        <v>1.2255228453443452</v>
      </c>
    </row>
    <row r="2696" spans="1:7" x14ac:dyDescent="0.25">
      <c r="A2696" s="147">
        <v>2692</v>
      </c>
      <c r="B2696" s="151">
        <v>20505110305</v>
      </c>
      <c r="C2696" s="151">
        <v>458</v>
      </c>
      <c r="D2696" s="158">
        <v>1041.323343</v>
      </c>
      <c r="E2696" s="151">
        <v>6598</v>
      </c>
      <c r="F2696" s="151">
        <v>6</v>
      </c>
      <c r="G2696" s="158">
        <v>56.06100972425736</v>
      </c>
    </row>
    <row r="2697" spans="1:7" x14ac:dyDescent="0.25">
      <c r="A2697" s="147">
        <v>2693</v>
      </c>
      <c r="B2697" s="151">
        <v>20505110306</v>
      </c>
      <c r="C2697" s="151">
        <v>255</v>
      </c>
      <c r="D2697" s="158">
        <v>946.21401130000004</v>
      </c>
      <c r="E2697" s="151">
        <v>12050</v>
      </c>
      <c r="F2697" s="151">
        <v>3</v>
      </c>
      <c r="G2697" s="158">
        <v>19.748234980684696</v>
      </c>
    </row>
    <row r="2698" spans="1:7" x14ac:dyDescent="0.25">
      <c r="A2698" s="147">
        <v>2694</v>
      </c>
      <c r="B2698" s="151">
        <v>20505110307</v>
      </c>
      <c r="C2698" s="151">
        <v>434</v>
      </c>
      <c r="D2698" s="158">
        <v>1025.3636280000001</v>
      </c>
      <c r="E2698" s="151">
        <v>7867</v>
      </c>
      <c r="F2698" s="151">
        <v>6</v>
      </c>
      <c r="G2698" s="158">
        <v>47.608898361529242</v>
      </c>
    </row>
    <row r="2699" spans="1:7" x14ac:dyDescent="0.25">
      <c r="A2699" s="147">
        <v>2695</v>
      </c>
      <c r="B2699" s="151">
        <v>20505110308</v>
      </c>
      <c r="C2699" s="151">
        <v>406</v>
      </c>
      <c r="D2699" s="158">
        <v>1049.944878</v>
      </c>
      <c r="E2699" s="151">
        <v>5810</v>
      </c>
      <c r="F2699" s="151">
        <v>7</v>
      </c>
      <c r="G2699" s="158">
        <v>61.309444518449453</v>
      </c>
    </row>
    <row r="2700" spans="1:7" x14ac:dyDescent="0.25">
      <c r="A2700" s="147">
        <v>2696</v>
      </c>
      <c r="B2700" s="151">
        <v>20505110309</v>
      </c>
      <c r="C2700" s="151">
        <v>1217</v>
      </c>
      <c r="D2700" s="158">
        <v>1090.3413410000001</v>
      </c>
      <c r="E2700" s="151">
        <v>2141</v>
      </c>
      <c r="F2700" s="151">
        <v>9</v>
      </c>
      <c r="G2700" s="158">
        <v>85.746636472625553</v>
      </c>
    </row>
    <row r="2701" spans="1:7" x14ac:dyDescent="0.25">
      <c r="A2701" s="147">
        <v>2697</v>
      </c>
      <c r="B2701" s="151">
        <v>20505110310</v>
      </c>
      <c r="C2701" s="151">
        <v>190</v>
      </c>
      <c r="D2701" s="158">
        <v>993.67404599999998</v>
      </c>
      <c r="E2701" s="151">
        <v>9972</v>
      </c>
      <c r="F2701" s="151">
        <v>4</v>
      </c>
      <c r="G2701" s="158">
        <v>33.58865059278007</v>
      </c>
    </row>
    <row r="2702" spans="1:7" x14ac:dyDescent="0.25">
      <c r="A2702" s="147">
        <v>2698</v>
      </c>
      <c r="B2702" s="151">
        <v>20505110311</v>
      </c>
      <c r="C2702" s="151">
        <v>960</v>
      </c>
      <c r="D2702" s="158">
        <v>960.32264169999996</v>
      </c>
      <c r="E2702" s="151">
        <v>11548</v>
      </c>
      <c r="F2702" s="151">
        <v>3</v>
      </c>
      <c r="G2702" s="158">
        <v>23.091781004395898</v>
      </c>
    </row>
    <row r="2703" spans="1:7" x14ac:dyDescent="0.25">
      <c r="A2703" s="147">
        <v>2699</v>
      </c>
      <c r="B2703" s="151">
        <v>20505110312</v>
      </c>
      <c r="C2703" s="151">
        <v>340</v>
      </c>
      <c r="D2703" s="158">
        <v>1095.019548</v>
      </c>
      <c r="E2703" s="151">
        <v>1786</v>
      </c>
      <c r="F2703" s="151">
        <v>9</v>
      </c>
      <c r="G2703" s="158">
        <v>88.111096310110554</v>
      </c>
    </row>
    <row r="2704" spans="1:7" x14ac:dyDescent="0.25">
      <c r="A2704" s="147">
        <v>2700</v>
      </c>
      <c r="B2704" s="151">
        <v>20505110313</v>
      </c>
      <c r="C2704" s="151">
        <v>568</v>
      </c>
      <c r="D2704" s="158">
        <v>958.95471859999998</v>
      </c>
      <c r="E2704" s="151">
        <v>11613</v>
      </c>
      <c r="F2704" s="151">
        <v>3</v>
      </c>
      <c r="G2704" s="158">
        <v>22.658851738377514</v>
      </c>
    </row>
    <row r="2705" spans="1:7" x14ac:dyDescent="0.25">
      <c r="A2705" s="147">
        <v>2701</v>
      </c>
      <c r="B2705" s="151">
        <v>20505110314</v>
      </c>
      <c r="C2705" s="151">
        <v>338</v>
      </c>
      <c r="D2705" s="158">
        <v>1054.551183</v>
      </c>
      <c r="E2705" s="151">
        <v>5402</v>
      </c>
      <c r="F2705" s="151">
        <v>7</v>
      </c>
      <c r="G2705" s="158">
        <v>64.026908218995601</v>
      </c>
    </row>
    <row r="2706" spans="1:7" x14ac:dyDescent="0.25">
      <c r="A2706" s="147">
        <v>2702</v>
      </c>
      <c r="B2706" s="151">
        <v>20505110315</v>
      </c>
      <c r="C2706" s="151">
        <v>268</v>
      </c>
      <c r="D2706" s="158">
        <v>834.84071200000005</v>
      </c>
      <c r="E2706" s="151">
        <v>14302</v>
      </c>
      <c r="F2706" s="151">
        <v>1</v>
      </c>
      <c r="G2706" s="158">
        <v>4.7489010257093378</v>
      </c>
    </row>
    <row r="2707" spans="1:7" x14ac:dyDescent="0.25">
      <c r="A2707" s="147">
        <v>2703</v>
      </c>
      <c r="B2707" s="151">
        <v>20505110316</v>
      </c>
      <c r="C2707" s="151">
        <v>418</v>
      </c>
      <c r="D2707" s="158">
        <v>1006.835225</v>
      </c>
      <c r="E2707" s="151">
        <v>9193</v>
      </c>
      <c r="F2707" s="151">
        <v>5</v>
      </c>
      <c r="G2707" s="158">
        <v>38.777141334754226</v>
      </c>
    </row>
    <row r="2708" spans="1:7" x14ac:dyDescent="0.25">
      <c r="A2708" s="147">
        <v>2704</v>
      </c>
      <c r="B2708" s="151">
        <v>20505110317</v>
      </c>
      <c r="C2708" s="151">
        <v>497</v>
      </c>
      <c r="D2708" s="158">
        <v>1023.4267630000001</v>
      </c>
      <c r="E2708" s="151">
        <v>8029</v>
      </c>
      <c r="F2708" s="151">
        <v>6</v>
      </c>
      <c r="G2708" s="158">
        <v>46.5299054216065</v>
      </c>
    </row>
    <row r="2709" spans="1:7" x14ac:dyDescent="0.25">
      <c r="A2709" s="147">
        <v>2705</v>
      </c>
      <c r="B2709" s="151">
        <v>20505110318</v>
      </c>
      <c r="C2709" s="151">
        <v>519</v>
      </c>
      <c r="D2709" s="158">
        <v>1021.518375</v>
      </c>
      <c r="E2709" s="151">
        <v>8166</v>
      </c>
      <c r="F2709" s="151">
        <v>5</v>
      </c>
      <c r="G2709" s="158">
        <v>45.617423737844675</v>
      </c>
    </row>
    <row r="2710" spans="1:7" x14ac:dyDescent="0.25">
      <c r="A2710" s="147">
        <v>2706</v>
      </c>
      <c r="B2710" s="151">
        <v>20505110319</v>
      </c>
      <c r="C2710" s="151">
        <v>515</v>
      </c>
      <c r="D2710" s="158">
        <v>918.7142265</v>
      </c>
      <c r="E2710" s="151">
        <v>12890</v>
      </c>
      <c r="F2710" s="151">
        <v>2</v>
      </c>
      <c r="G2710" s="158">
        <v>14.153456773677901</v>
      </c>
    </row>
    <row r="2711" spans="1:7" x14ac:dyDescent="0.25">
      <c r="A2711" s="147">
        <v>2707</v>
      </c>
      <c r="B2711" s="151">
        <v>20505110320</v>
      </c>
      <c r="C2711" s="151">
        <v>461</v>
      </c>
      <c r="D2711" s="158">
        <v>794.10100939999995</v>
      </c>
      <c r="E2711" s="151">
        <v>14642</v>
      </c>
      <c r="F2711" s="151">
        <v>1</v>
      </c>
      <c r="G2711" s="158">
        <v>2.4843479419208738</v>
      </c>
    </row>
    <row r="2712" spans="1:7" x14ac:dyDescent="0.25">
      <c r="A2712" s="147">
        <v>2708</v>
      </c>
      <c r="B2712" s="151">
        <v>20505110321</v>
      </c>
      <c r="C2712" s="151">
        <v>450</v>
      </c>
      <c r="D2712" s="158">
        <v>977.00464929999998</v>
      </c>
      <c r="E2712" s="151">
        <v>10808</v>
      </c>
      <c r="F2712" s="151">
        <v>4</v>
      </c>
      <c r="G2712" s="158">
        <v>28.020514186759026</v>
      </c>
    </row>
    <row r="2713" spans="1:7" x14ac:dyDescent="0.25">
      <c r="A2713" s="147">
        <v>2709</v>
      </c>
      <c r="B2713" s="151">
        <v>20505110322</v>
      </c>
      <c r="C2713" s="151">
        <v>317</v>
      </c>
      <c r="D2713" s="158">
        <v>921.3612875</v>
      </c>
      <c r="E2713" s="151">
        <v>12829</v>
      </c>
      <c r="F2713" s="151">
        <v>2</v>
      </c>
      <c r="G2713" s="158">
        <v>14.559744238710536</v>
      </c>
    </row>
    <row r="2714" spans="1:7" x14ac:dyDescent="0.25">
      <c r="A2714" s="147">
        <v>2710</v>
      </c>
      <c r="B2714" s="151">
        <v>20505110323</v>
      </c>
      <c r="C2714" s="151">
        <v>610</v>
      </c>
      <c r="D2714" s="158">
        <v>1005.333987</v>
      </c>
      <c r="E2714" s="151">
        <v>9298</v>
      </c>
      <c r="F2714" s="151">
        <v>5</v>
      </c>
      <c r="G2714" s="158">
        <v>38.077794058878375</v>
      </c>
    </row>
    <row r="2715" spans="1:7" x14ac:dyDescent="0.25">
      <c r="A2715" s="147">
        <v>2711</v>
      </c>
      <c r="B2715" s="151">
        <v>20505110324</v>
      </c>
      <c r="C2715" s="151">
        <v>330</v>
      </c>
      <c r="D2715" s="158">
        <v>1017.761378</v>
      </c>
      <c r="E2715" s="151">
        <v>8434</v>
      </c>
      <c r="F2715" s="151">
        <v>5</v>
      </c>
      <c r="G2715" s="158">
        <v>43.832423071799653</v>
      </c>
    </row>
    <row r="2716" spans="1:7" x14ac:dyDescent="0.25">
      <c r="A2716" s="147">
        <v>2712</v>
      </c>
      <c r="B2716" s="151">
        <v>20505110325</v>
      </c>
      <c r="C2716" s="151">
        <v>493</v>
      </c>
      <c r="D2716" s="158">
        <v>999.04534960000001</v>
      </c>
      <c r="E2716" s="151">
        <v>9659</v>
      </c>
      <c r="F2716" s="151">
        <v>5</v>
      </c>
      <c r="G2716" s="158">
        <v>35.673371519914745</v>
      </c>
    </row>
    <row r="2717" spans="1:7" x14ac:dyDescent="0.25">
      <c r="A2717" s="147">
        <v>2713</v>
      </c>
      <c r="B2717" s="151">
        <v>20505110326</v>
      </c>
      <c r="C2717" s="151">
        <v>394</v>
      </c>
      <c r="D2717" s="158">
        <v>944.30900710000003</v>
      </c>
      <c r="E2717" s="151">
        <v>12134</v>
      </c>
      <c r="F2717" s="151">
        <v>3</v>
      </c>
      <c r="G2717" s="158">
        <v>19.188757159984014</v>
      </c>
    </row>
    <row r="2718" spans="1:7" x14ac:dyDescent="0.25">
      <c r="A2718" s="147">
        <v>2714</v>
      </c>
      <c r="B2718" s="151">
        <v>20505110327</v>
      </c>
      <c r="C2718" s="151">
        <v>604</v>
      </c>
      <c r="D2718" s="158">
        <v>938.48208750000003</v>
      </c>
      <c r="E2718" s="151">
        <v>12324</v>
      </c>
      <c r="F2718" s="151">
        <v>3</v>
      </c>
      <c r="G2718" s="158">
        <v>17.923271613161049</v>
      </c>
    </row>
    <row r="2719" spans="1:7" x14ac:dyDescent="0.25">
      <c r="A2719" s="147">
        <v>2715</v>
      </c>
      <c r="B2719" s="151">
        <v>20505110328</v>
      </c>
      <c r="C2719" s="151">
        <v>406</v>
      </c>
      <c r="D2719" s="158">
        <v>916.93515969999999</v>
      </c>
      <c r="E2719" s="151">
        <v>12931</v>
      </c>
      <c r="F2719" s="151">
        <v>2</v>
      </c>
      <c r="G2719" s="158">
        <v>13.880378313573999</v>
      </c>
    </row>
    <row r="2720" spans="1:7" x14ac:dyDescent="0.25">
      <c r="A2720" s="147">
        <v>2716</v>
      </c>
      <c r="B2720" s="151">
        <v>20505110329</v>
      </c>
      <c r="C2720" s="151">
        <v>203</v>
      </c>
      <c r="D2720" s="158">
        <v>1015.456716</v>
      </c>
      <c r="E2720" s="151">
        <v>8615</v>
      </c>
      <c r="F2720" s="151">
        <v>5</v>
      </c>
      <c r="G2720" s="158">
        <v>42.626881577194617</v>
      </c>
    </row>
    <row r="2721" spans="1:7" x14ac:dyDescent="0.25">
      <c r="A2721" s="147">
        <v>2717</v>
      </c>
      <c r="B2721" s="151">
        <v>20505110330</v>
      </c>
      <c r="C2721" s="151">
        <v>317</v>
      </c>
      <c r="D2721" s="158">
        <v>925.29902330000004</v>
      </c>
      <c r="E2721" s="151">
        <v>12728</v>
      </c>
      <c r="F2721" s="151">
        <v>2</v>
      </c>
      <c r="G2721" s="158">
        <v>15.232449713600641</v>
      </c>
    </row>
    <row r="2722" spans="1:7" x14ac:dyDescent="0.25">
      <c r="A2722" s="147">
        <v>2718</v>
      </c>
      <c r="B2722" s="151">
        <v>20505110331</v>
      </c>
      <c r="C2722" s="151">
        <v>466</v>
      </c>
      <c r="D2722" s="158">
        <v>769.9566615</v>
      </c>
      <c r="E2722" s="151">
        <v>14767</v>
      </c>
      <c r="F2722" s="151">
        <v>1</v>
      </c>
      <c r="G2722" s="158">
        <v>1.6517916611162915</v>
      </c>
    </row>
    <row r="2723" spans="1:7" x14ac:dyDescent="0.25">
      <c r="A2723" s="147">
        <v>2719</v>
      </c>
      <c r="B2723" s="151">
        <v>20505110332</v>
      </c>
      <c r="C2723" s="151">
        <v>200</v>
      </c>
      <c r="D2723" s="158">
        <v>741.96065329999999</v>
      </c>
      <c r="E2723" s="151">
        <v>14852</v>
      </c>
      <c r="F2723" s="151">
        <v>1</v>
      </c>
      <c r="G2723" s="158">
        <v>1.0856533901691754</v>
      </c>
    </row>
    <row r="2724" spans="1:7" x14ac:dyDescent="0.25">
      <c r="A2724" s="147">
        <v>2720</v>
      </c>
      <c r="B2724" s="151">
        <v>20505110333</v>
      </c>
      <c r="C2724" s="151">
        <v>482</v>
      </c>
      <c r="D2724" s="158">
        <v>822.04378099999997</v>
      </c>
      <c r="E2724" s="151">
        <v>14421</v>
      </c>
      <c r="F2724" s="151">
        <v>1</v>
      </c>
      <c r="G2724" s="158">
        <v>3.9563074463833754</v>
      </c>
    </row>
    <row r="2725" spans="1:7" x14ac:dyDescent="0.25">
      <c r="A2725" s="147">
        <v>2721</v>
      </c>
      <c r="B2725" s="151">
        <v>20505110334</v>
      </c>
      <c r="C2725" s="151">
        <v>451</v>
      </c>
      <c r="D2725" s="158">
        <v>904.38855899999999</v>
      </c>
      <c r="E2725" s="151">
        <v>13234</v>
      </c>
      <c r="F2725" s="151">
        <v>2</v>
      </c>
      <c r="G2725" s="158">
        <v>11.86226188890369</v>
      </c>
    </row>
    <row r="2726" spans="1:7" x14ac:dyDescent="0.25">
      <c r="A2726" s="147">
        <v>2722</v>
      </c>
      <c r="B2726" s="151">
        <v>20505110401</v>
      </c>
      <c r="C2726" s="151">
        <v>283</v>
      </c>
      <c r="D2726" s="158">
        <v>901.75122209999995</v>
      </c>
      <c r="E2726" s="151">
        <v>13302</v>
      </c>
      <c r="F2726" s="151">
        <v>2</v>
      </c>
      <c r="G2726" s="158">
        <v>11.409351272145997</v>
      </c>
    </row>
    <row r="2727" spans="1:7" x14ac:dyDescent="0.25">
      <c r="A2727" s="147">
        <v>2723</v>
      </c>
      <c r="B2727" s="151">
        <v>20505110402</v>
      </c>
      <c r="C2727" s="151">
        <v>196</v>
      </c>
      <c r="D2727" s="158">
        <v>982.72616649999998</v>
      </c>
      <c r="E2727" s="151">
        <v>10525</v>
      </c>
      <c r="F2727" s="151">
        <v>4</v>
      </c>
      <c r="G2727" s="158">
        <v>29.9054216065006</v>
      </c>
    </row>
    <row r="2728" spans="1:7" x14ac:dyDescent="0.25">
      <c r="A2728" s="147">
        <v>2724</v>
      </c>
      <c r="B2728" s="151">
        <v>20505110403</v>
      </c>
      <c r="C2728" s="151">
        <v>517</v>
      </c>
      <c r="D2728" s="158">
        <v>1025.538955</v>
      </c>
      <c r="E2728" s="151">
        <v>7858</v>
      </c>
      <c r="F2728" s="151">
        <v>6</v>
      </c>
      <c r="G2728" s="158">
        <v>47.668842413747171</v>
      </c>
    </row>
    <row r="2729" spans="1:7" x14ac:dyDescent="0.25">
      <c r="A2729" s="147">
        <v>2725</v>
      </c>
      <c r="B2729" s="151">
        <v>20505110404</v>
      </c>
      <c r="C2729" s="151">
        <v>235</v>
      </c>
      <c r="D2729" s="158">
        <v>997.03387009999994</v>
      </c>
      <c r="E2729" s="151">
        <v>9786</v>
      </c>
      <c r="F2729" s="151">
        <v>4</v>
      </c>
      <c r="G2729" s="158">
        <v>34.827494338617292</v>
      </c>
    </row>
    <row r="2730" spans="1:7" x14ac:dyDescent="0.25">
      <c r="A2730" s="147">
        <v>2726</v>
      </c>
      <c r="B2730" s="151">
        <v>20505110405</v>
      </c>
      <c r="C2730" s="151">
        <v>321</v>
      </c>
      <c r="D2730" s="158">
        <v>962.12437320000004</v>
      </c>
      <c r="E2730" s="151">
        <v>11466</v>
      </c>
      <c r="F2730" s="151">
        <v>3</v>
      </c>
      <c r="G2730" s="158">
        <v>23.637937924603701</v>
      </c>
    </row>
    <row r="2731" spans="1:7" x14ac:dyDescent="0.25">
      <c r="A2731" s="147">
        <v>2727</v>
      </c>
      <c r="B2731" s="151">
        <v>20505110406</v>
      </c>
      <c r="C2731" s="151">
        <v>347</v>
      </c>
      <c r="D2731" s="158">
        <v>992.44859280000003</v>
      </c>
      <c r="E2731" s="151">
        <v>10033</v>
      </c>
      <c r="F2731" s="151">
        <v>4</v>
      </c>
      <c r="G2731" s="158">
        <v>33.182363127747436</v>
      </c>
    </row>
    <row r="2732" spans="1:7" x14ac:dyDescent="0.25">
      <c r="A2732" s="147">
        <v>2728</v>
      </c>
      <c r="B2732" s="151">
        <v>20505110408</v>
      </c>
      <c r="C2732" s="151">
        <v>349</v>
      </c>
      <c r="D2732" s="158">
        <v>940.01481560000002</v>
      </c>
      <c r="E2732" s="151">
        <v>12280</v>
      </c>
      <c r="F2732" s="151">
        <v>3</v>
      </c>
      <c r="G2732" s="158">
        <v>18.216331424004263</v>
      </c>
    </row>
    <row r="2733" spans="1:7" x14ac:dyDescent="0.25">
      <c r="A2733" s="147">
        <v>2729</v>
      </c>
      <c r="B2733" s="151">
        <v>20505110409</v>
      </c>
      <c r="C2733" s="151">
        <v>283</v>
      </c>
      <c r="D2733" s="158">
        <v>949.10469149999994</v>
      </c>
      <c r="E2733" s="151">
        <v>11974</v>
      </c>
      <c r="F2733" s="151">
        <v>3</v>
      </c>
      <c r="G2733" s="158">
        <v>20.254429199413881</v>
      </c>
    </row>
    <row r="2734" spans="1:7" x14ac:dyDescent="0.25">
      <c r="A2734" s="147">
        <v>2730</v>
      </c>
      <c r="B2734" s="151">
        <v>20505110410</v>
      </c>
      <c r="C2734" s="151">
        <v>325</v>
      </c>
      <c r="D2734" s="158">
        <v>932.53211999999996</v>
      </c>
      <c r="E2734" s="151">
        <v>12531</v>
      </c>
      <c r="F2734" s="151">
        <v>3</v>
      </c>
      <c r="G2734" s="158">
        <v>16.54455841214866</v>
      </c>
    </row>
    <row r="2735" spans="1:7" x14ac:dyDescent="0.25">
      <c r="A2735" s="147">
        <v>2731</v>
      </c>
      <c r="B2735" s="151">
        <v>20505110411</v>
      </c>
      <c r="C2735" s="151">
        <v>610</v>
      </c>
      <c r="D2735" s="158">
        <v>954.33672939999997</v>
      </c>
      <c r="E2735" s="151">
        <v>11784</v>
      </c>
      <c r="F2735" s="151">
        <v>3</v>
      </c>
      <c r="G2735" s="158">
        <v>21.519914746236847</v>
      </c>
    </row>
    <row r="2736" spans="1:7" x14ac:dyDescent="0.25">
      <c r="A2736" s="147">
        <v>2732</v>
      </c>
      <c r="B2736" s="151">
        <v>20505110412</v>
      </c>
      <c r="C2736" s="151">
        <v>366</v>
      </c>
      <c r="D2736" s="158">
        <v>858.58483009999998</v>
      </c>
      <c r="E2736" s="151">
        <v>14021</v>
      </c>
      <c r="F2736" s="151">
        <v>1</v>
      </c>
      <c r="G2736" s="158">
        <v>6.6204875449580394</v>
      </c>
    </row>
    <row r="2737" spans="1:7" x14ac:dyDescent="0.25">
      <c r="A2737" s="147">
        <v>2733</v>
      </c>
      <c r="B2737" s="151">
        <v>20505110413</v>
      </c>
      <c r="C2737" s="151">
        <v>366</v>
      </c>
      <c r="D2737" s="158">
        <v>800.72518730000002</v>
      </c>
      <c r="E2737" s="151">
        <v>14593</v>
      </c>
      <c r="F2737" s="151">
        <v>1</v>
      </c>
      <c r="G2737" s="158">
        <v>2.8107100039962702</v>
      </c>
    </row>
    <row r="2738" spans="1:7" x14ac:dyDescent="0.25">
      <c r="A2738" s="147">
        <v>2734</v>
      </c>
      <c r="B2738" s="151">
        <v>20505110414</v>
      </c>
      <c r="C2738" s="151">
        <v>586</v>
      </c>
      <c r="D2738" s="158">
        <v>923.44089299999996</v>
      </c>
      <c r="E2738" s="151">
        <v>12779</v>
      </c>
      <c r="F2738" s="151">
        <v>2</v>
      </c>
      <c r="G2738" s="158">
        <v>14.892766751032369</v>
      </c>
    </row>
    <row r="2739" spans="1:7" x14ac:dyDescent="0.25">
      <c r="A2739" s="147">
        <v>2735</v>
      </c>
      <c r="B2739" s="151">
        <v>20505110415</v>
      </c>
      <c r="C2739" s="151">
        <v>413</v>
      </c>
      <c r="D2739" s="158">
        <v>938.08312969999997</v>
      </c>
      <c r="E2739" s="151">
        <v>12335</v>
      </c>
      <c r="F2739" s="151">
        <v>3</v>
      </c>
      <c r="G2739" s="158">
        <v>17.850006660450248</v>
      </c>
    </row>
    <row r="2740" spans="1:7" x14ac:dyDescent="0.25">
      <c r="A2740" s="147">
        <v>2736</v>
      </c>
      <c r="B2740" s="151">
        <v>20505110416</v>
      </c>
      <c r="C2740" s="151">
        <v>404</v>
      </c>
      <c r="D2740" s="158">
        <v>1015.704117</v>
      </c>
      <c r="E2740" s="151">
        <v>8598</v>
      </c>
      <c r="F2740" s="151">
        <v>5</v>
      </c>
      <c r="G2740" s="158">
        <v>42.740109231384046</v>
      </c>
    </row>
    <row r="2741" spans="1:7" x14ac:dyDescent="0.25">
      <c r="A2741" s="147">
        <v>2737</v>
      </c>
      <c r="B2741" s="151">
        <v>20601110601</v>
      </c>
      <c r="C2741" s="151">
        <v>635</v>
      </c>
      <c r="D2741" s="158">
        <v>1076.681693</v>
      </c>
      <c r="E2741" s="151">
        <v>3341</v>
      </c>
      <c r="F2741" s="151">
        <v>8</v>
      </c>
      <c r="G2741" s="158">
        <v>77.754096176901555</v>
      </c>
    </row>
    <row r="2742" spans="1:7" x14ac:dyDescent="0.25">
      <c r="A2742" s="147">
        <v>2738</v>
      </c>
      <c r="B2742" s="151">
        <v>20601110605</v>
      </c>
      <c r="C2742" s="151">
        <v>449</v>
      </c>
      <c r="D2742" s="158">
        <v>1103.6273369999999</v>
      </c>
      <c r="E2742" s="151">
        <v>1171</v>
      </c>
      <c r="F2742" s="151">
        <v>10</v>
      </c>
      <c r="G2742" s="158">
        <v>92.207273211669104</v>
      </c>
    </row>
    <row r="2743" spans="1:7" x14ac:dyDescent="0.25">
      <c r="A2743" s="147">
        <v>2739</v>
      </c>
      <c r="B2743" s="151">
        <v>20601110606</v>
      </c>
      <c r="C2743" s="151">
        <v>363</v>
      </c>
      <c r="D2743" s="158">
        <v>1048.6146839999999</v>
      </c>
      <c r="E2743" s="151">
        <v>5939</v>
      </c>
      <c r="F2743" s="151">
        <v>7</v>
      </c>
      <c r="G2743" s="158">
        <v>60.450246436659114</v>
      </c>
    </row>
    <row r="2744" spans="1:7" x14ac:dyDescent="0.25">
      <c r="A2744" s="147">
        <v>2740</v>
      </c>
      <c r="B2744" s="151">
        <v>20601110608</v>
      </c>
      <c r="C2744" s="151">
        <v>663</v>
      </c>
      <c r="D2744" s="158">
        <v>1083.12365</v>
      </c>
      <c r="E2744" s="151">
        <v>2772</v>
      </c>
      <c r="F2744" s="151">
        <v>9</v>
      </c>
      <c r="G2744" s="158">
        <v>81.543892367124016</v>
      </c>
    </row>
    <row r="2745" spans="1:7" x14ac:dyDescent="0.25">
      <c r="A2745" s="147">
        <v>2741</v>
      </c>
      <c r="B2745" s="151">
        <v>20601110609</v>
      </c>
      <c r="C2745" s="151">
        <v>702</v>
      </c>
      <c r="D2745" s="158">
        <v>1089.2235250000001</v>
      </c>
      <c r="E2745" s="151">
        <v>2239</v>
      </c>
      <c r="F2745" s="151">
        <v>9</v>
      </c>
      <c r="G2745" s="158">
        <v>85.09391234847476</v>
      </c>
    </row>
    <row r="2746" spans="1:7" x14ac:dyDescent="0.25">
      <c r="A2746" s="147">
        <v>2742</v>
      </c>
      <c r="B2746" s="151">
        <v>20601110610</v>
      </c>
      <c r="C2746" s="151">
        <v>474</v>
      </c>
      <c r="D2746" s="158">
        <v>1043.0206370000001</v>
      </c>
      <c r="E2746" s="151">
        <v>6431</v>
      </c>
      <c r="F2746" s="151">
        <v>7</v>
      </c>
      <c r="G2746" s="158">
        <v>57.173304915412281</v>
      </c>
    </row>
    <row r="2747" spans="1:7" x14ac:dyDescent="0.25">
      <c r="A2747" s="147">
        <v>2743</v>
      </c>
      <c r="B2747" s="151">
        <v>20601110611</v>
      </c>
      <c r="C2747" s="151">
        <v>508</v>
      </c>
      <c r="D2747" s="158">
        <v>1095.944823</v>
      </c>
      <c r="E2747" s="151">
        <v>1723</v>
      </c>
      <c r="F2747" s="151">
        <v>9</v>
      </c>
      <c r="G2747" s="158">
        <v>88.530704675636073</v>
      </c>
    </row>
    <row r="2748" spans="1:7" x14ac:dyDescent="0.25">
      <c r="A2748" s="147">
        <v>2744</v>
      </c>
      <c r="B2748" s="151">
        <v>20601110612</v>
      </c>
      <c r="C2748" s="151">
        <v>570</v>
      </c>
      <c r="D2748" s="158">
        <v>1082.3600060000001</v>
      </c>
      <c r="E2748" s="151">
        <v>2833</v>
      </c>
      <c r="F2748" s="151">
        <v>9</v>
      </c>
      <c r="G2748" s="158">
        <v>81.137604902091383</v>
      </c>
    </row>
    <row r="2749" spans="1:7" x14ac:dyDescent="0.25">
      <c r="A2749" s="147">
        <v>2745</v>
      </c>
      <c r="B2749" s="151">
        <v>20601110613</v>
      </c>
      <c r="C2749" s="151">
        <v>468</v>
      </c>
      <c r="D2749" s="158">
        <v>1063.2667530000001</v>
      </c>
      <c r="E2749" s="151">
        <v>4525</v>
      </c>
      <c r="F2749" s="151">
        <v>8</v>
      </c>
      <c r="G2749" s="158">
        <v>69.868123085120558</v>
      </c>
    </row>
    <row r="2750" spans="1:7" x14ac:dyDescent="0.25">
      <c r="A2750" s="147">
        <v>2746</v>
      </c>
      <c r="B2750" s="151">
        <v>20601110614</v>
      </c>
      <c r="C2750" s="151">
        <v>592</v>
      </c>
      <c r="D2750" s="158">
        <v>1043.341772</v>
      </c>
      <c r="E2750" s="151">
        <v>6404</v>
      </c>
      <c r="F2750" s="151">
        <v>7</v>
      </c>
      <c r="G2750" s="158">
        <v>57.353137072066076</v>
      </c>
    </row>
    <row r="2751" spans="1:7" x14ac:dyDescent="0.25">
      <c r="A2751" s="147">
        <v>2747</v>
      </c>
      <c r="B2751" s="151">
        <v>20601110615</v>
      </c>
      <c r="C2751" s="151">
        <v>440</v>
      </c>
      <c r="D2751" s="158">
        <v>1057.3358780000001</v>
      </c>
      <c r="E2751" s="151">
        <v>5112</v>
      </c>
      <c r="F2751" s="151">
        <v>7</v>
      </c>
      <c r="G2751" s="158">
        <v>65.958438790462239</v>
      </c>
    </row>
    <row r="2752" spans="1:7" x14ac:dyDescent="0.25">
      <c r="A2752" s="147">
        <v>2748</v>
      </c>
      <c r="B2752" s="151">
        <v>20601110616</v>
      </c>
      <c r="C2752" s="151">
        <v>913</v>
      </c>
      <c r="D2752" s="158">
        <v>1096.403994</v>
      </c>
      <c r="E2752" s="151">
        <v>1684</v>
      </c>
      <c r="F2752" s="151">
        <v>9</v>
      </c>
      <c r="G2752" s="158">
        <v>88.790462235247105</v>
      </c>
    </row>
    <row r="2753" spans="1:7" x14ac:dyDescent="0.25">
      <c r="A2753" s="147">
        <v>2749</v>
      </c>
      <c r="B2753" s="151">
        <v>20601110617</v>
      </c>
      <c r="C2753" s="151">
        <v>530</v>
      </c>
      <c r="D2753" s="158">
        <v>1019.772298</v>
      </c>
      <c r="E2753" s="151">
        <v>8305</v>
      </c>
      <c r="F2753" s="151">
        <v>5</v>
      </c>
      <c r="G2753" s="158">
        <v>44.691621153589985</v>
      </c>
    </row>
    <row r="2754" spans="1:7" x14ac:dyDescent="0.25">
      <c r="A2754" s="147">
        <v>2750</v>
      </c>
      <c r="B2754" s="151">
        <v>20601110618</v>
      </c>
      <c r="C2754" s="151">
        <v>340</v>
      </c>
      <c r="D2754" s="158">
        <v>1051.147365</v>
      </c>
      <c r="E2754" s="151">
        <v>5705</v>
      </c>
      <c r="F2754" s="151">
        <v>7</v>
      </c>
      <c r="G2754" s="158">
        <v>62.00879179432529</v>
      </c>
    </row>
    <row r="2755" spans="1:7" x14ac:dyDescent="0.25">
      <c r="A2755" s="147">
        <v>2751</v>
      </c>
      <c r="B2755" s="151">
        <v>20601110619</v>
      </c>
      <c r="C2755" s="151">
        <v>293</v>
      </c>
      <c r="D2755" s="158">
        <v>1054.82665</v>
      </c>
      <c r="E2755" s="151">
        <v>5383</v>
      </c>
      <c r="F2755" s="151">
        <v>7</v>
      </c>
      <c r="G2755" s="158">
        <v>64.153456773677902</v>
      </c>
    </row>
    <row r="2756" spans="1:7" x14ac:dyDescent="0.25">
      <c r="A2756" s="147">
        <v>2752</v>
      </c>
      <c r="B2756" s="151">
        <v>20601110620</v>
      </c>
      <c r="C2756" s="151">
        <v>258</v>
      </c>
      <c r="D2756" s="158">
        <v>1089.3282610000001</v>
      </c>
      <c r="E2756" s="151">
        <v>2230</v>
      </c>
      <c r="F2756" s="151">
        <v>9</v>
      </c>
      <c r="G2756" s="158">
        <v>85.153856400692689</v>
      </c>
    </row>
    <row r="2757" spans="1:7" x14ac:dyDescent="0.25">
      <c r="A2757" s="147">
        <v>2753</v>
      </c>
      <c r="B2757" s="151">
        <v>20601110621</v>
      </c>
      <c r="C2757" s="151">
        <v>524</v>
      </c>
      <c r="D2757" s="158">
        <v>1084.5704020000001</v>
      </c>
      <c r="E2757" s="151">
        <v>2630</v>
      </c>
      <c r="F2757" s="151">
        <v>9</v>
      </c>
      <c r="G2757" s="158">
        <v>82.489676302118013</v>
      </c>
    </row>
    <row r="2758" spans="1:7" x14ac:dyDescent="0.25">
      <c r="A2758" s="147">
        <v>2754</v>
      </c>
      <c r="B2758" s="151">
        <v>20601110622</v>
      </c>
      <c r="C2758" s="151">
        <v>388</v>
      </c>
      <c r="D2758" s="158">
        <v>1083.748613</v>
      </c>
      <c r="E2758" s="151">
        <v>2705</v>
      </c>
      <c r="F2758" s="151">
        <v>9</v>
      </c>
      <c r="G2758" s="158">
        <v>81.990142533635264</v>
      </c>
    </row>
    <row r="2759" spans="1:7" x14ac:dyDescent="0.25">
      <c r="A2759" s="147">
        <v>2755</v>
      </c>
      <c r="B2759" s="151">
        <v>20601110623</v>
      </c>
      <c r="C2759" s="151">
        <v>510</v>
      </c>
      <c r="D2759" s="158">
        <v>1092.948611</v>
      </c>
      <c r="E2759" s="151">
        <v>1951</v>
      </c>
      <c r="F2759" s="151">
        <v>9</v>
      </c>
      <c r="G2759" s="158">
        <v>87.012122019448512</v>
      </c>
    </row>
    <row r="2760" spans="1:7" x14ac:dyDescent="0.25">
      <c r="A2760" s="147">
        <v>2756</v>
      </c>
      <c r="B2760" s="151">
        <v>20601110624</v>
      </c>
      <c r="C2760" s="151">
        <v>576</v>
      </c>
      <c r="D2760" s="158">
        <v>1118.8983780000001</v>
      </c>
      <c r="E2760" s="151">
        <v>483</v>
      </c>
      <c r="F2760" s="151">
        <v>10</v>
      </c>
      <c r="G2760" s="158">
        <v>96.789662981217532</v>
      </c>
    </row>
    <row r="2761" spans="1:7" x14ac:dyDescent="0.25">
      <c r="A2761" s="147">
        <v>2757</v>
      </c>
      <c r="B2761" s="151">
        <v>20601110625</v>
      </c>
      <c r="C2761" s="151">
        <v>361</v>
      </c>
      <c r="D2761" s="158">
        <v>1075.1851079999999</v>
      </c>
      <c r="E2761" s="151">
        <v>3472</v>
      </c>
      <c r="F2761" s="151">
        <v>8</v>
      </c>
      <c r="G2761" s="158">
        <v>76.881577194618359</v>
      </c>
    </row>
    <row r="2762" spans="1:7" x14ac:dyDescent="0.25">
      <c r="A2762" s="147">
        <v>2758</v>
      </c>
      <c r="B2762" s="151">
        <v>20601110626</v>
      </c>
      <c r="C2762" s="151">
        <v>320</v>
      </c>
      <c r="D2762" s="158">
        <v>1088.630549</v>
      </c>
      <c r="E2762" s="151">
        <v>2298</v>
      </c>
      <c r="F2762" s="151">
        <v>9</v>
      </c>
      <c r="G2762" s="158">
        <v>84.700945783934984</v>
      </c>
    </row>
    <row r="2763" spans="1:7" x14ac:dyDescent="0.25">
      <c r="A2763" s="147">
        <v>2759</v>
      </c>
      <c r="B2763" s="151">
        <v>20601110627</v>
      </c>
      <c r="C2763" s="151">
        <v>501</v>
      </c>
      <c r="D2763" s="158">
        <v>1079.5624089999999</v>
      </c>
      <c r="E2763" s="151">
        <v>3080</v>
      </c>
      <c r="F2763" s="151">
        <v>8</v>
      </c>
      <c r="G2763" s="158">
        <v>79.49247369122152</v>
      </c>
    </row>
    <row r="2764" spans="1:7" x14ac:dyDescent="0.25">
      <c r="A2764" s="147">
        <v>2760</v>
      </c>
      <c r="B2764" s="151">
        <v>20601110628</v>
      </c>
      <c r="C2764" s="151">
        <v>589</v>
      </c>
      <c r="D2764" s="158">
        <v>1030.2874939999999</v>
      </c>
      <c r="E2764" s="151">
        <v>7473</v>
      </c>
      <c r="F2764" s="151">
        <v>6</v>
      </c>
      <c r="G2764" s="158">
        <v>50.233115758625281</v>
      </c>
    </row>
    <row r="2765" spans="1:7" x14ac:dyDescent="0.25">
      <c r="A2765" s="147">
        <v>2761</v>
      </c>
      <c r="B2765" s="151">
        <v>20601110629</v>
      </c>
      <c r="C2765" s="151">
        <v>308</v>
      </c>
      <c r="D2765" s="158">
        <v>1088.040293</v>
      </c>
      <c r="E2765" s="151">
        <v>2343</v>
      </c>
      <c r="F2765" s="151">
        <v>9</v>
      </c>
      <c r="G2765" s="158">
        <v>84.401225522845351</v>
      </c>
    </row>
    <row r="2766" spans="1:7" x14ac:dyDescent="0.25">
      <c r="A2766" s="147">
        <v>2762</v>
      </c>
      <c r="B2766" s="151">
        <v>20601110630</v>
      </c>
      <c r="C2766" s="151">
        <v>457</v>
      </c>
      <c r="D2766" s="158">
        <v>1110.7046539999999</v>
      </c>
      <c r="E2766" s="151">
        <v>807</v>
      </c>
      <c r="F2766" s="151">
        <v>10</v>
      </c>
      <c r="G2766" s="158">
        <v>94.631677101372063</v>
      </c>
    </row>
    <row r="2767" spans="1:7" x14ac:dyDescent="0.25">
      <c r="A2767" s="147">
        <v>2763</v>
      </c>
      <c r="B2767" s="151">
        <v>20601110701</v>
      </c>
      <c r="C2767" s="151">
        <v>516</v>
      </c>
      <c r="D2767" s="158">
        <v>1085.4909620000001</v>
      </c>
      <c r="E2767" s="151">
        <v>2552</v>
      </c>
      <c r="F2767" s="151">
        <v>9</v>
      </c>
      <c r="G2767" s="158">
        <v>83.009191421340077</v>
      </c>
    </row>
    <row r="2768" spans="1:7" x14ac:dyDescent="0.25">
      <c r="A2768" s="147">
        <v>2764</v>
      </c>
      <c r="B2768" s="151">
        <v>20601110702</v>
      </c>
      <c r="C2768" s="151">
        <v>385</v>
      </c>
      <c r="D2768" s="158">
        <v>1046.7278470000001</v>
      </c>
      <c r="E2768" s="151">
        <v>6093</v>
      </c>
      <c r="F2768" s="151">
        <v>7</v>
      </c>
      <c r="G2768" s="158">
        <v>59.424537098707873</v>
      </c>
    </row>
    <row r="2769" spans="1:7" x14ac:dyDescent="0.25">
      <c r="A2769" s="147">
        <v>2765</v>
      </c>
      <c r="B2769" s="151">
        <v>20601110703</v>
      </c>
      <c r="C2769" s="151">
        <v>439</v>
      </c>
      <c r="D2769" s="158">
        <v>1032.7290290000001</v>
      </c>
      <c r="E2769" s="151">
        <v>7275</v>
      </c>
      <c r="F2769" s="151">
        <v>6</v>
      </c>
      <c r="G2769" s="158">
        <v>51.551884907419741</v>
      </c>
    </row>
    <row r="2770" spans="1:7" x14ac:dyDescent="0.25">
      <c r="A2770" s="147">
        <v>2766</v>
      </c>
      <c r="B2770" s="151">
        <v>20601110704</v>
      </c>
      <c r="C2770" s="151">
        <v>351</v>
      </c>
      <c r="D2770" s="158">
        <v>1062.330152</v>
      </c>
      <c r="E2770" s="151">
        <v>4622</v>
      </c>
      <c r="F2770" s="151">
        <v>8</v>
      </c>
      <c r="G2770" s="158">
        <v>69.222059411216193</v>
      </c>
    </row>
    <row r="2771" spans="1:7" x14ac:dyDescent="0.25">
      <c r="A2771" s="147">
        <v>2767</v>
      </c>
      <c r="B2771" s="151">
        <v>20601110705</v>
      </c>
      <c r="C2771" s="151">
        <v>482</v>
      </c>
      <c r="D2771" s="158">
        <v>1060.6004089999999</v>
      </c>
      <c r="E2771" s="151">
        <v>4770</v>
      </c>
      <c r="F2771" s="151">
        <v>8</v>
      </c>
      <c r="G2771" s="158">
        <v>68.236312774743567</v>
      </c>
    </row>
    <row r="2772" spans="1:7" x14ac:dyDescent="0.25">
      <c r="A2772" s="147">
        <v>2768</v>
      </c>
      <c r="B2772" s="151">
        <v>20601110706</v>
      </c>
      <c r="C2772" s="151">
        <v>612</v>
      </c>
      <c r="D2772" s="158">
        <v>1067.515553</v>
      </c>
      <c r="E2772" s="151">
        <v>4161</v>
      </c>
      <c r="F2772" s="151">
        <v>8</v>
      </c>
      <c r="G2772" s="158">
        <v>72.292526974823502</v>
      </c>
    </row>
    <row r="2773" spans="1:7" x14ac:dyDescent="0.25">
      <c r="A2773" s="147">
        <v>2769</v>
      </c>
      <c r="B2773" s="151">
        <v>20601110707</v>
      </c>
      <c r="C2773" s="151">
        <v>657</v>
      </c>
      <c r="D2773" s="158">
        <v>1049.8244079999999</v>
      </c>
      <c r="E2773" s="151">
        <v>5821</v>
      </c>
      <c r="F2773" s="151">
        <v>7</v>
      </c>
      <c r="G2773" s="158">
        <v>61.236179565738645</v>
      </c>
    </row>
    <row r="2774" spans="1:7" x14ac:dyDescent="0.25">
      <c r="A2774" s="147">
        <v>2770</v>
      </c>
      <c r="B2774" s="151">
        <v>20601110708</v>
      </c>
      <c r="C2774" s="151">
        <v>367</v>
      </c>
      <c r="D2774" s="158">
        <v>1045.7481580000001</v>
      </c>
      <c r="E2774" s="151">
        <v>6178</v>
      </c>
      <c r="F2774" s="151">
        <v>7</v>
      </c>
      <c r="G2774" s="158">
        <v>58.858398827760759</v>
      </c>
    </row>
    <row r="2775" spans="1:7" x14ac:dyDescent="0.25">
      <c r="A2775" s="147">
        <v>2771</v>
      </c>
      <c r="B2775" s="151">
        <v>20601110710</v>
      </c>
      <c r="C2775" s="151">
        <v>266</v>
      </c>
      <c r="D2775" s="158">
        <v>1009.091351</v>
      </c>
      <c r="E2775" s="151">
        <v>9029</v>
      </c>
      <c r="F2775" s="151">
        <v>5</v>
      </c>
      <c r="G2775" s="158">
        <v>39.869455175169847</v>
      </c>
    </row>
    <row r="2776" spans="1:7" x14ac:dyDescent="0.25">
      <c r="A2776" s="147">
        <v>2772</v>
      </c>
      <c r="B2776" s="151">
        <v>20601110712</v>
      </c>
      <c r="C2776" s="151">
        <v>486</v>
      </c>
      <c r="D2776" s="158">
        <v>1045.564016</v>
      </c>
      <c r="E2776" s="151">
        <v>6196</v>
      </c>
      <c r="F2776" s="151">
        <v>7</v>
      </c>
      <c r="G2776" s="158">
        <v>58.7385107233249</v>
      </c>
    </row>
    <row r="2777" spans="1:7" x14ac:dyDescent="0.25">
      <c r="A2777" s="147">
        <v>2773</v>
      </c>
      <c r="B2777" s="151">
        <v>20601110713</v>
      </c>
      <c r="C2777" s="151">
        <v>538</v>
      </c>
      <c r="D2777" s="158">
        <v>1068.0293180000001</v>
      </c>
      <c r="E2777" s="151">
        <v>4108</v>
      </c>
      <c r="F2777" s="151">
        <v>8</v>
      </c>
      <c r="G2777" s="158">
        <v>72.645530837884635</v>
      </c>
    </row>
    <row r="2778" spans="1:7" x14ac:dyDescent="0.25">
      <c r="A2778" s="147">
        <v>2774</v>
      </c>
      <c r="B2778" s="151">
        <v>20601110714</v>
      </c>
      <c r="C2778" s="151">
        <v>502</v>
      </c>
      <c r="D2778" s="158">
        <v>1033.846254</v>
      </c>
      <c r="E2778" s="151">
        <v>7197</v>
      </c>
      <c r="F2778" s="151">
        <v>6</v>
      </c>
      <c r="G2778" s="158">
        <v>52.071400026641804</v>
      </c>
    </row>
    <row r="2779" spans="1:7" x14ac:dyDescent="0.25">
      <c r="A2779" s="147">
        <v>2775</v>
      </c>
      <c r="B2779" s="151">
        <v>20601110715</v>
      </c>
      <c r="C2779" s="151">
        <v>503</v>
      </c>
      <c r="D2779" s="158">
        <v>1001.508582</v>
      </c>
      <c r="E2779" s="151">
        <v>9519</v>
      </c>
      <c r="F2779" s="151">
        <v>5</v>
      </c>
      <c r="G2779" s="158">
        <v>36.605834554415878</v>
      </c>
    </row>
    <row r="2780" spans="1:7" x14ac:dyDescent="0.25">
      <c r="A2780" s="147">
        <v>2776</v>
      </c>
      <c r="B2780" s="151">
        <v>20601110716</v>
      </c>
      <c r="C2780" s="151">
        <v>520</v>
      </c>
      <c r="D2780" s="158">
        <v>1027.152272</v>
      </c>
      <c r="E2780" s="151">
        <v>7736</v>
      </c>
      <c r="F2780" s="151">
        <v>6</v>
      </c>
      <c r="G2780" s="158">
        <v>48.481417343812446</v>
      </c>
    </row>
    <row r="2781" spans="1:7" x14ac:dyDescent="0.25">
      <c r="A2781" s="147">
        <v>2777</v>
      </c>
      <c r="B2781" s="151">
        <v>20601110717</v>
      </c>
      <c r="C2781" s="151">
        <v>369</v>
      </c>
      <c r="D2781" s="158">
        <v>1010.965857</v>
      </c>
      <c r="E2781" s="151">
        <v>8918</v>
      </c>
      <c r="F2781" s="151">
        <v>5</v>
      </c>
      <c r="G2781" s="158">
        <v>40.608765152524313</v>
      </c>
    </row>
    <row r="2782" spans="1:7" x14ac:dyDescent="0.25">
      <c r="A2782" s="147">
        <v>2778</v>
      </c>
      <c r="B2782" s="151">
        <v>20601110718</v>
      </c>
      <c r="C2782" s="151">
        <v>376</v>
      </c>
      <c r="D2782" s="158">
        <v>1043.976893</v>
      </c>
      <c r="E2782" s="151">
        <v>6339</v>
      </c>
      <c r="F2782" s="151">
        <v>7</v>
      </c>
      <c r="G2782" s="158">
        <v>57.786066338084453</v>
      </c>
    </row>
    <row r="2783" spans="1:7" x14ac:dyDescent="0.25">
      <c r="A2783" s="147">
        <v>2779</v>
      </c>
      <c r="B2783" s="151">
        <v>20601110719</v>
      </c>
      <c r="C2783" s="151">
        <v>396</v>
      </c>
      <c r="D2783" s="158">
        <v>1006.544699</v>
      </c>
      <c r="E2783" s="151">
        <v>9211</v>
      </c>
      <c r="F2783" s="151">
        <v>5</v>
      </c>
      <c r="G2783" s="158">
        <v>38.657253230318368</v>
      </c>
    </row>
    <row r="2784" spans="1:7" x14ac:dyDescent="0.25">
      <c r="A2784" s="147">
        <v>2780</v>
      </c>
      <c r="B2784" s="151">
        <v>20601110720</v>
      </c>
      <c r="C2784" s="151">
        <v>481</v>
      </c>
      <c r="D2784" s="158">
        <v>1020.85716</v>
      </c>
      <c r="E2784" s="151">
        <v>8216</v>
      </c>
      <c r="F2784" s="151">
        <v>5</v>
      </c>
      <c r="G2784" s="158">
        <v>45.284401225522849</v>
      </c>
    </row>
    <row r="2785" spans="1:7" x14ac:dyDescent="0.25">
      <c r="A2785" s="147">
        <v>2781</v>
      </c>
      <c r="B2785" s="151">
        <v>20601110721</v>
      </c>
      <c r="C2785" s="151">
        <v>464</v>
      </c>
      <c r="D2785" s="158">
        <v>1018.943576</v>
      </c>
      <c r="E2785" s="151">
        <v>8358</v>
      </c>
      <c r="F2785" s="151">
        <v>5</v>
      </c>
      <c r="G2785" s="158">
        <v>44.338617290528845</v>
      </c>
    </row>
    <row r="2786" spans="1:7" x14ac:dyDescent="0.25">
      <c r="A2786" s="147">
        <v>2782</v>
      </c>
      <c r="B2786" s="151">
        <v>20601110722</v>
      </c>
      <c r="C2786" s="151">
        <v>244</v>
      </c>
      <c r="D2786" s="158">
        <v>1074.13345</v>
      </c>
      <c r="E2786" s="151">
        <v>3583</v>
      </c>
      <c r="F2786" s="151">
        <v>8</v>
      </c>
      <c r="G2786" s="158">
        <v>76.142267217263893</v>
      </c>
    </row>
    <row r="2787" spans="1:7" x14ac:dyDescent="0.25">
      <c r="A2787" s="147">
        <v>2783</v>
      </c>
      <c r="B2787" s="151">
        <v>20601110723</v>
      </c>
      <c r="C2787" s="151">
        <v>331</v>
      </c>
      <c r="D2787" s="158">
        <v>1045.4485360000001</v>
      </c>
      <c r="E2787" s="151">
        <v>6209</v>
      </c>
      <c r="F2787" s="151">
        <v>7</v>
      </c>
      <c r="G2787" s="158">
        <v>58.651924870121221</v>
      </c>
    </row>
    <row r="2788" spans="1:7" x14ac:dyDescent="0.25">
      <c r="A2788" s="147">
        <v>2784</v>
      </c>
      <c r="B2788" s="151">
        <v>20601110724</v>
      </c>
      <c r="C2788" s="151">
        <v>378</v>
      </c>
      <c r="D2788" s="158">
        <v>1014.210275</v>
      </c>
      <c r="E2788" s="151">
        <v>8689</v>
      </c>
      <c r="F2788" s="151">
        <v>5</v>
      </c>
      <c r="G2788" s="158">
        <v>42.134008258958303</v>
      </c>
    </row>
    <row r="2789" spans="1:7" x14ac:dyDescent="0.25">
      <c r="A2789" s="147">
        <v>2785</v>
      </c>
      <c r="B2789" s="151">
        <v>20601110725</v>
      </c>
      <c r="C2789" s="151">
        <v>472</v>
      </c>
      <c r="D2789" s="158">
        <v>1085.0218829999999</v>
      </c>
      <c r="E2789" s="151">
        <v>2583</v>
      </c>
      <c r="F2789" s="151">
        <v>9</v>
      </c>
      <c r="G2789" s="158">
        <v>82.802717463700546</v>
      </c>
    </row>
    <row r="2790" spans="1:7" x14ac:dyDescent="0.25">
      <c r="A2790" s="147">
        <v>2786</v>
      </c>
      <c r="B2790" s="151">
        <v>20601110726</v>
      </c>
      <c r="C2790" s="151">
        <v>443</v>
      </c>
      <c r="D2790" s="158">
        <v>1101.320811</v>
      </c>
      <c r="E2790" s="151">
        <v>1322</v>
      </c>
      <c r="F2790" s="151">
        <v>9</v>
      </c>
      <c r="G2790" s="158">
        <v>91.201545224457163</v>
      </c>
    </row>
    <row r="2791" spans="1:7" x14ac:dyDescent="0.25">
      <c r="A2791" s="147">
        <v>2787</v>
      </c>
      <c r="B2791" s="151">
        <v>20601110727</v>
      </c>
      <c r="C2791" s="151">
        <v>336</v>
      </c>
      <c r="D2791" s="158">
        <v>1032.3125419999999</v>
      </c>
      <c r="E2791" s="151">
        <v>7309</v>
      </c>
      <c r="F2791" s="151">
        <v>6</v>
      </c>
      <c r="G2791" s="158">
        <v>51.325429599040895</v>
      </c>
    </row>
    <row r="2792" spans="1:7" x14ac:dyDescent="0.25">
      <c r="A2792" s="147">
        <v>2788</v>
      </c>
      <c r="B2792" s="151">
        <v>20601110728</v>
      </c>
      <c r="C2792" s="151">
        <v>389</v>
      </c>
      <c r="D2792" s="158">
        <v>1018.096929</v>
      </c>
      <c r="E2792" s="151">
        <v>8411</v>
      </c>
      <c r="F2792" s="151">
        <v>5</v>
      </c>
      <c r="G2792" s="158">
        <v>43.985613427467698</v>
      </c>
    </row>
    <row r="2793" spans="1:7" x14ac:dyDescent="0.25">
      <c r="A2793" s="147">
        <v>2789</v>
      </c>
      <c r="B2793" s="151">
        <v>20601110729</v>
      </c>
      <c r="C2793" s="151">
        <v>299</v>
      </c>
      <c r="D2793" s="158">
        <v>1068.3160250000001</v>
      </c>
      <c r="E2793" s="151">
        <v>4071</v>
      </c>
      <c r="F2793" s="151">
        <v>8</v>
      </c>
      <c r="G2793" s="158">
        <v>72.891967497002796</v>
      </c>
    </row>
    <row r="2794" spans="1:7" x14ac:dyDescent="0.25">
      <c r="A2794" s="147">
        <v>2790</v>
      </c>
      <c r="B2794" s="151">
        <v>20601110730</v>
      </c>
      <c r="C2794" s="151">
        <v>232</v>
      </c>
      <c r="D2794" s="158">
        <v>974.28463120000004</v>
      </c>
      <c r="E2794" s="151">
        <v>10941</v>
      </c>
      <c r="F2794" s="151">
        <v>4</v>
      </c>
      <c r="G2794" s="158">
        <v>27.134674303982948</v>
      </c>
    </row>
    <row r="2795" spans="1:7" x14ac:dyDescent="0.25">
      <c r="A2795" s="147">
        <v>2791</v>
      </c>
      <c r="B2795" s="151">
        <v>20601110731</v>
      </c>
      <c r="C2795" s="151">
        <v>538</v>
      </c>
      <c r="D2795" s="158">
        <v>1097.79582</v>
      </c>
      <c r="E2795" s="151">
        <v>1590</v>
      </c>
      <c r="F2795" s="151">
        <v>9</v>
      </c>
      <c r="G2795" s="158">
        <v>89.416544558412141</v>
      </c>
    </row>
    <row r="2796" spans="1:7" x14ac:dyDescent="0.25">
      <c r="A2796" s="147">
        <v>2792</v>
      </c>
      <c r="B2796" s="151">
        <v>20601110732</v>
      </c>
      <c r="C2796" s="151">
        <v>378</v>
      </c>
      <c r="D2796" s="158">
        <v>1073.7319090000001</v>
      </c>
      <c r="E2796" s="151">
        <v>3617</v>
      </c>
      <c r="F2796" s="151">
        <v>8</v>
      </c>
      <c r="G2796" s="158">
        <v>75.915811908885047</v>
      </c>
    </row>
    <row r="2797" spans="1:7" x14ac:dyDescent="0.25">
      <c r="A2797" s="147">
        <v>2793</v>
      </c>
      <c r="B2797" s="151">
        <v>20601110733</v>
      </c>
      <c r="C2797" s="151">
        <v>277</v>
      </c>
      <c r="D2797" s="158">
        <v>1016.863051</v>
      </c>
      <c r="E2797" s="151">
        <v>8511</v>
      </c>
      <c r="F2797" s="151">
        <v>5</v>
      </c>
      <c r="G2797" s="158">
        <v>43.319568402824032</v>
      </c>
    </row>
    <row r="2798" spans="1:7" x14ac:dyDescent="0.25">
      <c r="A2798" s="147">
        <v>2794</v>
      </c>
      <c r="B2798" s="151">
        <v>20601110734</v>
      </c>
      <c r="C2798" s="151">
        <v>387</v>
      </c>
      <c r="D2798" s="158">
        <v>1088.416367</v>
      </c>
      <c r="E2798" s="151">
        <v>2314</v>
      </c>
      <c r="F2798" s="151">
        <v>9</v>
      </c>
      <c r="G2798" s="158">
        <v>84.594378579991997</v>
      </c>
    </row>
    <row r="2799" spans="1:7" x14ac:dyDescent="0.25">
      <c r="A2799" s="147">
        <v>2795</v>
      </c>
      <c r="B2799" s="151">
        <v>20601110735</v>
      </c>
      <c r="C2799" s="151">
        <v>528</v>
      </c>
      <c r="D2799" s="158">
        <v>1072.3239329999999</v>
      </c>
      <c r="E2799" s="151">
        <v>3724</v>
      </c>
      <c r="F2799" s="151">
        <v>8</v>
      </c>
      <c r="G2799" s="158">
        <v>75.203143732516324</v>
      </c>
    </row>
    <row r="2800" spans="1:7" x14ac:dyDescent="0.25">
      <c r="A2800" s="147">
        <v>2796</v>
      </c>
      <c r="B2800" s="151">
        <v>20601110736</v>
      </c>
      <c r="C2800" s="151">
        <v>395</v>
      </c>
      <c r="D2800" s="158">
        <v>1012.358591</v>
      </c>
      <c r="E2800" s="151">
        <v>8816</v>
      </c>
      <c r="F2800" s="151">
        <v>5</v>
      </c>
      <c r="G2800" s="158">
        <v>41.28813107766085</v>
      </c>
    </row>
    <row r="2801" spans="1:7" x14ac:dyDescent="0.25">
      <c r="A2801" s="147">
        <v>2797</v>
      </c>
      <c r="B2801" s="151">
        <v>20601110901</v>
      </c>
      <c r="C2801" s="151">
        <v>542</v>
      </c>
      <c r="D2801" s="158">
        <v>1037.8439370000001</v>
      </c>
      <c r="E2801" s="151">
        <v>6896</v>
      </c>
      <c r="F2801" s="151">
        <v>6</v>
      </c>
      <c r="G2801" s="158">
        <v>54.076195550819236</v>
      </c>
    </row>
    <row r="2802" spans="1:7" x14ac:dyDescent="0.25">
      <c r="A2802" s="147">
        <v>2798</v>
      </c>
      <c r="B2802" s="151">
        <v>20601110902</v>
      </c>
      <c r="C2802" s="151">
        <v>411</v>
      </c>
      <c r="D2802" s="158">
        <v>1078.2052759999999</v>
      </c>
      <c r="E2802" s="151">
        <v>3200</v>
      </c>
      <c r="F2802" s="151">
        <v>8</v>
      </c>
      <c r="G2802" s="158">
        <v>78.693219661649124</v>
      </c>
    </row>
    <row r="2803" spans="1:7" x14ac:dyDescent="0.25">
      <c r="A2803" s="147">
        <v>2799</v>
      </c>
      <c r="B2803" s="151">
        <v>20601110903</v>
      </c>
      <c r="C2803" s="151">
        <v>330</v>
      </c>
      <c r="D2803" s="158">
        <v>1055.6741019999999</v>
      </c>
      <c r="E2803" s="151">
        <v>5278</v>
      </c>
      <c r="F2803" s="151">
        <v>7</v>
      </c>
      <c r="G2803" s="158">
        <v>64.852804049553754</v>
      </c>
    </row>
    <row r="2804" spans="1:7" x14ac:dyDescent="0.25">
      <c r="A2804" s="147">
        <v>2800</v>
      </c>
      <c r="B2804" s="151">
        <v>20601110904</v>
      </c>
      <c r="C2804" s="151">
        <v>440</v>
      </c>
      <c r="D2804" s="158">
        <v>1094.5125430000001</v>
      </c>
      <c r="E2804" s="151">
        <v>1823</v>
      </c>
      <c r="F2804" s="151">
        <v>9</v>
      </c>
      <c r="G2804" s="158">
        <v>87.864659650992408</v>
      </c>
    </row>
    <row r="2805" spans="1:7" x14ac:dyDescent="0.25">
      <c r="A2805" s="147">
        <v>2801</v>
      </c>
      <c r="B2805" s="151">
        <v>20601110905</v>
      </c>
      <c r="C2805" s="151">
        <v>336</v>
      </c>
      <c r="D2805" s="158">
        <v>1066.1146960000001</v>
      </c>
      <c r="E2805" s="151">
        <v>4284</v>
      </c>
      <c r="F2805" s="151">
        <v>8</v>
      </c>
      <c r="G2805" s="158">
        <v>71.473291594511792</v>
      </c>
    </row>
    <row r="2806" spans="1:7" x14ac:dyDescent="0.25">
      <c r="A2806" s="147">
        <v>2802</v>
      </c>
      <c r="B2806" s="151">
        <v>20601110906</v>
      </c>
      <c r="C2806" s="151">
        <v>496</v>
      </c>
      <c r="D2806" s="158">
        <v>1094.7903679999999</v>
      </c>
      <c r="E2806" s="151">
        <v>1802</v>
      </c>
      <c r="F2806" s="151">
        <v>9</v>
      </c>
      <c r="G2806" s="158">
        <v>88.004529106167567</v>
      </c>
    </row>
    <row r="2807" spans="1:7" x14ac:dyDescent="0.25">
      <c r="A2807" s="147">
        <v>2803</v>
      </c>
      <c r="B2807" s="151">
        <v>20601110907</v>
      </c>
      <c r="C2807" s="151">
        <v>461</v>
      </c>
      <c r="D2807" s="158">
        <v>1067.071019</v>
      </c>
      <c r="E2807" s="151">
        <v>4190</v>
      </c>
      <c r="F2807" s="151">
        <v>8</v>
      </c>
      <c r="G2807" s="158">
        <v>72.099373917676829</v>
      </c>
    </row>
    <row r="2808" spans="1:7" x14ac:dyDescent="0.25">
      <c r="A2808" s="147">
        <v>2804</v>
      </c>
      <c r="B2808" s="151">
        <v>20601110908</v>
      </c>
      <c r="C2808" s="151">
        <v>338</v>
      </c>
      <c r="D2808" s="158">
        <v>1098.947504</v>
      </c>
      <c r="E2808" s="151">
        <v>1499</v>
      </c>
      <c r="F2808" s="151">
        <v>9</v>
      </c>
      <c r="G2808" s="158">
        <v>90.022645530837892</v>
      </c>
    </row>
    <row r="2809" spans="1:7" x14ac:dyDescent="0.25">
      <c r="A2809" s="147">
        <v>2805</v>
      </c>
      <c r="B2809" s="151">
        <v>20601110909</v>
      </c>
      <c r="C2809" s="151">
        <v>514</v>
      </c>
      <c r="D2809" s="158">
        <v>1072.4072020000001</v>
      </c>
      <c r="E2809" s="151">
        <v>3719</v>
      </c>
      <c r="F2809" s="151">
        <v>8</v>
      </c>
      <c r="G2809" s="158">
        <v>75.236445983748496</v>
      </c>
    </row>
    <row r="2810" spans="1:7" x14ac:dyDescent="0.25">
      <c r="A2810" s="147">
        <v>2806</v>
      </c>
      <c r="B2810" s="151">
        <v>20601110910</v>
      </c>
      <c r="C2810" s="151">
        <v>360</v>
      </c>
      <c r="D2810" s="158">
        <v>1077.9717270000001</v>
      </c>
      <c r="E2810" s="151">
        <v>3231</v>
      </c>
      <c r="F2810" s="151">
        <v>8</v>
      </c>
      <c r="G2810" s="158">
        <v>78.486745704009593</v>
      </c>
    </row>
    <row r="2811" spans="1:7" x14ac:dyDescent="0.25">
      <c r="A2811" s="147">
        <v>2807</v>
      </c>
      <c r="B2811" s="151">
        <v>20601110911</v>
      </c>
      <c r="C2811" s="151">
        <v>502</v>
      </c>
      <c r="D2811" s="158">
        <v>1059.2967679999999</v>
      </c>
      <c r="E2811" s="151">
        <v>4899</v>
      </c>
      <c r="F2811" s="151">
        <v>7</v>
      </c>
      <c r="G2811" s="158">
        <v>67.377114692953242</v>
      </c>
    </row>
    <row r="2812" spans="1:7" x14ac:dyDescent="0.25">
      <c r="A2812" s="147">
        <v>2808</v>
      </c>
      <c r="B2812" s="151">
        <v>20601110912</v>
      </c>
      <c r="C2812" s="151">
        <v>412</v>
      </c>
      <c r="D2812" s="158">
        <v>1066.275069</v>
      </c>
      <c r="E2812" s="151">
        <v>4269</v>
      </c>
      <c r="F2812" s="151">
        <v>8</v>
      </c>
      <c r="G2812" s="158">
        <v>71.573198348208336</v>
      </c>
    </row>
    <row r="2813" spans="1:7" x14ac:dyDescent="0.25">
      <c r="A2813" s="147">
        <v>2809</v>
      </c>
      <c r="B2813" s="151">
        <v>20601110913</v>
      </c>
      <c r="C2813" s="151">
        <v>459</v>
      </c>
      <c r="D2813" s="158">
        <v>1096.3686379999999</v>
      </c>
      <c r="E2813" s="151">
        <v>1686</v>
      </c>
      <c r="F2813" s="151">
        <v>9</v>
      </c>
      <c r="G2813" s="158">
        <v>88.777141334754234</v>
      </c>
    </row>
    <row r="2814" spans="1:7" x14ac:dyDescent="0.25">
      <c r="A2814" s="147">
        <v>2810</v>
      </c>
      <c r="B2814" s="151">
        <v>20601110914</v>
      </c>
      <c r="C2814" s="151">
        <v>356</v>
      </c>
      <c r="D2814" s="158">
        <v>1114.2029729999999</v>
      </c>
      <c r="E2814" s="151">
        <v>666</v>
      </c>
      <c r="F2814" s="151">
        <v>10</v>
      </c>
      <c r="G2814" s="158">
        <v>95.570800586119617</v>
      </c>
    </row>
    <row r="2815" spans="1:7" x14ac:dyDescent="0.25">
      <c r="A2815" s="147">
        <v>2811</v>
      </c>
      <c r="B2815" s="151">
        <v>20601110915</v>
      </c>
      <c r="C2815" s="151">
        <v>415</v>
      </c>
      <c r="D2815" s="158">
        <v>1071.8841420000001</v>
      </c>
      <c r="E2815" s="151">
        <v>3770</v>
      </c>
      <c r="F2815" s="151">
        <v>8</v>
      </c>
      <c r="G2815" s="158">
        <v>74.896763021180234</v>
      </c>
    </row>
    <row r="2816" spans="1:7" x14ac:dyDescent="0.25">
      <c r="A2816" s="147">
        <v>2812</v>
      </c>
      <c r="B2816" s="151">
        <v>20601110916</v>
      </c>
      <c r="C2816" s="151">
        <v>362</v>
      </c>
      <c r="D2816" s="158">
        <v>1104.075343</v>
      </c>
      <c r="E2816" s="151">
        <v>1140</v>
      </c>
      <c r="F2816" s="151">
        <v>10</v>
      </c>
      <c r="G2816" s="158">
        <v>92.41374716930865</v>
      </c>
    </row>
    <row r="2817" spans="1:7" x14ac:dyDescent="0.25">
      <c r="A2817" s="147">
        <v>2813</v>
      </c>
      <c r="B2817" s="151">
        <v>20601110917</v>
      </c>
      <c r="C2817" s="151">
        <v>414</v>
      </c>
      <c r="D2817" s="158">
        <v>1096.0934950000001</v>
      </c>
      <c r="E2817" s="151">
        <v>1707</v>
      </c>
      <c r="F2817" s="151">
        <v>9</v>
      </c>
      <c r="G2817" s="158">
        <v>88.63727187957906</v>
      </c>
    </row>
    <row r="2818" spans="1:7" x14ac:dyDescent="0.25">
      <c r="A2818" s="147">
        <v>2814</v>
      </c>
      <c r="B2818" s="151">
        <v>20601110918</v>
      </c>
      <c r="C2818" s="151">
        <v>545</v>
      </c>
      <c r="D2818" s="158">
        <v>1078.5632499999999</v>
      </c>
      <c r="E2818" s="151">
        <v>3169</v>
      </c>
      <c r="F2818" s="151">
        <v>8</v>
      </c>
      <c r="G2818" s="158">
        <v>78.899693619288669</v>
      </c>
    </row>
    <row r="2819" spans="1:7" x14ac:dyDescent="0.25">
      <c r="A2819" s="147">
        <v>2815</v>
      </c>
      <c r="B2819" s="151">
        <v>20601110919</v>
      </c>
      <c r="C2819" s="151">
        <v>577</v>
      </c>
      <c r="D2819" s="158">
        <v>1010.006902</v>
      </c>
      <c r="E2819" s="151">
        <v>8976</v>
      </c>
      <c r="F2819" s="151">
        <v>5</v>
      </c>
      <c r="G2819" s="158">
        <v>40.222459038230987</v>
      </c>
    </row>
    <row r="2820" spans="1:7" x14ac:dyDescent="0.25">
      <c r="A2820" s="147">
        <v>2816</v>
      </c>
      <c r="B2820" s="151">
        <v>20601110920</v>
      </c>
      <c r="C2820" s="151">
        <v>405</v>
      </c>
      <c r="D2820" s="158">
        <v>1054.0999879999999</v>
      </c>
      <c r="E2820" s="151">
        <v>5448</v>
      </c>
      <c r="F2820" s="151">
        <v>7</v>
      </c>
      <c r="G2820" s="158">
        <v>63.720527507659519</v>
      </c>
    </row>
    <row r="2821" spans="1:7" x14ac:dyDescent="0.25">
      <c r="A2821" s="147">
        <v>2817</v>
      </c>
      <c r="B2821" s="151">
        <v>20601110921</v>
      </c>
      <c r="C2821" s="151">
        <v>461</v>
      </c>
      <c r="D2821" s="158">
        <v>1025.6457089999999</v>
      </c>
      <c r="E2821" s="151">
        <v>7849</v>
      </c>
      <c r="F2821" s="151">
        <v>6</v>
      </c>
      <c r="G2821" s="158">
        <v>47.728786465965101</v>
      </c>
    </row>
    <row r="2822" spans="1:7" x14ac:dyDescent="0.25">
      <c r="A2822" s="147">
        <v>2818</v>
      </c>
      <c r="B2822" s="151">
        <v>20601110922</v>
      </c>
      <c r="C2822" s="151">
        <v>485</v>
      </c>
      <c r="D2822" s="158">
        <v>1032.75443</v>
      </c>
      <c r="E2822" s="151">
        <v>7268</v>
      </c>
      <c r="F2822" s="151">
        <v>6</v>
      </c>
      <c r="G2822" s="158">
        <v>51.598508059144798</v>
      </c>
    </row>
    <row r="2823" spans="1:7" x14ac:dyDescent="0.25">
      <c r="A2823" s="147">
        <v>2819</v>
      </c>
      <c r="B2823" s="151">
        <v>20601110923</v>
      </c>
      <c r="C2823" s="151">
        <v>470</v>
      </c>
      <c r="D2823" s="158">
        <v>1085.0033490000001</v>
      </c>
      <c r="E2823" s="151">
        <v>2584</v>
      </c>
      <c r="F2823" s="151">
        <v>9</v>
      </c>
      <c r="G2823" s="158">
        <v>82.796057013454103</v>
      </c>
    </row>
    <row r="2824" spans="1:7" x14ac:dyDescent="0.25">
      <c r="A2824" s="147">
        <v>2820</v>
      </c>
      <c r="B2824" s="151">
        <v>20601110924</v>
      </c>
      <c r="C2824" s="151">
        <v>307</v>
      </c>
      <c r="D2824" s="158">
        <v>1064.2325049999999</v>
      </c>
      <c r="E2824" s="151">
        <v>4432</v>
      </c>
      <c r="F2824" s="151">
        <v>8</v>
      </c>
      <c r="G2824" s="158">
        <v>70.487544958039166</v>
      </c>
    </row>
    <row r="2825" spans="1:7" x14ac:dyDescent="0.25">
      <c r="A2825" s="147">
        <v>2821</v>
      </c>
      <c r="B2825" s="151">
        <v>20601149501</v>
      </c>
      <c r="C2825" s="151">
        <v>609</v>
      </c>
      <c r="D2825" s="158">
        <v>1032.608156</v>
      </c>
      <c r="E2825" s="151">
        <v>7285</v>
      </c>
      <c r="F2825" s="151">
        <v>6</v>
      </c>
      <c r="G2825" s="158">
        <v>51.485280404955382</v>
      </c>
    </row>
    <row r="2826" spans="1:7" x14ac:dyDescent="0.25">
      <c r="A2826" s="147">
        <v>2822</v>
      </c>
      <c r="B2826" s="151">
        <v>20601149502</v>
      </c>
      <c r="C2826" s="151">
        <v>478</v>
      </c>
      <c r="D2826" s="158">
        <v>1079.2167030000001</v>
      </c>
      <c r="E2826" s="151">
        <v>3115</v>
      </c>
      <c r="F2826" s="151">
        <v>8</v>
      </c>
      <c r="G2826" s="158">
        <v>79.259357932596245</v>
      </c>
    </row>
    <row r="2827" spans="1:7" x14ac:dyDescent="0.25">
      <c r="A2827" s="147">
        <v>2823</v>
      </c>
      <c r="B2827" s="151">
        <v>20601149503</v>
      </c>
      <c r="C2827" s="151">
        <v>372</v>
      </c>
      <c r="D2827" s="158">
        <v>1066.836374</v>
      </c>
      <c r="E2827" s="151">
        <v>4203</v>
      </c>
      <c r="F2827" s="151">
        <v>8</v>
      </c>
      <c r="G2827" s="158">
        <v>72.012788064473156</v>
      </c>
    </row>
    <row r="2828" spans="1:7" x14ac:dyDescent="0.25">
      <c r="A2828" s="147">
        <v>2824</v>
      </c>
      <c r="B2828" s="151">
        <v>20601149504</v>
      </c>
      <c r="C2828" s="151">
        <v>387</v>
      </c>
      <c r="D2828" s="158">
        <v>1057.1710290000001</v>
      </c>
      <c r="E2828" s="151">
        <v>5130</v>
      </c>
      <c r="F2828" s="151">
        <v>7</v>
      </c>
      <c r="G2828" s="158">
        <v>65.83855068602638</v>
      </c>
    </row>
    <row r="2829" spans="1:7" x14ac:dyDescent="0.25">
      <c r="A2829" s="147">
        <v>2825</v>
      </c>
      <c r="B2829" s="151">
        <v>20601149505</v>
      </c>
      <c r="C2829" s="151">
        <v>95</v>
      </c>
      <c r="D2829" s="158">
        <v>1108.6206569999999</v>
      </c>
      <c r="E2829" s="151">
        <v>900</v>
      </c>
      <c r="F2829" s="151">
        <v>10</v>
      </c>
      <c r="G2829" s="158">
        <v>94.012255228453441</v>
      </c>
    </row>
    <row r="2830" spans="1:7" x14ac:dyDescent="0.25">
      <c r="A2830" s="147">
        <v>2826</v>
      </c>
      <c r="B2830" s="151">
        <v>20601149506</v>
      </c>
      <c r="C2830" s="151">
        <v>317</v>
      </c>
      <c r="D2830" s="158">
        <v>1037.9591680000001</v>
      </c>
      <c r="E2830" s="151">
        <v>6886</v>
      </c>
      <c r="F2830" s="151">
        <v>6</v>
      </c>
      <c r="G2830" s="158">
        <v>54.142800053283601</v>
      </c>
    </row>
    <row r="2831" spans="1:7" x14ac:dyDescent="0.25">
      <c r="A2831" s="147">
        <v>2827</v>
      </c>
      <c r="B2831" s="151">
        <v>20601149507</v>
      </c>
      <c r="C2831" s="151">
        <v>531</v>
      </c>
      <c r="D2831" s="158">
        <v>1018.4838999999999</v>
      </c>
      <c r="E2831" s="151">
        <v>8392</v>
      </c>
      <c r="F2831" s="151">
        <v>5</v>
      </c>
      <c r="G2831" s="158">
        <v>44.112161982149992</v>
      </c>
    </row>
    <row r="2832" spans="1:7" x14ac:dyDescent="0.25">
      <c r="A2832" s="147">
        <v>2828</v>
      </c>
      <c r="B2832" s="151">
        <v>20601149508</v>
      </c>
      <c r="C2832" s="151">
        <v>437</v>
      </c>
      <c r="D2832" s="158">
        <v>1111.451065</v>
      </c>
      <c r="E2832" s="151">
        <v>774</v>
      </c>
      <c r="F2832" s="151">
        <v>10</v>
      </c>
      <c r="G2832" s="158">
        <v>94.851471959504465</v>
      </c>
    </row>
    <row r="2833" spans="1:7" x14ac:dyDescent="0.25">
      <c r="A2833" s="147">
        <v>2829</v>
      </c>
      <c r="B2833" s="151">
        <v>20601149509</v>
      </c>
      <c r="C2833" s="151">
        <v>322</v>
      </c>
      <c r="D2833" s="158">
        <v>1078.405207</v>
      </c>
      <c r="E2833" s="151">
        <v>3182</v>
      </c>
      <c r="F2833" s="151">
        <v>8</v>
      </c>
      <c r="G2833" s="158">
        <v>78.813107766084983</v>
      </c>
    </row>
    <row r="2834" spans="1:7" x14ac:dyDescent="0.25">
      <c r="A2834" s="147">
        <v>2830</v>
      </c>
      <c r="B2834" s="151">
        <v>20601149510</v>
      </c>
      <c r="C2834" s="151">
        <v>363</v>
      </c>
      <c r="D2834" s="158">
        <v>1055.1310129999999</v>
      </c>
      <c r="E2834" s="151">
        <v>5345</v>
      </c>
      <c r="F2834" s="151">
        <v>7</v>
      </c>
      <c r="G2834" s="158">
        <v>64.406553883042491</v>
      </c>
    </row>
    <row r="2835" spans="1:7" x14ac:dyDescent="0.25">
      <c r="A2835" s="147">
        <v>2831</v>
      </c>
      <c r="B2835" s="151">
        <v>20601149511</v>
      </c>
      <c r="C2835" s="151">
        <v>345</v>
      </c>
      <c r="D2835" s="158">
        <v>1055.270876</v>
      </c>
      <c r="E2835" s="151">
        <v>5324</v>
      </c>
      <c r="F2835" s="151">
        <v>7</v>
      </c>
      <c r="G2835" s="158">
        <v>64.546423338217664</v>
      </c>
    </row>
    <row r="2836" spans="1:7" x14ac:dyDescent="0.25">
      <c r="A2836" s="147">
        <v>2832</v>
      </c>
      <c r="B2836" s="151">
        <v>20601149512</v>
      </c>
      <c r="C2836" s="151">
        <v>357</v>
      </c>
      <c r="D2836" s="158">
        <v>1040.870187</v>
      </c>
      <c r="E2836" s="151">
        <v>6629</v>
      </c>
      <c r="F2836" s="151">
        <v>6</v>
      </c>
      <c r="G2836" s="158">
        <v>55.854535766617822</v>
      </c>
    </row>
    <row r="2837" spans="1:7" x14ac:dyDescent="0.25">
      <c r="A2837" s="147">
        <v>2833</v>
      </c>
      <c r="B2837" s="151">
        <v>20601149513</v>
      </c>
      <c r="C2837" s="151">
        <v>321</v>
      </c>
      <c r="D2837" s="158">
        <v>1030.2395630000001</v>
      </c>
      <c r="E2837" s="151">
        <v>7477</v>
      </c>
      <c r="F2837" s="151">
        <v>6</v>
      </c>
      <c r="G2837" s="158">
        <v>50.206473957639538</v>
      </c>
    </row>
    <row r="2838" spans="1:7" x14ac:dyDescent="0.25">
      <c r="A2838" s="147">
        <v>2834</v>
      </c>
      <c r="B2838" s="151">
        <v>20601149514</v>
      </c>
      <c r="C2838" s="151">
        <v>570</v>
      </c>
      <c r="D2838" s="158">
        <v>1044.3959749999999</v>
      </c>
      <c r="E2838" s="151">
        <v>6300</v>
      </c>
      <c r="F2838" s="151">
        <v>7</v>
      </c>
      <c r="G2838" s="158">
        <v>58.045823897695485</v>
      </c>
    </row>
    <row r="2839" spans="1:7" x14ac:dyDescent="0.25">
      <c r="A2839" s="147">
        <v>2835</v>
      </c>
      <c r="B2839" s="151">
        <v>20601149515</v>
      </c>
      <c r="C2839" s="151">
        <v>572</v>
      </c>
      <c r="D2839" s="158">
        <v>1051.513267</v>
      </c>
      <c r="E2839" s="151">
        <v>5677</v>
      </c>
      <c r="F2839" s="151">
        <v>7</v>
      </c>
      <c r="G2839" s="158">
        <v>62.195284401225528</v>
      </c>
    </row>
    <row r="2840" spans="1:7" x14ac:dyDescent="0.25">
      <c r="A2840" s="147">
        <v>2836</v>
      </c>
      <c r="B2840" s="151">
        <v>20601149516</v>
      </c>
      <c r="C2840" s="151">
        <v>298</v>
      </c>
      <c r="D2840" s="158">
        <v>1042.4853860000001</v>
      </c>
      <c r="E2840" s="151">
        <v>6489</v>
      </c>
      <c r="F2840" s="151">
        <v>7</v>
      </c>
      <c r="G2840" s="158">
        <v>56.786998801118962</v>
      </c>
    </row>
    <row r="2841" spans="1:7" x14ac:dyDescent="0.25">
      <c r="A2841" s="147">
        <v>2837</v>
      </c>
      <c r="B2841" s="151">
        <v>20601149517</v>
      </c>
      <c r="C2841" s="151">
        <v>219</v>
      </c>
      <c r="D2841" s="158">
        <v>1055.3896649999999</v>
      </c>
      <c r="E2841" s="151">
        <v>5310</v>
      </c>
      <c r="F2841" s="151">
        <v>7</v>
      </c>
      <c r="G2841" s="158">
        <v>64.63966964166778</v>
      </c>
    </row>
    <row r="2842" spans="1:7" x14ac:dyDescent="0.25">
      <c r="A2842" s="147">
        <v>2838</v>
      </c>
      <c r="B2842" s="151">
        <v>20601149518</v>
      </c>
      <c r="C2842" s="151">
        <v>204</v>
      </c>
      <c r="D2842" s="158">
        <v>1084.2623020000001</v>
      </c>
      <c r="E2842" s="151">
        <v>2656</v>
      </c>
      <c r="F2842" s="151">
        <v>9</v>
      </c>
      <c r="G2842" s="158">
        <v>82.316504595710668</v>
      </c>
    </row>
    <row r="2843" spans="1:7" x14ac:dyDescent="0.25">
      <c r="A2843" s="147">
        <v>2839</v>
      </c>
      <c r="B2843" s="151">
        <v>20601149519</v>
      </c>
      <c r="C2843" s="151">
        <v>475</v>
      </c>
      <c r="D2843" s="158">
        <v>1085.8760810000001</v>
      </c>
      <c r="E2843" s="151">
        <v>2525</v>
      </c>
      <c r="F2843" s="151">
        <v>9</v>
      </c>
      <c r="G2843" s="158">
        <v>83.189023577993865</v>
      </c>
    </row>
    <row r="2844" spans="1:7" x14ac:dyDescent="0.25">
      <c r="A2844" s="147">
        <v>2840</v>
      </c>
      <c r="B2844" s="151">
        <v>20601149520</v>
      </c>
      <c r="C2844" s="151">
        <v>428</v>
      </c>
      <c r="D2844" s="158">
        <v>1052.6821540000001</v>
      </c>
      <c r="E2844" s="151">
        <v>5564</v>
      </c>
      <c r="F2844" s="151">
        <v>7</v>
      </c>
      <c r="G2844" s="158">
        <v>62.947915279072866</v>
      </c>
    </row>
    <row r="2845" spans="1:7" x14ac:dyDescent="0.25">
      <c r="A2845" s="147">
        <v>2841</v>
      </c>
      <c r="B2845" s="151">
        <v>20601149521</v>
      </c>
      <c r="C2845" s="151">
        <v>429</v>
      </c>
      <c r="D2845" s="158">
        <v>1006.734012</v>
      </c>
      <c r="E2845" s="151">
        <v>9200</v>
      </c>
      <c r="F2845" s="151">
        <v>5</v>
      </c>
      <c r="G2845" s="158">
        <v>38.730518183029176</v>
      </c>
    </row>
    <row r="2846" spans="1:7" x14ac:dyDescent="0.25">
      <c r="A2846" s="147">
        <v>2842</v>
      </c>
      <c r="B2846" s="151">
        <v>20601149522</v>
      </c>
      <c r="C2846" s="151">
        <v>483</v>
      </c>
      <c r="D2846" s="158">
        <v>1091.476357</v>
      </c>
      <c r="E2846" s="151">
        <v>2045</v>
      </c>
      <c r="F2846" s="151">
        <v>9</v>
      </c>
      <c r="G2846" s="158">
        <v>86.386039696283461</v>
      </c>
    </row>
    <row r="2847" spans="1:7" x14ac:dyDescent="0.25">
      <c r="A2847" s="147">
        <v>2843</v>
      </c>
      <c r="B2847" s="151">
        <v>20601149523</v>
      </c>
      <c r="C2847" s="151">
        <v>322</v>
      </c>
      <c r="D2847" s="158">
        <v>998.9254287</v>
      </c>
      <c r="E2847" s="151">
        <v>9670</v>
      </c>
      <c r="F2847" s="151">
        <v>5</v>
      </c>
      <c r="G2847" s="158">
        <v>35.600106567203945</v>
      </c>
    </row>
    <row r="2848" spans="1:7" x14ac:dyDescent="0.25">
      <c r="A2848" s="147">
        <v>2844</v>
      </c>
      <c r="B2848" s="151">
        <v>20601149524</v>
      </c>
      <c r="C2848" s="151">
        <v>392</v>
      </c>
      <c r="D2848" s="158">
        <v>1087.9713750000001</v>
      </c>
      <c r="E2848" s="151">
        <v>2349</v>
      </c>
      <c r="F2848" s="151">
        <v>9</v>
      </c>
      <c r="G2848" s="158">
        <v>84.361262821366722</v>
      </c>
    </row>
    <row r="2849" spans="1:7" x14ac:dyDescent="0.25">
      <c r="A2849" s="147">
        <v>2845</v>
      </c>
      <c r="B2849" s="151">
        <v>20601149525</v>
      </c>
      <c r="C2849" s="151">
        <v>617</v>
      </c>
      <c r="D2849" s="158">
        <v>1042.900228</v>
      </c>
      <c r="E2849" s="151">
        <v>6444</v>
      </c>
      <c r="F2849" s="151">
        <v>7</v>
      </c>
      <c r="G2849" s="158">
        <v>57.086719062208601</v>
      </c>
    </row>
    <row r="2850" spans="1:7" x14ac:dyDescent="0.25">
      <c r="A2850" s="147">
        <v>2846</v>
      </c>
      <c r="B2850" s="151">
        <v>20601149526</v>
      </c>
      <c r="C2850" s="151">
        <v>423</v>
      </c>
      <c r="D2850" s="158">
        <v>1027.116485</v>
      </c>
      <c r="E2850" s="151">
        <v>7741</v>
      </c>
      <c r="F2850" s="151">
        <v>6</v>
      </c>
      <c r="G2850" s="158">
        <v>48.448115092580259</v>
      </c>
    </row>
    <row r="2851" spans="1:7" x14ac:dyDescent="0.25">
      <c r="A2851" s="147">
        <v>2847</v>
      </c>
      <c r="B2851" s="151">
        <v>20601149527</v>
      </c>
      <c r="C2851" s="151">
        <v>458</v>
      </c>
      <c r="D2851" s="158">
        <v>1068.9427129999999</v>
      </c>
      <c r="E2851" s="151">
        <v>4010</v>
      </c>
      <c r="F2851" s="151">
        <v>8</v>
      </c>
      <c r="G2851" s="158">
        <v>73.298254962035429</v>
      </c>
    </row>
    <row r="2852" spans="1:7" x14ac:dyDescent="0.25">
      <c r="A2852" s="147">
        <v>2848</v>
      </c>
      <c r="B2852" s="151">
        <v>20601149528</v>
      </c>
      <c r="C2852" s="151">
        <v>433</v>
      </c>
      <c r="D2852" s="158">
        <v>1002.274378</v>
      </c>
      <c r="E2852" s="151">
        <v>9488</v>
      </c>
      <c r="F2852" s="151">
        <v>5</v>
      </c>
      <c r="G2852" s="158">
        <v>36.812308512055417</v>
      </c>
    </row>
    <row r="2853" spans="1:7" x14ac:dyDescent="0.25">
      <c r="A2853" s="147">
        <v>2849</v>
      </c>
      <c r="B2853" s="151">
        <v>20601149529</v>
      </c>
      <c r="C2853" s="151">
        <v>432</v>
      </c>
      <c r="D2853" s="158">
        <v>1079.815194</v>
      </c>
      <c r="E2853" s="151">
        <v>3053</v>
      </c>
      <c r="F2853" s="151">
        <v>8</v>
      </c>
      <c r="G2853" s="158">
        <v>79.672305847875307</v>
      </c>
    </row>
    <row r="2854" spans="1:7" x14ac:dyDescent="0.25">
      <c r="A2854" s="147">
        <v>2850</v>
      </c>
      <c r="B2854" s="151">
        <v>20601149530</v>
      </c>
      <c r="C2854" s="151">
        <v>401</v>
      </c>
      <c r="D2854" s="158">
        <v>1055.1153409999999</v>
      </c>
      <c r="E2854" s="151">
        <v>5348</v>
      </c>
      <c r="F2854" s="151">
        <v>7</v>
      </c>
      <c r="G2854" s="158">
        <v>64.386572532303191</v>
      </c>
    </row>
    <row r="2855" spans="1:7" x14ac:dyDescent="0.25">
      <c r="A2855" s="147">
        <v>2851</v>
      </c>
      <c r="B2855" s="151">
        <v>20601149531</v>
      </c>
      <c r="C2855" s="151">
        <v>460</v>
      </c>
      <c r="D2855" s="158">
        <v>1067.4618069999999</v>
      </c>
      <c r="E2855" s="151">
        <v>4166</v>
      </c>
      <c r="F2855" s="151">
        <v>8</v>
      </c>
      <c r="G2855" s="158">
        <v>72.259224723591316</v>
      </c>
    </row>
    <row r="2856" spans="1:7" x14ac:dyDescent="0.25">
      <c r="A2856" s="147">
        <v>2852</v>
      </c>
      <c r="B2856" s="151">
        <v>20601149532</v>
      </c>
      <c r="C2856" s="151">
        <v>352</v>
      </c>
      <c r="D2856" s="158">
        <v>1077.0154070000001</v>
      </c>
      <c r="E2856" s="151">
        <v>3310</v>
      </c>
      <c r="F2856" s="151">
        <v>8</v>
      </c>
      <c r="G2856" s="158">
        <v>77.960570134541101</v>
      </c>
    </row>
    <row r="2857" spans="1:7" x14ac:dyDescent="0.25">
      <c r="A2857" s="147">
        <v>2853</v>
      </c>
      <c r="B2857" s="151">
        <v>20601149601</v>
      </c>
      <c r="C2857" s="151">
        <v>593</v>
      </c>
      <c r="D2857" s="158">
        <v>1039.026157</v>
      </c>
      <c r="E2857" s="151">
        <v>6788</v>
      </c>
      <c r="F2857" s="151">
        <v>6</v>
      </c>
      <c r="G2857" s="158">
        <v>54.795524177434395</v>
      </c>
    </row>
    <row r="2858" spans="1:7" x14ac:dyDescent="0.25">
      <c r="A2858" s="147">
        <v>2854</v>
      </c>
      <c r="B2858" s="151">
        <v>20601149602</v>
      </c>
      <c r="C2858" s="151">
        <v>595</v>
      </c>
      <c r="D2858" s="158">
        <v>1084.4019599999999</v>
      </c>
      <c r="E2858" s="151">
        <v>2646</v>
      </c>
      <c r="F2858" s="151">
        <v>9</v>
      </c>
      <c r="G2858" s="158">
        <v>82.383109098175026</v>
      </c>
    </row>
    <row r="2859" spans="1:7" x14ac:dyDescent="0.25">
      <c r="A2859" s="147">
        <v>2855</v>
      </c>
      <c r="B2859" s="151">
        <v>20601149603</v>
      </c>
      <c r="C2859" s="151">
        <v>276</v>
      </c>
      <c r="D2859" s="158">
        <v>1097.5289780000001</v>
      </c>
      <c r="E2859" s="151">
        <v>1607</v>
      </c>
      <c r="F2859" s="151">
        <v>9</v>
      </c>
      <c r="G2859" s="158">
        <v>89.303316904222726</v>
      </c>
    </row>
    <row r="2860" spans="1:7" x14ac:dyDescent="0.25">
      <c r="A2860" s="147">
        <v>2856</v>
      </c>
      <c r="B2860" s="151">
        <v>20601149604</v>
      </c>
      <c r="C2860" s="151">
        <v>491</v>
      </c>
      <c r="D2860" s="158">
        <v>1078.4867220000001</v>
      </c>
      <c r="E2860" s="151">
        <v>3173</v>
      </c>
      <c r="F2860" s="151">
        <v>8</v>
      </c>
      <c r="G2860" s="158">
        <v>78.873051818302926</v>
      </c>
    </row>
    <row r="2861" spans="1:7" x14ac:dyDescent="0.25">
      <c r="A2861" s="147">
        <v>2857</v>
      </c>
      <c r="B2861" s="151">
        <v>20601149605</v>
      </c>
      <c r="C2861" s="151">
        <v>655</v>
      </c>
      <c r="D2861" s="158">
        <v>1055.326636</v>
      </c>
      <c r="E2861" s="151">
        <v>5318</v>
      </c>
      <c r="F2861" s="151">
        <v>7</v>
      </c>
      <c r="G2861" s="158">
        <v>64.586386039696293</v>
      </c>
    </row>
    <row r="2862" spans="1:7" x14ac:dyDescent="0.25">
      <c r="A2862" s="147">
        <v>2858</v>
      </c>
      <c r="B2862" s="151">
        <v>20601149606</v>
      </c>
      <c r="C2862" s="151">
        <v>484</v>
      </c>
      <c r="D2862" s="158">
        <v>1091.4366110000001</v>
      </c>
      <c r="E2862" s="151">
        <v>2049</v>
      </c>
      <c r="F2862" s="151">
        <v>9</v>
      </c>
      <c r="G2862" s="158">
        <v>86.359397895297718</v>
      </c>
    </row>
    <row r="2863" spans="1:7" x14ac:dyDescent="0.25">
      <c r="A2863" s="147">
        <v>2859</v>
      </c>
      <c r="B2863" s="151">
        <v>20601149607</v>
      </c>
      <c r="C2863" s="151">
        <v>721</v>
      </c>
      <c r="D2863" s="158">
        <v>935.7468811</v>
      </c>
      <c r="E2863" s="151">
        <v>12430</v>
      </c>
      <c r="F2863" s="151">
        <v>3</v>
      </c>
      <c r="G2863" s="158">
        <v>17.217263887038765</v>
      </c>
    </row>
    <row r="2864" spans="1:7" x14ac:dyDescent="0.25">
      <c r="A2864" s="147">
        <v>2860</v>
      </c>
      <c r="B2864" s="151">
        <v>20601149608</v>
      </c>
      <c r="C2864" s="151">
        <v>398</v>
      </c>
      <c r="D2864" s="158">
        <v>1079.4822200000001</v>
      </c>
      <c r="E2864" s="151">
        <v>3089</v>
      </c>
      <c r="F2864" s="151">
        <v>8</v>
      </c>
      <c r="G2864" s="158">
        <v>79.432529639003604</v>
      </c>
    </row>
    <row r="2865" spans="1:7" x14ac:dyDescent="0.25">
      <c r="A2865" s="147">
        <v>2861</v>
      </c>
      <c r="B2865" s="151">
        <v>20601149609</v>
      </c>
      <c r="C2865" s="151">
        <v>259</v>
      </c>
      <c r="D2865" s="158">
        <v>1091.5888930000001</v>
      </c>
      <c r="E2865" s="151">
        <v>2031</v>
      </c>
      <c r="F2865" s="151">
        <v>9</v>
      </c>
      <c r="G2865" s="158">
        <v>86.479285999733577</v>
      </c>
    </row>
    <row r="2866" spans="1:7" x14ac:dyDescent="0.25">
      <c r="A2866" s="147">
        <v>2862</v>
      </c>
      <c r="B2866" s="151">
        <v>20601149610</v>
      </c>
      <c r="C2866" s="151">
        <v>555</v>
      </c>
      <c r="D2866" s="158">
        <v>1042.2531160000001</v>
      </c>
      <c r="E2866" s="151">
        <v>6519</v>
      </c>
      <c r="F2866" s="151">
        <v>7</v>
      </c>
      <c r="G2866" s="158">
        <v>56.587185293725859</v>
      </c>
    </row>
    <row r="2867" spans="1:7" x14ac:dyDescent="0.25">
      <c r="A2867" s="147">
        <v>2863</v>
      </c>
      <c r="B2867" s="151">
        <v>20601149611</v>
      </c>
      <c r="C2867" s="151">
        <v>574</v>
      </c>
      <c r="D2867" s="158">
        <v>1086.826718</v>
      </c>
      <c r="E2867" s="151">
        <v>2446</v>
      </c>
      <c r="F2867" s="151">
        <v>9</v>
      </c>
      <c r="G2867" s="158">
        <v>83.715199147462371</v>
      </c>
    </row>
    <row r="2868" spans="1:7" x14ac:dyDescent="0.25">
      <c r="A2868" s="147">
        <v>2864</v>
      </c>
      <c r="B2868" s="151">
        <v>20601149612</v>
      </c>
      <c r="C2868" s="151">
        <v>520</v>
      </c>
      <c r="D2868" s="158">
        <v>1090.6757660000001</v>
      </c>
      <c r="E2868" s="151">
        <v>2117</v>
      </c>
      <c r="F2868" s="151">
        <v>9</v>
      </c>
      <c r="G2868" s="158">
        <v>85.906487278540027</v>
      </c>
    </row>
    <row r="2869" spans="1:7" x14ac:dyDescent="0.25">
      <c r="A2869" s="147">
        <v>2865</v>
      </c>
      <c r="B2869" s="151">
        <v>20601149613</v>
      </c>
      <c r="C2869" s="151">
        <v>343</v>
      </c>
      <c r="D2869" s="158">
        <v>1102.5074959999999</v>
      </c>
      <c r="E2869" s="151">
        <v>1244</v>
      </c>
      <c r="F2869" s="151">
        <v>10</v>
      </c>
      <c r="G2869" s="158">
        <v>91.721060343679227</v>
      </c>
    </row>
    <row r="2870" spans="1:7" x14ac:dyDescent="0.25">
      <c r="A2870" s="147">
        <v>2866</v>
      </c>
      <c r="B2870" s="151">
        <v>20601149614</v>
      </c>
      <c r="C2870" s="151">
        <v>460</v>
      </c>
      <c r="D2870" s="158">
        <v>1066.526773</v>
      </c>
      <c r="E2870" s="151">
        <v>4239</v>
      </c>
      <c r="F2870" s="151">
        <v>8</v>
      </c>
      <c r="G2870" s="158">
        <v>71.773011855601439</v>
      </c>
    </row>
    <row r="2871" spans="1:7" x14ac:dyDescent="0.25">
      <c r="A2871" s="147">
        <v>2867</v>
      </c>
      <c r="B2871" s="151">
        <v>20601149615</v>
      </c>
      <c r="C2871" s="151">
        <v>544</v>
      </c>
      <c r="D2871" s="158">
        <v>1080.584503</v>
      </c>
      <c r="E2871" s="151">
        <v>2985</v>
      </c>
      <c r="F2871" s="151">
        <v>9</v>
      </c>
      <c r="G2871" s="158">
        <v>80.125216464633013</v>
      </c>
    </row>
    <row r="2872" spans="1:7" x14ac:dyDescent="0.25">
      <c r="A2872" s="147">
        <v>2868</v>
      </c>
      <c r="B2872" s="151">
        <v>20601149616</v>
      </c>
      <c r="C2872" s="151">
        <v>338</v>
      </c>
      <c r="D2872" s="158">
        <v>1108.907144</v>
      </c>
      <c r="E2872" s="151">
        <v>890</v>
      </c>
      <c r="F2872" s="151">
        <v>10</v>
      </c>
      <c r="G2872" s="158">
        <v>94.078859730917813</v>
      </c>
    </row>
    <row r="2873" spans="1:7" x14ac:dyDescent="0.25">
      <c r="A2873" s="147">
        <v>2869</v>
      </c>
      <c r="B2873" s="151">
        <v>20601149617</v>
      </c>
      <c r="C2873" s="151">
        <v>432</v>
      </c>
      <c r="D2873" s="158">
        <v>1093.9950899999999</v>
      </c>
      <c r="E2873" s="151">
        <v>1870</v>
      </c>
      <c r="F2873" s="151">
        <v>9</v>
      </c>
      <c r="G2873" s="158">
        <v>87.55161848940989</v>
      </c>
    </row>
    <row r="2874" spans="1:7" x14ac:dyDescent="0.25">
      <c r="A2874" s="147">
        <v>2870</v>
      </c>
      <c r="B2874" s="151">
        <v>20601149618</v>
      </c>
      <c r="C2874" s="151">
        <v>287</v>
      </c>
      <c r="D2874" s="158">
        <v>1097.4331999999999</v>
      </c>
      <c r="E2874" s="151">
        <v>1615</v>
      </c>
      <c r="F2874" s="151">
        <v>9</v>
      </c>
      <c r="G2874" s="158">
        <v>89.250033302251225</v>
      </c>
    </row>
    <row r="2875" spans="1:7" x14ac:dyDescent="0.25">
      <c r="A2875" s="147">
        <v>2871</v>
      </c>
      <c r="B2875" s="151">
        <v>20601149619</v>
      </c>
      <c r="C2875" s="151">
        <v>417</v>
      </c>
      <c r="D2875" s="158">
        <v>1070.3891269999999</v>
      </c>
      <c r="E2875" s="151">
        <v>3891</v>
      </c>
      <c r="F2875" s="151">
        <v>8</v>
      </c>
      <c r="G2875" s="158">
        <v>74.090848541361396</v>
      </c>
    </row>
    <row r="2876" spans="1:7" x14ac:dyDescent="0.25">
      <c r="A2876" s="147">
        <v>2872</v>
      </c>
      <c r="B2876" s="151">
        <v>20601149620</v>
      </c>
      <c r="C2876" s="151">
        <v>391</v>
      </c>
      <c r="D2876" s="158">
        <v>1072.251489</v>
      </c>
      <c r="E2876" s="151">
        <v>3733</v>
      </c>
      <c r="F2876" s="151">
        <v>8</v>
      </c>
      <c r="G2876" s="158">
        <v>75.143199680298395</v>
      </c>
    </row>
    <row r="2877" spans="1:7" x14ac:dyDescent="0.25">
      <c r="A2877" s="147">
        <v>2873</v>
      </c>
      <c r="B2877" s="151">
        <v>20601149621</v>
      </c>
      <c r="C2877" s="151">
        <v>485</v>
      </c>
      <c r="D2877" s="158">
        <v>1084.0284529999999</v>
      </c>
      <c r="E2877" s="151">
        <v>2683</v>
      </c>
      <c r="F2877" s="151">
        <v>9</v>
      </c>
      <c r="G2877" s="158">
        <v>82.136672439056881</v>
      </c>
    </row>
    <row r="2878" spans="1:7" x14ac:dyDescent="0.25">
      <c r="A2878" s="147">
        <v>2874</v>
      </c>
      <c r="B2878" s="151">
        <v>20601149622</v>
      </c>
      <c r="C2878" s="151">
        <v>492</v>
      </c>
      <c r="D2878" s="158">
        <v>1113.25792</v>
      </c>
      <c r="E2878" s="151">
        <v>699</v>
      </c>
      <c r="F2878" s="151">
        <v>10</v>
      </c>
      <c r="G2878" s="158">
        <v>95.351005727987214</v>
      </c>
    </row>
    <row r="2879" spans="1:7" x14ac:dyDescent="0.25">
      <c r="A2879" s="147">
        <v>2875</v>
      </c>
      <c r="B2879" s="151">
        <v>20601149623</v>
      </c>
      <c r="C2879" s="151">
        <v>506</v>
      </c>
      <c r="D2879" s="158">
        <v>1072.2834</v>
      </c>
      <c r="E2879" s="151">
        <v>3730</v>
      </c>
      <c r="F2879" s="151">
        <v>8</v>
      </c>
      <c r="G2879" s="158">
        <v>75.163181031037695</v>
      </c>
    </row>
    <row r="2880" spans="1:7" x14ac:dyDescent="0.25">
      <c r="A2880" s="147">
        <v>2876</v>
      </c>
      <c r="B2880" s="151">
        <v>20601149624</v>
      </c>
      <c r="C2880" s="151">
        <v>371</v>
      </c>
      <c r="D2880" s="158">
        <v>1059.3089170000001</v>
      </c>
      <c r="E2880" s="151">
        <v>4896</v>
      </c>
      <c r="F2880" s="151">
        <v>7</v>
      </c>
      <c r="G2880" s="158">
        <v>67.397096043692557</v>
      </c>
    </row>
    <row r="2881" spans="1:7" x14ac:dyDescent="0.25">
      <c r="A2881" s="147">
        <v>2877</v>
      </c>
      <c r="B2881" s="151">
        <v>20601149625</v>
      </c>
      <c r="C2881" s="151">
        <v>554</v>
      </c>
      <c r="D2881" s="158">
        <v>1046.10772</v>
      </c>
      <c r="E2881" s="151">
        <v>6146</v>
      </c>
      <c r="F2881" s="151">
        <v>7</v>
      </c>
      <c r="G2881" s="158">
        <v>59.071533235646733</v>
      </c>
    </row>
    <row r="2882" spans="1:7" x14ac:dyDescent="0.25">
      <c r="A2882" s="147">
        <v>2878</v>
      </c>
      <c r="B2882" s="151">
        <v>20601149626</v>
      </c>
      <c r="C2882" s="151">
        <v>359</v>
      </c>
      <c r="D2882" s="158">
        <v>1078.2852580000001</v>
      </c>
      <c r="E2882" s="151">
        <v>3193</v>
      </c>
      <c r="F2882" s="151">
        <v>8</v>
      </c>
      <c r="G2882" s="158">
        <v>78.739842813374182</v>
      </c>
    </row>
    <row r="2883" spans="1:7" x14ac:dyDescent="0.25">
      <c r="A2883" s="147">
        <v>2879</v>
      </c>
      <c r="B2883" s="151">
        <v>20601149627</v>
      </c>
      <c r="C2883" s="151">
        <v>486</v>
      </c>
      <c r="D2883" s="158">
        <v>1084.7895940000001</v>
      </c>
      <c r="E2883" s="151">
        <v>2609</v>
      </c>
      <c r="F2883" s="151">
        <v>9</v>
      </c>
      <c r="G2883" s="158">
        <v>82.629545757293187</v>
      </c>
    </row>
    <row r="2884" spans="1:7" x14ac:dyDescent="0.25">
      <c r="A2884" s="147">
        <v>2880</v>
      </c>
      <c r="B2884" s="151">
        <v>20601149628</v>
      </c>
      <c r="C2884" s="151">
        <v>379</v>
      </c>
      <c r="D2884" s="158">
        <v>1025.6886360000001</v>
      </c>
      <c r="E2884" s="151">
        <v>7843</v>
      </c>
      <c r="F2884" s="151">
        <v>6</v>
      </c>
      <c r="G2884" s="158">
        <v>47.768749167443723</v>
      </c>
    </row>
    <row r="2885" spans="1:7" x14ac:dyDescent="0.25">
      <c r="A2885" s="147">
        <v>2881</v>
      </c>
      <c r="B2885" s="151">
        <v>20601149701</v>
      </c>
      <c r="C2885" s="151">
        <v>380</v>
      </c>
      <c r="D2885" s="158">
        <v>1053.1023740000001</v>
      </c>
      <c r="E2885" s="151">
        <v>5533</v>
      </c>
      <c r="F2885" s="151">
        <v>7</v>
      </c>
      <c r="G2885" s="158">
        <v>63.154389236712404</v>
      </c>
    </row>
    <row r="2886" spans="1:7" x14ac:dyDescent="0.25">
      <c r="A2886" s="147">
        <v>2882</v>
      </c>
      <c r="B2886" s="151">
        <v>20601149702</v>
      </c>
      <c r="C2886" s="151">
        <v>512</v>
      </c>
      <c r="D2886" s="158">
        <v>1003.418283</v>
      </c>
      <c r="E2886" s="151">
        <v>9418</v>
      </c>
      <c r="F2886" s="151">
        <v>5</v>
      </c>
      <c r="G2886" s="158">
        <v>37.278540029305979</v>
      </c>
    </row>
    <row r="2887" spans="1:7" x14ac:dyDescent="0.25">
      <c r="A2887" s="147">
        <v>2883</v>
      </c>
      <c r="B2887" s="151">
        <v>20601149703</v>
      </c>
      <c r="C2887" s="151">
        <v>312</v>
      </c>
      <c r="D2887" s="158">
        <v>965.93626040000004</v>
      </c>
      <c r="E2887" s="151">
        <v>11303</v>
      </c>
      <c r="F2887" s="151">
        <v>3</v>
      </c>
      <c r="G2887" s="158">
        <v>24.723591314772879</v>
      </c>
    </row>
    <row r="2888" spans="1:7" x14ac:dyDescent="0.25">
      <c r="A2888" s="147">
        <v>2884</v>
      </c>
      <c r="B2888" s="151">
        <v>20601149704</v>
      </c>
      <c r="C2888" s="151">
        <v>536</v>
      </c>
      <c r="D2888" s="158">
        <v>1015.80543</v>
      </c>
      <c r="E2888" s="151">
        <v>8590</v>
      </c>
      <c r="F2888" s="151">
        <v>5</v>
      </c>
      <c r="G2888" s="158">
        <v>42.79339283335554</v>
      </c>
    </row>
    <row r="2889" spans="1:7" x14ac:dyDescent="0.25">
      <c r="A2889" s="147">
        <v>2885</v>
      </c>
      <c r="B2889" s="151">
        <v>20601149705</v>
      </c>
      <c r="C2889" s="151">
        <v>342</v>
      </c>
      <c r="D2889" s="158">
        <v>1048.7742479999999</v>
      </c>
      <c r="E2889" s="151">
        <v>5929</v>
      </c>
      <c r="F2889" s="151">
        <v>7</v>
      </c>
      <c r="G2889" s="158">
        <v>60.516850939123486</v>
      </c>
    </row>
    <row r="2890" spans="1:7" x14ac:dyDescent="0.25">
      <c r="A2890" s="147">
        <v>2886</v>
      </c>
      <c r="B2890" s="151">
        <v>20601149706</v>
      </c>
      <c r="C2890" s="151">
        <v>581</v>
      </c>
      <c r="D2890" s="158">
        <v>1007.520528</v>
      </c>
      <c r="E2890" s="151">
        <v>9150</v>
      </c>
      <c r="F2890" s="151">
        <v>5</v>
      </c>
      <c r="G2890" s="158">
        <v>39.063540695351008</v>
      </c>
    </row>
    <row r="2891" spans="1:7" x14ac:dyDescent="0.25">
      <c r="A2891" s="147">
        <v>2887</v>
      </c>
      <c r="B2891" s="151">
        <v>20601149707</v>
      </c>
      <c r="C2891" s="151">
        <v>528</v>
      </c>
      <c r="D2891" s="158">
        <v>1037.8106540000001</v>
      </c>
      <c r="E2891" s="151">
        <v>6900</v>
      </c>
      <c r="F2891" s="151">
        <v>6</v>
      </c>
      <c r="G2891" s="158">
        <v>54.049553749833493</v>
      </c>
    </row>
    <row r="2892" spans="1:7" x14ac:dyDescent="0.25">
      <c r="A2892" s="147">
        <v>2888</v>
      </c>
      <c r="B2892" s="151">
        <v>20601149708</v>
      </c>
      <c r="C2892" s="151">
        <v>177</v>
      </c>
      <c r="D2892" s="158">
        <v>975.76270030000001</v>
      </c>
      <c r="E2892" s="151">
        <v>10872</v>
      </c>
      <c r="F2892" s="151">
        <v>4</v>
      </c>
      <c r="G2892" s="158">
        <v>27.594245370987082</v>
      </c>
    </row>
    <row r="2893" spans="1:7" x14ac:dyDescent="0.25">
      <c r="A2893" s="147">
        <v>2889</v>
      </c>
      <c r="B2893" s="151">
        <v>20601149709</v>
      </c>
      <c r="C2893" s="151">
        <v>448</v>
      </c>
      <c r="D2893" s="158">
        <v>1027.354409</v>
      </c>
      <c r="E2893" s="151">
        <v>7726</v>
      </c>
      <c r="F2893" s="151">
        <v>6</v>
      </c>
      <c r="G2893" s="158">
        <v>48.548021846276804</v>
      </c>
    </row>
    <row r="2894" spans="1:7" x14ac:dyDescent="0.25">
      <c r="A2894" s="147">
        <v>2890</v>
      </c>
      <c r="B2894" s="151">
        <v>20601149710</v>
      </c>
      <c r="C2894" s="151">
        <v>561</v>
      </c>
      <c r="D2894" s="158">
        <v>1064.367452</v>
      </c>
      <c r="E2894" s="151">
        <v>4422</v>
      </c>
      <c r="F2894" s="151">
        <v>8</v>
      </c>
      <c r="G2894" s="158">
        <v>70.554149460503538</v>
      </c>
    </row>
    <row r="2895" spans="1:7" x14ac:dyDescent="0.25">
      <c r="A2895" s="147">
        <v>2891</v>
      </c>
      <c r="B2895" s="151">
        <v>20601149711</v>
      </c>
      <c r="C2895" s="151">
        <v>696</v>
      </c>
      <c r="D2895" s="158">
        <v>1063.144843</v>
      </c>
      <c r="E2895" s="151">
        <v>4541</v>
      </c>
      <c r="F2895" s="151">
        <v>8</v>
      </c>
      <c r="G2895" s="158">
        <v>69.761555881177571</v>
      </c>
    </row>
    <row r="2896" spans="1:7" x14ac:dyDescent="0.25">
      <c r="A2896" s="147">
        <v>2892</v>
      </c>
      <c r="B2896" s="151">
        <v>20601149712</v>
      </c>
      <c r="C2896" s="151">
        <v>392</v>
      </c>
      <c r="D2896" s="158">
        <v>1049.706203</v>
      </c>
      <c r="E2896" s="151">
        <v>5835</v>
      </c>
      <c r="F2896" s="151">
        <v>7</v>
      </c>
      <c r="G2896" s="158">
        <v>61.142933262288537</v>
      </c>
    </row>
    <row r="2897" spans="1:7" x14ac:dyDescent="0.25">
      <c r="A2897" s="147">
        <v>2893</v>
      </c>
      <c r="B2897" s="151">
        <v>20601149713</v>
      </c>
      <c r="C2897" s="151">
        <v>583</v>
      </c>
      <c r="D2897" s="158">
        <v>1003.541982</v>
      </c>
      <c r="E2897" s="151">
        <v>9411</v>
      </c>
      <c r="F2897" s="151">
        <v>5</v>
      </c>
      <c r="G2897" s="158">
        <v>37.325163181031037</v>
      </c>
    </row>
    <row r="2898" spans="1:7" x14ac:dyDescent="0.25">
      <c r="A2898" s="147">
        <v>2894</v>
      </c>
      <c r="B2898" s="151">
        <v>20601149714</v>
      </c>
      <c r="C2898" s="151">
        <v>461</v>
      </c>
      <c r="D2898" s="158">
        <v>1058.660924</v>
      </c>
      <c r="E2898" s="151">
        <v>4967</v>
      </c>
      <c r="F2898" s="151">
        <v>7</v>
      </c>
      <c r="G2898" s="158">
        <v>66.924204076195551</v>
      </c>
    </row>
    <row r="2899" spans="1:7" x14ac:dyDescent="0.25">
      <c r="A2899" s="147">
        <v>2895</v>
      </c>
      <c r="B2899" s="151">
        <v>20601149715</v>
      </c>
      <c r="C2899" s="151">
        <v>598</v>
      </c>
      <c r="D2899" s="158">
        <v>1032.735797</v>
      </c>
      <c r="E2899" s="151">
        <v>7272</v>
      </c>
      <c r="F2899" s="151">
        <v>6</v>
      </c>
      <c r="G2899" s="158">
        <v>51.571866258159048</v>
      </c>
    </row>
    <row r="2900" spans="1:7" x14ac:dyDescent="0.25">
      <c r="A2900" s="147">
        <v>2896</v>
      </c>
      <c r="B2900" s="151">
        <v>20601149716</v>
      </c>
      <c r="C2900" s="151">
        <v>306</v>
      </c>
      <c r="D2900" s="158">
        <v>1001.251839</v>
      </c>
      <c r="E2900" s="151">
        <v>9538</v>
      </c>
      <c r="F2900" s="151">
        <v>5</v>
      </c>
      <c r="G2900" s="158">
        <v>36.479285999733577</v>
      </c>
    </row>
    <row r="2901" spans="1:7" x14ac:dyDescent="0.25">
      <c r="A2901" s="147">
        <v>2897</v>
      </c>
      <c r="B2901" s="151">
        <v>20601149717</v>
      </c>
      <c r="C2901" s="151">
        <v>294</v>
      </c>
      <c r="D2901" s="158">
        <v>1041.187154</v>
      </c>
      <c r="E2901" s="151">
        <v>6608</v>
      </c>
      <c r="F2901" s="151">
        <v>6</v>
      </c>
      <c r="G2901" s="158">
        <v>55.994405221792995</v>
      </c>
    </row>
    <row r="2902" spans="1:7" x14ac:dyDescent="0.25">
      <c r="A2902" s="147">
        <v>2898</v>
      </c>
      <c r="B2902" s="151">
        <v>20601149718</v>
      </c>
      <c r="C2902" s="151">
        <v>374</v>
      </c>
      <c r="D2902" s="158">
        <v>993.82307509999998</v>
      </c>
      <c r="E2902" s="151">
        <v>9962</v>
      </c>
      <c r="F2902" s="151">
        <v>4</v>
      </c>
      <c r="G2902" s="158">
        <v>33.655255095244442</v>
      </c>
    </row>
    <row r="2903" spans="1:7" x14ac:dyDescent="0.25">
      <c r="A2903" s="147">
        <v>2899</v>
      </c>
      <c r="B2903" s="151">
        <v>20601149719</v>
      </c>
      <c r="C2903" s="151">
        <v>567</v>
      </c>
      <c r="D2903" s="158">
        <v>985.91873840000005</v>
      </c>
      <c r="E2903" s="151">
        <v>10372</v>
      </c>
      <c r="F2903" s="151">
        <v>4</v>
      </c>
      <c r="G2903" s="158">
        <v>30.924470494205408</v>
      </c>
    </row>
    <row r="2904" spans="1:7" x14ac:dyDescent="0.25">
      <c r="A2904" s="147">
        <v>2900</v>
      </c>
      <c r="B2904" s="151">
        <v>20601149720</v>
      </c>
      <c r="C2904" s="151">
        <v>737</v>
      </c>
      <c r="D2904" s="158">
        <v>1054.359007</v>
      </c>
      <c r="E2904" s="151">
        <v>5421</v>
      </c>
      <c r="F2904" s="151">
        <v>7</v>
      </c>
      <c r="G2904" s="158">
        <v>63.900359664313314</v>
      </c>
    </row>
    <row r="2905" spans="1:7" x14ac:dyDescent="0.25">
      <c r="A2905" s="147">
        <v>2901</v>
      </c>
      <c r="B2905" s="151">
        <v>20601149721</v>
      </c>
      <c r="C2905" s="151">
        <v>566</v>
      </c>
      <c r="D2905" s="158">
        <v>996.51862159999996</v>
      </c>
      <c r="E2905" s="151">
        <v>9820</v>
      </c>
      <c r="F2905" s="151">
        <v>4</v>
      </c>
      <c r="G2905" s="158">
        <v>34.601039030238447</v>
      </c>
    </row>
    <row r="2906" spans="1:7" x14ac:dyDescent="0.25">
      <c r="A2906" s="147">
        <v>2902</v>
      </c>
      <c r="B2906" s="151">
        <v>20601149722</v>
      </c>
      <c r="C2906" s="151">
        <v>334</v>
      </c>
      <c r="D2906" s="158">
        <v>1044.0161419999999</v>
      </c>
      <c r="E2906" s="151">
        <v>6333</v>
      </c>
      <c r="F2906" s="151">
        <v>7</v>
      </c>
      <c r="G2906" s="158">
        <v>57.826029039563075</v>
      </c>
    </row>
    <row r="2907" spans="1:7" x14ac:dyDescent="0.25">
      <c r="A2907" s="147">
        <v>2903</v>
      </c>
      <c r="B2907" s="151">
        <v>20601149723</v>
      </c>
      <c r="C2907" s="151">
        <v>449</v>
      </c>
      <c r="D2907" s="158">
        <v>1037.55384</v>
      </c>
      <c r="E2907" s="151">
        <v>6929</v>
      </c>
      <c r="F2907" s="151">
        <v>6</v>
      </c>
      <c r="G2907" s="158">
        <v>53.856400692686826</v>
      </c>
    </row>
    <row r="2908" spans="1:7" x14ac:dyDescent="0.25">
      <c r="A2908" s="147">
        <v>2904</v>
      </c>
      <c r="B2908" s="151">
        <v>20601149724</v>
      </c>
      <c r="C2908" s="151">
        <v>613</v>
      </c>
      <c r="D2908" s="158">
        <v>1042.867579</v>
      </c>
      <c r="E2908" s="151">
        <v>6451</v>
      </c>
      <c r="F2908" s="151">
        <v>7</v>
      </c>
      <c r="G2908" s="158">
        <v>57.040095910483544</v>
      </c>
    </row>
    <row r="2909" spans="1:7" x14ac:dyDescent="0.25">
      <c r="A2909" s="147">
        <v>2905</v>
      </c>
      <c r="B2909" s="151">
        <v>20601149725</v>
      </c>
      <c r="C2909" s="151">
        <v>626</v>
      </c>
      <c r="D2909" s="158">
        <v>1004.305707</v>
      </c>
      <c r="E2909" s="151">
        <v>9368</v>
      </c>
      <c r="F2909" s="151">
        <v>5</v>
      </c>
      <c r="G2909" s="158">
        <v>37.611562541627812</v>
      </c>
    </row>
    <row r="2910" spans="1:7" x14ac:dyDescent="0.25">
      <c r="A2910" s="147">
        <v>2906</v>
      </c>
      <c r="B2910" s="151">
        <v>20601149726</v>
      </c>
      <c r="C2910" s="151">
        <v>558</v>
      </c>
      <c r="D2910" s="158">
        <v>1026.153219</v>
      </c>
      <c r="E2910" s="151">
        <v>7804</v>
      </c>
      <c r="F2910" s="151">
        <v>6</v>
      </c>
      <c r="G2910" s="158">
        <v>48.028506727054747</v>
      </c>
    </row>
    <row r="2911" spans="1:7" x14ac:dyDescent="0.25">
      <c r="A2911" s="147">
        <v>2907</v>
      </c>
      <c r="B2911" s="151">
        <v>20601149801</v>
      </c>
      <c r="C2911" s="151">
        <v>333</v>
      </c>
      <c r="D2911" s="158">
        <v>1013.812544</v>
      </c>
      <c r="E2911" s="151">
        <v>8716</v>
      </c>
      <c r="F2911" s="151">
        <v>5</v>
      </c>
      <c r="G2911" s="158">
        <v>41.954176102304515</v>
      </c>
    </row>
    <row r="2912" spans="1:7" x14ac:dyDescent="0.25">
      <c r="A2912" s="147">
        <v>2908</v>
      </c>
      <c r="B2912" s="151">
        <v>20601149802</v>
      </c>
      <c r="C2912" s="151">
        <v>263</v>
      </c>
      <c r="D2912" s="158">
        <v>1061.929981</v>
      </c>
      <c r="E2912" s="151">
        <v>4656</v>
      </c>
      <c r="F2912" s="151">
        <v>8</v>
      </c>
      <c r="G2912" s="158">
        <v>68.995604102837348</v>
      </c>
    </row>
    <row r="2913" spans="1:7" x14ac:dyDescent="0.25">
      <c r="A2913" s="147">
        <v>2909</v>
      </c>
      <c r="B2913" s="151">
        <v>20601149803</v>
      </c>
      <c r="C2913" s="151">
        <v>278</v>
      </c>
      <c r="D2913" s="158">
        <v>979.00700259999996</v>
      </c>
      <c r="E2913" s="151">
        <v>10702</v>
      </c>
      <c r="F2913" s="151">
        <v>4</v>
      </c>
      <c r="G2913" s="158">
        <v>28.72652191288131</v>
      </c>
    </row>
    <row r="2914" spans="1:7" x14ac:dyDescent="0.25">
      <c r="A2914" s="147">
        <v>2910</v>
      </c>
      <c r="B2914" s="151">
        <v>20601149804</v>
      </c>
      <c r="C2914" s="151">
        <v>246</v>
      </c>
      <c r="D2914" s="158">
        <v>1057.754692</v>
      </c>
      <c r="E2914" s="151">
        <v>5071</v>
      </c>
      <c r="F2914" s="151">
        <v>7</v>
      </c>
      <c r="G2914" s="158">
        <v>66.231517250566142</v>
      </c>
    </row>
    <row r="2915" spans="1:7" x14ac:dyDescent="0.25">
      <c r="A2915" s="147">
        <v>2911</v>
      </c>
      <c r="B2915" s="151">
        <v>20601149805</v>
      </c>
      <c r="C2915" s="151">
        <v>311</v>
      </c>
      <c r="D2915" s="158">
        <v>970.73176079999996</v>
      </c>
      <c r="E2915" s="151">
        <v>11081</v>
      </c>
      <c r="F2915" s="151">
        <v>3</v>
      </c>
      <c r="G2915" s="158">
        <v>26.202211269481818</v>
      </c>
    </row>
    <row r="2916" spans="1:7" x14ac:dyDescent="0.25">
      <c r="A2916" s="147">
        <v>2912</v>
      </c>
      <c r="B2916" s="151">
        <v>20601149806</v>
      </c>
      <c r="C2916" s="151">
        <v>450</v>
      </c>
      <c r="D2916" s="158">
        <v>1108.9387630000001</v>
      </c>
      <c r="E2916" s="151">
        <v>888</v>
      </c>
      <c r="F2916" s="151">
        <v>10</v>
      </c>
      <c r="G2916" s="158">
        <v>94.092180631410685</v>
      </c>
    </row>
    <row r="2917" spans="1:7" x14ac:dyDescent="0.25">
      <c r="A2917" s="147">
        <v>2913</v>
      </c>
      <c r="B2917" s="151">
        <v>20601149807</v>
      </c>
      <c r="C2917" s="151">
        <v>526</v>
      </c>
      <c r="D2917" s="158">
        <v>1071.472728</v>
      </c>
      <c r="E2917" s="151">
        <v>3799</v>
      </c>
      <c r="F2917" s="151">
        <v>8</v>
      </c>
      <c r="G2917" s="158">
        <v>74.703609964033575</v>
      </c>
    </row>
    <row r="2918" spans="1:7" x14ac:dyDescent="0.25">
      <c r="A2918" s="147">
        <v>2914</v>
      </c>
      <c r="B2918" s="151">
        <v>20601149808</v>
      </c>
      <c r="C2918" s="151">
        <v>180</v>
      </c>
      <c r="D2918" s="158">
        <v>1028.3096410000001</v>
      </c>
      <c r="E2918" s="151">
        <v>7654</v>
      </c>
      <c r="F2918" s="151">
        <v>6</v>
      </c>
      <c r="G2918" s="158">
        <v>49.027574264020245</v>
      </c>
    </row>
    <row r="2919" spans="1:7" x14ac:dyDescent="0.25">
      <c r="A2919" s="147">
        <v>2915</v>
      </c>
      <c r="B2919" s="151">
        <v>20601149809</v>
      </c>
      <c r="C2919" s="151">
        <v>401</v>
      </c>
      <c r="D2919" s="158">
        <v>993.08386250000001</v>
      </c>
      <c r="E2919" s="151">
        <v>9997</v>
      </c>
      <c r="F2919" s="151">
        <v>4</v>
      </c>
      <c r="G2919" s="158">
        <v>33.422139336619153</v>
      </c>
    </row>
    <row r="2920" spans="1:7" x14ac:dyDescent="0.25">
      <c r="A2920" s="147">
        <v>2916</v>
      </c>
      <c r="B2920" s="151">
        <v>20601149810</v>
      </c>
      <c r="C2920" s="151">
        <v>333</v>
      </c>
      <c r="D2920" s="158">
        <v>1072.5332109999999</v>
      </c>
      <c r="E2920" s="151">
        <v>3712</v>
      </c>
      <c r="F2920" s="151">
        <v>8</v>
      </c>
      <c r="G2920" s="158">
        <v>75.283069135473554</v>
      </c>
    </row>
    <row r="2921" spans="1:7" x14ac:dyDescent="0.25">
      <c r="A2921" s="147">
        <v>2917</v>
      </c>
      <c r="B2921" s="151">
        <v>20601149811</v>
      </c>
      <c r="C2921" s="151">
        <v>412</v>
      </c>
      <c r="D2921" s="158">
        <v>1052.482391</v>
      </c>
      <c r="E2921" s="151">
        <v>5585</v>
      </c>
      <c r="F2921" s="151">
        <v>7</v>
      </c>
      <c r="G2921" s="158">
        <v>62.808045823897693</v>
      </c>
    </row>
    <row r="2922" spans="1:7" x14ac:dyDescent="0.25">
      <c r="A2922" s="147">
        <v>2918</v>
      </c>
      <c r="B2922" s="151">
        <v>20601149812</v>
      </c>
      <c r="C2922" s="151">
        <v>423</v>
      </c>
      <c r="D2922" s="158">
        <v>1044.9304910000001</v>
      </c>
      <c r="E2922" s="151">
        <v>6253</v>
      </c>
      <c r="F2922" s="151">
        <v>7</v>
      </c>
      <c r="G2922" s="158">
        <v>58.35886505927801</v>
      </c>
    </row>
    <row r="2923" spans="1:7" x14ac:dyDescent="0.25">
      <c r="A2923" s="147">
        <v>2919</v>
      </c>
      <c r="B2923" s="151">
        <v>20601149813</v>
      </c>
      <c r="C2923" s="151">
        <v>441</v>
      </c>
      <c r="D2923" s="158">
        <v>1037.3331470000001</v>
      </c>
      <c r="E2923" s="151">
        <v>6945</v>
      </c>
      <c r="F2923" s="151">
        <v>6</v>
      </c>
      <c r="G2923" s="158">
        <v>53.749833488743839</v>
      </c>
    </row>
    <row r="2924" spans="1:7" x14ac:dyDescent="0.25">
      <c r="A2924" s="147">
        <v>2920</v>
      </c>
      <c r="B2924" s="151">
        <v>20601149814</v>
      </c>
      <c r="C2924" s="151">
        <v>438</v>
      </c>
      <c r="D2924" s="158">
        <v>1088.8210549999999</v>
      </c>
      <c r="E2924" s="151">
        <v>2279</v>
      </c>
      <c r="F2924" s="151">
        <v>9</v>
      </c>
      <c r="G2924" s="158">
        <v>84.827494338617299</v>
      </c>
    </row>
    <row r="2925" spans="1:7" x14ac:dyDescent="0.25">
      <c r="A2925" s="147">
        <v>2921</v>
      </c>
      <c r="B2925" s="151">
        <v>20601149815</v>
      </c>
      <c r="C2925" s="151">
        <v>468</v>
      </c>
      <c r="D2925" s="158">
        <v>1052.9140050000001</v>
      </c>
      <c r="E2925" s="151">
        <v>5548</v>
      </c>
      <c r="F2925" s="151">
        <v>7</v>
      </c>
      <c r="G2925" s="158">
        <v>63.054482483015853</v>
      </c>
    </row>
    <row r="2926" spans="1:7" x14ac:dyDescent="0.25">
      <c r="A2926" s="147">
        <v>2922</v>
      </c>
      <c r="B2926" s="151">
        <v>20601149816</v>
      </c>
      <c r="C2926" s="151">
        <v>482</v>
      </c>
      <c r="D2926" s="158">
        <v>1042.553287</v>
      </c>
      <c r="E2926" s="151">
        <v>6481</v>
      </c>
      <c r="F2926" s="151">
        <v>7</v>
      </c>
      <c r="G2926" s="158">
        <v>56.840282403090448</v>
      </c>
    </row>
    <row r="2927" spans="1:7" x14ac:dyDescent="0.25">
      <c r="A2927" s="147">
        <v>2923</v>
      </c>
      <c r="B2927" s="151">
        <v>20601149817</v>
      </c>
      <c r="C2927" s="151">
        <v>443</v>
      </c>
      <c r="D2927" s="158">
        <v>1059.0128480000001</v>
      </c>
      <c r="E2927" s="151">
        <v>4931</v>
      </c>
      <c r="F2927" s="151">
        <v>7</v>
      </c>
      <c r="G2927" s="158">
        <v>67.163980285067268</v>
      </c>
    </row>
    <row r="2928" spans="1:7" x14ac:dyDescent="0.25">
      <c r="A2928" s="147">
        <v>2924</v>
      </c>
      <c r="B2928" s="151">
        <v>20601149818</v>
      </c>
      <c r="C2928" s="151">
        <v>509</v>
      </c>
      <c r="D2928" s="158">
        <v>1064.3953429999999</v>
      </c>
      <c r="E2928" s="151">
        <v>4421</v>
      </c>
      <c r="F2928" s="151">
        <v>8</v>
      </c>
      <c r="G2928" s="158">
        <v>70.560809910749967</v>
      </c>
    </row>
    <row r="2929" spans="1:7" x14ac:dyDescent="0.25">
      <c r="A2929" s="147">
        <v>2925</v>
      </c>
      <c r="B2929" s="151">
        <v>20601149819</v>
      </c>
      <c r="C2929" s="151">
        <v>455</v>
      </c>
      <c r="D2929" s="158">
        <v>1039.9702400000001</v>
      </c>
      <c r="E2929" s="151">
        <v>6709</v>
      </c>
      <c r="F2929" s="151">
        <v>6</v>
      </c>
      <c r="G2929" s="158">
        <v>55.321699746902887</v>
      </c>
    </row>
    <row r="2930" spans="1:7" x14ac:dyDescent="0.25">
      <c r="A2930" s="147">
        <v>2926</v>
      </c>
      <c r="B2930" s="151">
        <v>20601149820</v>
      </c>
      <c r="C2930" s="151">
        <v>586</v>
      </c>
      <c r="D2930" s="158">
        <v>1038.091807</v>
      </c>
      <c r="E2930" s="151">
        <v>6865</v>
      </c>
      <c r="F2930" s="151">
        <v>6</v>
      </c>
      <c r="G2930" s="158">
        <v>54.282669508458767</v>
      </c>
    </row>
    <row r="2931" spans="1:7" x14ac:dyDescent="0.25">
      <c r="A2931" s="147">
        <v>2927</v>
      </c>
      <c r="B2931" s="151">
        <v>20601149821</v>
      </c>
      <c r="C2931" s="151">
        <v>384</v>
      </c>
      <c r="D2931" s="158">
        <v>1025.2888</v>
      </c>
      <c r="E2931" s="151">
        <v>7871</v>
      </c>
      <c r="F2931" s="151">
        <v>6</v>
      </c>
      <c r="G2931" s="158">
        <v>47.582256560543499</v>
      </c>
    </row>
    <row r="2932" spans="1:7" x14ac:dyDescent="0.25">
      <c r="A2932" s="147">
        <v>2928</v>
      </c>
      <c r="B2932" s="151">
        <v>20601149822</v>
      </c>
      <c r="C2932" s="151">
        <v>606</v>
      </c>
      <c r="D2932" s="158">
        <v>1100.115483</v>
      </c>
      <c r="E2932" s="151">
        <v>1413</v>
      </c>
      <c r="F2932" s="151">
        <v>9</v>
      </c>
      <c r="G2932" s="158">
        <v>90.595444252031427</v>
      </c>
    </row>
    <row r="2933" spans="1:7" x14ac:dyDescent="0.25">
      <c r="A2933" s="147">
        <v>2929</v>
      </c>
      <c r="B2933" s="151">
        <v>20601149823</v>
      </c>
      <c r="C2933" s="151">
        <v>330</v>
      </c>
      <c r="D2933" s="158">
        <v>1004.830101</v>
      </c>
      <c r="E2933" s="151">
        <v>9335</v>
      </c>
      <c r="F2933" s="151">
        <v>5</v>
      </c>
      <c r="G2933" s="158">
        <v>37.831357399760222</v>
      </c>
    </row>
    <row r="2934" spans="1:7" x14ac:dyDescent="0.25">
      <c r="A2934" s="147">
        <v>2930</v>
      </c>
      <c r="B2934" s="151">
        <v>20601149824</v>
      </c>
      <c r="C2934" s="151">
        <v>368</v>
      </c>
      <c r="D2934" s="158">
        <v>1057.9807969999999</v>
      </c>
      <c r="E2934" s="151">
        <v>5038</v>
      </c>
      <c r="F2934" s="151">
        <v>7</v>
      </c>
      <c r="G2934" s="158">
        <v>66.451312108698545</v>
      </c>
    </row>
    <row r="2935" spans="1:7" x14ac:dyDescent="0.25">
      <c r="A2935" s="147">
        <v>2931</v>
      </c>
      <c r="B2935" s="151">
        <v>20601149825</v>
      </c>
      <c r="C2935" s="151">
        <v>434</v>
      </c>
      <c r="D2935" s="158">
        <v>966.31829649999997</v>
      </c>
      <c r="E2935" s="151">
        <v>11286</v>
      </c>
      <c r="F2935" s="151">
        <v>3</v>
      </c>
      <c r="G2935" s="158">
        <v>24.836818968962302</v>
      </c>
    </row>
    <row r="2936" spans="1:7" x14ac:dyDescent="0.25">
      <c r="A2936" s="147">
        <v>2932</v>
      </c>
      <c r="B2936" s="151">
        <v>20601149826</v>
      </c>
      <c r="C2936" s="151">
        <v>542</v>
      </c>
      <c r="D2936" s="158">
        <v>1054.754584</v>
      </c>
      <c r="E2936" s="151">
        <v>5391</v>
      </c>
      <c r="F2936" s="151">
        <v>7</v>
      </c>
      <c r="G2936" s="158">
        <v>64.100173171706416</v>
      </c>
    </row>
    <row r="2937" spans="1:7" x14ac:dyDescent="0.25">
      <c r="A2937" s="147">
        <v>2933</v>
      </c>
      <c r="B2937" s="151">
        <v>20601149827</v>
      </c>
      <c r="C2937" s="151">
        <v>337</v>
      </c>
      <c r="D2937" s="158">
        <v>1015.975359</v>
      </c>
      <c r="E2937" s="151">
        <v>8579</v>
      </c>
      <c r="F2937" s="151">
        <v>5</v>
      </c>
      <c r="G2937" s="158">
        <v>42.866657786066334</v>
      </c>
    </row>
    <row r="2938" spans="1:7" x14ac:dyDescent="0.25">
      <c r="A2938" s="147">
        <v>2934</v>
      </c>
      <c r="B2938" s="151">
        <v>20601149828</v>
      </c>
      <c r="C2938" s="151">
        <v>478</v>
      </c>
      <c r="D2938" s="158">
        <v>1038.699323</v>
      </c>
      <c r="E2938" s="151">
        <v>6817</v>
      </c>
      <c r="F2938" s="151">
        <v>6</v>
      </c>
      <c r="G2938" s="158">
        <v>54.602371120287728</v>
      </c>
    </row>
    <row r="2939" spans="1:7" x14ac:dyDescent="0.25">
      <c r="A2939" s="147">
        <v>2935</v>
      </c>
      <c r="B2939" s="151">
        <v>20601149829</v>
      </c>
      <c r="C2939" s="151">
        <v>472</v>
      </c>
      <c r="D2939" s="158">
        <v>1006.372494</v>
      </c>
      <c r="E2939" s="151">
        <v>9226</v>
      </c>
      <c r="F2939" s="151">
        <v>5</v>
      </c>
      <c r="G2939" s="158">
        <v>38.557346476621817</v>
      </c>
    </row>
    <row r="2940" spans="1:7" x14ac:dyDescent="0.25">
      <c r="A2940" s="147">
        <v>2936</v>
      </c>
      <c r="B2940" s="151">
        <v>20601149830</v>
      </c>
      <c r="C2940" s="151">
        <v>382</v>
      </c>
      <c r="D2940" s="158">
        <v>1066.8899240000001</v>
      </c>
      <c r="E2940" s="151">
        <v>4201</v>
      </c>
      <c r="F2940" s="151">
        <v>8</v>
      </c>
      <c r="G2940" s="158">
        <v>72.026108964966028</v>
      </c>
    </row>
    <row r="2941" spans="1:7" x14ac:dyDescent="0.25">
      <c r="A2941" s="147">
        <v>2937</v>
      </c>
      <c r="B2941" s="151">
        <v>20601149831</v>
      </c>
      <c r="C2941" s="151">
        <v>389</v>
      </c>
      <c r="D2941" s="158">
        <v>1006.0933</v>
      </c>
      <c r="E2941" s="151">
        <v>9252</v>
      </c>
      <c r="F2941" s="151">
        <v>5</v>
      </c>
      <c r="G2941" s="158">
        <v>38.384174770214472</v>
      </c>
    </row>
    <row r="2942" spans="1:7" x14ac:dyDescent="0.25">
      <c r="A2942" s="147">
        <v>2938</v>
      </c>
      <c r="B2942" s="151">
        <v>20601149832</v>
      </c>
      <c r="C2942" s="151">
        <v>452</v>
      </c>
      <c r="D2942" s="158">
        <v>1041.48903</v>
      </c>
      <c r="E2942" s="151">
        <v>6581</v>
      </c>
      <c r="F2942" s="151">
        <v>6</v>
      </c>
      <c r="G2942" s="158">
        <v>56.174237378446776</v>
      </c>
    </row>
    <row r="2943" spans="1:7" x14ac:dyDescent="0.25">
      <c r="A2943" s="147">
        <v>2939</v>
      </c>
      <c r="B2943" s="151">
        <v>20601149833</v>
      </c>
      <c r="C2943" s="151">
        <v>363</v>
      </c>
      <c r="D2943" s="158">
        <v>1058.47532</v>
      </c>
      <c r="E2943" s="151">
        <v>4988</v>
      </c>
      <c r="F2943" s="151">
        <v>7</v>
      </c>
      <c r="G2943" s="158">
        <v>66.784334621020378</v>
      </c>
    </row>
    <row r="2944" spans="1:7" x14ac:dyDescent="0.25">
      <c r="A2944" s="147">
        <v>2940</v>
      </c>
      <c r="B2944" s="151">
        <v>20601149834</v>
      </c>
      <c r="C2944" s="151">
        <v>505</v>
      </c>
      <c r="D2944" s="158">
        <v>1010.518403</v>
      </c>
      <c r="E2944" s="151">
        <v>8952</v>
      </c>
      <c r="F2944" s="151">
        <v>5</v>
      </c>
      <c r="G2944" s="158">
        <v>40.382309844145468</v>
      </c>
    </row>
    <row r="2945" spans="1:7" x14ac:dyDescent="0.25">
      <c r="A2945" s="147">
        <v>2941</v>
      </c>
      <c r="B2945" s="151">
        <v>20602111001</v>
      </c>
      <c r="C2945" s="151">
        <v>540</v>
      </c>
      <c r="D2945" s="158">
        <v>1065.7107249999999</v>
      </c>
      <c r="E2945" s="151">
        <v>4316</v>
      </c>
      <c r="F2945" s="151">
        <v>8</v>
      </c>
      <c r="G2945" s="158">
        <v>71.260157186625818</v>
      </c>
    </row>
    <row r="2946" spans="1:7" x14ac:dyDescent="0.25">
      <c r="A2946" s="147">
        <v>2942</v>
      </c>
      <c r="B2946" s="151">
        <v>20602111002</v>
      </c>
      <c r="C2946" s="151">
        <v>460</v>
      </c>
      <c r="D2946" s="158">
        <v>1069.1789530000001</v>
      </c>
      <c r="E2946" s="151">
        <v>3990</v>
      </c>
      <c r="F2946" s="151">
        <v>8</v>
      </c>
      <c r="G2946" s="158">
        <v>73.431463966964174</v>
      </c>
    </row>
    <row r="2947" spans="1:7" x14ac:dyDescent="0.25">
      <c r="A2947" s="147">
        <v>2943</v>
      </c>
      <c r="B2947" s="151">
        <v>20602111003</v>
      </c>
      <c r="C2947" s="151">
        <v>535</v>
      </c>
      <c r="D2947" s="158">
        <v>1091.939887</v>
      </c>
      <c r="E2947" s="151">
        <v>2009</v>
      </c>
      <c r="F2947" s="151">
        <v>9</v>
      </c>
      <c r="G2947" s="158">
        <v>86.625815905155193</v>
      </c>
    </row>
    <row r="2948" spans="1:7" x14ac:dyDescent="0.25">
      <c r="A2948" s="147">
        <v>2944</v>
      </c>
      <c r="B2948" s="151">
        <v>20602111004</v>
      </c>
      <c r="C2948" s="151">
        <v>303</v>
      </c>
      <c r="D2948" s="158">
        <v>1067.3982599999999</v>
      </c>
      <c r="E2948" s="151">
        <v>4171</v>
      </c>
      <c r="F2948" s="151">
        <v>8</v>
      </c>
      <c r="G2948" s="158">
        <v>72.22592247235913</v>
      </c>
    </row>
    <row r="2949" spans="1:7" x14ac:dyDescent="0.25">
      <c r="A2949" s="147">
        <v>2945</v>
      </c>
      <c r="B2949" s="151">
        <v>20602111005</v>
      </c>
      <c r="C2949" s="151">
        <v>281</v>
      </c>
      <c r="D2949" s="158">
        <v>1103.5544010000001</v>
      </c>
      <c r="E2949" s="151">
        <v>1173</v>
      </c>
      <c r="F2949" s="151">
        <v>10</v>
      </c>
      <c r="G2949" s="158">
        <v>92.193952311176233</v>
      </c>
    </row>
    <row r="2950" spans="1:7" x14ac:dyDescent="0.25">
      <c r="A2950" s="147">
        <v>2946</v>
      </c>
      <c r="B2950" s="151">
        <v>20602111006</v>
      </c>
      <c r="C2950" s="151">
        <v>579</v>
      </c>
      <c r="D2950" s="158">
        <v>1086.9440090000001</v>
      </c>
      <c r="E2950" s="151">
        <v>2432</v>
      </c>
      <c r="F2950" s="151">
        <v>9</v>
      </c>
      <c r="G2950" s="158">
        <v>83.808445450912487</v>
      </c>
    </row>
    <row r="2951" spans="1:7" x14ac:dyDescent="0.25">
      <c r="A2951" s="147">
        <v>2947</v>
      </c>
      <c r="B2951" s="151">
        <v>20602111007</v>
      </c>
      <c r="C2951" s="151">
        <v>491</v>
      </c>
      <c r="D2951" s="158">
        <v>1040.2805599999999</v>
      </c>
      <c r="E2951" s="151">
        <v>6676</v>
      </c>
      <c r="F2951" s="151">
        <v>6</v>
      </c>
      <c r="G2951" s="158">
        <v>55.541494605035304</v>
      </c>
    </row>
    <row r="2952" spans="1:7" x14ac:dyDescent="0.25">
      <c r="A2952" s="147">
        <v>2948</v>
      </c>
      <c r="B2952" s="151">
        <v>20602111008</v>
      </c>
      <c r="C2952" s="151">
        <v>531</v>
      </c>
      <c r="D2952" s="158">
        <v>1066.8414439999999</v>
      </c>
      <c r="E2952" s="151">
        <v>4202</v>
      </c>
      <c r="F2952" s="151">
        <v>8</v>
      </c>
      <c r="G2952" s="158">
        <v>72.019448514719599</v>
      </c>
    </row>
    <row r="2953" spans="1:7" x14ac:dyDescent="0.25">
      <c r="A2953" s="147">
        <v>2949</v>
      </c>
      <c r="B2953" s="151">
        <v>20602111010</v>
      </c>
      <c r="C2953" s="151">
        <v>654</v>
      </c>
      <c r="D2953" s="158">
        <v>1061.860592</v>
      </c>
      <c r="E2953" s="151">
        <v>4666</v>
      </c>
      <c r="F2953" s="151">
        <v>8</v>
      </c>
      <c r="G2953" s="158">
        <v>68.92899960037299</v>
      </c>
    </row>
    <row r="2954" spans="1:7" x14ac:dyDescent="0.25">
      <c r="A2954" s="147">
        <v>2950</v>
      </c>
      <c r="B2954" s="151">
        <v>20602111011</v>
      </c>
      <c r="C2954" s="151">
        <v>305</v>
      </c>
      <c r="D2954" s="158">
        <v>1096.2184520000001</v>
      </c>
      <c r="E2954" s="151">
        <v>1695</v>
      </c>
      <c r="F2954" s="151">
        <v>9</v>
      </c>
      <c r="G2954" s="158">
        <v>88.717197282536304</v>
      </c>
    </row>
    <row r="2955" spans="1:7" x14ac:dyDescent="0.25">
      <c r="A2955" s="147">
        <v>2951</v>
      </c>
      <c r="B2955" s="151">
        <v>20602111012</v>
      </c>
      <c r="C2955" s="151">
        <v>440</v>
      </c>
      <c r="D2955" s="158">
        <v>1088.2566409999999</v>
      </c>
      <c r="E2955" s="151">
        <v>2324</v>
      </c>
      <c r="F2955" s="151">
        <v>9</v>
      </c>
      <c r="G2955" s="158">
        <v>84.527774077527638</v>
      </c>
    </row>
    <row r="2956" spans="1:7" x14ac:dyDescent="0.25">
      <c r="A2956" s="147">
        <v>2952</v>
      </c>
      <c r="B2956" s="151">
        <v>20602111013</v>
      </c>
      <c r="C2956" s="151">
        <v>562</v>
      </c>
      <c r="D2956" s="158">
        <v>1091.1816610000001</v>
      </c>
      <c r="E2956" s="151">
        <v>2072</v>
      </c>
      <c r="F2956" s="151">
        <v>9</v>
      </c>
      <c r="G2956" s="158">
        <v>86.206207539629673</v>
      </c>
    </row>
    <row r="2957" spans="1:7" x14ac:dyDescent="0.25">
      <c r="A2957" s="147">
        <v>2953</v>
      </c>
      <c r="B2957" s="151">
        <v>20602111014</v>
      </c>
      <c r="C2957" s="151">
        <v>420</v>
      </c>
      <c r="D2957" s="158">
        <v>1023.63165</v>
      </c>
      <c r="E2957" s="151">
        <v>8016</v>
      </c>
      <c r="F2957" s="151">
        <v>6</v>
      </c>
      <c r="G2957" s="158">
        <v>46.61649127481018</v>
      </c>
    </row>
    <row r="2958" spans="1:7" x14ac:dyDescent="0.25">
      <c r="A2958" s="147">
        <v>2954</v>
      </c>
      <c r="B2958" s="151">
        <v>20602111015</v>
      </c>
      <c r="C2958" s="151">
        <v>671</v>
      </c>
      <c r="D2958" s="158">
        <v>1091.27629</v>
      </c>
      <c r="E2958" s="151">
        <v>2065</v>
      </c>
      <c r="F2958" s="151">
        <v>9</v>
      </c>
      <c r="G2958" s="158">
        <v>86.252830691354731</v>
      </c>
    </row>
    <row r="2959" spans="1:7" x14ac:dyDescent="0.25">
      <c r="A2959" s="147">
        <v>2955</v>
      </c>
      <c r="B2959" s="151">
        <v>20602111016</v>
      </c>
      <c r="C2959" s="151">
        <v>435</v>
      </c>
      <c r="D2959" s="158">
        <v>1093.9236350000001</v>
      </c>
      <c r="E2959" s="151">
        <v>1876</v>
      </c>
      <c r="F2959" s="151">
        <v>9</v>
      </c>
      <c r="G2959" s="158">
        <v>87.511655787931261</v>
      </c>
    </row>
    <row r="2960" spans="1:7" x14ac:dyDescent="0.25">
      <c r="A2960" s="147">
        <v>2956</v>
      </c>
      <c r="B2960" s="151">
        <v>20602111017</v>
      </c>
      <c r="C2960" s="151">
        <v>295</v>
      </c>
      <c r="D2960" s="158">
        <v>1094.8068089999999</v>
      </c>
      <c r="E2960" s="151">
        <v>1800</v>
      </c>
      <c r="F2960" s="151">
        <v>9</v>
      </c>
      <c r="G2960" s="158">
        <v>88.017850006660453</v>
      </c>
    </row>
    <row r="2961" spans="1:7" x14ac:dyDescent="0.25">
      <c r="A2961" s="147">
        <v>2957</v>
      </c>
      <c r="B2961" s="151">
        <v>20602111018</v>
      </c>
      <c r="C2961" s="151">
        <v>453</v>
      </c>
      <c r="D2961" s="158">
        <v>1016.001341</v>
      </c>
      <c r="E2961" s="151">
        <v>8576</v>
      </c>
      <c r="F2961" s="151">
        <v>5</v>
      </c>
      <c r="G2961" s="158">
        <v>42.886639136805648</v>
      </c>
    </row>
    <row r="2962" spans="1:7" x14ac:dyDescent="0.25">
      <c r="A2962" s="147">
        <v>2958</v>
      </c>
      <c r="B2962" s="151">
        <v>20602111019</v>
      </c>
      <c r="C2962" s="151">
        <v>586</v>
      </c>
      <c r="D2962" s="158">
        <v>1044.6017280000001</v>
      </c>
      <c r="E2962" s="151">
        <v>6282</v>
      </c>
      <c r="F2962" s="151">
        <v>7</v>
      </c>
      <c r="G2962" s="158">
        <v>58.165712002131343</v>
      </c>
    </row>
    <row r="2963" spans="1:7" x14ac:dyDescent="0.25">
      <c r="A2963" s="147">
        <v>2959</v>
      </c>
      <c r="B2963" s="151">
        <v>20602111022</v>
      </c>
      <c r="C2963" s="151">
        <v>433</v>
      </c>
      <c r="D2963" s="158">
        <v>1057.3647100000001</v>
      </c>
      <c r="E2963" s="151">
        <v>5108</v>
      </c>
      <c r="F2963" s="151">
        <v>7</v>
      </c>
      <c r="G2963" s="158">
        <v>65.985080591447982</v>
      </c>
    </row>
    <row r="2964" spans="1:7" x14ac:dyDescent="0.25">
      <c r="A2964" s="147">
        <v>2960</v>
      </c>
      <c r="B2964" s="151">
        <v>20602111201</v>
      </c>
      <c r="C2964" s="151">
        <v>697</v>
      </c>
      <c r="D2964" s="158">
        <v>1051.107004</v>
      </c>
      <c r="E2964" s="151">
        <v>5708</v>
      </c>
      <c r="F2964" s="151">
        <v>7</v>
      </c>
      <c r="G2964" s="158">
        <v>61.988810443585983</v>
      </c>
    </row>
    <row r="2965" spans="1:7" x14ac:dyDescent="0.25">
      <c r="A2965" s="147">
        <v>2961</v>
      </c>
      <c r="B2965" s="151">
        <v>20602111202</v>
      </c>
      <c r="C2965" s="151">
        <v>515</v>
      </c>
      <c r="D2965" s="158">
        <v>1017.231088</v>
      </c>
      <c r="E2965" s="151">
        <v>8480</v>
      </c>
      <c r="F2965" s="151">
        <v>5</v>
      </c>
      <c r="G2965" s="158">
        <v>43.52604236046357</v>
      </c>
    </row>
    <row r="2966" spans="1:7" x14ac:dyDescent="0.25">
      <c r="A2966" s="147">
        <v>2962</v>
      </c>
      <c r="B2966" s="151">
        <v>20602111203</v>
      </c>
      <c r="C2966" s="151">
        <v>427</v>
      </c>
      <c r="D2966" s="158">
        <v>1050.917809</v>
      </c>
      <c r="E2966" s="151">
        <v>5721</v>
      </c>
      <c r="F2966" s="151">
        <v>7</v>
      </c>
      <c r="G2966" s="158">
        <v>61.902224590382318</v>
      </c>
    </row>
    <row r="2967" spans="1:7" x14ac:dyDescent="0.25">
      <c r="A2967" s="147">
        <v>2963</v>
      </c>
      <c r="B2967" s="151">
        <v>20602111204</v>
      </c>
      <c r="C2967" s="151">
        <v>325</v>
      </c>
      <c r="D2967" s="158">
        <v>1081.047892</v>
      </c>
      <c r="E2967" s="151">
        <v>2952</v>
      </c>
      <c r="F2967" s="151">
        <v>9</v>
      </c>
      <c r="G2967" s="158">
        <v>80.345011322765416</v>
      </c>
    </row>
    <row r="2968" spans="1:7" x14ac:dyDescent="0.25">
      <c r="A2968" s="147">
        <v>2964</v>
      </c>
      <c r="B2968" s="151">
        <v>20602111205</v>
      </c>
      <c r="C2968" s="151">
        <v>587</v>
      </c>
      <c r="D2968" s="158">
        <v>1021.524758</v>
      </c>
      <c r="E2968" s="151">
        <v>8164</v>
      </c>
      <c r="F2968" s="151">
        <v>5</v>
      </c>
      <c r="G2968" s="158">
        <v>45.630744638337553</v>
      </c>
    </row>
    <row r="2969" spans="1:7" x14ac:dyDescent="0.25">
      <c r="A2969" s="147">
        <v>2965</v>
      </c>
      <c r="B2969" s="151">
        <v>20602111206</v>
      </c>
      <c r="C2969" s="151">
        <v>386</v>
      </c>
      <c r="D2969" s="158">
        <v>1044.585734</v>
      </c>
      <c r="E2969" s="151">
        <v>6285</v>
      </c>
      <c r="F2969" s="151">
        <v>7</v>
      </c>
      <c r="G2969" s="158">
        <v>58.145730651392036</v>
      </c>
    </row>
    <row r="2970" spans="1:7" x14ac:dyDescent="0.25">
      <c r="A2970" s="147">
        <v>2966</v>
      </c>
      <c r="B2970" s="151">
        <v>20602111207</v>
      </c>
      <c r="C2970" s="151">
        <v>555</v>
      </c>
      <c r="D2970" s="158">
        <v>1067.768446</v>
      </c>
      <c r="E2970" s="151">
        <v>4137</v>
      </c>
      <c r="F2970" s="151">
        <v>8</v>
      </c>
      <c r="G2970" s="158">
        <v>72.452377780737976</v>
      </c>
    </row>
    <row r="2971" spans="1:7" x14ac:dyDescent="0.25">
      <c r="A2971" s="147">
        <v>2967</v>
      </c>
      <c r="B2971" s="151">
        <v>20602111208</v>
      </c>
      <c r="C2971" s="151">
        <v>383</v>
      </c>
      <c r="D2971" s="158">
        <v>1069.4552659999999</v>
      </c>
      <c r="E2971" s="151">
        <v>3970</v>
      </c>
      <c r="F2971" s="151">
        <v>8</v>
      </c>
      <c r="G2971" s="158">
        <v>73.564672971892904</v>
      </c>
    </row>
    <row r="2972" spans="1:7" x14ac:dyDescent="0.25">
      <c r="A2972" s="147">
        <v>2968</v>
      </c>
      <c r="B2972" s="151">
        <v>20602111209</v>
      </c>
      <c r="C2972" s="151">
        <v>524</v>
      </c>
      <c r="D2972" s="158">
        <v>1058.1106</v>
      </c>
      <c r="E2972" s="151">
        <v>5027</v>
      </c>
      <c r="F2972" s="151">
        <v>7</v>
      </c>
      <c r="G2972" s="158">
        <v>66.524577061409346</v>
      </c>
    </row>
    <row r="2973" spans="1:7" x14ac:dyDescent="0.25">
      <c r="A2973" s="147">
        <v>2969</v>
      </c>
      <c r="B2973" s="151">
        <v>20602111210</v>
      </c>
      <c r="C2973" s="151">
        <v>542</v>
      </c>
      <c r="D2973" s="158">
        <v>1022.61364</v>
      </c>
      <c r="E2973" s="151">
        <v>8094</v>
      </c>
      <c r="F2973" s="151">
        <v>6</v>
      </c>
      <c r="G2973" s="158">
        <v>46.096976155588116</v>
      </c>
    </row>
    <row r="2974" spans="1:7" x14ac:dyDescent="0.25">
      <c r="A2974" s="147">
        <v>2970</v>
      </c>
      <c r="B2974" s="151">
        <v>20602111211</v>
      </c>
      <c r="C2974" s="151">
        <v>379</v>
      </c>
      <c r="D2974" s="158">
        <v>1066.6997699999999</v>
      </c>
      <c r="E2974" s="151">
        <v>4221</v>
      </c>
      <c r="F2974" s="151">
        <v>8</v>
      </c>
      <c r="G2974" s="158">
        <v>71.892899960037298</v>
      </c>
    </row>
    <row r="2975" spans="1:7" x14ac:dyDescent="0.25">
      <c r="A2975" s="147">
        <v>2971</v>
      </c>
      <c r="B2975" s="151">
        <v>20602111212</v>
      </c>
      <c r="C2975" s="151">
        <v>424</v>
      </c>
      <c r="D2975" s="158">
        <v>1033.0120750000001</v>
      </c>
      <c r="E2975" s="151">
        <v>7245</v>
      </c>
      <c r="F2975" s="151">
        <v>6</v>
      </c>
      <c r="G2975" s="158">
        <v>51.751698414812843</v>
      </c>
    </row>
    <row r="2976" spans="1:7" x14ac:dyDescent="0.25">
      <c r="A2976" s="147">
        <v>2972</v>
      </c>
      <c r="B2976" s="151">
        <v>20602111213</v>
      </c>
      <c r="C2976" s="151">
        <v>471</v>
      </c>
      <c r="D2976" s="158">
        <v>1029.336634</v>
      </c>
      <c r="E2976" s="151">
        <v>7560</v>
      </c>
      <c r="F2976" s="151">
        <v>6</v>
      </c>
      <c r="G2976" s="158">
        <v>49.653656587185296</v>
      </c>
    </row>
    <row r="2977" spans="1:7" x14ac:dyDescent="0.25">
      <c r="A2977" s="147">
        <v>2973</v>
      </c>
      <c r="B2977" s="151">
        <v>20602111214</v>
      </c>
      <c r="C2977" s="151">
        <v>513</v>
      </c>
      <c r="D2977" s="158">
        <v>1055.7173319999999</v>
      </c>
      <c r="E2977" s="151">
        <v>5271</v>
      </c>
      <c r="F2977" s="151">
        <v>7</v>
      </c>
      <c r="G2977" s="158">
        <v>64.899427201278797</v>
      </c>
    </row>
    <row r="2978" spans="1:7" x14ac:dyDescent="0.25">
      <c r="A2978" s="147">
        <v>2974</v>
      </c>
      <c r="B2978" s="151">
        <v>20602111215</v>
      </c>
      <c r="C2978" s="151">
        <v>397</v>
      </c>
      <c r="D2978" s="158">
        <v>1078.6695239999999</v>
      </c>
      <c r="E2978" s="151">
        <v>3158</v>
      </c>
      <c r="F2978" s="151">
        <v>8</v>
      </c>
      <c r="G2978" s="158">
        <v>78.97295857199947</v>
      </c>
    </row>
    <row r="2979" spans="1:7" x14ac:dyDescent="0.25">
      <c r="A2979" s="147">
        <v>2975</v>
      </c>
      <c r="B2979" s="151">
        <v>20602111216</v>
      </c>
      <c r="C2979" s="151">
        <v>456</v>
      </c>
      <c r="D2979" s="158">
        <v>1020.691852</v>
      </c>
      <c r="E2979" s="151">
        <v>8234</v>
      </c>
      <c r="F2979" s="151">
        <v>5</v>
      </c>
      <c r="G2979" s="158">
        <v>45.164513121086983</v>
      </c>
    </row>
    <row r="2980" spans="1:7" x14ac:dyDescent="0.25">
      <c r="A2980" s="147">
        <v>2976</v>
      </c>
      <c r="B2980" s="151">
        <v>20602111217</v>
      </c>
      <c r="C2980" s="151">
        <v>397</v>
      </c>
      <c r="D2980" s="158">
        <v>1060.689877</v>
      </c>
      <c r="E2980" s="151">
        <v>4762</v>
      </c>
      <c r="F2980" s="151">
        <v>8</v>
      </c>
      <c r="G2980" s="158">
        <v>68.289596376715068</v>
      </c>
    </row>
    <row r="2981" spans="1:7" x14ac:dyDescent="0.25">
      <c r="A2981" s="147">
        <v>2977</v>
      </c>
      <c r="B2981" s="151">
        <v>20602111218</v>
      </c>
      <c r="C2981" s="151">
        <v>324</v>
      </c>
      <c r="D2981" s="158">
        <v>1076.713487</v>
      </c>
      <c r="E2981" s="151">
        <v>3336</v>
      </c>
      <c r="F2981" s="151">
        <v>8</v>
      </c>
      <c r="G2981" s="158">
        <v>77.787398428133741</v>
      </c>
    </row>
    <row r="2982" spans="1:7" x14ac:dyDescent="0.25">
      <c r="A2982" s="147">
        <v>2978</v>
      </c>
      <c r="B2982" s="151">
        <v>20602111219</v>
      </c>
      <c r="C2982" s="151">
        <v>664</v>
      </c>
      <c r="D2982" s="158">
        <v>1093.062962</v>
      </c>
      <c r="E2982" s="151">
        <v>1943</v>
      </c>
      <c r="F2982" s="151">
        <v>9</v>
      </c>
      <c r="G2982" s="158">
        <v>87.065405621420012</v>
      </c>
    </row>
    <row r="2983" spans="1:7" x14ac:dyDescent="0.25">
      <c r="A2983" s="147">
        <v>2979</v>
      </c>
      <c r="B2983" s="151">
        <v>20602111220</v>
      </c>
      <c r="C2983" s="151">
        <v>537</v>
      </c>
      <c r="D2983" s="158">
        <v>1040.2929059999999</v>
      </c>
      <c r="E2983" s="151">
        <v>6675</v>
      </c>
      <c r="F2983" s="151">
        <v>6</v>
      </c>
      <c r="G2983" s="158">
        <v>55.548155055281732</v>
      </c>
    </row>
    <row r="2984" spans="1:7" x14ac:dyDescent="0.25">
      <c r="A2984" s="147">
        <v>2980</v>
      </c>
      <c r="B2984" s="151">
        <v>20602111221</v>
      </c>
      <c r="C2984" s="151">
        <v>524</v>
      </c>
      <c r="D2984" s="158">
        <v>1086.731612</v>
      </c>
      <c r="E2984" s="151">
        <v>2461</v>
      </c>
      <c r="F2984" s="151">
        <v>9</v>
      </c>
      <c r="G2984" s="158">
        <v>83.615292393765813</v>
      </c>
    </row>
    <row r="2985" spans="1:7" x14ac:dyDescent="0.25">
      <c r="A2985" s="147">
        <v>2981</v>
      </c>
      <c r="B2985" s="151">
        <v>20602111222</v>
      </c>
      <c r="C2985" s="151">
        <v>293</v>
      </c>
      <c r="D2985" s="158">
        <v>1057.1058760000001</v>
      </c>
      <c r="E2985" s="151">
        <v>5138</v>
      </c>
      <c r="F2985" s="151">
        <v>7</v>
      </c>
      <c r="G2985" s="158">
        <v>65.78526708405488</v>
      </c>
    </row>
    <row r="2986" spans="1:7" x14ac:dyDescent="0.25">
      <c r="A2986" s="147">
        <v>2982</v>
      </c>
      <c r="B2986" s="151">
        <v>20602111223</v>
      </c>
      <c r="C2986" s="151">
        <v>501</v>
      </c>
      <c r="D2986" s="158">
        <v>1094.3836249999999</v>
      </c>
      <c r="E2986" s="151">
        <v>1834</v>
      </c>
      <c r="F2986" s="151">
        <v>9</v>
      </c>
      <c r="G2986" s="158">
        <v>87.791394698281593</v>
      </c>
    </row>
    <row r="2987" spans="1:7" x14ac:dyDescent="0.25">
      <c r="A2987" s="147">
        <v>2983</v>
      </c>
      <c r="B2987" s="151">
        <v>20602111224</v>
      </c>
      <c r="C2987" s="151">
        <v>499</v>
      </c>
      <c r="D2987" s="158">
        <v>1018.804251</v>
      </c>
      <c r="E2987" s="151">
        <v>8372</v>
      </c>
      <c r="F2987" s="151">
        <v>5</v>
      </c>
      <c r="G2987" s="158">
        <v>44.245370987078722</v>
      </c>
    </row>
    <row r="2988" spans="1:7" x14ac:dyDescent="0.25">
      <c r="A2988" s="147">
        <v>2984</v>
      </c>
      <c r="B2988" s="151">
        <v>20602111225</v>
      </c>
      <c r="C2988" s="151">
        <v>632</v>
      </c>
      <c r="D2988" s="158">
        <v>994.04621540000005</v>
      </c>
      <c r="E2988" s="151">
        <v>9952</v>
      </c>
      <c r="F2988" s="151">
        <v>4</v>
      </c>
      <c r="G2988" s="158">
        <v>33.7218595977088</v>
      </c>
    </row>
    <row r="2989" spans="1:7" x14ac:dyDescent="0.25">
      <c r="A2989" s="147">
        <v>2985</v>
      </c>
      <c r="B2989" s="151">
        <v>20602111226</v>
      </c>
      <c r="C2989" s="151">
        <v>427</v>
      </c>
      <c r="D2989" s="158">
        <v>1080.907455</v>
      </c>
      <c r="E2989" s="151">
        <v>2959</v>
      </c>
      <c r="F2989" s="151">
        <v>9</v>
      </c>
      <c r="G2989" s="158">
        <v>80.298388171040358</v>
      </c>
    </row>
    <row r="2990" spans="1:7" x14ac:dyDescent="0.25">
      <c r="A2990" s="147">
        <v>2986</v>
      </c>
      <c r="B2990" s="151">
        <v>20602111227</v>
      </c>
      <c r="C2990" s="151">
        <v>376</v>
      </c>
      <c r="D2990" s="158">
        <v>1034.797536</v>
      </c>
      <c r="E2990" s="151">
        <v>7144</v>
      </c>
      <c r="F2990" s="151">
        <v>6</v>
      </c>
      <c r="G2990" s="158">
        <v>52.424403889702944</v>
      </c>
    </row>
    <row r="2991" spans="1:7" x14ac:dyDescent="0.25">
      <c r="A2991" s="147">
        <v>2987</v>
      </c>
      <c r="B2991" s="151">
        <v>20602111228</v>
      </c>
      <c r="C2991" s="151">
        <v>487</v>
      </c>
      <c r="D2991" s="158">
        <v>1081.795948</v>
      </c>
      <c r="E2991" s="151">
        <v>2876</v>
      </c>
      <c r="F2991" s="151">
        <v>9</v>
      </c>
      <c r="G2991" s="158">
        <v>80.851205541494608</v>
      </c>
    </row>
    <row r="2992" spans="1:7" x14ac:dyDescent="0.25">
      <c r="A2992" s="147">
        <v>2988</v>
      </c>
      <c r="B2992" s="151">
        <v>20602111229</v>
      </c>
      <c r="C2992" s="151">
        <v>481</v>
      </c>
      <c r="D2992" s="158">
        <v>1078.019215</v>
      </c>
      <c r="E2992" s="151">
        <v>3226</v>
      </c>
      <c r="F2992" s="151">
        <v>8</v>
      </c>
      <c r="G2992" s="158">
        <v>78.520047955241779</v>
      </c>
    </row>
    <row r="2993" spans="1:7" x14ac:dyDescent="0.25">
      <c r="A2993" s="147">
        <v>2989</v>
      </c>
      <c r="B2993" s="151">
        <v>20602111230</v>
      </c>
      <c r="C2993" s="151">
        <v>559</v>
      </c>
      <c r="D2993" s="158">
        <v>1075.2010330000001</v>
      </c>
      <c r="E2993" s="151">
        <v>3470</v>
      </c>
      <c r="F2993" s="151">
        <v>8</v>
      </c>
      <c r="G2993" s="158">
        <v>76.89489809511123</v>
      </c>
    </row>
    <row r="2994" spans="1:7" x14ac:dyDescent="0.25">
      <c r="A2994" s="147">
        <v>2990</v>
      </c>
      <c r="B2994" s="151">
        <v>20602111231</v>
      </c>
      <c r="C2994" s="151">
        <v>259</v>
      </c>
      <c r="D2994" s="158">
        <v>1025.2300749999999</v>
      </c>
      <c r="E2994" s="151">
        <v>7881</v>
      </c>
      <c r="F2994" s="151">
        <v>6</v>
      </c>
      <c r="G2994" s="158">
        <v>47.515652058079127</v>
      </c>
    </row>
    <row r="2995" spans="1:7" x14ac:dyDescent="0.25">
      <c r="A2995" s="147">
        <v>2991</v>
      </c>
      <c r="B2995" s="151">
        <v>20602111232</v>
      </c>
      <c r="C2995" s="151">
        <v>470</v>
      </c>
      <c r="D2995" s="158">
        <v>1038.033602</v>
      </c>
      <c r="E2995" s="151">
        <v>6873</v>
      </c>
      <c r="F2995" s="151">
        <v>6</v>
      </c>
      <c r="G2995" s="158">
        <v>54.229385906487281</v>
      </c>
    </row>
    <row r="2996" spans="1:7" x14ac:dyDescent="0.25">
      <c r="A2996" s="147">
        <v>2992</v>
      </c>
      <c r="B2996" s="151">
        <v>20602111233</v>
      </c>
      <c r="C2996" s="151">
        <v>467</v>
      </c>
      <c r="D2996" s="158">
        <v>1084.6139310000001</v>
      </c>
      <c r="E2996" s="151">
        <v>2625</v>
      </c>
      <c r="F2996" s="151">
        <v>9</v>
      </c>
      <c r="G2996" s="158">
        <v>82.5229785533502</v>
      </c>
    </row>
    <row r="2997" spans="1:7" x14ac:dyDescent="0.25">
      <c r="A2997" s="147">
        <v>2993</v>
      </c>
      <c r="B2997" s="151">
        <v>20602111234</v>
      </c>
      <c r="C2997" s="151">
        <v>424</v>
      </c>
      <c r="D2997" s="158">
        <v>1031.6796850000001</v>
      </c>
      <c r="E2997" s="151">
        <v>7363</v>
      </c>
      <c r="F2997" s="151">
        <v>6</v>
      </c>
      <c r="G2997" s="158">
        <v>50.965765285733312</v>
      </c>
    </row>
    <row r="2998" spans="1:7" x14ac:dyDescent="0.25">
      <c r="A2998" s="147">
        <v>2994</v>
      </c>
      <c r="B2998" s="151">
        <v>20602111235</v>
      </c>
      <c r="C2998" s="151">
        <v>567</v>
      </c>
      <c r="D2998" s="158">
        <v>1023.5290230000001</v>
      </c>
      <c r="E2998" s="151">
        <v>8023</v>
      </c>
      <c r="F2998" s="151">
        <v>6</v>
      </c>
      <c r="G2998" s="158">
        <v>46.569868123085122</v>
      </c>
    </row>
    <row r="2999" spans="1:7" x14ac:dyDescent="0.25">
      <c r="A2999" s="147">
        <v>2995</v>
      </c>
      <c r="B2999" s="151">
        <v>20602111236</v>
      </c>
      <c r="C2999" s="151">
        <v>316</v>
      </c>
      <c r="D2999" s="158">
        <v>1047.551078</v>
      </c>
      <c r="E2999" s="151">
        <v>6029</v>
      </c>
      <c r="F2999" s="151">
        <v>7</v>
      </c>
      <c r="G2999" s="158">
        <v>59.850805914479821</v>
      </c>
    </row>
    <row r="3000" spans="1:7" x14ac:dyDescent="0.25">
      <c r="A3000" s="147">
        <v>2996</v>
      </c>
      <c r="B3000" s="151">
        <v>20602111237</v>
      </c>
      <c r="C3000" s="151">
        <v>358</v>
      </c>
      <c r="D3000" s="158">
        <v>1058.1418120000001</v>
      </c>
      <c r="E3000" s="151">
        <v>5025</v>
      </c>
      <c r="F3000" s="151">
        <v>7</v>
      </c>
      <c r="G3000" s="158">
        <v>66.537897961902232</v>
      </c>
    </row>
    <row r="3001" spans="1:7" x14ac:dyDescent="0.25">
      <c r="A3001" s="147">
        <v>2997</v>
      </c>
      <c r="B3001" s="151">
        <v>20602111238</v>
      </c>
      <c r="C3001" s="151">
        <v>378</v>
      </c>
      <c r="D3001" s="158">
        <v>1035.335949</v>
      </c>
      <c r="E3001" s="151">
        <v>7093</v>
      </c>
      <c r="F3001" s="151">
        <v>6</v>
      </c>
      <c r="G3001" s="158">
        <v>52.764086852271205</v>
      </c>
    </row>
    <row r="3002" spans="1:7" x14ac:dyDescent="0.25">
      <c r="A3002" s="147">
        <v>2998</v>
      </c>
      <c r="B3002" s="151">
        <v>20602111239</v>
      </c>
      <c r="C3002" s="151">
        <v>400</v>
      </c>
      <c r="D3002" s="158">
        <v>1009.433164</v>
      </c>
      <c r="E3002" s="151">
        <v>9008</v>
      </c>
      <c r="F3002" s="151">
        <v>5</v>
      </c>
      <c r="G3002" s="158">
        <v>40.009324630345013</v>
      </c>
    </row>
    <row r="3003" spans="1:7" x14ac:dyDescent="0.25">
      <c r="A3003" s="147">
        <v>2999</v>
      </c>
      <c r="B3003" s="151">
        <v>20602111240</v>
      </c>
      <c r="C3003" s="151">
        <v>350</v>
      </c>
      <c r="D3003" s="158">
        <v>914.11196140000004</v>
      </c>
      <c r="E3003" s="151">
        <v>12999</v>
      </c>
      <c r="F3003" s="151">
        <v>2</v>
      </c>
      <c r="G3003" s="158">
        <v>13.427467696816306</v>
      </c>
    </row>
    <row r="3004" spans="1:7" x14ac:dyDescent="0.25">
      <c r="A3004" s="147">
        <v>3000</v>
      </c>
      <c r="B3004" s="151">
        <v>20602111241</v>
      </c>
      <c r="C3004" s="151">
        <v>333</v>
      </c>
      <c r="D3004" s="158">
        <v>1021.14837</v>
      </c>
      <c r="E3004" s="151">
        <v>8200</v>
      </c>
      <c r="F3004" s="151">
        <v>5</v>
      </c>
      <c r="G3004" s="158">
        <v>45.390968429465836</v>
      </c>
    </row>
    <row r="3005" spans="1:7" x14ac:dyDescent="0.25">
      <c r="A3005" s="147">
        <v>3001</v>
      </c>
      <c r="B3005" s="151">
        <v>20602111242</v>
      </c>
      <c r="C3005" s="151">
        <v>317</v>
      </c>
      <c r="D3005" s="158">
        <v>1040.9858549999999</v>
      </c>
      <c r="E3005" s="151">
        <v>6622</v>
      </c>
      <c r="F3005" s="151">
        <v>6</v>
      </c>
      <c r="G3005" s="158">
        <v>55.901158918342873</v>
      </c>
    </row>
    <row r="3006" spans="1:7" x14ac:dyDescent="0.25">
      <c r="A3006" s="147">
        <v>3002</v>
      </c>
      <c r="B3006" s="151">
        <v>20602149901</v>
      </c>
      <c r="C3006" s="151">
        <v>312</v>
      </c>
      <c r="D3006" s="158">
        <v>892.89311450000002</v>
      </c>
      <c r="E3006" s="151">
        <v>13470</v>
      </c>
      <c r="F3006" s="151">
        <v>2</v>
      </c>
      <c r="G3006" s="158">
        <v>10.290395630744637</v>
      </c>
    </row>
    <row r="3007" spans="1:7" x14ac:dyDescent="0.25">
      <c r="A3007" s="147">
        <v>3003</v>
      </c>
      <c r="B3007" s="151">
        <v>20602149902</v>
      </c>
      <c r="C3007" s="151">
        <v>342</v>
      </c>
      <c r="D3007" s="158">
        <v>1080.246838</v>
      </c>
      <c r="E3007" s="151">
        <v>3019</v>
      </c>
      <c r="F3007" s="151">
        <v>9</v>
      </c>
      <c r="G3007" s="158">
        <v>79.898761156254167</v>
      </c>
    </row>
    <row r="3008" spans="1:7" x14ac:dyDescent="0.25">
      <c r="A3008" s="147">
        <v>3004</v>
      </c>
      <c r="B3008" s="151">
        <v>20602149903</v>
      </c>
      <c r="C3008" s="151">
        <v>535</v>
      </c>
      <c r="D3008" s="158">
        <v>1087.018738</v>
      </c>
      <c r="E3008" s="151">
        <v>2426</v>
      </c>
      <c r="F3008" s="151">
        <v>9</v>
      </c>
      <c r="G3008" s="158">
        <v>83.848408152391102</v>
      </c>
    </row>
    <row r="3009" spans="1:7" x14ac:dyDescent="0.25">
      <c r="A3009" s="147">
        <v>3005</v>
      </c>
      <c r="B3009" s="151">
        <v>20602149904</v>
      </c>
      <c r="C3009" s="151">
        <v>367</v>
      </c>
      <c r="D3009" s="158">
        <v>1088.9347479999999</v>
      </c>
      <c r="E3009" s="151">
        <v>2270</v>
      </c>
      <c r="F3009" s="151">
        <v>9</v>
      </c>
      <c r="G3009" s="158">
        <v>84.887438390835229</v>
      </c>
    </row>
    <row r="3010" spans="1:7" x14ac:dyDescent="0.25">
      <c r="A3010" s="147">
        <v>3006</v>
      </c>
      <c r="B3010" s="151">
        <v>20602149905</v>
      </c>
      <c r="C3010" s="151">
        <v>543</v>
      </c>
      <c r="D3010" s="158">
        <v>1024.1650320000001</v>
      </c>
      <c r="E3010" s="151">
        <v>7969</v>
      </c>
      <c r="F3010" s="151">
        <v>6</v>
      </c>
      <c r="G3010" s="158">
        <v>46.929532436392698</v>
      </c>
    </row>
    <row r="3011" spans="1:7" x14ac:dyDescent="0.25">
      <c r="A3011" s="147">
        <v>3007</v>
      </c>
      <c r="B3011" s="151">
        <v>20602149906</v>
      </c>
      <c r="C3011" s="151">
        <v>327</v>
      </c>
      <c r="D3011" s="158">
        <v>1068.7124590000001</v>
      </c>
      <c r="E3011" s="151">
        <v>4028</v>
      </c>
      <c r="F3011" s="151">
        <v>8</v>
      </c>
      <c r="G3011" s="158">
        <v>73.17836685759957</v>
      </c>
    </row>
    <row r="3012" spans="1:7" x14ac:dyDescent="0.25">
      <c r="A3012" s="147">
        <v>3008</v>
      </c>
      <c r="B3012" s="151">
        <v>20602149907</v>
      </c>
      <c r="C3012" s="151">
        <v>304</v>
      </c>
      <c r="D3012" s="158">
        <v>1035.577362</v>
      </c>
      <c r="E3012" s="151">
        <v>7075</v>
      </c>
      <c r="F3012" s="151">
        <v>6</v>
      </c>
      <c r="G3012" s="158">
        <v>52.883974956707071</v>
      </c>
    </row>
    <row r="3013" spans="1:7" x14ac:dyDescent="0.25">
      <c r="A3013" s="147">
        <v>3009</v>
      </c>
      <c r="B3013" s="151">
        <v>20602149908</v>
      </c>
      <c r="C3013" s="151">
        <v>571</v>
      </c>
      <c r="D3013" s="158">
        <v>1089.494269</v>
      </c>
      <c r="E3013" s="151">
        <v>2216</v>
      </c>
      <c r="F3013" s="151">
        <v>9</v>
      </c>
      <c r="G3013" s="158">
        <v>85.24710270414279</v>
      </c>
    </row>
    <row r="3014" spans="1:7" x14ac:dyDescent="0.25">
      <c r="A3014" s="147">
        <v>3010</v>
      </c>
      <c r="B3014" s="151">
        <v>20602149909</v>
      </c>
      <c r="C3014" s="151">
        <v>620</v>
      </c>
      <c r="D3014" s="158">
        <v>1105.9136249999999</v>
      </c>
      <c r="E3014" s="151">
        <v>1027</v>
      </c>
      <c r="F3014" s="151">
        <v>10</v>
      </c>
      <c r="G3014" s="158">
        <v>93.166378047155987</v>
      </c>
    </row>
    <row r="3015" spans="1:7" x14ac:dyDescent="0.25">
      <c r="A3015" s="147">
        <v>3011</v>
      </c>
      <c r="B3015" s="151">
        <v>20602149910</v>
      </c>
      <c r="C3015" s="151">
        <v>376</v>
      </c>
      <c r="D3015" s="158">
        <v>1122.693565</v>
      </c>
      <c r="E3015" s="151">
        <v>371</v>
      </c>
      <c r="F3015" s="151">
        <v>10</v>
      </c>
      <c r="G3015" s="158">
        <v>97.535633408818427</v>
      </c>
    </row>
    <row r="3016" spans="1:7" x14ac:dyDescent="0.25">
      <c r="A3016" s="147">
        <v>3012</v>
      </c>
      <c r="B3016" s="151">
        <v>20602149911</v>
      </c>
      <c r="C3016" s="151">
        <v>257</v>
      </c>
      <c r="D3016" s="158">
        <v>1063.205882</v>
      </c>
      <c r="E3016" s="151">
        <v>4533</v>
      </c>
      <c r="F3016" s="151">
        <v>8</v>
      </c>
      <c r="G3016" s="158">
        <v>69.814839483149058</v>
      </c>
    </row>
    <row r="3017" spans="1:7" x14ac:dyDescent="0.25">
      <c r="A3017" s="147">
        <v>3013</v>
      </c>
      <c r="B3017" s="151">
        <v>20602149912</v>
      </c>
      <c r="C3017" s="151">
        <v>340</v>
      </c>
      <c r="D3017" s="158">
        <v>1033.1682989999999</v>
      </c>
      <c r="E3017" s="151">
        <v>7234</v>
      </c>
      <c r="F3017" s="151">
        <v>6</v>
      </c>
      <c r="G3017" s="158">
        <v>51.824963367523644</v>
      </c>
    </row>
    <row r="3018" spans="1:7" x14ac:dyDescent="0.25">
      <c r="A3018" s="147">
        <v>3014</v>
      </c>
      <c r="B3018" s="151">
        <v>20602149913</v>
      </c>
      <c r="C3018" s="151">
        <v>560</v>
      </c>
      <c r="D3018" s="158">
        <v>1104.891282</v>
      </c>
      <c r="E3018" s="151">
        <v>1092</v>
      </c>
      <c r="F3018" s="151">
        <v>10</v>
      </c>
      <c r="G3018" s="158">
        <v>92.733448781137611</v>
      </c>
    </row>
    <row r="3019" spans="1:7" x14ac:dyDescent="0.25">
      <c r="A3019" s="147">
        <v>3015</v>
      </c>
      <c r="B3019" s="151">
        <v>20602149914</v>
      </c>
      <c r="C3019" s="151">
        <v>444</v>
      </c>
      <c r="D3019" s="158">
        <v>1093.251409</v>
      </c>
      <c r="E3019" s="151">
        <v>1929</v>
      </c>
      <c r="F3019" s="151">
        <v>9</v>
      </c>
      <c r="G3019" s="158">
        <v>87.158651924870128</v>
      </c>
    </row>
    <row r="3020" spans="1:7" x14ac:dyDescent="0.25">
      <c r="A3020" s="147">
        <v>3016</v>
      </c>
      <c r="B3020" s="151">
        <v>20602149915</v>
      </c>
      <c r="C3020" s="151">
        <v>348</v>
      </c>
      <c r="D3020" s="158">
        <v>1106.426195</v>
      </c>
      <c r="E3020" s="151">
        <v>1008</v>
      </c>
      <c r="F3020" s="151">
        <v>10</v>
      </c>
      <c r="G3020" s="158">
        <v>93.292926601838289</v>
      </c>
    </row>
    <row r="3021" spans="1:7" x14ac:dyDescent="0.25">
      <c r="A3021" s="147">
        <v>3017</v>
      </c>
      <c r="B3021" s="151">
        <v>20602149916</v>
      </c>
      <c r="C3021" s="151">
        <v>473</v>
      </c>
      <c r="D3021" s="158">
        <v>1074.4285950000001</v>
      </c>
      <c r="E3021" s="151">
        <v>3552</v>
      </c>
      <c r="F3021" s="151">
        <v>8</v>
      </c>
      <c r="G3021" s="158">
        <v>76.348741174903424</v>
      </c>
    </row>
    <row r="3022" spans="1:7" x14ac:dyDescent="0.25">
      <c r="A3022" s="147">
        <v>3018</v>
      </c>
      <c r="B3022" s="151">
        <v>20602149917</v>
      </c>
      <c r="C3022" s="151">
        <v>329</v>
      </c>
      <c r="D3022" s="158">
        <v>1079.191865</v>
      </c>
      <c r="E3022" s="151">
        <v>3117</v>
      </c>
      <c r="F3022" s="151">
        <v>8</v>
      </c>
      <c r="G3022" s="158">
        <v>79.246037032103374</v>
      </c>
    </row>
    <row r="3023" spans="1:7" x14ac:dyDescent="0.25">
      <c r="A3023" s="147">
        <v>3019</v>
      </c>
      <c r="B3023" s="151">
        <v>20602149918</v>
      </c>
      <c r="C3023" s="151">
        <v>532</v>
      </c>
      <c r="D3023" s="158">
        <v>960.89007939999999</v>
      </c>
      <c r="E3023" s="151">
        <v>11526</v>
      </c>
      <c r="F3023" s="151">
        <v>3</v>
      </c>
      <c r="G3023" s="158">
        <v>23.238310909817503</v>
      </c>
    </row>
    <row r="3024" spans="1:7" x14ac:dyDescent="0.25">
      <c r="A3024" s="147">
        <v>3020</v>
      </c>
      <c r="B3024" s="151">
        <v>20602149919</v>
      </c>
      <c r="C3024" s="151">
        <v>540</v>
      </c>
      <c r="D3024" s="158">
        <v>1070.1141809999999</v>
      </c>
      <c r="E3024" s="151">
        <v>3915</v>
      </c>
      <c r="F3024" s="151">
        <v>8</v>
      </c>
      <c r="G3024" s="158">
        <v>73.930997735446908</v>
      </c>
    </row>
    <row r="3025" spans="1:7" x14ac:dyDescent="0.25">
      <c r="A3025" s="147">
        <v>3021</v>
      </c>
      <c r="B3025" s="151">
        <v>20602149920</v>
      </c>
      <c r="C3025" s="151">
        <v>576</v>
      </c>
      <c r="D3025" s="158">
        <v>1074.0711269999999</v>
      </c>
      <c r="E3025" s="151">
        <v>3591</v>
      </c>
      <c r="F3025" s="151">
        <v>8</v>
      </c>
      <c r="G3025" s="158">
        <v>76.088983615292392</v>
      </c>
    </row>
    <row r="3026" spans="1:7" x14ac:dyDescent="0.25">
      <c r="A3026" s="147">
        <v>3022</v>
      </c>
      <c r="B3026" s="151">
        <v>20602149921</v>
      </c>
      <c r="C3026" s="151">
        <v>596</v>
      </c>
      <c r="D3026" s="158">
        <v>1080.1511680000001</v>
      </c>
      <c r="E3026" s="151">
        <v>3027</v>
      </c>
      <c r="F3026" s="151">
        <v>9</v>
      </c>
      <c r="G3026" s="158">
        <v>79.845477554282667</v>
      </c>
    </row>
    <row r="3027" spans="1:7" x14ac:dyDescent="0.25">
      <c r="A3027" s="147">
        <v>3023</v>
      </c>
      <c r="B3027" s="151">
        <v>20602149922</v>
      </c>
      <c r="C3027" s="151">
        <v>458</v>
      </c>
      <c r="D3027" s="158">
        <v>976.69606120000003</v>
      </c>
      <c r="E3027" s="151">
        <v>10830</v>
      </c>
      <c r="F3027" s="151">
        <v>4</v>
      </c>
      <c r="G3027" s="158">
        <v>27.873984281337417</v>
      </c>
    </row>
    <row r="3028" spans="1:7" x14ac:dyDescent="0.25">
      <c r="A3028" s="147">
        <v>3024</v>
      </c>
      <c r="B3028" s="151">
        <v>20602149923</v>
      </c>
      <c r="C3028" s="151">
        <v>263</v>
      </c>
      <c r="D3028" s="158">
        <v>1091.2083869999999</v>
      </c>
      <c r="E3028" s="151">
        <v>2070</v>
      </c>
      <c r="F3028" s="151">
        <v>9</v>
      </c>
      <c r="G3028" s="158">
        <v>86.219528440122545</v>
      </c>
    </row>
    <row r="3029" spans="1:7" x14ac:dyDescent="0.25">
      <c r="A3029" s="147">
        <v>3025</v>
      </c>
      <c r="B3029" s="151">
        <v>20602149924</v>
      </c>
      <c r="C3029" s="151">
        <v>267</v>
      </c>
      <c r="D3029" s="158">
        <v>1071.3156309999999</v>
      </c>
      <c r="E3029" s="151">
        <v>3813</v>
      </c>
      <c r="F3029" s="151">
        <v>8</v>
      </c>
      <c r="G3029" s="158">
        <v>74.610363660583459</v>
      </c>
    </row>
    <row r="3030" spans="1:7" x14ac:dyDescent="0.25">
      <c r="A3030" s="147">
        <v>3026</v>
      </c>
      <c r="B3030" s="151">
        <v>20602149925</v>
      </c>
      <c r="C3030" s="151">
        <v>339</v>
      </c>
      <c r="D3030" s="158">
        <v>1069.1318450000001</v>
      </c>
      <c r="E3030" s="151">
        <v>3994</v>
      </c>
      <c r="F3030" s="151">
        <v>8</v>
      </c>
      <c r="G3030" s="158">
        <v>73.404822165978416</v>
      </c>
    </row>
    <row r="3031" spans="1:7" x14ac:dyDescent="0.25">
      <c r="A3031" s="147">
        <v>3027</v>
      </c>
      <c r="B3031" s="151">
        <v>20602149926</v>
      </c>
      <c r="C3031" s="151">
        <v>349</v>
      </c>
      <c r="D3031" s="158">
        <v>1042.4381069999999</v>
      </c>
      <c r="E3031" s="151">
        <v>6497</v>
      </c>
      <c r="F3031" s="151">
        <v>7</v>
      </c>
      <c r="G3031" s="158">
        <v>56.733715199147461</v>
      </c>
    </row>
    <row r="3032" spans="1:7" x14ac:dyDescent="0.25">
      <c r="A3032" s="147">
        <v>3028</v>
      </c>
      <c r="B3032" s="151">
        <v>20602149927</v>
      </c>
      <c r="C3032" s="151">
        <v>582</v>
      </c>
      <c r="D3032" s="158">
        <v>1060.0896049999999</v>
      </c>
      <c r="E3032" s="151">
        <v>4812</v>
      </c>
      <c r="F3032" s="151">
        <v>7</v>
      </c>
      <c r="G3032" s="158">
        <v>67.956573864393235</v>
      </c>
    </row>
    <row r="3033" spans="1:7" x14ac:dyDescent="0.25">
      <c r="A3033" s="147">
        <v>3029</v>
      </c>
      <c r="B3033" s="151">
        <v>20602149928</v>
      </c>
      <c r="C3033" s="151">
        <v>259</v>
      </c>
      <c r="D3033" s="158">
        <v>1057.897113</v>
      </c>
      <c r="E3033" s="151">
        <v>5049</v>
      </c>
      <c r="F3033" s="151">
        <v>7</v>
      </c>
      <c r="G3033" s="158">
        <v>66.378047155987744</v>
      </c>
    </row>
    <row r="3034" spans="1:7" x14ac:dyDescent="0.25">
      <c r="A3034" s="147">
        <v>3030</v>
      </c>
      <c r="B3034" s="151">
        <v>20602149929</v>
      </c>
      <c r="C3034" s="151">
        <v>620</v>
      </c>
      <c r="D3034" s="158">
        <v>1079.3301469999999</v>
      </c>
      <c r="E3034" s="151">
        <v>3102</v>
      </c>
      <c r="F3034" s="151">
        <v>8</v>
      </c>
      <c r="G3034" s="158">
        <v>79.345943785799918</v>
      </c>
    </row>
    <row r="3035" spans="1:7" x14ac:dyDescent="0.25">
      <c r="A3035" s="147">
        <v>3031</v>
      </c>
      <c r="B3035" s="151">
        <v>20602149930</v>
      </c>
      <c r="C3035" s="151">
        <v>578</v>
      </c>
      <c r="D3035" s="158">
        <v>1074.1058539999999</v>
      </c>
      <c r="E3035" s="151">
        <v>3588</v>
      </c>
      <c r="F3035" s="151">
        <v>8</v>
      </c>
      <c r="G3035" s="158">
        <v>76.108964966031706</v>
      </c>
    </row>
    <row r="3036" spans="1:7" x14ac:dyDescent="0.25">
      <c r="A3036" s="147">
        <v>3032</v>
      </c>
      <c r="B3036" s="151">
        <v>20602149931</v>
      </c>
      <c r="C3036" s="151">
        <v>668</v>
      </c>
      <c r="D3036" s="158">
        <v>1083.1826779999999</v>
      </c>
      <c r="E3036" s="151">
        <v>2762</v>
      </c>
      <c r="F3036" s="151">
        <v>9</v>
      </c>
      <c r="G3036" s="158">
        <v>81.610496869588388</v>
      </c>
    </row>
    <row r="3037" spans="1:7" x14ac:dyDescent="0.25">
      <c r="A3037" s="147">
        <v>3033</v>
      </c>
      <c r="B3037" s="151">
        <v>20602149932</v>
      </c>
      <c r="C3037" s="151">
        <v>566</v>
      </c>
      <c r="D3037" s="158">
        <v>1092.1593439999999</v>
      </c>
      <c r="E3037" s="151">
        <v>1993</v>
      </c>
      <c r="F3037" s="151">
        <v>9</v>
      </c>
      <c r="G3037" s="158">
        <v>86.73238310909818</v>
      </c>
    </row>
    <row r="3038" spans="1:7" x14ac:dyDescent="0.25">
      <c r="A3038" s="147">
        <v>3034</v>
      </c>
      <c r="B3038" s="151">
        <v>20602149933</v>
      </c>
      <c r="C3038" s="151">
        <v>575</v>
      </c>
      <c r="D3038" s="158">
        <v>1057.429337</v>
      </c>
      <c r="E3038" s="151">
        <v>5104</v>
      </c>
      <c r="F3038" s="151">
        <v>7</v>
      </c>
      <c r="G3038" s="158">
        <v>66.011722392433725</v>
      </c>
    </row>
    <row r="3039" spans="1:7" x14ac:dyDescent="0.25">
      <c r="A3039" s="147">
        <v>3035</v>
      </c>
      <c r="B3039" s="151">
        <v>20602149934</v>
      </c>
      <c r="C3039" s="151">
        <v>244</v>
      </c>
      <c r="D3039" s="158">
        <v>1002.773512</v>
      </c>
      <c r="E3039" s="151">
        <v>9456</v>
      </c>
      <c r="F3039" s="151">
        <v>5</v>
      </c>
      <c r="G3039" s="158">
        <v>37.025442919941383</v>
      </c>
    </row>
    <row r="3040" spans="1:7" x14ac:dyDescent="0.25">
      <c r="A3040" s="147">
        <v>3036</v>
      </c>
      <c r="B3040" s="151">
        <v>20602150001</v>
      </c>
      <c r="C3040" s="151">
        <v>360</v>
      </c>
      <c r="D3040" s="158">
        <v>1107.0253070000001</v>
      </c>
      <c r="E3040" s="151">
        <v>971</v>
      </c>
      <c r="F3040" s="151">
        <v>10</v>
      </c>
      <c r="G3040" s="158">
        <v>93.539363260956449</v>
      </c>
    </row>
    <row r="3041" spans="1:7" x14ac:dyDescent="0.25">
      <c r="A3041" s="147">
        <v>3037</v>
      </c>
      <c r="B3041" s="151">
        <v>20602150002</v>
      </c>
      <c r="C3041" s="151">
        <v>531</v>
      </c>
      <c r="D3041" s="158">
        <v>1068.2922329999999</v>
      </c>
      <c r="E3041" s="151">
        <v>4075</v>
      </c>
      <c r="F3041" s="151">
        <v>8</v>
      </c>
      <c r="G3041" s="158">
        <v>72.865325696017052</v>
      </c>
    </row>
    <row r="3042" spans="1:7" x14ac:dyDescent="0.25">
      <c r="A3042" s="147">
        <v>3038</v>
      </c>
      <c r="B3042" s="151">
        <v>20602150003</v>
      </c>
      <c r="C3042" s="151">
        <v>410</v>
      </c>
      <c r="D3042" s="158">
        <v>1102.0381709999999</v>
      </c>
      <c r="E3042" s="151">
        <v>1276</v>
      </c>
      <c r="F3042" s="151">
        <v>10</v>
      </c>
      <c r="G3042" s="158">
        <v>91.507925935793253</v>
      </c>
    </row>
    <row r="3043" spans="1:7" x14ac:dyDescent="0.25">
      <c r="A3043" s="147">
        <v>3039</v>
      </c>
      <c r="B3043" s="151">
        <v>20602150004</v>
      </c>
      <c r="C3043" s="151">
        <v>442</v>
      </c>
      <c r="D3043" s="158">
        <v>1089.627819</v>
      </c>
      <c r="E3043" s="151">
        <v>2205</v>
      </c>
      <c r="F3043" s="151">
        <v>9</v>
      </c>
      <c r="G3043" s="158">
        <v>85.320367656853605</v>
      </c>
    </row>
    <row r="3044" spans="1:7" x14ac:dyDescent="0.25">
      <c r="A3044" s="147">
        <v>3040</v>
      </c>
      <c r="B3044" s="151">
        <v>20602150005</v>
      </c>
      <c r="C3044" s="151">
        <v>514</v>
      </c>
      <c r="D3044" s="158">
        <v>1074.3160789999999</v>
      </c>
      <c r="E3044" s="151">
        <v>3561</v>
      </c>
      <c r="F3044" s="151">
        <v>8</v>
      </c>
      <c r="G3044" s="158">
        <v>76.288797122685494</v>
      </c>
    </row>
    <row r="3045" spans="1:7" x14ac:dyDescent="0.25">
      <c r="A3045" s="147">
        <v>3041</v>
      </c>
      <c r="B3045" s="151">
        <v>20602150006</v>
      </c>
      <c r="C3045" s="151">
        <v>321</v>
      </c>
      <c r="D3045" s="158">
        <v>1040.7844709999999</v>
      </c>
      <c r="E3045" s="151">
        <v>6638</v>
      </c>
      <c r="F3045" s="151">
        <v>6</v>
      </c>
      <c r="G3045" s="158">
        <v>55.794591714399886</v>
      </c>
    </row>
    <row r="3046" spans="1:7" x14ac:dyDescent="0.25">
      <c r="A3046" s="147">
        <v>3042</v>
      </c>
      <c r="B3046" s="151">
        <v>20602150007</v>
      </c>
      <c r="C3046" s="151">
        <v>402</v>
      </c>
      <c r="D3046" s="158">
        <v>1098.5247320000001</v>
      </c>
      <c r="E3046" s="151">
        <v>1530</v>
      </c>
      <c r="F3046" s="151">
        <v>9</v>
      </c>
      <c r="G3046" s="158">
        <v>89.816171573198346</v>
      </c>
    </row>
    <row r="3047" spans="1:7" x14ac:dyDescent="0.25">
      <c r="A3047" s="147">
        <v>3043</v>
      </c>
      <c r="B3047" s="151">
        <v>20602150008</v>
      </c>
      <c r="C3047" s="151">
        <v>752</v>
      </c>
      <c r="D3047" s="158">
        <v>1098.5402529999999</v>
      </c>
      <c r="E3047" s="151">
        <v>1528</v>
      </c>
      <c r="F3047" s="151">
        <v>9</v>
      </c>
      <c r="G3047" s="158">
        <v>89.829492473691218</v>
      </c>
    </row>
    <row r="3048" spans="1:7" x14ac:dyDescent="0.25">
      <c r="A3048" s="147">
        <v>3044</v>
      </c>
      <c r="B3048" s="151">
        <v>20602150009</v>
      </c>
      <c r="C3048" s="151">
        <v>394</v>
      </c>
      <c r="D3048" s="158">
        <v>1098.213454</v>
      </c>
      <c r="E3048" s="151">
        <v>1554</v>
      </c>
      <c r="F3048" s="151">
        <v>9</v>
      </c>
      <c r="G3048" s="158">
        <v>89.656320767283873</v>
      </c>
    </row>
    <row r="3049" spans="1:7" x14ac:dyDescent="0.25">
      <c r="A3049" s="147">
        <v>3045</v>
      </c>
      <c r="B3049" s="151">
        <v>20602150010</v>
      </c>
      <c r="C3049" s="151">
        <v>533</v>
      </c>
      <c r="D3049" s="158">
        <v>1115.118434</v>
      </c>
      <c r="E3049" s="151">
        <v>630</v>
      </c>
      <c r="F3049" s="151">
        <v>10</v>
      </c>
      <c r="G3049" s="158">
        <v>95.810576794991348</v>
      </c>
    </row>
    <row r="3050" spans="1:7" x14ac:dyDescent="0.25">
      <c r="A3050" s="147">
        <v>3046</v>
      </c>
      <c r="B3050" s="151">
        <v>20602150011</v>
      </c>
      <c r="C3050" s="151">
        <v>301</v>
      </c>
      <c r="D3050" s="158">
        <v>972.05486880000001</v>
      </c>
      <c r="E3050" s="151">
        <v>11029</v>
      </c>
      <c r="F3050" s="151">
        <v>4</v>
      </c>
      <c r="G3050" s="158">
        <v>26.548554682296523</v>
      </c>
    </row>
    <row r="3051" spans="1:7" x14ac:dyDescent="0.25">
      <c r="A3051" s="147">
        <v>3047</v>
      </c>
      <c r="B3051" s="151">
        <v>20602150012</v>
      </c>
      <c r="C3051" s="151">
        <v>518</v>
      </c>
      <c r="D3051" s="158">
        <v>1099.4232300000001</v>
      </c>
      <c r="E3051" s="151">
        <v>1465</v>
      </c>
      <c r="F3051" s="151">
        <v>9</v>
      </c>
      <c r="G3051" s="158">
        <v>90.249100839216737</v>
      </c>
    </row>
    <row r="3052" spans="1:7" x14ac:dyDescent="0.25">
      <c r="A3052" s="147">
        <v>3048</v>
      </c>
      <c r="B3052" s="151">
        <v>20602150013</v>
      </c>
      <c r="C3052" s="151">
        <v>357</v>
      </c>
      <c r="D3052" s="158">
        <v>1101.071389</v>
      </c>
      <c r="E3052" s="151">
        <v>1343</v>
      </c>
      <c r="F3052" s="151">
        <v>9</v>
      </c>
      <c r="G3052" s="158">
        <v>91.061675769282004</v>
      </c>
    </row>
    <row r="3053" spans="1:7" x14ac:dyDescent="0.25">
      <c r="A3053" s="147">
        <v>3049</v>
      </c>
      <c r="B3053" s="151">
        <v>20602150014</v>
      </c>
      <c r="C3053" s="151">
        <v>399</v>
      </c>
      <c r="D3053" s="158">
        <v>1020.781231</v>
      </c>
      <c r="E3053" s="151">
        <v>8225</v>
      </c>
      <c r="F3053" s="151">
        <v>5</v>
      </c>
      <c r="G3053" s="158">
        <v>45.224457173304913</v>
      </c>
    </row>
    <row r="3054" spans="1:7" x14ac:dyDescent="0.25">
      <c r="A3054" s="147">
        <v>3050</v>
      </c>
      <c r="B3054" s="151">
        <v>20602150015</v>
      </c>
      <c r="C3054" s="151">
        <v>514</v>
      </c>
      <c r="D3054" s="158">
        <v>1098.2051260000001</v>
      </c>
      <c r="E3054" s="151">
        <v>1556</v>
      </c>
      <c r="F3054" s="151">
        <v>9</v>
      </c>
      <c r="G3054" s="158">
        <v>89.642999866791001</v>
      </c>
    </row>
    <row r="3055" spans="1:7" x14ac:dyDescent="0.25">
      <c r="A3055" s="147">
        <v>3051</v>
      </c>
      <c r="B3055" s="151">
        <v>20602150016</v>
      </c>
      <c r="C3055" s="151">
        <v>536</v>
      </c>
      <c r="D3055" s="158">
        <v>1066.3810639999999</v>
      </c>
      <c r="E3055" s="151">
        <v>4254</v>
      </c>
      <c r="F3055" s="151">
        <v>8</v>
      </c>
      <c r="G3055" s="158">
        <v>71.673105101904895</v>
      </c>
    </row>
    <row r="3056" spans="1:7" x14ac:dyDescent="0.25">
      <c r="A3056" s="147">
        <v>3052</v>
      </c>
      <c r="B3056" s="151">
        <v>20602150017</v>
      </c>
      <c r="C3056" s="151">
        <v>409</v>
      </c>
      <c r="D3056" s="158">
        <v>1081.316515</v>
      </c>
      <c r="E3056" s="151">
        <v>2927</v>
      </c>
      <c r="F3056" s="151">
        <v>9</v>
      </c>
      <c r="G3056" s="158">
        <v>80.511522578926332</v>
      </c>
    </row>
    <row r="3057" spans="1:7" x14ac:dyDescent="0.25">
      <c r="A3057" s="147">
        <v>3053</v>
      </c>
      <c r="B3057" s="151">
        <v>20602150018</v>
      </c>
      <c r="C3057" s="151">
        <v>537</v>
      </c>
      <c r="D3057" s="158">
        <v>1093.3137899999999</v>
      </c>
      <c r="E3057" s="151">
        <v>1922</v>
      </c>
      <c r="F3057" s="151">
        <v>9</v>
      </c>
      <c r="G3057" s="158">
        <v>87.205275076595186</v>
      </c>
    </row>
    <row r="3058" spans="1:7" x14ac:dyDescent="0.25">
      <c r="A3058" s="147">
        <v>3054</v>
      </c>
      <c r="B3058" s="151">
        <v>20602150019</v>
      </c>
      <c r="C3058" s="151">
        <v>321</v>
      </c>
      <c r="D3058" s="158">
        <v>1057.7444270000001</v>
      </c>
      <c r="E3058" s="151">
        <v>5074</v>
      </c>
      <c r="F3058" s="151">
        <v>7</v>
      </c>
      <c r="G3058" s="158">
        <v>66.211535899826828</v>
      </c>
    </row>
    <row r="3059" spans="1:7" x14ac:dyDescent="0.25">
      <c r="A3059" s="147">
        <v>3055</v>
      </c>
      <c r="B3059" s="151">
        <v>20602150020</v>
      </c>
      <c r="C3059" s="151">
        <v>447</v>
      </c>
      <c r="D3059" s="158">
        <v>1083.4968899999999</v>
      </c>
      <c r="E3059" s="151">
        <v>2735</v>
      </c>
      <c r="F3059" s="151">
        <v>9</v>
      </c>
      <c r="G3059" s="158">
        <v>81.790329026242176</v>
      </c>
    </row>
    <row r="3060" spans="1:7" x14ac:dyDescent="0.25">
      <c r="A3060" s="147">
        <v>3056</v>
      </c>
      <c r="B3060" s="151">
        <v>20602150021</v>
      </c>
      <c r="C3060" s="151">
        <v>324</v>
      </c>
      <c r="D3060" s="158">
        <v>1088.6247940000001</v>
      </c>
      <c r="E3060" s="151">
        <v>2300</v>
      </c>
      <c r="F3060" s="151">
        <v>9</v>
      </c>
      <c r="G3060" s="158">
        <v>84.687624883442126</v>
      </c>
    </row>
    <row r="3061" spans="1:7" x14ac:dyDescent="0.25">
      <c r="A3061" s="147">
        <v>3057</v>
      </c>
      <c r="B3061" s="151">
        <v>20602150023</v>
      </c>
      <c r="C3061" s="151">
        <v>346</v>
      </c>
      <c r="D3061" s="158">
        <v>1044.2716290000001</v>
      </c>
      <c r="E3061" s="151">
        <v>6313</v>
      </c>
      <c r="F3061" s="151">
        <v>7</v>
      </c>
      <c r="G3061" s="158">
        <v>57.959238044491812</v>
      </c>
    </row>
    <row r="3062" spans="1:7" x14ac:dyDescent="0.25">
      <c r="A3062" s="147">
        <v>3058</v>
      </c>
      <c r="B3062" s="151">
        <v>20602150024</v>
      </c>
      <c r="C3062" s="151">
        <v>637</v>
      </c>
      <c r="D3062" s="158">
        <v>1078.06979</v>
      </c>
      <c r="E3062" s="151">
        <v>3220</v>
      </c>
      <c r="F3062" s="151">
        <v>8</v>
      </c>
      <c r="G3062" s="158">
        <v>78.560010656720394</v>
      </c>
    </row>
    <row r="3063" spans="1:7" x14ac:dyDescent="0.25">
      <c r="A3063" s="147">
        <v>3059</v>
      </c>
      <c r="B3063" s="151">
        <v>20603111302</v>
      </c>
      <c r="C3063" s="151">
        <v>421</v>
      </c>
      <c r="D3063" s="158">
        <v>1078.119445</v>
      </c>
      <c r="E3063" s="151">
        <v>3214</v>
      </c>
      <c r="F3063" s="151">
        <v>8</v>
      </c>
      <c r="G3063" s="158">
        <v>78.599973358199009</v>
      </c>
    </row>
    <row r="3064" spans="1:7" x14ac:dyDescent="0.25">
      <c r="A3064" s="147">
        <v>3060</v>
      </c>
      <c r="B3064" s="151">
        <v>20603111303</v>
      </c>
      <c r="C3064" s="151">
        <v>582</v>
      </c>
      <c r="D3064" s="158">
        <v>1119.067119</v>
      </c>
      <c r="E3064" s="151">
        <v>478</v>
      </c>
      <c r="F3064" s="151">
        <v>10</v>
      </c>
      <c r="G3064" s="158">
        <v>96.822965232449704</v>
      </c>
    </row>
    <row r="3065" spans="1:7" x14ac:dyDescent="0.25">
      <c r="A3065" s="147">
        <v>3061</v>
      </c>
      <c r="B3065" s="151">
        <v>20603111304</v>
      </c>
      <c r="C3065" s="151">
        <v>661</v>
      </c>
      <c r="D3065" s="158">
        <v>1083.643949</v>
      </c>
      <c r="E3065" s="151">
        <v>2717</v>
      </c>
      <c r="F3065" s="151">
        <v>9</v>
      </c>
      <c r="G3065" s="158">
        <v>81.910217130678035</v>
      </c>
    </row>
    <row r="3066" spans="1:7" x14ac:dyDescent="0.25">
      <c r="A3066" s="147">
        <v>3062</v>
      </c>
      <c r="B3066" s="151">
        <v>20603111305</v>
      </c>
      <c r="C3066" s="151">
        <v>957</v>
      </c>
      <c r="D3066" s="158">
        <v>1074.059622</v>
      </c>
      <c r="E3066" s="151">
        <v>3593</v>
      </c>
      <c r="F3066" s="151">
        <v>8</v>
      </c>
      <c r="G3066" s="158">
        <v>76.07566271479952</v>
      </c>
    </row>
    <row r="3067" spans="1:7" x14ac:dyDescent="0.25">
      <c r="A3067" s="147">
        <v>3063</v>
      </c>
      <c r="B3067" s="151">
        <v>20603111306</v>
      </c>
      <c r="C3067" s="151">
        <v>675</v>
      </c>
      <c r="D3067" s="158">
        <v>1103.9527270000001</v>
      </c>
      <c r="E3067" s="151">
        <v>1151</v>
      </c>
      <c r="F3067" s="151">
        <v>10</v>
      </c>
      <c r="G3067" s="158">
        <v>92.340482216597835</v>
      </c>
    </row>
    <row r="3068" spans="1:7" x14ac:dyDescent="0.25">
      <c r="A3068" s="147">
        <v>3064</v>
      </c>
      <c r="B3068" s="151">
        <v>20603111307</v>
      </c>
      <c r="C3068" s="151">
        <v>1650</v>
      </c>
      <c r="D3068" s="158">
        <v>1122.2470989999999</v>
      </c>
      <c r="E3068" s="151">
        <v>382</v>
      </c>
      <c r="F3068" s="151">
        <v>10</v>
      </c>
      <c r="G3068" s="158">
        <v>97.462368456107626</v>
      </c>
    </row>
    <row r="3069" spans="1:7" x14ac:dyDescent="0.25">
      <c r="A3069" s="147">
        <v>3065</v>
      </c>
      <c r="B3069" s="151">
        <v>20603111308</v>
      </c>
      <c r="C3069" s="151">
        <v>388</v>
      </c>
      <c r="D3069" s="158">
        <v>1074.596677</v>
      </c>
      <c r="E3069" s="151">
        <v>3528</v>
      </c>
      <c r="F3069" s="151">
        <v>8</v>
      </c>
      <c r="G3069" s="158">
        <v>76.508591980817911</v>
      </c>
    </row>
    <row r="3070" spans="1:7" x14ac:dyDescent="0.25">
      <c r="A3070" s="147">
        <v>3066</v>
      </c>
      <c r="B3070" s="151">
        <v>20603111309</v>
      </c>
      <c r="C3070" s="151">
        <v>378</v>
      </c>
      <c r="D3070" s="158">
        <v>1046.4051320000001</v>
      </c>
      <c r="E3070" s="151">
        <v>6122</v>
      </c>
      <c r="F3070" s="151">
        <v>7</v>
      </c>
      <c r="G3070" s="158">
        <v>59.231384041561206</v>
      </c>
    </row>
    <row r="3071" spans="1:7" x14ac:dyDescent="0.25">
      <c r="A3071" s="147">
        <v>3067</v>
      </c>
      <c r="B3071" s="151">
        <v>20603111310</v>
      </c>
      <c r="C3071" s="151">
        <v>348</v>
      </c>
      <c r="D3071" s="158">
        <v>1073.983575</v>
      </c>
      <c r="E3071" s="151">
        <v>3597</v>
      </c>
      <c r="F3071" s="151">
        <v>8</v>
      </c>
      <c r="G3071" s="158">
        <v>76.049020913813763</v>
      </c>
    </row>
    <row r="3072" spans="1:7" x14ac:dyDescent="0.25">
      <c r="A3072" s="147">
        <v>3068</v>
      </c>
      <c r="B3072" s="151">
        <v>20603111311</v>
      </c>
      <c r="C3072" s="151">
        <v>641</v>
      </c>
      <c r="D3072" s="158">
        <v>1078.178255</v>
      </c>
      <c r="E3072" s="151">
        <v>3203</v>
      </c>
      <c r="F3072" s="151">
        <v>8</v>
      </c>
      <c r="G3072" s="158">
        <v>78.673238310909824</v>
      </c>
    </row>
    <row r="3073" spans="1:7" x14ac:dyDescent="0.25">
      <c r="A3073" s="147">
        <v>3069</v>
      </c>
      <c r="B3073" s="151">
        <v>20603111312</v>
      </c>
      <c r="C3073" s="151">
        <v>457</v>
      </c>
      <c r="D3073" s="158">
        <v>1072.9141090000001</v>
      </c>
      <c r="E3073" s="151">
        <v>3673</v>
      </c>
      <c r="F3073" s="151">
        <v>8</v>
      </c>
      <c r="G3073" s="158">
        <v>75.542826695084585</v>
      </c>
    </row>
    <row r="3074" spans="1:7" x14ac:dyDescent="0.25">
      <c r="A3074" s="147">
        <v>3070</v>
      </c>
      <c r="B3074" s="151">
        <v>20603111313</v>
      </c>
      <c r="C3074" s="151">
        <v>409</v>
      </c>
      <c r="D3074" s="158">
        <v>1066.557327</v>
      </c>
      <c r="E3074" s="151">
        <v>4236</v>
      </c>
      <c r="F3074" s="151">
        <v>8</v>
      </c>
      <c r="G3074" s="158">
        <v>71.792993206340753</v>
      </c>
    </row>
    <row r="3075" spans="1:7" x14ac:dyDescent="0.25">
      <c r="A3075" s="147">
        <v>3071</v>
      </c>
      <c r="B3075" s="151">
        <v>20603111314</v>
      </c>
      <c r="C3075" s="151">
        <v>356</v>
      </c>
      <c r="D3075" s="158">
        <v>1091.480587</v>
      </c>
      <c r="E3075" s="151">
        <v>2043</v>
      </c>
      <c r="F3075" s="151">
        <v>9</v>
      </c>
      <c r="G3075" s="158">
        <v>86.399360596776347</v>
      </c>
    </row>
    <row r="3076" spans="1:7" x14ac:dyDescent="0.25">
      <c r="A3076" s="147">
        <v>3072</v>
      </c>
      <c r="B3076" s="151">
        <v>20603111315</v>
      </c>
      <c r="C3076" s="151">
        <v>434</v>
      </c>
      <c r="D3076" s="158">
        <v>1093.79295</v>
      </c>
      <c r="E3076" s="151">
        <v>1885</v>
      </c>
      <c r="F3076" s="151">
        <v>9</v>
      </c>
      <c r="G3076" s="158">
        <v>87.451711735713332</v>
      </c>
    </row>
    <row r="3077" spans="1:7" x14ac:dyDescent="0.25">
      <c r="A3077" s="147">
        <v>3073</v>
      </c>
      <c r="B3077" s="151">
        <v>20603111316</v>
      </c>
      <c r="C3077" s="151">
        <v>247</v>
      </c>
      <c r="D3077" s="158">
        <v>942.85582120000004</v>
      </c>
      <c r="E3077" s="151">
        <v>12192</v>
      </c>
      <c r="F3077" s="151">
        <v>3</v>
      </c>
      <c r="G3077" s="158">
        <v>18.802451045690688</v>
      </c>
    </row>
    <row r="3078" spans="1:7" x14ac:dyDescent="0.25">
      <c r="A3078" s="147">
        <v>3074</v>
      </c>
      <c r="B3078" s="151">
        <v>20603111317</v>
      </c>
      <c r="C3078" s="151">
        <v>513</v>
      </c>
      <c r="D3078" s="158">
        <v>335.47802960000001</v>
      </c>
      <c r="E3078" s="151">
        <v>15010</v>
      </c>
      <c r="F3078" s="151">
        <v>1</v>
      </c>
      <c r="G3078" s="158">
        <v>3.3302251232183291E-2</v>
      </c>
    </row>
    <row r="3079" spans="1:7" x14ac:dyDescent="0.25">
      <c r="A3079" s="147">
        <v>3075</v>
      </c>
      <c r="B3079" s="151">
        <v>20603111318</v>
      </c>
      <c r="C3079" s="151">
        <v>289</v>
      </c>
      <c r="D3079" s="158">
        <v>402.55627570000001</v>
      </c>
      <c r="E3079" s="151">
        <v>15003</v>
      </c>
      <c r="F3079" s="151">
        <v>1</v>
      </c>
      <c r="G3079" s="158">
        <v>7.9925402957239905E-2</v>
      </c>
    </row>
    <row r="3080" spans="1:7" x14ac:dyDescent="0.25">
      <c r="A3080" s="147">
        <v>3076</v>
      </c>
      <c r="B3080" s="151">
        <v>20603111319</v>
      </c>
      <c r="C3080" s="151">
        <v>535</v>
      </c>
      <c r="D3080" s="158">
        <v>1071.035218</v>
      </c>
      <c r="E3080" s="151">
        <v>3836</v>
      </c>
      <c r="F3080" s="151">
        <v>8</v>
      </c>
      <c r="G3080" s="158">
        <v>74.457173304915415</v>
      </c>
    </row>
    <row r="3081" spans="1:7" x14ac:dyDescent="0.25">
      <c r="A3081" s="147">
        <v>3077</v>
      </c>
      <c r="B3081" s="151">
        <v>20603111320</v>
      </c>
      <c r="C3081" s="151">
        <v>379</v>
      </c>
      <c r="D3081" s="158">
        <v>816.25921659999995</v>
      </c>
      <c r="E3081" s="151">
        <v>14479</v>
      </c>
      <c r="F3081" s="151">
        <v>1</v>
      </c>
      <c r="G3081" s="158">
        <v>3.5700013320900497</v>
      </c>
    </row>
    <row r="3082" spans="1:7" x14ac:dyDescent="0.25">
      <c r="A3082" s="147">
        <v>3078</v>
      </c>
      <c r="B3082" s="151">
        <v>20603111321</v>
      </c>
      <c r="C3082" s="151">
        <v>340</v>
      </c>
      <c r="D3082" s="158">
        <v>266.58226509999997</v>
      </c>
      <c r="E3082" s="151">
        <v>15014</v>
      </c>
      <c r="F3082" s="151">
        <v>1</v>
      </c>
      <c r="G3082" s="158">
        <v>6.6604502464366593E-3</v>
      </c>
    </row>
    <row r="3083" spans="1:7" x14ac:dyDescent="0.25">
      <c r="A3083" s="147">
        <v>3079</v>
      </c>
      <c r="B3083" s="151">
        <v>20603111322</v>
      </c>
      <c r="C3083" s="151">
        <v>365</v>
      </c>
      <c r="D3083" s="158">
        <v>1089.125869</v>
      </c>
      <c r="E3083" s="151">
        <v>2246</v>
      </c>
      <c r="F3083" s="151">
        <v>9</v>
      </c>
      <c r="G3083" s="158">
        <v>85.047289196749702</v>
      </c>
    </row>
    <row r="3084" spans="1:7" x14ac:dyDescent="0.25">
      <c r="A3084" s="147">
        <v>3080</v>
      </c>
      <c r="B3084" s="151">
        <v>20603111323</v>
      </c>
      <c r="C3084" s="151">
        <v>537</v>
      </c>
      <c r="D3084" s="158">
        <v>1071.2773999999999</v>
      </c>
      <c r="E3084" s="151">
        <v>3817</v>
      </c>
      <c r="F3084" s="151">
        <v>8</v>
      </c>
      <c r="G3084" s="158">
        <v>74.583721859597702</v>
      </c>
    </row>
    <row r="3085" spans="1:7" x14ac:dyDescent="0.25">
      <c r="A3085" s="147">
        <v>3081</v>
      </c>
      <c r="B3085" s="151">
        <v>20603111324</v>
      </c>
      <c r="C3085" s="151">
        <v>539</v>
      </c>
      <c r="D3085" s="158">
        <v>1080.373247</v>
      </c>
      <c r="E3085" s="151">
        <v>3004</v>
      </c>
      <c r="F3085" s="151">
        <v>9</v>
      </c>
      <c r="G3085" s="158">
        <v>79.998667909950711</v>
      </c>
    </row>
    <row r="3086" spans="1:7" x14ac:dyDescent="0.25">
      <c r="A3086" s="147">
        <v>3082</v>
      </c>
      <c r="B3086" s="151">
        <v>20603111325</v>
      </c>
      <c r="C3086" s="151">
        <v>366</v>
      </c>
      <c r="D3086" s="158">
        <v>1081.6564550000001</v>
      </c>
      <c r="E3086" s="151">
        <v>2883</v>
      </c>
      <c r="F3086" s="151">
        <v>9</v>
      </c>
      <c r="G3086" s="158">
        <v>80.80458238976955</v>
      </c>
    </row>
    <row r="3087" spans="1:7" x14ac:dyDescent="0.25">
      <c r="A3087" s="147">
        <v>3083</v>
      </c>
      <c r="B3087" s="151">
        <v>20603111326</v>
      </c>
      <c r="C3087" s="151">
        <v>482</v>
      </c>
      <c r="D3087" s="158">
        <v>1055.62239</v>
      </c>
      <c r="E3087" s="151">
        <v>5283</v>
      </c>
      <c r="F3087" s="151">
        <v>7</v>
      </c>
      <c r="G3087" s="158">
        <v>64.819501798321568</v>
      </c>
    </row>
    <row r="3088" spans="1:7" x14ac:dyDescent="0.25">
      <c r="A3088" s="147">
        <v>3084</v>
      </c>
      <c r="B3088" s="151">
        <v>20603111327</v>
      </c>
      <c r="C3088" s="151">
        <v>581</v>
      </c>
      <c r="D3088" s="158">
        <v>1086.9291089999999</v>
      </c>
      <c r="E3088" s="151">
        <v>2434</v>
      </c>
      <c r="F3088" s="151">
        <v>9</v>
      </c>
      <c r="G3088" s="158">
        <v>83.795124550419615</v>
      </c>
    </row>
    <row r="3089" spans="1:7" x14ac:dyDescent="0.25">
      <c r="A3089" s="147">
        <v>3085</v>
      </c>
      <c r="B3089" s="151">
        <v>20603111328</v>
      </c>
      <c r="C3089" s="151">
        <v>464</v>
      </c>
      <c r="D3089" s="158">
        <v>1090.520113</v>
      </c>
      <c r="E3089" s="151">
        <v>2125</v>
      </c>
      <c r="F3089" s="151">
        <v>9</v>
      </c>
      <c r="G3089" s="158">
        <v>85.85320367656854</v>
      </c>
    </row>
    <row r="3090" spans="1:7" x14ac:dyDescent="0.25">
      <c r="A3090" s="147">
        <v>3086</v>
      </c>
      <c r="B3090" s="151">
        <v>20603111329</v>
      </c>
      <c r="C3090" s="151">
        <v>270</v>
      </c>
      <c r="D3090" s="158">
        <v>1093.020442</v>
      </c>
      <c r="E3090" s="151">
        <v>1946</v>
      </c>
      <c r="F3090" s="151">
        <v>9</v>
      </c>
      <c r="G3090" s="158">
        <v>87.045424270680698</v>
      </c>
    </row>
    <row r="3091" spans="1:7" x14ac:dyDescent="0.25">
      <c r="A3091" s="147">
        <v>3087</v>
      </c>
      <c r="B3091" s="151">
        <v>20603111330</v>
      </c>
      <c r="C3091" s="151">
        <v>329</v>
      </c>
      <c r="D3091" s="158">
        <v>1060.969294</v>
      </c>
      <c r="E3091" s="151">
        <v>4739</v>
      </c>
      <c r="F3091" s="151">
        <v>8</v>
      </c>
      <c r="G3091" s="158">
        <v>68.442786732383112</v>
      </c>
    </row>
    <row r="3092" spans="1:7" x14ac:dyDescent="0.25">
      <c r="A3092" s="147">
        <v>3088</v>
      </c>
      <c r="B3092" s="151">
        <v>20603111331</v>
      </c>
      <c r="C3092" s="151">
        <v>329</v>
      </c>
      <c r="D3092" s="158">
        <v>1029.8806529999999</v>
      </c>
      <c r="E3092" s="151">
        <v>7514</v>
      </c>
      <c r="F3092" s="151">
        <v>6</v>
      </c>
      <c r="G3092" s="158">
        <v>49.960037298521378</v>
      </c>
    </row>
    <row r="3093" spans="1:7" x14ac:dyDescent="0.25">
      <c r="A3093" s="147">
        <v>3089</v>
      </c>
      <c r="B3093" s="151">
        <v>20603111332</v>
      </c>
      <c r="C3093" s="151">
        <v>273</v>
      </c>
      <c r="D3093" s="158">
        <v>866.86439910000001</v>
      </c>
      <c r="E3093" s="151">
        <v>13909</v>
      </c>
      <c r="F3093" s="151">
        <v>1</v>
      </c>
      <c r="G3093" s="158">
        <v>7.3664579725589441</v>
      </c>
    </row>
    <row r="3094" spans="1:7" x14ac:dyDescent="0.25">
      <c r="A3094" s="147">
        <v>3090</v>
      </c>
      <c r="B3094" s="151">
        <v>20603111501</v>
      </c>
      <c r="C3094" s="151">
        <v>356</v>
      </c>
      <c r="D3094" s="158">
        <v>1083.424749</v>
      </c>
      <c r="E3094" s="151">
        <v>2742</v>
      </c>
      <c r="F3094" s="151">
        <v>9</v>
      </c>
      <c r="G3094" s="158">
        <v>81.743705874517119</v>
      </c>
    </row>
    <row r="3095" spans="1:7" x14ac:dyDescent="0.25">
      <c r="A3095" s="147">
        <v>3091</v>
      </c>
      <c r="B3095" s="151">
        <v>20603111502</v>
      </c>
      <c r="C3095" s="151">
        <v>354</v>
      </c>
      <c r="D3095" s="158">
        <v>1040.0378579999999</v>
      </c>
      <c r="E3095" s="151">
        <v>6702</v>
      </c>
      <c r="F3095" s="151">
        <v>6</v>
      </c>
      <c r="G3095" s="158">
        <v>55.368322898627945</v>
      </c>
    </row>
    <row r="3096" spans="1:7" x14ac:dyDescent="0.25">
      <c r="A3096" s="147">
        <v>3092</v>
      </c>
      <c r="B3096" s="151">
        <v>20603111503</v>
      </c>
      <c r="C3096" s="151">
        <v>332</v>
      </c>
      <c r="D3096" s="158">
        <v>1089.496517</v>
      </c>
      <c r="E3096" s="151">
        <v>2215</v>
      </c>
      <c r="F3096" s="151">
        <v>9</v>
      </c>
      <c r="G3096" s="158">
        <v>85.253763154389233</v>
      </c>
    </row>
    <row r="3097" spans="1:7" x14ac:dyDescent="0.25">
      <c r="A3097" s="147">
        <v>3093</v>
      </c>
      <c r="B3097" s="151">
        <v>20603111504</v>
      </c>
      <c r="C3097" s="151">
        <v>270</v>
      </c>
      <c r="D3097" s="158">
        <v>1075.366233</v>
      </c>
      <c r="E3097" s="151">
        <v>3454</v>
      </c>
      <c r="F3097" s="151">
        <v>8</v>
      </c>
      <c r="G3097" s="158">
        <v>77.001465299054217</v>
      </c>
    </row>
    <row r="3098" spans="1:7" x14ac:dyDescent="0.25">
      <c r="A3098" s="147">
        <v>3094</v>
      </c>
      <c r="B3098" s="151">
        <v>20603111505</v>
      </c>
      <c r="C3098" s="151">
        <v>366</v>
      </c>
      <c r="D3098" s="158">
        <v>1077.8696930000001</v>
      </c>
      <c r="E3098" s="151">
        <v>3243</v>
      </c>
      <c r="F3098" s="151">
        <v>8</v>
      </c>
      <c r="G3098" s="158">
        <v>78.406820301052349</v>
      </c>
    </row>
    <row r="3099" spans="1:7" x14ac:dyDescent="0.25">
      <c r="A3099" s="147">
        <v>3095</v>
      </c>
      <c r="B3099" s="151">
        <v>20603111506</v>
      </c>
      <c r="C3099" s="151">
        <v>424</v>
      </c>
      <c r="D3099" s="158">
        <v>349.95134460000003</v>
      </c>
      <c r="E3099" s="151">
        <v>15008</v>
      </c>
      <c r="F3099" s="151">
        <v>1</v>
      </c>
      <c r="G3099" s="158">
        <v>4.6623151725056614E-2</v>
      </c>
    </row>
    <row r="3100" spans="1:7" x14ac:dyDescent="0.25">
      <c r="A3100" s="147">
        <v>3096</v>
      </c>
      <c r="B3100" s="151">
        <v>20603111507</v>
      </c>
      <c r="C3100" s="151">
        <v>330</v>
      </c>
      <c r="D3100" s="158">
        <v>384.39313729999998</v>
      </c>
      <c r="E3100" s="151">
        <v>15005</v>
      </c>
      <c r="F3100" s="151">
        <v>1</v>
      </c>
      <c r="G3100" s="158">
        <v>6.6604502464366583E-2</v>
      </c>
    </row>
    <row r="3101" spans="1:7" x14ac:dyDescent="0.25">
      <c r="A3101" s="147">
        <v>3097</v>
      </c>
      <c r="B3101" s="151">
        <v>20603111508</v>
      </c>
      <c r="C3101" s="151">
        <v>572</v>
      </c>
      <c r="D3101" s="158">
        <v>1066.276983</v>
      </c>
      <c r="E3101" s="151">
        <v>4267</v>
      </c>
      <c r="F3101" s="151">
        <v>8</v>
      </c>
      <c r="G3101" s="158">
        <v>71.586519248701208</v>
      </c>
    </row>
    <row r="3102" spans="1:7" x14ac:dyDescent="0.25">
      <c r="A3102" s="147">
        <v>3098</v>
      </c>
      <c r="B3102" s="151">
        <v>20603111509</v>
      </c>
      <c r="C3102" s="151">
        <v>234</v>
      </c>
      <c r="D3102" s="158">
        <v>1063.830418</v>
      </c>
      <c r="E3102" s="151">
        <v>4463</v>
      </c>
      <c r="F3102" s="151">
        <v>8</v>
      </c>
      <c r="G3102" s="158">
        <v>70.281071000399635</v>
      </c>
    </row>
    <row r="3103" spans="1:7" x14ac:dyDescent="0.25">
      <c r="A3103" s="147">
        <v>3099</v>
      </c>
      <c r="B3103" s="151">
        <v>20603111510</v>
      </c>
      <c r="C3103" s="151">
        <v>355</v>
      </c>
      <c r="D3103" s="158">
        <v>1043.8030229999999</v>
      </c>
      <c r="E3103" s="151">
        <v>6359</v>
      </c>
      <c r="F3103" s="151">
        <v>7</v>
      </c>
      <c r="G3103" s="158">
        <v>57.652857333155715</v>
      </c>
    </row>
    <row r="3104" spans="1:7" x14ac:dyDescent="0.25">
      <c r="A3104" s="147">
        <v>3100</v>
      </c>
      <c r="B3104" s="151">
        <v>20603111511</v>
      </c>
      <c r="C3104" s="151">
        <v>485</v>
      </c>
      <c r="D3104" s="158">
        <v>1059.750859</v>
      </c>
      <c r="E3104" s="151">
        <v>4843</v>
      </c>
      <c r="F3104" s="151">
        <v>7</v>
      </c>
      <c r="G3104" s="158">
        <v>67.75009990675369</v>
      </c>
    </row>
    <row r="3105" spans="1:7" x14ac:dyDescent="0.25">
      <c r="A3105" s="147">
        <v>3101</v>
      </c>
      <c r="B3105" s="151">
        <v>20603111513</v>
      </c>
      <c r="C3105" s="151">
        <v>405</v>
      </c>
      <c r="D3105" s="158">
        <v>1058.4123239999999</v>
      </c>
      <c r="E3105" s="151">
        <v>4996</v>
      </c>
      <c r="F3105" s="151">
        <v>7</v>
      </c>
      <c r="G3105" s="158">
        <v>66.731051019048891</v>
      </c>
    </row>
    <row r="3106" spans="1:7" x14ac:dyDescent="0.25">
      <c r="A3106" s="147">
        <v>3102</v>
      </c>
      <c r="B3106" s="151">
        <v>20603111514</v>
      </c>
      <c r="C3106" s="151">
        <v>273</v>
      </c>
      <c r="D3106" s="158">
        <v>1034.4083639999999</v>
      </c>
      <c r="E3106" s="151">
        <v>7164</v>
      </c>
      <c r="F3106" s="151">
        <v>6</v>
      </c>
      <c r="G3106" s="158">
        <v>52.291194884774207</v>
      </c>
    </row>
    <row r="3107" spans="1:7" x14ac:dyDescent="0.25">
      <c r="A3107" s="147">
        <v>3103</v>
      </c>
      <c r="B3107" s="151">
        <v>20603111515</v>
      </c>
      <c r="C3107" s="151">
        <v>437</v>
      </c>
      <c r="D3107" s="158">
        <v>853.72301130000005</v>
      </c>
      <c r="E3107" s="151">
        <v>14088</v>
      </c>
      <c r="F3107" s="151">
        <v>1</v>
      </c>
      <c r="G3107" s="158">
        <v>6.174237378446783</v>
      </c>
    </row>
    <row r="3108" spans="1:7" x14ac:dyDescent="0.25">
      <c r="A3108" s="147">
        <v>3104</v>
      </c>
      <c r="B3108" s="151">
        <v>20603111516</v>
      </c>
      <c r="C3108" s="151">
        <v>460</v>
      </c>
      <c r="D3108" s="158">
        <v>1104.498908</v>
      </c>
      <c r="E3108" s="151">
        <v>1123</v>
      </c>
      <c r="F3108" s="151">
        <v>10</v>
      </c>
      <c r="G3108" s="158">
        <v>92.526974823498065</v>
      </c>
    </row>
    <row r="3109" spans="1:7" x14ac:dyDescent="0.25">
      <c r="A3109" s="147">
        <v>3105</v>
      </c>
      <c r="B3109" s="151">
        <v>20603111519</v>
      </c>
      <c r="C3109" s="151">
        <v>364</v>
      </c>
      <c r="D3109" s="158">
        <v>438.48878730000001</v>
      </c>
      <c r="E3109" s="151">
        <v>14995</v>
      </c>
      <c r="F3109" s="151">
        <v>1</v>
      </c>
      <c r="G3109" s="158">
        <v>0.13320900492873317</v>
      </c>
    </row>
    <row r="3110" spans="1:7" x14ac:dyDescent="0.25">
      <c r="A3110" s="147">
        <v>3106</v>
      </c>
      <c r="B3110" s="151">
        <v>20603111520</v>
      </c>
      <c r="C3110" s="151">
        <v>407</v>
      </c>
      <c r="D3110" s="158">
        <v>411.80869369999999</v>
      </c>
      <c r="E3110" s="151">
        <v>15001</v>
      </c>
      <c r="F3110" s="151">
        <v>1</v>
      </c>
      <c r="G3110" s="158">
        <v>9.3246303450113227E-2</v>
      </c>
    </row>
    <row r="3111" spans="1:7" x14ac:dyDescent="0.25">
      <c r="A3111" s="147">
        <v>3107</v>
      </c>
      <c r="B3111" s="151">
        <v>20603111522</v>
      </c>
      <c r="C3111" s="151">
        <v>301</v>
      </c>
      <c r="D3111" s="158">
        <v>1040.804451</v>
      </c>
      <c r="E3111" s="151">
        <v>6636</v>
      </c>
      <c r="F3111" s="151">
        <v>6</v>
      </c>
      <c r="G3111" s="158">
        <v>55.807912614892764</v>
      </c>
    </row>
    <row r="3112" spans="1:7" x14ac:dyDescent="0.25">
      <c r="A3112" s="147">
        <v>3108</v>
      </c>
      <c r="B3112" s="151">
        <v>20603111523</v>
      </c>
      <c r="C3112" s="151">
        <v>1155</v>
      </c>
      <c r="D3112" s="158">
        <v>1029.906491</v>
      </c>
      <c r="E3112" s="151">
        <v>7511</v>
      </c>
      <c r="F3112" s="151">
        <v>6</v>
      </c>
      <c r="G3112" s="158">
        <v>49.980018649260685</v>
      </c>
    </row>
    <row r="3113" spans="1:7" x14ac:dyDescent="0.25">
      <c r="A3113" s="147">
        <v>3109</v>
      </c>
      <c r="B3113" s="151">
        <v>20603111524</v>
      </c>
      <c r="C3113" s="151">
        <v>197</v>
      </c>
      <c r="D3113" s="158">
        <v>1009.360196</v>
      </c>
      <c r="E3113" s="151">
        <v>9014</v>
      </c>
      <c r="F3113" s="151">
        <v>5</v>
      </c>
      <c r="G3113" s="158">
        <v>39.969361928866391</v>
      </c>
    </row>
    <row r="3114" spans="1:7" x14ac:dyDescent="0.25">
      <c r="A3114" s="147">
        <v>3110</v>
      </c>
      <c r="B3114" s="151">
        <v>20603111525</v>
      </c>
      <c r="C3114" s="151">
        <v>233</v>
      </c>
      <c r="D3114" s="158">
        <v>888.54392659999996</v>
      </c>
      <c r="E3114" s="151">
        <v>13563</v>
      </c>
      <c r="F3114" s="151">
        <v>2</v>
      </c>
      <c r="G3114" s="158">
        <v>9.6709737578260295</v>
      </c>
    </row>
    <row r="3115" spans="1:7" x14ac:dyDescent="0.25">
      <c r="A3115" s="147">
        <v>3111</v>
      </c>
      <c r="B3115" s="151">
        <v>20603111526</v>
      </c>
      <c r="C3115" s="151">
        <v>310</v>
      </c>
      <c r="D3115" s="158">
        <v>926.05805150000003</v>
      </c>
      <c r="E3115" s="151">
        <v>12712</v>
      </c>
      <c r="F3115" s="151">
        <v>2</v>
      </c>
      <c r="G3115" s="158">
        <v>15.339016917543628</v>
      </c>
    </row>
    <row r="3116" spans="1:7" x14ac:dyDescent="0.25">
      <c r="A3116" s="147">
        <v>3112</v>
      </c>
      <c r="B3116" s="151">
        <v>20603111527</v>
      </c>
      <c r="C3116" s="151">
        <v>442</v>
      </c>
      <c r="D3116" s="158">
        <v>1092.417066</v>
      </c>
      <c r="E3116" s="151">
        <v>1984</v>
      </c>
      <c r="F3116" s="151">
        <v>9</v>
      </c>
      <c r="G3116" s="158">
        <v>86.792327161316109</v>
      </c>
    </row>
    <row r="3117" spans="1:7" x14ac:dyDescent="0.25">
      <c r="A3117" s="147">
        <v>3113</v>
      </c>
      <c r="B3117" s="151">
        <v>20603111601</v>
      </c>
      <c r="C3117" s="151">
        <v>338</v>
      </c>
      <c r="D3117" s="158">
        <v>1098.156581</v>
      </c>
      <c r="E3117" s="151">
        <v>1559</v>
      </c>
      <c r="F3117" s="151">
        <v>9</v>
      </c>
      <c r="G3117" s="158">
        <v>89.623018516051687</v>
      </c>
    </row>
    <row r="3118" spans="1:7" x14ac:dyDescent="0.25">
      <c r="A3118" s="147">
        <v>3114</v>
      </c>
      <c r="B3118" s="151">
        <v>20603111602</v>
      </c>
      <c r="C3118" s="151">
        <v>543</v>
      </c>
      <c r="D3118" s="158">
        <v>924.43364780000002</v>
      </c>
      <c r="E3118" s="151">
        <v>12752</v>
      </c>
      <c r="F3118" s="151">
        <v>2</v>
      </c>
      <c r="G3118" s="158">
        <v>15.07259890768616</v>
      </c>
    </row>
    <row r="3119" spans="1:7" x14ac:dyDescent="0.25">
      <c r="A3119" s="147">
        <v>3115</v>
      </c>
      <c r="B3119" s="151">
        <v>20603111603</v>
      </c>
      <c r="C3119" s="151">
        <v>461</v>
      </c>
      <c r="D3119" s="158">
        <v>1087.5337079999999</v>
      </c>
      <c r="E3119" s="151">
        <v>2379</v>
      </c>
      <c r="F3119" s="151">
        <v>9</v>
      </c>
      <c r="G3119" s="158">
        <v>84.16144931397362</v>
      </c>
    </row>
    <row r="3120" spans="1:7" x14ac:dyDescent="0.25">
      <c r="A3120" s="147">
        <v>3116</v>
      </c>
      <c r="B3120" s="151">
        <v>20603111604</v>
      </c>
      <c r="C3120" s="151">
        <v>497</v>
      </c>
      <c r="D3120" s="158">
        <v>1050.718936</v>
      </c>
      <c r="E3120" s="151">
        <v>5739</v>
      </c>
      <c r="F3120" s="151">
        <v>7</v>
      </c>
      <c r="G3120" s="158">
        <v>61.782336485946452</v>
      </c>
    </row>
    <row r="3121" spans="1:7" x14ac:dyDescent="0.25">
      <c r="A3121" s="147">
        <v>3117</v>
      </c>
      <c r="B3121" s="151">
        <v>20603111606</v>
      </c>
      <c r="C3121" s="151">
        <v>389</v>
      </c>
      <c r="D3121" s="158">
        <v>1108.9162679999999</v>
      </c>
      <c r="E3121" s="151">
        <v>889</v>
      </c>
      <c r="F3121" s="151">
        <v>10</v>
      </c>
      <c r="G3121" s="158">
        <v>94.085520181164256</v>
      </c>
    </row>
    <row r="3122" spans="1:7" x14ac:dyDescent="0.25">
      <c r="A3122" s="147">
        <v>3118</v>
      </c>
      <c r="B3122" s="151">
        <v>20603111607</v>
      </c>
      <c r="C3122" s="151">
        <v>443</v>
      </c>
      <c r="D3122" s="158">
        <v>1071.059872</v>
      </c>
      <c r="E3122" s="151">
        <v>3833</v>
      </c>
      <c r="F3122" s="151">
        <v>8</v>
      </c>
      <c r="G3122" s="158">
        <v>74.477154655654715</v>
      </c>
    </row>
    <row r="3123" spans="1:7" x14ac:dyDescent="0.25">
      <c r="A3123" s="147">
        <v>3119</v>
      </c>
      <c r="B3123" s="151">
        <v>20603111608</v>
      </c>
      <c r="C3123" s="151">
        <v>451</v>
      </c>
      <c r="D3123" s="158">
        <v>1088.420085</v>
      </c>
      <c r="E3123" s="151">
        <v>2313</v>
      </c>
      <c r="F3123" s="151">
        <v>9</v>
      </c>
      <c r="G3123" s="158">
        <v>84.601039030238439</v>
      </c>
    </row>
    <row r="3124" spans="1:7" x14ac:dyDescent="0.25">
      <c r="A3124" s="147">
        <v>3120</v>
      </c>
      <c r="B3124" s="151">
        <v>20603111609</v>
      </c>
      <c r="C3124" s="151">
        <v>366</v>
      </c>
      <c r="D3124" s="158">
        <v>1048.861463</v>
      </c>
      <c r="E3124" s="151">
        <v>5914</v>
      </c>
      <c r="F3124" s="151">
        <v>7</v>
      </c>
      <c r="G3124" s="158">
        <v>60.61675769282003</v>
      </c>
    </row>
    <row r="3125" spans="1:7" x14ac:dyDescent="0.25">
      <c r="A3125" s="147">
        <v>3121</v>
      </c>
      <c r="B3125" s="151">
        <v>20603111610</v>
      </c>
      <c r="C3125" s="151">
        <v>443</v>
      </c>
      <c r="D3125" s="158">
        <v>1125.2642840000001</v>
      </c>
      <c r="E3125" s="151">
        <v>305</v>
      </c>
      <c r="F3125" s="151">
        <v>10</v>
      </c>
      <c r="G3125" s="158">
        <v>97.975223125083261</v>
      </c>
    </row>
    <row r="3126" spans="1:7" x14ac:dyDescent="0.25">
      <c r="A3126" s="147">
        <v>3122</v>
      </c>
      <c r="B3126" s="151">
        <v>20603111611</v>
      </c>
      <c r="C3126" s="151">
        <v>409</v>
      </c>
      <c r="D3126" s="158">
        <v>1068.002958</v>
      </c>
      <c r="E3126" s="151">
        <v>4112</v>
      </c>
      <c r="F3126" s="151">
        <v>8</v>
      </c>
      <c r="G3126" s="158">
        <v>72.618889036898892</v>
      </c>
    </row>
    <row r="3127" spans="1:7" x14ac:dyDescent="0.25">
      <c r="A3127" s="147">
        <v>3123</v>
      </c>
      <c r="B3127" s="151">
        <v>20603111612</v>
      </c>
      <c r="C3127" s="151">
        <v>421</v>
      </c>
      <c r="D3127" s="158">
        <v>1088.0158750000001</v>
      </c>
      <c r="E3127" s="151">
        <v>2347</v>
      </c>
      <c r="F3127" s="151">
        <v>9</v>
      </c>
      <c r="G3127" s="158">
        <v>84.374583721859594</v>
      </c>
    </row>
    <row r="3128" spans="1:7" x14ac:dyDescent="0.25">
      <c r="A3128" s="147">
        <v>3124</v>
      </c>
      <c r="B3128" s="151">
        <v>20603111613</v>
      </c>
      <c r="C3128" s="151">
        <v>580</v>
      </c>
      <c r="D3128" s="158">
        <v>1031.3913809999999</v>
      </c>
      <c r="E3128" s="151">
        <v>7384</v>
      </c>
      <c r="F3128" s="151">
        <v>6</v>
      </c>
      <c r="G3128" s="158">
        <v>50.825895830558146</v>
      </c>
    </row>
    <row r="3129" spans="1:7" x14ac:dyDescent="0.25">
      <c r="A3129" s="147">
        <v>3125</v>
      </c>
      <c r="B3129" s="151">
        <v>20603111614</v>
      </c>
      <c r="C3129" s="151">
        <v>494</v>
      </c>
      <c r="D3129" s="158">
        <v>1048.0624479999999</v>
      </c>
      <c r="E3129" s="151">
        <v>5979</v>
      </c>
      <c r="F3129" s="151">
        <v>7</v>
      </c>
      <c r="G3129" s="158">
        <v>60.183828426801654</v>
      </c>
    </row>
    <row r="3130" spans="1:7" x14ac:dyDescent="0.25">
      <c r="A3130" s="147">
        <v>3126</v>
      </c>
      <c r="B3130" s="151">
        <v>20603111615</v>
      </c>
      <c r="C3130" s="151">
        <v>572</v>
      </c>
      <c r="D3130" s="158">
        <v>1050.628195</v>
      </c>
      <c r="E3130" s="151">
        <v>5745</v>
      </c>
      <c r="F3130" s="151">
        <v>7</v>
      </c>
      <c r="G3130" s="158">
        <v>61.74237378446783</v>
      </c>
    </row>
    <row r="3131" spans="1:7" x14ac:dyDescent="0.25">
      <c r="A3131" s="147">
        <v>3127</v>
      </c>
      <c r="B3131" s="151">
        <v>20603111616</v>
      </c>
      <c r="C3131" s="151">
        <v>497</v>
      </c>
      <c r="D3131" s="158">
        <v>1063.545245</v>
      </c>
      <c r="E3131" s="151">
        <v>4498</v>
      </c>
      <c r="F3131" s="151">
        <v>8</v>
      </c>
      <c r="G3131" s="158">
        <v>70.047955241774346</v>
      </c>
    </row>
    <row r="3132" spans="1:7" x14ac:dyDescent="0.25">
      <c r="A3132" s="147">
        <v>3128</v>
      </c>
      <c r="B3132" s="151">
        <v>20603111617</v>
      </c>
      <c r="C3132" s="151">
        <v>547</v>
      </c>
      <c r="D3132" s="158">
        <v>1073.833648</v>
      </c>
      <c r="E3132" s="151">
        <v>3609</v>
      </c>
      <c r="F3132" s="151">
        <v>8</v>
      </c>
      <c r="G3132" s="158">
        <v>75.969095510856533</v>
      </c>
    </row>
    <row r="3133" spans="1:7" x14ac:dyDescent="0.25">
      <c r="A3133" s="147">
        <v>3129</v>
      </c>
      <c r="B3133" s="151">
        <v>20603111618</v>
      </c>
      <c r="C3133" s="151">
        <v>565</v>
      </c>
      <c r="D3133" s="158">
        <v>1095.4322910000001</v>
      </c>
      <c r="E3133" s="151">
        <v>1754</v>
      </c>
      <c r="F3133" s="151">
        <v>9</v>
      </c>
      <c r="G3133" s="158">
        <v>88.324230717996528</v>
      </c>
    </row>
    <row r="3134" spans="1:7" x14ac:dyDescent="0.25">
      <c r="A3134" s="147">
        <v>3130</v>
      </c>
      <c r="B3134" s="151">
        <v>20603111619</v>
      </c>
      <c r="C3134" s="151">
        <v>471</v>
      </c>
      <c r="D3134" s="158">
        <v>1073.2032919999999</v>
      </c>
      <c r="E3134" s="151">
        <v>3645</v>
      </c>
      <c r="F3134" s="151">
        <v>8</v>
      </c>
      <c r="G3134" s="158">
        <v>75.729319301984816</v>
      </c>
    </row>
    <row r="3135" spans="1:7" x14ac:dyDescent="0.25">
      <c r="A3135" s="147">
        <v>3131</v>
      </c>
      <c r="B3135" s="151">
        <v>20603111620</v>
      </c>
      <c r="C3135" s="151">
        <v>330</v>
      </c>
      <c r="D3135" s="158">
        <v>1071.666498</v>
      </c>
      <c r="E3135" s="151">
        <v>3789</v>
      </c>
      <c r="F3135" s="151">
        <v>8</v>
      </c>
      <c r="G3135" s="158">
        <v>74.770214466497933</v>
      </c>
    </row>
    <row r="3136" spans="1:7" x14ac:dyDescent="0.25">
      <c r="A3136" s="147">
        <v>3132</v>
      </c>
      <c r="B3136" s="151">
        <v>20603111621</v>
      </c>
      <c r="C3136" s="151">
        <v>465</v>
      </c>
      <c r="D3136" s="158">
        <v>1086.8838000000001</v>
      </c>
      <c r="E3136" s="151">
        <v>2440</v>
      </c>
      <c r="F3136" s="151">
        <v>9</v>
      </c>
      <c r="G3136" s="158">
        <v>83.755161848940986</v>
      </c>
    </row>
    <row r="3137" spans="1:7" x14ac:dyDescent="0.25">
      <c r="A3137" s="147">
        <v>3133</v>
      </c>
      <c r="B3137" s="151">
        <v>20603111622</v>
      </c>
      <c r="C3137" s="151">
        <v>517</v>
      </c>
      <c r="D3137" s="158">
        <v>1065.468918</v>
      </c>
      <c r="E3137" s="151">
        <v>4337</v>
      </c>
      <c r="F3137" s="151">
        <v>8</v>
      </c>
      <c r="G3137" s="158">
        <v>71.120287731450645</v>
      </c>
    </row>
    <row r="3138" spans="1:7" x14ac:dyDescent="0.25">
      <c r="A3138" s="147">
        <v>3134</v>
      </c>
      <c r="B3138" s="151">
        <v>20603111623</v>
      </c>
      <c r="C3138" s="151">
        <v>516</v>
      </c>
      <c r="D3138" s="158">
        <v>1079.3785230000001</v>
      </c>
      <c r="E3138" s="151">
        <v>3096</v>
      </c>
      <c r="F3138" s="151">
        <v>8</v>
      </c>
      <c r="G3138" s="158">
        <v>79.385906487278532</v>
      </c>
    </row>
    <row r="3139" spans="1:7" x14ac:dyDescent="0.25">
      <c r="A3139" s="147">
        <v>3135</v>
      </c>
      <c r="B3139" s="151">
        <v>20603111624</v>
      </c>
      <c r="C3139" s="151">
        <v>452</v>
      </c>
      <c r="D3139" s="158">
        <v>1104.866442</v>
      </c>
      <c r="E3139" s="151">
        <v>1095</v>
      </c>
      <c r="F3139" s="151">
        <v>10</v>
      </c>
      <c r="G3139" s="158">
        <v>92.713467430398296</v>
      </c>
    </row>
    <row r="3140" spans="1:7" x14ac:dyDescent="0.25">
      <c r="A3140" s="147">
        <v>3136</v>
      </c>
      <c r="B3140" s="151">
        <v>20603111626</v>
      </c>
      <c r="C3140" s="151">
        <v>526</v>
      </c>
      <c r="D3140" s="158">
        <v>1021.26262</v>
      </c>
      <c r="E3140" s="151">
        <v>8190</v>
      </c>
      <c r="F3140" s="151">
        <v>5</v>
      </c>
      <c r="G3140" s="158">
        <v>45.457572931930194</v>
      </c>
    </row>
    <row r="3141" spans="1:7" x14ac:dyDescent="0.25">
      <c r="A3141" s="147">
        <v>3137</v>
      </c>
      <c r="B3141" s="151">
        <v>20603111627</v>
      </c>
      <c r="C3141" s="151">
        <v>387</v>
      </c>
      <c r="D3141" s="158">
        <v>1101.638383</v>
      </c>
      <c r="E3141" s="151">
        <v>1300</v>
      </c>
      <c r="F3141" s="151">
        <v>10</v>
      </c>
      <c r="G3141" s="158">
        <v>91.348075129878779</v>
      </c>
    </row>
    <row r="3142" spans="1:7" x14ac:dyDescent="0.25">
      <c r="A3142" s="147">
        <v>3138</v>
      </c>
      <c r="B3142" s="151">
        <v>20603111628</v>
      </c>
      <c r="C3142" s="151">
        <v>419</v>
      </c>
      <c r="D3142" s="158">
        <v>1019.930302</v>
      </c>
      <c r="E3142" s="151">
        <v>8295</v>
      </c>
      <c r="F3142" s="151">
        <v>5</v>
      </c>
      <c r="G3142" s="158">
        <v>44.75822565605435</v>
      </c>
    </row>
    <row r="3143" spans="1:7" x14ac:dyDescent="0.25">
      <c r="A3143" s="147">
        <v>3139</v>
      </c>
      <c r="B3143" s="151">
        <v>20603111630</v>
      </c>
      <c r="C3143" s="151">
        <v>351</v>
      </c>
      <c r="D3143" s="158">
        <v>1070.031976</v>
      </c>
      <c r="E3143" s="151">
        <v>3925</v>
      </c>
      <c r="F3143" s="151">
        <v>8</v>
      </c>
      <c r="G3143" s="158">
        <v>73.86439323298255</v>
      </c>
    </row>
    <row r="3144" spans="1:7" x14ac:dyDescent="0.25">
      <c r="A3144" s="147">
        <v>3140</v>
      </c>
      <c r="B3144" s="151">
        <v>20603111631</v>
      </c>
      <c r="C3144" s="151">
        <v>721</v>
      </c>
      <c r="D3144" s="158">
        <v>1084.4322999999999</v>
      </c>
      <c r="E3144" s="151">
        <v>2639</v>
      </c>
      <c r="F3144" s="151">
        <v>9</v>
      </c>
      <c r="G3144" s="158">
        <v>82.429732249900084</v>
      </c>
    </row>
    <row r="3145" spans="1:7" x14ac:dyDescent="0.25">
      <c r="A3145" s="147">
        <v>3141</v>
      </c>
      <c r="B3145" s="151">
        <v>20603111632</v>
      </c>
      <c r="C3145" s="151">
        <v>305</v>
      </c>
      <c r="D3145" s="158">
        <v>1087.9653129999999</v>
      </c>
      <c r="E3145" s="151">
        <v>2350</v>
      </c>
      <c r="F3145" s="151">
        <v>9</v>
      </c>
      <c r="G3145" s="158">
        <v>84.354602371120293</v>
      </c>
    </row>
    <row r="3146" spans="1:7" x14ac:dyDescent="0.25">
      <c r="A3146" s="147">
        <v>3142</v>
      </c>
      <c r="B3146" s="151">
        <v>20603111633</v>
      </c>
      <c r="C3146" s="151">
        <v>382</v>
      </c>
      <c r="D3146" s="158">
        <v>1035.9973970000001</v>
      </c>
      <c r="E3146" s="151">
        <v>7041</v>
      </c>
      <c r="F3146" s="151">
        <v>6</v>
      </c>
      <c r="G3146" s="158">
        <v>53.110430265085917</v>
      </c>
    </row>
    <row r="3147" spans="1:7" x14ac:dyDescent="0.25">
      <c r="A3147" s="147">
        <v>3143</v>
      </c>
      <c r="B3147" s="151">
        <v>20603111634</v>
      </c>
      <c r="C3147" s="151">
        <v>1469</v>
      </c>
      <c r="D3147" s="158">
        <v>1084.8474490000001</v>
      </c>
      <c r="E3147" s="151">
        <v>2601</v>
      </c>
      <c r="F3147" s="151">
        <v>9</v>
      </c>
      <c r="G3147" s="158">
        <v>82.682829359264687</v>
      </c>
    </row>
    <row r="3148" spans="1:7" x14ac:dyDescent="0.25">
      <c r="A3148" s="147">
        <v>3144</v>
      </c>
      <c r="B3148" s="151">
        <v>20603111635</v>
      </c>
      <c r="C3148" s="151">
        <v>429</v>
      </c>
      <c r="D3148" s="158">
        <v>1062.74872</v>
      </c>
      <c r="E3148" s="151">
        <v>4578</v>
      </c>
      <c r="F3148" s="151">
        <v>8</v>
      </c>
      <c r="G3148" s="158">
        <v>69.515119222059411</v>
      </c>
    </row>
    <row r="3149" spans="1:7" x14ac:dyDescent="0.25">
      <c r="A3149" s="147">
        <v>3145</v>
      </c>
      <c r="B3149" s="151">
        <v>20603111636</v>
      </c>
      <c r="C3149" s="151">
        <v>472</v>
      </c>
      <c r="D3149" s="158">
        <v>1057.79784</v>
      </c>
      <c r="E3149" s="151">
        <v>5069</v>
      </c>
      <c r="F3149" s="151">
        <v>7</v>
      </c>
      <c r="G3149" s="158">
        <v>66.244838151059014</v>
      </c>
    </row>
    <row r="3150" spans="1:7" x14ac:dyDescent="0.25">
      <c r="A3150" s="147">
        <v>3146</v>
      </c>
      <c r="B3150" s="151">
        <v>20603150101</v>
      </c>
      <c r="C3150" s="151">
        <v>370</v>
      </c>
      <c r="D3150" s="158">
        <v>1127.538798</v>
      </c>
      <c r="E3150" s="151">
        <v>255</v>
      </c>
      <c r="F3150" s="151">
        <v>10</v>
      </c>
      <c r="G3150" s="158">
        <v>98.308245637405093</v>
      </c>
    </row>
    <row r="3151" spans="1:7" x14ac:dyDescent="0.25">
      <c r="A3151" s="147">
        <v>3147</v>
      </c>
      <c r="B3151" s="151">
        <v>20603150102</v>
      </c>
      <c r="C3151" s="151">
        <v>519</v>
      </c>
      <c r="D3151" s="158">
        <v>1063.4890419999999</v>
      </c>
      <c r="E3151" s="151">
        <v>4504</v>
      </c>
      <c r="F3151" s="151">
        <v>8</v>
      </c>
      <c r="G3151" s="158">
        <v>70.007992540295731</v>
      </c>
    </row>
    <row r="3152" spans="1:7" x14ac:dyDescent="0.25">
      <c r="A3152" s="147">
        <v>3148</v>
      </c>
      <c r="B3152" s="151">
        <v>20603150103</v>
      </c>
      <c r="C3152" s="151">
        <v>591</v>
      </c>
      <c r="D3152" s="158">
        <v>1057.6844309999999</v>
      </c>
      <c r="E3152" s="151">
        <v>5080</v>
      </c>
      <c r="F3152" s="151">
        <v>7</v>
      </c>
      <c r="G3152" s="158">
        <v>66.171573198348213</v>
      </c>
    </row>
    <row r="3153" spans="1:7" x14ac:dyDescent="0.25">
      <c r="A3153" s="147">
        <v>3149</v>
      </c>
      <c r="B3153" s="151">
        <v>20603150104</v>
      </c>
      <c r="C3153" s="151">
        <v>633</v>
      </c>
      <c r="D3153" s="158">
        <v>1106.4273909999999</v>
      </c>
      <c r="E3153" s="151">
        <v>1006</v>
      </c>
      <c r="F3153" s="151">
        <v>10</v>
      </c>
      <c r="G3153" s="158">
        <v>93.306247502331146</v>
      </c>
    </row>
    <row r="3154" spans="1:7" x14ac:dyDescent="0.25">
      <c r="A3154" s="147">
        <v>3150</v>
      </c>
      <c r="B3154" s="151">
        <v>20603150105</v>
      </c>
      <c r="C3154" s="151">
        <v>304</v>
      </c>
      <c r="D3154" s="158">
        <v>1088.112938</v>
      </c>
      <c r="E3154" s="151">
        <v>2336</v>
      </c>
      <c r="F3154" s="151">
        <v>9</v>
      </c>
      <c r="G3154" s="158">
        <v>84.447848674570409</v>
      </c>
    </row>
    <row r="3155" spans="1:7" x14ac:dyDescent="0.25">
      <c r="A3155" s="147">
        <v>3151</v>
      </c>
      <c r="B3155" s="151">
        <v>20603150106</v>
      </c>
      <c r="C3155" s="151">
        <v>382</v>
      </c>
      <c r="D3155" s="158">
        <v>1032.6133400000001</v>
      </c>
      <c r="E3155" s="151">
        <v>7284</v>
      </c>
      <c r="F3155" s="151">
        <v>6</v>
      </c>
      <c r="G3155" s="158">
        <v>51.491940855201811</v>
      </c>
    </row>
    <row r="3156" spans="1:7" x14ac:dyDescent="0.25">
      <c r="A3156" s="147">
        <v>3152</v>
      </c>
      <c r="B3156" s="151">
        <v>20603150107</v>
      </c>
      <c r="C3156" s="151">
        <v>441</v>
      </c>
      <c r="D3156" s="158">
        <v>1036.2890159999999</v>
      </c>
      <c r="E3156" s="151">
        <v>7021</v>
      </c>
      <c r="F3156" s="151">
        <v>6</v>
      </c>
      <c r="G3156" s="158">
        <v>53.243639270014654</v>
      </c>
    </row>
    <row r="3157" spans="1:7" x14ac:dyDescent="0.25">
      <c r="A3157" s="147">
        <v>3153</v>
      </c>
      <c r="B3157" s="151">
        <v>20603150108</v>
      </c>
      <c r="C3157" s="151">
        <v>572</v>
      </c>
      <c r="D3157" s="158">
        <v>1089.648891</v>
      </c>
      <c r="E3157" s="151">
        <v>2199</v>
      </c>
      <c r="F3157" s="151">
        <v>9</v>
      </c>
      <c r="G3157" s="158">
        <v>85.36033035833222</v>
      </c>
    </row>
    <row r="3158" spans="1:7" x14ac:dyDescent="0.25">
      <c r="A3158" s="147">
        <v>3154</v>
      </c>
      <c r="B3158" s="151">
        <v>20603150109</v>
      </c>
      <c r="C3158" s="151">
        <v>542</v>
      </c>
      <c r="D3158" s="158">
        <v>1042.3398070000001</v>
      </c>
      <c r="E3158" s="151">
        <v>6508</v>
      </c>
      <c r="F3158" s="151">
        <v>7</v>
      </c>
      <c r="G3158" s="158">
        <v>56.660450246436653</v>
      </c>
    </row>
    <row r="3159" spans="1:7" x14ac:dyDescent="0.25">
      <c r="A3159" s="147">
        <v>3155</v>
      </c>
      <c r="B3159" s="151">
        <v>20603150110</v>
      </c>
      <c r="C3159" s="151">
        <v>327</v>
      </c>
      <c r="D3159" s="158">
        <v>1093.7475489999999</v>
      </c>
      <c r="E3159" s="151">
        <v>1890</v>
      </c>
      <c r="F3159" s="151">
        <v>9</v>
      </c>
      <c r="G3159" s="158">
        <v>87.418409484481145</v>
      </c>
    </row>
    <row r="3160" spans="1:7" x14ac:dyDescent="0.25">
      <c r="A3160" s="147">
        <v>3156</v>
      </c>
      <c r="B3160" s="151">
        <v>20603150111</v>
      </c>
      <c r="C3160" s="151">
        <v>555</v>
      </c>
      <c r="D3160" s="158">
        <v>1064.7995350000001</v>
      </c>
      <c r="E3160" s="151">
        <v>4390</v>
      </c>
      <c r="F3160" s="151">
        <v>8</v>
      </c>
      <c r="G3160" s="158">
        <v>70.767283868389512</v>
      </c>
    </row>
    <row r="3161" spans="1:7" x14ac:dyDescent="0.25">
      <c r="A3161" s="147">
        <v>3157</v>
      </c>
      <c r="B3161" s="151">
        <v>20603150112</v>
      </c>
      <c r="C3161" s="151">
        <v>210</v>
      </c>
      <c r="D3161" s="158">
        <v>1105.337925</v>
      </c>
      <c r="E3161" s="151">
        <v>1065</v>
      </c>
      <c r="F3161" s="151">
        <v>10</v>
      </c>
      <c r="G3161" s="158">
        <v>92.913280937791399</v>
      </c>
    </row>
    <row r="3162" spans="1:7" x14ac:dyDescent="0.25">
      <c r="A3162" s="147">
        <v>3158</v>
      </c>
      <c r="B3162" s="151">
        <v>20603150113</v>
      </c>
      <c r="C3162" s="151">
        <v>613</v>
      </c>
      <c r="D3162" s="158">
        <v>1087.097968</v>
      </c>
      <c r="E3162" s="151">
        <v>2422</v>
      </c>
      <c r="F3162" s="151">
        <v>9</v>
      </c>
      <c r="G3162" s="158">
        <v>83.875049953376845</v>
      </c>
    </row>
    <row r="3163" spans="1:7" x14ac:dyDescent="0.25">
      <c r="A3163" s="147">
        <v>3159</v>
      </c>
      <c r="B3163" s="151">
        <v>20603150114</v>
      </c>
      <c r="C3163" s="151">
        <v>324</v>
      </c>
      <c r="D3163" s="158">
        <v>1111.924992</v>
      </c>
      <c r="E3163" s="151">
        <v>747</v>
      </c>
      <c r="F3163" s="151">
        <v>10</v>
      </c>
      <c r="G3163" s="158">
        <v>95.031304116158253</v>
      </c>
    </row>
    <row r="3164" spans="1:7" x14ac:dyDescent="0.25">
      <c r="A3164" s="147">
        <v>3160</v>
      </c>
      <c r="B3164" s="151">
        <v>20603150115</v>
      </c>
      <c r="C3164" s="151">
        <v>416</v>
      </c>
      <c r="D3164" s="158">
        <v>1043.8265550000001</v>
      </c>
      <c r="E3164" s="151">
        <v>6355</v>
      </c>
      <c r="F3164" s="151">
        <v>7</v>
      </c>
      <c r="G3164" s="158">
        <v>57.679499134141466</v>
      </c>
    </row>
    <row r="3165" spans="1:7" x14ac:dyDescent="0.25">
      <c r="A3165" s="147">
        <v>3161</v>
      </c>
      <c r="B3165" s="151">
        <v>20603150116</v>
      </c>
      <c r="C3165" s="151">
        <v>526</v>
      </c>
      <c r="D3165" s="158">
        <v>1105.4508499999999</v>
      </c>
      <c r="E3165" s="151">
        <v>1055</v>
      </c>
      <c r="F3165" s="151">
        <v>10</v>
      </c>
      <c r="G3165" s="158">
        <v>92.979885440255757</v>
      </c>
    </row>
    <row r="3166" spans="1:7" x14ac:dyDescent="0.25">
      <c r="A3166" s="147">
        <v>3162</v>
      </c>
      <c r="B3166" s="151">
        <v>20603150117</v>
      </c>
      <c r="C3166" s="151">
        <v>464</v>
      </c>
      <c r="D3166" s="158">
        <v>1095.766114</v>
      </c>
      <c r="E3166" s="151">
        <v>1733</v>
      </c>
      <c r="F3166" s="151">
        <v>9</v>
      </c>
      <c r="G3166" s="158">
        <v>88.464100173171715</v>
      </c>
    </row>
    <row r="3167" spans="1:7" x14ac:dyDescent="0.25">
      <c r="A3167" s="147">
        <v>3163</v>
      </c>
      <c r="B3167" s="151">
        <v>20603150118</v>
      </c>
      <c r="C3167" s="151">
        <v>322</v>
      </c>
      <c r="D3167" s="158">
        <v>1017.823684</v>
      </c>
      <c r="E3167" s="151">
        <v>8432</v>
      </c>
      <c r="F3167" s="151">
        <v>5</v>
      </c>
      <c r="G3167" s="158">
        <v>43.845743972292524</v>
      </c>
    </row>
    <row r="3168" spans="1:7" x14ac:dyDescent="0.25">
      <c r="A3168" s="147">
        <v>3164</v>
      </c>
      <c r="B3168" s="151">
        <v>20603150119</v>
      </c>
      <c r="C3168" s="151">
        <v>376</v>
      </c>
      <c r="D3168" s="158">
        <v>996.99084919999996</v>
      </c>
      <c r="E3168" s="151">
        <v>9789</v>
      </c>
      <c r="F3168" s="151">
        <v>4</v>
      </c>
      <c r="G3168" s="158">
        <v>34.807512987877978</v>
      </c>
    </row>
    <row r="3169" spans="1:7" x14ac:dyDescent="0.25">
      <c r="A3169" s="147">
        <v>3165</v>
      </c>
      <c r="B3169" s="151">
        <v>20603150120</v>
      </c>
      <c r="C3169" s="151">
        <v>363</v>
      </c>
      <c r="D3169" s="158">
        <v>1097.746304</v>
      </c>
      <c r="E3169" s="151">
        <v>1592</v>
      </c>
      <c r="F3169" s="151">
        <v>9</v>
      </c>
      <c r="G3169" s="158">
        <v>89.40322365791927</v>
      </c>
    </row>
    <row r="3170" spans="1:7" x14ac:dyDescent="0.25">
      <c r="A3170" s="147">
        <v>3166</v>
      </c>
      <c r="B3170" s="151">
        <v>20603150121</v>
      </c>
      <c r="C3170" s="151">
        <v>645</v>
      </c>
      <c r="D3170" s="158">
        <v>1065.8314559999999</v>
      </c>
      <c r="E3170" s="151">
        <v>4304</v>
      </c>
      <c r="F3170" s="151">
        <v>8</v>
      </c>
      <c r="G3170" s="158">
        <v>71.340082589583048</v>
      </c>
    </row>
    <row r="3171" spans="1:7" x14ac:dyDescent="0.25">
      <c r="A3171" s="147">
        <v>3167</v>
      </c>
      <c r="B3171" s="151">
        <v>20603150122</v>
      </c>
      <c r="C3171" s="151">
        <v>394</v>
      </c>
      <c r="D3171" s="158">
        <v>1085.6788879999999</v>
      </c>
      <c r="E3171" s="151">
        <v>2537</v>
      </c>
      <c r="F3171" s="151">
        <v>9</v>
      </c>
      <c r="G3171" s="158">
        <v>83.109098175036635</v>
      </c>
    </row>
    <row r="3172" spans="1:7" x14ac:dyDescent="0.25">
      <c r="A3172" s="147">
        <v>3168</v>
      </c>
      <c r="B3172" s="151">
        <v>20603150123</v>
      </c>
      <c r="C3172" s="151">
        <v>393</v>
      </c>
      <c r="D3172" s="158">
        <v>1048.827763</v>
      </c>
      <c r="E3172" s="151">
        <v>5921</v>
      </c>
      <c r="F3172" s="151">
        <v>7</v>
      </c>
      <c r="G3172" s="158">
        <v>60.57013454109498</v>
      </c>
    </row>
    <row r="3173" spans="1:7" x14ac:dyDescent="0.25">
      <c r="A3173" s="147">
        <v>3169</v>
      </c>
      <c r="B3173" s="151">
        <v>20603150124</v>
      </c>
      <c r="C3173" s="151">
        <v>497</v>
      </c>
      <c r="D3173" s="158">
        <v>1064.2324960000001</v>
      </c>
      <c r="E3173" s="151">
        <v>4433</v>
      </c>
      <c r="F3173" s="151">
        <v>8</v>
      </c>
      <c r="G3173" s="158">
        <v>70.480884507792723</v>
      </c>
    </row>
    <row r="3174" spans="1:7" x14ac:dyDescent="0.25">
      <c r="A3174" s="147">
        <v>3170</v>
      </c>
      <c r="B3174" s="151">
        <v>20603150125</v>
      </c>
      <c r="C3174" s="151">
        <v>653</v>
      </c>
      <c r="D3174" s="158">
        <v>1067.116622</v>
      </c>
      <c r="E3174" s="151">
        <v>4183</v>
      </c>
      <c r="F3174" s="151">
        <v>8</v>
      </c>
      <c r="G3174" s="158">
        <v>72.145997069401886</v>
      </c>
    </row>
    <row r="3175" spans="1:7" x14ac:dyDescent="0.25">
      <c r="A3175" s="147">
        <v>3171</v>
      </c>
      <c r="B3175" s="151">
        <v>20603150126</v>
      </c>
      <c r="C3175" s="151">
        <v>587</v>
      </c>
      <c r="D3175" s="158">
        <v>1071.3373710000001</v>
      </c>
      <c r="E3175" s="151">
        <v>3810</v>
      </c>
      <c r="F3175" s="151">
        <v>8</v>
      </c>
      <c r="G3175" s="158">
        <v>74.63034501132276</v>
      </c>
    </row>
    <row r="3176" spans="1:7" x14ac:dyDescent="0.25">
      <c r="A3176" s="147">
        <v>3172</v>
      </c>
      <c r="B3176" s="151">
        <v>20603150127</v>
      </c>
      <c r="C3176" s="151">
        <v>536</v>
      </c>
      <c r="D3176" s="158">
        <v>1085.12203</v>
      </c>
      <c r="E3176" s="151">
        <v>2578</v>
      </c>
      <c r="F3176" s="151">
        <v>9</v>
      </c>
      <c r="G3176" s="158">
        <v>82.836019714932732</v>
      </c>
    </row>
    <row r="3177" spans="1:7" x14ac:dyDescent="0.25">
      <c r="A3177" s="147">
        <v>3173</v>
      </c>
      <c r="B3177" s="151">
        <v>20603150128</v>
      </c>
      <c r="C3177" s="151">
        <v>737</v>
      </c>
      <c r="D3177" s="158">
        <v>1044.4138009999999</v>
      </c>
      <c r="E3177" s="151">
        <v>6298</v>
      </c>
      <c r="F3177" s="151">
        <v>7</v>
      </c>
      <c r="G3177" s="158">
        <v>58.059144798188356</v>
      </c>
    </row>
    <row r="3178" spans="1:7" x14ac:dyDescent="0.25">
      <c r="A3178" s="147">
        <v>3174</v>
      </c>
      <c r="B3178" s="151">
        <v>20603150129</v>
      </c>
      <c r="C3178" s="151">
        <v>570</v>
      </c>
      <c r="D3178" s="158">
        <v>1115.984561</v>
      </c>
      <c r="E3178" s="151">
        <v>589</v>
      </c>
      <c r="F3178" s="151">
        <v>10</v>
      </c>
      <c r="G3178" s="158">
        <v>96.083655255095252</v>
      </c>
    </row>
    <row r="3179" spans="1:7" x14ac:dyDescent="0.25">
      <c r="A3179" s="147">
        <v>3175</v>
      </c>
      <c r="B3179" s="151">
        <v>20603150130</v>
      </c>
      <c r="C3179" s="151">
        <v>352</v>
      </c>
      <c r="D3179" s="158">
        <v>1117.794222</v>
      </c>
      <c r="E3179" s="151">
        <v>523</v>
      </c>
      <c r="F3179" s="151">
        <v>10</v>
      </c>
      <c r="G3179" s="158">
        <v>96.523244971360072</v>
      </c>
    </row>
    <row r="3180" spans="1:7" x14ac:dyDescent="0.25">
      <c r="A3180" s="147">
        <v>3176</v>
      </c>
      <c r="B3180" s="151">
        <v>20603150131</v>
      </c>
      <c r="C3180" s="151">
        <v>392</v>
      </c>
      <c r="D3180" s="158">
        <v>1073.430445</v>
      </c>
      <c r="E3180" s="151">
        <v>3629</v>
      </c>
      <c r="F3180" s="151">
        <v>8</v>
      </c>
      <c r="G3180" s="158">
        <v>75.835886505927803</v>
      </c>
    </row>
    <row r="3181" spans="1:7" x14ac:dyDescent="0.25">
      <c r="A3181" s="147">
        <v>3177</v>
      </c>
      <c r="B3181" s="151">
        <v>20603150132</v>
      </c>
      <c r="C3181" s="151">
        <v>298</v>
      </c>
      <c r="D3181" s="158">
        <v>1097.9680129999999</v>
      </c>
      <c r="E3181" s="151">
        <v>1568</v>
      </c>
      <c r="F3181" s="151">
        <v>9</v>
      </c>
      <c r="G3181" s="158">
        <v>89.563074463833757</v>
      </c>
    </row>
    <row r="3182" spans="1:7" x14ac:dyDescent="0.25">
      <c r="A3182" s="147">
        <v>3178</v>
      </c>
      <c r="B3182" s="151">
        <v>20603150133</v>
      </c>
      <c r="C3182" s="151">
        <v>427</v>
      </c>
      <c r="D3182" s="158">
        <v>1074.1496729999999</v>
      </c>
      <c r="E3182" s="151">
        <v>3580</v>
      </c>
      <c r="F3182" s="151">
        <v>8</v>
      </c>
      <c r="G3182" s="158">
        <v>76.162248568003193</v>
      </c>
    </row>
    <row r="3183" spans="1:7" x14ac:dyDescent="0.25">
      <c r="A3183" s="147">
        <v>3179</v>
      </c>
      <c r="B3183" s="151">
        <v>20603150134</v>
      </c>
      <c r="C3183" s="151">
        <v>320</v>
      </c>
      <c r="D3183" s="158">
        <v>1018.0245619999999</v>
      </c>
      <c r="E3183" s="151">
        <v>8418</v>
      </c>
      <c r="F3183" s="151">
        <v>5</v>
      </c>
      <c r="G3183" s="158">
        <v>43.93899027574264</v>
      </c>
    </row>
    <row r="3184" spans="1:7" x14ac:dyDescent="0.25">
      <c r="A3184" s="147">
        <v>3180</v>
      </c>
      <c r="B3184" s="151">
        <v>20603150135</v>
      </c>
      <c r="C3184" s="151">
        <v>379</v>
      </c>
      <c r="D3184" s="158">
        <v>1077.156939</v>
      </c>
      <c r="E3184" s="151">
        <v>3298</v>
      </c>
      <c r="F3184" s="151">
        <v>8</v>
      </c>
      <c r="G3184" s="158">
        <v>78.04049553749833</v>
      </c>
    </row>
    <row r="3185" spans="1:7" x14ac:dyDescent="0.25">
      <c r="A3185" s="147">
        <v>3181</v>
      </c>
      <c r="B3185" s="151">
        <v>20603150201</v>
      </c>
      <c r="C3185" s="151">
        <v>322</v>
      </c>
      <c r="D3185" s="158">
        <v>1058.4894469999999</v>
      </c>
      <c r="E3185" s="151">
        <v>4986</v>
      </c>
      <c r="F3185" s="151">
        <v>7</v>
      </c>
      <c r="G3185" s="158">
        <v>66.797655521513249</v>
      </c>
    </row>
    <row r="3186" spans="1:7" x14ac:dyDescent="0.25">
      <c r="A3186" s="147">
        <v>3182</v>
      </c>
      <c r="B3186" s="151">
        <v>20603150202</v>
      </c>
      <c r="C3186" s="151">
        <v>406</v>
      </c>
      <c r="D3186" s="158">
        <v>1083.598626</v>
      </c>
      <c r="E3186" s="151">
        <v>2722</v>
      </c>
      <c r="F3186" s="151">
        <v>9</v>
      </c>
      <c r="G3186" s="158">
        <v>81.876914879445849</v>
      </c>
    </row>
    <row r="3187" spans="1:7" x14ac:dyDescent="0.25">
      <c r="A3187" s="147">
        <v>3183</v>
      </c>
      <c r="B3187" s="151">
        <v>20603150203</v>
      </c>
      <c r="C3187" s="151">
        <v>588</v>
      </c>
      <c r="D3187" s="158">
        <v>1037.015447</v>
      </c>
      <c r="E3187" s="151">
        <v>6969</v>
      </c>
      <c r="F3187" s="151">
        <v>6</v>
      </c>
      <c r="G3187" s="158">
        <v>53.589982682829366</v>
      </c>
    </row>
    <row r="3188" spans="1:7" x14ac:dyDescent="0.25">
      <c r="A3188" s="147">
        <v>3184</v>
      </c>
      <c r="B3188" s="151">
        <v>20603150204</v>
      </c>
      <c r="C3188" s="151">
        <v>291</v>
      </c>
      <c r="D3188" s="158">
        <v>1115.7994200000001</v>
      </c>
      <c r="E3188" s="151">
        <v>596</v>
      </c>
      <c r="F3188" s="151">
        <v>10</v>
      </c>
      <c r="G3188" s="158">
        <v>96.037032103370194</v>
      </c>
    </row>
    <row r="3189" spans="1:7" x14ac:dyDescent="0.25">
      <c r="A3189" s="147">
        <v>3185</v>
      </c>
      <c r="B3189" s="151">
        <v>20603150205</v>
      </c>
      <c r="C3189" s="151">
        <v>375</v>
      </c>
      <c r="D3189" s="158">
        <v>1047.336546</v>
      </c>
      <c r="E3189" s="151">
        <v>6043</v>
      </c>
      <c r="F3189" s="151">
        <v>7</v>
      </c>
      <c r="G3189" s="158">
        <v>59.757559611029706</v>
      </c>
    </row>
    <row r="3190" spans="1:7" x14ac:dyDescent="0.25">
      <c r="A3190" s="147">
        <v>3186</v>
      </c>
      <c r="B3190" s="151">
        <v>20603150206</v>
      </c>
      <c r="C3190" s="151">
        <v>460</v>
      </c>
      <c r="D3190" s="158">
        <v>1081.5420079999999</v>
      </c>
      <c r="E3190" s="151">
        <v>2893</v>
      </c>
      <c r="F3190" s="151">
        <v>9</v>
      </c>
      <c r="G3190" s="158">
        <v>80.737977887305178</v>
      </c>
    </row>
    <row r="3191" spans="1:7" x14ac:dyDescent="0.25">
      <c r="A3191" s="147">
        <v>3187</v>
      </c>
      <c r="B3191" s="151">
        <v>20603150207</v>
      </c>
      <c r="C3191" s="151">
        <v>570</v>
      </c>
      <c r="D3191" s="158">
        <v>1077.6602049999999</v>
      </c>
      <c r="E3191" s="151">
        <v>3259</v>
      </c>
      <c r="F3191" s="151">
        <v>8</v>
      </c>
      <c r="G3191" s="158">
        <v>78.300253097109362</v>
      </c>
    </row>
    <row r="3192" spans="1:7" x14ac:dyDescent="0.25">
      <c r="A3192" s="147">
        <v>3188</v>
      </c>
      <c r="B3192" s="151">
        <v>20603150208</v>
      </c>
      <c r="C3192" s="151">
        <v>340</v>
      </c>
      <c r="D3192" s="158">
        <v>1090.2265170000001</v>
      </c>
      <c r="E3192" s="151">
        <v>2148</v>
      </c>
      <c r="F3192" s="151">
        <v>9</v>
      </c>
      <c r="G3192" s="158">
        <v>85.700013320900496</v>
      </c>
    </row>
    <row r="3193" spans="1:7" x14ac:dyDescent="0.25">
      <c r="A3193" s="147">
        <v>3189</v>
      </c>
      <c r="B3193" s="151">
        <v>20603150209</v>
      </c>
      <c r="C3193" s="151">
        <v>434</v>
      </c>
      <c r="D3193" s="158">
        <v>1087.504383</v>
      </c>
      <c r="E3193" s="151">
        <v>2381</v>
      </c>
      <c r="F3193" s="151">
        <v>9</v>
      </c>
      <c r="G3193" s="158">
        <v>84.148128413480748</v>
      </c>
    </row>
    <row r="3194" spans="1:7" x14ac:dyDescent="0.25">
      <c r="A3194" s="147">
        <v>3190</v>
      </c>
      <c r="B3194" s="151">
        <v>20603150210</v>
      </c>
      <c r="C3194" s="151">
        <v>279</v>
      </c>
      <c r="D3194" s="158">
        <v>1049.0431819999999</v>
      </c>
      <c r="E3194" s="151">
        <v>5897</v>
      </c>
      <c r="F3194" s="151">
        <v>7</v>
      </c>
      <c r="G3194" s="158">
        <v>60.72998534700946</v>
      </c>
    </row>
    <row r="3195" spans="1:7" x14ac:dyDescent="0.25">
      <c r="A3195" s="147">
        <v>3191</v>
      </c>
      <c r="B3195" s="151">
        <v>20603150211</v>
      </c>
      <c r="C3195" s="151">
        <v>572</v>
      </c>
      <c r="D3195" s="158">
        <v>1081.8029759999999</v>
      </c>
      <c r="E3195" s="151">
        <v>2875</v>
      </c>
      <c r="F3195" s="151">
        <v>9</v>
      </c>
      <c r="G3195" s="158">
        <v>80.857865991741036</v>
      </c>
    </row>
    <row r="3196" spans="1:7" x14ac:dyDescent="0.25">
      <c r="A3196" s="147">
        <v>3192</v>
      </c>
      <c r="B3196" s="151">
        <v>20603150212</v>
      </c>
      <c r="C3196" s="151">
        <v>309</v>
      </c>
      <c r="D3196" s="158">
        <v>1003.5889069999999</v>
      </c>
      <c r="E3196" s="151">
        <v>9406</v>
      </c>
      <c r="F3196" s="151">
        <v>5</v>
      </c>
      <c r="G3196" s="158">
        <v>37.358465432263223</v>
      </c>
    </row>
    <row r="3197" spans="1:7" x14ac:dyDescent="0.25">
      <c r="A3197" s="147">
        <v>3193</v>
      </c>
      <c r="B3197" s="151">
        <v>20603150213</v>
      </c>
      <c r="C3197" s="151">
        <v>590</v>
      </c>
      <c r="D3197" s="158">
        <v>1073.3802470000001</v>
      </c>
      <c r="E3197" s="151">
        <v>3633</v>
      </c>
      <c r="F3197" s="151">
        <v>8</v>
      </c>
      <c r="G3197" s="158">
        <v>75.80924470494206</v>
      </c>
    </row>
    <row r="3198" spans="1:7" x14ac:dyDescent="0.25">
      <c r="A3198" s="147">
        <v>3194</v>
      </c>
      <c r="B3198" s="151">
        <v>20603150214</v>
      </c>
      <c r="C3198" s="151">
        <v>340</v>
      </c>
      <c r="D3198" s="158">
        <v>945.76950710000006</v>
      </c>
      <c r="E3198" s="151">
        <v>12073</v>
      </c>
      <c r="F3198" s="151">
        <v>3</v>
      </c>
      <c r="G3198" s="158">
        <v>19.595044625016651</v>
      </c>
    </row>
    <row r="3199" spans="1:7" x14ac:dyDescent="0.25">
      <c r="A3199" s="147">
        <v>3195</v>
      </c>
      <c r="B3199" s="151">
        <v>20603150215</v>
      </c>
      <c r="C3199" s="151">
        <v>296</v>
      </c>
      <c r="D3199" s="158">
        <v>1030.4375560000001</v>
      </c>
      <c r="E3199" s="151">
        <v>7463</v>
      </c>
      <c r="F3199" s="151">
        <v>6</v>
      </c>
      <c r="G3199" s="158">
        <v>50.299720261089654</v>
      </c>
    </row>
    <row r="3200" spans="1:7" x14ac:dyDescent="0.25">
      <c r="A3200" s="147">
        <v>3196</v>
      </c>
      <c r="B3200" s="151">
        <v>20603150216</v>
      </c>
      <c r="C3200" s="151">
        <v>518</v>
      </c>
      <c r="D3200" s="158">
        <v>1101.199474</v>
      </c>
      <c r="E3200" s="151">
        <v>1336</v>
      </c>
      <c r="F3200" s="151">
        <v>9</v>
      </c>
      <c r="G3200" s="158">
        <v>91.108298921007062</v>
      </c>
    </row>
    <row r="3201" spans="1:7" x14ac:dyDescent="0.25">
      <c r="A3201" s="147">
        <v>3197</v>
      </c>
      <c r="B3201" s="151">
        <v>20603150217</v>
      </c>
      <c r="C3201" s="151">
        <v>372</v>
      </c>
      <c r="D3201" s="158">
        <v>1118.970679</v>
      </c>
      <c r="E3201" s="151">
        <v>480</v>
      </c>
      <c r="F3201" s="151">
        <v>10</v>
      </c>
      <c r="G3201" s="158">
        <v>96.809644331956846</v>
      </c>
    </row>
    <row r="3202" spans="1:7" x14ac:dyDescent="0.25">
      <c r="A3202" s="147">
        <v>3198</v>
      </c>
      <c r="B3202" s="151">
        <v>20603150218</v>
      </c>
      <c r="C3202" s="151">
        <v>372</v>
      </c>
      <c r="D3202" s="158">
        <v>1080.8657250000001</v>
      </c>
      <c r="E3202" s="151">
        <v>2961</v>
      </c>
      <c r="F3202" s="151">
        <v>9</v>
      </c>
      <c r="G3202" s="158">
        <v>80.285067270547501</v>
      </c>
    </row>
    <row r="3203" spans="1:7" x14ac:dyDescent="0.25">
      <c r="A3203" s="147">
        <v>3199</v>
      </c>
      <c r="B3203" s="151">
        <v>20603150219</v>
      </c>
      <c r="C3203" s="151">
        <v>270</v>
      </c>
      <c r="D3203" s="158">
        <v>1061.6985990000001</v>
      </c>
      <c r="E3203" s="151">
        <v>4679</v>
      </c>
      <c r="F3203" s="151">
        <v>8</v>
      </c>
      <c r="G3203" s="158">
        <v>68.842413747169303</v>
      </c>
    </row>
    <row r="3204" spans="1:7" x14ac:dyDescent="0.25">
      <c r="A3204" s="147">
        <v>3200</v>
      </c>
      <c r="B3204" s="151">
        <v>20603150220</v>
      </c>
      <c r="C3204" s="151">
        <v>587</v>
      </c>
      <c r="D3204" s="158">
        <v>1053.8521410000001</v>
      </c>
      <c r="E3204" s="151">
        <v>5473</v>
      </c>
      <c r="F3204" s="151">
        <v>7</v>
      </c>
      <c r="G3204" s="158">
        <v>63.554016251498602</v>
      </c>
    </row>
    <row r="3205" spans="1:7" x14ac:dyDescent="0.25">
      <c r="A3205" s="147">
        <v>3201</v>
      </c>
      <c r="B3205" s="151">
        <v>20603150221</v>
      </c>
      <c r="C3205" s="151">
        <v>226</v>
      </c>
      <c r="D3205" s="158">
        <v>1096.1682089999999</v>
      </c>
      <c r="E3205" s="151">
        <v>1703</v>
      </c>
      <c r="F3205" s="151">
        <v>9</v>
      </c>
      <c r="G3205" s="158">
        <v>88.663913680564804</v>
      </c>
    </row>
    <row r="3206" spans="1:7" x14ac:dyDescent="0.25">
      <c r="A3206" s="147">
        <v>3202</v>
      </c>
      <c r="B3206" s="151">
        <v>20603150222</v>
      </c>
      <c r="C3206" s="151">
        <v>380</v>
      </c>
      <c r="D3206" s="158">
        <v>1067.195207</v>
      </c>
      <c r="E3206" s="151">
        <v>4179</v>
      </c>
      <c r="F3206" s="151">
        <v>8</v>
      </c>
      <c r="G3206" s="158">
        <v>72.172638870387644</v>
      </c>
    </row>
    <row r="3207" spans="1:7" x14ac:dyDescent="0.25">
      <c r="A3207" s="147">
        <v>3203</v>
      </c>
      <c r="B3207" s="151">
        <v>20603150223</v>
      </c>
      <c r="C3207" s="151">
        <v>324</v>
      </c>
      <c r="D3207" s="158">
        <v>1074.167911</v>
      </c>
      <c r="E3207" s="151">
        <v>3578</v>
      </c>
      <c r="F3207" s="151">
        <v>8</v>
      </c>
      <c r="G3207" s="158">
        <v>76.175569468496079</v>
      </c>
    </row>
    <row r="3208" spans="1:7" x14ac:dyDescent="0.25">
      <c r="A3208" s="147">
        <v>3204</v>
      </c>
      <c r="B3208" s="151">
        <v>20603150224</v>
      </c>
      <c r="C3208" s="151">
        <v>376</v>
      </c>
      <c r="D3208" s="158">
        <v>1084.1030189999999</v>
      </c>
      <c r="E3208" s="151">
        <v>2673</v>
      </c>
      <c r="F3208" s="151">
        <v>9</v>
      </c>
      <c r="G3208" s="158">
        <v>82.203276941521239</v>
      </c>
    </row>
    <row r="3209" spans="1:7" x14ac:dyDescent="0.25">
      <c r="A3209" s="147">
        <v>3205</v>
      </c>
      <c r="B3209" s="151">
        <v>20603150225</v>
      </c>
      <c r="C3209" s="151">
        <v>408</v>
      </c>
      <c r="D3209" s="158">
        <v>1119.5064279999999</v>
      </c>
      <c r="E3209" s="151">
        <v>465</v>
      </c>
      <c r="F3209" s="151">
        <v>10</v>
      </c>
      <c r="G3209" s="158">
        <v>96.909551085653391</v>
      </c>
    </row>
    <row r="3210" spans="1:7" x14ac:dyDescent="0.25">
      <c r="A3210" s="147">
        <v>3206</v>
      </c>
      <c r="B3210" s="151">
        <v>20603150226</v>
      </c>
      <c r="C3210" s="151">
        <v>603</v>
      </c>
      <c r="D3210" s="158">
        <v>1070.703225</v>
      </c>
      <c r="E3210" s="151">
        <v>3862</v>
      </c>
      <c r="F3210" s="151">
        <v>8</v>
      </c>
      <c r="G3210" s="158">
        <v>74.284001598508056</v>
      </c>
    </row>
    <row r="3211" spans="1:7" x14ac:dyDescent="0.25">
      <c r="A3211" s="147">
        <v>3207</v>
      </c>
      <c r="B3211" s="151">
        <v>20603150227</v>
      </c>
      <c r="C3211" s="151">
        <v>463</v>
      </c>
      <c r="D3211" s="158">
        <v>1043.491166</v>
      </c>
      <c r="E3211" s="151">
        <v>6390</v>
      </c>
      <c r="F3211" s="151">
        <v>7</v>
      </c>
      <c r="G3211" s="158">
        <v>57.446383375516184</v>
      </c>
    </row>
    <row r="3212" spans="1:7" x14ac:dyDescent="0.25">
      <c r="A3212" s="147">
        <v>3208</v>
      </c>
      <c r="B3212" s="151">
        <v>20603150228</v>
      </c>
      <c r="C3212" s="151">
        <v>373</v>
      </c>
      <c r="D3212" s="158">
        <v>1074.1102550000001</v>
      </c>
      <c r="E3212" s="151">
        <v>3585</v>
      </c>
      <c r="F3212" s="151">
        <v>8</v>
      </c>
      <c r="G3212" s="158">
        <v>76.128946316771021</v>
      </c>
    </row>
    <row r="3213" spans="1:7" x14ac:dyDescent="0.25">
      <c r="A3213" s="147">
        <v>3209</v>
      </c>
      <c r="B3213" s="151">
        <v>20603150229</v>
      </c>
      <c r="C3213" s="151">
        <v>421</v>
      </c>
      <c r="D3213" s="158">
        <v>1093.542659</v>
      </c>
      <c r="E3213" s="151">
        <v>1909</v>
      </c>
      <c r="F3213" s="151">
        <v>9</v>
      </c>
      <c r="G3213" s="158">
        <v>87.291860929798858</v>
      </c>
    </row>
    <row r="3214" spans="1:7" x14ac:dyDescent="0.25">
      <c r="A3214" s="147">
        <v>3210</v>
      </c>
      <c r="B3214" s="151">
        <v>20603150230</v>
      </c>
      <c r="C3214" s="151">
        <v>321</v>
      </c>
      <c r="D3214" s="158">
        <v>1101.593515</v>
      </c>
      <c r="E3214" s="151">
        <v>1304</v>
      </c>
      <c r="F3214" s="151">
        <v>10</v>
      </c>
      <c r="G3214" s="158">
        <v>91.321433328893036</v>
      </c>
    </row>
    <row r="3215" spans="1:7" x14ac:dyDescent="0.25">
      <c r="A3215" s="147">
        <v>3211</v>
      </c>
      <c r="B3215" s="151">
        <v>20604111702</v>
      </c>
      <c r="C3215" s="151">
        <v>365</v>
      </c>
      <c r="D3215" s="158">
        <v>1069.44003</v>
      </c>
      <c r="E3215" s="151">
        <v>3973</v>
      </c>
      <c r="F3215" s="151">
        <v>8</v>
      </c>
      <c r="G3215" s="158">
        <v>73.544691621153589</v>
      </c>
    </row>
    <row r="3216" spans="1:7" x14ac:dyDescent="0.25">
      <c r="A3216" s="147">
        <v>3212</v>
      </c>
      <c r="B3216" s="151">
        <v>20604111703</v>
      </c>
      <c r="C3216" s="151">
        <v>215</v>
      </c>
      <c r="D3216" s="158">
        <v>1112.0212859999999</v>
      </c>
      <c r="E3216" s="151">
        <v>743</v>
      </c>
      <c r="F3216" s="151">
        <v>10</v>
      </c>
      <c r="G3216" s="158">
        <v>95.057945917144011</v>
      </c>
    </row>
    <row r="3217" spans="1:7" x14ac:dyDescent="0.25">
      <c r="A3217" s="147">
        <v>3213</v>
      </c>
      <c r="B3217" s="151">
        <v>20604111704</v>
      </c>
      <c r="C3217" s="151">
        <v>348</v>
      </c>
      <c r="D3217" s="158">
        <v>1094.337788</v>
      </c>
      <c r="E3217" s="151">
        <v>1843</v>
      </c>
      <c r="F3217" s="151">
        <v>9</v>
      </c>
      <c r="G3217" s="158">
        <v>87.731450646063664</v>
      </c>
    </row>
    <row r="3218" spans="1:7" x14ac:dyDescent="0.25">
      <c r="A3218" s="147">
        <v>3214</v>
      </c>
      <c r="B3218" s="151">
        <v>20604111705</v>
      </c>
      <c r="C3218" s="151">
        <v>381</v>
      </c>
      <c r="D3218" s="158">
        <v>1076.8739740000001</v>
      </c>
      <c r="E3218" s="151">
        <v>3324</v>
      </c>
      <c r="F3218" s="151">
        <v>8</v>
      </c>
      <c r="G3218" s="158">
        <v>77.867323831090985</v>
      </c>
    </row>
    <row r="3219" spans="1:7" x14ac:dyDescent="0.25">
      <c r="A3219" s="147">
        <v>3215</v>
      </c>
      <c r="B3219" s="151">
        <v>20604111708</v>
      </c>
      <c r="C3219" s="151">
        <v>631</v>
      </c>
      <c r="D3219" s="158">
        <v>898.0069029</v>
      </c>
      <c r="E3219" s="151">
        <v>13374</v>
      </c>
      <c r="F3219" s="151">
        <v>2</v>
      </c>
      <c r="G3219" s="158">
        <v>10.929798854402557</v>
      </c>
    </row>
    <row r="3220" spans="1:7" x14ac:dyDescent="0.25">
      <c r="A3220" s="147">
        <v>3216</v>
      </c>
      <c r="B3220" s="151">
        <v>20604111709</v>
      </c>
      <c r="C3220" s="151">
        <v>364</v>
      </c>
      <c r="D3220" s="158">
        <v>1060.6279970000001</v>
      </c>
      <c r="E3220" s="151">
        <v>4765</v>
      </c>
      <c r="F3220" s="151">
        <v>8</v>
      </c>
      <c r="G3220" s="158">
        <v>68.269615025975767</v>
      </c>
    </row>
    <row r="3221" spans="1:7" x14ac:dyDescent="0.25">
      <c r="A3221" s="147">
        <v>3217</v>
      </c>
      <c r="B3221" s="151">
        <v>20604111711</v>
      </c>
      <c r="C3221" s="151">
        <v>314</v>
      </c>
      <c r="D3221" s="158">
        <v>1078.880189</v>
      </c>
      <c r="E3221" s="151">
        <v>3141</v>
      </c>
      <c r="F3221" s="151">
        <v>8</v>
      </c>
      <c r="G3221" s="158">
        <v>79.086186226188886</v>
      </c>
    </row>
    <row r="3222" spans="1:7" x14ac:dyDescent="0.25">
      <c r="A3222" s="147">
        <v>3218</v>
      </c>
      <c r="B3222" s="151">
        <v>20604111712</v>
      </c>
      <c r="C3222" s="151">
        <v>359</v>
      </c>
      <c r="D3222" s="158">
        <v>1055.081754</v>
      </c>
      <c r="E3222" s="151">
        <v>5352</v>
      </c>
      <c r="F3222" s="151">
        <v>7</v>
      </c>
      <c r="G3222" s="158">
        <v>64.359930731317434</v>
      </c>
    </row>
    <row r="3223" spans="1:7" x14ac:dyDescent="0.25">
      <c r="A3223" s="147">
        <v>3219</v>
      </c>
      <c r="B3223" s="151">
        <v>20604111713</v>
      </c>
      <c r="C3223" s="151">
        <v>372</v>
      </c>
      <c r="D3223" s="158">
        <v>1000.750769</v>
      </c>
      <c r="E3223" s="151">
        <v>9568</v>
      </c>
      <c r="F3223" s="151">
        <v>5</v>
      </c>
      <c r="G3223" s="158">
        <v>36.279472492340481</v>
      </c>
    </row>
    <row r="3224" spans="1:7" x14ac:dyDescent="0.25">
      <c r="A3224" s="147">
        <v>3220</v>
      </c>
      <c r="B3224" s="151">
        <v>20604111714</v>
      </c>
      <c r="C3224" s="151">
        <v>273</v>
      </c>
      <c r="D3224" s="158">
        <v>1072.2860069999999</v>
      </c>
      <c r="E3224" s="151">
        <v>3729</v>
      </c>
      <c r="F3224" s="151">
        <v>8</v>
      </c>
      <c r="G3224" s="158">
        <v>75.169841481284138</v>
      </c>
    </row>
    <row r="3225" spans="1:7" x14ac:dyDescent="0.25">
      <c r="A3225" s="147">
        <v>3221</v>
      </c>
      <c r="B3225" s="151">
        <v>20604111715</v>
      </c>
      <c r="C3225" s="151">
        <v>421</v>
      </c>
      <c r="D3225" s="158">
        <v>1085.2026519999999</v>
      </c>
      <c r="E3225" s="151">
        <v>2575</v>
      </c>
      <c r="F3225" s="151">
        <v>9</v>
      </c>
      <c r="G3225" s="158">
        <v>82.856001065672032</v>
      </c>
    </row>
    <row r="3226" spans="1:7" x14ac:dyDescent="0.25">
      <c r="A3226" s="147">
        <v>3222</v>
      </c>
      <c r="B3226" s="151">
        <v>20604111716</v>
      </c>
      <c r="C3226" s="151">
        <v>298</v>
      </c>
      <c r="D3226" s="158">
        <v>1089.4939469999999</v>
      </c>
      <c r="E3226" s="151">
        <v>2217</v>
      </c>
      <c r="F3226" s="151">
        <v>9</v>
      </c>
      <c r="G3226" s="158">
        <v>85.240442253896362</v>
      </c>
    </row>
    <row r="3227" spans="1:7" x14ac:dyDescent="0.25">
      <c r="A3227" s="147">
        <v>3223</v>
      </c>
      <c r="B3227" s="151">
        <v>20604111717</v>
      </c>
      <c r="C3227" s="151">
        <v>201</v>
      </c>
      <c r="D3227" s="158">
        <v>1111.497261</v>
      </c>
      <c r="E3227" s="151">
        <v>769</v>
      </c>
      <c r="F3227" s="151">
        <v>10</v>
      </c>
      <c r="G3227" s="158">
        <v>94.884774210736651</v>
      </c>
    </row>
    <row r="3228" spans="1:7" x14ac:dyDescent="0.25">
      <c r="A3228" s="147">
        <v>3224</v>
      </c>
      <c r="B3228" s="151">
        <v>20604111719</v>
      </c>
      <c r="C3228" s="151">
        <v>434</v>
      </c>
      <c r="D3228" s="158">
        <v>911.78469749999999</v>
      </c>
      <c r="E3228" s="151">
        <v>13062</v>
      </c>
      <c r="F3228" s="151">
        <v>2</v>
      </c>
      <c r="G3228" s="158">
        <v>13.007859331290794</v>
      </c>
    </row>
    <row r="3229" spans="1:7" x14ac:dyDescent="0.25">
      <c r="A3229" s="147">
        <v>3225</v>
      </c>
      <c r="B3229" s="151">
        <v>20604111720</v>
      </c>
      <c r="C3229" s="151">
        <v>609</v>
      </c>
      <c r="D3229" s="158">
        <v>755.95666870000002</v>
      </c>
      <c r="E3229" s="151">
        <v>14812</v>
      </c>
      <c r="F3229" s="151">
        <v>1</v>
      </c>
      <c r="G3229" s="158">
        <v>1.3520714000266418</v>
      </c>
    </row>
    <row r="3230" spans="1:7" x14ac:dyDescent="0.25">
      <c r="A3230" s="147">
        <v>3226</v>
      </c>
      <c r="B3230" s="151">
        <v>20604111721</v>
      </c>
      <c r="C3230" s="151">
        <v>244</v>
      </c>
      <c r="D3230" s="158">
        <v>675.75248539999996</v>
      </c>
      <c r="E3230" s="151">
        <v>14943</v>
      </c>
      <c r="F3230" s="151">
        <v>1</v>
      </c>
      <c r="G3230" s="158">
        <v>0.47955241774343943</v>
      </c>
    </row>
    <row r="3231" spans="1:7" x14ac:dyDescent="0.25">
      <c r="A3231" s="147">
        <v>3227</v>
      </c>
      <c r="B3231" s="151">
        <v>20604111722</v>
      </c>
      <c r="C3231" s="151">
        <v>250</v>
      </c>
      <c r="D3231" s="158">
        <v>500.9541337</v>
      </c>
      <c r="E3231" s="151">
        <v>14986</v>
      </c>
      <c r="F3231" s="151">
        <v>1</v>
      </c>
      <c r="G3231" s="158">
        <v>0.19315305714666312</v>
      </c>
    </row>
    <row r="3232" spans="1:7" x14ac:dyDescent="0.25">
      <c r="A3232" s="147">
        <v>3228</v>
      </c>
      <c r="B3232" s="151">
        <v>20604111723</v>
      </c>
      <c r="C3232" s="151">
        <v>446</v>
      </c>
      <c r="D3232" s="158">
        <v>496.79765029999999</v>
      </c>
      <c r="E3232" s="151">
        <v>14987</v>
      </c>
      <c r="F3232" s="151">
        <v>1</v>
      </c>
      <c r="G3232" s="158">
        <v>0.18649260690022645</v>
      </c>
    </row>
    <row r="3233" spans="1:7" x14ac:dyDescent="0.25">
      <c r="A3233" s="147">
        <v>3229</v>
      </c>
      <c r="B3233" s="151">
        <v>20604111725</v>
      </c>
      <c r="C3233" s="151">
        <v>367</v>
      </c>
      <c r="D3233" s="158">
        <v>1101.208408</v>
      </c>
      <c r="E3233" s="151">
        <v>1334</v>
      </c>
      <c r="F3233" s="151">
        <v>9</v>
      </c>
      <c r="G3233" s="158">
        <v>91.121619821499934</v>
      </c>
    </row>
    <row r="3234" spans="1:7" x14ac:dyDescent="0.25">
      <c r="A3234" s="147">
        <v>3230</v>
      </c>
      <c r="B3234" s="151">
        <v>20604111726</v>
      </c>
      <c r="C3234" s="151">
        <v>299</v>
      </c>
      <c r="D3234" s="158">
        <v>1059.5938679999999</v>
      </c>
      <c r="E3234" s="151">
        <v>4866</v>
      </c>
      <c r="F3234" s="151">
        <v>7</v>
      </c>
      <c r="G3234" s="158">
        <v>67.596909551085645</v>
      </c>
    </row>
    <row r="3235" spans="1:7" x14ac:dyDescent="0.25">
      <c r="A3235" s="147">
        <v>3231</v>
      </c>
      <c r="B3235" s="151">
        <v>20604111727</v>
      </c>
      <c r="C3235" s="151">
        <v>373</v>
      </c>
      <c r="D3235" s="158">
        <v>1004.873893</v>
      </c>
      <c r="E3235" s="151">
        <v>9333</v>
      </c>
      <c r="F3235" s="151">
        <v>5</v>
      </c>
      <c r="G3235" s="158">
        <v>37.844678300253101</v>
      </c>
    </row>
    <row r="3236" spans="1:7" x14ac:dyDescent="0.25">
      <c r="A3236" s="147">
        <v>3232</v>
      </c>
      <c r="B3236" s="151">
        <v>20604111728</v>
      </c>
      <c r="C3236" s="151">
        <v>437</v>
      </c>
      <c r="D3236" s="158">
        <v>1076.9856569999999</v>
      </c>
      <c r="E3236" s="151">
        <v>3312</v>
      </c>
      <c r="F3236" s="151">
        <v>8</v>
      </c>
      <c r="G3236" s="158">
        <v>77.947249234048215</v>
      </c>
    </row>
    <row r="3237" spans="1:7" x14ac:dyDescent="0.25">
      <c r="A3237" s="147">
        <v>3233</v>
      </c>
      <c r="B3237" s="151">
        <v>20604111729</v>
      </c>
      <c r="C3237" s="151">
        <v>307</v>
      </c>
      <c r="D3237" s="158">
        <v>1043.8005450000001</v>
      </c>
      <c r="E3237" s="151">
        <v>6360</v>
      </c>
      <c r="F3237" s="151">
        <v>7</v>
      </c>
      <c r="G3237" s="158">
        <v>57.646196882909287</v>
      </c>
    </row>
    <row r="3238" spans="1:7" x14ac:dyDescent="0.25">
      <c r="A3238" s="147">
        <v>3234</v>
      </c>
      <c r="B3238" s="151">
        <v>20604111731</v>
      </c>
      <c r="C3238" s="151">
        <v>320</v>
      </c>
      <c r="D3238" s="158">
        <v>954.15146930000003</v>
      </c>
      <c r="E3238" s="151">
        <v>11793</v>
      </c>
      <c r="F3238" s="151">
        <v>3</v>
      </c>
      <c r="G3238" s="158">
        <v>21.459970694018914</v>
      </c>
    </row>
    <row r="3239" spans="1:7" x14ac:dyDescent="0.25">
      <c r="A3239" s="147">
        <v>3235</v>
      </c>
      <c r="B3239" s="151">
        <v>20604111733</v>
      </c>
      <c r="C3239" s="151">
        <v>420</v>
      </c>
      <c r="D3239" s="158">
        <v>990.37036650000005</v>
      </c>
      <c r="E3239" s="151">
        <v>10140</v>
      </c>
      <c r="F3239" s="151">
        <v>4</v>
      </c>
      <c r="G3239" s="158">
        <v>32.469694951378713</v>
      </c>
    </row>
    <row r="3240" spans="1:7" x14ac:dyDescent="0.25">
      <c r="A3240" s="147">
        <v>3236</v>
      </c>
      <c r="B3240" s="151">
        <v>20604111735</v>
      </c>
      <c r="C3240" s="151">
        <v>302</v>
      </c>
      <c r="D3240" s="158">
        <v>965.0498298</v>
      </c>
      <c r="E3240" s="151">
        <v>11329</v>
      </c>
      <c r="F3240" s="151">
        <v>3</v>
      </c>
      <c r="G3240" s="158">
        <v>24.550419608365527</v>
      </c>
    </row>
    <row r="3241" spans="1:7" x14ac:dyDescent="0.25">
      <c r="A3241" s="147">
        <v>3237</v>
      </c>
      <c r="B3241" s="151">
        <v>20604111737</v>
      </c>
      <c r="C3241" s="151">
        <v>1153</v>
      </c>
      <c r="D3241" s="158">
        <v>922.70414740000001</v>
      </c>
      <c r="E3241" s="151">
        <v>12797</v>
      </c>
      <c r="F3241" s="151">
        <v>2</v>
      </c>
      <c r="G3241" s="158">
        <v>14.77287864659651</v>
      </c>
    </row>
    <row r="3242" spans="1:7" x14ac:dyDescent="0.25">
      <c r="A3242" s="147">
        <v>3238</v>
      </c>
      <c r="B3242" s="151">
        <v>20604111738</v>
      </c>
      <c r="C3242" s="151">
        <v>362</v>
      </c>
      <c r="D3242" s="158">
        <v>1018.434575</v>
      </c>
      <c r="E3242" s="151">
        <v>8396</v>
      </c>
      <c r="F3242" s="151">
        <v>5</v>
      </c>
      <c r="G3242" s="158">
        <v>44.085520181164242</v>
      </c>
    </row>
    <row r="3243" spans="1:7" x14ac:dyDescent="0.25">
      <c r="A3243" s="147">
        <v>3239</v>
      </c>
      <c r="B3243" s="151">
        <v>20604111740</v>
      </c>
      <c r="C3243" s="151">
        <v>315</v>
      </c>
      <c r="D3243" s="158">
        <v>859.28677879999998</v>
      </c>
      <c r="E3243" s="151">
        <v>14014</v>
      </c>
      <c r="F3243" s="151">
        <v>1</v>
      </c>
      <c r="G3243" s="158">
        <v>6.6671106966830953</v>
      </c>
    </row>
    <row r="3244" spans="1:7" x14ac:dyDescent="0.25">
      <c r="A3244" s="147">
        <v>3240</v>
      </c>
      <c r="B3244" s="151">
        <v>20604111741</v>
      </c>
      <c r="C3244" s="151">
        <v>603</v>
      </c>
      <c r="D3244" s="158">
        <v>1012.747021</v>
      </c>
      <c r="E3244" s="151">
        <v>8791</v>
      </c>
      <c r="F3244" s="151">
        <v>5</v>
      </c>
      <c r="G3244" s="158">
        <v>41.454642333821766</v>
      </c>
    </row>
    <row r="3245" spans="1:7" x14ac:dyDescent="0.25">
      <c r="A3245" s="147">
        <v>3241</v>
      </c>
      <c r="B3245" s="151">
        <v>20604111742</v>
      </c>
      <c r="C3245" s="151">
        <v>232</v>
      </c>
      <c r="D3245" s="158">
        <v>923.01909000000001</v>
      </c>
      <c r="E3245" s="151">
        <v>12788</v>
      </c>
      <c r="F3245" s="151">
        <v>2</v>
      </c>
      <c r="G3245" s="158">
        <v>14.832822698814441</v>
      </c>
    </row>
    <row r="3246" spans="1:7" x14ac:dyDescent="0.25">
      <c r="A3246" s="147">
        <v>3242</v>
      </c>
      <c r="B3246" s="151">
        <v>20604111743</v>
      </c>
      <c r="C3246" s="151">
        <v>957</v>
      </c>
      <c r="D3246" s="158">
        <v>958.87919320000003</v>
      </c>
      <c r="E3246" s="151">
        <v>11617</v>
      </c>
      <c r="F3246" s="151">
        <v>3</v>
      </c>
      <c r="G3246" s="158">
        <v>22.632209937391767</v>
      </c>
    </row>
    <row r="3247" spans="1:7" x14ac:dyDescent="0.25">
      <c r="A3247" s="147">
        <v>3243</v>
      </c>
      <c r="B3247" s="151">
        <v>20604111744</v>
      </c>
      <c r="C3247" s="151">
        <v>268</v>
      </c>
      <c r="D3247" s="158">
        <v>880.12555029999999</v>
      </c>
      <c r="E3247" s="151">
        <v>13700</v>
      </c>
      <c r="F3247" s="151">
        <v>2</v>
      </c>
      <c r="G3247" s="158">
        <v>8.7584920740642076</v>
      </c>
    </row>
    <row r="3248" spans="1:7" x14ac:dyDescent="0.25">
      <c r="A3248" s="147">
        <v>3244</v>
      </c>
      <c r="B3248" s="151">
        <v>20604111745</v>
      </c>
      <c r="C3248" s="151">
        <v>318</v>
      </c>
      <c r="D3248" s="158">
        <v>1054.8783169999999</v>
      </c>
      <c r="E3248" s="151">
        <v>5373</v>
      </c>
      <c r="F3248" s="151">
        <v>7</v>
      </c>
      <c r="G3248" s="158">
        <v>64.220061276142275</v>
      </c>
    </row>
    <row r="3249" spans="1:7" x14ac:dyDescent="0.25">
      <c r="A3249" s="147">
        <v>3245</v>
      </c>
      <c r="B3249" s="151">
        <v>20604111746</v>
      </c>
      <c r="C3249" s="151">
        <v>567</v>
      </c>
      <c r="D3249" s="158">
        <v>887.54943149999997</v>
      </c>
      <c r="E3249" s="151">
        <v>13573</v>
      </c>
      <c r="F3249" s="151">
        <v>2</v>
      </c>
      <c r="G3249" s="158">
        <v>9.6043692553616626</v>
      </c>
    </row>
    <row r="3250" spans="1:7" x14ac:dyDescent="0.25">
      <c r="A3250" s="147">
        <v>3246</v>
      </c>
      <c r="B3250" s="151">
        <v>20604111747</v>
      </c>
      <c r="C3250" s="151">
        <v>638</v>
      </c>
      <c r="D3250" s="158">
        <v>978.92843789999995</v>
      </c>
      <c r="E3250" s="151">
        <v>10709</v>
      </c>
      <c r="F3250" s="151">
        <v>4</v>
      </c>
      <c r="G3250" s="158">
        <v>28.679898761156252</v>
      </c>
    </row>
    <row r="3251" spans="1:7" x14ac:dyDescent="0.25">
      <c r="A3251" s="147">
        <v>3247</v>
      </c>
      <c r="B3251" s="151">
        <v>20604111748</v>
      </c>
      <c r="C3251" s="151">
        <v>147</v>
      </c>
      <c r="D3251" s="158">
        <v>1102.7608789999999</v>
      </c>
      <c r="E3251" s="151">
        <v>1228</v>
      </c>
      <c r="F3251" s="151">
        <v>10</v>
      </c>
      <c r="G3251" s="158">
        <v>91.827627547622214</v>
      </c>
    </row>
    <row r="3252" spans="1:7" x14ac:dyDescent="0.25">
      <c r="A3252" s="147">
        <v>3248</v>
      </c>
      <c r="B3252" s="151">
        <v>20604111749</v>
      </c>
      <c r="C3252" s="151">
        <v>421</v>
      </c>
      <c r="D3252" s="158">
        <v>1025.0051679999999</v>
      </c>
      <c r="E3252" s="151">
        <v>7899</v>
      </c>
      <c r="F3252" s="151">
        <v>6</v>
      </c>
      <c r="G3252" s="158">
        <v>47.395763953643268</v>
      </c>
    </row>
    <row r="3253" spans="1:7" x14ac:dyDescent="0.25">
      <c r="A3253" s="147">
        <v>3249</v>
      </c>
      <c r="B3253" s="151">
        <v>20604111750</v>
      </c>
      <c r="C3253" s="151">
        <v>403</v>
      </c>
      <c r="D3253" s="158">
        <v>911.87351969999997</v>
      </c>
      <c r="E3253" s="151">
        <v>13059</v>
      </c>
      <c r="F3253" s="151">
        <v>2</v>
      </c>
      <c r="G3253" s="158">
        <v>13.027840682030106</v>
      </c>
    </row>
    <row r="3254" spans="1:7" x14ac:dyDescent="0.25">
      <c r="A3254" s="147">
        <v>3250</v>
      </c>
      <c r="B3254" s="151">
        <v>20604111801</v>
      </c>
      <c r="C3254" s="151">
        <v>380</v>
      </c>
      <c r="D3254" s="158">
        <v>1099.505447</v>
      </c>
      <c r="E3254" s="151">
        <v>1457</v>
      </c>
      <c r="F3254" s="151">
        <v>9</v>
      </c>
      <c r="G3254" s="158">
        <v>90.302384441188224</v>
      </c>
    </row>
    <row r="3255" spans="1:7" x14ac:dyDescent="0.25">
      <c r="A3255" s="147">
        <v>3251</v>
      </c>
      <c r="B3255" s="151">
        <v>20604111802</v>
      </c>
      <c r="C3255" s="151">
        <v>713</v>
      </c>
      <c r="D3255" s="158">
        <v>1103.6526779999999</v>
      </c>
      <c r="E3255" s="151">
        <v>1170</v>
      </c>
      <c r="F3255" s="151">
        <v>10</v>
      </c>
      <c r="G3255" s="158">
        <v>92.213933661915547</v>
      </c>
    </row>
    <row r="3256" spans="1:7" x14ac:dyDescent="0.25">
      <c r="A3256" s="147">
        <v>3252</v>
      </c>
      <c r="B3256" s="151">
        <v>20604111805</v>
      </c>
      <c r="C3256" s="151">
        <v>596</v>
      </c>
      <c r="D3256" s="158">
        <v>1052.2372319999999</v>
      </c>
      <c r="E3256" s="151">
        <v>5608</v>
      </c>
      <c r="F3256" s="151">
        <v>7</v>
      </c>
      <c r="G3256" s="158">
        <v>62.654855468229655</v>
      </c>
    </row>
    <row r="3257" spans="1:7" x14ac:dyDescent="0.25">
      <c r="A3257" s="147">
        <v>3253</v>
      </c>
      <c r="B3257" s="151">
        <v>20604111806</v>
      </c>
      <c r="C3257" s="151">
        <v>273</v>
      </c>
      <c r="D3257" s="158">
        <v>1067.6001879999999</v>
      </c>
      <c r="E3257" s="151">
        <v>4153</v>
      </c>
      <c r="F3257" s="151">
        <v>8</v>
      </c>
      <c r="G3257" s="158">
        <v>72.345810576794989</v>
      </c>
    </row>
    <row r="3258" spans="1:7" x14ac:dyDescent="0.25">
      <c r="A3258" s="147">
        <v>3254</v>
      </c>
      <c r="B3258" s="151">
        <v>20604111807</v>
      </c>
      <c r="C3258" s="151">
        <v>319</v>
      </c>
      <c r="D3258" s="158">
        <v>1051.9870719999999</v>
      </c>
      <c r="E3258" s="151">
        <v>5626</v>
      </c>
      <c r="F3258" s="151">
        <v>7</v>
      </c>
      <c r="G3258" s="158">
        <v>62.53496736379379</v>
      </c>
    </row>
    <row r="3259" spans="1:7" x14ac:dyDescent="0.25">
      <c r="A3259" s="147">
        <v>3255</v>
      </c>
      <c r="B3259" s="151">
        <v>20604111808</v>
      </c>
      <c r="C3259" s="151">
        <v>262</v>
      </c>
      <c r="D3259" s="158">
        <v>1100.686547</v>
      </c>
      <c r="E3259" s="151">
        <v>1372</v>
      </c>
      <c r="F3259" s="151">
        <v>9</v>
      </c>
      <c r="G3259" s="158">
        <v>90.868522712135331</v>
      </c>
    </row>
    <row r="3260" spans="1:7" x14ac:dyDescent="0.25">
      <c r="A3260" s="147">
        <v>3256</v>
      </c>
      <c r="B3260" s="151">
        <v>20604111815</v>
      </c>
      <c r="C3260" s="151">
        <v>683</v>
      </c>
      <c r="D3260" s="158">
        <v>1043.4779100000001</v>
      </c>
      <c r="E3260" s="151">
        <v>6393</v>
      </c>
      <c r="F3260" s="151">
        <v>7</v>
      </c>
      <c r="G3260" s="158">
        <v>57.426402024776877</v>
      </c>
    </row>
    <row r="3261" spans="1:7" x14ac:dyDescent="0.25">
      <c r="A3261" s="147">
        <v>3257</v>
      </c>
      <c r="B3261" s="151">
        <v>20604111816</v>
      </c>
      <c r="C3261" s="151">
        <v>266</v>
      </c>
      <c r="D3261" s="158">
        <v>1045.59124</v>
      </c>
      <c r="E3261" s="151">
        <v>6194</v>
      </c>
      <c r="F3261" s="151">
        <v>7</v>
      </c>
      <c r="G3261" s="158">
        <v>58.751831623817772</v>
      </c>
    </row>
    <row r="3262" spans="1:7" x14ac:dyDescent="0.25">
      <c r="A3262" s="147">
        <v>3258</v>
      </c>
      <c r="B3262" s="151">
        <v>20604111817</v>
      </c>
      <c r="C3262" s="151">
        <v>933</v>
      </c>
      <c r="D3262" s="158">
        <v>1016.165194</v>
      </c>
      <c r="E3262" s="151">
        <v>8566</v>
      </c>
      <c r="F3262" s="151">
        <v>5</v>
      </c>
      <c r="G3262" s="158">
        <v>42.953243639270013</v>
      </c>
    </row>
    <row r="3263" spans="1:7" x14ac:dyDescent="0.25">
      <c r="A3263" s="147">
        <v>3259</v>
      </c>
      <c r="B3263" s="151">
        <v>20604111818</v>
      </c>
      <c r="C3263" s="151">
        <v>236</v>
      </c>
      <c r="D3263" s="158">
        <v>1097.4950369999999</v>
      </c>
      <c r="E3263" s="151">
        <v>1609</v>
      </c>
      <c r="F3263" s="151">
        <v>9</v>
      </c>
      <c r="G3263" s="158">
        <v>89.289996003729854</v>
      </c>
    </row>
    <row r="3264" spans="1:7" x14ac:dyDescent="0.25">
      <c r="A3264" s="147">
        <v>3260</v>
      </c>
      <c r="B3264" s="151">
        <v>20604111819</v>
      </c>
      <c r="C3264" s="151">
        <v>692</v>
      </c>
      <c r="D3264" s="158">
        <v>1021.297523</v>
      </c>
      <c r="E3264" s="151">
        <v>8189</v>
      </c>
      <c r="F3264" s="151">
        <v>5</v>
      </c>
      <c r="G3264" s="158">
        <v>45.46423338217663</v>
      </c>
    </row>
    <row r="3265" spans="1:7" x14ac:dyDescent="0.25">
      <c r="A3265" s="147">
        <v>3261</v>
      </c>
      <c r="B3265" s="151">
        <v>20604111820</v>
      </c>
      <c r="C3265" s="151">
        <v>673</v>
      </c>
      <c r="D3265" s="158">
        <v>1042.4300639999999</v>
      </c>
      <c r="E3265" s="151">
        <v>6498</v>
      </c>
      <c r="F3265" s="151">
        <v>7</v>
      </c>
      <c r="G3265" s="158">
        <v>56.727054748901026</v>
      </c>
    </row>
    <row r="3266" spans="1:7" x14ac:dyDescent="0.25">
      <c r="A3266" s="147">
        <v>3262</v>
      </c>
      <c r="B3266" s="151">
        <v>20604111821</v>
      </c>
      <c r="C3266" s="151">
        <v>686</v>
      </c>
      <c r="D3266" s="158">
        <v>1031.3936940000001</v>
      </c>
      <c r="E3266" s="151">
        <v>7382</v>
      </c>
      <c r="F3266" s="151">
        <v>6</v>
      </c>
      <c r="G3266" s="158">
        <v>50.839216731051017</v>
      </c>
    </row>
    <row r="3267" spans="1:7" x14ac:dyDescent="0.25">
      <c r="A3267" s="147">
        <v>3263</v>
      </c>
      <c r="B3267" s="151">
        <v>20604111822</v>
      </c>
      <c r="C3267" s="151">
        <v>241</v>
      </c>
      <c r="D3267" s="158">
        <v>905.74216520000004</v>
      </c>
      <c r="E3267" s="151">
        <v>13208</v>
      </c>
      <c r="F3267" s="151">
        <v>2</v>
      </c>
      <c r="G3267" s="158">
        <v>12.035433595311043</v>
      </c>
    </row>
    <row r="3268" spans="1:7" x14ac:dyDescent="0.25">
      <c r="A3268" s="147">
        <v>3264</v>
      </c>
      <c r="B3268" s="151">
        <v>20604111823</v>
      </c>
      <c r="C3268" s="151">
        <v>373</v>
      </c>
      <c r="D3268" s="158">
        <v>1063.30486</v>
      </c>
      <c r="E3268" s="151">
        <v>4524</v>
      </c>
      <c r="F3268" s="151">
        <v>8</v>
      </c>
      <c r="G3268" s="158">
        <v>69.874783535366987</v>
      </c>
    </row>
    <row r="3269" spans="1:7" x14ac:dyDescent="0.25">
      <c r="A3269" s="147">
        <v>3265</v>
      </c>
      <c r="B3269" s="151">
        <v>20604111824</v>
      </c>
      <c r="C3269" s="151">
        <v>527</v>
      </c>
      <c r="D3269" s="158">
        <v>1061.3052540000001</v>
      </c>
      <c r="E3269" s="151">
        <v>4707</v>
      </c>
      <c r="F3269" s="151">
        <v>8</v>
      </c>
      <c r="G3269" s="158">
        <v>68.655921140269086</v>
      </c>
    </row>
    <row r="3270" spans="1:7" x14ac:dyDescent="0.25">
      <c r="A3270" s="147">
        <v>3266</v>
      </c>
      <c r="B3270" s="151">
        <v>20604111825</v>
      </c>
      <c r="C3270" s="151">
        <v>184</v>
      </c>
      <c r="D3270" s="158">
        <v>1058.907336</v>
      </c>
      <c r="E3270" s="151">
        <v>4940</v>
      </c>
      <c r="F3270" s="151">
        <v>7</v>
      </c>
      <c r="G3270" s="158">
        <v>67.104036232849339</v>
      </c>
    </row>
    <row r="3271" spans="1:7" x14ac:dyDescent="0.25">
      <c r="A3271" s="147">
        <v>3267</v>
      </c>
      <c r="B3271" s="151">
        <v>20604111826</v>
      </c>
      <c r="C3271" s="151">
        <v>225</v>
      </c>
      <c r="D3271" s="158">
        <v>1061.0870090000001</v>
      </c>
      <c r="E3271" s="151">
        <v>4731</v>
      </c>
      <c r="F3271" s="151">
        <v>8</v>
      </c>
      <c r="G3271" s="158">
        <v>68.496070334354599</v>
      </c>
    </row>
    <row r="3272" spans="1:7" x14ac:dyDescent="0.25">
      <c r="A3272" s="147">
        <v>3268</v>
      </c>
      <c r="B3272" s="151">
        <v>20604111827</v>
      </c>
      <c r="C3272" s="151">
        <v>798</v>
      </c>
      <c r="D3272" s="158">
        <v>1053.839455</v>
      </c>
      <c r="E3272" s="151">
        <v>5474</v>
      </c>
      <c r="F3272" s="151">
        <v>7</v>
      </c>
      <c r="G3272" s="158">
        <v>63.547355801252166</v>
      </c>
    </row>
    <row r="3273" spans="1:7" x14ac:dyDescent="0.25">
      <c r="A3273" s="147">
        <v>3269</v>
      </c>
      <c r="B3273" s="151">
        <v>20604111828</v>
      </c>
      <c r="C3273" s="151">
        <v>908</v>
      </c>
      <c r="D3273" s="158">
        <v>1050.3452400000001</v>
      </c>
      <c r="E3273" s="151">
        <v>5765</v>
      </c>
      <c r="F3273" s="151">
        <v>7</v>
      </c>
      <c r="G3273" s="158">
        <v>61.609164779539093</v>
      </c>
    </row>
    <row r="3274" spans="1:7" x14ac:dyDescent="0.25">
      <c r="A3274" s="147">
        <v>3270</v>
      </c>
      <c r="B3274" s="151">
        <v>20604111829</v>
      </c>
      <c r="C3274" s="151">
        <v>737</v>
      </c>
      <c r="D3274" s="158">
        <v>1023.583284</v>
      </c>
      <c r="E3274" s="151">
        <v>8020</v>
      </c>
      <c r="F3274" s="151">
        <v>6</v>
      </c>
      <c r="G3274" s="158">
        <v>46.58984947382443</v>
      </c>
    </row>
    <row r="3275" spans="1:7" x14ac:dyDescent="0.25">
      <c r="A3275" s="147">
        <v>3271</v>
      </c>
      <c r="B3275" s="151">
        <v>20604111830</v>
      </c>
      <c r="C3275" s="151">
        <v>466</v>
      </c>
      <c r="D3275" s="158">
        <v>1021.754092</v>
      </c>
      <c r="E3275" s="151">
        <v>8155</v>
      </c>
      <c r="F3275" s="151">
        <v>5</v>
      </c>
      <c r="G3275" s="158">
        <v>45.690688690555483</v>
      </c>
    </row>
    <row r="3276" spans="1:7" x14ac:dyDescent="0.25">
      <c r="A3276" s="147">
        <v>3272</v>
      </c>
      <c r="B3276" s="151">
        <v>20604111831</v>
      </c>
      <c r="C3276" s="151">
        <v>345</v>
      </c>
      <c r="D3276" s="158">
        <v>1075.9666159999999</v>
      </c>
      <c r="E3276" s="151">
        <v>3405</v>
      </c>
      <c r="F3276" s="151">
        <v>8</v>
      </c>
      <c r="G3276" s="158">
        <v>77.327827361129607</v>
      </c>
    </row>
    <row r="3277" spans="1:7" x14ac:dyDescent="0.25">
      <c r="A3277" s="147">
        <v>3273</v>
      </c>
      <c r="B3277" s="151">
        <v>20604111832</v>
      </c>
      <c r="C3277" s="151">
        <v>659</v>
      </c>
      <c r="D3277" s="158">
        <v>1047.2317539999999</v>
      </c>
      <c r="E3277" s="151">
        <v>6052</v>
      </c>
      <c r="F3277" s="151">
        <v>7</v>
      </c>
      <c r="G3277" s="158">
        <v>59.697615558811776</v>
      </c>
    </row>
    <row r="3278" spans="1:7" x14ac:dyDescent="0.25">
      <c r="A3278" s="147">
        <v>3274</v>
      </c>
      <c r="B3278" s="151">
        <v>20604111833</v>
      </c>
      <c r="C3278" s="151">
        <v>449</v>
      </c>
      <c r="D3278" s="158">
        <v>1107.387185</v>
      </c>
      <c r="E3278" s="151">
        <v>958</v>
      </c>
      <c r="F3278" s="151">
        <v>10</v>
      </c>
      <c r="G3278" s="158">
        <v>93.625949114160107</v>
      </c>
    </row>
    <row r="3279" spans="1:7" x14ac:dyDescent="0.25">
      <c r="A3279" s="147">
        <v>3275</v>
      </c>
      <c r="B3279" s="151">
        <v>20604111834</v>
      </c>
      <c r="C3279" s="151">
        <v>904</v>
      </c>
      <c r="D3279" s="158">
        <v>1004.8693060000001</v>
      </c>
      <c r="E3279" s="151">
        <v>9334</v>
      </c>
      <c r="F3279" s="151">
        <v>5</v>
      </c>
      <c r="G3279" s="158">
        <v>37.838017850006658</v>
      </c>
    </row>
    <row r="3280" spans="1:7" x14ac:dyDescent="0.25">
      <c r="A3280" s="147">
        <v>3276</v>
      </c>
      <c r="B3280" s="151">
        <v>20604111835</v>
      </c>
      <c r="C3280" s="151">
        <v>856</v>
      </c>
      <c r="D3280" s="158">
        <v>1018.928105</v>
      </c>
      <c r="E3280" s="151">
        <v>8361</v>
      </c>
      <c r="F3280" s="151">
        <v>5</v>
      </c>
      <c r="G3280" s="158">
        <v>44.31863593978953</v>
      </c>
    </row>
    <row r="3281" spans="1:7" x14ac:dyDescent="0.25">
      <c r="A3281" s="147">
        <v>3277</v>
      </c>
      <c r="B3281" s="151">
        <v>20604111836</v>
      </c>
      <c r="C3281" s="151">
        <v>736</v>
      </c>
      <c r="D3281" s="158">
        <v>1032.187649</v>
      </c>
      <c r="E3281" s="151">
        <v>7319</v>
      </c>
      <c r="F3281" s="151">
        <v>6</v>
      </c>
      <c r="G3281" s="158">
        <v>51.25882509657653</v>
      </c>
    </row>
    <row r="3282" spans="1:7" x14ac:dyDescent="0.25">
      <c r="A3282" s="147">
        <v>3278</v>
      </c>
      <c r="B3282" s="151">
        <v>20604111837</v>
      </c>
      <c r="C3282" s="151">
        <v>380</v>
      </c>
      <c r="D3282" s="158">
        <v>1004.036756</v>
      </c>
      <c r="E3282" s="151">
        <v>9383</v>
      </c>
      <c r="F3282" s="151">
        <v>5</v>
      </c>
      <c r="G3282" s="158">
        <v>37.511655787931261</v>
      </c>
    </row>
    <row r="3283" spans="1:7" x14ac:dyDescent="0.25">
      <c r="A3283" s="147">
        <v>3279</v>
      </c>
      <c r="B3283" s="151">
        <v>20604111901</v>
      </c>
      <c r="C3283" s="151">
        <v>207</v>
      </c>
      <c r="D3283" s="158">
        <v>1125.5117029999999</v>
      </c>
      <c r="E3283" s="151">
        <v>299</v>
      </c>
      <c r="F3283" s="151">
        <v>10</v>
      </c>
      <c r="G3283" s="158">
        <v>98.015185826561876</v>
      </c>
    </row>
    <row r="3284" spans="1:7" x14ac:dyDescent="0.25">
      <c r="A3284" s="147">
        <v>3280</v>
      </c>
      <c r="B3284" s="151">
        <v>20604111902</v>
      </c>
      <c r="C3284" s="151">
        <v>321</v>
      </c>
      <c r="D3284" s="158">
        <v>1037.6544120000001</v>
      </c>
      <c r="E3284" s="151">
        <v>6921</v>
      </c>
      <c r="F3284" s="151">
        <v>6</v>
      </c>
      <c r="G3284" s="158">
        <v>53.909684294658319</v>
      </c>
    </row>
    <row r="3285" spans="1:7" x14ac:dyDescent="0.25">
      <c r="A3285" s="147">
        <v>3281</v>
      </c>
      <c r="B3285" s="151">
        <v>20604111903</v>
      </c>
      <c r="C3285" s="151">
        <v>350</v>
      </c>
      <c r="D3285" s="158">
        <v>1109.870829</v>
      </c>
      <c r="E3285" s="151">
        <v>851</v>
      </c>
      <c r="F3285" s="151">
        <v>10</v>
      </c>
      <c r="G3285" s="158">
        <v>94.33861729052883</v>
      </c>
    </row>
    <row r="3286" spans="1:7" x14ac:dyDescent="0.25">
      <c r="A3286" s="147">
        <v>3282</v>
      </c>
      <c r="B3286" s="151">
        <v>20604111904</v>
      </c>
      <c r="C3286" s="151">
        <v>262</v>
      </c>
      <c r="D3286" s="158">
        <v>1095.9678240000001</v>
      </c>
      <c r="E3286" s="151">
        <v>1721</v>
      </c>
      <c r="F3286" s="151">
        <v>9</v>
      </c>
      <c r="G3286" s="158">
        <v>88.544025576128945</v>
      </c>
    </row>
    <row r="3287" spans="1:7" x14ac:dyDescent="0.25">
      <c r="A3287" s="147">
        <v>3283</v>
      </c>
      <c r="B3287" s="151">
        <v>20604111905</v>
      </c>
      <c r="C3287" s="151">
        <v>239</v>
      </c>
      <c r="D3287" s="158">
        <v>1112.315141</v>
      </c>
      <c r="E3287" s="151">
        <v>734</v>
      </c>
      <c r="F3287" s="151">
        <v>10</v>
      </c>
      <c r="G3287" s="158">
        <v>95.117889969361926</v>
      </c>
    </row>
    <row r="3288" spans="1:7" x14ac:dyDescent="0.25">
      <c r="A3288" s="147">
        <v>3284</v>
      </c>
      <c r="B3288" s="151">
        <v>20604111906</v>
      </c>
      <c r="C3288" s="151">
        <v>341</v>
      </c>
      <c r="D3288" s="158">
        <v>1134.433401</v>
      </c>
      <c r="E3288" s="151">
        <v>117</v>
      </c>
      <c r="F3288" s="151">
        <v>10</v>
      </c>
      <c r="G3288" s="158">
        <v>99.227387771413348</v>
      </c>
    </row>
    <row r="3289" spans="1:7" x14ac:dyDescent="0.25">
      <c r="A3289" s="147">
        <v>3285</v>
      </c>
      <c r="B3289" s="151">
        <v>20604111907</v>
      </c>
      <c r="C3289" s="151">
        <v>542</v>
      </c>
      <c r="D3289" s="158">
        <v>1086.623556</v>
      </c>
      <c r="E3289" s="151">
        <v>2473</v>
      </c>
      <c r="F3289" s="151">
        <v>9</v>
      </c>
      <c r="G3289" s="158">
        <v>83.535366990808583</v>
      </c>
    </row>
    <row r="3290" spans="1:7" x14ac:dyDescent="0.25">
      <c r="A3290" s="147">
        <v>3286</v>
      </c>
      <c r="B3290" s="151">
        <v>20604111908</v>
      </c>
      <c r="C3290" s="151">
        <v>509</v>
      </c>
      <c r="D3290" s="158">
        <v>1096.6197629999999</v>
      </c>
      <c r="E3290" s="151">
        <v>1670</v>
      </c>
      <c r="F3290" s="151">
        <v>9</v>
      </c>
      <c r="G3290" s="158">
        <v>88.883708538697221</v>
      </c>
    </row>
    <row r="3291" spans="1:7" x14ac:dyDescent="0.25">
      <c r="A3291" s="147">
        <v>3287</v>
      </c>
      <c r="B3291" s="151">
        <v>20604111909</v>
      </c>
      <c r="C3291" s="151">
        <v>422</v>
      </c>
      <c r="D3291" s="158">
        <v>1088.16219</v>
      </c>
      <c r="E3291" s="151">
        <v>2332</v>
      </c>
      <c r="F3291" s="151">
        <v>9</v>
      </c>
      <c r="G3291" s="158">
        <v>84.474490475556152</v>
      </c>
    </row>
    <row r="3292" spans="1:7" x14ac:dyDescent="0.25">
      <c r="A3292" s="147">
        <v>3288</v>
      </c>
      <c r="B3292" s="151">
        <v>20604111910</v>
      </c>
      <c r="C3292" s="151">
        <v>180</v>
      </c>
      <c r="D3292" s="158">
        <v>1088.0308210000001</v>
      </c>
      <c r="E3292" s="151">
        <v>2346</v>
      </c>
      <c r="F3292" s="151">
        <v>9</v>
      </c>
      <c r="G3292" s="158">
        <v>84.381244172106022</v>
      </c>
    </row>
    <row r="3293" spans="1:7" x14ac:dyDescent="0.25">
      <c r="A3293" s="147">
        <v>3289</v>
      </c>
      <c r="B3293" s="151">
        <v>20604111911</v>
      </c>
      <c r="C3293" s="151">
        <v>175</v>
      </c>
      <c r="D3293" s="158">
        <v>1145.8517670000001</v>
      </c>
      <c r="E3293" s="151">
        <v>28</v>
      </c>
      <c r="F3293" s="151">
        <v>10</v>
      </c>
      <c r="G3293" s="158">
        <v>99.820167843346212</v>
      </c>
    </row>
    <row r="3294" spans="1:7" x14ac:dyDescent="0.25">
      <c r="A3294" s="147">
        <v>3290</v>
      </c>
      <c r="B3294" s="151">
        <v>20604111912</v>
      </c>
      <c r="C3294" s="151">
        <v>390</v>
      </c>
      <c r="D3294" s="158">
        <v>1104.653564</v>
      </c>
      <c r="E3294" s="151">
        <v>1112</v>
      </c>
      <c r="F3294" s="151">
        <v>10</v>
      </c>
      <c r="G3294" s="158">
        <v>92.600239776208866</v>
      </c>
    </row>
    <row r="3295" spans="1:7" x14ac:dyDescent="0.25">
      <c r="A3295" s="147">
        <v>3291</v>
      </c>
      <c r="B3295" s="151">
        <v>20604111914</v>
      </c>
      <c r="C3295" s="151">
        <v>310</v>
      </c>
      <c r="D3295" s="158">
        <v>1136.810786</v>
      </c>
      <c r="E3295" s="151">
        <v>99</v>
      </c>
      <c r="F3295" s="151">
        <v>10</v>
      </c>
      <c r="G3295" s="158">
        <v>99.347275875849206</v>
      </c>
    </row>
    <row r="3296" spans="1:7" x14ac:dyDescent="0.25">
      <c r="A3296" s="147">
        <v>3292</v>
      </c>
      <c r="B3296" s="151">
        <v>20604111915</v>
      </c>
      <c r="C3296" s="151">
        <v>635</v>
      </c>
      <c r="D3296" s="158">
        <v>1144.959331</v>
      </c>
      <c r="E3296" s="151">
        <v>33</v>
      </c>
      <c r="F3296" s="151">
        <v>10</v>
      </c>
      <c r="G3296" s="158">
        <v>99.786865592114026</v>
      </c>
    </row>
    <row r="3297" spans="1:7" x14ac:dyDescent="0.25">
      <c r="A3297" s="147">
        <v>3293</v>
      </c>
      <c r="B3297" s="151">
        <v>20604112001</v>
      </c>
      <c r="C3297" s="151">
        <v>77</v>
      </c>
      <c r="D3297" s="158">
        <v>1119.2479920000001</v>
      </c>
      <c r="E3297" s="151">
        <v>474</v>
      </c>
      <c r="F3297" s="151">
        <v>10</v>
      </c>
      <c r="G3297" s="158">
        <v>96.849607033435461</v>
      </c>
    </row>
    <row r="3298" spans="1:7" x14ac:dyDescent="0.25">
      <c r="A3298" s="147">
        <v>3294</v>
      </c>
      <c r="B3298" s="151">
        <v>20604112101</v>
      </c>
      <c r="C3298" s="151">
        <v>33</v>
      </c>
      <c r="D3298" s="158">
        <v>1119.5921949999999</v>
      </c>
      <c r="E3298" s="151">
        <v>460</v>
      </c>
      <c r="F3298" s="151">
        <v>10</v>
      </c>
      <c r="G3298" s="158">
        <v>96.942853336885577</v>
      </c>
    </row>
    <row r="3299" spans="1:7" x14ac:dyDescent="0.25">
      <c r="A3299" s="147">
        <v>3295</v>
      </c>
      <c r="B3299" s="151">
        <v>20604112102</v>
      </c>
      <c r="C3299" s="151">
        <v>433</v>
      </c>
      <c r="D3299" s="158">
        <v>1115.9699069999999</v>
      </c>
      <c r="E3299" s="151">
        <v>591</v>
      </c>
      <c r="F3299" s="151">
        <v>10</v>
      </c>
      <c r="G3299" s="158">
        <v>96.070334354602366</v>
      </c>
    </row>
    <row r="3300" spans="1:7" x14ac:dyDescent="0.25">
      <c r="A3300" s="147">
        <v>3296</v>
      </c>
      <c r="B3300" s="151">
        <v>20604112103</v>
      </c>
      <c r="C3300" s="151">
        <v>633</v>
      </c>
      <c r="D3300" s="158">
        <v>1096.1934650000001</v>
      </c>
      <c r="E3300" s="151">
        <v>1698</v>
      </c>
      <c r="F3300" s="151">
        <v>9</v>
      </c>
      <c r="G3300" s="158">
        <v>88.69721593179699</v>
      </c>
    </row>
    <row r="3301" spans="1:7" x14ac:dyDescent="0.25">
      <c r="A3301" s="147">
        <v>3297</v>
      </c>
      <c r="B3301" s="151">
        <v>20604112104</v>
      </c>
      <c r="C3301" s="151">
        <v>390</v>
      </c>
      <c r="D3301" s="158">
        <v>1090.936072</v>
      </c>
      <c r="E3301" s="151">
        <v>2094</v>
      </c>
      <c r="F3301" s="151">
        <v>9</v>
      </c>
      <c r="G3301" s="158">
        <v>86.053017183961629</v>
      </c>
    </row>
    <row r="3302" spans="1:7" x14ac:dyDescent="0.25">
      <c r="A3302" s="147">
        <v>3298</v>
      </c>
      <c r="B3302" s="151">
        <v>20604112105</v>
      </c>
      <c r="C3302" s="151">
        <v>632</v>
      </c>
      <c r="D3302" s="158">
        <v>1080.6957890000001</v>
      </c>
      <c r="E3302" s="151">
        <v>2977</v>
      </c>
      <c r="F3302" s="151">
        <v>9</v>
      </c>
      <c r="G3302" s="158">
        <v>80.178500066604514</v>
      </c>
    </row>
    <row r="3303" spans="1:7" x14ac:dyDescent="0.25">
      <c r="A3303" s="147">
        <v>3299</v>
      </c>
      <c r="B3303" s="151">
        <v>20604112108</v>
      </c>
      <c r="C3303" s="151">
        <v>509</v>
      </c>
      <c r="D3303" s="158">
        <v>886.30943420000006</v>
      </c>
      <c r="E3303" s="151">
        <v>13592</v>
      </c>
      <c r="F3303" s="151">
        <v>2</v>
      </c>
      <c r="G3303" s="158">
        <v>9.4778207006793664</v>
      </c>
    </row>
    <row r="3304" spans="1:7" x14ac:dyDescent="0.25">
      <c r="A3304" s="147">
        <v>3300</v>
      </c>
      <c r="B3304" s="151">
        <v>20604112109</v>
      </c>
      <c r="C3304" s="151">
        <v>397</v>
      </c>
      <c r="D3304" s="158">
        <v>1134.187782</v>
      </c>
      <c r="E3304" s="151">
        <v>125</v>
      </c>
      <c r="F3304" s="151">
        <v>10</v>
      </c>
      <c r="G3304" s="158">
        <v>99.174104169441861</v>
      </c>
    </row>
    <row r="3305" spans="1:7" x14ac:dyDescent="0.25">
      <c r="A3305" s="147">
        <v>3301</v>
      </c>
      <c r="B3305" s="151">
        <v>20604112110</v>
      </c>
      <c r="C3305" s="151">
        <v>346</v>
      </c>
      <c r="D3305" s="158">
        <v>1002.710086</v>
      </c>
      <c r="E3305" s="151">
        <v>9464</v>
      </c>
      <c r="F3305" s="151">
        <v>5</v>
      </c>
      <c r="G3305" s="158">
        <v>36.972159317969897</v>
      </c>
    </row>
    <row r="3306" spans="1:7" x14ac:dyDescent="0.25">
      <c r="A3306" s="147">
        <v>3302</v>
      </c>
      <c r="B3306" s="151">
        <v>20604112112</v>
      </c>
      <c r="C3306" s="151">
        <v>362</v>
      </c>
      <c r="D3306" s="158">
        <v>1063.620283</v>
      </c>
      <c r="E3306" s="151">
        <v>4491</v>
      </c>
      <c r="F3306" s="151">
        <v>8</v>
      </c>
      <c r="G3306" s="158">
        <v>70.09457839349939</v>
      </c>
    </row>
    <row r="3307" spans="1:7" x14ac:dyDescent="0.25">
      <c r="A3307" s="147">
        <v>3303</v>
      </c>
      <c r="B3307" s="151">
        <v>20604112113</v>
      </c>
      <c r="C3307" s="151">
        <v>433</v>
      </c>
      <c r="D3307" s="158">
        <v>898.07104070000003</v>
      </c>
      <c r="E3307" s="151">
        <v>13370</v>
      </c>
      <c r="F3307" s="151">
        <v>2</v>
      </c>
      <c r="G3307" s="158">
        <v>10.956440655388304</v>
      </c>
    </row>
    <row r="3308" spans="1:7" x14ac:dyDescent="0.25">
      <c r="A3308" s="147">
        <v>3304</v>
      </c>
      <c r="B3308" s="151">
        <v>20604112114</v>
      </c>
      <c r="C3308" s="151">
        <v>306</v>
      </c>
      <c r="D3308" s="158">
        <v>1084.3810980000001</v>
      </c>
      <c r="E3308" s="151">
        <v>2647</v>
      </c>
      <c r="F3308" s="151">
        <v>9</v>
      </c>
      <c r="G3308" s="158">
        <v>82.376448647928598</v>
      </c>
    </row>
    <row r="3309" spans="1:7" x14ac:dyDescent="0.25">
      <c r="A3309" s="147">
        <v>3305</v>
      </c>
      <c r="B3309" s="151">
        <v>20604112115</v>
      </c>
      <c r="C3309" s="151">
        <v>585</v>
      </c>
      <c r="D3309" s="158">
        <v>1116.463489</v>
      </c>
      <c r="E3309" s="151">
        <v>569</v>
      </c>
      <c r="F3309" s="151">
        <v>10</v>
      </c>
      <c r="G3309" s="158">
        <v>96.216864260023982</v>
      </c>
    </row>
    <row r="3310" spans="1:7" x14ac:dyDescent="0.25">
      <c r="A3310" s="147">
        <v>3306</v>
      </c>
      <c r="B3310" s="151">
        <v>20604112116</v>
      </c>
      <c r="C3310" s="151">
        <v>330</v>
      </c>
      <c r="D3310" s="158">
        <v>1096.598399</v>
      </c>
      <c r="E3310" s="151">
        <v>1672</v>
      </c>
      <c r="F3310" s="151">
        <v>9</v>
      </c>
      <c r="G3310" s="158">
        <v>88.870387638204335</v>
      </c>
    </row>
    <row r="3311" spans="1:7" x14ac:dyDescent="0.25">
      <c r="A3311" s="147">
        <v>3307</v>
      </c>
      <c r="B3311" s="151">
        <v>20604112118</v>
      </c>
      <c r="C3311" s="151">
        <v>518</v>
      </c>
      <c r="D3311" s="158">
        <v>1054.351768</v>
      </c>
      <c r="E3311" s="151">
        <v>5423</v>
      </c>
      <c r="F3311" s="151">
        <v>7</v>
      </c>
      <c r="G3311" s="158">
        <v>63.887038763820435</v>
      </c>
    </row>
    <row r="3312" spans="1:7" x14ac:dyDescent="0.25">
      <c r="A3312" s="147">
        <v>3308</v>
      </c>
      <c r="B3312" s="151">
        <v>20604112119</v>
      </c>
      <c r="C3312" s="151">
        <v>842</v>
      </c>
      <c r="D3312" s="158">
        <v>1101.4046410000001</v>
      </c>
      <c r="E3312" s="151">
        <v>1315</v>
      </c>
      <c r="F3312" s="151">
        <v>9</v>
      </c>
      <c r="G3312" s="158">
        <v>91.248168376182221</v>
      </c>
    </row>
    <row r="3313" spans="1:7" x14ac:dyDescent="0.25">
      <c r="A3313" s="147">
        <v>3309</v>
      </c>
      <c r="B3313" s="151">
        <v>20604112121</v>
      </c>
      <c r="C3313" s="151">
        <v>183</v>
      </c>
      <c r="D3313" s="158">
        <v>1039.37275</v>
      </c>
      <c r="E3313" s="151">
        <v>6766</v>
      </c>
      <c r="F3313" s="151">
        <v>6</v>
      </c>
      <c r="G3313" s="158">
        <v>54.942054082855996</v>
      </c>
    </row>
    <row r="3314" spans="1:7" x14ac:dyDescent="0.25">
      <c r="A3314" s="147">
        <v>3310</v>
      </c>
      <c r="B3314" s="151">
        <v>20604112122</v>
      </c>
      <c r="C3314" s="151">
        <v>536</v>
      </c>
      <c r="D3314" s="158">
        <v>1071.0620249999999</v>
      </c>
      <c r="E3314" s="151">
        <v>3832</v>
      </c>
      <c r="F3314" s="151">
        <v>8</v>
      </c>
      <c r="G3314" s="158">
        <v>74.483815105901158</v>
      </c>
    </row>
    <row r="3315" spans="1:7" x14ac:dyDescent="0.25">
      <c r="A3315" s="147">
        <v>3311</v>
      </c>
      <c r="B3315" s="151">
        <v>20604112123</v>
      </c>
      <c r="C3315" s="151">
        <v>648</v>
      </c>
      <c r="D3315" s="158">
        <v>1051.6446980000001</v>
      </c>
      <c r="E3315" s="151">
        <v>5664</v>
      </c>
      <c r="F3315" s="151">
        <v>7</v>
      </c>
      <c r="G3315" s="158">
        <v>62.281870254429194</v>
      </c>
    </row>
    <row r="3316" spans="1:7" x14ac:dyDescent="0.25">
      <c r="A3316" s="147">
        <v>3312</v>
      </c>
      <c r="B3316" s="151">
        <v>20604112124</v>
      </c>
      <c r="C3316" s="151">
        <v>350</v>
      </c>
      <c r="D3316" s="158">
        <v>1079.3069410000001</v>
      </c>
      <c r="E3316" s="151">
        <v>3108</v>
      </c>
      <c r="F3316" s="151">
        <v>8</v>
      </c>
      <c r="G3316" s="158">
        <v>79.305981084321303</v>
      </c>
    </row>
    <row r="3317" spans="1:7" x14ac:dyDescent="0.25">
      <c r="A3317" s="147">
        <v>3313</v>
      </c>
      <c r="B3317" s="151">
        <v>20604112125</v>
      </c>
      <c r="C3317" s="151">
        <v>645</v>
      </c>
      <c r="D3317" s="158">
        <v>739.93280719999996</v>
      </c>
      <c r="E3317" s="151">
        <v>14856</v>
      </c>
      <c r="F3317" s="151">
        <v>1</v>
      </c>
      <c r="G3317" s="158">
        <v>1.0590115891834289</v>
      </c>
    </row>
    <row r="3318" spans="1:7" x14ac:dyDescent="0.25">
      <c r="A3318" s="147">
        <v>3314</v>
      </c>
      <c r="B3318" s="151">
        <v>20604112126</v>
      </c>
      <c r="C3318" s="151">
        <v>254</v>
      </c>
      <c r="D3318" s="158">
        <v>1099.5693000000001</v>
      </c>
      <c r="E3318" s="151">
        <v>1450</v>
      </c>
      <c r="F3318" s="151">
        <v>9</v>
      </c>
      <c r="G3318" s="158">
        <v>90.349007592913281</v>
      </c>
    </row>
    <row r="3319" spans="1:7" x14ac:dyDescent="0.25">
      <c r="A3319" s="147">
        <v>3315</v>
      </c>
      <c r="B3319" s="151">
        <v>20604112127</v>
      </c>
      <c r="C3319" s="151">
        <v>543</v>
      </c>
      <c r="D3319" s="158">
        <v>1038.1645470000001</v>
      </c>
      <c r="E3319" s="151">
        <v>6856</v>
      </c>
      <c r="F3319" s="151">
        <v>6</v>
      </c>
      <c r="G3319" s="158">
        <v>54.342613560676703</v>
      </c>
    </row>
    <row r="3320" spans="1:7" x14ac:dyDescent="0.25">
      <c r="A3320" s="147">
        <v>3316</v>
      </c>
      <c r="B3320" s="151">
        <v>20604112128</v>
      </c>
      <c r="C3320" s="151">
        <v>379</v>
      </c>
      <c r="D3320" s="158">
        <v>1063.1757110000001</v>
      </c>
      <c r="E3320" s="151">
        <v>4536</v>
      </c>
      <c r="F3320" s="151">
        <v>8</v>
      </c>
      <c r="G3320" s="158">
        <v>69.794858132409757</v>
      </c>
    </row>
    <row r="3321" spans="1:7" x14ac:dyDescent="0.25">
      <c r="A3321" s="147">
        <v>3317</v>
      </c>
      <c r="B3321" s="151">
        <v>20604112129</v>
      </c>
      <c r="C3321" s="151">
        <v>471</v>
      </c>
      <c r="D3321" s="158">
        <v>1100.823326</v>
      </c>
      <c r="E3321" s="151">
        <v>1360</v>
      </c>
      <c r="F3321" s="151">
        <v>9</v>
      </c>
      <c r="G3321" s="158">
        <v>90.948448115092589</v>
      </c>
    </row>
    <row r="3322" spans="1:7" x14ac:dyDescent="0.25">
      <c r="A3322" s="147">
        <v>3318</v>
      </c>
      <c r="B3322" s="151">
        <v>20604112402</v>
      </c>
      <c r="C3322" s="151">
        <v>356</v>
      </c>
      <c r="D3322" s="158">
        <v>1060.601005</v>
      </c>
      <c r="E3322" s="151">
        <v>4769</v>
      </c>
      <c r="F3322" s="151">
        <v>8</v>
      </c>
      <c r="G3322" s="158">
        <v>68.24297322499001</v>
      </c>
    </row>
    <row r="3323" spans="1:7" x14ac:dyDescent="0.25">
      <c r="A3323" s="147">
        <v>3319</v>
      </c>
      <c r="B3323" s="151">
        <v>20604112404</v>
      </c>
      <c r="C3323" s="151">
        <v>287</v>
      </c>
      <c r="D3323" s="158">
        <v>1075.898821</v>
      </c>
      <c r="E3323" s="151">
        <v>3413</v>
      </c>
      <c r="F3323" s="151">
        <v>8</v>
      </c>
      <c r="G3323" s="158">
        <v>77.274543759158121</v>
      </c>
    </row>
    <row r="3324" spans="1:7" x14ac:dyDescent="0.25">
      <c r="A3324" s="147">
        <v>3320</v>
      </c>
      <c r="B3324" s="151">
        <v>20604112406</v>
      </c>
      <c r="C3324" s="151">
        <v>246</v>
      </c>
      <c r="D3324" s="158">
        <v>1038.63068</v>
      </c>
      <c r="E3324" s="151">
        <v>6824</v>
      </c>
      <c r="F3324" s="151">
        <v>6</v>
      </c>
      <c r="G3324" s="158">
        <v>54.55574796856267</v>
      </c>
    </row>
    <row r="3325" spans="1:7" x14ac:dyDescent="0.25">
      <c r="A3325" s="147">
        <v>3321</v>
      </c>
      <c r="B3325" s="151">
        <v>20604112409</v>
      </c>
      <c r="C3325" s="151">
        <v>442</v>
      </c>
      <c r="D3325" s="158">
        <v>1072.0275509999999</v>
      </c>
      <c r="E3325" s="151">
        <v>3754</v>
      </c>
      <c r="F3325" s="151">
        <v>8</v>
      </c>
      <c r="G3325" s="158">
        <v>75.003330225123221</v>
      </c>
    </row>
    <row r="3326" spans="1:7" x14ac:dyDescent="0.25">
      <c r="A3326" s="147">
        <v>3322</v>
      </c>
      <c r="B3326" s="151">
        <v>20604112410</v>
      </c>
      <c r="C3326" s="151">
        <v>313</v>
      </c>
      <c r="D3326" s="158">
        <v>1020.477945</v>
      </c>
      <c r="E3326" s="151">
        <v>8256</v>
      </c>
      <c r="F3326" s="151">
        <v>5</v>
      </c>
      <c r="G3326" s="158">
        <v>45.017983215665382</v>
      </c>
    </row>
    <row r="3327" spans="1:7" x14ac:dyDescent="0.25">
      <c r="A3327" s="147">
        <v>3323</v>
      </c>
      <c r="B3327" s="151">
        <v>20604112411</v>
      </c>
      <c r="C3327" s="151">
        <v>508</v>
      </c>
      <c r="D3327" s="158">
        <v>1064.3480930000001</v>
      </c>
      <c r="E3327" s="151">
        <v>4424</v>
      </c>
      <c r="F3327" s="151">
        <v>8</v>
      </c>
      <c r="G3327" s="158">
        <v>70.540828560010667</v>
      </c>
    </row>
    <row r="3328" spans="1:7" x14ac:dyDescent="0.25">
      <c r="A3328" s="147">
        <v>3324</v>
      </c>
      <c r="B3328" s="151">
        <v>20604112412</v>
      </c>
      <c r="C3328" s="151">
        <v>367</v>
      </c>
      <c r="D3328" s="158">
        <v>1105.3904540000001</v>
      </c>
      <c r="E3328" s="151">
        <v>1062</v>
      </c>
      <c r="F3328" s="151">
        <v>10</v>
      </c>
      <c r="G3328" s="158">
        <v>92.933262288530699</v>
      </c>
    </row>
    <row r="3329" spans="1:7" x14ac:dyDescent="0.25">
      <c r="A3329" s="147">
        <v>3325</v>
      </c>
      <c r="B3329" s="151">
        <v>20604112415</v>
      </c>
      <c r="C3329" s="151">
        <v>277</v>
      </c>
      <c r="D3329" s="158">
        <v>1133.5080190000001</v>
      </c>
      <c r="E3329" s="151">
        <v>147</v>
      </c>
      <c r="F3329" s="151">
        <v>10</v>
      </c>
      <c r="G3329" s="158">
        <v>99.027574264020245</v>
      </c>
    </row>
    <row r="3330" spans="1:7" x14ac:dyDescent="0.25">
      <c r="A3330" s="147">
        <v>3326</v>
      </c>
      <c r="B3330" s="151">
        <v>20604112416</v>
      </c>
      <c r="C3330" s="151">
        <v>217</v>
      </c>
      <c r="D3330" s="158">
        <v>949.81985850000001</v>
      </c>
      <c r="E3330" s="151">
        <v>11954</v>
      </c>
      <c r="F3330" s="151">
        <v>3</v>
      </c>
      <c r="G3330" s="158">
        <v>20.387638204342615</v>
      </c>
    </row>
    <row r="3331" spans="1:7" x14ac:dyDescent="0.25">
      <c r="A3331" s="147">
        <v>3327</v>
      </c>
      <c r="B3331" s="151">
        <v>20604112417</v>
      </c>
      <c r="C3331" s="151">
        <v>294</v>
      </c>
      <c r="D3331" s="158">
        <v>1100.303312</v>
      </c>
      <c r="E3331" s="151">
        <v>1404</v>
      </c>
      <c r="F3331" s="151">
        <v>9</v>
      </c>
      <c r="G3331" s="158">
        <v>90.655388304249357</v>
      </c>
    </row>
    <row r="3332" spans="1:7" x14ac:dyDescent="0.25">
      <c r="A3332" s="147">
        <v>3328</v>
      </c>
      <c r="B3332" s="151">
        <v>20604112418</v>
      </c>
      <c r="C3332" s="151">
        <v>490</v>
      </c>
      <c r="D3332" s="158">
        <v>996.20961069999998</v>
      </c>
      <c r="E3332" s="151">
        <v>9838</v>
      </c>
      <c r="F3332" s="151">
        <v>4</v>
      </c>
      <c r="G3332" s="158">
        <v>34.481150925802581</v>
      </c>
    </row>
    <row r="3333" spans="1:7" x14ac:dyDescent="0.25">
      <c r="A3333" s="147">
        <v>3329</v>
      </c>
      <c r="B3333" s="151">
        <v>20604112419</v>
      </c>
      <c r="C3333" s="151">
        <v>693</v>
      </c>
      <c r="D3333" s="158">
        <v>1035.7333659999999</v>
      </c>
      <c r="E3333" s="151">
        <v>7064</v>
      </c>
      <c r="F3333" s="151">
        <v>6</v>
      </c>
      <c r="G3333" s="158">
        <v>52.957239909417872</v>
      </c>
    </row>
    <row r="3334" spans="1:7" x14ac:dyDescent="0.25">
      <c r="A3334" s="147">
        <v>3330</v>
      </c>
      <c r="B3334" s="151">
        <v>20604112420</v>
      </c>
      <c r="C3334" s="151">
        <v>410</v>
      </c>
      <c r="D3334" s="158">
        <v>1073.397614</v>
      </c>
      <c r="E3334" s="151">
        <v>3631</v>
      </c>
      <c r="F3334" s="151">
        <v>8</v>
      </c>
      <c r="G3334" s="158">
        <v>75.822565605434932</v>
      </c>
    </row>
    <row r="3335" spans="1:7" x14ac:dyDescent="0.25">
      <c r="A3335" s="147">
        <v>3331</v>
      </c>
      <c r="B3335" s="151">
        <v>20604112422</v>
      </c>
      <c r="C3335" s="151">
        <v>571</v>
      </c>
      <c r="D3335" s="158">
        <v>1055.1452730000001</v>
      </c>
      <c r="E3335" s="151">
        <v>5342</v>
      </c>
      <c r="F3335" s="151">
        <v>7</v>
      </c>
      <c r="G3335" s="158">
        <v>64.426535233781806</v>
      </c>
    </row>
    <row r="3336" spans="1:7" x14ac:dyDescent="0.25">
      <c r="A3336" s="147">
        <v>3332</v>
      </c>
      <c r="B3336" s="151">
        <v>20604112501</v>
      </c>
      <c r="C3336" s="151">
        <v>404</v>
      </c>
      <c r="D3336" s="158">
        <v>1106.3371259999999</v>
      </c>
      <c r="E3336" s="151">
        <v>1013</v>
      </c>
      <c r="F3336" s="151">
        <v>10</v>
      </c>
      <c r="G3336" s="158">
        <v>93.259624350606103</v>
      </c>
    </row>
    <row r="3337" spans="1:7" x14ac:dyDescent="0.25">
      <c r="A3337" s="147">
        <v>3333</v>
      </c>
      <c r="B3337" s="151">
        <v>20604112503</v>
      </c>
      <c r="C3337" s="151">
        <v>422</v>
      </c>
      <c r="D3337" s="158">
        <v>1095.402693</v>
      </c>
      <c r="E3337" s="151">
        <v>1758</v>
      </c>
      <c r="F3337" s="151">
        <v>9</v>
      </c>
      <c r="G3337" s="158">
        <v>88.297588917010799</v>
      </c>
    </row>
    <row r="3338" spans="1:7" x14ac:dyDescent="0.25">
      <c r="A3338" s="147">
        <v>3334</v>
      </c>
      <c r="B3338" s="151">
        <v>20604112504</v>
      </c>
      <c r="C3338" s="151">
        <v>270</v>
      </c>
      <c r="D3338" s="158">
        <v>1106.7451719999999</v>
      </c>
      <c r="E3338" s="151">
        <v>987</v>
      </c>
      <c r="F3338" s="151">
        <v>10</v>
      </c>
      <c r="G3338" s="158">
        <v>93.432796057013462</v>
      </c>
    </row>
    <row r="3339" spans="1:7" x14ac:dyDescent="0.25">
      <c r="A3339" s="147">
        <v>3335</v>
      </c>
      <c r="B3339" s="151">
        <v>20604112506</v>
      </c>
      <c r="C3339" s="151">
        <v>366</v>
      </c>
      <c r="D3339" s="158">
        <v>1100.0556469999999</v>
      </c>
      <c r="E3339" s="151">
        <v>1418</v>
      </c>
      <c r="F3339" s="151">
        <v>9</v>
      </c>
      <c r="G3339" s="158">
        <v>90.562142000799255</v>
      </c>
    </row>
    <row r="3340" spans="1:7" x14ac:dyDescent="0.25">
      <c r="A3340" s="147">
        <v>3336</v>
      </c>
      <c r="B3340" s="151">
        <v>20604112508</v>
      </c>
      <c r="C3340" s="151">
        <v>379</v>
      </c>
      <c r="D3340" s="158">
        <v>1093.8257639999999</v>
      </c>
      <c r="E3340" s="151">
        <v>1882</v>
      </c>
      <c r="F3340" s="151">
        <v>9</v>
      </c>
      <c r="G3340" s="158">
        <v>87.471693086452646</v>
      </c>
    </row>
    <row r="3341" spans="1:7" x14ac:dyDescent="0.25">
      <c r="A3341" s="147">
        <v>3337</v>
      </c>
      <c r="B3341" s="151">
        <v>20604112509</v>
      </c>
      <c r="C3341" s="151">
        <v>268</v>
      </c>
      <c r="D3341" s="158">
        <v>1111.116344</v>
      </c>
      <c r="E3341" s="151">
        <v>791</v>
      </c>
      <c r="F3341" s="151">
        <v>10</v>
      </c>
      <c r="G3341" s="158">
        <v>94.73824430531505</v>
      </c>
    </row>
    <row r="3342" spans="1:7" x14ac:dyDescent="0.25">
      <c r="A3342" s="147">
        <v>3338</v>
      </c>
      <c r="B3342" s="151">
        <v>20604112510</v>
      </c>
      <c r="C3342" s="151">
        <v>418</v>
      </c>
      <c r="D3342" s="158">
        <v>1109.7508640000001</v>
      </c>
      <c r="E3342" s="151">
        <v>854</v>
      </c>
      <c r="F3342" s="151">
        <v>10</v>
      </c>
      <c r="G3342" s="158">
        <v>94.31863593978953</v>
      </c>
    </row>
    <row r="3343" spans="1:7" x14ac:dyDescent="0.25">
      <c r="A3343" s="147">
        <v>3339</v>
      </c>
      <c r="B3343" s="151">
        <v>20604112511</v>
      </c>
      <c r="C3343" s="151">
        <v>202</v>
      </c>
      <c r="D3343" s="158">
        <v>1125.9815129999999</v>
      </c>
      <c r="E3343" s="151">
        <v>290</v>
      </c>
      <c r="F3343" s="151">
        <v>10</v>
      </c>
      <c r="G3343" s="158">
        <v>98.075129878779805</v>
      </c>
    </row>
    <row r="3344" spans="1:7" x14ac:dyDescent="0.25">
      <c r="A3344" s="147">
        <v>3340</v>
      </c>
      <c r="B3344" s="151">
        <v>20604112512</v>
      </c>
      <c r="C3344" s="151">
        <v>541</v>
      </c>
      <c r="D3344" s="158">
        <v>1101.707727</v>
      </c>
      <c r="E3344" s="151">
        <v>1295</v>
      </c>
      <c r="F3344" s="151">
        <v>10</v>
      </c>
      <c r="G3344" s="158">
        <v>91.381377381110966</v>
      </c>
    </row>
    <row r="3345" spans="1:7" x14ac:dyDescent="0.25">
      <c r="A3345" s="147">
        <v>3341</v>
      </c>
      <c r="B3345" s="151">
        <v>20604112513</v>
      </c>
      <c r="C3345" s="151">
        <v>304</v>
      </c>
      <c r="D3345" s="158">
        <v>1114.5543740000001</v>
      </c>
      <c r="E3345" s="151">
        <v>645</v>
      </c>
      <c r="F3345" s="151">
        <v>10</v>
      </c>
      <c r="G3345" s="158">
        <v>95.71067004129479</v>
      </c>
    </row>
    <row r="3346" spans="1:7" x14ac:dyDescent="0.25">
      <c r="A3346" s="147">
        <v>3342</v>
      </c>
      <c r="B3346" s="151">
        <v>20604112514</v>
      </c>
      <c r="C3346" s="151">
        <v>261</v>
      </c>
      <c r="D3346" s="158">
        <v>1085.3990799999999</v>
      </c>
      <c r="E3346" s="151">
        <v>2557</v>
      </c>
      <c r="F3346" s="151">
        <v>9</v>
      </c>
      <c r="G3346" s="158">
        <v>82.975889170107891</v>
      </c>
    </row>
    <row r="3347" spans="1:7" x14ac:dyDescent="0.25">
      <c r="A3347" s="147">
        <v>3343</v>
      </c>
      <c r="B3347" s="151">
        <v>20604112516</v>
      </c>
      <c r="C3347" s="151">
        <v>320</v>
      </c>
      <c r="D3347" s="158">
        <v>1099.7990689999999</v>
      </c>
      <c r="E3347" s="151">
        <v>1435</v>
      </c>
      <c r="F3347" s="151">
        <v>9</v>
      </c>
      <c r="G3347" s="158">
        <v>90.448914346609826</v>
      </c>
    </row>
    <row r="3348" spans="1:7" x14ac:dyDescent="0.25">
      <c r="A3348" s="147">
        <v>3344</v>
      </c>
      <c r="B3348" s="151">
        <v>20604112517</v>
      </c>
      <c r="C3348" s="151">
        <v>366</v>
      </c>
      <c r="D3348" s="158">
        <v>1114.392255</v>
      </c>
      <c r="E3348" s="151">
        <v>652</v>
      </c>
      <c r="F3348" s="151">
        <v>10</v>
      </c>
      <c r="G3348" s="158">
        <v>95.664046889569732</v>
      </c>
    </row>
    <row r="3349" spans="1:7" x14ac:dyDescent="0.25">
      <c r="A3349" s="147">
        <v>3345</v>
      </c>
      <c r="B3349" s="151">
        <v>20604112518</v>
      </c>
      <c r="C3349" s="151">
        <v>340</v>
      </c>
      <c r="D3349" s="158">
        <v>1063.216539</v>
      </c>
      <c r="E3349" s="151">
        <v>4531</v>
      </c>
      <c r="F3349" s="151">
        <v>8</v>
      </c>
      <c r="G3349" s="158">
        <v>69.828160383641929</v>
      </c>
    </row>
    <row r="3350" spans="1:7" x14ac:dyDescent="0.25">
      <c r="A3350" s="147">
        <v>3346</v>
      </c>
      <c r="B3350" s="151">
        <v>20604112519</v>
      </c>
      <c r="C3350" s="151">
        <v>447</v>
      </c>
      <c r="D3350" s="158">
        <v>1077.7679599999999</v>
      </c>
      <c r="E3350" s="151">
        <v>3252</v>
      </c>
      <c r="F3350" s="151">
        <v>8</v>
      </c>
      <c r="G3350" s="158">
        <v>78.34687624883442</v>
      </c>
    </row>
    <row r="3351" spans="1:7" x14ac:dyDescent="0.25">
      <c r="A3351" s="147">
        <v>3347</v>
      </c>
      <c r="B3351" s="151">
        <v>20604112520</v>
      </c>
      <c r="C3351" s="151">
        <v>150</v>
      </c>
      <c r="D3351" s="158">
        <v>1191.9809540000001</v>
      </c>
      <c r="E3351" s="151">
        <v>1</v>
      </c>
      <c r="F3351" s="151">
        <v>10</v>
      </c>
      <c r="G3351" s="158">
        <v>100</v>
      </c>
    </row>
    <row r="3352" spans="1:7" x14ac:dyDescent="0.25">
      <c r="A3352" s="147">
        <v>3348</v>
      </c>
      <c r="B3352" s="151">
        <v>20604112521</v>
      </c>
      <c r="C3352" s="151">
        <v>204</v>
      </c>
      <c r="D3352" s="158">
        <v>1116.0807629999999</v>
      </c>
      <c r="E3352" s="151">
        <v>587</v>
      </c>
      <c r="F3352" s="151">
        <v>10</v>
      </c>
      <c r="G3352" s="158">
        <v>96.096976155588123</v>
      </c>
    </row>
    <row r="3353" spans="1:7" x14ac:dyDescent="0.25">
      <c r="A3353" s="147">
        <v>3349</v>
      </c>
      <c r="B3353" s="151">
        <v>20604112522</v>
      </c>
      <c r="C3353" s="151">
        <v>428</v>
      </c>
      <c r="D3353" s="158">
        <v>1107.711362</v>
      </c>
      <c r="E3353" s="151">
        <v>946</v>
      </c>
      <c r="F3353" s="151">
        <v>10</v>
      </c>
      <c r="G3353" s="158">
        <v>93.705874517117365</v>
      </c>
    </row>
    <row r="3354" spans="1:7" x14ac:dyDescent="0.25">
      <c r="A3354" s="147">
        <v>3350</v>
      </c>
      <c r="B3354" s="151">
        <v>20604150301</v>
      </c>
      <c r="C3354" s="151">
        <v>182</v>
      </c>
      <c r="D3354" s="158">
        <v>1016.509369</v>
      </c>
      <c r="E3354" s="151">
        <v>8539</v>
      </c>
      <c r="F3354" s="151">
        <v>5</v>
      </c>
      <c r="G3354" s="158">
        <v>43.133075795923801</v>
      </c>
    </row>
    <row r="3355" spans="1:7" x14ac:dyDescent="0.25">
      <c r="A3355" s="147">
        <v>3351</v>
      </c>
      <c r="B3355" s="151">
        <v>20604150302</v>
      </c>
      <c r="C3355" s="151">
        <v>328</v>
      </c>
      <c r="D3355" s="158">
        <v>1017.617227</v>
      </c>
      <c r="E3355" s="151">
        <v>8447</v>
      </c>
      <c r="F3355" s="151">
        <v>5</v>
      </c>
      <c r="G3355" s="158">
        <v>43.74583721859598</v>
      </c>
    </row>
    <row r="3356" spans="1:7" x14ac:dyDescent="0.25">
      <c r="A3356" s="147">
        <v>3352</v>
      </c>
      <c r="B3356" s="151">
        <v>20604150303</v>
      </c>
      <c r="C3356" s="151">
        <v>395</v>
      </c>
      <c r="D3356" s="158">
        <v>1027.7041529999999</v>
      </c>
      <c r="E3356" s="151">
        <v>7692</v>
      </c>
      <c r="F3356" s="151">
        <v>6</v>
      </c>
      <c r="G3356" s="158">
        <v>48.774477154655656</v>
      </c>
    </row>
    <row r="3357" spans="1:7" x14ac:dyDescent="0.25">
      <c r="A3357" s="147">
        <v>3353</v>
      </c>
      <c r="B3357" s="151">
        <v>20604150304</v>
      </c>
      <c r="C3357" s="151">
        <v>200</v>
      </c>
      <c r="D3357" s="158">
        <v>1061.900437</v>
      </c>
      <c r="E3357" s="151">
        <v>4661</v>
      </c>
      <c r="F3357" s="151">
        <v>8</v>
      </c>
      <c r="G3357" s="158">
        <v>68.962301851605162</v>
      </c>
    </row>
    <row r="3358" spans="1:7" x14ac:dyDescent="0.25">
      <c r="A3358" s="147">
        <v>3354</v>
      </c>
      <c r="B3358" s="151">
        <v>20604150305</v>
      </c>
      <c r="C3358" s="151">
        <v>482</v>
      </c>
      <c r="D3358" s="158">
        <v>968.73171909999996</v>
      </c>
      <c r="E3358" s="151">
        <v>11174</v>
      </c>
      <c r="F3358" s="151">
        <v>3</v>
      </c>
      <c r="G3358" s="158">
        <v>25.582789396563211</v>
      </c>
    </row>
    <row r="3359" spans="1:7" x14ac:dyDescent="0.25">
      <c r="A3359" s="147">
        <v>3355</v>
      </c>
      <c r="B3359" s="151">
        <v>20604150306</v>
      </c>
      <c r="C3359" s="151">
        <v>415</v>
      </c>
      <c r="D3359" s="158">
        <v>959.23295310000003</v>
      </c>
      <c r="E3359" s="151">
        <v>11596</v>
      </c>
      <c r="F3359" s="151">
        <v>3</v>
      </c>
      <c r="G3359" s="158">
        <v>22.772079392566937</v>
      </c>
    </row>
    <row r="3360" spans="1:7" x14ac:dyDescent="0.25">
      <c r="A3360" s="147">
        <v>3356</v>
      </c>
      <c r="B3360" s="151">
        <v>20604150307</v>
      </c>
      <c r="C3360" s="151">
        <v>533</v>
      </c>
      <c r="D3360" s="158">
        <v>1047.1333930000001</v>
      </c>
      <c r="E3360" s="151">
        <v>6062</v>
      </c>
      <c r="F3360" s="151">
        <v>7</v>
      </c>
      <c r="G3360" s="158">
        <v>59.631011056347404</v>
      </c>
    </row>
    <row r="3361" spans="1:7" x14ac:dyDescent="0.25">
      <c r="A3361" s="147">
        <v>3357</v>
      </c>
      <c r="B3361" s="151">
        <v>20604150308</v>
      </c>
      <c r="C3361" s="151">
        <v>64</v>
      </c>
      <c r="D3361" s="158">
        <v>1013.0541940000001</v>
      </c>
      <c r="E3361" s="151">
        <v>8775</v>
      </c>
      <c r="F3361" s="151">
        <v>5</v>
      </c>
      <c r="G3361" s="158">
        <v>41.561209537764753</v>
      </c>
    </row>
    <row r="3362" spans="1:7" x14ac:dyDescent="0.25">
      <c r="A3362" s="147">
        <v>3358</v>
      </c>
      <c r="B3362" s="151">
        <v>20604150309</v>
      </c>
      <c r="C3362" s="151">
        <v>369</v>
      </c>
      <c r="D3362" s="158">
        <v>938.70488460000001</v>
      </c>
      <c r="E3362" s="151">
        <v>12314</v>
      </c>
      <c r="F3362" s="151">
        <v>3</v>
      </c>
      <c r="G3362" s="158">
        <v>17.989876115625417</v>
      </c>
    </row>
    <row r="3363" spans="1:7" x14ac:dyDescent="0.25">
      <c r="A3363" s="147">
        <v>3359</v>
      </c>
      <c r="B3363" s="151">
        <v>20604150310</v>
      </c>
      <c r="C3363" s="151">
        <v>306</v>
      </c>
      <c r="D3363" s="158">
        <v>1048.1507140000001</v>
      </c>
      <c r="E3363" s="151">
        <v>5972</v>
      </c>
      <c r="F3363" s="151">
        <v>7</v>
      </c>
      <c r="G3363" s="158">
        <v>60.230451578526711</v>
      </c>
    </row>
    <row r="3364" spans="1:7" x14ac:dyDescent="0.25">
      <c r="A3364" s="147">
        <v>3360</v>
      </c>
      <c r="B3364" s="151">
        <v>20604150311</v>
      </c>
      <c r="C3364" s="151">
        <v>254</v>
      </c>
      <c r="D3364" s="158">
        <v>940.19740469999999</v>
      </c>
      <c r="E3364" s="151">
        <v>12274</v>
      </c>
      <c r="F3364" s="151">
        <v>3</v>
      </c>
      <c r="G3364" s="158">
        <v>18.256294125482881</v>
      </c>
    </row>
    <row r="3365" spans="1:7" x14ac:dyDescent="0.25">
      <c r="A3365" s="147">
        <v>3361</v>
      </c>
      <c r="B3365" s="151">
        <v>20604150312</v>
      </c>
      <c r="C3365" s="151">
        <v>332</v>
      </c>
      <c r="D3365" s="158">
        <v>975.30021369999997</v>
      </c>
      <c r="E3365" s="151">
        <v>10895</v>
      </c>
      <c r="F3365" s="151">
        <v>4</v>
      </c>
      <c r="G3365" s="158">
        <v>27.441055015319037</v>
      </c>
    </row>
    <row r="3366" spans="1:7" x14ac:dyDescent="0.25">
      <c r="A3366" s="147">
        <v>3362</v>
      </c>
      <c r="B3366" s="151">
        <v>20604150313</v>
      </c>
      <c r="C3366" s="151">
        <v>359</v>
      </c>
      <c r="D3366" s="158">
        <v>904.03122029999997</v>
      </c>
      <c r="E3366" s="151">
        <v>13240</v>
      </c>
      <c r="F3366" s="151">
        <v>2</v>
      </c>
      <c r="G3366" s="158">
        <v>11.82229918742507</v>
      </c>
    </row>
    <row r="3367" spans="1:7" x14ac:dyDescent="0.25">
      <c r="A3367" s="147">
        <v>3363</v>
      </c>
      <c r="B3367" s="151">
        <v>20604150314</v>
      </c>
      <c r="C3367" s="151">
        <v>555</v>
      </c>
      <c r="D3367" s="158">
        <v>998.2315949</v>
      </c>
      <c r="E3367" s="151">
        <v>9712</v>
      </c>
      <c r="F3367" s="151">
        <v>4</v>
      </c>
      <c r="G3367" s="158">
        <v>35.320367656853605</v>
      </c>
    </row>
    <row r="3368" spans="1:7" x14ac:dyDescent="0.25">
      <c r="A3368" s="147">
        <v>3364</v>
      </c>
      <c r="B3368" s="151">
        <v>20604150315</v>
      </c>
      <c r="C3368" s="151">
        <v>223</v>
      </c>
      <c r="D3368" s="158">
        <v>1088.172045</v>
      </c>
      <c r="E3368" s="151">
        <v>2331</v>
      </c>
      <c r="F3368" s="151">
        <v>9</v>
      </c>
      <c r="G3368" s="158">
        <v>84.481150925802581</v>
      </c>
    </row>
    <row r="3369" spans="1:7" x14ac:dyDescent="0.25">
      <c r="A3369" s="147">
        <v>3365</v>
      </c>
      <c r="B3369" s="151">
        <v>20604150316</v>
      </c>
      <c r="C3369" s="151">
        <v>438</v>
      </c>
      <c r="D3369" s="158">
        <v>969.84653649999996</v>
      </c>
      <c r="E3369" s="151">
        <v>11125</v>
      </c>
      <c r="F3369" s="151">
        <v>3</v>
      </c>
      <c r="G3369" s="158">
        <v>25.9091514586386</v>
      </c>
    </row>
    <row r="3370" spans="1:7" x14ac:dyDescent="0.25">
      <c r="A3370" s="147">
        <v>3366</v>
      </c>
      <c r="B3370" s="151">
        <v>20604150317</v>
      </c>
      <c r="C3370" s="151">
        <v>146</v>
      </c>
      <c r="D3370" s="158">
        <v>875.20324730000004</v>
      </c>
      <c r="E3370" s="151">
        <v>13779</v>
      </c>
      <c r="F3370" s="151">
        <v>2</v>
      </c>
      <c r="G3370" s="158">
        <v>8.2323165045957101</v>
      </c>
    </row>
    <row r="3371" spans="1:7" x14ac:dyDescent="0.25">
      <c r="A3371" s="147">
        <v>3367</v>
      </c>
      <c r="B3371" s="151">
        <v>20604150318</v>
      </c>
      <c r="C3371" s="151">
        <v>464</v>
      </c>
      <c r="D3371" s="158">
        <v>990.47525110000004</v>
      </c>
      <c r="E3371" s="151">
        <v>10131</v>
      </c>
      <c r="F3371" s="151">
        <v>4</v>
      </c>
      <c r="G3371" s="158">
        <v>32.529639003596643</v>
      </c>
    </row>
    <row r="3372" spans="1:7" x14ac:dyDescent="0.25">
      <c r="A3372" s="147">
        <v>3368</v>
      </c>
      <c r="B3372" s="151">
        <v>20604150319</v>
      </c>
      <c r="C3372" s="151">
        <v>365</v>
      </c>
      <c r="D3372" s="158">
        <v>859.46651529999997</v>
      </c>
      <c r="E3372" s="151">
        <v>14010</v>
      </c>
      <c r="F3372" s="151">
        <v>1</v>
      </c>
      <c r="G3372" s="158">
        <v>6.6937524976688421</v>
      </c>
    </row>
    <row r="3373" spans="1:7" x14ac:dyDescent="0.25">
      <c r="A3373" s="147">
        <v>3369</v>
      </c>
      <c r="B3373" s="151">
        <v>20604150320</v>
      </c>
      <c r="C3373" s="151">
        <v>520</v>
      </c>
      <c r="D3373" s="158">
        <v>918.8889001</v>
      </c>
      <c r="E3373" s="151">
        <v>12883</v>
      </c>
      <c r="F3373" s="151">
        <v>2</v>
      </c>
      <c r="G3373" s="158">
        <v>14.200079925402958</v>
      </c>
    </row>
    <row r="3374" spans="1:7" x14ac:dyDescent="0.25">
      <c r="A3374" s="147">
        <v>3370</v>
      </c>
      <c r="B3374" s="151">
        <v>20604150321</v>
      </c>
      <c r="C3374" s="151">
        <v>617</v>
      </c>
      <c r="D3374" s="158">
        <v>1008.93835</v>
      </c>
      <c r="E3374" s="151">
        <v>9041</v>
      </c>
      <c r="F3374" s="151">
        <v>5</v>
      </c>
      <c r="G3374" s="158">
        <v>39.789529772212603</v>
      </c>
    </row>
    <row r="3375" spans="1:7" x14ac:dyDescent="0.25">
      <c r="A3375" s="147">
        <v>3371</v>
      </c>
      <c r="B3375" s="151">
        <v>20604150322</v>
      </c>
      <c r="C3375" s="151">
        <v>151</v>
      </c>
      <c r="D3375" s="158">
        <v>983.56651320000003</v>
      </c>
      <c r="E3375" s="151">
        <v>10493</v>
      </c>
      <c r="F3375" s="151">
        <v>4</v>
      </c>
      <c r="G3375" s="158">
        <v>30.11855601438657</v>
      </c>
    </row>
    <row r="3376" spans="1:7" x14ac:dyDescent="0.25">
      <c r="A3376" s="147">
        <v>3372</v>
      </c>
      <c r="B3376" s="151">
        <v>20604150323</v>
      </c>
      <c r="C3376" s="151">
        <v>379</v>
      </c>
      <c r="D3376" s="158">
        <v>1050.812821</v>
      </c>
      <c r="E3376" s="151">
        <v>5732</v>
      </c>
      <c r="F3376" s="151">
        <v>7</v>
      </c>
      <c r="G3376" s="158">
        <v>61.82895963767151</v>
      </c>
    </row>
    <row r="3377" spans="1:7" x14ac:dyDescent="0.25">
      <c r="A3377" s="147">
        <v>3373</v>
      </c>
      <c r="B3377" s="151">
        <v>20604150324</v>
      </c>
      <c r="C3377" s="151">
        <v>131</v>
      </c>
      <c r="D3377" s="158">
        <v>1105.4331360000001</v>
      </c>
      <c r="E3377" s="151">
        <v>1056</v>
      </c>
      <c r="F3377" s="151">
        <v>10</v>
      </c>
      <c r="G3377" s="158">
        <v>92.973224990009328</v>
      </c>
    </row>
    <row r="3378" spans="1:7" x14ac:dyDescent="0.25">
      <c r="A3378" s="147">
        <v>3374</v>
      </c>
      <c r="B3378" s="151">
        <v>20604150325</v>
      </c>
      <c r="C3378" s="151">
        <v>565</v>
      </c>
      <c r="D3378" s="158">
        <v>1109.9574230000001</v>
      </c>
      <c r="E3378" s="151">
        <v>847</v>
      </c>
      <c r="F3378" s="151">
        <v>10</v>
      </c>
      <c r="G3378" s="158">
        <v>94.365259091514588</v>
      </c>
    </row>
    <row r="3379" spans="1:7" x14ac:dyDescent="0.25">
      <c r="A3379" s="147">
        <v>3375</v>
      </c>
      <c r="B3379" s="151">
        <v>20604150326</v>
      </c>
      <c r="C3379" s="151">
        <v>465</v>
      </c>
      <c r="D3379" s="158">
        <v>1048.2092090000001</v>
      </c>
      <c r="E3379" s="151">
        <v>5967</v>
      </c>
      <c r="F3379" s="151">
        <v>7</v>
      </c>
      <c r="G3379" s="158">
        <v>60.26375382975889</v>
      </c>
    </row>
    <row r="3380" spans="1:7" x14ac:dyDescent="0.25">
      <c r="A3380" s="147">
        <v>3376</v>
      </c>
      <c r="B3380" s="151">
        <v>20604150327</v>
      </c>
      <c r="C3380" s="151">
        <v>604</v>
      </c>
      <c r="D3380" s="158">
        <v>972.31993069999999</v>
      </c>
      <c r="E3380" s="151">
        <v>11022</v>
      </c>
      <c r="F3380" s="151">
        <v>4</v>
      </c>
      <c r="G3380" s="158">
        <v>26.595177834021577</v>
      </c>
    </row>
    <row r="3381" spans="1:7" x14ac:dyDescent="0.25">
      <c r="A3381" s="147">
        <v>3377</v>
      </c>
      <c r="B3381" s="151">
        <v>20604150401</v>
      </c>
      <c r="C3381" s="151">
        <v>644</v>
      </c>
      <c r="D3381" s="158">
        <v>969.80849369999999</v>
      </c>
      <c r="E3381" s="151">
        <v>11128</v>
      </c>
      <c r="F3381" s="151">
        <v>3</v>
      </c>
      <c r="G3381" s="158">
        <v>25.889170107899297</v>
      </c>
    </row>
    <row r="3382" spans="1:7" x14ac:dyDescent="0.25">
      <c r="A3382" s="147">
        <v>3378</v>
      </c>
      <c r="B3382" s="151">
        <v>20604150402</v>
      </c>
      <c r="C3382" s="151">
        <v>285</v>
      </c>
      <c r="D3382" s="158">
        <v>1023.191516</v>
      </c>
      <c r="E3382" s="151">
        <v>8043</v>
      </c>
      <c r="F3382" s="151">
        <v>6</v>
      </c>
      <c r="G3382" s="158">
        <v>46.436659118156385</v>
      </c>
    </row>
    <row r="3383" spans="1:7" x14ac:dyDescent="0.25">
      <c r="A3383" s="147">
        <v>3379</v>
      </c>
      <c r="B3383" s="151">
        <v>20604150403</v>
      </c>
      <c r="C3383" s="151">
        <v>487</v>
      </c>
      <c r="D3383" s="158">
        <v>962.67541349999999</v>
      </c>
      <c r="E3383" s="151">
        <v>11444</v>
      </c>
      <c r="F3383" s="151">
        <v>3</v>
      </c>
      <c r="G3383" s="158">
        <v>23.78446783002531</v>
      </c>
    </row>
    <row r="3384" spans="1:7" x14ac:dyDescent="0.25">
      <c r="A3384" s="147">
        <v>3380</v>
      </c>
      <c r="B3384" s="151">
        <v>20604150404</v>
      </c>
      <c r="C3384" s="151">
        <v>743</v>
      </c>
      <c r="D3384" s="158">
        <v>941.370768</v>
      </c>
      <c r="E3384" s="151">
        <v>12235</v>
      </c>
      <c r="F3384" s="151">
        <v>3</v>
      </c>
      <c r="G3384" s="158">
        <v>18.516051685093913</v>
      </c>
    </row>
    <row r="3385" spans="1:7" x14ac:dyDescent="0.25">
      <c r="A3385" s="147">
        <v>3381</v>
      </c>
      <c r="B3385" s="151">
        <v>20604150405</v>
      </c>
      <c r="C3385" s="151">
        <v>501</v>
      </c>
      <c r="D3385" s="158">
        <v>943.63598019999995</v>
      </c>
      <c r="E3385" s="151">
        <v>12157</v>
      </c>
      <c r="F3385" s="151">
        <v>3</v>
      </c>
      <c r="G3385" s="158">
        <v>19.035566804315973</v>
      </c>
    </row>
    <row r="3386" spans="1:7" x14ac:dyDescent="0.25">
      <c r="A3386" s="147">
        <v>3382</v>
      </c>
      <c r="B3386" s="151">
        <v>20604150406</v>
      </c>
      <c r="C3386" s="151">
        <v>980</v>
      </c>
      <c r="D3386" s="158">
        <v>991.01160700000003</v>
      </c>
      <c r="E3386" s="151">
        <v>10098</v>
      </c>
      <c r="F3386" s="151">
        <v>4</v>
      </c>
      <c r="G3386" s="158">
        <v>32.749433861729052</v>
      </c>
    </row>
    <row r="3387" spans="1:7" x14ac:dyDescent="0.25">
      <c r="A3387" s="147">
        <v>3383</v>
      </c>
      <c r="B3387" s="151">
        <v>20604150407</v>
      </c>
      <c r="C3387" s="151">
        <v>239</v>
      </c>
      <c r="D3387" s="158">
        <v>929.43958829999997</v>
      </c>
      <c r="E3387" s="151">
        <v>12625</v>
      </c>
      <c r="F3387" s="151">
        <v>2</v>
      </c>
      <c r="G3387" s="158">
        <v>15.918476088983615</v>
      </c>
    </row>
    <row r="3388" spans="1:7" x14ac:dyDescent="0.25">
      <c r="A3388" s="147">
        <v>3384</v>
      </c>
      <c r="B3388" s="151">
        <v>20604150408</v>
      </c>
      <c r="C3388" s="151">
        <v>819</v>
      </c>
      <c r="D3388" s="158">
        <v>924.25895409999998</v>
      </c>
      <c r="E3388" s="151">
        <v>12758</v>
      </c>
      <c r="F3388" s="151">
        <v>2</v>
      </c>
      <c r="G3388" s="158">
        <v>15.032636206207538</v>
      </c>
    </row>
    <row r="3389" spans="1:7" x14ac:dyDescent="0.25">
      <c r="A3389" s="147">
        <v>3385</v>
      </c>
      <c r="B3389" s="151">
        <v>20604150409</v>
      </c>
      <c r="C3389" s="151">
        <v>783</v>
      </c>
      <c r="D3389" s="158">
        <v>1038.945837</v>
      </c>
      <c r="E3389" s="151">
        <v>6793</v>
      </c>
      <c r="F3389" s="151">
        <v>6</v>
      </c>
      <c r="G3389" s="158">
        <v>54.762221926202216</v>
      </c>
    </row>
    <row r="3390" spans="1:7" x14ac:dyDescent="0.25">
      <c r="A3390" s="147">
        <v>3386</v>
      </c>
      <c r="B3390" s="151">
        <v>20604150410</v>
      </c>
      <c r="C3390" s="151">
        <v>272</v>
      </c>
      <c r="D3390" s="158">
        <v>941.43222939999998</v>
      </c>
      <c r="E3390" s="151">
        <v>12230</v>
      </c>
      <c r="F3390" s="151">
        <v>3</v>
      </c>
      <c r="G3390" s="158">
        <v>18.549353936326096</v>
      </c>
    </row>
    <row r="3391" spans="1:7" x14ac:dyDescent="0.25">
      <c r="A3391" s="147">
        <v>3387</v>
      </c>
      <c r="B3391" s="151">
        <v>20604150411</v>
      </c>
      <c r="C3391" s="151">
        <v>692</v>
      </c>
      <c r="D3391" s="158">
        <v>921.72180519999995</v>
      </c>
      <c r="E3391" s="151">
        <v>12814</v>
      </c>
      <c r="F3391" s="151">
        <v>2</v>
      </c>
      <c r="G3391" s="158">
        <v>14.659650992407085</v>
      </c>
    </row>
    <row r="3392" spans="1:7" x14ac:dyDescent="0.25">
      <c r="A3392" s="147">
        <v>3388</v>
      </c>
      <c r="B3392" s="151">
        <v>20604150412</v>
      </c>
      <c r="C3392" s="151">
        <v>254</v>
      </c>
      <c r="D3392" s="158">
        <v>1011.309512</v>
      </c>
      <c r="E3392" s="151">
        <v>8895</v>
      </c>
      <c r="F3392" s="151">
        <v>5</v>
      </c>
      <c r="G3392" s="158">
        <v>40.761955508192358</v>
      </c>
    </row>
    <row r="3393" spans="1:7" x14ac:dyDescent="0.25">
      <c r="A3393" s="147">
        <v>3389</v>
      </c>
      <c r="B3393" s="151">
        <v>20604150413</v>
      </c>
      <c r="C3393" s="151">
        <v>585</v>
      </c>
      <c r="D3393" s="158">
        <v>903.46542109999996</v>
      </c>
      <c r="E3393" s="151">
        <v>13254</v>
      </c>
      <c r="F3393" s="151">
        <v>2</v>
      </c>
      <c r="G3393" s="158">
        <v>11.729052883974957</v>
      </c>
    </row>
    <row r="3394" spans="1:7" x14ac:dyDescent="0.25">
      <c r="A3394" s="147">
        <v>3390</v>
      </c>
      <c r="B3394" s="151">
        <v>20604150414</v>
      </c>
      <c r="C3394" s="151">
        <v>1329</v>
      </c>
      <c r="D3394" s="158">
        <v>969.86530059999996</v>
      </c>
      <c r="E3394" s="151">
        <v>11124</v>
      </c>
      <c r="F3394" s="151">
        <v>3</v>
      </c>
      <c r="G3394" s="158">
        <v>25.91581190888504</v>
      </c>
    </row>
    <row r="3395" spans="1:7" x14ac:dyDescent="0.25">
      <c r="A3395" s="147">
        <v>3391</v>
      </c>
      <c r="B3395" s="151">
        <v>20604150415</v>
      </c>
      <c r="C3395" s="151">
        <v>377</v>
      </c>
      <c r="D3395" s="158">
        <v>1001.855249</v>
      </c>
      <c r="E3395" s="151">
        <v>9507</v>
      </c>
      <c r="F3395" s="151">
        <v>5</v>
      </c>
      <c r="G3395" s="158">
        <v>36.685759957373122</v>
      </c>
    </row>
    <row r="3396" spans="1:7" x14ac:dyDescent="0.25">
      <c r="A3396" s="147">
        <v>3392</v>
      </c>
      <c r="B3396" s="151">
        <v>20604150416</v>
      </c>
      <c r="C3396" s="151">
        <v>379</v>
      </c>
      <c r="D3396" s="158">
        <v>940.51110830000005</v>
      </c>
      <c r="E3396" s="151">
        <v>12270</v>
      </c>
      <c r="F3396" s="151">
        <v>3</v>
      </c>
      <c r="G3396" s="158">
        <v>18.282935926468628</v>
      </c>
    </row>
    <row r="3397" spans="1:7" x14ac:dyDescent="0.25">
      <c r="A3397" s="147">
        <v>3393</v>
      </c>
      <c r="B3397" s="151">
        <v>20604150417</v>
      </c>
      <c r="C3397" s="151">
        <v>164</v>
      </c>
      <c r="D3397" s="158">
        <v>1029.963121</v>
      </c>
      <c r="E3397" s="151">
        <v>7498</v>
      </c>
      <c r="F3397" s="151">
        <v>6</v>
      </c>
      <c r="G3397" s="158">
        <v>50.066604502464365</v>
      </c>
    </row>
    <row r="3398" spans="1:7" x14ac:dyDescent="0.25">
      <c r="A3398" s="147">
        <v>3394</v>
      </c>
      <c r="B3398" s="151">
        <v>20604150418</v>
      </c>
      <c r="C3398" s="151">
        <v>405</v>
      </c>
      <c r="D3398" s="158">
        <v>940.68203659999995</v>
      </c>
      <c r="E3398" s="151">
        <v>12263</v>
      </c>
      <c r="F3398" s="151">
        <v>3</v>
      </c>
      <c r="G3398" s="158">
        <v>18.329559078193686</v>
      </c>
    </row>
    <row r="3399" spans="1:7" x14ac:dyDescent="0.25">
      <c r="A3399" s="147">
        <v>3395</v>
      </c>
      <c r="B3399" s="151">
        <v>20604150419</v>
      </c>
      <c r="C3399" s="151">
        <v>328</v>
      </c>
      <c r="D3399" s="158">
        <v>928.63800309999999</v>
      </c>
      <c r="E3399" s="151">
        <v>12644</v>
      </c>
      <c r="F3399" s="151">
        <v>2</v>
      </c>
      <c r="G3399" s="158">
        <v>15.791927534301319</v>
      </c>
    </row>
    <row r="3400" spans="1:7" x14ac:dyDescent="0.25">
      <c r="A3400" s="147">
        <v>3396</v>
      </c>
      <c r="B3400" s="151">
        <v>20604150420</v>
      </c>
      <c r="C3400" s="151">
        <v>636</v>
      </c>
      <c r="D3400" s="158">
        <v>930.99853159999998</v>
      </c>
      <c r="E3400" s="151">
        <v>12573</v>
      </c>
      <c r="F3400" s="151">
        <v>2</v>
      </c>
      <c r="G3400" s="158">
        <v>16.264819501798321</v>
      </c>
    </row>
    <row r="3401" spans="1:7" x14ac:dyDescent="0.25">
      <c r="A3401" s="147">
        <v>3397</v>
      </c>
      <c r="B3401" s="151">
        <v>20604150421</v>
      </c>
      <c r="C3401" s="151">
        <v>756</v>
      </c>
      <c r="D3401" s="158">
        <v>1011.1632059999999</v>
      </c>
      <c r="E3401" s="151">
        <v>8906</v>
      </c>
      <c r="F3401" s="151">
        <v>5</v>
      </c>
      <c r="G3401" s="158">
        <v>40.68869055548155</v>
      </c>
    </row>
    <row r="3402" spans="1:7" x14ac:dyDescent="0.25">
      <c r="A3402" s="147">
        <v>3398</v>
      </c>
      <c r="B3402" s="151">
        <v>20604150422</v>
      </c>
      <c r="C3402" s="151">
        <v>355</v>
      </c>
      <c r="D3402" s="158">
        <v>954.42433879999999</v>
      </c>
      <c r="E3402" s="151">
        <v>11782</v>
      </c>
      <c r="F3402" s="151">
        <v>3</v>
      </c>
      <c r="G3402" s="158">
        <v>21.533235646729718</v>
      </c>
    </row>
    <row r="3403" spans="1:7" x14ac:dyDescent="0.25">
      <c r="A3403" s="147">
        <v>3399</v>
      </c>
      <c r="B3403" s="151">
        <v>20604150423</v>
      </c>
      <c r="C3403" s="151">
        <v>147</v>
      </c>
      <c r="D3403" s="158">
        <v>969.92042549999996</v>
      </c>
      <c r="E3403" s="151">
        <v>11118</v>
      </c>
      <c r="F3403" s="151">
        <v>3</v>
      </c>
      <c r="G3403" s="158">
        <v>25.955774610363662</v>
      </c>
    </row>
    <row r="3404" spans="1:7" x14ac:dyDescent="0.25">
      <c r="A3404" s="147">
        <v>3400</v>
      </c>
      <c r="B3404" s="151">
        <v>20604150425</v>
      </c>
      <c r="C3404" s="151">
        <v>412</v>
      </c>
      <c r="D3404" s="158">
        <v>1015.742536</v>
      </c>
      <c r="E3404" s="151">
        <v>8595</v>
      </c>
      <c r="F3404" s="151">
        <v>5</v>
      </c>
      <c r="G3404" s="158">
        <v>42.760090582123347</v>
      </c>
    </row>
    <row r="3405" spans="1:7" x14ac:dyDescent="0.25">
      <c r="A3405" s="147">
        <v>3401</v>
      </c>
      <c r="B3405" s="151">
        <v>20604150426</v>
      </c>
      <c r="C3405" s="151">
        <v>518</v>
      </c>
      <c r="D3405" s="158">
        <v>957.06381309999995</v>
      </c>
      <c r="E3405" s="151">
        <v>11681</v>
      </c>
      <c r="F3405" s="151">
        <v>3</v>
      </c>
      <c r="G3405" s="158">
        <v>22.205941121619823</v>
      </c>
    </row>
    <row r="3406" spans="1:7" x14ac:dyDescent="0.25">
      <c r="A3406" s="147">
        <v>3402</v>
      </c>
      <c r="B3406" s="151">
        <v>20604150427</v>
      </c>
      <c r="C3406" s="151">
        <v>623</v>
      </c>
      <c r="D3406" s="158">
        <v>985.72972779999998</v>
      </c>
      <c r="E3406" s="151">
        <v>10380</v>
      </c>
      <c r="F3406" s="151">
        <v>4</v>
      </c>
      <c r="G3406" s="158">
        <v>30.871186892233915</v>
      </c>
    </row>
    <row r="3407" spans="1:7" x14ac:dyDescent="0.25">
      <c r="A3407" s="147">
        <v>3403</v>
      </c>
      <c r="B3407" s="151">
        <v>20604150428</v>
      </c>
      <c r="C3407" s="151">
        <v>302</v>
      </c>
      <c r="D3407" s="158">
        <v>800.96865979999995</v>
      </c>
      <c r="E3407" s="151">
        <v>14592</v>
      </c>
      <c r="F3407" s="151">
        <v>1</v>
      </c>
      <c r="G3407" s="158">
        <v>2.8173704542427069</v>
      </c>
    </row>
    <row r="3408" spans="1:7" x14ac:dyDescent="0.25">
      <c r="A3408" s="147">
        <v>3404</v>
      </c>
      <c r="B3408" s="151">
        <v>20604150429</v>
      </c>
      <c r="C3408" s="151">
        <v>172</v>
      </c>
      <c r="D3408" s="158">
        <v>870.50166279999996</v>
      </c>
      <c r="E3408" s="151">
        <v>13857</v>
      </c>
      <c r="F3408" s="151">
        <v>1</v>
      </c>
      <c r="G3408" s="158">
        <v>7.712801385373651</v>
      </c>
    </row>
    <row r="3409" spans="1:7" x14ac:dyDescent="0.25">
      <c r="A3409" s="147">
        <v>3405</v>
      </c>
      <c r="B3409" s="151">
        <v>20604150430</v>
      </c>
      <c r="C3409" s="151">
        <v>398</v>
      </c>
      <c r="D3409" s="158">
        <v>950.42728780000004</v>
      </c>
      <c r="E3409" s="151">
        <v>11928</v>
      </c>
      <c r="F3409" s="151">
        <v>3</v>
      </c>
      <c r="G3409" s="158">
        <v>20.560809910749967</v>
      </c>
    </row>
    <row r="3410" spans="1:7" x14ac:dyDescent="0.25">
      <c r="A3410" s="147">
        <v>3406</v>
      </c>
      <c r="B3410" s="151">
        <v>20604150431</v>
      </c>
      <c r="C3410" s="151">
        <v>534</v>
      </c>
      <c r="D3410" s="158">
        <v>976.89859909999996</v>
      </c>
      <c r="E3410" s="151">
        <v>10817</v>
      </c>
      <c r="F3410" s="151">
        <v>4</v>
      </c>
      <c r="G3410" s="158">
        <v>27.960570134541097</v>
      </c>
    </row>
    <row r="3411" spans="1:7" x14ac:dyDescent="0.25">
      <c r="A3411" s="147">
        <v>3407</v>
      </c>
      <c r="B3411" s="151">
        <v>20604150432</v>
      </c>
      <c r="C3411" s="151">
        <v>756</v>
      </c>
      <c r="D3411" s="158">
        <v>934.40061360000004</v>
      </c>
      <c r="E3411" s="151">
        <v>12478</v>
      </c>
      <c r="F3411" s="151">
        <v>3</v>
      </c>
      <c r="G3411" s="158">
        <v>16.897562275209804</v>
      </c>
    </row>
    <row r="3412" spans="1:7" x14ac:dyDescent="0.25">
      <c r="A3412" s="147">
        <v>3408</v>
      </c>
      <c r="B3412" s="151">
        <v>20604150433</v>
      </c>
      <c r="C3412" s="151">
        <v>286</v>
      </c>
      <c r="D3412" s="158">
        <v>974.49289229999999</v>
      </c>
      <c r="E3412" s="151">
        <v>10928</v>
      </c>
      <c r="F3412" s="151">
        <v>4</v>
      </c>
      <c r="G3412" s="158">
        <v>27.221260157186627</v>
      </c>
    </row>
    <row r="3413" spans="1:7" x14ac:dyDescent="0.25">
      <c r="A3413" s="147">
        <v>3409</v>
      </c>
      <c r="B3413" s="151">
        <v>20604150434</v>
      </c>
      <c r="C3413" s="151">
        <v>706</v>
      </c>
      <c r="D3413" s="158">
        <v>973.14854160000004</v>
      </c>
      <c r="E3413" s="151">
        <v>10989</v>
      </c>
      <c r="F3413" s="151">
        <v>4</v>
      </c>
      <c r="G3413" s="158">
        <v>26.814972692153987</v>
      </c>
    </row>
    <row r="3414" spans="1:7" x14ac:dyDescent="0.25">
      <c r="A3414" s="147">
        <v>3410</v>
      </c>
      <c r="B3414" s="151">
        <v>20604150502</v>
      </c>
      <c r="C3414" s="151">
        <v>474</v>
      </c>
      <c r="D3414" s="158">
        <v>942.05252540000004</v>
      </c>
      <c r="E3414" s="151">
        <v>12210</v>
      </c>
      <c r="F3414" s="151">
        <v>3</v>
      </c>
      <c r="G3414" s="158">
        <v>18.68256294125483</v>
      </c>
    </row>
    <row r="3415" spans="1:7" x14ac:dyDescent="0.25">
      <c r="A3415" s="147">
        <v>3411</v>
      </c>
      <c r="B3415" s="151">
        <v>20604150503</v>
      </c>
      <c r="C3415" s="151">
        <v>438</v>
      </c>
      <c r="D3415" s="158">
        <v>1060.698805</v>
      </c>
      <c r="E3415" s="151">
        <v>4759</v>
      </c>
      <c r="F3415" s="151">
        <v>8</v>
      </c>
      <c r="G3415" s="158">
        <v>68.309577727454368</v>
      </c>
    </row>
    <row r="3416" spans="1:7" x14ac:dyDescent="0.25">
      <c r="A3416" s="147">
        <v>3412</v>
      </c>
      <c r="B3416" s="151">
        <v>20604150504</v>
      </c>
      <c r="C3416" s="151">
        <v>2967</v>
      </c>
      <c r="D3416" s="158">
        <v>958.02684299999999</v>
      </c>
      <c r="E3416" s="151">
        <v>11651</v>
      </c>
      <c r="F3416" s="151">
        <v>3</v>
      </c>
      <c r="G3416" s="158">
        <v>22.405754629012922</v>
      </c>
    </row>
    <row r="3417" spans="1:7" x14ac:dyDescent="0.25">
      <c r="A3417" s="147">
        <v>3413</v>
      </c>
      <c r="B3417" s="151">
        <v>20604150505</v>
      </c>
      <c r="C3417" s="151">
        <v>592</v>
      </c>
      <c r="D3417" s="158">
        <v>947.03741049999996</v>
      </c>
      <c r="E3417" s="151">
        <v>12028</v>
      </c>
      <c r="F3417" s="151">
        <v>3</v>
      </c>
      <c r="G3417" s="158">
        <v>19.894764886106302</v>
      </c>
    </row>
    <row r="3418" spans="1:7" x14ac:dyDescent="0.25">
      <c r="A3418" s="147">
        <v>3414</v>
      </c>
      <c r="B3418" s="151">
        <v>20604150506</v>
      </c>
      <c r="C3418" s="151">
        <v>326</v>
      </c>
      <c r="D3418" s="158">
        <v>960.15589699999998</v>
      </c>
      <c r="E3418" s="151">
        <v>11561</v>
      </c>
      <c r="F3418" s="151">
        <v>3</v>
      </c>
      <c r="G3418" s="158">
        <v>23.005195151192222</v>
      </c>
    </row>
    <row r="3419" spans="1:7" x14ac:dyDescent="0.25">
      <c r="A3419" s="147">
        <v>3415</v>
      </c>
      <c r="B3419" s="151">
        <v>20604150507</v>
      </c>
      <c r="C3419" s="151">
        <v>601</v>
      </c>
      <c r="D3419" s="158">
        <v>984.45944980000002</v>
      </c>
      <c r="E3419" s="151">
        <v>10441</v>
      </c>
      <c r="F3419" s="151">
        <v>4</v>
      </c>
      <c r="G3419" s="158">
        <v>30.464899427201281</v>
      </c>
    </row>
    <row r="3420" spans="1:7" x14ac:dyDescent="0.25">
      <c r="A3420" s="147">
        <v>3416</v>
      </c>
      <c r="B3420" s="151">
        <v>20604150508</v>
      </c>
      <c r="C3420" s="151">
        <v>193</v>
      </c>
      <c r="D3420" s="158">
        <v>1006.927568</v>
      </c>
      <c r="E3420" s="151">
        <v>9185</v>
      </c>
      <c r="F3420" s="151">
        <v>5</v>
      </c>
      <c r="G3420" s="158">
        <v>38.83042493672572</v>
      </c>
    </row>
    <row r="3421" spans="1:7" x14ac:dyDescent="0.25">
      <c r="A3421" s="147">
        <v>3417</v>
      </c>
      <c r="B3421" s="151">
        <v>20604150509</v>
      </c>
      <c r="C3421" s="151">
        <v>462</v>
      </c>
      <c r="D3421" s="158">
        <v>1002.65824</v>
      </c>
      <c r="E3421" s="151">
        <v>9468</v>
      </c>
      <c r="F3421" s="151">
        <v>5</v>
      </c>
      <c r="G3421" s="158">
        <v>36.945517516984147</v>
      </c>
    </row>
    <row r="3422" spans="1:7" x14ac:dyDescent="0.25">
      <c r="A3422" s="147">
        <v>3418</v>
      </c>
      <c r="B3422" s="151">
        <v>20604150510</v>
      </c>
      <c r="C3422" s="151">
        <v>474</v>
      </c>
      <c r="D3422" s="158">
        <v>983.42877190000002</v>
      </c>
      <c r="E3422" s="151">
        <v>10499</v>
      </c>
      <c r="F3422" s="151">
        <v>4</v>
      </c>
      <c r="G3422" s="158">
        <v>30.078593312907952</v>
      </c>
    </row>
    <row r="3423" spans="1:7" x14ac:dyDescent="0.25">
      <c r="A3423" s="147">
        <v>3419</v>
      </c>
      <c r="B3423" s="151">
        <v>20604150511</v>
      </c>
      <c r="C3423" s="151">
        <v>392</v>
      </c>
      <c r="D3423" s="158">
        <v>1008.927315</v>
      </c>
      <c r="E3423" s="151">
        <v>9042</v>
      </c>
      <c r="F3423" s="151">
        <v>5</v>
      </c>
      <c r="G3423" s="158">
        <v>39.78286932196616</v>
      </c>
    </row>
    <row r="3424" spans="1:7" x14ac:dyDescent="0.25">
      <c r="A3424" s="147">
        <v>3420</v>
      </c>
      <c r="B3424" s="151">
        <v>20604150512</v>
      </c>
      <c r="C3424" s="151">
        <v>808</v>
      </c>
      <c r="D3424" s="158">
        <v>1032.494596</v>
      </c>
      <c r="E3424" s="151">
        <v>7294</v>
      </c>
      <c r="F3424" s="151">
        <v>6</v>
      </c>
      <c r="G3424" s="158">
        <v>51.425336352737446</v>
      </c>
    </row>
    <row r="3425" spans="1:7" x14ac:dyDescent="0.25">
      <c r="A3425" s="147">
        <v>3421</v>
      </c>
      <c r="B3425" s="151">
        <v>20604150513</v>
      </c>
      <c r="C3425" s="151">
        <v>457</v>
      </c>
      <c r="D3425" s="158">
        <v>992.5126679</v>
      </c>
      <c r="E3425" s="151">
        <v>10027</v>
      </c>
      <c r="F3425" s="151">
        <v>4</v>
      </c>
      <c r="G3425" s="158">
        <v>33.222325829226058</v>
      </c>
    </row>
    <row r="3426" spans="1:7" x14ac:dyDescent="0.25">
      <c r="A3426" s="147">
        <v>3422</v>
      </c>
      <c r="B3426" s="151">
        <v>20604150514</v>
      </c>
      <c r="C3426" s="151">
        <v>561</v>
      </c>
      <c r="D3426" s="158">
        <v>992.76751679999995</v>
      </c>
      <c r="E3426" s="151">
        <v>10011</v>
      </c>
      <c r="F3426" s="151">
        <v>4</v>
      </c>
      <c r="G3426" s="158">
        <v>33.328893033169045</v>
      </c>
    </row>
    <row r="3427" spans="1:7" x14ac:dyDescent="0.25">
      <c r="A3427" s="147">
        <v>3423</v>
      </c>
      <c r="B3427" s="151">
        <v>20604150515</v>
      </c>
      <c r="C3427" s="151">
        <v>243</v>
      </c>
      <c r="D3427" s="158">
        <v>1015.7906819999999</v>
      </c>
      <c r="E3427" s="151">
        <v>8591</v>
      </c>
      <c r="F3427" s="151">
        <v>5</v>
      </c>
      <c r="G3427" s="158">
        <v>42.786732383109097</v>
      </c>
    </row>
    <row r="3428" spans="1:7" x14ac:dyDescent="0.25">
      <c r="A3428" s="147">
        <v>3424</v>
      </c>
      <c r="B3428" s="151">
        <v>20604150516</v>
      </c>
      <c r="C3428" s="151">
        <v>221</v>
      </c>
      <c r="D3428" s="158">
        <v>1006.206669</v>
      </c>
      <c r="E3428" s="151">
        <v>9243</v>
      </c>
      <c r="F3428" s="151">
        <v>5</v>
      </c>
      <c r="G3428" s="158">
        <v>38.444118822432394</v>
      </c>
    </row>
    <row r="3429" spans="1:7" x14ac:dyDescent="0.25">
      <c r="A3429" s="147">
        <v>3425</v>
      </c>
      <c r="B3429" s="151">
        <v>20604150517</v>
      </c>
      <c r="C3429" s="151">
        <v>445</v>
      </c>
      <c r="D3429" s="158">
        <v>993.61327900000003</v>
      </c>
      <c r="E3429" s="151">
        <v>9974</v>
      </c>
      <c r="F3429" s="151">
        <v>4</v>
      </c>
      <c r="G3429" s="158">
        <v>33.575329692287198</v>
      </c>
    </row>
    <row r="3430" spans="1:7" x14ac:dyDescent="0.25">
      <c r="A3430" s="147">
        <v>3426</v>
      </c>
      <c r="B3430" s="151">
        <v>20604150518</v>
      </c>
      <c r="C3430" s="151">
        <v>1461</v>
      </c>
      <c r="D3430" s="158">
        <v>990.13691029999995</v>
      </c>
      <c r="E3430" s="151">
        <v>10156</v>
      </c>
      <c r="F3430" s="151">
        <v>4</v>
      </c>
      <c r="G3430" s="158">
        <v>32.363127747435726</v>
      </c>
    </row>
    <row r="3431" spans="1:7" x14ac:dyDescent="0.25">
      <c r="A3431" s="147">
        <v>3427</v>
      </c>
      <c r="B3431" s="151">
        <v>20604150519</v>
      </c>
      <c r="C3431" s="151">
        <v>49</v>
      </c>
      <c r="D3431" s="158">
        <v>974.34151220000001</v>
      </c>
      <c r="E3431" s="151">
        <v>10933</v>
      </c>
      <c r="F3431" s="151">
        <v>4</v>
      </c>
      <c r="G3431" s="158">
        <v>27.187957905954441</v>
      </c>
    </row>
    <row r="3432" spans="1:7" x14ac:dyDescent="0.25">
      <c r="A3432" s="147">
        <v>3428</v>
      </c>
      <c r="B3432" s="151">
        <v>20604150520</v>
      </c>
      <c r="C3432" s="151">
        <v>328</v>
      </c>
      <c r="D3432" s="158">
        <v>1054.5498439999999</v>
      </c>
      <c r="E3432" s="151">
        <v>5403</v>
      </c>
      <c r="F3432" s="151">
        <v>7</v>
      </c>
      <c r="G3432" s="158">
        <v>64.020247768749172</v>
      </c>
    </row>
    <row r="3433" spans="1:7" x14ac:dyDescent="0.25">
      <c r="A3433" s="147">
        <v>3429</v>
      </c>
      <c r="B3433" s="151">
        <v>20604150521</v>
      </c>
      <c r="C3433" s="151">
        <v>133</v>
      </c>
      <c r="D3433" s="158">
        <v>907.4497374</v>
      </c>
      <c r="E3433" s="151">
        <v>13161</v>
      </c>
      <c r="F3433" s="151">
        <v>2</v>
      </c>
      <c r="G3433" s="158">
        <v>12.348474756893566</v>
      </c>
    </row>
    <row r="3434" spans="1:7" x14ac:dyDescent="0.25">
      <c r="A3434" s="147">
        <v>3430</v>
      </c>
      <c r="B3434" s="151">
        <v>20604150522</v>
      </c>
      <c r="C3434" s="151">
        <v>541</v>
      </c>
      <c r="D3434" s="158">
        <v>1040.1606099999999</v>
      </c>
      <c r="E3434" s="151">
        <v>6693</v>
      </c>
      <c r="F3434" s="151">
        <v>6</v>
      </c>
      <c r="G3434" s="158">
        <v>55.428266950845874</v>
      </c>
    </row>
    <row r="3435" spans="1:7" x14ac:dyDescent="0.25">
      <c r="A3435" s="147">
        <v>3431</v>
      </c>
      <c r="B3435" s="151">
        <v>20604150523</v>
      </c>
      <c r="C3435" s="151">
        <v>120</v>
      </c>
      <c r="D3435" s="158">
        <v>997.38283799999999</v>
      </c>
      <c r="E3435" s="151">
        <v>9764</v>
      </c>
      <c r="F3435" s="151">
        <v>4</v>
      </c>
      <c r="G3435" s="158">
        <v>34.974024244038901</v>
      </c>
    </row>
    <row r="3436" spans="1:7" x14ac:dyDescent="0.25">
      <c r="A3436" s="147">
        <v>3432</v>
      </c>
      <c r="B3436" s="151">
        <v>20604150524</v>
      </c>
      <c r="C3436" s="151">
        <v>599</v>
      </c>
      <c r="D3436" s="158">
        <v>997.3563236</v>
      </c>
      <c r="E3436" s="151">
        <v>9767</v>
      </c>
      <c r="F3436" s="151">
        <v>4</v>
      </c>
      <c r="G3436" s="158">
        <v>34.954042893299587</v>
      </c>
    </row>
    <row r="3437" spans="1:7" x14ac:dyDescent="0.25">
      <c r="A3437" s="147">
        <v>3433</v>
      </c>
      <c r="B3437" s="151">
        <v>20604150525</v>
      </c>
      <c r="C3437" s="151">
        <v>651</v>
      </c>
      <c r="D3437" s="158">
        <v>1010.857095</v>
      </c>
      <c r="E3437" s="151">
        <v>8926</v>
      </c>
      <c r="F3437" s="151">
        <v>5</v>
      </c>
      <c r="G3437" s="158">
        <v>40.55548155055282</v>
      </c>
    </row>
    <row r="3438" spans="1:7" x14ac:dyDescent="0.25">
      <c r="A3438" s="147">
        <v>3434</v>
      </c>
      <c r="B3438" s="151">
        <v>20604150526</v>
      </c>
      <c r="C3438" s="151">
        <v>32</v>
      </c>
      <c r="D3438" s="158" t="s">
        <v>2876</v>
      </c>
      <c r="E3438" s="151" t="e">
        <v>#VALUE!</v>
      </c>
      <c r="F3438" s="151" t="s">
        <v>2876</v>
      </c>
      <c r="G3438" s="158" t="e">
        <v>#VALUE!</v>
      </c>
    </row>
    <row r="3439" spans="1:7" x14ac:dyDescent="0.25">
      <c r="A3439" s="147">
        <v>3435</v>
      </c>
      <c r="B3439" s="151">
        <v>20604150527</v>
      </c>
      <c r="C3439" s="151">
        <v>821</v>
      </c>
      <c r="D3439" s="158">
        <v>1039.929815</v>
      </c>
      <c r="E3439" s="151">
        <v>6713</v>
      </c>
      <c r="F3439" s="151">
        <v>6</v>
      </c>
      <c r="G3439" s="158">
        <v>55.295057945917151</v>
      </c>
    </row>
    <row r="3440" spans="1:7" x14ac:dyDescent="0.25">
      <c r="A3440" s="147">
        <v>3436</v>
      </c>
      <c r="B3440" s="151">
        <v>20604150528</v>
      </c>
      <c r="C3440" s="151">
        <v>24</v>
      </c>
      <c r="D3440" s="158" t="s">
        <v>2876</v>
      </c>
      <c r="E3440" s="151" t="e">
        <v>#VALUE!</v>
      </c>
      <c r="F3440" s="151" t="s">
        <v>2876</v>
      </c>
      <c r="G3440" s="158" t="e">
        <v>#VALUE!</v>
      </c>
    </row>
    <row r="3441" spans="1:7" x14ac:dyDescent="0.25">
      <c r="A3441" s="147">
        <v>3437</v>
      </c>
      <c r="B3441" s="151">
        <v>20604150529</v>
      </c>
      <c r="C3441" s="151">
        <v>980</v>
      </c>
      <c r="D3441" s="158">
        <v>1010.675237</v>
      </c>
      <c r="E3441" s="151">
        <v>8943</v>
      </c>
      <c r="F3441" s="151">
        <v>5</v>
      </c>
      <c r="G3441" s="158">
        <v>40.442253896363397</v>
      </c>
    </row>
    <row r="3442" spans="1:7" x14ac:dyDescent="0.25">
      <c r="A3442" s="147">
        <v>3438</v>
      </c>
      <c r="B3442" s="151">
        <v>20604150531</v>
      </c>
      <c r="C3442" s="151">
        <v>197</v>
      </c>
      <c r="D3442" s="158">
        <v>1009.23941</v>
      </c>
      <c r="E3442" s="151">
        <v>9018</v>
      </c>
      <c r="F3442" s="151">
        <v>5</v>
      </c>
      <c r="G3442" s="158">
        <v>39.942720127880641</v>
      </c>
    </row>
    <row r="3443" spans="1:7" x14ac:dyDescent="0.25">
      <c r="A3443" s="147">
        <v>3439</v>
      </c>
      <c r="B3443" s="151">
        <v>20604150601</v>
      </c>
      <c r="C3443" s="151">
        <v>160</v>
      </c>
      <c r="D3443" s="158">
        <v>1096.1761710000001</v>
      </c>
      <c r="E3443" s="151">
        <v>1701</v>
      </c>
      <c r="F3443" s="151">
        <v>9</v>
      </c>
      <c r="G3443" s="158">
        <v>88.677234581057689</v>
      </c>
    </row>
    <row r="3444" spans="1:7" x14ac:dyDescent="0.25">
      <c r="A3444" s="147">
        <v>3440</v>
      </c>
      <c r="B3444" s="151">
        <v>20604150602</v>
      </c>
      <c r="C3444" s="151">
        <v>278</v>
      </c>
      <c r="D3444" s="158">
        <v>1050.808428</v>
      </c>
      <c r="E3444" s="151">
        <v>5733</v>
      </c>
      <c r="F3444" s="151">
        <v>7</v>
      </c>
      <c r="G3444" s="158">
        <v>61.822299187425067</v>
      </c>
    </row>
    <row r="3445" spans="1:7" x14ac:dyDescent="0.25">
      <c r="A3445" s="147">
        <v>3441</v>
      </c>
      <c r="B3445" s="151">
        <v>20604150603</v>
      </c>
      <c r="C3445" s="151">
        <v>634</v>
      </c>
      <c r="D3445" s="158">
        <v>1085.9270140000001</v>
      </c>
      <c r="E3445" s="151">
        <v>2521</v>
      </c>
      <c r="F3445" s="151">
        <v>9</v>
      </c>
      <c r="G3445" s="158">
        <v>83.215665378979622</v>
      </c>
    </row>
    <row r="3446" spans="1:7" x14ac:dyDescent="0.25">
      <c r="A3446" s="147">
        <v>3442</v>
      </c>
      <c r="B3446" s="151">
        <v>20604150604</v>
      </c>
      <c r="C3446" s="151">
        <v>267</v>
      </c>
      <c r="D3446" s="158">
        <v>1007.588109</v>
      </c>
      <c r="E3446" s="151">
        <v>9147</v>
      </c>
      <c r="F3446" s="151">
        <v>5</v>
      </c>
      <c r="G3446" s="158">
        <v>39.083522046090316</v>
      </c>
    </row>
    <row r="3447" spans="1:7" x14ac:dyDescent="0.25">
      <c r="A3447" s="147">
        <v>3443</v>
      </c>
      <c r="B3447" s="151">
        <v>20604150605</v>
      </c>
      <c r="C3447" s="151">
        <v>510</v>
      </c>
      <c r="D3447" s="158">
        <v>967.99648379999996</v>
      </c>
      <c r="E3447" s="151">
        <v>11206</v>
      </c>
      <c r="F3447" s="151">
        <v>3</v>
      </c>
      <c r="G3447" s="158">
        <v>25.369654988677237</v>
      </c>
    </row>
    <row r="3448" spans="1:7" x14ac:dyDescent="0.25">
      <c r="A3448" s="147">
        <v>3444</v>
      </c>
      <c r="B3448" s="151">
        <v>20604150606</v>
      </c>
      <c r="C3448" s="151">
        <v>420</v>
      </c>
      <c r="D3448" s="158">
        <v>1079.2416450000001</v>
      </c>
      <c r="E3448" s="151">
        <v>3112</v>
      </c>
      <c r="F3448" s="151">
        <v>8</v>
      </c>
      <c r="G3448" s="158">
        <v>79.279339283335545</v>
      </c>
    </row>
    <row r="3449" spans="1:7" x14ac:dyDescent="0.25">
      <c r="A3449" s="147">
        <v>3445</v>
      </c>
      <c r="B3449" s="151">
        <v>20604150607</v>
      </c>
      <c r="C3449" s="151">
        <v>479</v>
      </c>
      <c r="D3449" s="158">
        <v>335.98966830000001</v>
      </c>
      <c r="E3449" s="151">
        <v>15009</v>
      </c>
      <c r="F3449" s="151">
        <v>1</v>
      </c>
      <c r="G3449" s="158">
        <v>3.9962701478619952E-2</v>
      </c>
    </row>
    <row r="3450" spans="1:7" x14ac:dyDescent="0.25">
      <c r="A3450" s="147">
        <v>3446</v>
      </c>
      <c r="B3450" s="151">
        <v>20604150608</v>
      </c>
      <c r="C3450" s="151">
        <v>443</v>
      </c>
      <c r="D3450" s="158">
        <v>1026.197163</v>
      </c>
      <c r="E3450" s="151">
        <v>7801</v>
      </c>
      <c r="F3450" s="151">
        <v>6</v>
      </c>
      <c r="G3450" s="158">
        <v>48.048488077794062</v>
      </c>
    </row>
    <row r="3451" spans="1:7" x14ac:dyDescent="0.25">
      <c r="A3451" s="147">
        <v>3447</v>
      </c>
      <c r="B3451" s="151">
        <v>20604150609</v>
      </c>
      <c r="C3451" s="151">
        <v>330</v>
      </c>
      <c r="D3451" s="158">
        <v>1063.6821010000001</v>
      </c>
      <c r="E3451" s="151">
        <v>4484</v>
      </c>
      <c r="F3451" s="151">
        <v>8</v>
      </c>
      <c r="G3451" s="158">
        <v>70.141201545224448</v>
      </c>
    </row>
    <row r="3452" spans="1:7" x14ac:dyDescent="0.25">
      <c r="A3452" s="147">
        <v>3448</v>
      </c>
      <c r="B3452" s="151">
        <v>20604150610</v>
      </c>
      <c r="C3452" s="151">
        <v>396</v>
      </c>
      <c r="D3452" s="158">
        <v>1093.433935</v>
      </c>
      <c r="E3452" s="151">
        <v>1913</v>
      </c>
      <c r="F3452" s="151">
        <v>9</v>
      </c>
      <c r="G3452" s="158">
        <v>87.265219128813115</v>
      </c>
    </row>
    <row r="3453" spans="1:7" x14ac:dyDescent="0.25">
      <c r="A3453" s="147">
        <v>3449</v>
      </c>
      <c r="B3453" s="151">
        <v>20604150611</v>
      </c>
      <c r="C3453" s="151">
        <v>247</v>
      </c>
      <c r="D3453" s="158">
        <v>1025.2208270000001</v>
      </c>
      <c r="E3453" s="151">
        <v>7883</v>
      </c>
      <c r="F3453" s="151">
        <v>6</v>
      </c>
      <c r="G3453" s="158">
        <v>47.502331157586255</v>
      </c>
    </row>
    <row r="3454" spans="1:7" x14ac:dyDescent="0.25">
      <c r="A3454" s="147">
        <v>3450</v>
      </c>
      <c r="B3454" s="151">
        <v>20604150612</v>
      </c>
      <c r="C3454" s="151">
        <v>364</v>
      </c>
      <c r="D3454" s="158">
        <v>979.97222859999999</v>
      </c>
      <c r="E3454" s="151">
        <v>10657</v>
      </c>
      <c r="F3454" s="151">
        <v>4</v>
      </c>
      <c r="G3454" s="158">
        <v>29.026242173970964</v>
      </c>
    </row>
    <row r="3455" spans="1:7" x14ac:dyDescent="0.25">
      <c r="A3455" s="147">
        <v>3451</v>
      </c>
      <c r="B3455" s="151">
        <v>20604150613</v>
      </c>
      <c r="C3455" s="151">
        <v>625</v>
      </c>
      <c r="D3455" s="158">
        <v>1089.7755910000001</v>
      </c>
      <c r="E3455" s="151">
        <v>2184</v>
      </c>
      <c r="F3455" s="151">
        <v>9</v>
      </c>
      <c r="G3455" s="158">
        <v>85.460237112028764</v>
      </c>
    </row>
    <row r="3456" spans="1:7" x14ac:dyDescent="0.25">
      <c r="A3456" s="147">
        <v>3452</v>
      </c>
      <c r="B3456" s="151">
        <v>20604150614</v>
      </c>
      <c r="C3456" s="151">
        <v>44</v>
      </c>
      <c r="D3456" s="158" t="s">
        <v>2876</v>
      </c>
      <c r="E3456" s="151" t="e">
        <v>#VALUE!</v>
      </c>
      <c r="F3456" s="151" t="s">
        <v>2876</v>
      </c>
      <c r="G3456" s="158" t="e">
        <v>#VALUE!</v>
      </c>
    </row>
    <row r="3457" spans="1:7" x14ac:dyDescent="0.25">
      <c r="A3457" s="147">
        <v>3453</v>
      </c>
      <c r="B3457" s="151">
        <v>20604150615</v>
      </c>
      <c r="C3457" s="151">
        <v>471</v>
      </c>
      <c r="D3457" s="158">
        <v>620.47984480000002</v>
      </c>
      <c r="E3457" s="151">
        <v>14964</v>
      </c>
      <c r="F3457" s="151">
        <v>1</v>
      </c>
      <c r="G3457" s="158">
        <v>0.33968296256826963</v>
      </c>
    </row>
    <row r="3458" spans="1:7" x14ac:dyDescent="0.25">
      <c r="A3458" s="147">
        <v>3454</v>
      </c>
      <c r="B3458" s="151">
        <v>20604150616</v>
      </c>
      <c r="C3458" s="151">
        <v>164</v>
      </c>
      <c r="D3458" s="158">
        <v>996.2325237</v>
      </c>
      <c r="E3458" s="151">
        <v>9836</v>
      </c>
      <c r="F3458" s="151">
        <v>4</v>
      </c>
      <c r="G3458" s="158">
        <v>34.494471826295459</v>
      </c>
    </row>
    <row r="3459" spans="1:7" x14ac:dyDescent="0.25">
      <c r="A3459" s="147">
        <v>3455</v>
      </c>
      <c r="B3459" s="151">
        <v>20604150617</v>
      </c>
      <c r="C3459" s="151">
        <v>410</v>
      </c>
      <c r="D3459" s="158">
        <v>1045.437635</v>
      </c>
      <c r="E3459" s="151">
        <v>6210</v>
      </c>
      <c r="F3459" s="151">
        <v>7</v>
      </c>
      <c r="G3459" s="158">
        <v>58.645264419874785</v>
      </c>
    </row>
    <row r="3460" spans="1:7" x14ac:dyDescent="0.25">
      <c r="A3460" s="147">
        <v>3456</v>
      </c>
      <c r="B3460" s="151">
        <v>20604150618</v>
      </c>
      <c r="C3460" s="151">
        <v>395</v>
      </c>
      <c r="D3460" s="158">
        <v>821.45466069999998</v>
      </c>
      <c r="E3460" s="151">
        <v>14428</v>
      </c>
      <c r="F3460" s="151">
        <v>1</v>
      </c>
      <c r="G3460" s="158">
        <v>3.9096842946583186</v>
      </c>
    </row>
    <row r="3461" spans="1:7" x14ac:dyDescent="0.25">
      <c r="A3461" s="147">
        <v>3457</v>
      </c>
      <c r="B3461" s="151">
        <v>20604150619</v>
      </c>
      <c r="C3461" s="151">
        <v>600</v>
      </c>
      <c r="D3461" s="158">
        <v>1026.7368690000001</v>
      </c>
      <c r="E3461" s="151">
        <v>7762</v>
      </c>
      <c r="F3461" s="151">
        <v>6</v>
      </c>
      <c r="G3461" s="158">
        <v>48.308245637405086</v>
      </c>
    </row>
    <row r="3462" spans="1:7" x14ac:dyDescent="0.25">
      <c r="A3462" s="147">
        <v>3458</v>
      </c>
      <c r="B3462" s="151">
        <v>20604150620</v>
      </c>
      <c r="C3462" s="151">
        <v>300</v>
      </c>
      <c r="D3462" s="158">
        <v>1047.6996140000001</v>
      </c>
      <c r="E3462" s="151">
        <v>6015</v>
      </c>
      <c r="F3462" s="151">
        <v>7</v>
      </c>
      <c r="G3462" s="158">
        <v>59.944052217929936</v>
      </c>
    </row>
    <row r="3463" spans="1:7" x14ac:dyDescent="0.25">
      <c r="A3463" s="147">
        <v>3459</v>
      </c>
      <c r="B3463" s="151">
        <v>20604150621</v>
      </c>
      <c r="C3463" s="151">
        <v>286</v>
      </c>
      <c r="D3463" s="158">
        <v>1089.795881</v>
      </c>
      <c r="E3463" s="151">
        <v>2181</v>
      </c>
      <c r="F3463" s="151">
        <v>9</v>
      </c>
      <c r="G3463" s="158">
        <v>85.480218462768093</v>
      </c>
    </row>
    <row r="3464" spans="1:7" x14ac:dyDescent="0.25">
      <c r="A3464" s="147">
        <v>3460</v>
      </c>
      <c r="B3464" s="151">
        <v>20604150622</v>
      </c>
      <c r="C3464" s="151">
        <v>308</v>
      </c>
      <c r="D3464" s="158">
        <v>1003.973823</v>
      </c>
      <c r="E3464" s="151">
        <v>9388</v>
      </c>
      <c r="F3464" s="151">
        <v>5</v>
      </c>
      <c r="G3464" s="158">
        <v>37.478353536699082</v>
      </c>
    </row>
    <row r="3465" spans="1:7" x14ac:dyDescent="0.25">
      <c r="A3465" s="147">
        <v>3461</v>
      </c>
      <c r="B3465" s="151">
        <v>20604150623</v>
      </c>
      <c r="C3465" s="151">
        <v>520</v>
      </c>
      <c r="D3465" s="158">
        <v>938.03259779999996</v>
      </c>
      <c r="E3465" s="151">
        <v>12336</v>
      </c>
      <c r="F3465" s="151">
        <v>3</v>
      </c>
      <c r="G3465" s="158">
        <v>17.843346210203809</v>
      </c>
    </row>
    <row r="3466" spans="1:7" x14ac:dyDescent="0.25">
      <c r="A3466" s="147">
        <v>3462</v>
      </c>
      <c r="B3466" s="151">
        <v>20604150624</v>
      </c>
      <c r="C3466" s="151">
        <v>577</v>
      </c>
      <c r="D3466" s="158">
        <v>1070.0749169999999</v>
      </c>
      <c r="E3466" s="151">
        <v>3918</v>
      </c>
      <c r="F3466" s="151">
        <v>8</v>
      </c>
      <c r="G3466" s="158">
        <v>73.911016384707608</v>
      </c>
    </row>
    <row r="3467" spans="1:7" x14ac:dyDescent="0.25">
      <c r="A3467" s="147">
        <v>3463</v>
      </c>
      <c r="B3467" s="151">
        <v>20604150625</v>
      </c>
      <c r="C3467" s="151">
        <v>347</v>
      </c>
      <c r="D3467" s="158">
        <v>1075.13598</v>
      </c>
      <c r="E3467" s="151">
        <v>3480</v>
      </c>
      <c r="F3467" s="151">
        <v>8</v>
      </c>
      <c r="G3467" s="158">
        <v>76.828293592646872</v>
      </c>
    </row>
    <row r="3468" spans="1:7" x14ac:dyDescent="0.25">
      <c r="A3468" s="147">
        <v>3464</v>
      </c>
      <c r="B3468" s="151">
        <v>20604150626</v>
      </c>
      <c r="C3468" s="151">
        <v>728</v>
      </c>
      <c r="D3468" s="158">
        <v>758.63162209999996</v>
      </c>
      <c r="E3468" s="151">
        <v>14803</v>
      </c>
      <c r="F3468" s="151">
        <v>1</v>
      </c>
      <c r="G3468" s="158">
        <v>1.4120154522445718</v>
      </c>
    </row>
    <row r="3469" spans="1:7" x14ac:dyDescent="0.25">
      <c r="A3469" s="147">
        <v>3465</v>
      </c>
      <c r="B3469" s="151">
        <v>20604150627</v>
      </c>
      <c r="C3469" s="151">
        <v>295</v>
      </c>
      <c r="D3469" s="158">
        <v>1057.9926479999999</v>
      </c>
      <c r="E3469" s="151">
        <v>5037</v>
      </c>
      <c r="F3469" s="151">
        <v>7</v>
      </c>
      <c r="G3469" s="158">
        <v>66.457972558944988</v>
      </c>
    </row>
    <row r="3470" spans="1:7" x14ac:dyDescent="0.25">
      <c r="A3470" s="147">
        <v>3466</v>
      </c>
      <c r="B3470" s="151">
        <v>20604150628</v>
      </c>
      <c r="C3470" s="151">
        <v>725</v>
      </c>
      <c r="D3470" s="158">
        <v>1007.664714</v>
      </c>
      <c r="E3470" s="151">
        <v>9140</v>
      </c>
      <c r="F3470" s="151">
        <v>5</v>
      </c>
      <c r="G3470" s="158">
        <v>39.130145197815374</v>
      </c>
    </row>
    <row r="3471" spans="1:7" x14ac:dyDescent="0.25">
      <c r="A3471" s="147">
        <v>3467</v>
      </c>
      <c r="B3471" s="151">
        <v>20604150629</v>
      </c>
      <c r="C3471" s="151">
        <v>236</v>
      </c>
      <c r="D3471" s="158">
        <v>518.55442449999998</v>
      </c>
      <c r="E3471" s="151">
        <v>14983</v>
      </c>
      <c r="F3471" s="151">
        <v>1</v>
      </c>
      <c r="G3471" s="158">
        <v>0.2131344078859731</v>
      </c>
    </row>
    <row r="3472" spans="1:7" x14ac:dyDescent="0.25">
      <c r="A3472" s="147">
        <v>3468</v>
      </c>
      <c r="B3472" s="151">
        <v>20604150630</v>
      </c>
      <c r="C3472" s="151">
        <v>505</v>
      </c>
      <c r="D3472" s="158">
        <v>1038.597029</v>
      </c>
      <c r="E3472" s="151">
        <v>6829</v>
      </c>
      <c r="F3472" s="151">
        <v>6</v>
      </c>
      <c r="G3472" s="158">
        <v>54.522445717330491</v>
      </c>
    </row>
    <row r="3473" spans="1:7" x14ac:dyDescent="0.25">
      <c r="A3473" s="147">
        <v>3469</v>
      </c>
      <c r="B3473" s="151">
        <v>20604150631</v>
      </c>
      <c r="C3473" s="151">
        <v>595</v>
      </c>
      <c r="D3473" s="158">
        <v>1086.9642469999999</v>
      </c>
      <c r="E3473" s="151">
        <v>2431</v>
      </c>
      <c r="F3473" s="151">
        <v>9</v>
      </c>
      <c r="G3473" s="158">
        <v>83.815105901158915</v>
      </c>
    </row>
    <row r="3474" spans="1:7" x14ac:dyDescent="0.25">
      <c r="A3474" s="147">
        <v>3470</v>
      </c>
      <c r="B3474" s="151">
        <v>20604150633</v>
      </c>
      <c r="C3474" s="151">
        <v>358</v>
      </c>
      <c r="D3474" s="158">
        <v>998.04632230000004</v>
      </c>
      <c r="E3474" s="151">
        <v>9722</v>
      </c>
      <c r="F3474" s="151">
        <v>4</v>
      </c>
      <c r="G3474" s="158">
        <v>35.25376315438924</v>
      </c>
    </row>
    <row r="3475" spans="1:7" x14ac:dyDescent="0.25">
      <c r="A3475" s="147">
        <v>3471</v>
      </c>
      <c r="B3475" s="151">
        <v>20604150634</v>
      </c>
      <c r="C3475" s="151">
        <v>287</v>
      </c>
      <c r="D3475" s="158">
        <v>1101.121369</v>
      </c>
      <c r="E3475" s="151">
        <v>1340</v>
      </c>
      <c r="F3475" s="151">
        <v>9</v>
      </c>
      <c r="G3475" s="158">
        <v>91.081657120021305</v>
      </c>
    </row>
    <row r="3476" spans="1:7" x14ac:dyDescent="0.25">
      <c r="A3476" s="147">
        <v>3472</v>
      </c>
      <c r="B3476" s="151">
        <v>20604150635</v>
      </c>
      <c r="C3476" s="151">
        <v>454</v>
      </c>
      <c r="D3476" s="158">
        <v>961.70210910000003</v>
      </c>
      <c r="E3476" s="151">
        <v>11490</v>
      </c>
      <c r="F3476" s="151">
        <v>3</v>
      </c>
      <c r="G3476" s="158">
        <v>23.478087118689224</v>
      </c>
    </row>
    <row r="3477" spans="1:7" x14ac:dyDescent="0.25">
      <c r="A3477" s="147">
        <v>3473</v>
      </c>
      <c r="B3477" s="151">
        <v>20604150636</v>
      </c>
      <c r="C3477" s="151">
        <v>472</v>
      </c>
      <c r="D3477" s="158">
        <v>1017.966358</v>
      </c>
      <c r="E3477" s="151">
        <v>8422</v>
      </c>
      <c r="F3477" s="151">
        <v>5</v>
      </c>
      <c r="G3477" s="158">
        <v>43.912348474756897</v>
      </c>
    </row>
    <row r="3478" spans="1:7" x14ac:dyDescent="0.25">
      <c r="A3478" s="147">
        <v>3474</v>
      </c>
      <c r="B3478" s="151">
        <v>20604150637</v>
      </c>
      <c r="C3478" s="151">
        <v>545</v>
      </c>
      <c r="D3478" s="158">
        <v>1068.7091760000001</v>
      </c>
      <c r="E3478" s="151">
        <v>4029</v>
      </c>
      <c r="F3478" s="151">
        <v>8</v>
      </c>
      <c r="G3478" s="158">
        <v>73.171706407353128</v>
      </c>
    </row>
    <row r="3479" spans="1:7" x14ac:dyDescent="0.25">
      <c r="A3479" s="147">
        <v>3475</v>
      </c>
      <c r="B3479" s="151">
        <v>20604150638</v>
      </c>
      <c r="C3479" s="151">
        <v>461</v>
      </c>
      <c r="D3479" s="158">
        <v>1065.276967</v>
      </c>
      <c r="E3479" s="151">
        <v>4351</v>
      </c>
      <c r="F3479" s="151">
        <v>8</v>
      </c>
      <c r="G3479" s="158">
        <v>71.02704142800053</v>
      </c>
    </row>
    <row r="3480" spans="1:7" x14ac:dyDescent="0.25">
      <c r="A3480" s="147">
        <v>3476</v>
      </c>
      <c r="B3480" s="151">
        <v>20604150639</v>
      </c>
      <c r="C3480" s="151">
        <v>401</v>
      </c>
      <c r="D3480" s="158">
        <v>1093.2580009999999</v>
      </c>
      <c r="E3480" s="151">
        <v>1928</v>
      </c>
      <c r="F3480" s="151">
        <v>9</v>
      </c>
      <c r="G3480" s="158">
        <v>87.165312375116557</v>
      </c>
    </row>
    <row r="3481" spans="1:7" x14ac:dyDescent="0.25">
      <c r="A3481" s="147">
        <v>3477</v>
      </c>
      <c r="B3481" s="151">
        <v>20604150801</v>
      </c>
      <c r="C3481" s="151">
        <v>472</v>
      </c>
      <c r="D3481" s="158">
        <v>1058.0256589999999</v>
      </c>
      <c r="E3481" s="151">
        <v>5034</v>
      </c>
      <c r="F3481" s="151">
        <v>7</v>
      </c>
      <c r="G3481" s="158">
        <v>66.477953909684288</v>
      </c>
    </row>
    <row r="3482" spans="1:7" x14ac:dyDescent="0.25">
      <c r="A3482" s="147">
        <v>3478</v>
      </c>
      <c r="B3482" s="151">
        <v>20604150802</v>
      </c>
      <c r="C3482" s="151">
        <v>280</v>
      </c>
      <c r="D3482" s="158">
        <v>1062.455948</v>
      </c>
      <c r="E3482" s="151">
        <v>4603</v>
      </c>
      <c r="F3482" s="151">
        <v>8</v>
      </c>
      <c r="G3482" s="158">
        <v>69.348607965898495</v>
      </c>
    </row>
    <row r="3483" spans="1:7" x14ac:dyDescent="0.25">
      <c r="A3483" s="147">
        <v>3479</v>
      </c>
      <c r="B3483" s="151">
        <v>20604150803</v>
      </c>
      <c r="C3483" s="151">
        <v>537</v>
      </c>
      <c r="D3483" s="158">
        <v>1070.409895</v>
      </c>
      <c r="E3483" s="151">
        <v>3888</v>
      </c>
      <c r="F3483" s="151">
        <v>8</v>
      </c>
      <c r="G3483" s="158">
        <v>74.11082989210071</v>
      </c>
    </row>
    <row r="3484" spans="1:7" x14ac:dyDescent="0.25">
      <c r="A3484" s="147">
        <v>3480</v>
      </c>
      <c r="B3484" s="151">
        <v>20604150804</v>
      </c>
      <c r="C3484" s="151">
        <v>288</v>
      </c>
      <c r="D3484" s="158">
        <v>1048.9371659999999</v>
      </c>
      <c r="E3484" s="151">
        <v>5904</v>
      </c>
      <c r="F3484" s="151">
        <v>7</v>
      </c>
      <c r="G3484" s="158">
        <v>60.683362195284396</v>
      </c>
    </row>
    <row r="3485" spans="1:7" x14ac:dyDescent="0.25">
      <c r="A3485" s="147">
        <v>3481</v>
      </c>
      <c r="B3485" s="151">
        <v>20604150805</v>
      </c>
      <c r="C3485" s="151">
        <v>456</v>
      </c>
      <c r="D3485" s="158">
        <v>1045.118154</v>
      </c>
      <c r="E3485" s="151">
        <v>6240</v>
      </c>
      <c r="F3485" s="151">
        <v>7</v>
      </c>
      <c r="G3485" s="158">
        <v>58.445450912481689</v>
      </c>
    </row>
    <row r="3486" spans="1:7" x14ac:dyDescent="0.25">
      <c r="A3486" s="147">
        <v>3482</v>
      </c>
      <c r="B3486" s="151">
        <v>20604150806</v>
      </c>
      <c r="C3486" s="151">
        <v>276</v>
      </c>
      <c r="D3486" s="158">
        <v>1042.8196370000001</v>
      </c>
      <c r="E3486" s="151">
        <v>6458</v>
      </c>
      <c r="F3486" s="151">
        <v>7</v>
      </c>
      <c r="G3486" s="158">
        <v>56.993472758758493</v>
      </c>
    </row>
    <row r="3487" spans="1:7" x14ac:dyDescent="0.25">
      <c r="A3487" s="147">
        <v>3483</v>
      </c>
      <c r="B3487" s="151">
        <v>20604150807</v>
      </c>
      <c r="C3487" s="151">
        <v>152</v>
      </c>
      <c r="D3487" s="158">
        <v>1088.4311399999999</v>
      </c>
      <c r="E3487" s="151">
        <v>2312</v>
      </c>
      <c r="F3487" s="151">
        <v>9</v>
      </c>
      <c r="G3487" s="158">
        <v>84.607699480484882</v>
      </c>
    </row>
    <row r="3488" spans="1:7" x14ac:dyDescent="0.25">
      <c r="A3488" s="147">
        <v>3484</v>
      </c>
      <c r="B3488" s="151">
        <v>20604150808</v>
      </c>
      <c r="C3488" s="151">
        <v>71</v>
      </c>
      <c r="D3488" s="158">
        <v>1030.9307349999999</v>
      </c>
      <c r="E3488" s="151">
        <v>7435</v>
      </c>
      <c r="F3488" s="151">
        <v>6</v>
      </c>
      <c r="G3488" s="158">
        <v>50.486212867989877</v>
      </c>
    </row>
    <row r="3489" spans="1:7" x14ac:dyDescent="0.25">
      <c r="A3489" s="147">
        <v>3485</v>
      </c>
      <c r="B3489" s="151">
        <v>20604150809</v>
      </c>
      <c r="C3489" s="151">
        <v>464</v>
      </c>
      <c r="D3489" s="158">
        <v>1051.8971289999999</v>
      </c>
      <c r="E3489" s="151">
        <v>5632</v>
      </c>
      <c r="F3489" s="151">
        <v>7</v>
      </c>
      <c r="G3489" s="158">
        <v>62.495004662315168</v>
      </c>
    </row>
    <row r="3490" spans="1:7" x14ac:dyDescent="0.25">
      <c r="A3490" s="147">
        <v>3486</v>
      </c>
      <c r="B3490" s="151">
        <v>20604150810</v>
      </c>
      <c r="C3490" s="151">
        <v>740</v>
      </c>
      <c r="D3490" s="158">
        <v>1053.005703</v>
      </c>
      <c r="E3490" s="151">
        <v>5539</v>
      </c>
      <c r="F3490" s="151">
        <v>7</v>
      </c>
      <c r="G3490" s="158">
        <v>63.114426535233783</v>
      </c>
    </row>
    <row r="3491" spans="1:7" x14ac:dyDescent="0.25">
      <c r="A3491" s="147">
        <v>3487</v>
      </c>
      <c r="B3491" s="151">
        <v>20604150811</v>
      </c>
      <c r="C3491" s="151">
        <v>437</v>
      </c>
      <c r="D3491" s="158">
        <v>1011.705839</v>
      </c>
      <c r="E3491" s="151">
        <v>8866</v>
      </c>
      <c r="F3491" s="151">
        <v>5</v>
      </c>
      <c r="G3491" s="158">
        <v>40.955108565339017</v>
      </c>
    </row>
    <row r="3492" spans="1:7" x14ac:dyDescent="0.25">
      <c r="A3492" s="147">
        <v>3488</v>
      </c>
      <c r="B3492" s="151">
        <v>20604150812</v>
      </c>
      <c r="C3492" s="151">
        <v>304</v>
      </c>
      <c r="D3492" s="158">
        <v>1076.189801</v>
      </c>
      <c r="E3492" s="151">
        <v>3388</v>
      </c>
      <c r="F3492" s="151">
        <v>8</v>
      </c>
      <c r="G3492" s="158">
        <v>77.441055015319037</v>
      </c>
    </row>
    <row r="3493" spans="1:7" x14ac:dyDescent="0.25">
      <c r="A3493" s="147">
        <v>3489</v>
      </c>
      <c r="B3493" s="151">
        <v>20604150813</v>
      </c>
      <c r="C3493" s="151">
        <v>520</v>
      </c>
      <c r="D3493" s="158">
        <v>1063.162478</v>
      </c>
      <c r="E3493" s="151">
        <v>4539</v>
      </c>
      <c r="F3493" s="151">
        <v>8</v>
      </c>
      <c r="G3493" s="158">
        <v>69.774876781670443</v>
      </c>
    </row>
    <row r="3494" spans="1:7" x14ac:dyDescent="0.25">
      <c r="A3494" s="147">
        <v>3490</v>
      </c>
      <c r="B3494" s="151">
        <v>20604150814</v>
      </c>
      <c r="C3494" s="151">
        <v>222</v>
      </c>
      <c r="D3494" s="158">
        <v>1057.6444059999999</v>
      </c>
      <c r="E3494" s="151">
        <v>5086</v>
      </c>
      <c r="F3494" s="151">
        <v>7</v>
      </c>
      <c r="G3494" s="158">
        <v>66.131610496869584</v>
      </c>
    </row>
    <row r="3495" spans="1:7" x14ac:dyDescent="0.25">
      <c r="A3495" s="147">
        <v>3491</v>
      </c>
      <c r="B3495" s="151">
        <v>20604150815</v>
      </c>
      <c r="C3495" s="151">
        <v>409</v>
      </c>
      <c r="D3495" s="158">
        <v>1013.6294810000001</v>
      </c>
      <c r="E3495" s="151">
        <v>8729</v>
      </c>
      <c r="F3495" s="151">
        <v>5</v>
      </c>
      <c r="G3495" s="158">
        <v>41.867590249100836</v>
      </c>
    </row>
    <row r="3496" spans="1:7" x14ac:dyDescent="0.25">
      <c r="A3496" s="147">
        <v>3492</v>
      </c>
      <c r="B3496" s="151">
        <v>20604150816</v>
      </c>
      <c r="C3496" s="151">
        <v>834</v>
      </c>
      <c r="D3496" s="158">
        <v>1084.4040070000001</v>
      </c>
      <c r="E3496" s="151">
        <v>2645</v>
      </c>
      <c r="F3496" s="151">
        <v>9</v>
      </c>
      <c r="G3496" s="158">
        <v>82.389769548421469</v>
      </c>
    </row>
    <row r="3497" spans="1:7" x14ac:dyDescent="0.25">
      <c r="A3497" s="147">
        <v>3493</v>
      </c>
      <c r="B3497" s="151">
        <v>20604150901</v>
      </c>
      <c r="C3497" s="151">
        <v>623</v>
      </c>
      <c r="D3497" s="158">
        <v>1070.941568</v>
      </c>
      <c r="E3497" s="151">
        <v>3844</v>
      </c>
      <c r="F3497" s="151">
        <v>8</v>
      </c>
      <c r="G3497" s="158">
        <v>74.403889702943914</v>
      </c>
    </row>
    <row r="3498" spans="1:7" x14ac:dyDescent="0.25">
      <c r="A3498" s="147">
        <v>3494</v>
      </c>
      <c r="B3498" s="151">
        <v>20604150902</v>
      </c>
      <c r="C3498" s="151">
        <v>281</v>
      </c>
      <c r="D3498" s="158">
        <v>1137.6417960000001</v>
      </c>
      <c r="E3498" s="151">
        <v>91</v>
      </c>
      <c r="F3498" s="151">
        <v>10</v>
      </c>
      <c r="G3498" s="158">
        <v>99.400559477820707</v>
      </c>
    </row>
    <row r="3499" spans="1:7" x14ac:dyDescent="0.25">
      <c r="A3499" s="147">
        <v>3495</v>
      </c>
      <c r="B3499" s="151">
        <v>20604150903</v>
      </c>
      <c r="C3499" s="151">
        <v>892</v>
      </c>
      <c r="D3499" s="158">
        <v>1017.547253</v>
      </c>
      <c r="E3499" s="151">
        <v>8452</v>
      </c>
      <c r="F3499" s="151">
        <v>5</v>
      </c>
      <c r="G3499" s="158">
        <v>43.712534967363794</v>
      </c>
    </row>
    <row r="3500" spans="1:7" x14ac:dyDescent="0.25">
      <c r="A3500" s="147">
        <v>3496</v>
      </c>
      <c r="B3500" s="151">
        <v>20604150904</v>
      </c>
      <c r="C3500" s="151">
        <v>652</v>
      </c>
      <c r="D3500" s="158">
        <v>1028.6153400000001</v>
      </c>
      <c r="E3500" s="151">
        <v>7621</v>
      </c>
      <c r="F3500" s="151">
        <v>6</v>
      </c>
      <c r="G3500" s="158">
        <v>49.247369122152655</v>
      </c>
    </row>
    <row r="3501" spans="1:7" x14ac:dyDescent="0.25">
      <c r="A3501" s="147">
        <v>3497</v>
      </c>
      <c r="B3501" s="151">
        <v>20604150905</v>
      </c>
      <c r="C3501" s="151">
        <v>341</v>
      </c>
      <c r="D3501" s="158">
        <v>1072.5417500000001</v>
      </c>
      <c r="E3501" s="151">
        <v>3709</v>
      </c>
      <c r="F3501" s="151">
        <v>8</v>
      </c>
      <c r="G3501" s="158">
        <v>75.303050486212868</v>
      </c>
    </row>
    <row r="3502" spans="1:7" x14ac:dyDescent="0.25">
      <c r="A3502" s="147">
        <v>3498</v>
      </c>
      <c r="B3502" s="151">
        <v>20604150906</v>
      </c>
      <c r="C3502" s="151">
        <v>562</v>
      </c>
      <c r="D3502" s="158">
        <v>1095.1732999999999</v>
      </c>
      <c r="E3502" s="151">
        <v>1774</v>
      </c>
      <c r="F3502" s="151">
        <v>9</v>
      </c>
      <c r="G3502" s="158">
        <v>88.191021713067812</v>
      </c>
    </row>
    <row r="3503" spans="1:7" x14ac:dyDescent="0.25">
      <c r="A3503" s="147">
        <v>3499</v>
      </c>
      <c r="B3503" s="151">
        <v>20604150907</v>
      </c>
      <c r="C3503" s="151">
        <v>234</v>
      </c>
      <c r="D3503" s="158">
        <v>1070.5046769999999</v>
      </c>
      <c r="E3503" s="151">
        <v>3879</v>
      </c>
      <c r="F3503" s="151">
        <v>8</v>
      </c>
      <c r="G3503" s="158">
        <v>74.17077394431864</v>
      </c>
    </row>
    <row r="3504" spans="1:7" x14ac:dyDescent="0.25">
      <c r="A3504" s="147">
        <v>3500</v>
      </c>
      <c r="B3504" s="151">
        <v>20604150909</v>
      </c>
      <c r="C3504" s="151">
        <v>152</v>
      </c>
      <c r="D3504" s="158">
        <v>1062.6447599999999</v>
      </c>
      <c r="E3504" s="151">
        <v>4589</v>
      </c>
      <c r="F3504" s="151">
        <v>8</v>
      </c>
      <c r="G3504" s="158">
        <v>69.44185426934861</v>
      </c>
    </row>
    <row r="3505" spans="1:7" x14ac:dyDescent="0.25">
      <c r="A3505" s="147">
        <v>3501</v>
      </c>
      <c r="B3505" s="151">
        <v>20604150910</v>
      </c>
      <c r="C3505" s="151">
        <v>359</v>
      </c>
      <c r="D3505" s="158">
        <v>1022.217579</v>
      </c>
      <c r="E3505" s="151">
        <v>8122</v>
      </c>
      <c r="F3505" s="151">
        <v>6</v>
      </c>
      <c r="G3505" s="158">
        <v>45.910483548687893</v>
      </c>
    </row>
    <row r="3506" spans="1:7" x14ac:dyDescent="0.25">
      <c r="A3506" s="147">
        <v>3502</v>
      </c>
      <c r="B3506" s="151">
        <v>20604150911</v>
      </c>
      <c r="C3506" s="151">
        <v>383</v>
      </c>
      <c r="D3506" s="158">
        <v>1077.3272489999999</v>
      </c>
      <c r="E3506" s="151">
        <v>3286</v>
      </c>
      <c r="F3506" s="151">
        <v>8</v>
      </c>
      <c r="G3506" s="158">
        <v>78.120420940455574</v>
      </c>
    </row>
    <row r="3507" spans="1:7" x14ac:dyDescent="0.25">
      <c r="A3507" s="147">
        <v>3503</v>
      </c>
      <c r="B3507" s="151">
        <v>20604150912</v>
      </c>
      <c r="C3507" s="151">
        <v>484</v>
      </c>
      <c r="D3507" s="158">
        <v>1065.483778</v>
      </c>
      <c r="E3507" s="151">
        <v>4335</v>
      </c>
      <c r="F3507" s="151">
        <v>8</v>
      </c>
      <c r="G3507" s="158">
        <v>71.133608631943517</v>
      </c>
    </row>
    <row r="3508" spans="1:7" x14ac:dyDescent="0.25">
      <c r="A3508" s="147">
        <v>3504</v>
      </c>
      <c r="B3508" s="151">
        <v>20604150913</v>
      </c>
      <c r="C3508" s="151">
        <v>646</v>
      </c>
      <c r="D3508" s="158">
        <v>1036.4241159999999</v>
      </c>
      <c r="E3508" s="151">
        <v>7012</v>
      </c>
      <c r="F3508" s="151">
        <v>6</v>
      </c>
      <c r="G3508" s="158">
        <v>53.303583322232583</v>
      </c>
    </row>
    <row r="3509" spans="1:7" x14ac:dyDescent="0.25">
      <c r="A3509" s="147">
        <v>3505</v>
      </c>
      <c r="B3509" s="151">
        <v>20604150914</v>
      </c>
      <c r="C3509" s="151">
        <v>353</v>
      </c>
      <c r="D3509" s="158">
        <v>1057.515756</v>
      </c>
      <c r="E3509" s="151">
        <v>5095</v>
      </c>
      <c r="F3509" s="151">
        <v>7</v>
      </c>
      <c r="G3509" s="158">
        <v>66.071666444651655</v>
      </c>
    </row>
    <row r="3510" spans="1:7" x14ac:dyDescent="0.25">
      <c r="A3510" s="147">
        <v>3506</v>
      </c>
      <c r="B3510" s="151">
        <v>20604150915</v>
      </c>
      <c r="C3510" s="151">
        <v>816</v>
      </c>
      <c r="D3510" s="158">
        <v>1049.9402849999999</v>
      </c>
      <c r="E3510" s="151">
        <v>5812</v>
      </c>
      <c r="F3510" s="151">
        <v>7</v>
      </c>
      <c r="G3510" s="158">
        <v>61.296123617956574</v>
      </c>
    </row>
    <row r="3511" spans="1:7" x14ac:dyDescent="0.25">
      <c r="A3511" s="147">
        <v>3507</v>
      </c>
      <c r="B3511" s="151">
        <v>20604150916</v>
      </c>
      <c r="C3511" s="151">
        <v>898</v>
      </c>
      <c r="D3511" s="158">
        <v>1036.9303729999999</v>
      </c>
      <c r="E3511" s="151">
        <v>6976</v>
      </c>
      <c r="F3511" s="151">
        <v>6</v>
      </c>
      <c r="G3511" s="158">
        <v>53.543359531104308</v>
      </c>
    </row>
    <row r="3512" spans="1:7" x14ac:dyDescent="0.25">
      <c r="A3512" s="147">
        <v>3508</v>
      </c>
      <c r="B3512" s="151">
        <v>20604150917</v>
      </c>
      <c r="C3512" s="151">
        <v>424</v>
      </c>
      <c r="D3512" s="158">
        <v>1060.856405</v>
      </c>
      <c r="E3512" s="151">
        <v>4747</v>
      </c>
      <c r="F3512" s="151">
        <v>8</v>
      </c>
      <c r="G3512" s="158">
        <v>68.389503130411612</v>
      </c>
    </row>
    <row r="3513" spans="1:7" x14ac:dyDescent="0.25">
      <c r="A3513" s="147">
        <v>3509</v>
      </c>
      <c r="B3513" s="151">
        <v>20604150918</v>
      </c>
      <c r="C3513" s="151">
        <v>614</v>
      </c>
      <c r="D3513" s="158">
        <v>1080.611406</v>
      </c>
      <c r="E3513" s="151">
        <v>2983</v>
      </c>
      <c r="F3513" s="151">
        <v>9</v>
      </c>
      <c r="G3513" s="158">
        <v>80.138537365125885</v>
      </c>
    </row>
    <row r="3514" spans="1:7" x14ac:dyDescent="0.25">
      <c r="A3514" s="147">
        <v>3510</v>
      </c>
      <c r="B3514" s="151">
        <v>20604150919</v>
      </c>
      <c r="C3514" s="151">
        <v>474</v>
      </c>
      <c r="D3514" s="158">
        <v>1031.307777</v>
      </c>
      <c r="E3514" s="151">
        <v>7395</v>
      </c>
      <c r="F3514" s="151">
        <v>6</v>
      </c>
      <c r="G3514" s="158">
        <v>50.752630877847338</v>
      </c>
    </row>
    <row r="3515" spans="1:7" x14ac:dyDescent="0.25">
      <c r="A3515" s="147">
        <v>3511</v>
      </c>
      <c r="B3515" s="151">
        <v>20604150920</v>
      </c>
      <c r="C3515" s="151">
        <v>498</v>
      </c>
      <c r="D3515" s="158">
        <v>1058.842165</v>
      </c>
      <c r="E3515" s="151">
        <v>4950</v>
      </c>
      <c r="F3515" s="151">
        <v>7</v>
      </c>
      <c r="G3515" s="158">
        <v>67.037431730384981</v>
      </c>
    </row>
    <row r="3516" spans="1:7" x14ac:dyDescent="0.25">
      <c r="A3516" s="147">
        <v>3512</v>
      </c>
      <c r="B3516" s="151">
        <v>20604150921</v>
      </c>
      <c r="C3516" s="151">
        <v>437</v>
      </c>
      <c r="D3516" s="158">
        <v>1024.454123</v>
      </c>
      <c r="E3516" s="151">
        <v>7950</v>
      </c>
      <c r="F3516" s="151">
        <v>6</v>
      </c>
      <c r="G3516" s="158">
        <v>47.056080991074992</v>
      </c>
    </row>
    <row r="3517" spans="1:7" x14ac:dyDescent="0.25">
      <c r="A3517" s="147">
        <v>3513</v>
      </c>
      <c r="B3517" s="151">
        <v>20604150922</v>
      </c>
      <c r="C3517" s="151">
        <v>417</v>
      </c>
      <c r="D3517" s="158">
        <v>1068.528</v>
      </c>
      <c r="E3517" s="151">
        <v>4044</v>
      </c>
      <c r="F3517" s="151">
        <v>8</v>
      </c>
      <c r="G3517" s="158">
        <v>73.071799653656583</v>
      </c>
    </row>
    <row r="3518" spans="1:7" x14ac:dyDescent="0.25">
      <c r="A3518" s="147">
        <v>3514</v>
      </c>
      <c r="B3518" s="151">
        <v>20604150923</v>
      </c>
      <c r="C3518" s="151">
        <v>501</v>
      </c>
      <c r="D3518" s="158">
        <v>1070.800162</v>
      </c>
      <c r="E3518" s="151">
        <v>3853</v>
      </c>
      <c r="F3518" s="151">
        <v>8</v>
      </c>
      <c r="G3518" s="158">
        <v>74.343945650725985</v>
      </c>
    </row>
    <row r="3519" spans="1:7" x14ac:dyDescent="0.25">
      <c r="A3519" s="147">
        <v>3515</v>
      </c>
      <c r="B3519" s="151">
        <v>20604150924</v>
      </c>
      <c r="C3519" s="151">
        <v>400</v>
      </c>
      <c r="D3519" s="158">
        <v>1068.925307</v>
      </c>
      <c r="E3519" s="151">
        <v>4013</v>
      </c>
      <c r="F3519" s="151">
        <v>8</v>
      </c>
      <c r="G3519" s="158">
        <v>73.278273611296115</v>
      </c>
    </row>
    <row r="3520" spans="1:7" x14ac:dyDescent="0.25">
      <c r="A3520" s="147">
        <v>3516</v>
      </c>
      <c r="B3520" s="151">
        <v>20604150925</v>
      </c>
      <c r="C3520" s="151">
        <v>660</v>
      </c>
      <c r="D3520" s="158">
        <v>1039.185005</v>
      </c>
      <c r="E3520" s="151">
        <v>6781</v>
      </c>
      <c r="F3520" s="151">
        <v>6</v>
      </c>
      <c r="G3520" s="158">
        <v>54.842147329159452</v>
      </c>
    </row>
    <row r="3521" spans="1:7" x14ac:dyDescent="0.25">
      <c r="A3521" s="147">
        <v>3517</v>
      </c>
      <c r="B3521" s="151">
        <v>20604150926</v>
      </c>
      <c r="C3521" s="151">
        <v>1059</v>
      </c>
      <c r="D3521" s="158">
        <v>1001.025125</v>
      </c>
      <c r="E3521" s="151">
        <v>9553</v>
      </c>
      <c r="F3521" s="151">
        <v>5</v>
      </c>
      <c r="G3521" s="158">
        <v>36.379379246037033</v>
      </c>
    </row>
    <row r="3522" spans="1:7" x14ac:dyDescent="0.25">
      <c r="A3522" s="147">
        <v>3518</v>
      </c>
      <c r="B3522" s="151">
        <v>20604150927</v>
      </c>
      <c r="C3522" s="151">
        <v>657</v>
      </c>
      <c r="D3522" s="158">
        <v>1070.727715</v>
      </c>
      <c r="E3522" s="151">
        <v>3860</v>
      </c>
      <c r="F3522" s="151">
        <v>8</v>
      </c>
      <c r="G3522" s="158">
        <v>74.297322499000927</v>
      </c>
    </row>
    <row r="3523" spans="1:7" x14ac:dyDescent="0.25">
      <c r="A3523" s="147">
        <v>3519</v>
      </c>
      <c r="B3523" s="151">
        <v>20604150928</v>
      </c>
      <c r="C3523" s="151">
        <v>237</v>
      </c>
      <c r="D3523" s="158">
        <v>1046.7576839999999</v>
      </c>
      <c r="E3523" s="151">
        <v>6088</v>
      </c>
      <c r="F3523" s="151">
        <v>7</v>
      </c>
      <c r="G3523" s="158">
        <v>59.457839349940059</v>
      </c>
    </row>
    <row r="3524" spans="1:7" x14ac:dyDescent="0.25">
      <c r="A3524" s="147">
        <v>3520</v>
      </c>
      <c r="B3524" s="151">
        <v>20604150929</v>
      </c>
      <c r="C3524" s="151">
        <v>545</v>
      </c>
      <c r="D3524" s="158">
        <v>1054.53216</v>
      </c>
      <c r="E3524" s="151">
        <v>5405</v>
      </c>
      <c r="F3524" s="151">
        <v>7</v>
      </c>
      <c r="G3524" s="158">
        <v>64.006926868256301</v>
      </c>
    </row>
    <row r="3525" spans="1:7" x14ac:dyDescent="0.25">
      <c r="A3525" s="147">
        <v>3521</v>
      </c>
      <c r="B3525" s="151">
        <v>20604150930</v>
      </c>
      <c r="C3525" s="151">
        <v>352</v>
      </c>
      <c r="D3525" s="158">
        <v>1066.592703</v>
      </c>
      <c r="E3525" s="151">
        <v>4233</v>
      </c>
      <c r="F3525" s="151">
        <v>8</v>
      </c>
      <c r="G3525" s="158">
        <v>71.812974557080054</v>
      </c>
    </row>
    <row r="3526" spans="1:7" x14ac:dyDescent="0.25">
      <c r="A3526" s="147">
        <v>3522</v>
      </c>
      <c r="B3526" s="151">
        <v>20604150931</v>
      </c>
      <c r="C3526" s="151">
        <v>490</v>
      </c>
      <c r="D3526" s="158">
        <v>1062.3708469999999</v>
      </c>
      <c r="E3526" s="151">
        <v>4615</v>
      </c>
      <c r="F3526" s="151">
        <v>8</v>
      </c>
      <c r="G3526" s="158">
        <v>69.268682562941251</v>
      </c>
    </row>
    <row r="3527" spans="1:7" x14ac:dyDescent="0.25">
      <c r="A3527" s="147">
        <v>3523</v>
      </c>
      <c r="B3527" s="151">
        <v>20604150932</v>
      </c>
      <c r="C3527" s="151">
        <v>341</v>
      </c>
      <c r="D3527" s="158">
        <v>1078.0431510000001</v>
      </c>
      <c r="E3527" s="151">
        <v>3224</v>
      </c>
      <c r="F3527" s="151">
        <v>8</v>
      </c>
      <c r="G3527" s="158">
        <v>78.533368855734651</v>
      </c>
    </row>
    <row r="3528" spans="1:7" x14ac:dyDescent="0.25">
      <c r="A3528" s="147">
        <v>3524</v>
      </c>
      <c r="B3528" s="151">
        <v>20604150933</v>
      </c>
      <c r="C3528" s="151">
        <v>332</v>
      </c>
      <c r="D3528" s="158">
        <v>1052.631496</v>
      </c>
      <c r="E3528" s="151">
        <v>5572</v>
      </c>
      <c r="F3528" s="151">
        <v>7</v>
      </c>
      <c r="G3528" s="158">
        <v>62.894631677101373</v>
      </c>
    </row>
    <row r="3529" spans="1:7" x14ac:dyDescent="0.25">
      <c r="A3529" s="147">
        <v>3525</v>
      </c>
      <c r="B3529" s="151">
        <v>20604151001</v>
      </c>
      <c r="C3529" s="151">
        <v>322</v>
      </c>
      <c r="D3529" s="158">
        <v>1098.296351</v>
      </c>
      <c r="E3529" s="151">
        <v>1545</v>
      </c>
      <c r="F3529" s="151">
        <v>9</v>
      </c>
      <c r="G3529" s="158">
        <v>89.716264819501802</v>
      </c>
    </row>
    <row r="3530" spans="1:7" x14ac:dyDescent="0.25">
      <c r="A3530" s="147">
        <v>3526</v>
      </c>
      <c r="B3530" s="151">
        <v>20604151002</v>
      </c>
      <c r="C3530" s="151">
        <v>592</v>
      </c>
      <c r="D3530" s="158">
        <v>1095.385401</v>
      </c>
      <c r="E3530" s="151">
        <v>1761</v>
      </c>
      <c r="F3530" s="151">
        <v>9</v>
      </c>
      <c r="G3530" s="158">
        <v>88.27760756627147</v>
      </c>
    </row>
    <row r="3531" spans="1:7" x14ac:dyDescent="0.25">
      <c r="A3531" s="147">
        <v>3527</v>
      </c>
      <c r="B3531" s="151">
        <v>20604151003</v>
      </c>
      <c r="C3531" s="151">
        <v>504</v>
      </c>
      <c r="D3531" s="158">
        <v>1014.149377</v>
      </c>
      <c r="E3531" s="151">
        <v>8693</v>
      </c>
      <c r="F3531" s="151">
        <v>5</v>
      </c>
      <c r="G3531" s="158">
        <v>42.10736645797256</v>
      </c>
    </row>
    <row r="3532" spans="1:7" x14ac:dyDescent="0.25">
      <c r="A3532" s="147">
        <v>3528</v>
      </c>
      <c r="B3532" s="151">
        <v>20604151004</v>
      </c>
      <c r="C3532" s="151">
        <v>357</v>
      </c>
      <c r="D3532" s="158">
        <v>982.20363029999999</v>
      </c>
      <c r="E3532" s="151">
        <v>10552</v>
      </c>
      <c r="F3532" s="151">
        <v>4</v>
      </c>
      <c r="G3532" s="158">
        <v>29.725589449846812</v>
      </c>
    </row>
    <row r="3533" spans="1:7" x14ac:dyDescent="0.25">
      <c r="A3533" s="147">
        <v>3529</v>
      </c>
      <c r="B3533" s="151">
        <v>20604151005</v>
      </c>
      <c r="C3533" s="151">
        <v>499</v>
      </c>
      <c r="D3533" s="158">
        <v>1028.2836950000001</v>
      </c>
      <c r="E3533" s="151">
        <v>7657</v>
      </c>
      <c r="F3533" s="151">
        <v>6</v>
      </c>
      <c r="G3533" s="158">
        <v>49.007592913280938</v>
      </c>
    </row>
    <row r="3534" spans="1:7" x14ac:dyDescent="0.25">
      <c r="A3534" s="147">
        <v>3530</v>
      </c>
      <c r="B3534" s="151">
        <v>20604151006</v>
      </c>
      <c r="C3534" s="151">
        <v>476</v>
      </c>
      <c r="D3534" s="158">
        <v>1038.790023</v>
      </c>
      <c r="E3534" s="151">
        <v>6809</v>
      </c>
      <c r="F3534" s="151">
        <v>6</v>
      </c>
      <c r="G3534" s="158">
        <v>54.655654722259229</v>
      </c>
    </row>
    <row r="3535" spans="1:7" x14ac:dyDescent="0.25">
      <c r="A3535" s="147">
        <v>3531</v>
      </c>
      <c r="B3535" s="151">
        <v>20604151007</v>
      </c>
      <c r="C3535" s="151">
        <v>414</v>
      </c>
      <c r="D3535" s="158">
        <v>1046.170852</v>
      </c>
      <c r="E3535" s="151">
        <v>6141</v>
      </c>
      <c r="F3535" s="151">
        <v>7</v>
      </c>
      <c r="G3535" s="158">
        <v>59.104835486878912</v>
      </c>
    </row>
    <row r="3536" spans="1:7" x14ac:dyDescent="0.25">
      <c r="A3536" s="147">
        <v>3532</v>
      </c>
      <c r="B3536" s="151">
        <v>20604151008</v>
      </c>
      <c r="C3536" s="151">
        <v>1034</v>
      </c>
      <c r="D3536" s="158">
        <v>1088.8785989999999</v>
      </c>
      <c r="E3536" s="151">
        <v>2276</v>
      </c>
      <c r="F3536" s="151">
        <v>9</v>
      </c>
      <c r="G3536" s="158">
        <v>84.8474756893566</v>
      </c>
    </row>
    <row r="3537" spans="1:7" x14ac:dyDescent="0.25">
      <c r="A3537" s="147">
        <v>3533</v>
      </c>
      <c r="B3537" s="151">
        <v>20604151009</v>
      </c>
      <c r="C3537" s="151">
        <v>323</v>
      </c>
      <c r="D3537" s="158">
        <v>1066.3003120000001</v>
      </c>
      <c r="E3537" s="151">
        <v>4266</v>
      </c>
      <c r="F3537" s="151">
        <v>8</v>
      </c>
      <c r="G3537" s="158">
        <v>71.593179698947651</v>
      </c>
    </row>
    <row r="3538" spans="1:7" x14ac:dyDescent="0.25">
      <c r="A3538" s="147">
        <v>3534</v>
      </c>
      <c r="B3538" s="151">
        <v>20604151010</v>
      </c>
      <c r="C3538" s="151">
        <v>319</v>
      </c>
      <c r="D3538" s="158">
        <v>1045.9283780000001</v>
      </c>
      <c r="E3538" s="151">
        <v>6161</v>
      </c>
      <c r="F3538" s="151">
        <v>7</v>
      </c>
      <c r="G3538" s="158">
        <v>58.971626481950182</v>
      </c>
    </row>
    <row r="3539" spans="1:7" x14ac:dyDescent="0.25">
      <c r="A3539" s="147">
        <v>3535</v>
      </c>
      <c r="B3539" s="151">
        <v>20604151011</v>
      </c>
      <c r="C3539" s="151">
        <v>872</v>
      </c>
      <c r="D3539" s="158">
        <v>1028.479239</v>
      </c>
      <c r="E3539" s="151">
        <v>7643</v>
      </c>
      <c r="F3539" s="151">
        <v>6</v>
      </c>
      <c r="G3539" s="158">
        <v>49.100839216731053</v>
      </c>
    </row>
    <row r="3540" spans="1:7" x14ac:dyDescent="0.25">
      <c r="A3540" s="147">
        <v>3536</v>
      </c>
      <c r="B3540" s="151">
        <v>20604151012</v>
      </c>
      <c r="C3540" s="151">
        <v>485</v>
      </c>
      <c r="D3540" s="158">
        <v>1048.798554</v>
      </c>
      <c r="E3540" s="151">
        <v>5926</v>
      </c>
      <c r="F3540" s="151">
        <v>7</v>
      </c>
      <c r="G3540" s="158">
        <v>60.536832289862794</v>
      </c>
    </row>
    <row r="3541" spans="1:7" x14ac:dyDescent="0.25">
      <c r="A3541" s="147">
        <v>3537</v>
      </c>
      <c r="B3541" s="151">
        <v>20604151015</v>
      </c>
      <c r="C3541" s="151">
        <v>692</v>
      </c>
      <c r="D3541" s="158">
        <v>1006.935458</v>
      </c>
      <c r="E3541" s="151">
        <v>9184</v>
      </c>
      <c r="F3541" s="151">
        <v>5</v>
      </c>
      <c r="G3541" s="158">
        <v>38.837085386972156</v>
      </c>
    </row>
    <row r="3542" spans="1:7" x14ac:dyDescent="0.25">
      <c r="A3542" s="147">
        <v>3538</v>
      </c>
      <c r="B3542" s="151">
        <v>20604151016</v>
      </c>
      <c r="C3542" s="151">
        <v>414</v>
      </c>
      <c r="D3542" s="158">
        <v>1031.473776</v>
      </c>
      <c r="E3542" s="151">
        <v>7374</v>
      </c>
      <c r="F3542" s="151">
        <v>6</v>
      </c>
      <c r="G3542" s="158">
        <v>50.892500333022518</v>
      </c>
    </row>
    <row r="3543" spans="1:7" x14ac:dyDescent="0.25">
      <c r="A3543" s="147">
        <v>3539</v>
      </c>
      <c r="B3543" s="151">
        <v>20605112801</v>
      </c>
      <c r="C3543" s="151">
        <v>251</v>
      </c>
      <c r="D3543" s="158">
        <v>1028.0434049999999</v>
      </c>
      <c r="E3543" s="151">
        <v>7672</v>
      </c>
      <c r="F3543" s="151">
        <v>6</v>
      </c>
      <c r="G3543" s="158">
        <v>48.907686159584394</v>
      </c>
    </row>
    <row r="3544" spans="1:7" x14ac:dyDescent="0.25">
      <c r="A3544" s="147">
        <v>3540</v>
      </c>
      <c r="B3544" s="151">
        <v>20605112802</v>
      </c>
      <c r="C3544" s="151">
        <v>357</v>
      </c>
      <c r="D3544" s="158">
        <v>1117.9602190000001</v>
      </c>
      <c r="E3544" s="151">
        <v>514</v>
      </c>
      <c r="F3544" s="151">
        <v>10</v>
      </c>
      <c r="G3544" s="158">
        <v>96.583189023578001</v>
      </c>
    </row>
    <row r="3545" spans="1:7" x14ac:dyDescent="0.25">
      <c r="A3545" s="147">
        <v>3541</v>
      </c>
      <c r="B3545" s="151">
        <v>20605112803</v>
      </c>
      <c r="C3545" s="151">
        <v>411</v>
      </c>
      <c r="D3545" s="158">
        <v>1104.9419760000001</v>
      </c>
      <c r="E3545" s="151">
        <v>1088</v>
      </c>
      <c r="F3545" s="151">
        <v>10</v>
      </c>
      <c r="G3545" s="158">
        <v>92.760090582123354</v>
      </c>
    </row>
    <row r="3546" spans="1:7" x14ac:dyDescent="0.25">
      <c r="A3546" s="147">
        <v>3542</v>
      </c>
      <c r="B3546" s="151">
        <v>20605112804</v>
      </c>
      <c r="C3546" s="151">
        <v>445</v>
      </c>
      <c r="D3546" s="158">
        <v>1082.449554</v>
      </c>
      <c r="E3546" s="151">
        <v>2825</v>
      </c>
      <c r="F3546" s="151">
        <v>9</v>
      </c>
      <c r="G3546" s="158">
        <v>81.190888504062869</v>
      </c>
    </row>
    <row r="3547" spans="1:7" x14ac:dyDescent="0.25">
      <c r="A3547" s="147">
        <v>3543</v>
      </c>
      <c r="B3547" s="151">
        <v>20605112805</v>
      </c>
      <c r="C3547" s="151">
        <v>327</v>
      </c>
      <c r="D3547" s="158">
        <v>1138.872515</v>
      </c>
      <c r="E3547" s="151">
        <v>77</v>
      </c>
      <c r="F3547" s="151">
        <v>10</v>
      </c>
      <c r="G3547" s="158">
        <v>99.493805781270822</v>
      </c>
    </row>
    <row r="3548" spans="1:7" x14ac:dyDescent="0.25">
      <c r="A3548" s="147">
        <v>3544</v>
      </c>
      <c r="B3548" s="151">
        <v>20605112807</v>
      </c>
      <c r="C3548" s="151">
        <v>467</v>
      </c>
      <c r="D3548" s="158">
        <v>1094.379537</v>
      </c>
      <c r="E3548" s="151">
        <v>1835</v>
      </c>
      <c r="F3548" s="151">
        <v>9</v>
      </c>
      <c r="G3548" s="158">
        <v>87.784734248035164</v>
      </c>
    </row>
    <row r="3549" spans="1:7" x14ac:dyDescent="0.25">
      <c r="A3549" s="147">
        <v>3545</v>
      </c>
      <c r="B3549" s="151">
        <v>20605112808</v>
      </c>
      <c r="C3549" s="151">
        <v>523</v>
      </c>
      <c r="D3549" s="158">
        <v>970.20330309999997</v>
      </c>
      <c r="E3549" s="151">
        <v>11105</v>
      </c>
      <c r="F3549" s="151">
        <v>3</v>
      </c>
      <c r="G3549" s="158">
        <v>26.042360463567338</v>
      </c>
    </row>
    <row r="3550" spans="1:7" x14ac:dyDescent="0.25">
      <c r="A3550" s="147">
        <v>3546</v>
      </c>
      <c r="B3550" s="151">
        <v>20605112809</v>
      </c>
      <c r="C3550" s="151">
        <v>477</v>
      </c>
      <c r="D3550" s="158">
        <v>1117.346135</v>
      </c>
      <c r="E3550" s="151">
        <v>540</v>
      </c>
      <c r="F3550" s="151">
        <v>10</v>
      </c>
      <c r="G3550" s="158">
        <v>96.410017317170642</v>
      </c>
    </row>
    <row r="3551" spans="1:7" x14ac:dyDescent="0.25">
      <c r="A3551" s="147">
        <v>3547</v>
      </c>
      <c r="B3551" s="151">
        <v>20605112810</v>
      </c>
      <c r="C3551" s="151">
        <v>347</v>
      </c>
      <c r="D3551" s="158">
        <v>1085.8030470000001</v>
      </c>
      <c r="E3551" s="151">
        <v>2530</v>
      </c>
      <c r="F3551" s="151">
        <v>9</v>
      </c>
      <c r="G3551" s="158">
        <v>83.155721326761693</v>
      </c>
    </row>
    <row r="3552" spans="1:7" x14ac:dyDescent="0.25">
      <c r="A3552" s="147">
        <v>3548</v>
      </c>
      <c r="B3552" s="151">
        <v>20605112811</v>
      </c>
      <c r="C3552" s="151">
        <v>341</v>
      </c>
      <c r="D3552" s="158">
        <v>1093.9075929999999</v>
      </c>
      <c r="E3552" s="151">
        <v>1877</v>
      </c>
      <c r="F3552" s="151">
        <v>9</v>
      </c>
      <c r="G3552" s="158">
        <v>87.504995337684832</v>
      </c>
    </row>
    <row r="3553" spans="1:7" x14ac:dyDescent="0.25">
      <c r="A3553" s="147">
        <v>3549</v>
      </c>
      <c r="B3553" s="151">
        <v>20605112812</v>
      </c>
      <c r="C3553" s="151">
        <v>402</v>
      </c>
      <c r="D3553" s="158">
        <v>1112.514109</v>
      </c>
      <c r="E3553" s="151">
        <v>726</v>
      </c>
      <c r="F3553" s="151">
        <v>10</v>
      </c>
      <c r="G3553" s="158">
        <v>95.171173571333426</v>
      </c>
    </row>
    <row r="3554" spans="1:7" x14ac:dyDescent="0.25">
      <c r="A3554" s="147">
        <v>3550</v>
      </c>
      <c r="B3554" s="151">
        <v>20605112813</v>
      </c>
      <c r="C3554" s="151">
        <v>574</v>
      </c>
      <c r="D3554" s="158">
        <v>1113.4051489999999</v>
      </c>
      <c r="E3554" s="151">
        <v>693</v>
      </c>
      <c r="F3554" s="151">
        <v>10</v>
      </c>
      <c r="G3554" s="158">
        <v>95.390968429465829</v>
      </c>
    </row>
    <row r="3555" spans="1:7" x14ac:dyDescent="0.25">
      <c r="A3555" s="147">
        <v>3551</v>
      </c>
      <c r="B3555" s="151">
        <v>20605112814</v>
      </c>
      <c r="C3555" s="151">
        <v>432</v>
      </c>
      <c r="D3555" s="158">
        <v>1053.228067</v>
      </c>
      <c r="E3555" s="151">
        <v>5525</v>
      </c>
      <c r="F3555" s="151">
        <v>7</v>
      </c>
      <c r="G3555" s="158">
        <v>63.207672838683891</v>
      </c>
    </row>
    <row r="3556" spans="1:7" x14ac:dyDescent="0.25">
      <c r="A3556" s="147">
        <v>3552</v>
      </c>
      <c r="B3556" s="151">
        <v>20605112815</v>
      </c>
      <c r="C3556" s="151">
        <v>322</v>
      </c>
      <c r="D3556" s="158">
        <v>1110.552128</v>
      </c>
      <c r="E3556" s="151">
        <v>813</v>
      </c>
      <c r="F3556" s="151">
        <v>10</v>
      </c>
      <c r="G3556" s="158">
        <v>94.591714399893434</v>
      </c>
    </row>
    <row r="3557" spans="1:7" x14ac:dyDescent="0.25">
      <c r="A3557" s="147">
        <v>3553</v>
      </c>
      <c r="B3557" s="151">
        <v>20605112816</v>
      </c>
      <c r="C3557" s="151">
        <v>421</v>
      </c>
      <c r="D3557" s="158">
        <v>953.6695095</v>
      </c>
      <c r="E3557" s="151">
        <v>11812</v>
      </c>
      <c r="F3557" s="151">
        <v>3</v>
      </c>
      <c r="G3557" s="158">
        <v>21.333422139336619</v>
      </c>
    </row>
    <row r="3558" spans="1:7" x14ac:dyDescent="0.25">
      <c r="A3558" s="147">
        <v>3554</v>
      </c>
      <c r="B3558" s="151">
        <v>20605112817</v>
      </c>
      <c r="C3558" s="151">
        <v>410</v>
      </c>
      <c r="D3558" s="158">
        <v>1100.956492</v>
      </c>
      <c r="E3558" s="151">
        <v>1348</v>
      </c>
      <c r="F3558" s="151">
        <v>9</v>
      </c>
      <c r="G3558" s="158">
        <v>91.028373518049818</v>
      </c>
    </row>
    <row r="3559" spans="1:7" x14ac:dyDescent="0.25">
      <c r="A3559" s="147">
        <v>3555</v>
      </c>
      <c r="B3559" s="151">
        <v>20605112818</v>
      </c>
      <c r="C3559" s="151">
        <v>278</v>
      </c>
      <c r="D3559" s="158">
        <v>1130.983291</v>
      </c>
      <c r="E3559" s="151">
        <v>189</v>
      </c>
      <c r="F3559" s="151">
        <v>10</v>
      </c>
      <c r="G3559" s="158">
        <v>98.747835353669913</v>
      </c>
    </row>
    <row r="3560" spans="1:7" x14ac:dyDescent="0.25">
      <c r="A3560" s="147">
        <v>3556</v>
      </c>
      <c r="B3560" s="151">
        <v>20605112819</v>
      </c>
      <c r="C3560" s="151">
        <v>501</v>
      </c>
      <c r="D3560" s="158">
        <v>1102.35439</v>
      </c>
      <c r="E3560" s="151">
        <v>1257</v>
      </c>
      <c r="F3560" s="151">
        <v>10</v>
      </c>
      <c r="G3560" s="158">
        <v>91.634474490475554</v>
      </c>
    </row>
    <row r="3561" spans="1:7" x14ac:dyDescent="0.25">
      <c r="A3561" s="147">
        <v>3557</v>
      </c>
      <c r="B3561" s="151">
        <v>20605112820</v>
      </c>
      <c r="C3561" s="151">
        <v>483</v>
      </c>
      <c r="D3561" s="158">
        <v>1091.2053129999999</v>
      </c>
      <c r="E3561" s="151">
        <v>2071</v>
      </c>
      <c r="F3561" s="151">
        <v>9</v>
      </c>
      <c r="G3561" s="158">
        <v>86.212867989876116</v>
      </c>
    </row>
    <row r="3562" spans="1:7" x14ac:dyDescent="0.25">
      <c r="A3562" s="147">
        <v>3558</v>
      </c>
      <c r="B3562" s="151">
        <v>20605112821</v>
      </c>
      <c r="C3562" s="151">
        <v>287</v>
      </c>
      <c r="D3562" s="158">
        <v>1051.1199140000001</v>
      </c>
      <c r="E3562" s="151">
        <v>5707</v>
      </c>
      <c r="F3562" s="151">
        <v>7</v>
      </c>
      <c r="G3562" s="158">
        <v>61.995470893832426</v>
      </c>
    </row>
    <row r="3563" spans="1:7" x14ac:dyDescent="0.25">
      <c r="A3563" s="147">
        <v>3559</v>
      </c>
      <c r="B3563" s="151">
        <v>20605112822</v>
      </c>
      <c r="C3563" s="151">
        <v>398</v>
      </c>
      <c r="D3563" s="158">
        <v>1083.13516</v>
      </c>
      <c r="E3563" s="151">
        <v>2770</v>
      </c>
      <c r="F3563" s="151">
        <v>9</v>
      </c>
      <c r="G3563" s="158">
        <v>81.557213267616888</v>
      </c>
    </row>
    <row r="3564" spans="1:7" x14ac:dyDescent="0.25">
      <c r="A3564" s="147">
        <v>3560</v>
      </c>
      <c r="B3564" s="151">
        <v>20605112823</v>
      </c>
      <c r="C3564" s="151">
        <v>291</v>
      </c>
      <c r="D3564" s="158">
        <v>1091.416236</v>
      </c>
      <c r="E3564" s="151">
        <v>2050</v>
      </c>
      <c r="F3564" s="151">
        <v>9</v>
      </c>
      <c r="G3564" s="158">
        <v>86.352737445051289</v>
      </c>
    </row>
    <row r="3565" spans="1:7" x14ac:dyDescent="0.25">
      <c r="A3565" s="147">
        <v>3561</v>
      </c>
      <c r="B3565" s="151">
        <v>20605112824</v>
      </c>
      <c r="C3565" s="151">
        <v>369</v>
      </c>
      <c r="D3565" s="158">
        <v>1119.433538</v>
      </c>
      <c r="E3565" s="151">
        <v>469</v>
      </c>
      <c r="F3565" s="151">
        <v>10</v>
      </c>
      <c r="G3565" s="158">
        <v>96.882909284667633</v>
      </c>
    </row>
    <row r="3566" spans="1:7" x14ac:dyDescent="0.25">
      <c r="A3566" s="147">
        <v>3562</v>
      </c>
      <c r="B3566" s="151">
        <v>20605112825</v>
      </c>
      <c r="C3566" s="151">
        <v>404</v>
      </c>
      <c r="D3566" s="158">
        <v>1104.698944</v>
      </c>
      <c r="E3566" s="151">
        <v>1108</v>
      </c>
      <c r="F3566" s="151">
        <v>10</v>
      </c>
      <c r="G3566" s="158">
        <v>92.626881577194624</v>
      </c>
    </row>
    <row r="3567" spans="1:7" x14ac:dyDescent="0.25">
      <c r="A3567" s="147">
        <v>3563</v>
      </c>
      <c r="B3567" s="151">
        <v>20605112826</v>
      </c>
      <c r="C3567" s="151">
        <v>524</v>
      </c>
      <c r="D3567" s="158">
        <v>1113.146467</v>
      </c>
      <c r="E3567" s="151">
        <v>704</v>
      </c>
      <c r="F3567" s="151">
        <v>10</v>
      </c>
      <c r="G3567" s="158">
        <v>95.317703476755028</v>
      </c>
    </row>
    <row r="3568" spans="1:7" x14ac:dyDescent="0.25">
      <c r="A3568" s="147">
        <v>3564</v>
      </c>
      <c r="B3568" s="151">
        <v>20605112828</v>
      </c>
      <c r="C3568" s="151">
        <v>840</v>
      </c>
      <c r="D3568" s="158">
        <v>1081.8418119999999</v>
      </c>
      <c r="E3568" s="151">
        <v>2870</v>
      </c>
      <c r="F3568" s="151">
        <v>9</v>
      </c>
      <c r="G3568" s="158">
        <v>80.891168242973222</v>
      </c>
    </row>
    <row r="3569" spans="1:7" x14ac:dyDescent="0.25">
      <c r="A3569" s="147">
        <v>3565</v>
      </c>
      <c r="B3569" s="151">
        <v>20605112830</v>
      </c>
      <c r="C3569" s="151">
        <v>642</v>
      </c>
      <c r="D3569" s="158">
        <v>1061.8257530000001</v>
      </c>
      <c r="E3569" s="151">
        <v>4669</v>
      </c>
      <c r="F3569" s="151">
        <v>8</v>
      </c>
      <c r="G3569" s="158">
        <v>68.909018249633675</v>
      </c>
    </row>
    <row r="3570" spans="1:7" x14ac:dyDescent="0.25">
      <c r="A3570" s="147">
        <v>3566</v>
      </c>
      <c r="B3570" s="151">
        <v>20605112833</v>
      </c>
      <c r="C3570" s="151">
        <v>579</v>
      </c>
      <c r="D3570" s="158">
        <v>1088.4438090000001</v>
      </c>
      <c r="E3570" s="151">
        <v>2311</v>
      </c>
      <c r="F3570" s="151">
        <v>9</v>
      </c>
      <c r="G3570" s="158">
        <v>84.614359930731325</v>
      </c>
    </row>
    <row r="3571" spans="1:7" x14ac:dyDescent="0.25">
      <c r="A3571" s="147">
        <v>3567</v>
      </c>
      <c r="B3571" s="151">
        <v>20605112834</v>
      </c>
      <c r="C3571" s="151">
        <v>559</v>
      </c>
      <c r="D3571" s="158">
        <v>1089.9759019999999</v>
      </c>
      <c r="E3571" s="151">
        <v>2167</v>
      </c>
      <c r="F3571" s="151">
        <v>9</v>
      </c>
      <c r="G3571" s="158">
        <v>85.573464766218194</v>
      </c>
    </row>
    <row r="3572" spans="1:7" x14ac:dyDescent="0.25">
      <c r="A3572" s="147">
        <v>3568</v>
      </c>
      <c r="B3572" s="151">
        <v>20605112835</v>
      </c>
      <c r="C3572" s="151">
        <v>520</v>
      </c>
      <c r="D3572" s="158">
        <v>1105.8190460000001</v>
      </c>
      <c r="E3572" s="151">
        <v>1033</v>
      </c>
      <c r="F3572" s="151">
        <v>10</v>
      </c>
      <c r="G3572" s="158">
        <v>93.126415345677373</v>
      </c>
    </row>
    <row r="3573" spans="1:7" x14ac:dyDescent="0.25">
      <c r="A3573" s="147">
        <v>3569</v>
      </c>
      <c r="B3573" s="151">
        <v>20605112836</v>
      </c>
      <c r="C3573" s="151">
        <v>318</v>
      </c>
      <c r="D3573" s="158">
        <v>1054.767734</v>
      </c>
      <c r="E3573" s="151">
        <v>5389</v>
      </c>
      <c r="F3573" s="151">
        <v>7</v>
      </c>
      <c r="G3573" s="158">
        <v>64.113494072199288</v>
      </c>
    </row>
    <row r="3574" spans="1:7" x14ac:dyDescent="0.25">
      <c r="A3574" s="147">
        <v>3570</v>
      </c>
      <c r="B3574" s="151">
        <v>20605112837</v>
      </c>
      <c r="C3574" s="151">
        <v>345</v>
      </c>
      <c r="D3574" s="158">
        <v>1059.0446649999999</v>
      </c>
      <c r="E3574" s="151">
        <v>4928</v>
      </c>
      <c r="F3574" s="151">
        <v>7</v>
      </c>
      <c r="G3574" s="158">
        <v>67.183961635806583</v>
      </c>
    </row>
    <row r="3575" spans="1:7" x14ac:dyDescent="0.25">
      <c r="A3575" s="147">
        <v>3571</v>
      </c>
      <c r="B3575" s="151">
        <v>20605112838</v>
      </c>
      <c r="C3575" s="151">
        <v>374</v>
      </c>
      <c r="D3575" s="158">
        <v>1059.729472</v>
      </c>
      <c r="E3575" s="151">
        <v>4848</v>
      </c>
      <c r="F3575" s="151">
        <v>7</v>
      </c>
      <c r="G3575" s="158">
        <v>67.716797655521503</v>
      </c>
    </row>
    <row r="3576" spans="1:7" x14ac:dyDescent="0.25">
      <c r="A3576" s="147">
        <v>3572</v>
      </c>
      <c r="B3576" s="151">
        <v>20605112839</v>
      </c>
      <c r="C3576" s="151">
        <v>217</v>
      </c>
      <c r="D3576" s="158">
        <v>1081.5497170000001</v>
      </c>
      <c r="E3576" s="151">
        <v>2892</v>
      </c>
      <c r="F3576" s="151">
        <v>9</v>
      </c>
      <c r="G3576" s="158">
        <v>80.744638337551621</v>
      </c>
    </row>
    <row r="3577" spans="1:7" x14ac:dyDescent="0.25">
      <c r="A3577" s="147">
        <v>3573</v>
      </c>
      <c r="B3577" s="151">
        <v>20605112840</v>
      </c>
      <c r="C3577" s="151">
        <v>366</v>
      </c>
      <c r="D3577" s="158">
        <v>1100.6838210000001</v>
      </c>
      <c r="E3577" s="151">
        <v>1373</v>
      </c>
      <c r="F3577" s="151">
        <v>9</v>
      </c>
      <c r="G3577" s="158">
        <v>90.861862261888902</v>
      </c>
    </row>
    <row r="3578" spans="1:7" x14ac:dyDescent="0.25">
      <c r="A3578" s="147">
        <v>3574</v>
      </c>
      <c r="B3578" s="151">
        <v>20605112841</v>
      </c>
      <c r="C3578" s="151">
        <v>228</v>
      </c>
      <c r="D3578" s="158">
        <v>1081.549874</v>
      </c>
      <c r="E3578" s="151">
        <v>2891</v>
      </c>
      <c r="F3578" s="151">
        <v>9</v>
      </c>
      <c r="G3578" s="158">
        <v>80.751298787798049</v>
      </c>
    </row>
    <row r="3579" spans="1:7" x14ac:dyDescent="0.25">
      <c r="A3579" s="147">
        <v>3575</v>
      </c>
      <c r="B3579" s="151">
        <v>20605112842</v>
      </c>
      <c r="C3579" s="151">
        <v>401</v>
      </c>
      <c r="D3579" s="158">
        <v>1092.597383</v>
      </c>
      <c r="E3579" s="151">
        <v>1974</v>
      </c>
      <c r="F3579" s="151">
        <v>9</v>
      </c>
      <c r="G3579" s="158">
        <v>86.858931663780467</v>
      </c>
    </row>
    <row r="3580" spans="1:7" x14ac:dyDescent="0.25">
      <c r="A3580" s="147">
        <v>3576</v>
      </c>
      <c r="B3580" s="151">
        <v>20605112843</v>
      </c>
      <c r="C3580" s="151">
        <v>389</v>
      </c>
      <c r="D3580" s="158">
        <v>1089.0177550000001</v>
      </c>
      <c r="E3580" s="151">
        <v>2259</v>
      </c>
      <c r="F3580" s="151">
        <v>9</v>
      </c>
      <c r="G3580" s="158">
        <v>84.960703343546029</v>
      </c>
    </row>
    <row r="3581" spans="1:7" x14ac:dyDescent="0.25">
      <c r="A3581" s="147">
        <v>3577</v>
      </c>
      <c r="B3581" s="151">
        <v>20605112901</v>
      </c>
      <c r="C3581" s="151">
        <v>356</v>
      </c>
      <c r="D3581" s="158">
        <v>1061.108815</v>
      </c>
      <c r="E3581" s="151">
        <v>4729</v>
      </c>
      <c r="F3581" s="151">
        <v>8</v>
      </c>
      <c r="G3581" s="158">
        <v>68.50939123484747</v>
      </c>
    </row>
    <row r="3582" spans="1:7" x14ac:dyDescent="0.25">
      <c r="A3582" s="147">
        <v>3578</v>
      </c>
      <c r="B3582" s="151">
        <v>20605112902</v>
      </c>
      <c r="C3582" s="151">
        <v>565</v>
      </c>
      <c r="D3582" s="158">
        <v>1092.092674</v>
      </c>
      <c r="E3582" s="151">
        <v>1996</v>
      </c>
      <c r="F3582" s="151">
        <v>9</v>
      </c>
      <c r="G3582" s="158">
        <v>86.712401758358865</v>
      </c>
    </row>
    <row r="3583" spans="1:7" x14ac:dyDescent="0.25">
      <c r="A3583" s="147">
        <v>3579</v>
      </c>
      <c r="B3583" s="151">
        <v>20605112903</v>
      </c>
      <c r="C3583" s="151">
        <v>401</v>
      </c>
      <c r="D3583" s="158">
        <v>1048.5252989999999</v>
      </c>
      <c r="E3583" s="151">
        <v>5948</v>
      </c>
      <c r="F3583" s="151">
        <v>7</v>
      </c>
      <c r="G3583" s="158">
        <v>60.390302384441185</v>
      </c>
    </row>
    <row r="3584" spans="1:7" x14ac:dyDescent="0.25">
      <c r="A3584" s="147">
        <v>3580</v>
      </c>
      <c r="B3584" s="151">
        <v>20605112904</v>
      </c>
      <c r="C3584" s="151">
        <v>434</v>
      </c>
      <c r="D3584" s="158">
        <v>1110.412435</v>
      </c>
      <c r="E3584" s="151">
        <v>825</v>
      </c>
      <c r="F3584" s="151">
        <v>10</v>
      </c>
      <c r="G3584" s="158">
        <v>94.51178899693619</v>
      </c>
    </row>
    <row r="3585" spans="1:7" x14ac:dyDescent="0.25">
      <c r="A3585" s="147">
        <v>3581</v>
      </c>
      <c r="B3585" s="151">
        <v>20605112905</v>
      </c>
      <c r="C3585" s="151">
        <v>655</v>
      </c>
      <c r="D3585" s="158">
        <v>1108.371003</v>
      </c>
      <c r="E3585" s="151">
        <v>912</v>
      </c>
      <c r="F3585" s="151">
        <v>10</v>
      </c>
      <c r="G3585" s="158">
        <v>93.932329825496211</v>
      </c>
    </row>
    <row r="3586" spans="1:7" x14ac:dyDescent="0.25">
      <c r="A3586" s="147">
        <v>3582</v>
      </c>
      <c r="B3586" s="151">
        <v>20605112906</v>
      </c>
      <c r="C3586" s="151">
        <v>283</v>
      </c>
      <c r="D3586" s="158">
        <v>1023.350059</v>
      </c>
      <c r="E3586" s="151">
        <v>8033</v>
      </c>
      <c r="F3586" s="151">
        <v>6</v>
      </c>
      <c r="G3586" s="158">
        <v>46.503263620620757</v>
      </c>
    </row>
    <row r="3587" spans="1:7" x14ac:dyDescent="0.25">
      <c r="A3587" s="147">
        <v>3583</v>
      </c>
      <c r="B3587" s="151">
        <v>20605112907</v>
      </c>
      <c r="C3587" s="151">
        <v>643</v>
      </c>
      <c r="D3587" s="158">
        <v>1088.6877239999999</v>
      </c>
      <c r="E3587" s="151">
        <v>2295</v>
      </c>
      <c r="F3587" s="151">
        <v>9</v>
      </c>
      <c r="G3587" s="158">
        <v>84.720927134674312</v>
      </c>
    </row>
    <row r="3588" spans="1:7" x14ac:dyDescent="0.25">
      <c r="A3588" s="147">
        <v>3584</v>
      </c>
      <c r="B3588" s="151">
        <v>20605112908</v>
      </c>
      <c r="C3588" s="151">
        <v>484</v>
      </c>
      <c r="D3588" s="158">
        <v>1088.129529</v>
      </c>
      <c r="E3588" s="151">
        <v>2334</v>
      </c>
      <c r="F3588" s="151">
        <v>9</v>
      </c>
      <c r="G3588" s="158">
        <v>84.46116957506328</v>
      </c>
    </row>
    <row r="3589" spans="1:7" x14ac:dyDescent="0.25">
      <c r="A3589" s="147">
        <v>3585</v>
      </c>
      <c r="B3589" s="151">
        <v>20605112909</v>
      </c>
      <c r="C3589" s="151">
        <v>415</v>
      </c>
      <c r="D3589" s="158">
        <v>1083.7064769999999</v>
      </c>
      <c r="E3589" s="151">
        <v>2710</v>
      </c>
      <c r="F3589" s="151">
        <v>9</v>
      </c>
      <c r="G3589" s="158">
        <v>81.956840282403093</v>
      </c>
    </row>
    <row r="3590" spans="1:7" x14ac:dyDescent="0.25">
      <c r="A3590" s="147">
        <v>3586</v>
      </c>
      <c r="B3590" s="151">
        <v>20605112910</v>
      </c>
      <c r="C3590" s="151">
        <v>438</v>
      </c>
      <c r="D3590" s="158">
        <v>1084.926923</v>
      </c>
      <c r="E3590" s="151">
        <v>2593</v>
      </c>
      <c r="F3590" s="151">
        <v>9</v>
      </c>
      <c r="G3590" s="158">
        <v>82.736112961236174</v>
      </c>
    </row>
    <row r="3591" spans="1:7" x14ac:dyDescent="0.25">
      <c r="A3591" s="147">
        <v>3587</v>
      </c>
      <c r="B3591" s="151">
        <v>20605112911</v>
      </c>
      <c r="C3591" s="151">
        <v>300</v>
      </c>
      <c r="D3591" s="158">
        <v>1075.751716</v>
      </c>
      <c r="E3591" s="151">
        <v>3427</v>
      </c>
      <c r="F3591" s="151">
        <v>8</v>
      </c>
      <c r="G3591" s="158">
        <v>77.181297455708005</v>
      </c>
    </row>
    <row r="3592" spans="1:7" x14ac:dyDescent="0.25">
      <c r="A3592" s="147">
        <v>3588</v>
      </c>
      <c r="B3592" s="151">
        <v>20605112912</v>
      </c>
      <c r="C3592" s="151">
        <v>215</v>
      </c>
      <c r="D3592" s="158">
        <v>1088.9483319999999</v>
      </c>
      <c r="E3592" s="151">
        <v>2265</v>
      </c>
      <c r="F3592" s="151">
        <v>9</v>
      </c>
      <c r="G3592" s="158">
        <v>84.9207406420674</v>
      </c>
    </row>
    <row r="3593" spans="1:7" x14ac:dyDescent="0.25">
      <c r="A3593" s="147">
        <v>3589</v>
      </c>
      <c r="B3593" s="151">
        <v>20605112913</v>
      </c>
      <c r="C3593" s="151">
        <v>463</v>
      </c>
      <c r="D3593" s="158">
        <v>1073.076354</v>
      </c>
      <c r="E3593" s="151">
        <v>3651</v>
      </c>
      <c r="F3593" s="151">
        <v>8</v>
      </c>
      <c r="G3593" s="158">
        <v>75.689356600506201</v>
      </c>
    </row>
    <row r="3594" spans="1:7" x14ac:dyDescent="0.25">
      <c r="A3594" s="147">
        <v>3590</v>
      </c>
      <c r="B3594" s="151">
        <v>20605112914</v>
      </c>
      <c r="C3594" s="151">
        <v>334</v>
      </c>
      <c r="D3594" s="158">
        <v>1081.722665</v>
      </c>
      <c r="E3594" s="151">
        <v>2878</v>
      </c>
      <c r="F3594" s="151">
        <v>9</v>
      </c>
      <c r="G3594" s="158">
        <v>80.837884641001736</v>
      </c>
    </row>
    <row r="3595" spans="1:7" x14ac:dyDescent="0.25">
      <c r="A3595" s="147">
        <v>3591</v>
      </c>
      <c r="B3595" s="151">
        <v>20605112915</v>
      </c>
      <c r="C3595" s="151">
        <v>246</v>
      </c>
      <c r="D3595" s="158">
        <v>1113.238177</v>
      </c>
      <c r="E3595" s="151">
        <v>700</v>
      </c>
      <c r="F3595" s="151">
        <v>10</v>
      </c>
      <c r="G3595" s="158">
        <v>95.344345277740771</v>
      </c>
    </row>
    <row r="3596" spans="1:7" x14ac:dyDescent="0.25">
      <c r="A3596" s="147">
        <v>3592</v>
      </c>
      <c r="B3596" s="151">
        <v>20605112916</v>
      </c>
      <c r="C3596" s="151">
        <v>480</v>
      </c>
      <c r="D3596" s="158">
        <v>1093.455248</v>
      </c>
      <c r="E3596" s="151">
        <v>1911</v>
      </c>
      <c r="F3596" s="151">
        <v>9</v>
      </c>
      <c r="G3596" s="158">
        <v>87.278540029305987</v>
      </c>
    </row>
    <row r="3597" spans="1:7" x14ac:dyDescent="0.25">
      <c r="A3597" s="147">
        <v>3593</v>
      </c>
      <c r="B3597" s="151">
        <v>20605112921</v>
      </c>
      <c r="C3597" s="151">
        <v>412</v>
      </c>
      <c r="D3597" s="158">
        <v>1095.9672109999999</v>
      </c>
      <c r="E3597" s="151">
        <v>1722</v>
      </c>
      <c r="F3597" s="151">
        <v>9</v>
      </c>
      <c r="G3597" s="158">
        <v>88.537365125882502</v>
      </c>
    </row>
    <row r="3598" spans="1:7" x14ac:dyDescent="0.25">
      <c r="A3598" s="147">
        <v>3594</v>
      </c>
      <c r="B3598" s="151">
        <v>20605112922</v>
      </c>
      <c r="C3598" s="151">
        <v>600</v>
      </c>
      <c r="D3598" s="158">
        <v>1080.7224100000001</v>
      </c>
      <c r="E3598" s="151">
        <v>2971</v>
      </c>
      <c r="F3598" s="151">
        <v>9</v>
      </c>
      <c r="G3598" s="158">
        <v>80.218462768083114</v>
      </c>
    </row>
    <row r="3599" spans="1:7" x14ac:dyDescent="0.25">
      <c r="A3599" s="147">
        <v>3595</v>
      </c>
      <c r="B3599" s="151">
        <v>20605112923</v>
      </c>
      <c r="C3599" s="151">
        <v>513</v>
      </c>
      <c r="D3599" s="158">
        <v>1038.8578789999999</v>
      </c>
      <c r="E3599" s="151">
        <v>6803</v>
      </c>
      <c r="F3599" s="151">
        <v>6</v>
      </c>
      <c r="G3599" s="158">
        <v>54.695617423737843</v>
      </c>
    </row>
    <row r="3600" spans="1:7" x14ac:dyDescent="0.25">
      <c r="A3600" s="147">
        <v>3596</v>
      </c>
      <c r="B3600" s="151">
        <v>20605112924</v>
      </c>
      <c r="C3600" s="151">
        <v>397</v>
      </c>
      <c r="D3600" s="158">
        <v>1094.0797560000001</v>
      </c>
      <c r="E3600" s="151">
        <v>1866</v>
      </c>
      <c r="F3600" s="151">
        <v>9</v>
      </c>
      <c r="G3600" s="158">
        <v>87.578260290395633</v>
      </c>
    </row>
    <row r="3601" spans="1:7" x14ac:dyDescent="0.25">
      <c r="A3601" s="147">
        <v>3597</v>
      </c>
      <c r="B3601" s="151">
        <v>20605112925</v>
      </c>
      <c r="C3601" s="151">
        <v>541</v>
      </c>
      <c r="D3601" s="158">
        <v>1077.8075470000001</v>
      </c>
      <c r="E3601" s="151">
        <v>3250</v>
      </c>
      <c r="F3601" s="151">
        <v>8</v>
      </c>
      <c r="G3601" s="158">
        <v>78.360197149327291</v>
      </c>
    </row>
    <row r="3602" spans="1:7" x14ac:dyDescent="0.25">
      <c r="A3602" s="147">
        <v>3598</v>
      </c>
      <c r="B3602" s="151">
        <v>20605112926</v>
      </c>
      <c r="C3602" s="151">
        <v>432</v>
      </c>
      <c r="D3602" s="158">
        <v>1088.9348640000001</v>
      </c>
      <c r="E3602" s="151">
        <v>2269</v>
      </c>
      <c r="F3602" s="151">
        <v>9</v>
      </c>
      <c r="G3602" s="158">
        <v>84.894098841081657</v>
      </c>
    </row>
    <row r="3603" spans="1:7" x14ac:dyDescent="0.25">
      <c r="A3603" s="147">
        <v>3599</v>
      </c>
      <c r="B3603" s="151">
        <v>20605112927</v>
      </c>
      <c r="C3603" s="151">
        <v>341</v>
      </c>
      <c r="D3603" s="158">
        <v>1076.738038</v>
      </c>
      <c r="E3603" s="151">
        <v>3334</v>
      </c>
      <c r="F3603" s="151">
        <v>8</v>
      </c>
      <c r="G3603" s="158">
        <v>77.800719328626613</v>
      </c>
    </row>
    <row r="3604" spans="1:7" x14ac:dyDescent="0.25">
      <c r="A3604" s="147">
        <v>3600</v>
      </c>
      <c r="B3604" s="151">
        <v>20605112928</v>
      </c>
      <c r="C3604" s="151">
        <v>353</v>
      </c>
      <c r="D3604" s="158">
        <v>1076.277155</v>
      </c>
      <c r="E3604" s="151">
        <v>3377</v>
      </c>
      <c r="F3604" s="151">
        <v>8</v>
      </c>
      <c r="G3604" s="158">
        <v>77.514319968029838</v>
      </c>
    </row>
    <row r="3605" spans="1:7" x14ac:dyDescent="0.25">
      <c r="A3605" s="147">
        <v>3601</v>
      </c>
      <c r="B3605" s="151">
        <v>20605112929</v>
      </c>
      <c r="C3605" s="151">
        <v>269</v>
      </c>
      <c r="D3605" s="158">
        <v>1041.4298699999999</v>
      </c>
      <c r="E3605" s="151">
        <v>6589</v>
      </c>
      <c r="F3605" s="151">
        <v>6</v>
      </c>
      <c r="G3605" s="158">
        <v>56.120953776475289</v>
      </c>
    </row>
    <row r="3606" spans="1:7" x14ac:dyDescent="0.25">
      <c r="A3606" s="147">
        <v>3602</v>
      </c>
      <c r="B3606" s="151">
        <v>20605112930</v>
      </c>
      <c r="C3606" s="151">
        <v>398</v>
      </c>
      <c r="D3606" s="158">
        <v>1020.672766</v>
      </c>
      <c r="E3606" s="151">
        <v>8237</v>
      </c>
      <c r="F3606" s="151">
        <v>5</v>
      </c>
      <c r="G3606" s="158">
        <v>45.144531770347676</v>
      </c>
    </row>
    <row r="3607" spans="1:7" x14ac:dyDescent="0.25">
      <c r="A3607" s="147">
        <v>3603</v>
      </c>
      <c r="B3607" s="151">
        <v>20605112931</v>
      </c>
      <c r="C3607" s="151">
        <v>523</v>
      </c>
      <c r="D3607" s="158">
        <v>1089.006046</v>
      </c>
      <c r="E3607" s="151">
        <v>2261</v>
      </c>
      <c r="F3607" s="151">
        <v>9</v>
      </c>
      <c r="G3607" s="158">
        <v>84.947382443053158</v>
      </c>
    </row>
    <row r="3608" spans="1:7" x14ac:dyDescent="0.25">
      <c r="A3608" s="147">
        <v>3604</v>
      </c>
      <c r="B3608" s="151">
        <v>20605112932</v>
      </c>
      <c r="C3608" s="151">
        <v>375</v>
      </c>
      <c r="D3608" s="158">
        <v>1098.920335</v>
      </c>
      <c r="E3608" s="151">
        <v>1501</v>
      </c>
      <c r="F3608" s="151">
        <v>9</v>
      </c>
      <c r="G3608" s="158">
        <v>90.009324630345006</v>
      </c>
    </row>
    <row r="3609" spans="1:7" x14ac:dyDescent="0.25">
      <c r="A3609" s="147">
        <v>3605</v>
      </c>
      <c r="B3609" s="151">
        <v>20605112933</v>
      </c>
      <c r="C3609" s="151">
        <v>370</v>
      </c>
      <c r="D3609" s="158">
        <v>1083.858749</v>
      </c>
      <c r="E3609" s="151">
        <v>2695</v>
      </c>
      <c r="F3609" s="151">
        <v>9</v>
      </c>
      <c r="G3609" s="158">
        <v>82.056747036099637</v>
      </c>
    </row>
    <row r="3610" spans="1:7" x14ac:dyDescent="0.25">
      <c r="A3610" s="147">
        <v>3606</v>
      </c>
      <c r="B3610" s="151">
        <v>20605112934</v>
      </c>
      <c r="C3610" s="151">
        <v>370</v>
      </c>
      <c r="D3610" s="158">
        <v>1076.67554</v>
      </c>
      <c r="E3610" s="151">
        <v>3344</v>
      </c>
      <c r="F3610" s="151">
        <v>8</v>
      </c>
      <c r="G3610" s="158">
        <v>77.734114826162255</v>
      </c>
    </row>
    <row r="3611" spans="1:7" x14ac:dyDescent="0.25">
      <c r="A3611" s="147">
        <v>3607</v>
      </c>
      <c r="B3611" s="151">
        <v>20605112935</v>
      </c>
      <c r="C3611" s="151">
        <v>405</v>
      </c>
      <c r="D3611" s="158">
        <v>1118.9501419999999</v>
      </c>
      <c r="E3611" s="151">
        <v>481</v>
      </c>
      <c r="F3611" s="151">
        <v>10</v>
      </c>
      <c r="G3611" s="158">
        <v>96.802983881710404</v>
      </c>
    </row>
    <row r="3612" spans="1:7" x14ac:dyDescent="0.25">
      <c r="A3612" s="147">
        <v>3608</v>
      </c>
      <c r="B3612" s="151">
        <v>20605112936</v>
      </c>
      <c r="C3612" s="151">
        <v>468</v>
      </c>
      <c r="D3612" s="158">
        <v>1089.670752</v>
      </c>
      <c r="E3612" s="151">
        <v>2198</v>
      </c>
      <c r="F3612" s="151">
        <v>9</v>
      </c>
      <c r="G3612" s="158">
        <v>85.366990808578663</v>
      </c>
    </row>
    <row r="3613" spans="1:7" x14ac:dyDescent="0.25">
      <c r="A3613" s="147">
        <v>3609</v>
      </c>
      <c r="B3613" s="151">
        <v>20605112937</v>
      </c>
      <c r="C3613" s="151">
        <v>199</v>
      </c>
      <c r="D3613" s="158">
        <v>1110.736521</v>
      </c>
      <c r="E3613" s="151">
        <v>805</v>
      </c>
      <c r="F3613" s="151">
        <v>10</v>
      </c>
      <c r="G3613" s="158">
        <v>94.64499800186492</v>
      </c>
    </row>
    <row r="3614" spans="1:7" x14ac:dyDescent="0.25">
      <c r="A3614" s="147">
        <v>3610</v>
      </c>
      <c r="B3614" s="151">
        <v>20605112938</v>
      </c>
      <c r="C3614" s="151">
        <v>282</v>
      </c>
      <c r="D3614" s="158">
        <v>1127.8857049999999</v>
      </c>
      <c r="E3614" s="151">
        <v>243</v>
      </c>
      <c r="F3614" s="151">
        <v>10</v>
      </c>
      <c r="G3614" s="158">
        <v>98.388171040362323</v>
      </c>
    </row>
    <row r="3615" spans="1:7" x14ac:dyDescent="0.25">
      <c r="A3615" s="147">
        <v>3611</v>
      </c>
      <c r="B3615" s="151">
        <v>20605112939</v>
      </c>
      <c r="C3615" s="151">
        <v>492</v>
      </c>
      <c r="D3615" s="158">
        <v>1063.070005</v>
      </c>
      <c r="E3615" s="151">
        <v>4545</v>
      </c>
      <c r="F3615" s="151">
        <v>8</v>
      </c>
      <c r="G3615" s="158">
        <v>69.734914080191828</v>
      </c>
    </row>
    <row r="3616" spans="1:7" x14ac:dyDescent="0.25">
      <c r="A3616" s="147">
        <v>3612</v>
      </c>
      <c r="B3616" s="151">
        <v>20605112940</v>
      </c>
      <c r="C3616" s="151">
        <v>375</v>
      </c>
      <c r="D3616" s="158">
        <v>1119.12411</v>
      </c>
      <c r="E3616" s="151">
        <v>475</v>
      </c>
      <c r="F3616" s="151">
        <v>10</v>
      </c>
      <c r="G3616" s="158">
        <v>96.842946583189033</v>
      </c>
    </row>
    <row r="3617" spans="1:7" x14ac:dyDescent="0.25">
      <c r="A3617" s="147">
        <v>3613</v>
      </c>
      <c r="B3617" s="151">
        <v>20605113001</v>
      </c>
      <c r="C3617" s="151">
        <v>684</v>
      </c>
      <c r="D3617" s="158">
        <v>1100.150588</v>
      </c>
      <c r="E3617" s="151">
        <v>1412</v>
      </c>
      <c r="F3617" s="151">
        <v>9</v>
      </c>
      <c r="G3617" s="158">
        <v>90.60210470227787</v>
      </c>
    </row>
    <row r="3618" spans="1:7" x14ac:dyDescent="0.25">
      <c r="A3618" s="147">
        <v>3614</v>
      </c>
      <c r="B3618" s="151">
        <v>20605113002</v>
      </c>
      <c r="C3618" s="151">
        <v>681</v>
      </c>
      <c r="D3618" s="158">
        <v>1029.137577</v>
      </c>
      <c r="E3618" s="151">
        <v>7576</v>
      </c>
      <c r="F3618" s="151">
        <v>6</v>
      </c>
      <c r="G3618" s="158">
        <v>49.547089383242309</v>
      </c>
    </row>
    <row r="3619" spans="1:7" x14ac:dyDescent="0.25">
      <c r="A3619" s="147">
        <v>3615</v>
      </c>
      <c r="B3619" s="151">
        <v>20605113003</v>
      </c>
      <c r="C3619" s="151">
        <v>497</v>
      </c>
      <c r="D3619" s="158">
        <v>1101.658887</v>
      </c>
      <c r="E3619" s="151">
        <v>1298</v>
      </c>
      <c r="F3619" s="151">
        <v>10</v>
      </c>
      <c r="G3619" s="158">
        <v>91.361396030371651</v>
      </c>
    </row>
    <row r="3620" spans="1:7" x14ac:dyDescent="0.25">
      <c r="A3620" s="147">
        <v>3616</v>
      </c>
      <c r="B3620" s="151">
        <v>20605113004</v>
      </c>
      <c r="C3620" s="151">
        <v>342</v>
      </c>
      <c r="D3620" s="158">
        <v>950.83776499999999</v>
      </c>
      <c r="E3620" s="151">
        <v>11915</v>
      </c>
      <c r="F3620" s="151">
        <v>3</v>
      </c>
      <c r="G3620" s="158">
        <v>20.647395763953643</v>
      </c>
    </row>
    <row r="3621" spans="1:7" x14ac:dyDescent="0.25">
      <c r="A3621" s="147">
        <v>3617</v>
      </c>
      <c r="B3621" s="151">
        <v>20605113005</v>
      </c>
      <c r="C3621" s="151">
        <v>377</v>
      </c>
      <c r="D3621" s="158">
        <v>1055.9660309999999</v>
      </c>
      <c r="E3621" s="151">
        <v>5250</v>
      </c>
      <c r="F3621" s="151">
        <v>7</v>
      </c>
      <c r="G3621" s="158">
        <v>65.039296656453971</v>
      </c>
    </row>
    <row r="3622" spans="1:7" x14ac:dyDescent="0.25">
      <c r="A3622" s="147">
        <v>3618</v>
      </c>
      <c r="B3622" s="151">
        <v>20605113006</v>
      </c>
      <c r="C3622" s="151">
        <v>373</v>
      </c>
      <c r="D3622" s="158">
        <v>1025.7914800000001</v>
      </c>
      <c r="E3622" s="151">
        <v>7833</v>
      </c>
      <c r="F3622" s="151">
        <v>6</v>
      </c>
      <c r="G3622" s="158">
        <v>47.835353669908088</v>
      </c>
    </row>
    <row r="3623" spans="1:7" x14ac:dyDescent="0.25">
      <c r="A3623" s="147">
        <v>3619</v>
      </c>
      <c r="B3623" s="151">
        <v>20605113007</v>
      </c>
      <c r="C3623" s="151">
        <v>536</v>
      </c>
      <c r="D3623" s="158">
        <v>1079.3614889999999</v>
      </c>
      <c r="E3623" s="151">
        <v>3097</v>
      </c>
      <c r="F3623" s="151">
        <v>8</v>
      </c>
      <c r="G3623" s="158">
        <v>79.379246037032104</v>
      </c>
    </row>
    <row r="3624" spans="1:7" x14ac:dyDescent="0.25">
      <c r="A3624" s="147">
        <v>3620</v>
      </c>
      <c r="B3624" s="151">
        <v>20605113008</v>
      </c>
      <c r="C3624" s="151">
        <v>319</v>
      </c>
      <c r="D3624" s="158">
        <v>1053.8234789999999</v>
      </c>
      <c r="E3624" s="151">
        <v>5476</v>
      </c>
      <c r="F3624" s="151">
        <v>7</v>
      </c>
      <c r="G3624" s="158">
        <v>63.534034900759295</v>
      </c>
    </row>
    <row r="3625" spans="1:7" x14ac:dyDescent="0.25">
      <c r="A3625" s="147">
        <v>3621</v>
      </c>
      <c r="B3625" s="151">
        <v>20605113009</v>
      </c>
      <c r="C3625" s="151">
        <v>364</v>
      </c>
      <c r="D3625" s="158">
        <v>1057.5145829999999</v>
      </c>
      <c r="E3625" s="151">
        <v>5096</v>
      </c>
      <c r="F3625" s="151">
        <v>7</v>
      </c>
      <c r="G3625" s="158">
        <v>66.065005994405226</v>
      </c>
    </row>
    <row r="3626" spans="1:7" x14ac:dyDescent="0.25">
      <c r="A3626" s="147">
        <v>3622</v>
      </c>
      <c r="B3626" s="151">
        <v>20605113010</v>
      </c>
      <c r="C3626" s="151">
        <v>525</v>
      </c>
      <c r="D3626" s="158">
        <v>1076.4858469999999</v>
      </c>
      <c r="E3626" s="151">
        <v>3359</v>
      </c>
      <c r="F3626" s="151">
        <v>8</v>
      </c>
      <c r="G3626" s="158">
        <v>77.634208072465697</v>
      </c>
    </row>
    <row r="3627" spans="1:7" x14ac:dyDescent="0.25">
      <c r="A3627" s="147">
        <v>3623</v>
      </c>
      <c r="B3627" s="151">
        <v>20605113011</v>
      </c>
      <c r="C3627" s="151">
        <v>455</v>
      </c>
      <c r="D3627" s="158">
        <v>943.18242039999996</v>
      </c>
      <c r="E3627" s="151">
        <v>12180</v>
      </c>
      <c r="F3627" s="151">
        <v>3</v>
      </c>
      <c r="G3627" s="158">
        <v>18.882376448647928</v>
      </c>
    </row>
    <row r="3628" spans="1:7" x14ac:dyDescent="0.25">
      <c r="A3628" s="147">
        <v>3624</v>
      </c>
      <c r="B3628" s="151">
        <v>20605113012</v>
      </c>
      <c r="C3628" s="151">
        <v>291</v>
      </c>
      <c r="D3628" s="158">
        <v>1037.724966</v>
      </c>
      <c r="E3628" s="151">
        <v>6911</v>
      </c>
      <c r="F3628" s="151">
        <v>6</v>
      </c>
      <c r="G3628" s="158">
        <v>53.976288797122685</v>
      </c>
    </row>
    <row r="3629" spans="1:7" x14ac:dyDescent="0.25">
      <c r="A3629" s="147">
        <v>3625</v>
      </c>
      <c r="B3629" s="151">
        <v>20605113013</v>
      </c>
      <c r="C3629" s="151">
        <v>383</v>
      </c>
      <c r="D3629" s="158">
        <v>798.93639299999995</v>
      </c>
      <c r="E3629" s="151">
        <v>14612</v>
      </c>
      <c r="F3629" s="151">
        <v>1</v>
      </c>
      <c r="G3629" s="158">
        <v>2.6841614493139736</v>
      </c>
    </row>
    <row r="3630" spans="1:7" x14ac:dyDescent="0.25">
      <c r="A3630" s="147">
        <v>3626</v>
      </c>
      <c r="B3630" s="151">
        <v>20605113014</v>
      </c>
      <c r="C3630" s="151">
        <v>298</v>
      </c>
      <c r="D3630" s="158">
        <v>1001.2883440000001</v>
      </c>
      <c r="E3630" s="151">
        <v>9535</v>
      </c>
      <c r="F3630" s="151">
        <v>5</v>
      </c>
      <c r="G3630" s="158">
        <v>36.499267350472891</v>
      </c>
    </row>
    <row r="3631" spans="1:7" x14ac:dyDescent="0.25">
      <c r="A3631" s="147">
        <v>3627</v>
      </c>
      <c r="B3631" s="151">
        <v>20605113015</v>
      </c>
      <c r="C3631" s="151">
        <v>295</v>
      </c>
      <c r="D3631" s="158">
        <v>1015.558406</v>
      </c>
      <c r="E3631" s="151">
        <v>8609</v>
      </c>
      <c r="F3631" s="151">
        <v>5</v>
      </c>
      <c r="G3631" s="158">
        <v>42.666844278673238</v>
      </c>
    </row>
    <row r="3632" spans="1:7" x14ac:dyDescent="0.25">
      <c r="A3632" s="147">
        <v>3628</v>
      </c>
      <c r="B3632" s="151">
        <v>20605113016</v>
      </c>
      <c r="C3632" s="151">
        <v>546</v>
      </c>
      <c r="D3632" s="158">
        <v>1037.4475500000001</v>
      </c>
      <c r="E3632" s="151">
        <v>6936</v>
      </c>
      <c r="F3632" s="151">
        <v>6</v>
      </c>
      <c r="G3632" s="158">
        <v>53.809777540961768</v>
      </c>
    </row>
    <row r="3633" spans="1:7" x14ac:dyDescent="0.25">
      <c r="A3633" s="147">
        <v>3629</v>
      </c>
      <c r="B3633" s="151">
        <v>20605113017</v>
      </c>
      <c r="C3633" s="151">
        <v>583</v>
      </c>
      <c r="D3633" s="158">
        <v>1099.800444</v>
      </c>
      <c r="E3633" s="151">
        <v>1434</v>
      </c>
      <c r="F3633" s="151">
        <v>9</v>
      </c>
      <c r="G3633" s="158">
        <v>90.455574796856268</v>
      </c>
    </row>
    <row r="3634" spans="1:7" x14ac:dyDescent="0.25">
      <c r="A3634" s="147">
        <v>3630</v>
      </c>
      <c r="B3634" s="151">
        <v>20605113019</v>
      </c>
      <c r="C3634" s="151">
        <v>388</v>
      </c>
      <c r="D3634" s="158">
        <v>1099.1753630000001</v>
      </c>
      <c r="E3634" s="151">
        <v>1482</v>
      </c>
      <c r="F3634" s="151">
        <v>9</v>
      </c>
      <c r="G3634" s="158">
        <v>90.135873185027307</v>
      </c>
    </row>
    <row r="3635" spans="1:7" x14ac:dyDescent="0.25">
      <c r="A3635" s="147">
        <v>3631</v>
      </c>
      <c r="B3635" s="151">
        <v>20605113020</v>
      </c>
      <c r="C3635" s="151">
        <v>700</v>
      </c>
      <c r="D3635" s="158">
        <v>1020.925526</v>
      </c>
      <c r="E3635" s="151">
        <v>8211</v>
      </c>
      <c r="F3635" s="151">
        <v>5</v>
      </c>
      <c r="G3635" s="158">
        <v>45.317703476755028</v>
      </c>
    </row>
    <row r="3636" spans="1:7" x14ac:dyDescent="0.25">
      <c r="A3636" s="147">
        <v>3632</v>
      </c>
      <c r="B3636" s="151">
        <v>20605113021</v>
      </c>
      <c r="C3636" s="151">
        <v>254</v>
      </c>
      <c r="D3636" s="158">
        <v>1116.580964</v>
      </c>
      <c r="E3636" s="151">
        <v>562</v>
      </c>
      <c r="F3636" s="151">
        <v>10</v>
      </c>
      <c r="G3636" s="158">
        <v>96.26348741174904</v>
      </c>
    </row>
    <row r="3637" spans="1:7" x14ac:dyDescent="0.25">
      <c r="A3637" s="147">
        <v>3633</v>
      </c>
      <c r="B3637" s="151">
        <v>20605113022</v>
      </c>
      <c r="C3637" s="151">
        <v>575</v>
      </c>
      <c r="D3637" s="158">
        <v>1072.79287</v>
      </c>
      <c r="E3637" s="151">
        <v>3686</v>
      </c>
      <c r="F3637" s="151">
        <v>8</v>
      </c>
      <c r="G3637" s="158">
        <v>75.456240841880913</v>
      </c>
    </row>
    <row r="3638" spans="1:7" x14ac:dyDescent="0.25">
      <c r="A3638" s="147">
        <v>3634</v>
      </c>
      <c r="B3638" s="151">
        <v>20605113023</v>
      </c>
      <c r="C3638" s="151">
        <v>364</v>
      </c>
      <c r="D3638" s="158">
        <v>1057.0915339999999</v>
      </c>
      <c r="E3638" s="151">
        <v>5140</v>
      </c>
      <c r="F3638" s="151">
        <v>7</v>
      </c>
      <c r="G3638" s="158">
        <v>65.771946183562008</v>
      </c>
    </row>
    <row r="3639" spans="1:7" x14ac:dyDescent="0.25">
      <c r="A3639" s="147">
        <v>3635</v>
      </c>
      <c r="B3639" s="151">
        <v>20605113024</v>
      </c>
      <c r="C3639" s="151">
        <v>566</v>
      </c>
      <c r="D3639" s="158">
        <v>1077.3472670000001</v>
      </c>
      <c r="E3639" s="151">
        <v>3284</v>
      </c>
      <c r="F3639" s="151">
        <v>8</v>
      </c>
      <c r="G3639" s="158">
        <v>78.133741840948446</v>
      </c>
    </row>
    <row r="3640" spans="1:7" x14ac:dyDescent="0.25">
      <c r="A3640" s="147">
        <v>3636</v>
      </c>
      <c r="B3640" s="151">
        <v>20605113025</v>
      </c>
      <c r="C3640" s="151">
        <v>485</v>
      </c>
      <c r="D3640" s="158">
        <v>1098.2647890000001</v>
      </c>
      <c r="E3640" s="151">
        <v>1550</v>
      </c>
      <c r="F3640" s="151">
        <v>9</v>
      </c>
      <c r="G3640" s="158">
        <v>89.682962568269616</v>
      </c>
    </row>
    <row r="3641" spans="1:7" x14ac:dyDescent="0.25">
      <c r="A3641" s="147">
        <v>3637</v>
      </c>
      <c r="B3641" s="151">
        <v>20605113026</v>
      </c>
      <c r="C3641" s="151">
        <v>571</v>
      </c>
      <c r="D3641" s="158">
        <v>1107.161163</v>
      </c>
      <c r="E3641" s="151">
        <v>966</v>
      </c>
      <c r="F3641" s="151">
        <v>10</v>
      </c>
      <c r="G3641" s="158">
        <v>93.572665512188621</v>
      </c>
    </row>
    <row r="3642" spans="1:7" x14ac:dyDescent="0.25">
      <c r="A3642" s="147">
        <v>3638</v>
      </c>
      <c r="B3642" s="151">
        <v>20605113027</v>
      </c>
      <c r="C3642" s="151">
        <v>410</v>
      </c>
      <c r="D3642" s="158">
        <v>799.90207710000004</v>
      </c>
      <c r="E3642" s="151">
        <v>14600</v>
      </c>
      <c r="F3642" s="151">
        <v>1</v>
      </c>
      <c r="G3642" s="158">
        <v>2.7640868522712134</v>
      </c>
    </row>
    <row r="3643" spans="1:7" x14ac:dyDescent="0.25">
      <c r="A3643" s="147">
        <v>3639</v>
      </c>
      <c r="B3643" s="151">
        <v>20605113028</v>
      </c>
      <c r="C3643" s="151">
        <v>377</v>
      </c>
      <c r="D3643" s="158">
        <v>1099.9793999999999</v>
      </c>
      <c r="E3643" s="151">
        <v>1424</v>
      </c>
      <c r="F3643" s="151">
        <v>9</v>
      </c>
      <c r="G3643" s="158">
        <v>90.522179299320641</v>
      </c>
    </row>
    <row r="3644" spans="1:7" x14ac:dyDescent="0.25">
      <c r="A3644" s="147">
        <v>3640</v>
      </c>
      <c r="B3644" s="151">
        <v>20605113029</v>
      </c>
      <c r="C3644" s="151">
        <v>452</v>
      </c>
      <c r="D3644" s="158">
        <v>1073.3245119999999</v>
      </c>
      <c r="E3644" s="151">
        <v>3637</v>
      </c>
      <c r="F3644" s="151">
        <v>8</v>
      </c>
      <c r="G3644" s="158">
        <v>75.782602903956302</v>
      </c>
    </row>
    <row r="3645" spans="1:7" x14ac:dyDescent="0.25">
      <c r="A3645" s="147">
        <v>3641</v>
      </c>
      <c r="B3645" s="151">
        <v>20605113032</v>
      </c>
      <c r="C3645" s="151">
        <v>261</v>
      </c>
      <c r="D3645" s="158">
        <v>1074.0704229999999</v>
      </c>
      <c r="E3645" s="151">
        <v>3592</v>
      </c>
      <c r="F3645" s="151">
        <v>8</v>
      </c>
      <c r="G3645" s="158">
        <v>76.082323165045963</v>
      </c>
    </row>
    <row r="3646" spans="1:7" x14ac:dyDescent="0.25">
      <c r="A3646" s="147">
        <v>3642</v>
      </c>
      <c r="B3646" s="151">
        <v>20605113033</v>
      </c>
      <c r="C3646" s="151">
        <v>236</v>
      </c>
      <c r="D3646" s="158">
        <v>910.96830890000001</v>
      </c>
      <c r="E3646" s="151">
        <v>13079</v>
      </c>
      <c r="F3646" s="151">
        <v>2</v>
      </c>
      <c r="G3646" s="158">
        <v>12.894631677101373</v>
      </c>
    </row>
    <row r="3647" spans="1:7" x14ac:dyDescent="0.25">
      <c r="A3647" s="147">
        <v>3643</v>
      </c>
      <c r="B3647" s="151">
        <v>20605113034</v>
      </c>
      <c r="C3647" s="151">
        <v>918</v>
      </c>
      <c r="D3647" s="158">
        <v>1089.2724069999999</v>
      </c>
      <c r="E3647" s="151">
        <v>2234</v>
      </c>
      <c r="F3647" s="151">
        <v>9</v>
      </c>
      <c r="G3647" s="158">
        <v>85.127214599706932</v>
      </c>
    </row>
    <row r="3648" spans="1:7" x14ac:dyDescent="0.25">
      <c r="A3648" s="147">
        <v>3644</v>
      </c>
      <c r="B3648" s="151">
        <v>20605113035</v>
      </c>
      <c r="C3648" s="151">
        <v>688</v>
      </c>
      <c r="D3648" s="158">
        <v>1092.058771</v>
      </c>
      <c r="E3648" s="151">
        <v>2000</v>
      </c>
      <c r="F3648" s="151">
        <v>9</v>
      </c>
      <c r="G3648" s="158">
        <v>86.685759957373122</v>
      </c>
    </row>
    <row r="3649" spans="1:7" x14ac:dyDescent="0.25">
      <c r="A3649" s="147">
        <v>3645</v>
      </c>
      <c r="B3649" s="151">
        <v>20605113036</v>
      </c>
      <c r="C3649" s="151">
        <v>493</v>
      </c>
      <c r="D3649" s="158">
        <v>1095.0848000000001</v>
      </c>
      <c r="E3649" s="151">
        <v>1780</v>
      </c>
      <c r="F3649" s="151">
        <v>9</v>
      </c>
      <c r="G3649" s="158">
        <v>88.151059011589183</v>
      </c>
    </row>
    <row r="3650" spans="1:7" x14ac:dyDescent="0.25">
      <c r="A3650" s="147">
        <v>3646</v>
      </c>
      <c r="B3650" s="151">
        <v>20605113037</v>
      </c>
      <c r="C3650" s="151">
        <v>267</v>
      </c>
      <c r="D3650" s="158">
        <v>1116.272232</v>
      </c>
      <c r="E3650" s="151">
        <v>573</v>
      </c>
      <c r="F3650" s="151">
        <v>10</v>
      </c>
      <c r="G3650" s="158">
        <v>96.190222459038239</v>
      </c>
    </row>
    <row r="3651" spans="1:7" x14ac:dyDescent="0.25">
      <c r="A3651" s="147">
        <v>3647</v>
      </c>
      <c r="B3651" s="151">
        <v>20605113038</v>
      </c>
      <c r="C3651" s="151">
        <v>172</v>
      </c>
      <c r="D3651" s="158">
        <v>1102.8325339999999</v>
      </c>
      <c r="E3651" s="151">
        <v>1221</v>
      </c>
      <c r="F3651" s="151">
        <v>10</v>
      </c>
      <c r="G3651" s="158">
        <v>91.874250699347272</v>
      </c>
    </row>
    <row r="3652" spans="1:7" x14ac:dyDescent="0.25">
      <c r="A3652" s="147">
        <v>3648</v>
      </c>
      <c r="B3652" s="151">
        <v>20605113039</v>
      </c>
      <c r="C3652" s="151">
        <v>462</v>
      </c>
      <c r="D3652" s="158">
        <v>1100.552058</v>
      </c>
      <c r="E3652" s="151">
        <v>1384</v>
      </c>
      <c r="F3652" s="151">
        <v>9</v>
      </c>
      <c r="G3652" s="158">
        <v>90.788597309178101</v>
      </c>
    </row>
    <row r="3653" spans="1:7" x14ac:dyDescent="0.25">
      <c r="A3653" s="147">
        <v>3649</v>
      </c>
      <c r="B3653" s="151">
        <v>20605113401</v>
      </c>
      <c r="C3653" s="151">
        <v>437</v>
      </c>
      <c r="D3653" s="158">
        <v>1081.97668</v>
      </c>
      <c r="E3653" s="151">
        <v>2860</v>
      </c>
      <c r="F3653" s="151">
        <v>9</v>
      </c>
      <c r="G3653" s="158">
        <v>80.957772745437595</v>
      </c>
    </row>
    <row r="3654" spans="1:7" x14ac:dyDescent="0.25">
      <c r="A3654" s="147">
        <v>3650</v>
      </c>
      <c r="B3654" s="151">
        <v>20605113402</v>
      </c>
      <c r="C3654" s="151">
        <v>354</v>
      </c>
      <c r="D3654" s="158">
        <v>1078.8308480000001</v>
      </c>
      <c r="E3654" s="151">
        <v>3147</v>
      </c>
      <c r="F3654" s="151">
        <v>8</v>
      </c>
      <c r="G3654" s="158">
        <v>79.046223524710271</v>
      </c>
    </row>
    <row r="3655" spans="1:7" x14ac:dyDescent="0.25">
      <c r="A3655" s="147">
        <v>3651</v>
      </c>
      <c r="B3655" s="151">
        <v>20605113403</v>
      </c>
      <c r="C3655" s="151">
        <v>331</v>
      </c>
      <c r="D3655" s="158">
        <v>1082.9884010000001</v>
      </c>
      <c r="E3655" s="151">
        <v>2787</v>
      </c>
      <c r="F3655" s="151">
        <v>9</v>
      </c>
      <c r="G3655" s="158">
        <v>81.443985613427472</v>
      </c>
    </row>
    <row r="3656" spans="1:7" x14ac:dyDescent="0.25">
      <c r="A3656" s="147">
        <v>3652</v>
      </c>
      <c r="B3656" s="151">
        <v>20605113404</v>
      </c>
      <c r="C3656" s="151">
        <v>230</v>
      </c>
      <c r="D3656" s="158">
        <v>1055.7133550000001</v>
      </c>
      <c r="E3656" s="151">
        <v>5274</v>
      </c>
      <c r="F3656" s="151">
        <v>7</v>
      </c>
      <c r="G3656" s="158">
        <v>64.879445850539497</v>
      </c>
    </row>
    <row r="3657" spans="1:7" x14ac:dyDescent="0.25">
      <c r="A3657" s="147">
        <v>3653</v>
      </c>
      <c r="B3657" s="151">
        <v>20605113405</v>
      </c>
      <c r="C3657" s="151">
        <v>441</v>
      </c>
      <c r="D3657" s="158">
        <v>1034.376538</v>
      </c>
      <c r="E3657" s="151">
        <v>7166</v>
      </c>
      <c r="F3657" s="151">
        <v>6</v>
      </c>
      <c r="G3657" s="158">
        <v>52.277873984281342</v>
      </c>
    </row>
    <row r="3658" spans="1:7" x14ac:dyDescent="0.25">
      <c r="A3658" s="147">
        <v>3654</v>
      </c>
      <c r="B3658" s="151">
        <v>20605113406</v>
      </c>
      <c r="C3658" s="151">
        <v>545</v>
      </c>
      <c r="D3658" s="158">
        <v>1048.134824</v>
      </c>
      <c r="E3658" s="151">
        <v>5974</v>
      </c>
      <c r="F3658" s="151">
        <v>7</v>
      </c>
      <c r="G3658" s="158">
        <v>60.21713067803384</v>
      </c>
    </row>
    <row r="3659" spans="1:7" x14ac:dyDescent="0.25">
      <c r="A3659" s="147">
        <v>3655</v>
      </c>
      <c r="B3659" s="151">
        <v>20605113407</v>
      </c>
      <c r="C3659" s="151">
        <v>527</v>
      </c>
      <c r="D3659" s="158">
        <v>1072.8881280000001</v>
      </c>
      <c r="E3659" s="151">
        <v>3676</v>
      </c>
      <c r="F3659" s="151">
        <v>8</v>
      </c>
      <c r="G3659" s="158">
        <v>75.522845344345285</v>
      </c>
    </row>
    <row r="3660" spans="1:7" x14ac:dyDescent="0.25">
      <c r="A3660" s="147">
        <v>3656</v>
      </c>
      <c r="B3660" s="151">
        <v>20605113408</v>
      </c>
      <c r="C3660" s="151">
        <v>374</v>
      </c>
      <c r="D3660" s="158">
        <v>1075.7807909999999</v>
      </c>
      <c r="E3660" s="151">
        <v>3424</v>
      </c>
      <c r="F3660" s="151">
        <v>8</v>
      </c>
      <c r="G3660" s="158">
        <v>77.20127880644732</v>
      </c>
    </row>
    <row r="3661" spans="1:7" x14ac:dyDescent="0.25">
      <c r="A3661" s="147">
        <v>3657</v>
      </c>
      <c r="B3661" s="151">
        <v>20605113409</v>
      </c>
      <c r="C3661" s="151">
        <v>296</v>
      </c>
      <c r="D3661" s="158">
        <v>1072.980378</v>
      </c>
      <c r="E3661" s="151">
        <v>3662</v>
      </c>
      <c r="F3661" s="151">
        <v>8</v>
      </c>
      <c r="G3661" s="158">
        <v>75.616091647795386</v>
      </c>
    </row>
    <row r="3662" spans="1:7" x14ac:dyDescent="0.25">
      <c r="A3662" s="147">
        <v>3658</v>
      </c>
      <c r="B3662" s="151">
        <v>20605113410</v>
      </c>
      <c r="C3662" s="151">
        <v>278</v>
      </c>
      <c r="D3662" s="158">
        <v>1041.403337</v>
      </c>
      <c r="E3662" s="151">
        <v>6591</v>
      </c>
      <c r="F3662" s="151">
        <v>6</v>
      </c>
      <c r="G3662" s="158">
        <v>56.107632875982418</v>
      </c>
    </row>
    <row r="3663" spans="1:7" x14ac:dyDescent="0.25">
      <c r="A3663" s="147">
        <v>3659</v>
      </c>
      <c r="B3663" s="151">
        <v>20605113411</v>
      </c>
      <c r="C3663" s="151">
        <v>360</v>
      </c>
      <c r="D3663" s="158">
        <v>1047.7179490000001</v>
      </c>
      <c r="E3663" s="151">
        <v>6012</v>
      </c>
      <c r="F3663" s="151">
        <v>7</v>
      </c>
      <c r="G3663" s="158">
        <v>59.964033568669237</v>
      </c>
    </row>
    <row r="3664" spans="1:7" x14ac:dyDescent="0.25">
      <c r="A3664" s="147">
        <v>3660</v>
      </c>
      <c r="B3664" s="151">
        <v>20605113412</v>
      </c>
      <c r="C3664" s="151">
        <v>514</v>
      </c>
      <c r="D3664" s="158">
        <v>1101.501315</v>
      </c>
      <c r="E3664" s="151">
        <v>1309</v>
      </c>
      <c r="F3664" s="151">
        <v>9</v>
      </c>
      <c r="G3664" s="158">
        <v>91.28813107766085</v>
      </c>
    </row>
    <row r="3665" spans="1:7" x14ac:dyDescent="0.25">
      <c r="A3665" s="147">
        <v>3661</v>
      </c>
      <c r="B3665" s="151">
        <v>20605113413</v>
      </c>
      <c r="C3665" s="151">
        <v>537</v>
      </c>
      <c r="D3665" s="158">
        <v>1072.672225</v>
      </c>
      <c r="E3665" s="151">
        <v>3698</v>
      </c>
      <c r="F3665" s="151">
        <v>8</v>
      </c>
      <c r="G3665" s="158">
        <v>75.376315438923669</v>
      </c>
    </row>
    <row r="3666" spans="1:7" x14ac:dyDescent="0.25">
      <c r="A3666" s="147">
        <v>3662</v>
      </c>
      <c r="B3666" s="151">
        <v>20605113414</v>
      </c>
      <c r="C3666" s="151">
        <v>416</v>
      </c>
      <c r="D3666" s="158">
        <v>1105.8217320000001</v>
      </c>
      <c r="E3666" s="151">
        <v>1032</v>
      </c>
      <c r="F3666" s="151">
        <v>10</v>
      </c>
      <c r="G3666" s="158">
        <v>93.133075795923801</v>
      </c>
    </row>
    <row r="3667" spans="1:7" x14ac:dyDescent="0.25">
      <c r="A3667" s="147">
        <v>3663</v>
      </c>
      <c r="B3667" s="151">
        <v>20605113415</v>
      </c>
      <c r="C3667" s="151">
        <v>392</v>
      </c>
      <c r="D3667" s="158">
        <v>1083.6014700000001</v>
      </c>
      <c r="E3667" s="151">
        <v>2721</v>
      </c>
      <c r="F3667" s="151">
        <v>9</v>
      </c>
      <c r="G3667" s="158">
        <v>81.883575329692277</v>
      </c>
    </row>
    <row r="3668" spans="1:7" x14ac:dyDescent="0.25">
      <c r="A3668" s="147">
        <v>3664</v>
      </c>
      <c r="B3668" s="151">
        <v>20605113416</v>
      </c>
      <c r="C3668" s="151">
        <v>476</v>
      </c>
      <c r="D3668" s="158">
        <v>1067.8106170000001</v>
      </c>
      <c r="E3668" s="151">
        <v>4132</v>
      </c>
      <c r="F3668" s="151">
        <v>8</v>
      </c>
      <c r="G3668" s="158">
        <v>72.485680031970162</v>
      </c>
    </row>
    <row r="3669" spans="1:7" x14ac:dyDescent="0.25">
      <c r="A3669" s="147">
        <v>3665</v>
      </c>
      <c r="B3669" s="151">
        <v>20605113417</v>
      </c>
      <c r="C3669" s="151">
        <v>402</v>
      </c>
      <c r="D3669" s="158">
        <v>1056.0277450000001</v>
      </c>
      <c r="E3669" s="151">
        <v>5239</v>
      </c>
      <c r="F3669" s="151">
        <v>7</v>
      </c>
      <c r="G3669" s="158">
        <v>65.112561609164771</v>
      </c>
    </row>
    <row r="3670" spans="1:7" x14ac:dyDescent="0.25">
      <c r="A3670" s="147">
        <v>3666</v>
      </c>
      <c r="B3670" s="151">
        <v>20605113418</v>
      </c>
      <c r="C3670" s="151">
        <v>283</v>
      </c>
      <c r="D3670" s="158">
        <v>1071.0171620000001</v>
      </c>
      <c r="E3670" s="151">
        <v>3839</v>
      </c>
      <c r="F3670" s="151">
        <v>8</v>
      </c>
      <c r="G3670" s="158">
        <v>74.437191954176114</v>
      </c>
    </row>
    <row r="3671" spans="1:7" x14ac:dyDescent="0.25">
      <c r="A3671" s="147">
        <v>3667</v>
      </c>
      <c r="B3671" s="151">
        <v>20605113419</v>
      </c>
      <c r="C3671" s="151">
        <v>450</v>
      </c>
      <c r="D3671" s="158">
        <v>1103.4961780000001</v>
      </c>
      <c r="E3671" s="151">
        <v>1176</v>
      </c>
      <c r="F3671" s="151">
        <v>10</v>
      </c>
      <c r="G3671" s="158">
        <v>92.173970960436918</v>
      </c>
    </row>
    <row r="3672" spans="1:7" x14ac:dyDescent="0.25">
      <c r="A3672" s="147">
        <v>3668</v>
      </c>
      <c r="B3672" s="151">
        <v>20605113420</v>
      </c>
      <c r="C3672" s="151">
        <v>456</v>
      </c>
      <c r="D3672" s="158">
        <v>1088.074488</v>
      </c>
      <c r="E3672" s="151">
        <v>2340</v>
      </c>
      <c r="F3672" s="151">
        <v>9</v>
      </c>
      <c r="G3672" s="158">
        <v>84.421206873584651</v>
      </c>
    </row>
    <row r="3673" spans="1:7" x14ac:dyDescent="0.25">
      <c r="A3673" s="147">
        <v>3669</v>
      </c>
      <c r="B3673" s="151">
        <v>20605113421</v>
      </c>
      <c r="C3673" s="151">
        <v>339</v>
      </c>
      <c r="D3673" s="158">
        <v>1042.8716669999999</v>
      </c>
      <c r="E3673" s="151">
        <v>6449</v>
      </c>
      <c r="F3673" s="151">
        <v>7</v>
      </c>
      <c r="G3673" s="158">
        <v>57.053416810976422</v>
      </c>
    </row>
    <row r="3674" spans="1:7" x14ac:dyDescent="0.25">
      <c r="A3674" s="147">
        <v>3670</v>
      </c>
      <c r="B3674" s="151">
        <v>20605113422</v>
      </c>
      <c r="C3674" s="151">
        <v>395</v>
      </c>
      <c r="D3674" s="158">
        <v>962.26499439999998</v>
      </c>
      <c r="E3674" s="151">
        <v>11461</v>
      </c>
      <c r="F3674" s="151">
        <v>3</v>
      </c>
      <c r="G3674" s="158">
        <v>23.671240175835887</v>
      </c>
    </row>
    <row r="3675" spans="1:7" x14ac:dyDescent="0.25">
      <c r="A3675" s="147">
        <v>3671</v>
      </c>
      <c r="B3675" s="151">
        <v>20605113423</v>
      </c>
      <c r="C3675" s="151">
        <v>322</v>
      </c>
      <c r="D3675" s="158">
        <v>1032.68488</v>
      </c>
      <c r="E3675" s="151">
        <v>7278</v>
      </c>
      <c r="F3675" s="151">
        <v>6</v>
      </c>
      <c r="G3675" s="158">
        <v>51.531903556680433</v>
      </c>
    </row>
    <row r="3676" spans="1:7" x14ac:dyDescent="0.25">
      <c r="A3676" s="147">
        <v>3672</v>
      </c>
      <c r="B3676" s="151">
        <v>20605113424</v>
      </c>
      <c r="C3676" s="151">
        <v>281</v>
      </c>
      <c r="D3676" s="158">
        <v>1037.5560109999999</v>
      </c>
      <c r="E3676" s="151">
        <v>6928</v>
      </c>
      <c r="F3676" s="151">
        <v>6</v>
      </c>
      <c r="G3676" s="158">
        <v>53.863061142933269</v>
      </c>
    </row>
    <row r="3677" spans="1:7" x14ac:dyDescent="0.25">
      <c r="A3677" s="147">
        <v>3673</v>
      </c>
      <c r="B3677" s="151">
        <v>20605113425</v>
      </c>
      <c r="C3677" s="151">
        <v>414</v>
      </c>
      <c r="D3677" s="158">
        <v>1053.7969579999999</v>
      </c>
      <c r="E3677" s="151">
        <v>5479</v>
      </c>
      <c r="F3677" s="151">
        <v>7</v>
      </c>
      <c r="G3677" s="158">
        <v>63.51405355001998</v>
      </c>
    </row>
    <row r="3678" spans="1:7" x14ac:dyDescent="0.25">
      <c r="A3678" s="147">
        <v>3674</v>
      </c>
      <c r="B3678" s="151">
        <v>20605113426</v>
      </c>
      <c r="C3678" s="151">
        <v>306</v>
      </c>
      <c r="D3678" s="158">
        <v>1072.8777990000001</v>
      </c>
      <c r="E3678" s="151">
        <v>3678</v>
      </c>
      <c r="F3678" s="151">
        <v>8</v>
      </c>
      <c r="G3678" s="158">
        <v>75.509524443852399</v>
      </c>
    </row>
    <row r="3679" spans="1:7" x14ac:dyDescent="0.25">
      <c r="A3679" s="147">
        <v>3675</v>
      </c>
      <c r="B3679" s="151">
        <v>20605113427</v>
      </c>
      <c r="C3679" s="151">
        <v>497</v>
      </c>
      <c r="D3679" s="158">
        <v>1094.1790350000001</v>
      </c>
      <c r="E3679" s="151">
        <v>1856</v>
      </c>
      <c r="F3679" s="151">
        <v>9</v>
      </c>
      <c r="G3679" s="158">
        <v>87.644864792860005</v>
      </c>
    </row>
    <row r="3680" spans="1:7" x14ac:dyDescent="0.25">
      <c r="A3680" s="147">
        <v>3676</v>
      </c>
      <c r="B3680" s="151">
        <v>20605113428</v>
      </c>
      <c r="C3680" s="151">
        <v>521</v>
      </c>
      <c r="D3680" s="158">
        <v>1051.169922</v>
      </c>
      <c r="E3680" s="151">
        <v>5703</v>
      </c>
      <c r="F3680" s="151">
        <v>7</v>
      </c>
      <c r="G3680" s="158">
        <v>62.022112694818162</v>
      </c>
    </row>
    <row r="3681" spans="1:7" x14ac:dyDescent="0.25">
      <c r="A3681" s="147">
        <v>3677</v>
      </c>
      <c r="B3681" s="151">
        <v>20605113429</v>
      </c>
      <c r="C3681" s="151">
        <v>322</v>
      </c>
      <c r="D3681" s="158">
        <v>1075.810373</v>
      </c>
      <c r="E3681" s="151">
        <v>3421</v>
      </c>
      <c r="F3681" s="151">
        <v>8</v>
      </c>
      <c r="G3681" s="158">
        <v>77.22126015718662</v>
      </c>
    </row>
    <row r="3682" spans="1:7" x14ac:dyDescent="0.25">
      <c r="A3682" s="147">
        <v>3678</v>
      </c>
      <c r="B3682" s="151">
        <v>20605113430</v>
      </c>
      <c r="C3682" s="151">
        <v>375</v>
      </c>
      <c r="D3682" s="158">
        <v>1103.7803960000001</v>
      </c>
      <c r="E3682" s="151">
        <v>1160</v>
      </c>
      <c r="F3682" s="151">
        <v>10</v>
      </c>
      <c r="G3682" s="158">
        <v>92.280538164379905</v>
      </c>
    </row>
    <row r="3683" spans="1:7" x14ac:dyDescent="0.25">
      <c r="A3683" s="147">
        <v>3679</v>
      </c>
      <c r="B3683" s="151">
        <v>20605113431</v>
      </c>
      <c r="C3683" s="151">
        <v>282</v>
      </c>
      <c r="D3683" s="158">
        <v>1079.01424</v>
      </c>
      <c r="E3683" s="151">
        <v>3130</v>
      </c>
      <c r="F3683" s="151">
        <v>8</v>
      </c>
      <c r="G3683" s="158">
        <v>79.159451178899701</v>
      </c>
    </row>
    <row r="3684" spans="1:7" x14ac:dyDescent="0.25">
      <c r="A3684" s="147">
        <v>3680</v>
      </c>
      <c r="B3684" s="151">
        <v>20605113432</v>
      </c>
      <c r="C3684" s="151">
        <v>641</v>
      </c>
      <c r="D3684" s="158">
        <v>1060.1065699999999</v>
      </c>
      <c r="E3684" s="151">
        <v>4810</v>
      </c>
      <c r="F3684" s="151">
        <v>7</v>
      </c>
      <c r="G3684" s="158">
        <v>67.969894764886106</v>
      </c>
    </row>
    <row r="3685" spans="1:7" x14ac:dyDescent="0.25">
      <c r="A3685" s="147">
        <v>3681</v>
      </c>
      <c r="B3685" s="151">
        <v>20605113433</v>
      </c>
      <c r="C3685" s="151">
        <v>388</v>
      </c>
      <c r="D3685" s="158">
        <v>1051.371414</v>
      </c>
      <c r="E3685" s="151">
        <v>5686</v>
      </c>
      <c r="F3685" s="151">
        <v>7</v>
      </c>
      <c r="G3685" s="158">
        <v>62.135340349007592</v>
      </c>
    </row>
    <row r="3686" spans="1:7" x14ac:dyDescent="0.25">
      <c r="A3686" s="147">
        <v>3682</v>
      </c>
      <c r="B3686" s="151">
        <v>20605113434</v>
      </c>
      <c r="C3686" s="151">
        <v>510</v>
      </c>
      <c r="D3686" s="158">
        <v>1079.762005</v>
      </c>
      <c r="E3686" s="151">
        <v>3061</v>
      </c>
      <c r="F3686" s="151">
        <v>8</v>
      </c>
      <c r="G3686" s="158">
        <v>79.619022245903821</v>
      </c>
    </row>
    <row r="3687" spans="1:7" x14ac:dyDescent="0.25">
      <c r="A3687" s="147">
        <v>3683</v>
      </c>
      <c r="B3687" s="151">
        <v>20605113435</v>
      </c>
      <c r="C3687" s="151">
        <v>416</v>
      </c>
      <c r="D3687" s="158">
        <v>1082.236666</v>
      </c>
      <c r="E3687" s="151">
        <v>2841</v>
      </c>
      <c r="F3687" s="151">
        <v>9</v>
      </c>
      <c r="G3687" s="158">
        <v>81.084321300119882</v>
      </c>
    </row>
    <row r="3688" spans="1:7" x14ac:dyDescent="0.25">
      <c r="A3688" s="147">
        <v>3684</v>
      </c>
      <c r="B3688" s="151">
        <v>20605113436</v>
      </c>
      <c r="C3688" s="151">
        <v>218</v>
      </c>
      <c r="D3688" s="158">
        <v>1031.121044</v>
      </c>
      <c r="E3688" s="151">
        <v>7413</v>
      </c>
      <c r="F3688" s="151">
        <v>6</v>
      </c>
      <c r="G3688" s="158">
        <v>50.632742773411486</v>
      </c>
    </row>
    <row r="3689" spans="1:7" x14ac:dyDescent="0.25">
      <c r="A3689" s="147">
        <v>3685</v>
      </c>
      <c r="B3689" s="151">
        <v>20605113437</v>
      </c>
      <c r="C3689" s="151">
        <v>463</v>
      </c>
      <c r="D3689" s="158">
        <v>1057.203861</v>
      </c>
      <c r="E3689" s="151">
        <v>5128</v>
      </c>
      <c r="F3689" s="151">
        <v>7</v>
      </c>
      <c r="G3689" s="158">
        <v>65.851871586519252</v>
      </c>
    </row>
    <row r="3690" spans="1:7" x14ac:dyDescent="0.25">
      <c r="A3690" s="147">
        <v>3686</v>
      </c>
      <c r="B3690" s="151">
        <v>20605113438</v>
      </c>
      <c r="C3690" s="151">
        <v>517</v>
      </c>
      <c r="D3690" s="158">
        <v>1050.511665</v>
      </c>
      <c r="E3690" s="151">
        <v>5750</v>
      </c>
      <c r="F3690" s="151">
        <v>7</v>
      </c>
      <c r="G3690" s="158">
        <v>61.709071533235651</v>
      </c>
    </row>
    <row r="3691" spans="1:7" x14ac:dyDescent="0.25">
      <c r="A3691" s="147">
        <v>3687</v>
      </c>
      <c r="B3691" s="151">
        <v>20605113439</v>
      </c>
      <c r="C3691" s="151">
        <v>498</v>
      </c>
      <c r="D3691" s="158">
        <v>1074.901404</v>
      </c>
      <c r="E3691" s="151">
        <v>3496</v>
      </c>
      <c r="F3691" s="151">
        <v>8</v>
      </c>
      <c r="G3691" s="158">
        <v>76.721726388703885</v>
      </c>
    </row>
    <row r="3692" spans="1:7" x14ac:dyDescent="0.25">
      <c r="A3692" s="147">
        <v>3688</v>
      </c>
      <c r="B3692" s="151">
        <v>20605151101</v>
      </c>
      <c r="C3692" s="151">
        <v>739</v>
      </c>
      <c r="D3692" s="158">
        <v>1069.6439069999999</v>
      </c>
      <c r="E3692" s="151">
        <v>3950</v>
      </c>
      <c r="F3692" s="151">
        <v>8</v>
      </c>
      <c r="G3692" s="158">
        <v>73.697881976821634</v>
      </c>
    </row>
    <row r="3693" spans="1:7" x14ac:dyDescent="0.25">
      <c r="A3693" s="147">
        <v>3689</v>
      </c>
      <c r="B3693" s="151">
        <v>20605151102</v>
      </c>
      <c r="C3693" s="151">
        <v>464</v>
      </c>
      <c r="D3693" s="158">
        <v>1086.1841649999999</v>
      </c>
      <c r="E3693" s="151">
        <v>2499</v>
      </c>
      <c r="F3693" s="151">
        <v>9</v>
      </c>
      <c r="G3693" s="158">
        <v>83.362195284401224</v>
      </c>
    </row>
    <row r="3694" spans="1:7" x14ac:dyDescent="0.25">
      <c r="A3694" s="147">
        <v>3690</v>
      </c>
      <c r="B3694" s="151">
        <v>20605151104</v>
      </c>
      <c r="C3694" s="151">
        <v>20</v>
      </c>
      <c r="D3694" s="158" t="s">
        <v>2876</v>
      </c>
      <c r="E3694" s="151" t="e">
        <v>#VALUE!</v>
      </c>
      <c r="F3694" s="151" t="s">
        <v>2876</v>
      </c>
      <c r="G3694" s="158" t="e">
        <v>#VALUE!</v>
      </c>
    </row>
    <row r="3695" spans="1:7" x14ac:dyDescent="0.25">
      <c r="A3695" s="147">
        <v>3691</v>
      </c>
      <c r="B3695" s="151">
        <v>20605151105</v>
      </c>
      <c r="C3695" s="151">
        <v>695</v>
      </c>
      <c r="D3695" s="158">
        <v>1097.2670330000001</v>
      </c>
      <c r="E3695" s="151">
        <v>1630</v>
      </c>
      <c r="F3695" s="151">
        <v>9</v>
      </c>
      <c r="G3695" s="158">
        <v>89.150126548554681</v>
      </c>
    </row>
    <row r="3696" spans="1:7" x14ac:dyDescent="0.25">
      <c r="A3696" s="147">
        <v>3692</v>
      </c>
      <c r="B3696" s="151">
        <v>20605151201</v>
      </c>
      <c r="C3696" s="151">
        <v>404</v>
      </c>
      <c r="D3696" s="158">
        <v>1056.3929430000001</v>
      </c>
      <c r="E3696" s="151">
        <v>5206</v>
      </c>
      <c r="F3696" s="151">
        <v>7</v>
      </c>
      <c r="G3696" s="158">
        <v>65.332356467297188</v>
      </c>
    </row>
    <row r="3697" spans="1:7" x14ac:dyDescent="0.25">
      <c r="A3697" s="147">
        <v>3693</v>
      </c>
      <c r="B3697" s="151">
        <v>20605151202</v>
      </c>
      <c r="C3697" s="151">
        <v>285</v>
      </c>
      <c r="D3697" s="158">
        <v>1083.2296490000001</v>
      </c>
      <c r="E3697" s="151">
        <v>2758</v>
      </c>
      <c r="F3697" s="151">
        <v>9</v>
      </c>
      <c r="G3697" s="158">
        <v>81.637138670574132</v>
      </c>
    </row>
    <row r="3698" spans="1:7" x14ac:dyDescent="0.25">
      <c r="A3698" s="147">
        <v>3694</v>
      </c>
      <c r="B3698" s="151">
        <v>20605151203</v>
      </c>
      <c r="C3698" s="151">
        <v>470</v>
      </c>
      <c r="D3698" s="158">
        <v>1073.050434</v>
      </c>
      <c r="E3698" s="151">
        <v>3655</v>
      </c>
      <c r="F3698" s="151">
        <v>8</v>
      </c>
      <c r="G3698" s="158">
        <v>75.662714799520444</v>
      </c>
    </row>
    <row r="3699" spans="1:7" x14ac:dyDescent="0.25">
      <c r="A3699" s="147">
        <v>3695</v>
      </c>
      <c r="B3699" s="151">
        <v>20605151204</v>
      </c>
      <c r="C3699" s="151">
        <v>247</v>
      </c>
      <c r="D3699" s="158">
        <v>1056.9107980000001</v>
      </c>
      <c r="E3699" s="151">
        <v>5157</v>
      </c>
      <c r="F3699" s="151">
        <v>7</v>
      </c>
      <c r="G3699" s="158">
        <v>65.658718529372578</v>
      </c>
    </row>
    <row r="3700" spans="1:7" x14ac:dyDescent="0.25">
      <c r="A3700" s="147">
        <v>3696</v>
      </c>
      <c r="B3700" s="151">
        <v>20605151205</v>
      </c>
      <c r="C3700" s="151">
        <v>682</v>
      </c>
      <c r="D3700" s="158">
        <v>1049.802541</v>
      </c>
      <c r="E3700" s="151">
        <v>5823</v>
      </c>
      <c r="F3700" s="151">
        <v>7</v>
      </c>
      <c r="G3700" s="158">
        <v>61.222858665245774</v>
      </c>
    </row>
    <row r="3701" spans="1:7" x14ac:dyDescent="0.25">
      <c r="A3701" s="147">
        <v>3697</v>
      </c>
      <c r="B3701" s="151">
        <v>20605151206</v>
      </c>
      <c r="C3701" s="151">
        <v>372</v>
      </c>
      <c r="D3701" s="158">
        <v>1019.37924</v>
      </c>
      <c r="E3701" s="151">
        <v>8329</v>
      </c>
      <c r="F3701" s="151">
        <v>5</v>
      </c>
      <c r="G3701" s="158">
        <v>44.531770347675504</v>
      </c>
    </row>
    <row r="3702" spans="1:7" x14ac:dyDescent="0.25">
      <c r="A3702" s="147">
        <v>3698</v>
      </c>
      <c r="B3702" s="151">
        <v>20605151207</v>
      </c>
      <c r="C3702" s="151">
        <v>324</v>
      </c>
      <c r="D3702" s="158">
        <v>1108.0950700000001</v>
      </c>
      <c r="E3702" s="151">
        <v>928</v>
      </c>
      <c r="F3702" s="151">
        <v>10</v>
      </c>
      <c r="G3702" s="158">
        <v>93.825762621553224</v>
      </c>
    </row>
    <row r="3703" spans="1:7" x14ac:dyDescent="0.25">
      <c r="A3703" s="147">
        <v>3699</v>
      </c>
      <c r="B3703" s="151">
        <v>20605151208</v>
      </c>
      <c r="C3703" s="151">
        <v>440</v>
      </c>
      <c r="D3703" s="158">
        <v>821.87276589999999</v>
      </c>
      <c r="E3703" s="151">
        <v>14424</v>
      </c>
      <c r="F3703" s="151">
        <v>1</v>
      </c>
      <c r="G3703" s="158">
        <v>3.9363260956440653</v>
      </c>
    </row>
    <row r="3704" spans="1:7" x14ac:dyDescent="0.25">
      <c r="A3704" s="147">
        <v>3700</v>
      </c>
      <c r="B3704" s="151">
        <v>20605151209</v>
      </c>
      <c r="C3704" s="151">
        <v>307</v>
      </c>
      <c r="D3704" s="158">
        <v>1096.057712</v>
      </c>
      <c r="E3704" s="151">
        <v>1712</v>
      </c>
      <c r="F3704" s="151">
        <v>9</v>
      </c>
      <c r="G3704" s="158">
        <v>88.603969628346874</v>
      </c>
    </row>
    <row r="3705" spans="1:7" x14ac:dyDescent="0.25">
      <c r="A3705" s="147">
        <v>3701</v>
      </c>
      <c r="B3705" s="151">
        <v>20605151210</v>
      </c>
      <c r="C3705" s="151">
        <v>404</v>
      </c>
      <c r="D3705" s="158">
        <v>984.04394860000002</v>
      </c>
      <c r="E3705" s="151">
        <v>10461</v>
      </c>
      <c r="F3705" s="151">
        <v>4</v>
      </c>
      <c r="G3705" s="158">
        <v>30.331690422272544</v>
      </c>
    </row>
    <row r="3706" spans="1:7" x14ac:dyDescent="0.25">
      <c r="A3706" s="147">
        <v>3702</v>
      </c>
      <c r="B3706" s="151">
        <v>20605151211</v>
      </c>
      <c r="C3706" s="151">
        <v>314</v>
      </c>
      <c r="D3706" s="158">
        <v>1089.018765</v>
      </c>
      <c r="E3706" s="151">
        <v>2258</v>
      </c>
      <c r="F3706" s="151">
        <v>9</v>
      </c>
      <c r="G3706" s="158">
        <v>84.967363793792458</v>
      </c>
    </row>
    <row r="3707" spans="1:7" x14ac:dyDescent="0.25">
      <c r="A3707" s="147">
        <v>3703</v>
      </c>
      <c r="B3707" s="151">
        <v>20605151212</v>
      </c>
      <c r="C3707" s="151">
        <v>375</v>
      </c>
      <c r="D3707" s="158">
        <v>1023.81041</v>
      </c>
      <c r="E3707" s="151">
        <v>8004</v>
      </c>
      <c r="F3707" s="151">
        <v>6</v>
      </c>
      <c r="G3707" s="158">
        <v>46.696416677767417</v>
      </c>
    </row>
    <row r="3708" spans="1:7" x14ac:dyDescent="0.25">
      <c r="A3708" s="147">
        <v>3704</v>
      </c>
      <c r="B3708" s="151">
        <v>20605151213</v>
      </c>
      <c r="C3708" s="151">
        <v>402</v>
      </c>
      <c r="D3708" s="158">
        <v>1097.8056260000001</v>
      </c>
      <c r="E3708" s="151">
        <v>1588</v>
      </c>
      <c r="F3708" s="151">
        <v>9</v>
      </c>
      <c r="G3708" s="158">
        <v>89.429865458905027</v>
      </c>
    </row>
    <row r="3709" spans="1:7" x14ac:dyDescent="0.25">
      <c r="A3709" s="147">
        <v>3705</v>
      </c>
      <c r="B3709" s="151">
        <v>20605151214</v>
      </c>
      <c r="C3709" s="151">
        <v>648</v>
      </c>
      <c r="D3709" s="158">
        <v>1106.9999760000001</v>
      </c>
      <c r="E3709" s="151">
        <v>974</v>
      </c>
      <c r="F3709" s="151">
        <v>10</v>
      </c>
      <c r="G3709" s="158">
        <v>93.51938191021712</v>
      </c>
    </row>
    <row r="3710" spans="1:7" x14ac:dyDescent="0.25">
      <c r="A3710" s="147">
        <v>3706</v>
      </c>
      <c r="B3710" s="151">
        <v>20605151215</v>
      </c>
      <c r="C3710" s="151">
        <v>352</v>
      </c>
      <c r="D3710" s="158">
        <v>1101.2238090000001</v>
      </c>
      <c r="E3710" s="151">
        <v>1330</v>
      </c>
      <c r="F3710" s="151">
        <v>9</v>
      </c>
      <c r="G3710" s="158">
        <v>91.148261622485677</v>
      </c>
    </row>
    <row r="3711" spans="1:7" x14ac:dyDescent="0.25">
      <c r="A3711" s="147">
        <v>3707</v>
      </c>
      <c r="B3711" s="151">
        <v>20605151216</v>
      </c>
      <c r="C3711" s="151">
        <v>227</v>
      </c>
      <c r="D3711" s="158">
        <v>1097.68334</v>
      </c>
      <c r="E3711" s="151">
        <v>1595</v>
      </c>
      <c r="F3711" s="151">
        <v>9</v>
      </c>
      <c r="G3711" s="158">
        <v>89.38324230717997</v>
      </c>
    </row>
    <row r="3712" spans="1:7" x14ac:dyDescent="0.25">
      <c r="A3712" s="147">
        <v>3708</v>
      </c>
      <c r="B3712" s="151">
        <v>20605151217</v>
      </c>
      <c r="C3712" s="151">
        <v>230</v>
      </c>
      <c r="D3712" s="158">
        <v>611.35565910000003</v>
      </c>
      <c r="E3712" s="151">
        <v>14968</v>
      </c>
      <c r="F3712" s="151">
        <v>1</v>
      </c>
      <c r="G3712" s="158">
        <v>0.31304116158252299</v>
      </c>
    </row>
    <row r="3713" spans="1:7" x14ac:dyDescent="0.25">
      <c r="A3713" s="147">
        <v>3709</v>
      </c>
      <c r="B3713" s="151">
        <v>20605151218</v>
      </c>
      <c r="C3713" s="151">
        <v>418</v>
      </c>
      <c r="D3713" s="158">
        <v>1068.4233859999999</v>
      </c>
      <c r="E3713" s="151">
        <v>4059</v>
      </c>
      <c r="F3713" s="151">
        <v>8</v>
      </c>
      <c r="G3713" s="158">
        <v>72.971892899960039</v>
      </c>
    </row>
    <row r="3714" spans="1:7" x14ac:dyDescent="0.25">
      <c r="A3714" s="147">
        <v>3710</v>
      </c>
      <c r="B3714" s="151">
        <v>20605151219</v>
      </c>
      <c r="C3714" s="151">
        <v>216</v>
      </c>
      <c r="D3714" s="158">
        <v>1100.9171289999999</v>
      </c>
      <c r="E3714" s="151">
        <v>1350</v>
      </c>
      <c r="F3714" s="151">
        <v>9</v>
      </c>
      <c r="G3714" s="158">
        <v>91.015052617556947</v>
      </c>
    </row>
    <row r="3715" spans="1:7" x14ac:dyDescent="0.25">
      <c r="A3715" s="147">
        <v>3711</v>
      </c>
      <c r="B3715" s="151">
        <v>20605151220</v>
      </c>
      <c r="C3715" s="151">
        <v>269</v>
      </c>
      <c r="D3715" s="158">
        <v>1081.091968</v>
      </c>
      <c r="E3715" s="151">
        <v>2947</v>
      </c>
      <c r="F3715" s="151">
        <v>9</v>
      </c>
      <c r="G3715" s="158">
        <v>80.378313573997602</v>
      </c>
    </row>
    <row r="3716" spans="1:7" x14ac:dyDescent="0.25">
      <c r="A3716" s="147">
        <v>3712</v>
      </c>
      <c r="B3716" s="151">
        <v>20605151221</v>
      </c>
      <c r="C3716" s="151">
        <v>633</v>
      </c>
      <c r="D3716" s="158">
        <v>1094.08278</v>
      </c>
      <c r="E3716" s="151">
        <v>1865</v>
      </c>
      <c r="F3716" s="151">
        <v>9</v>
      </c>
      <c r="G3716" s="158">
        <v>87.584920740642076</v>
      </c>
    </row>
    <row r="3717" spans="1:7" x14ac:dyDescent="0.25">
      <c r="A3717" s="147">
        <v>3713</v>
      </c>
      <c r="B3717" s="151">
        <v>20605151222</v>
      </c>
      <c r="C3717" s="151">
        <v>398</v>
      </c>
      <c r="D3717" s="158">
        <v>1080.8656840000001</v>
      </c>
      <c r="E3717" s="151">
        <v>2962</v>
      </c>
      <c r="F3717" s="151">
        <v>9</v>
      </c>
      <c r="G3717" s="158">
        <v>80.278406820301058</v>
      </c>
    </row>
    <row r="3718" spans="1:7" x14ac:dyDescent="0.25">
      <c r="A3718" s="147">
        <v>3714</v>
      </c>
      <c r="B3718" s="151">
        <v>20605151223</v>
      </c>
      <c r="C3718" s="151">
        <v>422</v>
      </c>
      <c r="D3718" s="158">
        <v>1101.2499290000001</v>
      </c>
      <c r="E3718" s="151">
        <v>1327</v>
      </c>
      <c r="F3718" s="151">
        <v>9</v>
      </c>
      <c r="G3718" s="158">
        <v>91.168242973224991</v>
      </c>
    </row>
    <row r="3719" spans="1:7" x14ac:dyDescent="0.25">
      <c r="A3719" s="147">
        <v>3715</v>
      </c>
      <c r="B3719" s="151">
        <v>20605151224</v>
      </c>
      <c r="C3719" s="151">
        <v>372</v>
      </c>
      <c r="D3719" s="158">
        <v>1109.180564</v>
      </c>
      <c r="E3719" s="151">
        <v>878</v>
      </c>
      <c r="F3719" s="151">
        <v>10</v>
      </c>
      <c r="G3719" s="158">
        <v>94.158785133875043</v>
      </c>
    </row>
    <row r="3720" spans="1:7" x14ac:dyDescent="0.25">
      <c r="A3720" s="147">
        <v>3716</v>
      </c>
      <c r="B3720" s="151">
        <v>20605151225</v>
      </c>
      <c r="C3720" s="151">
        <v>276</v>
      </c>
      <c r="D3720" s="158">
        <v>1076.4085909999999</v>
      </c>
      <c r="E3720" s="151">
        <v>3368</v>
      </c>
      <c r="F3720" s="151">
        <v>8</v>
      </c>
      <c r="G3720" s="158">
        <v>77.574264020247767</v>
      </c>
    </row>
    <row r="3721" spans="1:7" x14ac:dyDescent="0.25">
      <c r="A3721" s="147">
        <v>3717</v>
      </c>
      <c r="B3721" s="151">
        <v>20605151226</v>
      </c>
      <c r="C3721" s="151">
        <v>333</v>
      </c>
      <c r="D3721" s="158">
        <v>1078.4475379999999</v>
      </c>
      <c r="E3721" s="151">
        <v>3176</v>
      </c>
      <c r="F3721" s="151">
        <v>8</v>
      </c>
      <c r="G3721" s="158">
        <v>78.853070467563597</v>
      </c>
    </row>
    <row r="3722" spans="1:7" x14ac:dyDescent="0.25">
      <c r="A3722" s="147">
        <v>3718</v>
      </c>
      <c r="B3722" s="151">
        <v>20605151227</v>
      </c>
      <c r="C3722" s="151">
        <v>535</v>
      </c>
      <c r="D3722" s="158">
        <v>582.11439810000002</v>
      </c>
      <c r="E3722" s="151">
        <v>14974</v>
      </c>
      <c r="F3722" s="151">
        <v>1</v>
      </c>
      <c r="G3722" s="158">
        <v>0.27307846010390302</v>
      </c>
    </row>
    <row r="3723" spans="1:7" x14ac:dyDescent="0.25">
      <c r="A3723" s="147">
        <v>3719</v>
      </c>
      <c r="B3723" s="151">
        <v>20605151228</v>
      </c>
      <c r="C3723" s="151">
        <v>210</v>
      </c>
      <c r="D3723" s="158">
        <v>1056.2450980000001</v>
      </c>
      <c r="E3723" s="151">
        <v>5216</v>
      </c>
      <c r="F3723" s="151">
        <v>7</v>
      </c>
      <c r="G3723" s="158">
        <v>65.265751964832816</v>
      </c>
    </row>
    <row r="3724" spans="1:7" x14ac:dyDescent="0.25">
      <c r="A3724" s="147">
        <v>3720</v>
      </c>
      <c r="B3724" s="151">
        <v>20605151229</v>
      </c>
      <c r="C3724" s="151">
        <v>369</v>
      </c>
      <c r="D3724" s="158">
        <v>1056.780471</v>
      </c>
      <c r="E3724" s="151">
        <v>5170</v>
      </c>
      <c r="F3724" s="151">
        <v>7</v>
      </c>
      <c r="G3724" s="158">
        <v>65.572132676168906</v>
      </c>
    </row>
    <row r="3725" spans="1:7" x14ac:dyDescent="0.25">
      <c r="A3725" s="147">
        <v>3721</v>
      </c>
      <c r="B3725" s="151">
        <v>20605151230</v>
      </c>
      <c r="C3725" s="151">
        <v>514</v>
      </c>
      <c r="D3725" s="158">
        <v>1083.9823469999999</v>
      </c>
      <c r="E3725" s="151">
        <v>2688</v>
      </c>
      <c r="F3725" s="151">
        <v>9</v>
      </c>
      <c r="G3725" s="158">
        <v>82.103370187824694</v>
      </c>
    </row>
    <row r="3726" spans="1:7" x14ac:dyDescent="0.25">
      <c r="A3726" s="147">
        <v>3722</v>
      </c>
      <c r="B3726" s="151">
        <v>20605151231</v>
      </c>
      <c r="C3726" s="151">
        <v>240</v>
      </c>
      <c r="D3726" s="158">
        <v>822.49006129999998</v>
      </c>
      <c r="E3726" s="151">
        <v>14420</v>
      </c>
      <c r="F3726" s="151">
        <v>1</v>
      </c>
      <c r="G3726" s="158">
        <v>3.9629678966298121</v>
      </c>
    </row>
    <row r="3727" spans="1:7" x14ac:dyDescent="0.25">
      <c r="A3727" s="147">
        <v>3723</v>
      </c>
      <c r="B3727" s="151">
        <v>20605151301</v>
      </c>
      <c r="C3727" s="151">
        <v>403</v>
      </c>
      <c r="D3727" s="158">
        <v>1084.347882</v>
      </c>
      <c r="E3727" s="151">
        <v>2650</v>
      </c>
      <c r="F3727" s="151">
        <v>9</v>
      </c>
      <c r="G3727" s="158">
        <v>82.356467297189297</v>
      </c>
    </row>
    <row r="3728" spans="1:7" x14ac:dyDescent="0.25">
      <c r="A3728" s="147">
        <v>3724</v>
      </c>
      <c r="B3728" s="151">
        <v>20605151302</v>
      </c>
      <c r="C3728" s="151">
        <v>327</v>
      </c>
      <c r="D3728" s="158">
        <v>1086.413873</v>
      </c>
      <c r="E3728" s="151">
        <v>2485</v>
      </c>
      <c r="F3728" s="151">
        <v>9</v>
      </c>
      <c r="G3728" s="158">
        <v>83.45544158785134</v>
      </c>
    </row>
    <row r="3729" spans="1:7" x14ac:dyDescent="0.25">
      <c r="A3729" s="147">
        <v>3725</v>
      </c>
      <c r="B3729" s="151">
        <v>20605151303</v>
      </c>
      <c r="C3729" s="151">
        <v>387</v>
      </c>
      <c r="D3729" s="158">
        <v>1030.1945800000001</v>
      </c>
      <c r="E3729" s="151">
        <v>7483</v>
      </c>
      <c r="F3729" s="151">
        <v>6</v>
      </c>
      <c r="G3729" s="158">
        <v>50.166511256160916</v>
      </c>
    </row>
    <row r="3730" spans="1:7" x14ac:dyDescent="0.25">
      <c r="A3730" s="147">
        <v>3726</v>
      </c>
      <c r="B3730" s="151">
        <v>20605151304</v>
      </c>
      <c r="C3730" s="151">
        <v>548</v>
      </c>
      <c r="D3730" s="158">
        <v>1083.4559420000001</v>
      </c>
      <c r="E3730" s="151">
        <v>2741</v>
      </c>
      <c r="F3730" s="151">
        <v>9</v>
      </c>
      <c r="G3730" s="158">
        <v>81.750366324763561</v>
      </c>
    </row>
    <row r="3731" spans="1:7" x14ac:dyDescent="0.25">
      <c r="A3731" s="147">
        <v>3727</v>
      </c>
      <c r="B3731" s="151">
        <v>20605151305</v>
      </c>
      <c r="C3731" s="151">
        <v>760</v>
      </c>
      <c r="D3731" s="158">
        <v>1060.806079</v>
      </c>
      <c r="E3731" s="151">
        <v>4752</v>
      </c>
      <c r="F3731" s="151">
        <v>8</v>
      </c>
      <c r="G3731" s="158">
        <v>68.356200879179426</v>
      </c>
    </row>
    <row r="3732" spans="1:7" x14ac:dyDescent="0.25">
      <c r="A3732" s="147">
        <v>3728</v>
      </c>
      <c r="B3732" s="151">
        <v>20605151306</v>
      </c>
      <c r="C3732" s="151">
        <v>581</v>
      </c>
      <c r="D3732" s="158">
        <v>1086.028847</v>
      </c>
      <c r="E3732" s="151">
        <v>2512</v>
      </c>
      <c r="F3732" s="151">
        <v>9</v>
      </c>
      <c r="G3732" s="158">
        <v>83.275609431197552</v>
      </c>
    </row>
    <row r="3733" spans="1:7" x14ac:dyDescent="0.25">
      <c r="A3733" s="147">
        <v>3729</v>
      </c>
      <c r="B3733" s="151">
        <v>20605151307</v>
      </c>
      <c r="C3733" s="151">
        <v>250</v>
      </c>
      <c r="D3733" s="158">
        <v>1018.411381</v>
      </c>
      <c r="E3733" s="151">
        <v>8398</v>
      </c>
      <c r="F3733" s="151">
        <v>5</v>
      </c>
      <c r="G3733" s="158">
        <v>44.072199280671377</v>
      </c>
    </row>
    <row r="3734" spans="1:7" x14ac:dyDescent="0.25">
      <c r="A3734" s="147">
        <v>3730</v>
      </c>
      <c r="B3734" s="151">
        <v>20605151308</v>
      </c>
      <c r="C3734" s="151">
        <v>432</v>
      </c>
      <c r="D3734" s="158">
        <v>1062.8106270000001</v>
      </c>
      <c r="E3734" s="151">
        <v>4571</v>
      </c>
      <c r="F3734" s="151">
        <v>8</v>
      </c>
      <c r="G3734" s="158">
        <v>69.561742373784469</v>
      </c>
    </row>
    <row r="3735" spans="1:7" x14ac:dyDescent="0.25">
      <c r="A3735" s="147">
        <v>3731</v>
      </c>
      <c r="B3735" s="151">
        <v>20605151309</v>
      </c>
      <c r="C3735" s="151">
        <v>246</v>
      </c>
      <c r="D3735" s="158">
        <v>1087.302645</v>
      </c>
      <c r="E3735" s="151">
        <v>2399</v>
      </c>
      <c r="F3735" s="151">
        <v>9</v>
      </c>
      <c r="G3735" s="158">
        <v>84.02824030904489</v>
      </c>
    </row>
    <row r="3736" spans="1:7" x14ac:dyDescent="0.25">
      <c r="A3736" s="147">
        <v>3732</v>
      </c>
      <c r="B3736" s="151">
        <v>20605151310</v>
      </c>
      <c r="C3736" s="151">
        <v>533</v>
      </c>
      <c r="D3736" s="158">
        <v>1038.355384</v>
      </c>
      <c r="E3736" s="151">
        <v>6845</v>
      </c>
      <c r="F3736" s="151">
        <v>6</v>
      </c>
      <c r="G3736" s="158">
        <v>54.415878513387504</v>
      </c>
    </row>
    <row r="3737" spans="1:7" x14ac:dyDescent="0.25">
      <c r="A3737" s="147">
        <v>3733</v>
      </c>
      <c r="B3737" s="151">
        <v>20605151311</v>
      </c>
      <c r="C3737" s="151">
        <v>490</v>
      </c>
      <c r="D3737" s="158">
        <v>1027.4107100000001</v>
      </c>
      <c r="E3737" s="151">
        <v>7720</v>
      </c>
      <c r="F3737" s="151">
        <v>6</v>
      </c>
      <c r="G3737" s="158">
        <v>48.587984547755433</v>
      </c>
    </row>
    <row r="3738" spans="1:7" x14ac:dyDescent="0.25">
      <c r="A3738" s="147">
        <v>3734</v>
      </c>
      <c r="B3738" s="151">
        <v>20605151312</v>
      </c>
      <c r="C3738" s="151">
        <v>425</v>
      </c>
      <c r="D3738" s="158">
        <v>835.75519750000001</v>
      </c>
      <c r="E3738" s="151">
        <v>14284</v>
      </c>
      <c r="F3738" s="151">
        <v>1</v>
      </c>
      <c r="G3738" s="158">
        <v>4.8687891301451982</v>
      </c>
    </row>
    <row r="3739" spans="1:7" x14ac:dyDescent="0.25">
      <c r="A3739" s="147">
        <v>3735</v>
      </c>
      <c r="B3739" s="151">
        <v>20605151313</v>
      </c>
      <c r="C3739" s="151">
        <v>467</v>
      </c>
      <c r="D3739" s="158">
        <v>1051.3775419999999</v>
      </c>
      <c r="E3739" s="151">
        <v>5685</v>
      </c>
      <c r="F3739" s="151">
        <v>7</v>
      </c>
      <c r="G3739" s="158">
        <v>62.142000799254028</v>
      </c>
    </row>
    <row r="3740" spans="1:7" x14ac:dyDescent="0.25">
      <c r="A3740" s="147">
        <v>3736</v>
      </c>
      <c r="B3740" s="151">
        <v>20605151314</v>
      </c>
      <c r="C3740" s="151">
        <v>630</v>
      </c>
      <c r="D3740" s="158">
        <v>1088.280348</v>
      </c>
      <c r="E3740" s="151">
        <v>2320</v>
      </c>
      <c r="F3740" s="151">
        <v>9</v>
      </c>
      <c r="G3740" s="158">
        <v>84.554415878513396</v>
      </c>
    </row>
    <row r="3741" spans="1:7" x14ac:dyDescent="0.25">
      <c r="A3741" s="147">
        <v>3737</v>
      </c>
      <c r="B3741" s="151">
        <v>20605151315</v>
      </c>
      <c r="C3741" s="151">
        <v>254</v>
      </c>
      <c r="D3741" s="158">
        <v>1059.209018</v>
      </c>
      <c r="E3741" s="151">
        <v>4912</v>
      </c>
      <c r="F3741" s="151">
        <v>7</v>
      </c>
      <c r="G3741" s="158">
        <v>67.29052883974957</v>
      </c>
    </row>
    <row r="3742" spans="1:7" x14ac:dyDescent="0.25">
      <c r="A3742" s="147">
        <v>3738</v>
      </c>
      <c r="B3742" s="151">
        <v>20605151316</v>
      </c>
      <c r="C3742" s="151">
        <v>371</v>
      </c>
      <c r="D3742" s="158">
        <v>1048.6259520000001</v>
      </c>
      <c r="E3742" s="151">
        <v>5936</v>
      </c>
      <c r="F3742" s="151">
        <v>7</v>
      </c>
      <c r="G3742" s="158">
        <v>60.470227787398422</v>
      </c>
    </row>
    <row r="3743" spans="1:7" x14ac:dyDescent="0.25">
      <c r="A3743" s="147">
        <v>3739</v>
      </c>
      <c r="B3743" s="151">
        <v>20605151317</v>
      </c>
      <c r="C3743" s="151">
        <v>636</v>
      </c>
      <c r="D3743" s="158">
        <v>1010.924483</v>
      </c>
      <c r="E3743" s="151">
        <v>8923</v>
      </c>
      <c r="F3743" s="151">
        <v>5</v>
      </c>
      <c r="G3743" s="158">
        <v>40.575462901292127</v>
      </c>
    </row>
    <row r="3744" spans="1:7" x14ac:dyDescent="0.25">
      <c r="A3744" s="147">
        <v>3740</v>
      </c>
      <c r="B3744" s="151">
        <v>20605151318</v>
      </c>
      <c r="C3744" s="151">
        <v>713</v>
      </c>
      <c r="D3744" s="158">
        <v>1033.8176800000001</v>
      </c>
      <c r="E3744" s="151">
        <v>7202</v>
      </c>
      <c r="F3744" s="151">
        <v>6</v>
      </c>
      <c r="G3744" s="158">
        <v>52.038097775409618</v>
      </c>
    </row>
    <row r="3745" spans="1:7" x14ac:dyDescent="0.25">
      <c r="A3745" s="147">
        <v>3741</v>
      </c>
      <c r="B3745" s="151">
        <v>20605151319</v>
      </c>
      <c r="C3745" s="151">
        <v>543</v>
      </c>
      <c r="D3745" s="158">
        <v>1011.868679</v>
      </c>
      <c r="E3745" s="151">
        <v>8848</v>
      </c>
      <c r="F3745" s="151">
        <v>5</v>
      </c>
      <c r="G3745" s="158">
        <v>41.074996669774876</v>
      </c>
    </row>
    <row r="3746" spans="1:7" x14ac:dyDescent="0.25">
      <c r="A3746" s="147">
        <v>3742</v>
      </c>
      <c r="B3746" s="151">
        <v>20605151320</v>
      </c>
      <c r="C3746" s="151">
        <v>647</v>
      </c>
      <c r="D3746" s="158">
        <v>1040.798837</v>
      </c>
      <c r="E3746" s="151">
        <v>6637</v>
      </c>
      <c r="F3746" s="151">
        <v>6</v>
      </c>
      <c r="G3746" s="158">
        <v>55.801252164646328</v>
      </c>
    </row>
    <row r="3747" spans="1:7" x14ac:dyDescent="0.25">
      <c r="A3747" s="147">
        <v>3743</v>
      </c>
      <c r="B3747" s="151">
        <v>20605151321</v>
      </c>
      <c r="C3747" s="151">
        <v>522</v>
      </c>
      <c r="D3747" s="158">
        <v>1081.225488</v>
      </c>
      <c r="E3747" s="151">
        <v>2937</v>
      </c>
      <c r="F3747" s="151">
        <v>9</v>
      </c>
      <c r="G3747" s="158">
        <v>80.444918076461974</v>
      </c>
    </row>
    <row r="3748" spans="1:7" x14ac:dyDescent="0.25">
      <c r="A3748" s="147">
        <v>3744</v>
      </c>
      <c r="B3748" s="151">
        <v>20605151322</v>
      </c>
      <c r="C3748" s="151">
        <v>295</v>
      </c>
      <c r="D3748" s="158">
        <v>1095.5435359999999</v>
      </c>
      <c r="E3748" s="151">
        <v>1748</v>
      </c>
      <c r="F3748" s="151">
        <v>9</v>
      </c>
      <c r="G3748" s="158">
        <v>88.364193419475157</v>
      </c>
    </row>
    <row r="3749" spans="1:7" x14ac:dyDescent="0.25">
      <c r="A3749" s="147">
        <v>3745</v>
      </c>
      <c r="B3749" s="151">
        <v>20605151323</v>
      </c>
      <c r="C3749" s="151">
        <v>302</v>
      </c>
      <c r="D3749" s="158">
        <v>1111.560909</v>
      </c>
      <c r="E3749" s="151">
        <v>767</v>
      </c>
      <c r="F3749" s="151">
        <v>10</v>
      </c>
      <c r="G3749" s="158">
        <v>94.898095111229523</v>
      </c>
    </row>
    <row r="3750" spans="1:7" x14ac:dyDescent="0.25">
      <c r="A3750" s="147">
        <v>3746</v>
      </c>
      <c r="B3750" s="151">
        <v>20605151324</v>
      </c>
      <c r="C3750" s="151">
        <v>520</v>
      </c>
      <c r="D3750" s="158">
        <v>1083.864004</v>
      </c>
      <c r="E3750" s="151">
        <v>2694</v>
      </c>
      <c r="F3750" s="151">
        <v>9</v>
      </c>
      <c r="G3750" s="158">
        <v>82.06340748634608</v>
      </c>
    </row>
    <row r="3751" spans="1:7" x14ac:dyDescent="0.25">
      <c r="A3751" s="147">
        <v>3747</v>
      </c>
      <c r="B3751" s="151">
        <v>20605151325</v>
      </c>
      <c r="C3751" s="151">
        <v>575</v>
      </c>
      <c r="D3751" s="158">
        <v>1006.918634</v>
      </c>
      <c r="E3751" s="151">
        <v>9186</v>
      </c>
      <c r="F3751" s="151">
        <v>5</v>
      </c>
      <c r="G3751" s="158">
        <v>38.823764486479284</v>
      </c>
    </row>
    <row r="3752" spans="1:7" x14ac:dyDescent="0.25">
      <c r="A3752" s="147">
        <v>3748</v>
      </c>
      <c r="B3752" s="151">
        <v>20605151401</v>
      </c>
      <c r="C3752" s="151">
        <v>329</v>
      </c>
      <c r="D3752" s="158">
        <v>1056.2187670000001</v>
      </c>
      <c r="E3752" s="151">
        <v>5220</v>
      </c>
      <c r="F3752" s="151">
        <v>7</v>
      </c>
      <c r="G3752" s="158">
        <v>65.239110163847087</v>
      </c>
    </row>
    <row r="3753" spans="1:7" x14ac:dyDescent="0.25">
      <c r="A3753" s="147">
        <v>3749</v>
      </c>
      <c r="B3753" s="151">
        <v>20605151402</v>
      </c>
      <c r="C3753" s="151">
        <v>435</v>
      </c>
      <c r="D3753" s="158">
        <v>1069.5505049999999</v>
      </c>
      <c r="E3753" s="151">
        <v>3958</v>
      </c>
      <c r="F3753" s="151">
        <v>8</v>
      </c>
      <c r="G3753" s="158">
        <v>73.644598374850148</v>
      </c>
    </row>
    <row r="3754" spans="1:7" x14ac:dyDescent="0.25">
      <c r="A3754" s="147">
        <v>3750</v>
      </c>
      <c r="B3754" s="151">
        <v>20605151403</v>
      </c>
      <c r="C3754" s="151">
        <v>466</v>
      </c>
      <c r="D3754" s="158">
        <v>1060.7978459999999</v>
      </c>
      <c r="E3754" s="151">
        <v>4754</v>
      </c>
      <c r="F3754" s="151">
        <v>8</v>
      </c>
      <c r="G3754" s="158">
        <v>68.342879978686554</v>
      </c>
    </row>
    <row r="3755" spans="1:7" x14ac:dyDescent="0.25">
      <c r="A3755" s="147">
        <v>3751</v>
      </c>
      <c r="B3755" s="151">
        <v>20605151405</v>
      </c>
      <c r="C3755" s="151">
        <v>599</v>
      </c>
      <c r="D3755" s="158">
        <v>1084.8347289999999</v>
      </c>
      <c r="E3755" s="151">
        <v>2602</v>
      </c>
      <c r="F3755" s="151">
        <v>9</v>
      </c>
      <c r="G3755" s="158">
        <v>82.676168909018259</v>
      </c>
    </row>
    <row r="3756" spans="1:7" x14ac:dyDescent="0.25">
      <c r="A3756" s="147">
        <v>3752</v>
      </c>
      <c r="B3756" s="151">
        <v>20605151406</v>
      </c>
      <c r="C3756" s="151">
        <v>236</v>
      </c>
      <c r="D3756" s="158">
        <v>956.27650860000006</v>
      </c>
      <c r="E3756" s="151">
        <v>11715</v>
      </c>
      <c r="F3756" s="151">
        <v>3</v>
      </c>
      <c r="G3756" s="158">
        <v>21.979485813240977</v>
      </c>
    </row>
    <row r="3757" spans="1:7" x14ac:dyDescent="0.25">
      <c r="A3757" s="147">
        <v>3753</v>
      </c>
      <c r="B3757" s="151">
        <v>20605151408</v>
      </c>
      <c r="C3757" s="151">
        <v>332</v>
      </c>
      <c r="D3757" s="158">
        <v>1038.33188</v>
      </c>
      <c r="E3757" s="151">
        <v>6848</v>
      </c>
      <c r="F3757" s="151">
        <v>6</v>
      </c>
      <c r="G3757" s="158">
        <v>54.395897162648197</v>
      </c>
    </row>
    <row r="3758" spans="1:7" x14ac:dyDescent="0.25">
      <c r="A3758" s="147">
        <v>3754</v>
      </c>
      <c r="B3758" s="151">
        <v>20605151409</v>
      </c>
      <c r="C3758" s="151">
        <v>321</v>
      </c>
      <c r="D3758" s="158">
        <v>1106.7604180000001</v>
      </c>
      <c r="E3758" s="151">
        <v>985</v>
      </c>
      <c r="F3758" s="151">
        <v>10</v>
      </c>
      <c r="G3758" s="158">
        <v>93.446116957506334</v>
      </c>
    </row>
    <row r="3759" spans="1:7" x14ac:dyDescent="0.25">
      <c r="A3759" s="147">
        <v>3755</v>
      </c>
      <c r="B3759" s="151">
        <v>20605151410</v>
      </c>
      <c r="C3759" s="151">
        <v>422</v>
      </c>
      <c r="D3759" s="158">
        <v>1055.4993730000001</v>
      </c>
      <c r="E3759" s="151">
        <v>5292</v>
      </c>
      <c r="F3759" s="151">
        <v>7</v>
      </c>
      <c r="G3759" s="158">
        <v>64.759557746103638</v>
      </c>
    </row>
    <row r="3760" spans="1:7" x14ac:dyDescent="0.25">
      <c r="A3760" s="147">
        <v>3756</v>
      </c>
      <c r="B3760" s="151">
        <v>20605151411</v>
      </c>
      <c r="C3760" s="151">
        <v>433</v>
      </c>
      <c r="D3760" s="158">
        <v>1070.5920180000001</v>
      </c>
      <c r="E3760" s="151">
        <v>3870</v>
      </c>
      <c r="F3760" s="151">
        <v>8</v>
      </c>
      <c r="G3760" s="158">
        <v>74.230717996536569</v>
      </c>
    </row>
    <row r="3761" spans="1:7" x14ac:dyDescent="0.25">
      <c r="A3761" s="147">
        <v>3757</v>
      </c>
      <c r="B3761" s="151">
        <v>20605151412</v>
      </c>
      <c r="C3761" s="151">
        <v>530</v>
      </c>
      <c r="D3761" s="158">
        <v>1082.3312490000001</v>
      </c>
      <c r="E3761" s="151">
        <v>2837</v>
      </c>
      <c r="F3761" s="151">
        <v>9</v>
      </c>
      <c r="G3761" s="158">
        <v>81.110963101105639</v>
      </c>
    </row>
    <row r="3762" spans="1:7" x14ac:dyDescent="0.25">
      <c r="A3762" s="147">
        <v>3758</v>
      </c>
      <c r="B3762" s="151">
        <v>20605151413</v>
      </c>
      <c r="C3762" s="151">
        <v>425</v>
      </c>
      <c r="D3762" s="158">
        <v>1078.645567</v>
      </c>
      <c r="E3762" s="151">
        <v>3161</v>
      </c>
      <c r="F3762" s="151">
        <v>8</v>
      </c>
      <c r="G3762" s="158">
        <v>78.952977221260156</v>
      </c>
    </row>
    <row r="3763" spans="1:7" x14ac:dyDescent="0.25">
      <c r="A3763" s="147">
        <v>3759</v>
      </c>
      <c r="B3763" s="151">
        <v>20605151414</v>
      </c>
      <c r="C3763" s="151">
        <v>318</v>
      </c>
      <c r="D3763" s="158">
        <v>1042.0179479999999</v>
      </c>
      <c r="E3763" s="151">
        <v>6538</v>
      </c>
      <c r="F3763" s="151">
        <v>7</v>
      </c>
      <c r="G3763" s="158">
        <v>56.460636739043558</v>
      </c>
    </row>
    <row r="3764" spans="1:7" x14ac:dyDescent="0.25">
      <c r="A3764" s="147">
        <v>3760</v>
      </c>
      <c r="B3764" s="151">
        <v>20605151415</v>
      </c>
      <c r="C3764" s="151">
        <v>363</v>
      </c>
      <c r="D3764" s="158">
        <v>853.41006930000003</v>
      </c>
      <c r="E3764" s="151">
        <v>14099</v>
      </c>
      <c r="F3764" s="151">
        <v>1</v>
      </c>
      <c r="G3764" s="158">
        <v>6.1009724257359794</v>
      </c>
    </row>
    <row r="3765" spans="1:7" x14ac:dyDescent="0.25">
      <c r="A3765" s="147">
        <v>3761</v>
      </c>
      <c r="B3765" s="151">
        <v>20605151416</v>
      </c>
      <c r="C3765" s="151">
        <v>597</v>
      </c>
      <c r="D3765" s="158">
        <v>1016.889542</v>
      </c>
      <c r="E3765" s="151">
        <v>8506</v>
      </c>
      <c r="F3765" s="151">
        <v>5</v>
      </c>
      <c r="G3765" s="158">
        <v>43.352870654056211</v>
      </c>
    </row>
    <row r="3766" spans="1:7" x14ac:dyDescent="0.25">
      <c r="A3766" s="147">
        <v>3762</v>
      </c>
      <c r="B3766" s="151">
        <v>20605151417</v>
      </c>
      <c r="C3766" s="151">
        <v>242</v>
      </c>
      <c r="D3766" s="158">
        <v>1111.2244800000001</v>
      </c>
      <c r="E3766" s="151">
        <v>784</v>
      </c>
      <c r="F3766" s="151">
        <v>10</v>
      </c>
      <c r="G3766" s="158">
        <v>94.784867457040107</v>
      </c>
    </row>
    <row r="3767" spans="1:7" x14ac:dyDescent="0.25">
      <c r="A3767" s="147">
        <v>3763</v>
      </c>
      <c r="B3767" s="151">
        <v>20605151419</v>
      </c>
      <c r="C3767" s="151">
        <v>306</v>
      </c>
      <c r="D3767" s="158">
        <v>1080.2408519999999</v>
      </c>
      <c r="E3767" s="151">
        <v>3020</v>
      </c>
      <c r="F3767" s="151">
        <v>9</v>
      </c>
      <c r="G3767" s="158">
        <v>79.892100706007724</v>
      </c>
    </row>
    <row r="3768" spans="1:7" x14ac:dyDescent="0.25">
      <c r="A3768" s="147">
        <v>3764</v>
      </c>
      <c r="B3768" s="151">
        <v>20605151420</v>
      </c>
      <c r="C3768" s="151">
        <v>410</v>
      </c>
      <c r="D3768" s="158">
        <v>1043.7617069999999</v>
      </c>
      <c r="E3768" s="151">
        <v>6364</v>
      </c>
      <c r="F3768" s="151">
        <v>7</v>
      </c>
      <c r="G3768" s="158">
        <v>57.619555081923536</v>
      </c>
    </row>
    <row r="3769" spans="1:7" x14ac:dyDescent="0.25">
      <c r="A3769" s="147">
        <v>3765</v>
      </c>
      <c r="B3769" s="151">
        <v>20605151421</v>
      </c>
      <c r="C3769" s="151">
        <v>502</v>
      </c>
      <c r="D3769" s="158">
        <v>1049.3739840000001</v>
      </c>
      <c r="E3769" s="151">
        <v>5871</v>
      </c>
      <c r="F3769" s="151">
        <v>7</v>
      </c>
      <c r="G3769" s="158">
        <v>60.903157053416813</v>
      </c>
    </row>
    <row r="3770" spans="1:7" x14ac:dyDescent="0.25">
      <c r="A3770" s="147">
        <v>3766</v>
      </c>
      <c r="B3770" s="151">
        <v>20605151422</v>
      </c>
      <c r="C3770" s="151">
        <v>973</v>
      </c>
      <c r="D3770" s="158">
        <v>1063.540542</v>
      </c>
      <c r="E3770" s="151">
        <v>4499</v>
      </c>
      <c r="F3770" s="151">
        <v>8</v>
      </c>
      <c r="G3770" s="158">
        <v>70.041294791527903</v>
      </c>
    </row>
    <row r="3771" spans="1:7" x14ac:dyDescent="0.25">
      <c r="A3771" s="147">
        <v>3767</v>
      </c>
      <c r="B3771" s="151">
        <v>20605151423</v>
      </c>
      <c r="C3771" s="151">
        <v>531</v>
      </c>
      <c r="D3771" s="158">
        <v>1030.036562</v>
      </c>
      <c r="E3771" s="151">
        <v>7496</v>
      </c>
      <c r="F3771" s="151">
        <v>6</v>
      </c>
      <c r="G3771" s="158">
        <v>50.079925402957237</v>
      </c>
    </row>
    <row r="3772" spans="1:7" x14ac:dyDescent="0.25">
      <c r="A3772" s="147">
        <v>3768</v>
      </c>
      <c r="B3772" s="151">
        <v>20605151424</v>
      </c>
      <c r="C3772" s="151">
        <v>657</v>
      </c>
      <c r="D3772" s="158">
        <v>999.16392010000004</v>
      </c>
      <c r="E3772" s="151">
        <v>9652</v>
      </c>
      <c r="F3772" s="151">
        <v>5</v>
      </c>
      <c r="G3772" s="158">
        <v>35.719994671639803</v>
      </c>
    </row>
    <row r="3773" spans="1:7" x14ac:dyDescent="0.25">
      <c r="A3773" s="147">
        <v>3769</v>
      </c>
      <c r="B3773" s="151">
        <v>20605151425</v>
      </c>
      <c r="C3773" s="151">
        <v>681</v>
      </c>
      <c r="D3773" s="158">
        <v>1084.711</v>
      </c>
      <c r="E3773" s="151">
        <v>2617</v>
      </c>
      <c r="F3773" s="151">
        <v>9</v>
      </c>
      <c r="G3773" s="158">
        <v>82.5762621553217</v>
      </c>
    </row>
    <row r="3774" spans="1:7" x14ac:dyDescent="0.25">
      <c r="A3774" s="147">
        <v>3770</v>
      </c>
      <c r="B3774" s="151">
        <v>20605151426</v>
      </c>
      <c r="C3774" s="151">
        <v>324</v>
      </c>
      <c r="D3774" s="158">
        <v>1071.907048</v>
      </c>
      <c r="E3774" s="151">
        <v>3768</v>
      </c>
      <c r="F3774" s="151">
        <v>8</v>
      </c>
      <c r="G3774" s="158">
        <v>74.910083921673106</v>
      </c>
    </row>
    <row r="3775" spans="1:7" x14ac:dyDescent="0.25">
      <c r="A3775" s="147">
        <v>3771</v>
      </c>
      <c r="B3775" s="151">
        <v>20605151427</v>
      </c>
      <c r="C3775" s="151">
        <v>425</v>
      </c>
      <c r="D3775" s="158">
        <v>1068.1470979999999</v>
      </c>
      <c r="E3775" s="151">
        <v>4096</v>
      </c>
      <c r="F3775" s="151">
        <v>8</v>
      </c>
      <c r="G3775" s="158">
        <v>72.725456240841879</v>
      </c>
    </row>
    <row r="3776" spans="1:7" x14ac:dyDescent="0.25">
      <c r="A3776" s="147">
        <v>3772</v>
      </c>
      <c r="B3776" s="151">
        <v>20605151428</v>
      </c>
      <c r="C3776" s="151">
        <v>409</v>
      </c>
      <c r="D3776" s="158">
        <v>1091.788556</v>
      </c>
      <c r="E3776" s="151">
        <v>2021</v>
      </c>
      <c r="F3776" s="151">
        <v>9</v>
      </c>
      <c r="G3776" s="158">
        <v>86.545890502197949</v>
      </c>
    </row>
    <row r="3777" spans="1:7" x14ac:dyDescent="0.25">
      <c r="A3777" s="147">
        <v>3773</v>
      </c>
      <c r="B3777" s="151">
        <v>20605151429</v>
      </c>
      <c r="C3777" s="151">
        <v>275</v>
      </c>
      <c r="D3777" s="158">
        <v>1052.4204110000001</v>
      </c>
      <c r="E3777" s="151">
        <v>5590</v>
      </c>
      <c r="F3777" s="151">
        <v>7</v>
      </c>
      <c r="G3777" s="158">
        <v>62.774743572665514</v>
      </c>
    </row>
    <row r="3778" spans="1:7" x14ac:dyDescent="0.25">
      <c r="A3778" s="147">
        <v>3774</v>
      </c>
      <c r="B3778" s="151">
        <v>20605151430</v>
      </c>
      <c r="C3778" s="151">
        <v>389</v>
      </c>
      <c r="D3778" s="158">
        <v>990.44861019999996</v>
      </c>
      <c r="E3778" s="151">
        <v>10132</v>
      </c>
      <c r="F3778" s="151">
        <v>4</v>
      </c>
      <c r="G3778" s="158">
        <v>32.522978553350207</v>
      </c>
    </row>
    <row r="3779" spans="1:7" x14ac:dyDescent="0.25">
      <c r="A3779" s="147">
        <v>3775</v>
      </c>
      <c r="B3779" s="151">
        <v>20605151431</v>
      </c>
      <c r="C3779" s="151">
        <v>369</v>
      </c>
      <c r="D3779" s="158">
        <v>1038.0853079999999</v>
      </c>
      <c r="E3779" s="151">
        <v>6866</v>
      </c>
      <c r="F3779" s="151">
        <v>6</v>
      </c>
      <c r="G3779" s="158">
        <v>54.276009058212338</v>
      </c>
    </row>
    <row r="3780" spans="1:7" x14ac:dyDescent="0.25">
      <c r="A3780" s="147">
        <v>3776</v>
      </c>
      <c r="B3780" s="151">
        <v>20605151432</v>
      </c>
      <c r="C3780" s="151">
        <v>529</v>
      </c>
      <c r="D3780" s="158">
        <v>1046.264694</v>
      </c>
      <c r="E3780" s="151">
        <v>6131</v>
      </c>
      <c r="F3780" s="151">
        <v>7</v>
      </c>
      <c r="G3780" s="158">
        <v>59.171439989343277</v>
      </c>
    </row>
    <row r="3781" spans="1:7" x14ac:dyDescent="0.25">
      <c r="A3781" s="147">
        <v>3777</v>
      </c>
      <c r="B3781" s="151">
        <v>20605151433</v>
      </c>
      <c r="C3781" s="151">
        <v>544</v>
      </c>
      <c r="D3781" s="158">
        <v>1104.0401919999999</v>
      </c>
      <c r="E3781" s="151">
        <v>1142</v>
      </c>
      <c r="F3781" s="151">
        <v>10</v>
      </c>
      <c r="G3781" s="158">
        <v>92.400426268815778</v>
      </c>
    </row>
    <row r="3782" spans="1:7" x14ac:dyDescent="0.25">
      <c r="A3782" s="147">
        <v>3778</v>
      </c>
      <c r="B3782" s="151">
        <v>20605151435</v>
      </c>
      <c r="C3782" s="151">
        <v>447</v>
      </c>
      <c r="D3782" s="158">
        <v>1052.7915049999999</v>
      </c>
      <c r="E3782" s="151">
        <v>5556</v>
      </c>
      <c r="F3782" s="151">
        <v>7</v>
      </c>
      <c r="G3782" s="158">
        <v>63.00119888104436</v>
      </c>
    </row>
    <row r="3783" spans="1:7" x14ac:dyDescent="0.25">
      <c r="A3783" s="147">
        <v>3779</v>
      </c>
      <c r="B3783" s="151">
        <v>20606113501</v>
      </c>
      <c r="C3783" s="151">
        <v>513</v>
      </c>
      <c r="D3783" s="158">
        <v>1065.645616</v>
      </c>
      <c r="E3783" s="151">
        <v>4322</v>
      </c>
      <c r="F3783" s="151">
        <v>8</v>
      </c>
      <c r="G3783" s="158">
        <v>71.220194485147189</v>
      </c>
    </row>
    <row r="3784" spans="1:7" x14ac:dyDescent="0.25">
      <c r="A3784" s="147">
        <v>3780</v>
      </c>
      <c r="B3784" s="151">
        <v>20606113502</v>
      </c>
      <c r="C3784" s="151">
        <v>488</v>
      </c>
      <c r="D3784" s="158">
        <v>1112.92401</v>
      </c>
      <c r="E3784" s="151">
        <v>712</v>
      </c>
      <c r="F3784" s="151">
        <v>10</v>
      </c>
      <c r="G3784" s="158">
        <v>95.264419874783528</v>
      </c>
    </row>
    <row r="3785" spans="1:7" x14ac:dyDescent="0.25">
      <c r="A3785" s="147">
        <v>3781</v>
      </c>
      <c r="B3785" s="151">
        <v>20606113503</v>
      </c>
      <c r="C3785" s="151">
        <v>750</v>
      </c>
      <c r="D3785" s="158">
        <v>1094.923215</v>
      </c>
      <c r="E3785" s="151">
        <v>1793</v>
      </c>
      <c r="F3785" s="151">
        <v>9</v>
      </c>
      <c r="G3785" s="158">
        <v>88.06447315838551</v>
      </c>
    </row>
    <row r="3786" spans="1:7" x14ac:dyDescent="0.25">
      <c r="A3786" s="147">
        <v>3782</v>
      </c>
      <c r="B3786" s="151">
        <v>20606113504</v>
      </c>
      <c r="C3786" s="151">
        <v>463</v>
      </c>
      <c r="D3786" s="158">
        <v>1111.000223</v>
      </c>
      <c r="E3786" s="151">
        <v>796</v>
      </c>
      <c r="F3786" s="151">
        <v>10</v>
      </c>
      <c r="G3786" s="158">
        <v>94.704942054082849</v>
      </c>
    </row>
    <row r="3787" spans="1:7" x14ac:dyDescent="0.25">
      <c r="A3787" s="147">
        <v>3783</v>
      </c>
      <c r="B3787" s="151">
        <v>20606113505</v>
      </c>
      <c r="C3787" s="151">
        <v>352</v>
      </c>
      <c r="D3787" s="158">
        <v>1093.7831389999999</v>
      </c>
      <c r="E3787" s="151">
        <v>1886</v>
      </c>
      <c r="F3787" s="151">
        <v>9</v>
      </c>
      <c r="G3787" s="158">
        <v>87.445051285466903</v>
      </c>
    </row>
    <row r="3788" spans="1:7" x14ac:dyDescent="0.25">
      <c r="A3788" s="147">
        <v>3784</v>
      </c>
      <c r="B3788" s="151">
        <v>20606113506</v>
      </c>
      <c r="C3788" s="151">
        <v>490</v>
      </c>
      <c r="D3788" s="158">
        <v>1105.1377520000001</v>
      </c>
      <c r="E3788" s="151">
        <v>1076</v>
      </c>
      <c r="F3788" s="151">
        <v>10</v>
      </c>
      <c r="G3788" s="158">
        <v>92.840015985080598</v>
      </c>
    </row>
    <row r="3789" spans="1:7" x14ac:dyDescent="0.25">
      <c r="A3789" s="147">
        <v>3785</v>
      </c>
      <c r="B3789" s="151">
        <v>20606113507</v>
      </c>
      <c r="C3789" s="151">
        <v>629</v>
      </c>
      <c r="D3789" s="158">
        <v>1089.3666760000001</v>
      </c>
      <c r="E3789" s="151">
        <v>2228</v>
      </c>
      <c r="F3789" s="151">
        <v>9</v>
      </c>
      <c r="G3789" s="158">
        <v>85.167177301185561</v>
      </c>
    </row>
    <row r="3790" spans="1:7" x14ac:dyDescent="0.25">
      <c r="A3790" s="147">
        <v>3786</v>
      </c>
      <c r="B3790" s="151">
        <v>20606113508</v>
      </c>
      <c r="C3790" s="151">
        <v>349</v>
      </c>
      <c r="D3790" s="158">
        <v>1104.883881</v>
      </c>
      <c r="E3790" s="151">
        <v>1093</v>
      </c>
      <c r="F3790" s="151">
        <v>10</v>
      </c>
      <c r="G3790" s="158">
        <v>92.726788330891168</v>
      </c>
    </row>
    <row r="3791" spans="1:7" x14ac:dyDescent="0.25">
      <c r="A3791" s="147">
        <v>3787</v>
      </c>
      <c r="B3791" s="151">
        <v>20606113509</v>
      </c>
      <c r="C3791" s="151">
        <v>319</v>
      </c>
      <c r="D3791" s="158">
        <v>1115.08673</v>
      </c>
      <c r="E3791" s="151">
        <v>631</v>
      </c>
      <c r="F3791" s="151">
        <v>10</v>
      </c>
      <c r="G3791" s="158">
        <v>95.803916344744906</v>
      </c>
    </row>
    <row r="3792" spans="1:7" x14ac:dyDescent="0.25">
      <c r="A3792" s="147">
        <v>3788</v>
      </c>
      <c r="B3792" s="151">
        <v>20606113511</v>
      </c>
      <c r="C3792" s="151">
        <v>349</v>
      </c>
      <c r="D3792" s="158">
        <v>1111.4952639999999</v>
      </c>
      <c r="E3792" s="151">
        <v>770</v>
      </c>
      <c r="F3792" s="151">
        <v>10</v>
      </c>
      <c r="G3792" s="158">
        <v>94.878113760490209</v>
      </c>
    </row>
    <row r="3793" spans="1:7" x14ac:dyDescent="0.25">
      <c r="A3793" s="147">
        <v>3789</v>
      </c>
      <c r="B3793" s="151">
        <v>20606113512</v>
      </c>
      <c r="C3793" s="151">
        <v>364</v>
      </c>
      <c r="D3793" s="158">
        <v>1084.297865</v>
      </c>
      <c r="E3793" s="151">
        <v>2654</v>
      </c>
      <c r="F3793" s="151">
        <v>9</v>
      </c>
      <c r="G3793" s="158">
        <v>82.32982549620354</v>
      </c>
    </row>
    <row r="3794" spans="1:7" x14ac:dyDescent="0.25">
      <c r="A3794" s="147">
        <v>3790</v>
      </c>
      <c r="B3794" s="151">
        <v>20606113513</v>
      </c>
      <c r="C3794" s="151">
        <v>487</v>
      </c>
      <c r="D3794" s="158">
        <v>1129.761041</v>
      </c>
      <c r="E3794" s="151">
        <v>210</v>
      </c>
      <c r="F3794" s="151">
        <v>10</v>
      </c>
      <c r="G3794" s="158">
        <v>98.60796589849474</v>
      </c>
    </row>
    <row r="3795" spans="1:7" x14ac:dyDescent="0.25">
      <c r="A3795" s="147">
        <v>3791</v>
      </c>
      <c r="B3795" s="151">
        <v>20606113514</v>
      </c>
      <c r="C3795" s="151">
        <v>346</v>
      </c>
      <c r="D3795" s="158">
        <v>1086.8539189999999</v>
      </c>
      <c r="E3795" s="151">
        <v>2442</v>
      </c>
      <c r="F3795" s="151">
        <v>9</v>
      </c>
      <c r="G3795" s="158">
        <v>83.741840948448115</v>
      </c>
    </row>
    <row r="3796" spans="1:7" x14ac:dyDescent="0.25">
      <c r="A3796" s="147">
        <v>3792</v>
      </c>
      <c r="B3796" s="151">
        <v>20606113515</v>
      </c>
      <c r="C3796" s="151">
        <v>383</v>
      </c>
      <c r="D3796" s="158">
        <v>1034.410165</v>
      </c>
      <c r="E3796" s="151">
        <v>7163</v>
      </c>
      <c r="F3796" s="151">
        <v>6</v>
      </c>
      <c r="G3796" s="158">
        <v>52.29785533502065</v>
      </c>
    </row>
    <row r="3797" spans="1:7" x14ac:dyDescent="0.25">
      <c r="A3797" s="147">
        <v>3793</v>
      </c>
      <c r="B3797" s="151">
        <v>20606113516</v>
      </c>
      <c r="C3797" s="151">
        <v>510</v>
      </c>
      <c r="D3797" s="158">
        <v>1084.901337</v>
      </c>
      <c r="E3797" s="151">
        <v>2596</v>
      </c>
      <c r="F3797" s="151">
        <v>9</v>
      </c>
      <c r="G3797" s="158">
        <v>82.716131610496873</v>
      </c>
    </row>
    <row r="3798" spans="1:7" x14ac:dyDescent="0.25">
      <c r="A3798" s="147">
        <v>3794</v>
      </c>
      <c r="B3798" s="151">
        <v>20606113517</v>
      </c>
      <c r="C3798" s="151">
        <v>546</v>
      </c>
      <c r="D3798" s="158">
        <v>1076.6030459999999</v>
      </c>
      <c r="E3798" s="151">
        <v>3349</v>
      </c>
      <c r="F3798" s="151">
        <v>8</v>
      </c>
      <c r="G3798" s="158">
        <v>77.700812574930069</v>
      </c>
    </row>
    <row r="3799" spans="1:7" x14ac:dyDescent="0.25">
      <c r="A3799" s="147">
        <v>3795</v>
      </c>
      <c r="B3799" s="151">
        <v>20606113518</v>
      </c>
      <c r="C3799" s="151">
        <v>224</v>
      </c>
      <c r="D3799" s="158">
        <v>1056.379248</v>
      </c>
      <c r="E3799" s="151">
        <v>5209</v>
      </c>
      <c r="F3799" s="151">
        <v>7</v>
      </c>
      <c r="G3799" s="158">
        <v>65.312375116557874</v>
      </c>
    </row>
    <row r="3800" spans="1:7" x14ac:dyDescent="0.25">
      <c r="A3800" s="147">
        <v>3796</v>
      </c>
      <c r="B3800" s="151">
        <v>20606113519</v>
      </c>
      <c r="C3800" s="151">
        <v>585</v>
      </c>
      <c r="D3800" s="158">
        <v>1104.234365</v>
      </c>
      <c r="E3800" s="151">
        <v>1134</v>
      </c>
      <c r="F3800" s="151">
        <v>10</v>
      </c>
      <c r="G3800" s="158">
        <v>92.453709870787264</v>
      </c>
    </row>
    <row r="3801" spans="1:7" x14ac:dyDescent="0.25">
      <c r="A3801" s="147">
        <v>3797</v>
      </c>
      <c r="B3801" s="151">
        <v>20606113520</v>
      </c>
      <c r="C3801" s="151">
        <v>402</v>
      </c>
      <c r="D3801" s="158">
        <v>1089.529186</v>
      </c>
      <c r="E3801" s="151">
        <v>2210</v>
      </c>
      <c r="F3801" s="151">
        <v>9</v>
      </c>
      <c r="G3801" s="158">
        <v>85.287065405621419</v>
      </c>
    </row>
    <row r="3802" spans="1:7" x14ac:dyDescent="0.25">
      <c r="A3802" s="147">
        <v>3798</v>
      </c>
      <c r="B3802" s="151">
        <v>20606113521</v>
      </c>
      <c r="C3802" s="151">
        <v>770</v>
      </c>
      <c r="D3802" s="158">
        <v>1041.320804</v>
      </c>
      <c r="E3802" s="151">
        <v>6599</v>
      </c>
      <c r="F3802" s="151">
        <v>6</v>
      </c>
      <c r="G3802" s="158">
        <v>56.054349274010931</v>
      </c>
    </row>
    <row r="3803" spans="1:7" x14ac:dyDescent="0.25">
      <c r="A3803" s="147">
        <v>3799</v>
      </c>
      <c r="B3803" s="151">
        <v>20606113603</v>
      </c>
      <c r="C3803" s="151">
        <v>368</v>
      </c>
      <c r="D3803" s="158">
        <v>1079.0069209999999</v>
      </c>
      <c r="E3803" s="151">
        <v>3131</v>
      </c>
      <c r="F3803" s="151">
        <v>8</v>
      </c>
      <c r="G3803" s="158">
        <v>79.152790728653258</v>
      </c>
    </row>
    <row r="3804" spans="1:7" x14ac:dyDescent="0.25">
      <c r="A3804" s="147">
        <v>3800</v>
      </c>
      <c r="B3804" s="151">
        <v>20606113604</v>
      </c>
      <c r="C3804" s="151">
        <v>305</v>
      </c>
      <c r="D3804" s="158">
        <v>1074.6439</v>
      </c>
      <c r="E3804" s="151">
        <v>3521</v>
      </c>
      <c r="F3804" s="151">
        <v>8</v>
      </c>
      <c r="G3804" s="158">
        <v>76.555215132542969</v>
      </c>
    </row>
    <row r="3805" spans="1:7" x14ac:dyDescent="0.25">
      <c r="A3805" s="147">
        <v>3801</v>
      </c>
      <c r="B3805" s="151">
        <v>20606113605</v>
      </c>
      <c r="C3805" s="151">
        <v>493</v>
      </c>
      <c r="D3805" s="158">
        <v>1083.030941</v>
      </c>
      <c r="E3805" s="151">
        <v>2779</v>
      </c>
      <c r="F3805" s="151">
        <v>9</v>
      </c>
      <c r="G3805" s="158">
        <v>81.497269215398958</v>
      </c>
    </row>
    <row r="3806" spans="1:7" x14ac:dyDescent="0.25">
      <c r="A3806" s="147">
        <v>3802</v>
      </c>
      <c r="B3806" s="151">
        <v>20606113606</v>
      </c>
      <c r="C3806" s="151">
        <v>378</v>
      </c>
      <c r="D3806" s="158">
        <v>705.49738149999996</v>
      </c>
      <c r="E3806" s="151">
        <v>14923</v>
      </c>
      <c r="F3806" s="151">
        <v>1</v>
      </c>
      <c r="G3806" s="158">
        <v>0.6127614226721726</v>
      </c>
    </row>
    <row r="3807" spans="1:7" x14ac:dyDescent="0.25">
      <c r="A3807" s="147">
        <v>3803</v>
      </c>
      <c r="B3807" s="151">
        <v>20606113607</v>
      </c>
      <c r="C3807" s="151">
        <v>615</v>
      </c>
      <c r="D3807" s="158">
        <v>1102.073795</v>
      </c>
      <c r="E3807" s="151">
        <v>1272</v>
      </c>
      <c r="F3807" s="151">
        <v>10</v>
      </c>
      <c r="G3807" s="158">
        <v>91.53456773677901</v>
      </c>
    </row>
    <row r="3808" spans="1:7" x14ac:dyDescent="0.25">
      <c r="A3808" s="147">
        <v>3804</v>
      </c>
      <c r="B3808" s="151">
        <v>20606113608</v>
      </c>
      <c r="C3808" s="151">
        <v>764</v>
      </c>
      <c r="D3808" s="158">
        <v>1088.063124</v>
      </c>
      <c r="E3808" s="151">
        <v>2341</v>
      </c>
      <c r="F3808" s="151">
        <v>9</v>
      </c>
      <c r="G3808" s="158">
        <v>84.414546423338223</v>
      </c>
    </row>
    <row r="3809" spans="1:7" x14ac:dyDescent="0.25">
      <c r="A3809" s="147">
        <v>3805</v>
      </c>
      <c r="B3809" s="151">
        <v>20606113609</v>
      </c>
      <c r="C3809" s="151">
        <v>379</v>
      </c>
      <c r="D3809" s="158">
        <v>1081.955604</v>
      </c>
      <c r="E3809" s="151">
        <v>2862</v>
      </c>
      <c r="F3809" s="151">
        <v>9</v>
      </c>
      <c r="G3809" s="158">
        <v>80.944451844944723</v>
      </c>
    </row>
    <row r="3810" spans="1:7" x14ac:dyDescent="0.25">
      <c r="A3810" s="147">
        <v>3806</v>
      </c>
      <c r="B3810" s="151">
        <v>20606113610</v>
      </c>
      <c r="C3810" s="151">
        <v>498</v>
      </c>
      <c r="D3810" s="158">
        <v>1100.3601659999999</v>
      </c>
      <c r="E3810" s="151">
        <v>1400</v>
      </c>
      <c r="F3810" s="151">
        <v>9</v>
      </c>
      <c r="G3810" s="158">
        <v>90.682030105235114</v>
      </c>
    </row>
    <row r="3811" spans="1:7" x14ac:dyDescent="0.25">
      <c r="A3811" s="147">
        <v>3807</v>
      </c>
      <c r="B3811" s="151">
        <v>20606113611</v>
      </c>
      <c r="C3811" s="151">
        <v>376</v>
      </c>
      <c r="D3811" s="158">
        <v>1078.2490069999999</v>
      </c>
      <c r="E3811" s="151">
        <v>3196</v>
      </c>
      <c r="F3811" s="151">
        <v>8</v>
      </c>
      <c r="G3811" s="158">
        <v>78.719861462634881</v>
      </c>
    </row>
    <row r="3812" spans="1:7" x14ac:dyDescent="0.25">
      <c r="A3812" s="147">
        <v>3808</v>
      </c>
      <c r="B3812" s="151">
        <v>20606113612</v>
      </c>
      <c r="C3812" s="151">
        <v>342</v>
      </c>
      <c r="D3812" s="158">
        <v>1055.1916060000001</v>
      </c>
      <c r="E3812" s="151">
        <v>5338</v>
      </c>
      <c r="F3812" s="151">
        <v>7</v>
      </c>
      <c r="G3812" s="158">
        <v>64.453177034767549</v>
      </c>
    </row>
    <row r="3813" spans="1:7" x14ac:dyDescent="0.25">
      <c r="A3813" s="147">
        <v>3809</v>
      </c>
      <c r="B3813" s="151">
        <v>20606113613</v>
      </c>
      <c r="C3813" s="151">
        <v>430</v>
      </c>
      <c r="D3813" s="158">
        <v>1079.4473330000001</v>
      </c>
      <c r="E3813" s="151">
        <v>3091</v>
      </c>
      <c r="F3813" s="151">
        <v>8</v>
      </c>
      <c r="G3813" s="158">
        <v>79.419208738510733</v>
      </c>
    </row>
    <row r="3814" spans="1:7" x14ac:dyDescent="0.25">
      <c r="A3814" s="147">
        <v>3810</v>
      </c>
      <c r="B3814" s="151">
        <v>20606113614</v>
      </c>
      <c r="C3814" s="151">
        <v>328</v>
      </c>
      <c r="D3814" s="158">
        <v>1094.4119149999999</v>
      </c>
      <c r="E3814" s="151">
        <v>1830</v>
      </c>
      <c r="F3814" s="151">
        <v>9</v>
      </c>
      <c r="G3814" s="158">
        <v>87.81803649926735</v>
      </c>
    </row>
    <row r="3815" spans="1:7" x14ac:dyDescent="0.25">
      <c r="A3815" s="147">
        <v>3811</v>
      </c>
      <c r="B3815" s="151">
        <v>20606113615</v>
      </c>
      <c r="C3815" s="151">
        <v>670</v>
      </c>
      <c r="D3815" s="158">
        <v>1120.115679</v>
      </c>
      <c r="E3815" s="151">
        <v>439</v>
      </c>
      <c r="F3815" s="151">
        <v>10</v>
      </c>
      <c r="G3815" s="158">
        <v>97.082722792060736</v>
      </c>
    </row>
    <row r="3816" spans="1:7" x14ac:dyDescent="0.25">
      <c r="A3816" s="147">
        <v>3812</v>
      </c>
      <c r="B3816" s="151">
        <v>20606113616</v>
      </c>
      <c r="C3816" s="151">
        <v>490</v>
      </c>
      <c r="D3816" s="158">
        <v>834.98379269999998</v>
      </c>
      <c r="E3816" s="151">
        <v>14298</v>
      </c>
      <c r="F3816" s="151">
        <v>1</v>
      </c>
      <c r="G3816" s="158">
        <v>4.7755428266950846</v>
      </c>
    </row>
    <row r="3817" spans="1:7" x14ac:dyDescent="0.25">
      <c r="A3817" s="147">
        <v>3813</v>
      </c>
      <c r="B3817" s="151">
        <v>20606113617</v>
      </c>
      <c r="C3817" s="151">
        <v>406</v>
      </c>
      <c r="D3817" s="158">
        <v>1095.6330149999999</v>
      </c>
      <c r="E3817" s="151">
        <v>1744</v>
      </c>
      <c r="F3817" s="151">
        <v>9</v>
      </c>
      <c r="G3817" s="158">
        <v>88.3908352204609</v>
      </c>
    </row>
    <row r="3818" spans="1:7" x14ac:dyDescent="0.25">
      <c r="A3818" s="147">
        <v>3814</v>
      </c>
      <c r="B3818" s="151">
        <v>20606113618</v>
      </c>
      <c r="C3818" s="151">
        <v>472</v>
      </c>
      <c r="D3818" s="158">
        <v>1074.1092650000001</v>
      </c>
      <c r="E3818" s="151">
        <v>3586</v>
      </c>
      <c r="F3818" s="151">
        <v>8</v>
      </c>
      <c r="G3818" s="158">
        <v>76.122285866524578</v>
      </c>
    </row>
    <row r="3819" spans="1:7" x14ac:dyDescent="0.25">
      <c r="A3819" s="147">
        <v>3815</v>
      </c>
      <c r="B3819" s="151">
        <v>20606113619</v>
      </c>
      <c r="C3819" s="151">
        <v>426</v>
      </c>
      <c r="D3819" s="158">
        <v>1103.4054739999999</v>
      </c>
      <c r="E3819" s="151">
        <v>1184</v>
      </c>
      <c r="F3819" s="151">
        <v>10</v>
      </c>
      <c r="G3819" s="158">
        <v>92.120687358465432</v>
      </c>
    </row>
    <row r="3820" spans="1:7" x14ac:dyDescent="0.25">
      <c r="A3820" s="147">
        <v>3816</v>
      </c>
      <c r="B3820" s="151">
        <v>20606113620</v>
      </c>
      <c r="C3820" s="151">
        <v>373</v>
      </c>
      <c r="D3820" s="158">
        <v>1116.5789500000001</v>
      </c>
      <c r="E3820" s="151">
        <v>563</v>
      </c>
      <c r="F3820" s="151">
        <v>10</v>
      </c>
      <c r="G3820" s="158">
        <v>96.256826961502597</v>
      </c>
    </row>
    <row r="3821" spans="1:7" x14ac:dyDescent="0.25">
      <c r="A3821" s="147">
        <v>3817</v>
      </c>
      <c r="B3821" s="151">
        <v>20606113621</v>
      </c>
      <c r="C3821" s="151">
        <v>302</v>
      </c>
      <c r="D3821" s="158">
        <v>1081.0835219999999</v>
      </c>
      <c r="E3821" s="151">
        <v>2948</v>
      </c>
      <c r="F3821" s="151">
        <v>9</v>
      </c>
      <c r="G3821" s="158">
        <v>80.371653123751159</v>
      </c>
    </row>
    <row r="3822" spans="1:7" x14ac:dyDescent="0.25">
      <c r="A3822" s="147">
        <v>3818</v>
      </c>
      <c r="B3822" s="151">
        <v>20606113622</v>
      </c>
      <c r="C3822" s="151">
        <v>485</v>
      </c>
      <c r="D3822" s="158">
        <v>1099.1450890000001</v>
      </c>
      <c r="E3822" s="151">
        <v>1484</v>
      </c>
      <c r="F3822" s="151">
        <v>9</v>
      </c>
      <c r="G3822" s="158">
        <v>90.122552284534436</v>
      </c>
    </row>
    <row r="3823" spans="1:7" x14ac:dyDescent="0.25">
      <c r="A3823" s="147">
        <v>3819</v>
      </c>
      <c r="B3823" s="151">
        <v>20606113623</v>
      </c>
      <c r="C3823" s="151">
        <v>560</v>
      </c>
      <c r="D3823" s="158">
        <v>1088.414777</v>
      </c>
      <c r="E3823" s="151">
        <v>2315</v>
      </c>
      <c r="F3823" s="151">
        <v>9</v>
      </c>
      <c r="G3823" s="158">
        <v>84.587718129745568</v>
      </c>
    </row>
    <row r="3824" spans="1:7" x14ac:dyDescent="0.25">
      <c r="A3824" s="147">
        <v>3820</v>
      </c>
      <c r="B3824" s="151">
        <v>20606113624</v>
      </c>
      <c r="C3824" s="151">
        <v>524</v>
      </c>
      <c r="D3824" s="158">
        <v>1095.6567660000001</v>
      </c>
      <c r="E3824" s="151">
        <v>1742</v>
      </c>
      <c r="F3824" s="151">
        <v>9</v>
      </c>
      <c r="G3824" s="158">
        <v>88.404156120953786</v>
      </c>
    </row>
    <row r="3825" spans="1:7" x14ac:dyDescent="0.25">
      <c r="A3825" s="147">
        <v>3821</v>
      </c>
      <c r="B3825" s="151">
        <v>20606113625</v>
      </c>
      <c r="C3825" s="151">
        <v>458</v>
      </c>
      <c r="D3825" s="158">
        <v>1096.5953340000001</v>
      </c>
      <c r="E3825" s="151">
        <v>1673</v>
      </c>
      <c r="F3825" s="151">
        <v>9</v>
      </c>
      <c r="G3825" s="158">
        <v>88.863727187957906</v>
      </c>
    </row>
    <row r="3826" spans="1:7" x14ac:dyDescent="0.25">
      <c r="A3826" s="147">
        <v>3822</v>
      </c>
      <c r="B3826" s="151">
        <v>20606113626</v>
      </c>
      <c r="C3826" s="151">
        <v>545</v>
      </c>
      <c r="D3826" s="158">
        <v>1100.6742690000001</v>
      </c>
      <c r="E3826" s="151">
        <v>1374</v>
      </c>
      <c r="F3826" s="151">
        <v>9</v>
      </c>
      <c r="G3826" s="158">
        <v>90.855201811642473</v>
      </c>
    </row>
    <row r="3827" spans="1:7" x14ac:dyDescent="0.25">
      <c r="A3827" s="147">
        <v>3823</v>
      </c>
      <c r="B3827" s="151">
        <v>20606113627</v>
      </c>
      <c r="C3827" s="151">
        <v>476</v>
      </c>
      <c r="D3827" s="158">
        <v>1107.6797079999999</v>
      </c>
      <c r="E3827" s="151">
        <v>948</v>
      </c>
      <c r="F3827" s="151">
        <v>10</v>
      </c>
      <c r="G3827" s="158">
        <v>93.69255361662448</v>
      </c>
    </row>
    <row r="3828" spans="1:7" x14ac:dyDescent="0.25">
      <c r="A3828" s="147">
        <v>3824</v>
      </c>
      <c r="B3828" s="151">
        <v>20606113628</v>
      </c>
      <c r="C3828" s="151">
        <v>591</v>
      </c>
      <c r="D3828" s="158">
        <v>1097.191495</v>
      </c>
      <c r="E3828" s="151">
        <v>1634</v>
      </c>
      <c r="F3828" s="151">
        <v>9</v>
      </c>
      <c r="G3828" s="158">
        <v>89.123484747568938</v>
      </c>
    </row>
    <row r="3829" spans="1:7" x14ac:dyDescent="0.25">
      <c r="A3829" s="147">
        <v>3825</v>
      </c>
      <c r="B3829" s="151">
        <v>20606113629</v>
      </c>
      <c r="C3829" s="151">
        <v>514</v>
      </c>
      <c r="D3829" s="158">
        <v>1083.324008</v>
      </c>
      <c r="E3829" s="151">
        <v>2753</v>
      </c>
      <c r="F3829" s="151">
        <v>9</v>
      </c>
      <c r="G3829" s="158">
        <v>81.670440921806303</v>
      </c>
    </row>
    <row r="3830" spans="1:7" x14ac:dyDescent="0.25">
      <c r="A3830" s="147">
        <v>3826</v>
      </c>
      <c r="B3830" s="151">
        <v>20606113630</v>
      </c>
      <c r="C3830" s="151">
        <v>433</v>
      </c>
      <c r="D3830" s="158">
        <v>1071.2327519999999</v>
      </c>
      <c r="E3830" s="151">
        <v>3821</v>
      </c>
      <c r="F3830" s="151">
        <v>8</v>
      </c>
      <c r="G3830" s="158">
        <v>74.557080058611959</v>
      </c>
    </row>
    <row r="3831" spans="1:7" x14ac:dyDescent="0.25">
      <c r="A3831" s="147">
        <v>3827</v>
      </c>
      <c r="B3831" s="151">
        <v>20606113631</v>
      </c>
      <c r="C3831" s="151">
        <v>381</v>
      </c>
      <c r="D3831" s="158">
        <v>1100.3843010000001</v>
      </c>
      <c r="E3831" s="151">
        <v>1397</v>
      </c>
      <c r="F3831" s="151">
        <v>9</v>
      </c>
      <c r="G3831" s="158">
        <v>90.702011455974414</v>
      </c>
    </row>
    <row r="3832" spans="1:7" x14ac:dyDescent="0.25">
      <c r="A3832" s="147">
        <v>3828</v>
      </c>
      <c r="B3832" s="151">
        <v>20606113632</v>
      </c>
      <c r="C3832" s="151">
        <v>395</v>
      </c>
      <c r="D3832" s="158">
        <v>1066.7170149999999</v>
      </c>
      <c r="E3832" s="151">
        <v>4218</v>
      </c>
      <c r="F3832" s="151">
        <v>8</v>
      </c>
      <c r="G3832" s="158">
        <v>71.912881310776612</v>
      </c>
    </row>
    <row r="3833" spans="1:7" x14ac:dyDescent="0.25">
      <c r="A3833" s="147">
        <v>3829</v>
      </c>
      <c r="B3833" s="151">
        <v>20606113633</v>
      </c>
      <c r="C3833" s="151">
        <v>581</v>
      </c>
      <c r="D3833" s="158">
        <v>1070.070299</v>
      </c>
      <c r="E3833" s="151">
        <v>3921</v>
      </c>
      <c r="F3833" s="151">
        <v>8</v>
      </c>
      <c r="G3833" s="158">
        <v>73.891035033968294</v>
      </c>
    </row>
    <row r="3834" spans="1:7" x14ac:dyDescent="0.25">
      <c r="A3834" s="147">
        <v>3830</v>
      </c>
      <c r="B3834" s="151">
        <v>20606113634</v>
      </c>
      <c r="C3834" s="151">
        <v>507</v>
      </c>
      <c r="D3834" s="158">
        <v>1087.0168699999999</v>
      </c>
      <c r="E3834" s="151">
        <v>2428</v>
      </c>
      <c r="F3834" s="151">
        <v>9</v>
      </c>
      <c r="G3834" s="158">
        <v>83.83508725189823</v>
      </c>
    </row>
    <row r="3835" spans="1:7" x14ac:dyDescent="0.25">
      <c r="A3835" s="147">
        <v>3831</v>
      </c>
      <c r="B3835" s="151">
        <v>20606113635</v>
      </c>
      <c r="C3835" s="151">
        <v>436</v>
      </c>
      <c r="D3835" s="158">
        <v>1090.5030859999999</v>
      </c>
      <c r="E3835" s="151">
        <v>2126</v>
      </c>
      <c r="F3835" s="151">
        <v>9</v>
      </c>
      <c r="G3835" s="158">
        <v>85.846543226322098</v>
      </c>
    </row>
    <row r="3836" spans="1:7" x14ac:dyDescent="0.25">
      <c r="A3836" s="147">
        <v>3832</v>
      </c>
      <c r="B3836" s="151">
        <v>20606113636</v>
      </c>
      <c r="C3836" s="151">
        <v>304</v>
      </c>
      <c r="D3836" s="158">
        <v>1111.64096</v>
      </c>
      <c r="E3836" s="151">
        <v>764</v>
      </c>
      <c r="F3836" s="151">
        <v>10</v>
      </c>
      <c r="G3836" s="158">
        <v>94.918076461968823</v>
      </c>
    </row>
    <row r="3837" spans="1:7" x14ac:dyDescent="0.25">
      <c r="A3837" s="147">
        <v>3833</v>
      </c>
      <c r="B3837" s="151">
        <v>20606113637</v>
      </c>
      <c r="C3837" s="151">
        <v>313</v>
      </c>
      <c r="D3837" s="158">
        <v>1083.0041289999999</v>
      </c>
      <c r="E3837" s="151">
        <v>2785</v>
      </c>
      <c r="F3837" s="151">
        <v>9</v>
      </c>
      <c r="G3837" s="158">
        <v>81.457306513920329</v>
      </c>
    </row>
    <row r="3838" spans="1:7" x14ac:dyDescent="0.25">
      <c r="A3838" s="147">
        <v>3834</v>
      </c>
      <c r="B3838" s="151">
        <v>20606113638</v>
      </c>
      <c r="C3838" s="151">
        <v>280</v>
      </c>
      <c r="D3838" s="158">
        <v>1103.349978</v>
      </c>
      <c r="E3838" s="151">
        <v>1187</v>
      </c>
      <c r="F3838" s="151">
        <v>10</v>
      </c>
      <c r="G3838" s="158">
        <v>92.100706007726117</v>
      </c>
    </row>
    <row r="3839" spans="1:7" x14ac:dyDescent="0.25">
      <c r="A3839" s="147">
        <v>3835</v>
      </c>
      <c r="B3839" s="151">
        <v>20606113639</v>
      </c>
      <c r="C3839" s="151">
        <v>502</v>
      </c>
      <c r="D3839" s="158">
        <v>1089.027411</v>
      </c>
      <c r="E3839" s="151">
        <v>2256</v>
      </c>
      <c r="F3839" s="151">
        <v>9</v>
      </c>
      <c r="G3839" s="158">
        <v>84.98068469428533</v>
      </c>
    </row>
    <row r="3840" spans="1:7" x14ac:dyDescent="0.25">
      <c r="A3840" s="147">
        <v>3836</v>
      </c>
      <c r="B3840" s="151">
        <v>20606113640</v>
      </c>
      <c r="C3840" s="151">
        <v>227</v>
      </c>
      <c r="D3840" s="158">
        <v>1105.319812</v>
      </c>
      <c r="E3840" s="151">
        <v>1066</v>
      </c>
      <c r="F3840" s="151">
        <v>10</v>
      </c>
      <c r="G3840" s="158">
        <v>92.906620487544956</v>
      </c>
    </row>
    <row r="3841" spans="1:7" x14ac:dyDescent="0.25">
      <c r="A3841" s="147">
        <v>3837</v>
      </c>
      <c r="B3841" s="151">
        <v>20606113641</v>
      </c>
      <c r="C3841" s="151">
        <v>374</v>
      </c>
      <c r="D3841" s="158">
        <v>1051.7448039999999</v>
      </c>
      <c r="E3841" s="151">
        <v>5655</v>
      </c>
      <c r="F3841" s="151">
        <v>7</v>
      </c>
      <c r="G3841" s="158">
        <v>62.341814306647123</v>
      </c>
    </row>
    <row r="3842" spans="1:7" x14ac:dyDescent="0.25">
      <c r="A3842" s="147">
        <v>3838</v>
      </c>
      <c r="B3842" s="151">
        <v>20606113642</v>
      </c>
      <c r="C3842" s="151">
        <v>275</v>
      </c>
      <c r="D3842" s="158">
        <v>1081.0062829999999</v>
      </c>
      <c r="E3842" s="151">
        <v>2954</v>
      </c>
      <c r="F3842" s="151">
        <v>9</v>
      </c>
      <c r="G3842" s="158">
        <v>80.331690422272544</v>
      </c>
    </row>
    <row r="3843" spans="1:7" x14ac:dyDescent="0.25">
      <c r="A3843" s="147">
        <v>3839</v>
      </c>
      <c r="B3843" s="151">
        <v>20606113643</v>
      </c>
      <c r="C3843" s="151">
        <v>742</v>
      </c>
      <c r="D3843" s="158">
        <v>1103.0293369999999</v>
      </c>
      <c r="E3843" s="151">
        <v>1206</v>
      </c>
      <c r="F3843" s="151">
        <v>10</v>
      </c>
      <c r="G3843" s="158">
        <v>91.97415745304383</v>
      </c>
    </row>
    <row r="3844" spans="1:7" x14ac:dyDescent="0.25">
      <c r="A3844" s="147">
        <v>3840</v>
      </c>
      <c r="B3844" s="151">
        <v>20606113644</v>
      </c>
      <c r="C3844" s="151">
        <v>318</v>
      </c>
      <c r="D3844" s="158">
        <v>1101.8411960000001</v>
      </c>
      <c r="E3844" s="151">
        <v>1291</v>
      </c>
      <c r="F3844" s="151">
        <v>10</v>
      </c>
      <c r="G3844" s="158">
        <v>91.408019182096709</v>
      </c>
    </row>
    <row r="3845" spans="1:7" x14ac:dyDescent="0.25">
      <c r="A3845" s="147">
        <v>3841</v>
      </c>
      <c r="B3845" s="151">
        <v>20606113645</v>
      </c>
      <c r="C3845" s="151">
        <v>471</v>
      </c>
      <c r="D3845" s="158">
        <v>1068.1623320000001</v>
      </c>
      <c r="E3845" s="151">
        <v>4093</v>
      </c>
      <c r="F3845" s="151">
        <v>8</v>
      </c>
      <c r="G3845" s="158">
        <v>72.74543759158118</v>
      </c>
    </row>
    <row r="3846" spans="1:7" x14ac:dyDescent="0.25">
      <c r="A3846" s="147">
        <v>3842</v>
      </c>
      <c r="B3846" s="151">
        <v>20606113801</v>
      </c>
      <c r="C3846" s="151">
        <v>351</v>
      </c>
      <c r="D3846" s="158">
        <v>1109.3829740000001</v>
      </c>
      <c r="E3846" s="151">
        <v>869</v>
      </c>
      <c r="F3846" s="151">
        <v>10</v>
      </c>
      <c r="G3846" s="158">
        <v>94.218729186092972</v>
      </c>
    </row>
    <row r="3847" spans="1:7" x14ac:dyDescent="0.25">
      <c r="A3847" s="147">
        <v>3843</v>
      </c>
      <c r="B3847" s="151">
        <v>20606113802</v>
      </c>
      <c r="C3847" s="151">
        <v>437</v>
      </c>
      <c r="D3847" s="158">
        <v>1110.4627410000001</v>
      </c>
      <c r="E3847" s="151">
        <v>820</v>
      </c>
      <c r="F3847" s="151">
        <v>10</v>
      </c>
      <c r="G3847" s="158">
        <v>94.545091248168376</v>
      </c>
    </row>
    <row r="3848" spans="1:7" x14ac:dyDescent="0.25">
      <c r="A3848" s="147">
        <v>3844</v>
      </c>
      <c r="B3848" s="151">
        <v>20606113803</v>
      </c>
      <c r="C3848" s="151">
        <v>301</v>
      </c>
      <c r="D3848" s="158">
        <v>1078.2156629999999</v>
      </c>
      <c r="E3848" s="151">
        <v>3199</v>
      </c>
      <c r="F3848" s="151">
        <v>8</v>
      </c>
      <c r="G3848" s="158">
        <v>78.699880111895553</v>
      </c>
    </row>
    <row r="3849" spans="1:7" x14ac:dyDescent="0.25">
      <c r="A3849" s="147">
        <v>3845</v>
      </c>
      <c r="B3849" s="151">
        <v>20606113804</v>
      </c>
      <c r="C3849" s="151">
        <v>379</v>
      </c>
      <c r="D3849" s="158">
        <v>1076.889214</v>
      </c>
      <c r="E3849" s="151">
        <v>3323</v>
      </c>
      <c r="F3849" s="151">
        <v>8</v>
      </c>
      <c r="G3849" s="158">
        <v>77.873984281337414</v>
      </c>
    </row>
    <row r="3850" spans="1:7" x14ac:dyDescent="0.25">
      <c r="A3850" s="147">
        <v>3846</v>
      </c>
      <c r="B3850" s="151">
        <v>20606113805</v>
      </c>
      <c r="C3850" s="151">
        <v>398</v>
      </c>
      <c r="D3850" s="158">
        <v>1074.7898829999999</v>
      </c>
      <c r="E3850" s="151">
        <v>3504</v>
      </c>
      <c r="F3850" s="151">
        <v>8</v>
      </c>
      <c r="G3850" s="158">
        <v>76.668442786732385</v>
      </c>
    </row>
    <row r="3851" spans="1:7" x14ac:dyDescent="0.25">
      <c r="A3851" s="147">
        <v>3847</v>
      </c>
      <c r="B3851" s="151">
        <v>20606113806</v>
      </c>
      <c r="C3851" s="151">
        <v>234</v>
      </c>
      <c r="D3851" s="158">
        <v>1126.9027000000001</v>
      </c>
      <c r="E3851" s="151">
        <v>270</v>
      </c>
      <c r="F3851" s="151">
        <v>10</v>
      </c>
      <c r="G3851" s="158">
        <v>98.208338883708535</v>
      </c>
    </row>
    <row r="3852" spans="1:7" x14ac:dyDescent="0.25">
      <c r="A3852" s="147">
        <v>3848</v>
      </c>
      <c r="B3852" s="151">
        <v>20606113807</v>
      </c>
      <c r="C3852" s="151">
        <v>286</v>
      </c>
      <c r="D3852" s="158">
        <v>1095.1391140000001</v>
      </c>
      <c r="E3852" s="151">
        <v>1779</v>
      </c>
      <c r="F3852" s="151">
        <v>9</v>
      </c>
      <c r="G3852" s="158">
        <v>88.157719461835612</v>
      </c>
    </row>
    <row r="3853" spans="1:7" x14ac:dyDescent="0.25">
      <c r="A3853" s="147">
        <v>3849</v>
      </c>
      <c r="B3853" s="151">
        <v>20606113808</v>
      </c>
      <c r="C3853" s="151">
        <v>394</v>
      </c>
      <c r="D3853" s="158">
        <v>1115.913438</v>
      </c>
      <c r="E3853" s="151">
        <v>592</v>
      </c>
      <c r="F3853" s="151">
        <v>10</v>
      </c>
      <c r="G3853" s="158">
        <v>96.063673904355937</v>
      </c>
    </row>
    <row r="3854" spans="1:7" x14ac:dyDescent="0.25">
      <c r="A3854" s="147">
        <v>3850</v>
      </c>
      <c r="B3854" s="151">
        <v>20606113809</v>
      </c>
      <c r="C3854" s="151">
        <v>320</v>
      </c>
      <c r="D3854" s="158">
        <v>1121.868876</v>
      </c>
      <c r="E3854" s="151">
        <v>393</v>
      </c>
      <c r="F3854" s="151">
        <v>10</v>
      </c>
      <c r="G3854" s="158">
        <v>97.389103503396839</v>
      </c>
    </row>
    <row r="3855" spans="1:7" x14ac:dyDescent="0.25">
      <c r="A3855" s="147">
        <v>3851</v>
      </c>
      <c r="B3855" s="151">
        <v>20606113810</v>
      </c>
      <c r="C3855" s="151">
        <v>423</v>
      </c>
      <c r="D3855" s="158">
        <v>1096.1517980000001</v>
      </c>
      <c r="E3855" s="151">
        <v>1705</v>
      </c>
      <c r="F3855" s="151">
        <v>9</v>
      </c>
      <c r="G3855" s="158">
        <v>88.650592780071932</v>
      </c>
    </row>
    <row r="3856" spans="1:7" x14ac:dyDescent="0.25">
      <c r="A3856" s="147">
        <v>3852</v>
      </c>
      <c r="B3856" s="151">
        <v>20606113811</v>
      </c>
      <c r="C3856" s="151">
        <v>356</v>
      </c>
      <c r="D3856" s="158">
        <v>1133.0146050000001</v>
      </c>
      <c r="E3856" s="151">
        <v>158</v>
      </c>
      <c r="F3856" s="151">
        <v>10</v>
      </c>
      <c r="G3856" s="158">
        <v>98.954309311309444</v>
      </c>
    </row>
    <row r="3857" spans="1:7" x14ac:dyDescent="0.25">
      <c r="A3857" s="147">
        <v>3853</v>
      </c>
      <c r="B3857" s="151">
        <v>20606113812</v>
      </c>
      <c r="C3857" s="151">
        <v>576</v>
      </c>
      <c r="D3857" s="158">
        <v>1087.1415529999999</v>
      </c>
      <c r="E3857" s="151">
        <v>2416</v>
      </c>
      <c r="F3857" s="151">
        <v>9</v>
      </c>
      <c r="G3857" s="158">
        <v>83.915012654855474</v>
      </c>
    </row>
    <row r="3858" spans="1:7" x14ac:dyDescent="0.25">
      <c r="A3858" s="147">
        <v>3854</v>
      </c>
      <c r="B3858" s="151">
        <v>20606113813</v>
      </c>
      <c r="C3858" s="151">
        <v>435</v>
      </c>
      <c r="D3858" s="158">
        <v>1105.413601</v>
      </c>
      <c r="E3858" s="151">
        <v>1059</v>
      </c>
      <c r="F3858" s="151">
        <v>10</v>
      </c>
      <c r="G3858" s="158">
        <v>92.953243639270013</v>
      </c>
    </row>
    <row r="3859" spans="1:7" x14ac:dyDescent="0.25">
      <c r="A3859" s="147">
        <v>3855</v>
      </c>
      <c r="B3859" s="151">
        <v>20606113814</v>
      </c>
      <c r="C3859" s="151">
        <v>508</v>
      </c>
      <c r="D3859" s="158">
        <v>1104.3094630000001</v>
      </c>
      <c r="E3859" s="151">
        <v>1131</v>
      </c>
      <c r="F3859" s="151">
        <v>10</v>
      </c>
      <c r="G3859" s="158">
        <v>92.473691221526579</v>
      </c>
    </row>
    <row r="3860" spans="1:7" x14ac:dyDescent="0.25">
      <c r="A3860" s="147">
        <v>3856</v>
      </c>
      <c r="B3860" s="151">
        <v>20606113815</v>
      </c>
      <c r="C3860" s="151">
        <v>373</v>
      </c>
      <c r="D3860" s="158">
        <v>1120.32276</v>
      </c>
      <c r="E3860" s="151">
        <v>431</v>
      </c>
      <c r="F3860" s="151">
        <v>10</v>
      </c>
      <c r="G3860" s="158">
        <v>97.136006394032236</v>
      </c>
    </row>
    <row r="3861" spans="1:7" x14ac:dyDescent="0.25">
      <c r="A3861" s="147">
        <v>3857</v>
      </c>
      <c r="B3861" s="151">
        <v>20606113816</v>
      </c>
      <c r="C3861" s="151">
        <v>440</v>
      </c>
      <c r="D3861" s="158">
        <v>1122.6782430000001</v>
      </c>
      <c r="E3861" s="151">
        <v>372</v>
      </c>
      <c r="F3861" s="151">
        <v>10</v>
      </c>
      <c r="G3861" s="158">
        <v>97.528972958571998</v>
      </c>
    </row>
    <row r="3862" spans="1:7" x14ac:dyDescent="0.25">
      <c r="A3862" s="147">
        <v>3858</v>
      </c>
      <c r="B3862" s="151">
        <v>20606113817</v>
      </c>
      <c r="C3862" s="151">
        <v>398</v>
      </c>
      <c r="D3862" s="158">
        <v>1133.240088</v>
      </c>
      <c r="E3862" s="151">
        <v>152</v>
      </c>
      <c r="F3862" s="151">
        <v>10</v>
      </c>
      <c r="G3862" s="158">
        <v>98.994272012788059</v>
      </c>
    </row>
    <row r="3863" spans="1:7" x14ac:dyDescent="0.25">
      <c r="A3863" s="147">
        <v>3859</v>
      </c>
      <c r="B3863" s="151">
        <v>20606113818</v>
      </c>
      <c r="C3863" s="151">
        <v>495</v>
      </c>
      <c r="D3863" s="158">
        <v>1121.177271</v>
      </c>
      <c r="E3863" s="151">
        <v>410</v>
      </c>
      <c r="F3863" s="151">
        <v>10</v>
      </c>
      <c r="G3863" s="158">
        <v>97.275875849207409</v>
      </c>
    </row>
    <row r="3864" spans="1:7" x14ac:dyDescent="0.25">
      <c r="A3864" s="147">
        <v>3860</v>
      </c>
      <c r="B3864" s="151">
        <v>20606113819</v>
      </c>
      <c r="C3864" s="151">
        <v>421</v>
      </c>
      <c r="D3864" s="158">
        <v>1116.202192</v>
      </c>
      <c r="E3864" s="151">
        <v>582</v>
      </c>
      <c r="F3864" s="151">
        <v>10</v>
      </c>
      <c r="G3864" s="158">
        <v>96.130278406820295</v>
      </c>
    </row>
    <row r="3865" spans="1:7" x14ac:dyDescent="0.25">
      <c r="A3865" s="147">
        <v>3861</v>
      </c>
      <c r="B3865" s="151">
        <v>20606113820</v>
      </c>
      <c r="C3865" s="151">
        <v>552</v>
      </c>
      <c r="D3865" s="158">
        <v>1094.925886</v>
      </c>
      <c r="E3865" s="151">
        <v>1792</v>
      </c>
      <c r="F3865" s="151">
        <v>9</v>
      </c>
      <c r="G3865" s="158">
        <v>88.071133608631953</v>
      </c>
    </row>
    <row r="3866" spans="1:7" x14ac:dyDescent="0.25">
      <c r="A3866" s="147">
        <v>3862</v>
      </c>
      <c r="B3866" s="151">
        <v>20606113821</v>
      </c>
      <c r="C3866" s="151">
        <v>378</v>
      </c>
      <c r="D3866" s="158">
        <v>1121.2134289999999</v>
      </c>
      <c r="E3866" s="151">
        <v>408</v>
      </c>
      <c r="F3866" s="151">
        <v>10</v>
      </c>
      <c r="G3866" s="158">
        <v>97.289196749700281</v>
      </c>
    </row>
    <row r="3867" spans="1:7" x14ac:dyDescent="0.25">
      <c r="A3867" s="147">
        <v>3863</v>
      </c>
      <c r="B3867" s="151">
        <v>20606113822</v>
      </c>
      <c r="C3867" s="151">
        <v>412</v>
      </c>
      <c r="D3867" s="158">
        <v>1110.6274840000001</v>
      </c>
      <c r="E3867" s="151">
        <v>811</v>
      </c>
      <c r="F3867" s="151">
        <v>10</v>
      </c>
      <c r="G3867" s="158">
        <v>94.605035300386305</v>
      </c>
    </row>
    <row r="3868" spans="1:7" x14ac:dyDescent="0.25">
      <c r="A3868" s="147">
        <v>3864</v>
      </c>
      <c r="B3868" s="151">
        <v>20606113823</v>
      </c>
      <c r="C3868" s="151">
        <v>636</v>
      </c>
      <c r="D3868" s="158">
        <v>1099.061089</v>
      </c>
      <c r="E3868" s="151">
        <v>1490</v>
      </c>
      <c r="F3868" s="151">
        <v>9</v>
      </c>
      <c r="G3868" s="158">
        <v>90.082589583055821</v>
      </c>
    </row>
    <row r="3869" spans="1:7" x14ac:dyDescent="0.25">
      <c r="A3869" s="147">
        <v>3865</v>
      </c>
      <c r="B3869" s="151">
        <v>20606113824</v>
      </c>
      <c r="C3869" s="151">
        <v>494</v>
      </c>
      <c r="D3869" s="158">
        <v>1121.326996</v>
      </c>
      <c r="E3869" s="151">
        <v>404</v>
      </c>
      <c r="F3869" s="151">
        <v>10</v>
      </c>
      <c r="G3869" s="158">
        <v>97.315838550686024</v>
      </c>
    </row>
    <row r="3870" spans="1:7" x14ac:dyDescent="0.25">
      <c r="A3870" s="147">
        <v>3866</v>
      </c>
      <c r="B3870" s="151">
        <v>20606113825</v>
      </c>
      <c r="C3870" s="151">
        <v>493</v>
      </c>
      <c r="D3870" s="158">
        <v>1079.062991</v>
      </c>
      <c r="E3870" s="151">
        <v>3127</v>
      </c>
      <c r="F3870" s="151">
        <v>8</v>
      </c>
      <c r="G3870" s="158">
        <v>79.179432529639001</v>
      </c>
    </row>
    <row r="3871" spans="1:7" x14ac:dyDescent="0.25">
      <c r="A3871" s="147">
        <v>3867</v>
      </c>
      <c r="B3871" s="151">
        <v>20606113826</v>
      </c>
      <c r="C3871" s="151">
        <v>329</v>
      </c>
      <c r="D3871" s="158">
        <v>1125.7277320000001</v>
      </c>
      <c r="E3871" s="151">
        <v>295</v>
      </c>
      <c r="F3871" s="151">
        <v>10</v>
      </c>
      <c r="G3871" s="158">
        <v>98.041827627547619</v>
      </c>
    </row>
    <row r="3872" spans="1:7" x14ac:dyDescent="0.25">
      <c r="A3872" s="147">
        <v>3868</v>
      </c>
      <c r="B3872" s="151">
        <v>20606113827</v>
      </c>
      <c r="C3872" s="151">
        <v>426</v>
      </c>
      <c r="D3872" s="158">
        <v>1032.733313</v>
      </c>
      <c r="E3872" s="151">
        <v>7273</v>
      </c>
      <c r="F3872" s="151">
        <v>6</v>
      </c>
      <c r="G3872" s="158">
        <v>51.565205807912619</v>
      </c>
    </row>
    <row r="3873" spans="1:7" x14ac:dyDescent="0.25">
      <c r="A3873" s="147">
        <v>3869</v>
      </c>
      <c r="B3873" s="151">
        <v>20606113828</v>
      </c>
      <c r="C3873" s="151">
        <v>303</v>
      </c>
      <c r="D3873" s="158">
        <v>1128.1905420000001</v>
      </c>
      <c r="E3873" s="151">
        <v>240</v>
      </c>
      <c r="F3873" s="151">
        <v>10</v>
      </c>
      <c r="G3873" s="158">
        <v>98.408152391101638</v>
      </c>
    </row>
    <row r="3874" spans="1:7" x14ac:dyDescent="0.25">
      <c r="A3874" s="147">
        <v>3870</v>
      </c>
      <c r="B3874" s="151">
        <v>20606113829</v>
      </c>
      <c r="C3874" s="151">
        <v>403</v>
      </c>
      <c r="D3874" s="158">
        <v>1104.574251</v>
      </c>
      <c r="E3874" s="151">
        <v>1121</v>
      </c>
      <c r="F3874" s="151">
        <v>10</v>
      </c>
      <c r="G3874" s="158">
        <v>92.540295723990937</v>
      </c>
    </row>
    <row r="3875" spans="1:7" x14ac:dyDescent="0.25">
      <c r="A3875" s="147">
        <v>3871</v>
      </c>
      <c r="B3875" s="151">
        <v>20606113830</v>
      </c>
      <c r="C3875" s="151">
        <v>414</v>
      </c>
      <c r="D3875" s="158">
        <v>1105.5808440000001</v>
      </c>
      <c r="E3875" s="151">
        <v>1048</v>
      </c>
      <c r="F3875" s="151">
        <v>10</v>
      </c>
      <c r="G3875" s="158">
        <v>93.026508591980814</v>
      </c>
    </row>
    <row r="3876" spans="1:7" x14ac:dyDescent="0.25">
      <c r="A3876" s="147">
        <v>3872</v>
      </c>
      <c r="B3876" s="151">
        <v>20606113831</v>
      </c>
      <c r="C3876" s="151">
        <v>343</v>
      </c>
      <c r="D3876" s="158">
        <v>1108.555063</v>
      </c>
      <c r="E3876" s="151">
        <v>905</v>
      </c>
      <c r="F3876" s="151">
        <v>10</v>
      </c>
      <c r="G3876" s="158">
        <v>93.978952977221269</v>
      </c>
    </row>
    <row r="3877" spans="1:7" x14ac:dyDescent="0.25">
      <c r="A3877" s="147">
        <v>3873</v>
      </c>
      <c r="B3877" s="151">
        <v>20606113832</v>
      </c>
      <c r="C3877" s="151">
        <v>232</v>
      </c>
      <c r="D3877" s="158">
        <v>1084.199638</v>
      </c>
      <c r="E3877" s="151">
        <v>2660</v>
      </c>
      <c r="F3877" s="151">
        <v>9</v>
      </c>
      <c r="G3877" s="158">
        <v>82.289862794724925</v>
      </c>
    </row>
    <row r="3878" spans="1:7" x14ac:dyDescent="0.25">
      <c r="A3878" s="147">
        <v>3874</v>
      </c>
      <c r="B3878" s="151">
        <v>20606151501</v>
      </c>
      <c r="C3878" s="151">
        <v>304</v>
      </c>
      <c r="D3878" s="158">
        <v>1121.6109039999999</v>
      </c>
      <c r="E3878" s="151">
        <v>398</v>
      </c>
      <c r="F3878" s="151">
        <v>10</v>
      </c>
      <c r="G3878" s="158">
        <v>97.355801252164639</v>
      </c>
    </row>
    <row r="3879" spans="1:7" x14ac:dyDescent="0.25">
      <c r="A3879" s="147">
        <v>3875</v>
      </c>
      <c r="B3879" s="151">
        <v>20606151502</v>
      </c>
      <c r="C3879" s="151">
        <v>290</v>
      </c>
      <c r="D3879" s="158">
        <v>1133.8369849999999</v>
      </c>
      <c r="E3879" s="151">
        <v>133</v>
      </c>
      <c r="F3879" s="151">
        <v>10</v>
      </c>
      <c r="G3879" s="158">
        <v>99.120820567470361</v>
      </c>
    </row>
    <row r="3880" spans="1:7" x14ac:dyDescent="0.25">
      <c r="A3880" s="147">
        <v>3876</v>
      </c>
      <c r="B3880" s="151">
        <v>20606151503</v>
      </c>
      <c r="C3880" s="151">
        <v>422</v>
      </c>
      <c r="D3880" s="158">
        <v>1096.9028430000001</v>
      </c>
      <c r="E3880" s="151">
        <v>1647</v>
      </c>
      <c r="F3880" s="151">
        <v>9</v>
      </c>
      <c r="G3880" s="158">
        <v>89.036898894365251</v>
      </c>
    </row>
    <row r="3881" spans="1:7" x14ac:dyDescent="0.25">
      <c r="A3881" s="147">
        <v>3877</v>
      </c>
      <c r="B3881" s="151">
        <v>20606151504</v>
      </c>
      <c r="C3881" s="151">
        <v>416</v>
      </c>
      <c r="D3881" s="158">
        <v>1088.7266810000001</v>
      </c>
      <c r="E3881" s="151">
        <v>2286</v>
      </c>
      <c r="F3881" s="151">
        <v>9</v>
      </c>
      <c r="G3881" s="158">
        <v>84.780871186892242</v>
      </c>
    </row>
    <row r="3882" spans="1:7" x14ac:dyDescent="0.25">
      <c r="A3882" s="147">
        <v>3878</v>
      </c>
      <c r="B3882" s="151">
        <v>20606151505</v>
      </c>
      <c r="C3882" s="151">
        <v>511</v>
      </c>
      <c r="D3882" s="158">
        <v>1092.495649</v>
      </c>
      <c r="E3882" s="151">
        <v>1981</v>
      </c>
      <c r="F3882" s="151">
        <v>9</v>
      </c>
      <c r="G3882" s="158">
        <v>86.812308512055409</v>
      </c>
    </row>
    <row r="3883" spans="1:7" x14ac:dyDescent="0.25">
      <c r="A3883" s="147">
        <v>3879</v>
      </c>
      <c r="B3883" s="151">
        <v>20606151506</v>
      </c>
      <c r="C3883" s="151">
        <v>525</v>
      </c>
      <c r="D3883" s="158">
        <v>1067.5592899999999</v>
      </c>
      <c r="E3883" s="151">
        <v>4158</v>
      </c>
      <c r="F3883" s="151">
        <v>8</v>
      </c>
      <c r="G3883" s="158">
        <v>72.312508325562803</v>
      </c>
    </row>
    <row r="3884" spans="1:7" x14ac:dyDescent="0.25">
      <c r="A3884" s="147">
        <v>3880</v>
      </c>
      <c r="B3884" s="151">
        <v>20606151507</v>
      </c>
      <c r="C3884" s="151">
        <v>673</v>
      </c>
      <c r="D3884" s="158">
        <v>1120.7828509999999</v>
      </c>
      <c r="E3884" s="151">
        <v>421</v>
      </c>
      <c r="F3884" s="151">
        <v>10</v>
      </c>
      <c r="G3884" s="158">
        <v>97.202610896496594</v>
      </c>
    </row>
    <row r="3885" spans="1:7" x14ac:dyDescent="0.25">
      <c r="A3885" s="147">
        <v>3881</v>
      </c>
      <c r="B3885" s="151">
        <v>20606151508</v>
      </c>
      <c r="C3885" s="151">
        <v>550</v>
      </c>
      <c r="D3885" s="158">
        <v>1081.615706</v>
      </c>
      <c r="E3885" s="151">
        <v>2884</v>
      </c>
      <c r="F3885" s="151">
        <v>9</v>
      </c>
      <c r="G3885" s="158">
        <v>80.797921939523107</v>
      </c>
    </row>
    <row r="3886" spans="1:7" x14ac:dyDescent="0.25">
      <c r="A3886" s="147">
        <v>3882</v>
      </c>
      <c r="B3886" s="151">
        <v>20606151509</v>
      </c>
      <c r="C3886" s="151">
        <v>441</v>
      </c>
      <c r="D3886" s="158">
        <v>1101.5431880000001</v>
      </c>
      <c r="E3886" s="151">
        <v>1307</v>
      </c>
      <c r="F3886" s="151">
        <v>9</v>
      </c>
      <c r="G3886" s="158">
        <v>91.301451978153722</v>
      </c>
    </row>
    <row r="3887" spans="1:7" x14ac:dyDescent="0.25">
      <c r="A3887" s="147">
        <v>3883</v>
      </c>
      <c r="B3887" s="151">
        <v>20606151510</v>
      </c>
      <c r="C3887" s="151">
        <v>572</v>
      </c>
      <c r="D3887" s="158">
        <v>1046.991579</v>
      </c>
      <c r="E3887" s="151">
        <v>6071</v>
      </c>
      <c r="F3887" s="151">
        <v>7</v>
      </c>
      <c r="G3887" s="158">
        <v>59.571067004129475</v>
      </c>
    </row>
    <row r="3888" spans="1:7" x14ac:dyDescent="0.25">
      <c r="A3888" s="147">
        <v>3884</v>
      </c>
      <c r="B3888" s="151">
        <v>20606151511</v>
      </c>
      <c r="C3888" s="151">
        <v>370</v>
      </c>
      <c r="D3888" s="158">
        <v>1092.5029999999999</v>
      </c>
      <c r="E3888" s="151">
        <v>1980</v>
      </c>
      <c r="F3888" s="151">
        <v>9</v>
      </c>
      <c r="G3888" s="158">
        <v>86.818968962301852</v>
      </c>
    </row>
    <row r="3889" spans="1:7" x14ac:dyDescent="0.25">
      <c r="A3889" s="147">
        <v>3885</v>
      </c>
      <c r="B3889" s="151">
        <v>20606151512</v>
      </c>
      <c r="C3889" s="151">
        <v>373</v>
      </c>
      <c r="D3889" s="158">
        <v>1124.2094810000001</v>
      </c>
      <c r="E3889" s="151">
        <v>331</v>
      </c>
      <c r="F3889" s="151">
        <v>10</v>
      </c>
      <c r="G3889" s="158">
        <v>97.802051418675902</v>
      </c>
    </row>
    <row r="3890" spans="1:7" x14ac:dyDescent="0.25">
      <c r="A3890" s="147">
        <v>3886</v>
      </c>
      <c r="B3890" s="151">
        <v>20606151513</v>
      </c>
      <c r="C3890" s="151">
        <v>692</v>
      </c>
      <c r="D3890" s="158">
        <v>1101.2148500000001</v>
      </c>
      <c r="E3890" s="151">
        <v>1332</v>
      </c>
      <c r="F3890" s="151">
        <v>9</v>
      </c>
      <c r="G3890" s="158">
        <v>91.134940721992805</v>
      </c>
    </row>
    <row r="3891" spans="1:7" x14ac:dyDescent="0.25">
      <c r="A3891" s="147">
        <v>3887</v>
      </c>
      <c r="B3891" s="151">
        <v>20606151514</v>
      </c>
      <c r="C3891" s="151">
        <v>554</v>
      </c>
      <c r="D3891" s="158">
        <v>1092.7025329999999</v>
      </c>
      <c r="E3891" s="151">
        <v>1967</v>
      </c>
      <c r="F3891" s="151">
        <v>9</v>
      </c>
      <c r="G3891" s="158">
        <v>86.905554815505525</v>
      </c>
    </row>
    <row r="3892" spans="1:7" x14ac:dyDescent="0.25">
      <c r="A3892" s="147">
        <v>3888</v>
      </c>
      <c r="B3892" s="151">
        <v>20606151515</v>
      </c>
      <c r="C3892" s="151">
        <v>480</v>
      </c>
      <c r="D3892" s="158">
        <v>1097.2058810000001</v>
      </c>
      <c r="E3892" s="151">
        <v>1633</v>
      </c>
      <c r="F3892" s="151">
        <v>9</v>
      </c>
      <c r="G3892" s="158">
        <v>89.130145197815366</v>
      </c>
    </row>
    <row r="3893" spans="1:7" x14ac:dyDescent="0.25">
      <c r="A3893" s="147">
        <v>3889</v>
      </c>
      <c r="B3893" s="151">
        <v>20606151517</v>
      </c>
      <c r="C3893" s="151">
        <v>519</v>
      </c>
      <c r="D3893" s="158">
        <v>1073.002986</v>
      </c>
      <c r="E3893" s="151">
        <v>3659</v>
      </c>
      <c r="F3893" s="151">
        <v>8</v>
      </c>
      <c r="G3893" s="158">
        <v>75.636072998534701</v>
      </c>
    </row>
    <row r="3894" spans="1:7" x14ac:dyDescent="0.25">
      <c r="A3894" s="147">
        <v>3890</v>
      </c>
      <c r="B3894" s="151">
        <v>20606151518</v>
      </c>
      <c r="C3894" s="151">
        <v>322</v>
      </c>
      <c r="D3894" s="158">
        <v>1042.734704</v>
      </c>
      <c r="E3894" s="151">
        <v>6466</v>
      </c>
      <c r="F3894" s="151">
        <v>7</v>
      </c>
      <c r="G3894" s="158">
        <v>56.940189156787</v>
      </c>
    </row>
    <row r="3895" spans="1:7" x14ac:dyDescent="0.25">
      <c r="A3895" s="147">
        <v>3891</v>
      </c>
      <c r="B3895" s="151">
        <v>20606151519</v>
      </c>
      <c r="C3895" s="151">
        <v>623</v>
      </c>
      <c r="D3895" s="158">
        <v>1091.951495</v>
      </c>
      <c r="E3895" s="151">
        <v>2005</v>
      </c>
      <c r="F3895" s="151">
        <v>9</v>
      </c>
      <c r="G3895" s="158">
        <v>86.652457706140936</v>
      </c>
    </row>
    <row r="3896" spans="1:7" x14ac:dyDescent="0.25">
      <c r="A3896" s="147">
        <v>3892</v>
      </c>
      <c r="B3896" s="151">
        <v>20606151520</v>
      </c>
      <c r="C3896" s="151">
        <v>165</v>
      </c>
      <c r="D3896" s="158">
        <v>1072.672879</v>
      </c>
      <c r="E3896" s="151">
        <v>3697</v>
      </c>
      <c r="F3896" s="151">
        <v>8</v>
      </c>
      <c r="G3896" s="158">
        <v>75.382975889170112</v>
      </c>
    </row>
    <row r="3897" spans="1:7" x14ac:dyDescent="0.25">
      <c r="A3897" s="147">
        <v>3893</v>
      </c>
      <c r="B3897" s="151">
        <v>20606151521</v>
      </c>
      <c r="C3897" s="151">
        <v>500</v>
      </c>
      <c r="D3897" s="158">
        <v>1095.142325</v>
      </c>
      <c r="E3897" s="151">
        <v>1777</v>
      </c>
      <c r="F3897" s="151">
        <v>9</v>
      </c>
      <c r="G3897" s="158">
        <v>88.171040362328483</v>
      </c>
    </row>
    <row r="3898" spans="1:7" x14ac:dyDescent="0.25">
      <c r="A3898" s="147">
        <v>3894</v>
      </c>
      <c r="B3898" s="151">
        <v>20606151522</v>
      </c>
      <c r="C3898" s="151">
        <v>575</v>
      </c>
      <c r="D3898" s="158">
        <v>1100.9992460000001</v>
      </c>
      <c r="E3898" s="151">
        <v>1346</v>
      </c>
      <c r="F3898" s="151">
        <v>9</v>
      </c>
      <c r="G3898" s="158">
        <v>91.04169441854269</v>
      </c>
    </row>
    <row r="3899" spans="1:7" x14ac:dyDescent="0.25">
      <c r="A3899" s="147">
        <v>3895</v>
      </c>
      <c r="B3899" s="151">
        <v>20606151523</v>
      </c>
      <c r="C3899" s="151">
        <v>237</v>
      </c>
      <c r="D3899" s="158">
        <v>1066.707171</v>
      </c>
      <c r="E3899" s="151">
        <v>4220</v>
      </c>
      <c r="F3899" s="151">
        <v>8</v>
      </c>
      <c r="G3899" s="158">
        <v>71.89956041028374</v>
      </c>
    </row>
    <row r="3900" spans="1:7" x14ac:dyDescent="0.25">
      <c r="A3900" s="147">
        <v>3896</v>
      </c>
      <c r="B3900" s="151">
        <v>20606151524</v>
      </c>
      <c r="C3900" s="151">
        <v>550</v>
      </c>
      <c r="D3900" s="158">
        <v>1098.4090040000001</v>
      </c>
      <c r="E3900" s="151">
        <v>1539</v>
      </c>
      <c r="F3900" s="151">
        <v>9</v>
      </c>
      <c r="G3900" s="158">
        <v>89.756227520980417</v>
      </c>
    </row>
    <row r="3901" spans="1:7" x14ac:dyDescent="0.25">
      <c r="A3901" s="147">
        <v>3897</v>
      </c>
      <c r="B3901" s="151">
        <v>20606151525</v>
      </c>
      <c r="C3901" s="151">
        <v>524</v>
      </c>
      <c r="D3901" s="158">
        <v>1061.8849150000001</v>
      </c>
      <c r="E3901" s="151">
        <v>4662</v>
      </c>
      <c r="F3901" s="151">
        <v>8</v>
      </c>
      <c r="G3901" s="158">
        <v>68.955641401358733</v>
      </c>
    </row>
    <row r="3902" spans="1:7" x14ac:dyDescent="0.25">
      <c r="A3902" s="147">
        <v>3898</v>
      </c>
      <c r="B3902" s="151">
        <v>20606151601</v>
      </c>
      <c r="C3902" s="151">
        <v>521</v>
      </c>
      <c r="D3902" s="158">
        <v>1111.6780590000001</v>
      </c>
      <c r="E3902" s="151">
        <v>761</v>
      </c>
      <c r="F3902" s="151">
        <v>10</v>
      </c>
      <c r="G3902" s="158">
        <v>94.938057812708138</v>
      </c>
    </row>
    <row r="3903" spans="1:7" x14ac:dyDescent="0.25">
      <c r="A3903" s="147">
        <v>3899</v>
      </c>
      <c r="B3903" s="151">
        <v>20606151602</v>
      </c>
      <c r="C3903" s="151">
        <v>401</v>
      </c>
      <c r="D3903" s="158">
        <v>1096.317186</v>
      </c>
      <c r="E3903" s="151">
        <v>1690</v>
      </c>
      <c r="F3903" s="151">
        <v>9</v>
      </c>
      <c r="G3903" s="158">
        <v>88.750499533768476</v>
      </c>
    </row>
    <row r="3904" spans="1:7" x14ac:dyDescent="0.25">
      <c r="A3904" s="147">
        <v>3900</v>
      </c>
      <c r="B3904" s="151">
        <v>20606151603</v>
      </c>
      <c r="C3904" s="151">
        <v>584</v>
      </c>
      <c r="D3904" s="158">
        <v>417.2889859</v>
      </c>
      <c r="E3904" s="151">
        <v>15000</v>
      </c>
      <c r="F3904" s="151">
        <v>1</v>
      </c>
      <c r="G3904" s="158">
        <v>9.9906753696549888E-2</v>
      </c>
    </row>
    <row r="3905" spans="1:7" x14ac:dyDescent="0.25">
      <c r="A3905" s="147">
        <v>3901</v>
      </c>
      <c r="B3905" s="151">
        <v>20606151604</v>
      </c>
      <c r="C3905" s="151">
        <v>580</v>
      </c>
      <c r="D3905" s="158">
        <v>569.97107579999999</v>
      </c>
      <c r="E3905" s="151">
        <v>14976</v>
      </c>
      <c r="F3905" s="151">
        <v>1</v>
      </c>
      <c r="G3905" s="158">
        <v>0.2597575596110297</v>
      </c>
    </row>
    <row r="3906" spans="1:7" x14ac:dyDescent="0.25">
      <c r="A3906" s="147">
        <v>3902</v>
      </c>
      <c r="B3906" s="151">
        <v>20606151605</v>
      </c>
      <c r="C3906" s="151">
        <v>380</v>
      </c>
      <c r="D3906" s="158">
        <v>1111.2014610000001</v>
      </c>
      <c r="E3906" s="151">
        <v>787</v>
      </c>
      <c r="F3906" s="151">
        <v>10</v>
      </c>
      <c r="G3906" s="158">
        <v>94.764886106300779</v>
      </c>
    </row>
    <row r="3907" spans="1:7" x14ac:dyDescent="0.25">
      <c r="A3907" s="147">
        <v>3903</v>
      </c>
      <c r="B3907" s="151">
        <v>20606151606</v>
      </c>
      <c r="C3907" s="151">
        <v>288</v>
      </c>
      <c r="D3907" s="158">
        <v>1079.5403659999999</v>
      </c>
      <c r="E3907" s="151">
        <v>3083</v>
      </c>
      <c r="F3907" s="151">
        <v>8</v>
      </c>
      <c r="G3907" s="158">
        <v>79.472492340482219</v>
      </c>
    </row>
    <row r="3908" spans="1:7" x14ac:dyDescent="0.25">
      <c r="A3908" s="147">
        <v>3904</v>
      </c>
      <c r="B3908" s="151">
        <v>20606151607</v>
      </c>
      <c r="C3908" s="151">
        <v>570</v>
      </c>
      <c r="D3908" s="158">
        <v>1053.3447200000001</v>
      </c>
      <c r="E3908" s="151">
        <v>5518</v>
      </c>
      <c r="F3908" s="151">
        <v>7</v>
      </c>
      <c r="G3908" s="158">
        <v>63.254295990408949</v>
      </c>
    </row>
    <row r="3909" spans="1:7" x14ac:dyDescent="0.25">
      <c r="A3909" s="147">
        <v>3905</v>
      </c>
      <c r="B3909" s="151">
        <v>20606151608</v>
      </c>
      <c r="C3909" s="151">
        <v>399</v>
      </c>
      <c r="D3909" s="158">
        <v>1108.2148970000001</v>
      </c>
      <c r="E3909" s="151">
        <v>923</v>
      </c>
      <c r="F3909" s="151">
        <v>10</v>
      </c>
      <c r="G3909" s="158">
        <v>93.859064872785396</v>
      </c>
    </row>
    <row r="3910" spans="1:7" x14ac:dyDescent="0.25">
      <c r="A3910" s="147">
        <v>3906</v>
      </c>
      <c r="B3910" s="151">
        <v>20606151609</v>
      </c>
      <c r="C3910" s="151">
        <v>298</v>
      </c>
      <c r="D3910" s="158">
        <v>1118.8732689999999</v>
      </c>
      <c r="E3910" s="151">
        <v>485</v>
      </c>
      <c r="F3910" s="151">
        <v>10</v>
      </c>
      <c r="G3910" s="158">
        <v>96.776342080724646</v>
      </c>
    </row>
    <row r="3911" spans="1:7" x14ac:dyDescent="0.25">
      <c r="A3911" s="147">
        <v>3907</v>
      </c>
      <c r="B3911" s="151">
        <v>20606151610</v>
      </c>
      <c r="C3911" s="151">
        <v>455</v>
      </c>
      <c r="D3911" s="158">
        <v>1076.702432</v>
      </c>
      <c r="E3911" s="151">
        <v>3338</v>
      </c>
      <c r="F3911" s="151">
        <v>8</v>
      </c>
      <c r="G3911" s="158">
        <v>77.77407752764087</v>
      </c>
    </row>
    <row r="3912" spans="1:7" x14ac:dyDescent="0.25">
      <c r="A3912" s="147">
        <v>3908</v>
      </c>
      <c r="B3912" s="151">
        <v>20606151611</v>
      </c>
      <c r="C3912" s="151">
        <v>350</v>
      </c>
      <c r="D3912" s="158">
        <v>1098.989084</v>
      </c>
      <c r="E3912" s="151">
        <v>1496</v>
      </c>
      <c r="F3912" s="151">
        <v>9</v>
      </c>
      <c r="G3912" s="158">
        <v>90.042626881577192</v>
      </c>
    </row>
    <row r="3913" spans="1:7" x14ac:dyDescent="0.25">
      <c r="A3913" s="147">
        <v>3909</v>
      </c>
      <c r="B3913" s="151">
        <v>20606151612</v>
      </c>
      <c r="C3913" s="151">
        <v>553</v>
      </c>
      <c r="D3913" s="158">
        <v>1116.2035350000001</v>
      </c>
      <c r="E3913" s="151">
        <v>581</v>
      </c>
      <c r="F3913" s="151">
        <v>10</v>
      </c>
      <c r="G3913" s="158">
        <v>96.136938857066738</v>
      </c>
    </row>
    <row r="3914" spans="1:7" x14ac:dyDescent="0.25">
      <c r="A3914" s="147">
        <v>3910</v>
      </c>
      <c r="B3914" s="151">
        <v>20606151613</v>
      </c>
      <c r="C3914" s="151">
        <v>292</v>
      </c>
      <c r="D3914" s="158">
        <v>1125.2676710000001</v>
      </c>
      <c r="E3914" s="151">
        <v>303</v>
      </c>
      <c r="F3914" s="151">
        <v>10</v>
      </c>
      <c r="G3914" s="158">
        <v>97.988544025576132</v>
      </c>
    </row>
    <row r="3915" spans="1:7" x14ac:dyDescent="0.25">
      <c r="A3915" s="147">
        <v>3911</v>
      </c>
      <c r="B3915" s="151">
        <v>20606151614</v>
      </c>
      <c r="C3915" s="151">
        <v>396</v>
      </c>
      <c r="D3915" s="158">
        <v>1124.3121450000001</v>
      </c>
      <c r="E3915" s="151">
        <v>327</v>
      </c>
      <c r="F3915" s="151">
        <v>10</v>
      </c>
      <c r="G3915" s="158">
        <v>97.828693219661645</v>
      </c>
    </row>
    <row r="3916" spans="1:7" x14ac:dyDescent="0.25">
      <c r="A3916" s="147">
        <v>3912</v>
      </c>
      <c r="B3916" s="151">
        <v>20606151615</v>
      </c>
      <c r="C3916" s="151">
        <v>330</v>
      </c>
      <c r="D3916" s="158">
        <v>1097.384055</v>
      </c>
      <c r="E3916" s="151">
        <v>1620</v>
      </c>
      <c r="F3916" s="151">
        <v>9</v>
      </c>
      <c r="G3916" s="158">
        <v>89.216731051019053</v>
      </c>
    </row>
    <row r="3917" spans="1:7" x14ac:dyDescent="0.25">
      <c r="A3917" s="147">
        <v>3913</v>
      </c>
      <c r="B3917" s="151">
        <v>20606151616</v>
      </c>
      <c r="C3917" s="151">
        <v>264</v>
      </c>
      <c r="D3917" s="158">
        <v>1123.0713229999999</v>
      </c>
      <c r="E3917" s="151">
        <v>362</v>
      </c>
      <c r="F3917" s="151">
        <v>10</v>
      </c>
      <c r="G3917" s="158">
        <v>97.59557746103637</v>
      </c>
    </row>
    <row r="3918" spans="1:7" x14ac:dyDescent="0.25">
      <c r="A3918" s="147">
        <v>3914</v>
      </c>
      <c r="B3918" s="151">
        <v>20606151617</v>
      </c>
      <c r="C3918" s="151">
        <v>306</v>
      </c>
      <c r="D3918" s="158">
        <v>1122.614421</v>
      </c>
      <c r="E3918" s="151">
        <v>374</v>
      </c>
      <c r="F3918" s="151">
        <v>10</v>
      </c>
      <c r="G3918" s="158">
        <v>97.515652058079127</v>
      </c>
    </row>
    <row r="3919" spans="1:7" x14ac:dyDescent="0.25">
      <c r="A3919" s="147">
        <v>3915</v>
      </c>
      <c r="B3919" s="151">
        <v>20606151618</v>
      </c>
      <c r="C3919" s="151">
        <v>481</v>
      </c>
      <c r="D3919" s="158">
        <v>1076.6879630000001</v>
      </c>
      <c r="E3919" s="151">
        <v>3340</v>
      </c>
      <c r="F3919" s="151">
        <v>8</v>
      </c>
      <c r="G3919" s="158">
        <v>77.760756627147998</v>
      </c>
    </row>
    <row r="3920" spans="1:7" x14ac:dyDescent="0.25">
      <c r="A3920" s="147">
        <v>3916</v>
      </c>
      <c r="B3920" s="151">
        <v>20606151619</v>
      </c>
      <c r="C3920" s="151">
        <v>418</v>
      </c>
      <c r="D3920" s="158">
        <v>1109.5739679999999</v>
      </c>
      <c r="E3920" s="151">
        <v>863</v>
      </c>
      <c r="F3920" s="151">
        <v>10</v>
      </c>
      <c r="G3920" s="158">
        <v>94.258691887571601</v>
      </c>
    </row>
    <row r="3921" spans="1:7" x14ac:dyDescent="0.25">
      <c r="A3921" s="147">
        <v>3917</v>
      </c>
      <c r="B3921" s="151">
        <v>20606151620</v>
      </c>
      <c r="C3921" s="151">
        <v>362</v>
      </c>
      <c r="D3921" s="158">
        <v>1091.9466030000001</v>
      </c>
      <c r="E3921" s="151">
        <v>2006</v>
      </c>
      <c r="F3921" s="151">
        <v>9</v>
      </c>
      <c r="G3921" s="158">
        <v>86.645797255894493</v>
      </c>
    </row>
    <row r="3922" spans="1:7" x14ac:dyDescent="0.25">
      <c r="A3922" s="147">
        <v>3918</v>
      </c>
      <c r="B3922" s="151">
        <v>20606151621</v>
      </c>
      <c r="C3922" s="151">
        <v>616</v>
      </c>
      <c r="D3922" s="158">
        <v>1099.1134</v>
      </c>
      <c r="E3922" s="151">
        <v>1486</v>
      </c>
      <c r="F3922" s="151">
        <v>9</v>
      </c>
      <c r="G3922" s="158">
        <v>90.109231384041564</v>
      </c>
    </row>
    <row r="3923" spans="1:7" x14ac:dyDescent="0.25">
      <c r="A3923" s="147">
        <v>3919</v>
      </c>
      <c r="B3923" s="151">
        <v>20606151622</v>
      </c>
      <c r="C3923" s="151">
        <v>478</v>
      </c>
      <c r="D3923" s="158">
        <v>1101.4194379999999</v>
      </c>
      <c r="E3923" s="151">
        <v>1313</v>
      </c>
      <c r="F3923" s="151">
        <v>9</v>
      </c>
      <c r="G3923" s="158">
        <v>91.261489276675107</v>
      </c>
    </row>
    <row r="3924" spans="1:7" x14ac:dyDescent="0.25">
      <c r="A3924" s="147">
        <v>3920</v>
      </c>
      <c r="B3924" s="151">
        <v>20606151623</v>
      </c>
      <c r="C3924" s="151">
        <v>204</v>
      </c>
      <c r="D3924" s="158">
        <v>1102.571807</v>
      </c>
      <c r="E3924" s="151">
        <v>1238</v>
      </c>
      <c r="F3924" s="151">
        <v>10</v>
      </c>
      <c r="G3924" s="158">
        <v>91.761023045157856</v>
      </c>
    </row>
    <row r="3925" spans="1:7" x14ac:dyDescent="0.25">
      <c r="A3925" s="147">
        <v>3921</v>
      </c>
      <c r="B3925" s="151">
        <v>20606151624</v>
      </c>
      <c r="C3925" s="151">
        <v>406</v>
      </c>
      <c r="D3925" s="158">
        <v>1125.7652459999999</v>
      </c>
      <c r="E3925" s="151">
        <v>294</v>
      </c>
      <c r="F3925" s="151">
        <v>10</v>
      </c>
      <c r="G3925" s="158">
        <v>98.048488077794062</v>
      </c>
    </row>
    <row r="3926" spans="1:7" x14ac:dyDescent="0.25">
      <c r="A3926" s="147">
        <v>3922</v>
      </c>
      <c r="B3926" s="151">
        <v>20607113901</v>
      </c>
      <c r="C3926" s="151">
        <v>286</v>
      </c>
      <c r="D3926" s="158">
        <v>991.28919680000001</v>
      </c>
      <c r="E3926" s="151">
        <v>10087</v>
      </c>
      <c r="F3926" s="151">
        <v>4</v>
      </c>
      <c r="G3926" s="158">
        <v>32.822698814439853</v>
      </c>
    </row>
    <row r="3927" spans="1:7" x14ac:dyDescent="0.25">
      <c r="A3927" s="147">
        <v>3923</v>
      </c>
      <c r="B3927" s="151">
        <v>20607113902</v>
      </c>
      <c r="C3927" s="151">
        <v>407</v>
      </c>
      <c r="D3927" s="158">
        <v>984.42447349999998</v>
      </c>
      <c r="E3927" s="151">
        <v>10443</v>
      </c>
      <c r="F3927" s="151">
        <v>4</v>
      </c>
      <c r="G3927" s="158">
        <v>30.451578526708406</v>
      </c>
    </row>
    <row r="3928" spans="1:7" x14ac:dyDescent="0.25">
      <c r="A3928" s="147">
        <v>3924</v>
      </c>
      <c r="B3928" s="151">
        <v>20607113905</v>
      </c>
      <c r="C3928" s="151">
        <v>575</v>
      </c>
      <c r="D3928" s="158">
        <v>1059.930869</v>
      </c>
      <c r="E3928" s="151">
        <v>4826</v>
      </c>
      <c r="F3928" s="151">
        <v>7</v>
      </c>
      <c r="G3928" s="158">
        <v>67.863327560943119</v>
      </c>
    </row>
    <row r="3929" spans="1:7" x14ac:dyDescent="0.25">
      <c r="A3929" s="147">
        <v>3925</v>
      </c>
      <c r="B3929" s="151">
        <v>20607113906</v>
      </c>
      <c r="C3929" s="151">
        <v>587</v>
      </c>
      <c r="D3929" s="158">
        <v>1115.139265</v>
      </c>
      <c r="E3929" s="151">
        <v>628</v>
      </c>
      <c r="F3929" s="151">
        <v>10</v>
      </c>
      <c r="G3929" s="158">
        <v>95.82389769548422</v>
      </c>
    </row>
    <row r="3930" spans="1:7" x14ac:dyDescent="0.25">
      <c r="A3930" s="147">
        <v>3926</v>
      </c>
      <c r="B3930" s="151">
        <v>20607113909</v>
      </c>
      <c r="C3930" s="151">
        <v>472</v>
      </c>
      <c r="D3930" s="158">
        <v>1096.5868439999999</v>
      </c>
      <c r="E3930" s="151">
        <v>1675</v>
      </c>
      <c r="F3930" s="151">
        <v>9</v>
      </c>
      <c r="G3930" s="158">
        <v>88.850406287465034</v>
      </c>
    </row>
    <row r="3931" spans="1:7" x14ac:dyDescent="0.25">
      <c r="A3931" s="147">
        <v>3927</v>
      </c>
      <c r="B3931" s="151">
        <v>20607113910</v>
      </c>
      <c r="C3931" s="151">
        <v>564</v>
      </c>
      <c r="D3931" s="158">
        <v>1084.874386</v>
      </c>
      <c r="E3931" s="151">
        <v>2599</v>
      </c>
      <c r="F3931" s="151">
        <v>9</v>
      </c>
      <c r="G3931" s="158">
        <v>82.696150259757559</v>
      </c>
    </row>
    <row r="3932" spans="1:7" x14ac:dyDescent="0.25">
      <c r="A3932" s="147">
        <v>3928</v>
      </c>
      <c r="B3932" s="151">
        <v>20607113911</v>
      </c>
      <c r="C3932" s="151">
        <v>571</v>
      </c>
      <c r="D3932" s="158">
        <v>1067.7912120000001</v>
      </c>
      <c r="E3932" s="151">
        <v>4135</v>
      </c>
      <c r="F3932" s="151">
        <v>8</v>
      </c>
      <c r="G3932" s="158">
        <v>72.465698681230847</v>
      </c>
    </row>
    <row r="3933" spans="1:7" x14ac:dyDescent="0.25">
      <c r="A3933" s="147">
        <v>3929</v>
      </c>
      <c r="B3933" s="151">
        <v>20607113912</v>
      </c>
      <c r="C3933" s="151">
        <v>423</v>
      </c>
      <c r="D3933" s="158">
        <v>1068.9490760000001</v>
      </c>
      <c r="E3933" s="151">
        <v>4008</v>
      </c>
      <c r="F3933" s="151">
        <v>8</v>
      </c>
      <c r="G3933" s="158">
        <v>73.311575862528315</v>
      </c>
    </row>
    <row r="3934" spans="1:7" x14ac:dyDescent="0.25">
      <c r="A3934" s="147">
        <v>3930</v>
      </c>
      <c r="B3934" s="151">
        <v>20607113913</v>
      </c>
      <c r="C3934" s="151">
        <v>346</v>
      </c>
      <c r="D3934" s="158">
        <v>1133.3987749999999</v>
      </c>
      <c r="E3934" s="151">
        <v>150</v>
      </c>
      <c r="F3934" s="151">
        <v>10</v>
      </c>
      <c r="G3934" s="158">
        <v>99.007592913280945</v>
      </c>
    </row>
    <row r="3935" spans="1:7" x14ac:dyDescent="0.25">
      <c r="A3935" s="147">
        <v>3931</v>
      </c>
      <c r="B3935" s="151">
        <v>20607113914</v>
      </c>
      <c r="C3935" s="151">
        <v>1115</v>
      </c>
      <c r="D3935" s="158">
        <v>1050.2572869999999</v>
      </c>
      <c r="E3935" s="151">
        <v>5773</v>
      </c>
      <c r="F3935" s="151">
        <v>7</v>
      </c>
      <c r="G3935" s="158">
        <v>61.555881177567606</v>
      </c>
    </row>
    <row r="3936" spans="1:7" x14ac:dyDescent="0.25">
      <c r="A3936" s="147">
        <v>3932</v>
      </c>
      <c r="B3936" s="151">
        <v>20607113915</v>
      </c>
      <c r="C3936" s="151">
        <v>429</v>
      </c>
      <c r="D3936" s="158">
        <v>1067.7905000000001</v>
      </c>
      <c r="E3936" s="151">
        <v>4136</v>
      </c>
      <c r="F3936" s="151">
        <v>8</v>
      </c>
      <c r="G3936" s="158">
        <v>72.459038230984419</v>
      </c>
    </row>
    <row r="3937" spans="1:7" x14ac:dyDescent="0.25">
      <c r="A3937" s="147">
        <v>3933</v>
      </c>
      <c r="B3937" s="151">
        <v>20607113916</v>
      </c>
      <c r="C3937" s="151">
        <v>687</v>
      </c>
      <c r="D3937" s="158">
        <v>1079.3335079999999</v>
      </c>
      <c r="E3937" s="151">
        <v>3101</v>
      </c>
      <c r="F3937" s="151">
        <v>8</v>
      </c>
      <c r="G3937" s="158">
        <v>79.352604236046346</v>
      </c>
    </row>
    <row r="3938" spans="1:7" x14ac:dyDescent="0.25">
      <c r="A3938" s="147">
        <v>3934</v>
      </c>
      <c r="B3938" s="151">
        <v>20607113917</v>
      </c>
      <c r="C3938" s="151">
        <v>173</v>
      </c>
      <c r="D3938" s="158">
        <v>1081.3960119999999</v>
      </c>
      <c r="E3938" s="151">
        <v>2918</v>
      </c>
      <c r="F3938" s="151">
        <v>9</v>
      </c>
      <c r="G3938" s="158">
        <v>80.571466631144261</v>
      </c>
    </row>
    <row r="3939" spans="1:7" x14ac:dyDescent="0.25">
      <c r="A3939" s="147">
        <v>3935</v>
      </c>
      <c r="B3939" s="151">
        <v>20607113918</v>
      </c>
      <c r="C3939" s="151">
        <v>408</v>
      </c>
      <c r="D3939" s="158">
        <v>1120.164413</v>
      </c>
      <c r="E3939" s="151">
        <v>437</v>
      </c>
      <c r="F3939" s="151">
        <v>10</v>
      </c>
      <c r="G3939" s="158">
        <v>97.096043692553607</v>
      </c>
    </row>
    <row r="3940" spans="1:7" x14ac:dyDescent="0.25">
      <c r="A3940" s="147">
        <v>3936</v>
      </c>
      <c r="B3940" s="151">
        <v>20607113919</v>
      </c>
      <c r="C3940" s="151">
        <v>721</v>
      </c>
      <c r="D3940" s="158">
        <v>1101.22622</v>
      </c>
      <c r="E3940" s="151">
        <v>1329</v>
      </c>
      <c r="F3940" s="151">
        <v>9</v>
      </c>
      <c r="G3940" s="158">
        <v>91.15492207273212</v>
      </c>
    </row>
    <row r="3941" spans="1:7" x14ac:dyDescent="0.25">
      <c r="A3941" s="147">
        <v>3937</v>
      </c>
      <c r="B3941" s="151">
        <v>20607113920</v>
      </c>
      <c r="C3941" s="151">
        <v>555</v>
      </c>
      <c r="D3941" s="158">
        <v>1071.624883</v>
      </c>
      <c r="E3941" s="151">
        <v>3792</v>
      </c>
      <c r="F3941" s="151">
        <v>8</v>
      </c>
      <c r="G3941" s="158">
        <v>74.750233115758618</v>
      </c>
    </row>
    <row r="3942" spans="1:7" x14ac:dyDescent="0.25">
      <c r="A3942" s="147">
        <v>3938</v>
      </c>
      <c r="B3942" s="151">
        <v>20607113921</v>
      </c>
      <c r="C3942" s="151">
        <v>420</v>
      </c>
      <c r="D3942" s="158">
        <v>1113.717967</v>
      </c>
      <c r="E3942" s="151">
        <v>683</v>
      </c>
      <c r="F3942" s="151">
        <v>10</v>
      </c>
      <c r="G3942" s="158">
        <v>95.457572931930201</v>
      </c>
    </row>
    <row r="3943" spans="1:7" x14ac:dyDescent="0.25">
      <c r="A3943" s="147">
        <v>3939</v>
      </c>
      <c r="B3943" s="151">
        <v>20607113922</v>
      </c>
      <c r="C3943" s="151">
        <v>343</v>
      </c>
      <c r="D3943" s="158">
        <v>1105.423403</v>
      </c>
      <c r="E3943" s="151">
        <v>1057</v>
      </c>
      <c r="F3943" s="151">
        <v>10</v>
      </c>
      <c r="G3943" s="158">
        <v>92.966564539762885</v>
      </c>
    </row>
    <row r="3944" spans="1:7" x14ac:dyDescent="0.25">
      <c r="A3944" s="147">
        <v>3940</v>
      </c>
      <c r="B3944" s="151">
        <v>20607114001</v>
      </c>
      <c r="C3944" s="151">
        <v>267</v>
      </c>
      <c r="D3944" s="158">
        <v>1130.887023</v>
      </c>
      <c r="E3944" s="151">
        <v>192</v>
      </c>
      <c r="F3944" s="151">
        <v>10</v>
      </c>
      <c r="G3944" s="158">
        <v>98.727854002930599</v>
      </c>
    </row>
    <row r="3945" spans="1:7" x14ac:dyDescent="0.25">
      <c r="A3945" s="147">
        <v>3941</v>
      </c>
      <c r="B3945" s="151">
        <v>20607114002</v>
      </c>
      <c r="C3945" s="151">
        <v>380</v>
      </c>
      <c r="D3945" s="158">
        <v>1084.4098750000001</v>
      </c>
      <c r="E3945" s="151">
        <v>2643</v>
      </c>
      <c r="F3945" s="151">
        <v>9</v>
      </c>
      <c r="G3945" s="158">
        <v>82.403090448914355</v>
      </c>
    </row>
    <row r="3946" spans="1:7" x14ac:dyDescent="0.25">
      <c r="A3946" s="147">
        <v>3942</v>
      </c>
      <c r="B3946" s="151">
        <v>20607114003</v>
      </c>
      <c r="C3946" s="151">
        <v>288</v>
      </c>
      <c r="D3946" s="158">
        <v>1077.5873879999999</v>
      </c>
      <c r="E3946" s="151">
        <v>3263</v>
      </c>
      <c r="F3946" s="151">
        <v>8</v>
      </c>
      <c r="G3946" s="158">
        <v>78.273611296123619</v>
      </c>
    </row>
    <row r="3947" spans="1:7" x14ac:dyDescent="0.25">
      <c r="A3947" s="147">
        <v>3943</v>
      </c>
      <c r="B3947" s="151">
        <v>20607114004</v>
      </c>
      <c r="C3947" s="151">
        <v>294</v>
      </c>
      <c r="D3947" s="158">
        <v>1151.436123</v>
      </c>
      <c r="E3947" s="151">
        <v>13</v>
      </c>
      <c r="F3947" s="151">
        <v>10</v>
      </c>
      <c r="G3947" s="158">
        <v>99.920074597042756</v>
      </c>
    </row>
    <row r="3948" spans="1:7" x14ac:dyDescent="0.25">
      <c r="A3948" s="147">
        <v>3944</v>
      </c>
      <c r="B3948" s="151">
        <v>20607114005</v>
      </c>
      <c r="C3948" s="151">
        <v>304</v>
      </c>
      <c r="D3948" s="158">
        <v>1116.726144</v>
      </c>
      <c r="E3948" s="151">
        <v>555</v>
      </c>
      <c r="F3948" s="151">
        <v>10</v>
      </c>
      <c r="G3948" s="158">
        <v>96.310110563474097</v>
      </c>
    </row>
    <row r="3949" spans="1:7" x14ac:dyDescent="0.25">
      <c r="A3949" s="147">
        <v>3945</v>
      </c>
      <c r="B3949" s="151">
        <v>20607114006</v>
      </c>
      <c r="C3949" s="151">
        <v>384</v>
      </c>
      <c r="D3949" s="158">
        <v>1110.2549300000001</v>
      </c>
      <c r="E3949" s="151">
        <v>831</v>
      </c>
      <c r="F3949" s="151">
        <v>10</v>
      </c>
      <c r="G3949" s="158">
        <v>94.471826295457575</v>
      </c>
    </row>
    <row r="3950" spans="1:7" x14ac:dyDescent="0.25">
      <c r="A3950" s="147">
        <v>3946</v>
      </c>
      <c r="B3950" s="151">
        <v>20607114007</v>
      </c>
      <c r="C3950" s="151">
        <v>340</v>
      </c>
      <c r="D3950" s="158">
        <v>1080.0680580000001</v>
      </c>
      <c r="E3950" s="151">
        <v>3036</v>
      </c>
      <c r="F3950" s="151">
        <v>9</v>
      </c>
      <c r="G3950" s="158">
        <v>79.785533502064737</v>
      </c>
    </row>
    <row r="3951" spans="1:7" x14ac:dyDescent="0.25">
      <c r="A3951" s="147">
        <v>3947</v>
      </c>
      <c r="B3951" s="151">
        <v>20607114008</v>
      </c>
      <c r="C3951" s="151">
        <v>489</v>
      </c>
      <c r="D3951" s="158">
        <v>878.36957559999996</v>
      </c>
      <c r="E3951" s="151">
        <v>13725</v>
      </c>
      <c r="F3951" s="151">
        <v>2</v>
      </c>
      <c r="G3951" s="158">
        <v>8.5919808179032895</v>
      </c>
    </row>
    <row r="3952" spans="1:7" x14ac:dyDescent="0.25">
      <c r="A3952" s="147">
        <v>3948</v>
      </c>
      <c r="B3952" s="151">
        <v>20607114009</v>
      </c>
      <c r="C3952" s="151">
        <v>407</v>
      </c>
      <c r="D3952" s="158">
        <v>1108.0786760000001</v>
      </c>
      <c r="E3952" s="151">
        <v>930</v>
      </c>
      <c r="F3952" s="151">
        <v>10</v>
      </c>
      <c r="G3952" s="158">
        <v>93.812441721060353</v>
      </c>
    </row>
    <row r="3953" spans="1:7" x14ac:dyDescent="0.25">
      <c r="A3953" s="147">
        <v>3949</v>
      </c>
      <c r="B3953" s="151">
        <v>20607114010</v>
      </c>
      <c r="C3953" s="151">
        <v>444</v>
      </c>
      <c r="D3953" s="158">
        <v>1126.8843830000001</v>
      </c>
      <c r="E3953" s="151">
        <v>272</v>
      </c>
      <c r="F3953" s="151">
        <v>10</v>
      </c>
      <c r="G3953" s="158">
        <v>98.195017983215664</v>
      </c>
    </row>
    <row r="3954" spans="1:7" x14ac:dyDescent="0.25">
      <c r="A3954" s="147">
        <v>3950</v>
      </c>
      <c r="B3954" s="151">
        <v>20607114011</v>
      </c>
      <c r="C3954" s="151">
        <v>333</v>
      </c>
      <c r="D3954" s="158">
        <v>1113.0884120000001</v>
      </c>
      <c r="E3954" s="151">
        <v>707</v>
      </c>
      <c r="F3954" s="151">
        <v>10</v>
      </c>
      <c r="G3954" s="158">
        <v>95.297722126015714</v>
      </c>
    </row>
    <row r="3955" spans="1:7" x14ac:dyDescent="0.25">
      <c r="A3955" s="147">
        <v>3951</v>
      </c>
      <c r="B3955" s="151">
        <v>20607114012</v>
      </c>
      <c r="C3955" s="151">
        <v>335</v>
      </c>
      <c r="D3955" s="158">
        <v>1103.7374420000001</v>
      </c>
      <c r="E3955" s="151">
        <v>1162</v>
      </c>
      <c r="F3955" s="151">
        <v>10</v>
      </c>
      <c r="G3955" s="158">
        <v>92.267217263887034</v>
      </c>
    </row>
    <row r="3956" spans="1:7" x14ac:dyDescent="0.25">
      <c r="A3956" s="147">
        <v>3952</v>
      </c>
      <c r="B3956" s="151">
        <v>20607114014</v>
      </c>
      <c r="C3956" s="151">
        <v>492</v>
      </c>
      <c r="D3956" s="158">
        <v>1119.6956499999999</v>
      </c>
      <c r="E3956" s="151">
        <v>454</v>
      </c>
      <c r="F3956" s="151">
        <v>10</v>
      </c>
      <c r="G3956" s="158">
        <v>96.982816038364192</v>
      </c>
    </row>
    <row r="3957" spans="1:7" x14ac:dyDescent="0.25">
      <c r="A3957" s="147">
        <v>3953</v>
      </c>
      <c r="B3957" s="151">
        <v>20607114015</v>
      </c>
      <c r="C3957" s="151">
        <v>453</v>
      </c>
      <c r="D3957" s="158">
        <v>1074.147367</v>
      </c>
      <c r="E3957" s="151">
        <v>3581</v>
      </c>
      <c r="F3957" s="151">
        <v>8</v>
      </c>
      <c r="G3957" s="158">
        <v>76.15558811775675</v>
      </c>
    </row>
    <row r="3958" spans="1:7" x14ac:dyDescent="0.25">
      <c r="A3958" s="147">
        <v>3954</v>
      </c>
      <c r="B3958" s="151">
        <v>20607114016</v>
      </c>
      <c r="C3958" s="151">
        <v>550</v>
      </c>
      <c r="D3958" s="158">
        <v>1101.9890929999999</v>
      </c>
      <c r="E3958" s="151">
        <v>1281</v>
      </c>
      <c r="F3958" s="151">
        <v>10</v>
      </c>
      <c r="G3958" s="158">
        <v>91.474623684561067</v>
      </c>
    </row>
    <row r="3959" spans="1:7" x14ac:dyDescent="0.25">
      <c r="A3959" s="147">
        <v>3955</v>
      </c>
      <c r="B3959" s="151">
        <v>20607114017</v>
      </c>
      <c r="C3959" s="151">
        <v>313</v>
      </c>
      <c r="D3959" s="158">
        <v>1118.0056440000001</v>
      </c>
      <c r="E3959" s="151">
        <v>512</v>
      </c>
      <c r="F3959" s="151">
        <v>10</v>
      </c>
      <c r="G3959" s="158">
        <v>96.596509924070872</v>
      </c>
    </row>
    <row r="3960" spans="1:7" x14ac:dyDescent="0.25">
      <c r="A3960" s="147">
        <v>3956</v>
      </c>
      <c r="B3960" s="151">
        <v>20607114018</v>
      </c>
      <c r="C3960" s="151">
        <v>342</v>
      </c>
      <c r="D3960" s="158">
        <v>1112.393873</v>
      </c>
      <c r="E3960" s="151">
        <v>732</v>
      </c>
      <c r="F3960" s="151">
        <v>10</v>
      </c>
      <c r="G3960" s="158">
        <v>95.131210869854797</v>
      </c>
    </row>
    <row r="3961" spans="1:7" x14ac:dyDescent="0.25">
      <c r="A3961" s="147">
        <v>3957</v>
      </c>
      <c r="B3961" s="151">
        <v>20607114019</v>
      </c>
      <c r="C3961" s="151">
        <v>336</v>
      </c>
      <c r="D3961" s="158">
        <v>1106.517263</v>
      </c>
      <c r="E3961" s="151">
        <v>1002</v>
      </c>
      <c r="F3961" s="151">
        <v>10</v>
      </c>
      <c r="G3961" s="158">
        <v>93.332889303316904</v>
      </c>
    </row>
    <row r="3962" spans="1:7" x14ac:dyDescent="0.25">
      <c r="A3962" s="147">
        <v>3958</v>
      </c>
      <c r="B3962" s="151">
        <v>20607114020</v>
      </c>
      <c r="C3962" s="151">
        <v>276</v>
      </c>
      <c r="D3962" s="158">
        <v>1104.788949</v>
      </c>
      <c r="E3962" s="151">
        <v>1101</v>
      </c>
      <c r="F3962" s="151">
        <v>10</v>
      </c>
      <c r="G3962" s="158">
        <v>92.673504728919681</v>
      </c>
    </row>
    <row r="3963" spans="1:7" x14ac:dyDescent="0.25">
      <c r="A3963" s="147">
        <v>3959</v>
      </c>
      <c r="B3963" s="151">
        <v>20607114021</v>
      </c>
      <c r="C3963" s="151">
        <v>398</v>
      </c>
      <c r="D3963" s="158">
        <v>981.25786970000001</v>
      </c>
      <c r="E3963" s="151">
        <v>10602</v>
      </c>
      <c r="F3963" s="151">
        <v>4</v>
      </c>
      <c r="G3963" s="158">
        <v>29.392566937524979</v>
      </c>
    </row>
    <row r="3964" spans="1:7" x14ac:dyDescent="0.25">
      <c r="A3964" s="147">
        <v>3960</v>
      </c>
      <c r="B3964" s="151">
        <v>20607114022</v>
      </c>
      <c r="C3964" s="151">
        <v>392</v>
      </c>
      <c r="D3964" s="158">
        <v>1094.4990439999999</v>
      </c>
      <c r="E3964" s="151">
        <v>1824</v>
      </c>
      <c r="F3964" s="151">
        <v>9</v>
      </c>
      <c r="G3964" s="158">
        <v>87.857999200745979</v>
      </c>
    </row>
    <row r="3965" spans="1:7" x14ac:dyDescent="0.25">
      <c r="A3965" s="147">
        <v>3961</v>
      </c>
      <c r="B3965" s="151">
        <v>20607114023</v>
      </c>
      <c r="C3965" s="151">
        <v>372</v>
      </c>
      <c r="D3965" s="158">
        <v>1111.1311519999999</v>
      </c>
      <c r="E3965" s="151">
        <v>789</v>
      </c>
      <c r="F3965" s="151">
        <v>10</v>
      </c>
      <c r="G3965" s="158">
        <v>94.751565205807907</v>
      </c>
    </row>
    <row r="3966" spans="1:7" x14ac:dyDescent="0.25">
      <c r="A3966" s="147">
        <v>3962</v>
      </c>
      <c r="B3966" s="151">
        <v>20607114102</v>
      </c>
      <c r="C3966" s="151">
        <v>462</v>
      </c>
      <c r="D3966" s="158">
        <v>1080.037247</v>
      </c>
      <c r="E3966" s="151">
        <v>3040</v>
      </c>
      <c r="F3966" s="151">
        <v>9</v>
      </c>
      <c r="G3966" s="158">
        <v>79.758891701078994</v>
      </c>
    </row>
    <row r="3967" spans="1:7" x14ac:dyDescent="0.25">
      <c r="A3967" s="147">
        <v>3963</v>
      </c>
      <c r="B3967" s="151">
        <v>20607114103</v>
      </c>
      <c r="C3967" s="151">
        <v>415</v>
      </c>
      <c r="D3967" s="158">
        <v>1106.012913</v>
      </c>
      <c r="E3967" s="151">
        <v>1025</v>
      </c>
      <c r="F3967" s="151">
        <v>10</v>
      </c>
      <c r="G3967" s="158">
        <v>93.179698947648859</v>
      </c>
    </row>
    <row r="3968" spans="1:7" x14ac:dyDescent="0.25">
      <c r="A3968" s="147">
        <v>3964</v>
      </c>
      <c r="B3968" s="151">
        <v>20607114106</v>
      </c>
      <c r="C3968" s="151">
        <v>732</v>
      </c>
      <c r="D3968" s="158">
        <v>425.27832699999999</v>
      </c>
      <c r="E3968" s="151">
        <v>14999</v>
      </c>
      <c r="F3968" s="151">
        <v>1</v>
      </c>
      <c r="G3968" s="158">
        <v>0.10656720394298655</v>
      </c>
    </row>
    <row r="3969" spans="1:7" x14ac:dyDescent="0.25">
      <c r="A3969" s="147">
        <v>3965</v>
      </c>
      <c r="B3969" s="151">
        <v>20607114107</v>
      </c>
      <c r="C3969" s="151">
        <v>280</v>
      </c>
      <c r="D3969" s="158">
        <v>462.60778740000001</v>
      </c>
      <c r="E3969" s="151">
        <v>14994</v>
      </c>
      <c r="F3969" s="151">
        <v>1</v>
      </c>
      <c r="G3969" s="158">
        <v>0.13986945517516983</v>
      </c>
    </row>
    <row r="3970" spans="1:7" x14ac:dyDescent="0.25">
      <c r="A3970" s="147">
        <v>3966</v>
      </c>
      <c r="B3970" s="151">
        <v>20607114108</v>
      </c>
      <c r="C3970" s="151">
        <v>277</v>
      </c>
      <c r="D3970" s="158">
        <v>299.44884880000001</v>
      </c>
      <c r="E3970" s="151">
        <v>15013</v>
      </c>
      <c r="F3970" s="151">
        <v>1</v>
      </c>
      <c r="G3970" s="158">
        <v>1.3320900492873319E-2</v>
      </c>
    </row>
    <row r="3971" spans="1:7" x14ac:dyDescent="0.25">
      <c r="A3971" s="147">
        <v>3967</v>
      </c>
      <c r="B3971" s="151">
        <v>20607114110</v>
      </c>
      <c r="C3971" s="151">
        <v>343</v>
      </c>
      <c r="D3971" s="158">
        <v>978.86814809999998</v>
      </c>
      <c r="E3971" s="151">
        <v>10713</v>
      </c>
      <c r="F3971" s="151">
        <v>4</v>
      </c>
      <c r="G3971" s="158">
        <v>28.653256960170509</v>
      </c>
    </row>
    <row r="3972" spans="1:7" x14ac:dyDescent="0.25">
      <c r="A3972" s="147">
        <v>3968</v>
      </c>
      <c r="B3972" s="151">
        <v>20607114111</v>
      </c>
      <c r="C3972" s="151">
        <v>500</v>
      </c>
      <c r="D3972" s="158">
        <v>1081.052987</v>
      </c>
      <c r="E3972" s="151">
        <v>2950</v>
      </c>
      <c r="F3972" s="151">
        <v>9</v>
      </c>
      <c r="G3972" s="158">
        <v>80.358332223258287</v>
      </c>
    </row>
    <row r="3973" spans="1:7" x14ac:dyDescent="0.25">
      <c r="A3973" s="147">
        <v>3969</v>
      </c>
      <c r="B3973" s="151">
        <v>20607114112</v>
      </c>
      <c r="C3973" s="151">
        <v>622</v>
      </c>
      <c r="D3973" s="158">
        <v>1082.9824840000001</v>
      </c>
      <c r="E3973" s="151">
        <v>2788</v>
      </c>
      <c r="F3973" s="151">
        <v>9</v>
      </c>
      <c r="G3973" s="158">
        <v>81.437325163181029</v>
      </c>
    </row>
    <row r="3974" spans="1:7" x14ac:dyDescent="0.25">
      <c r="A3974" s="147">
        <v>3970</v>
      </c>
      <c r="B3974" s="151">
        <v>20607114113</v>
      </c>
      <c r="C3974" s="151">
        <v>265</v>
      </c>
      <c r="D3974" s="158">
        <v>1066.5253620000001</v>
      </c>
      <c r="E3974" s="151">
        <v>4241</v>
      </c>
      <c r="F3974" s="151">
        <v>8</v>
      </c>
      <c r="G3974" s="158">
        <v>71.759690955108567</v>
      </c>
    </row>
    <row r="3975" spans="1:7" x14ac:dyDescent="0.25">
      <c r="A3975" s="147">
        <v>3971</v>
      </c>
      <c r="B3975" s="151">
        <v>20607114114</v>
      </c>
      <c r="C3975" s="151">
        <v>443</v>
      </c>
      <c r="D3975" s="158">
        <v>330.69545870000002</v>
      </c>
      <c r="E3975" s="151">
        <v>15011</v>
      </c>
      <c r="F3975" s="151">
        <v>1</v>
      </c>
      <c r="G3975" s="158">
        <v>2.6641800985746637E-2</v>
      </c>
    </row>
    <row r="3976" spans="1:7" x14ac:dyDescent="0.25">
      <c r="A3976" s="147">
        <v>3972</v>
      </c>
      <c r="B3976" s="151">
        <v>20607114115</v>
      </c>
      <c r="C3976" s="151">
        <v>422</v>
      </c>
      <c r="D3976" s="158">
        <v>1115.3983880000001</v>
      </c>
      <c r="E3976" s="151">
        <v>615</v>
      </c>
      <c r="F3976" s="151">
        <v>10</v>
      </c>
      <c r="G3976" s="158">
        <v>95.910483548687893</v>
      </c>
    </row>
    <row r="3977" spans="1:7" x14ac:dyDescent="0.25">
      <c r="A3977" s="147">
        <v>3973</v>
      </c>
      <c r="B3977" s="151">
        <v>20607114116</v>
      </c>
      <c r="C3977" s="151">
        <v>362</v>
      </c>
      <c r="D3977" s="158">
        <v>1078.1516360000001</v>
      </c>
      <c r="E3977" s="151">
        <v>3207</v>
      </c>
      <c r="F3977" s="151">
        <v>8</v>
      </c>
      <c r="G3977" s="158">
        <v>78.646596509924066</v>
      </c>
    </row>
    <row r="3978" spans="1:7" x14ac:dyDescent="0.25">
      <c r="A3978" s="147">
        <v>3974</v>
      </c>
      <c r="B3978" s="151">
        <v>20607114117</v>
      </c>
      <c r="C3978" s="151">
        <v>338</v>
      </c>
      <c r="D3978" s="158">
        <v>1019.875494</v>
      </c>
      <c r="E3978" s="151">
        <v>8297</v>
      </c>
      <c r="F3978" s="151">
        <v>5</v>
      </c>
      <c r="G3978" s="158">
        <v>44.744904755561478</v>
      </c>
    </row>
    <row r="3979" spans="1:7" x14ac:dyDescent="0.25">
      <c r="A3979" s="147">
        <v>3975</v>
      </c>
      <c r="B3979" s="151">
        <v>20607114118</v>
      </c>
      <c r="C3979" s="151">
        <v>176</v>
      </c>
      <c r="D3979" s="158">
        <v>1131.5888190000001</v>
      </c>
      <c r="E3979" s="151">
        <v>174</v>
      </c>
      <c r="F3979" s="151">
        <v>10</v>
      </c>
      <c r="G3979" s="158">
        <v>98.847742107366457</v>
      </c>
    </row>
    <row r="3980" spans="1:7" x14ac:dyDescent="0.25">
      <c r="A3980" s="147">
        <v>3976</v>
      </c>
      <c r="B3980" s="151">
        <v>20607114119</v>
      </c>
      <c r="C3980" s="151">
        <v>339</v>
      </c>
      <c r="D3980" s="158">
        <v>1143.0465859999999</v>
      </c>
      <c r="E3980" s="151">
        <v>47</v>
      </c>
      <c r="F3980" s="151">
        <v>10</v>
      </c>
      <c r="G3980" s="158">
        <v>99.693619288663911</v>
      </c>
    </row>
    <row r="3981" spans="1:7" x14ac:dyDescent="0.25">
      <c r="A3981" s="147">
        <v>3977</v>
      </c>
      <c r="B3981" s="151">
        <v>20607114120</v>
      </c>
      <c r="C3981" s="151">
        <v>246</v>
      </c>
      <c r="D3981" s="158">
        <v>1126.623421</v>
      </c>
      <c r="E3981" s="151">
        <v>279</v>
      </c>
      <c r="F3981" s="151">
        <v>10</v>
      </c>
      <c r="G3981" s="158">
        <v>98.148394831490606</v>
      </c>
    </row>
    <row r="3982" spans="1:7" x14ac:dyDescent="0.25">
      <c r="A3982" s="147">
        <v>3978</v>
      </c>
      <c r="B3982" s="151">
        <v>20607114121</v>
      </c>
      <c r="C3982" s="151">
        <v>120</v>
      </c>
      <c r="D3982" s="158">
        <v>1127.4356190000001</v>
      </c>
      <c r="E3982" s="151">
        <v>258</v>
      </c>
      <c r="F3982" s="151">
        <v>10</v>
      </c>
      <c r="G3982" s="158">
        <v>98.288264286665779</v>
      </c>
    </row>
    <row r="3983" spans="1:7" x14ac:dyDescent="0.25">
      <c r="A3983" s="147">
        <v>3979</v>
      </c>
      <c r="B3983" s="151">
        <v>20607114122</v>
      </c>
      <c r="C3983" s="151">
        <v>444</v>
      </c>
      <c r="D3983" s="158">
        <v>1129.421415</v>
      </c>
      <c r="E3983" s="151">
        <v>214</v>
      </c>
      <c r="F3983" s="151">
        <v>10</v>
      </c>
      <c r="G3983" s="158">
        <v>98.581324097508997</v>
      </c>
    </row>
    <row r="3984" spans="1:7" x14ac:dyDescent="0.25">
      <c r="A3984" s="147">
        <v>3980</v>
      </c>
      <c r="B3984" s="151">
        <v>20607114123</v>
      </c>
      <c r="C3984" s="151">
        <v>529</v>
      </c>
      <c r="D3984" s="158">
        <v>1119.456199</v>
      </c>
      <c r="E3984" s="151">
        <v>468</v>
      </c>
      <c r="F3984" s="151">
        <v>10</v>
      </c>
      <c r="G3984" s="158">
        <v>96.889569734914076</v>
      </c>
    </row>
    <row r="3985" spans="1:7" x14ac:dyDescent="0.25">
      <c r="A3985" s="147">
        <v>3981</v>
      </c>
      <c r="B3985" s="151">
        <v>20607114124</v>
      </c>
      <c r="C3985" s="151">
        <v>369</v>
      </c>
      <c r="D3985" s="158">
        <v>1105.1760770000001</v>
      </c>
      <c r="E3985" s="151">
        <v>1075</v>
      </c>
      <c r="F3985" s="151">
        <v>10</v>
      </c>
      <c r="G3985" s="158">
        <v>92.846676435327026</v>
      </c>
    </row>
    <row r="3986" spans="1:7" x14ac:dyDescent="0.25">
      <c r="A3986" s="147">
        <v>3982</v>
      </c>
      <c r="B3986" s="151">
        <v>20607114125</v>
      </c>
      <c r="C3986" s="151">
        <v>322</v>
      </c>
      <c r="D3986" s="158">
        <v>1139.255993</v>
      </c>
      <c r="E3986" s="151">
        <v>75</v>
      </c>
      <c r="F3986" s="151">
        <v>10</v>
      </c>
      <c r="G3986" s="158">
        <v>99.507126681763694</v>
      </c>
    </row>
    <row r="3987" spans="1:7" x14ac:dyDescent="0.25">
      <c r="A3987" s="147">
        <v>3983</v>
      </c>
      <c r="B3987" s="151">
        <v>20607114126</v>
      </c>
      <c r="C3987" s="151">
        <v>438</v>
      </c>
      <c r="D3987" s="158">
        <v>1105.314046</v>
      </c>
      <c r="E3987" s="151">
        <v>1068</v>
      </c>
      <c r="F3987" s="151">
        <v>10</v>
      </c>
      <c r="G3987" s="158">
        <v>92.893299587052084</v>
      </c>
    </row>
    <row r="3988" spans="1:7" x14ac:dyDescent="0.25">
      <c r="A3988" s="147">
        <v>3984</v>
      </c>
      <c r="B3988" s="151">
        <v>20607114127</v>
      </c>
      <c r="C3988" s="151">
        <v>402</v>
      </c>
      <c r="D3988" s="158">
        <v>1119.5180270000001</v>
      </c>
      <c r="E3988" s="151">
        <v>463</v>
      </c>
      <c r="F3988" s="151">
        <v>10</v>
      </c>
      <c r="G3988" s="158">
        <v>96.922871986146262</v>
      </c>
    </row>
    <row r="3989" spans="1:7" x14ac:dyDescent="0.25">
      <c r="A3989" s="147">
        <v>3985</v>
      </c>
      <c r="B3989" s="151">
        <v>20607114128</v>
      </c>
      <c r="C3989" s="151">
        <v>331</v>
      </c>
      <c r="D3989" s="158">
        <v>1084.3496560000001</v>
      </c>
      <c r="E3989" s="151">
        <v>2649</v>
      </c>
      <c r="F3989" s="151">
        <v>9</v>
      </c>
      <c r="G3989" s="158">
        <v>82.363127747435726</v>
      </c>
    </row>
    <row r="3990" spans="1:7" x14ac:dyDescent="0.25">
      <c r="A3990" s="147">
        <v>3986</v>
      </c>
      <c r="B3990" s="151">
        <v>20607114201</v>
      </c>
      <c r="C3990" s="151">
        <v>388</v>
      </c>
      <c r="D3990" s="158">
        <v>411.32502190000002</v>
      </c>
      <c r="E3990" s="151">
        <v>15002</v>
      </c>
      <c r="F3990" s="151">
        <v>1</v>
      </c>
      <c r="G3990" s="158">
        <v>8.6585853203676566E-2</v>
      </c>
    </row>
    <row r="3991" spans="1:7" x14ac:dyDescent="0.25">
      <c r="A3991" s="147">
        <v>3987</v>
      </c>
      <c r="B3991" s="151">
        <v>20607114202</v>
      </c>
      <c r="C3991" s="151">
        <v>580</v>
      </c>
      <c r="D3991" s="158">
        <v>1115.353973</v>
      </c>
      <c r="E3991" s="151">
        <v>616</v>
      </c>
      <c r="F3991" s="151">
        <v>10</v>
      </c>
      <c r="G3991" s="158">
        <v>95.90382309844145</v>
      </c>
    </row>
    <row r="3992" spans="1:7" x14ac:dyDescent="0.25">
      <c r="A3992" s="147">
        <v>3988</v>
      </c>
      <c r="B3992" s="151">
        <v>20607114203</v>
      </c>
      <c r="C3992" s="151">
        <v>398</v>
      </c>
      <c r="D3992" s="158">
        <v>463.50189069999999</v>
      </c>
      <c r="E3992" s="151">
        <v>14993</v>
      </c>
      <c r="F3992" s="151">
        <v>1</v>
      </c>
      <c r="G3992" s="158">
        <v>0.14652990542160649</v>
      </c>
    </row>
    <row r="3993" spans="1:7" x14ac:dyDescent="0.25">
      <c r="A3993" s="147">
        <v>3989</v>
      </c>
      <c r="B3993" s="151">
        <v>20607114204</v>
      </c>
      <c r="C3993" s="151">
        <v>629</v>
      </c>
      <c r="D3993" s="158">
        <v>494.48829180000001</v>
      </c>
      <c r="E3993" s="151">
        <v>14988</v>
      </c>
      <c r="F3993" s="151">
        <v>1</v>
      </c>
      <c r="G3993" s="158">
        <v>0.17983215665378979</v>
      </c>
    </row>
    <row r="3994" spans="1:7" x14ac:dyDescent="0.25">
      <c r="A3994" s="147">
        <v>3990</v>
      </c>
      <c r="B3994" s="151">
        <v>20607114205</v>
      </c>
      <c r="C3994" s="151">
        <v>345</v>
      </c>
      <c r="D3994" s="158">
        <v>436.618537</v>
      </c>
      <c r="E3994" s="151">
        <v>14996</v>
      </c>
      <c r="F3994" s="151">
        <v>1</v>
      </c>
      <c r="G3994" s="158">
        <v>0.1265485546822965</v>
      </c>
    </row>
    <row r="3995" spans="1:7" x14ac:dyDescent="0.25">
      <c r="A3995" s="147">
        <v>3991</v>
      </c>
      <c r="B3995" s="151">
        <v>20607114206</v>
      </c>
      <c r="C3995" s="151">
        <v>443</v>
      </c>
      <c r="D3995" s="158">
        <v>1036.359616</v>
      </c>
      <c r="E3995" s="151">
        <v>7014</v>
      </c>
      <c r="F3995" s="151">
        <v>6</v>
      </c>
      <c r="G3995" s="158">
        <v>53.290262421739712</v>
      </c>
    </row>
    <row r="3996" spans="1:7" x14ac:dyDescent="0.25">
      <c r="A3996" s="147">
        <v>3992</v>
      </c>
      <c r="B3996" s="151">
        <v>20607114207</v>
      </c>
      <c r="C3996" s="151">
        <v>299</v>
      </c>
      <c r="D3996" s="158">
        <v>1123.081582</v>
      </c>
      <c r="E3996" s="151">
        <v>360</v>
      </c>
      <c r="F3996" s="151">
        <v>10</v>
      </c>
      <c r="G3996" s="158">
        <v>97.608898361529242</v>
      </c>
    </row>
    <row r="3997" spans="1:7" x14ac:dyDescent="0.25">
      <c r="A3997" s="147">
        <v>3993</v>
      </c>
      <c r="B3997" s="151">
        <v>20607114208</v>
      </c>
      <c r="C3997" s="151">
        <v>465</v>
      </c>
      <c r="D3997" s="158">
        <v>1113.886184</v>
      </c>
      <c r="E3997" s="151">
        <v>677</v>
      </c>
      <c r="F3997" s="151">
        <v>10</v>
      </c>
      <c r="G3997" s="158">
        <v>95.497535633408816</v>
      </c>
    </row>
    <row r="3998" spans="1:7" x14ac:dyDescent="0.25">
      <c r="A3998" s="147">
        <v>3994</v>
      </c>
      <c r="B3998" s="151">
        <v>20607114209</v>
      </c>
      <c r="C3998" s="151">
        <v>776</v>
      </c>
      <c r="D3998" s="158">
        <v>1122.54033</v>
      </c>
      <c r="E3998" s="151">
        <v>376</v>
      </c>
      <c r="F3998" s="151">
        <v>10</v>
      </c>
      <c r="G3998" s="158">
        <v>97.502331157586255</v>
      </c>
    </row>
    <row r="3999" spans="1:7" x14ac:dyDescent="0.25">
      <c r="A3999" s="147">
        <v>3995</v>
      </c>
      <c r="B3999" s="151">
        <v>20607114210</v>
      </c>
      <c r="C3999" s="151">
        <v>454</v>
      </c>
      <c r="D3999" s="158">
        <v>1106.1416469999999</v>
      </c>
      <c r="E3999" s="151">
        <v>1021</v>
      </c>
      <c r="F3999" s="151">
        <v>10</v>
      </c>
      <c r="G3999" s="158">
        <v>93.206340748634602</v>
      </c>
    </row>
    <row r="4000" spans="1:7" x14ac:dyDescent="0.25">
      <c r="A4000" s="147">
        <v>3996</v>
      </c>
      <c r="B4000" s="151">
        <v>20607114211</v>
      </c>
      <c r="C4000" s="151">
        <v>358</v>
      </c>
      <c r="D4000" s="158">
        <v>1115.0571110000001</v>
      </c>
      <c r="E4000" s="151">
        <v>632</v>
      </c>
      <c r="F4000" s="151">
        <v>10</v>
      </c>
      <c r="G4000" s="158">
        <v>95.797255894498463</v>
      </c>
    </row>
    <row r="4001" spans="1:7" x14ac:dyDescent="0.25">
      <c r="A4001" s="147">
        <v>3997</v>
      </c>
      <c r="B4001" s="151">
        <v>20607114212</v>
      </c>
      <c r="C4001" s="151">
        <v>462</v>
      </c>
      <c r="D4001" s="158">
        <v>1086.081639</v>
      </c>
      <c r="E4001" s="151">
        <v>2506</v>
      </c>
      <c r="F4001" s="151">
        <v>9</v>
      </c>
      <c r="G4001" s="158">
        <v>83.315572132676181</v>
      </c>
    </row>
    <row r="4002" spans="1:7" x14ac:dyDescent="0.25">
      <c r="A4002" s="147">
        <v>3998</v>
      </c>
      <c r="B4002" s="151">
        <v>20607114213</v>
      </c>
      <c r="C4002" s="151">
        <v>289</v>
      </c>
      <c r="D4002" s="158">
        <v>892.31489850000003</v>
      </c>
      <c r="E4002" s="151">
        <v>13488</v>
      </c>
      <c r="F4002" s="151">
        <v>2</v>
      </c>
      <c r="G4002" s="158">
        <v>10.170507526308779</v>
      </c>
    </row>
    <row r="4003" spans="1:7" x14ac:dyDescent="0.25">
      <c r="A4003" s="147">
        <v>3999</v>
      </c>
      <c r="B4003" s="151">
        <v>20607114214</v>
      </c>
      <c r="C4003" s="151">
        <v>305</v>
      </c>
      <c r="D4003" s="158">
        <v>1031.0014490000001</v>
      </c>
      <c r="E4003" s="151">
        <v>7426</v>
      </c>
      <c r="F4003" s="151">
        <v>6</v>
      </c>
      <c r="G4003" s="158">
        <v>50.546156920207807</v>
      </c>
    </row>
    <row r="4004" spans="1:7" x14ac:dyDescent="0.25">
      <c r="A4004" s="147">
        <v>4000</v>
      </c>
      <c r="B4004" s="151">
        <v>20607114215</v>
      </c>
      <c r="C4004" s="151">
        <v>269</v>
      </c>
      <c r="D4004" s="158">
        <v>796.34733340000002</v>
      </c>
      <c r="E4004" s="151">
        <v>14630</v>
      </c>
      <c r="F4004" s="151">
        <v>1</v>
      </c>
      <c r="G4004" s="158">
        <v>2.5642733448781136</v>
      </c>
    </row>
    <row r="4005" spans="1:7" x14ac:dyDescent="0.25">
      <c r="A4005" s="147">
        <v>4001</v>
      </c>
      <c r="B4005" s="151">
        <v>20607114216</v>
      </c>
      <c r="C4005" s="151">
        <v>379</v>
      </c>
      <c r="D4005" s="158">
        <v>1113.8743199999999</v>
      </c>
      <c r="E4005" s="151">
        <v>678</v>
      </c>
      <c r="F4005" s="151">
        <v>10</v>
      </c>
      <c r="G4005" s="158">
        <v>95.490875183162387</v>
      </c>
    </row>
    <row r="4006" spans="1:7" x14ac:dyDescent="0.25">
      <c r="A4006" s="147">
        <v>4002</v>
      </c>
      <c r="B4006" s="151">
        <v>20607114218</v>
      </c>
      <c r="C4006" s="151">
        <v>302</v>
      </c>
      <c r="D4006" s="158">
        <v>1112.829487</v>
      </c>
      <c r="E4006" s="151">
        <v>717</v>
      </c>
      <c r="F4006" s="151">
        <v>10</v>
      </c>
      <c r="G4006" s="158">
        <v>95.231117623551356</v>
      </c>
    </row>
    <row r="4007" spans="1:7" x14ac:dyDescent="0.25">
      <c r="A4007" s="147">
        <v>4003</v>
      </c>
      <c r="B4007" s="151">
        <v>20607114219</v>
      </c>
      <c r="C4007" s="151">
        <v>403</v>
      </c>
      <c r="D4007" s="158">
        <v>1111.969014</v>
      </c>
      <c r="E4007" s="151">
        <v>745</v>
      </c>
      <c r="F4007" s="151">
        <v>10</v>
      </c>
      <c r="G4007" s="158">
        <v>95.044625016651125</v>
      </c>
    </row>
    <row r="4008" spans="1:7" x14ac:dyDescent="0.25">
      <c r="A4008" s="147">
        <v>4004</v>
      </c>
      <c r="B4008" s="151">
        <v>20607114220</v>
      </c>
      <c r="C4008" s="151">
        <v>541</v>
      </c>
      <c r="D4008" s="158">
        <v>1074.8853320000001</v>
      </c>
      <c r="E4008" s="151">
        <v>3497</v>
      </c>
      <c r="F4008" s="151">
        <v>8</v>
      </c>
      <c r="G4008" s="158">
        <v>76.715065938457442</v>
      </c>
    </row>
    <row r="4009" spans="1:7" x14ac:dyDescent="0.25">
      <c r="A4009" s="147">
        <v>4005</v>
      </c>
      <c r="B4009" s="151">
        <v>20607114221</v>
      </c>
      <c r="C4009" s="151">
        <v>560</v>
      </c>
      <c r="D4009" s="158">
        <v>1045.884712</v>
      </c>
      <c r="E4009" s="151">
        <v>6165</v>
      </c>
      <c r="F4009" s="151">
        <v>7</v>
      </c>
      <c r="G4009" s="158">
        <v>58.944984680964431</v>
      </c>
    </row>
    <row r="4010" spans="1:7" x14ac:dyDescent="0.25">
      <c r="A4010" s="147">
        <v>4006</v>
      </c>
      <c r="B4010" s="151">
        <v>20607114222</v>
      </c>
      <c r="C4010" s="151">
        <v>261</v>
      </c>
      <c r="D4010" s="158">
        <v>1093.408743</v>
      </c>
      <c r="E4010" s="151">
        <v>1915</v>
      </c>
      <c r="F4010" s="151">
        <v>9</v>
      </c>
      <c r="G4010" s="158">
        <v>87.251898228320229</v>
      </c>
    </row>
    <row r="4011" spans="1:7" x14ac:dyDescent="0.25">
      <c r="A4011" s="147">
        <v>4007</v>
      </c>
      <c r="B4011" s="151">
        <v>20607114223</v>
      </c>
      <c r="C4011" s="151">
        <v>614</v>
      </c>
      <c r="D4011" s="158">
        <v>1131.0655320000001</v>
      </c>
      <c r="E4011" s="151">
        <v>187</v>
      </c>
      <c r="F4011" s="151">
        <v>10</v>
      </c>
      <c r="G4011" s="158">
        <v>98.761156254162785</v>
      </c>
    </row>
    <row r="4012" spans="1:7" x14ac:dyDescent="0.25">
      <c r="A4012" s="147">
        <v>4008</v>
      </c>
      <c r="B4012" s="151">
        <v>20607114224</v>
      </c>
      <c r="C4012" s="151">
        <v>485</v>
      </c>
      <c r="D4012" s="158">
        <v>1137.2237700000001</v>
      </c>
      <c r="E4012" s="151">
        <v>93</v>
      </c>
      <c r="F4012" s="151">
        <v>10</v>
      </c>
      <c r="G4012" s="158">
        <v>99.387238577327835</v>
      </c>
    </row>
    <row r="4013" spans="1:7" x14ac:dyDescent="0.25">
      <c r="A4013" s="147">
        <v>4009</v>
      </c>
      <c r="B4013" s="151">
        <v>20607114225</v>
      </c>
      <c r="C4013" s="151">
        <v>427</v>
      </c>
      <c r="D4013" s="158">
        <v>1123.8697259999999</v>
      </c>
      <c r="E4013" s="151">
        <v>337</v>
      </c>
      <c r="F4013" s="151">
        <v>10</v>
      </c>
      <c r="G4013" s="158">
        <v>97.762088717197287</v>
      </c>
    </row>
    <row r="4014" spans="1:7" x14ac:dyDescent="0.25">
      <c r="A4014" s="147">
        <v>4010</v>
      </c>
      <c r="B4014" s="151">
        <v>20607114301</v>
      </c>
      <c r="C4014" s="151">
        <v>593</v>
      </c>
      <c r="D4014" s="158">
        <v>1079.782929</v>
      </c>
      <c r="E4014" s="151">
        <v>3056</v>
      </c>
      <c r="F4014" s="151">
        <v>8</v>
      </c>
      <c r="G4014" s="158">
        <v>79.652324497136007</v>
      </c>
    </row>
    <row r="4015" spans="1:7" x14ac:dyDescent="0.25">
      <c r="A4015" s="147">
        <v>4011</v>
      </c>
      <c r="B4015" s="151">
        <v>20607114302</v>
      </c>
      <c r="C4015" s="151">
        <v>355</v>
      </c>
      <c r="D4015" s="158">
        <v>995.27235389999998</v>
      </c>
      <c r="E4015" s="151">
        <v>9888</v>
      </c>
      <c r="F4015" s="151">
        <v>4</v>
      </c>
      <c r="G4015" s="158">
        <v>34.148128413480748</v>
      </c>
    </row>
    <row r="4016" spans="1:7" x14ac:dyDescent="0.25">
      <c r="A4016" s="147">
        <v>4012</v>
      </c>
      <c r="B4016" s="151">
        <v>20607114303</v>
      </c>
      <c r="C4016" s="151">
        <v>446</v>
      </c>
      <c r="D4016" s="158">
        <v>1084.688971</v>
      </c>
      <c r="E4016" s="151">
        <v>2620</v>
      </c>
      <c r="F4016" s="151">
        <v>9</v>
      </c>
      <c r="G4016" s="158">
        <v>82.5562808045824</v>
      </c>
    </row>
    <row r="4017" spans="1:7" x14ac:dyDescent="0.25">
      <c r="A4017" s="147">
        <v>4013</v>
      </c>
      <c r="B4017" s="151">
        <v>20607114304</v>
      </c>
      <c r="C4017" s="151">
        <v>293</v>
      </c>
      <c r="D4017" s="158">
        <v>1058.8203060000001</v>
      </c>
      <c r="E4017" s="151">
        <v>4952</v>
      </c>
      <c r="F4017" s="151">
        <v>7</v>
      </c>
      <c r="G4017" s="158">
        <v>67.024110829892109</v>
      </c>
    </row>
    <row r="4018" spans="1:7" x14ac:dyDescent="0.25">
      <c r="A4018" s="147">
        <v>4014</v>
      </c>
      <c r="B4018" s="151">
        <v>20607114305</v>
      </c>
      <c r="C4018" s="151">
        <v>552</v>
      </c>
      <c r="D4018" s="158">
        <v>1037.8779010000001</v>
      </c>
      <c r="E4018" s="151">
        <v>6894</v>
      </c>
      <c r="F4018" s="151">
        <v>6</v>
      </c>
      <c r="G4018" s="158">
        <v>54.089516451312114</v>
      </c>
    </row>
    <row r="4019" spans="1:7" x14ac:dyDescent="0.25">
      <c r="A4019" s="147">
        <v>4015</v>
      </c>
      <c r="B4019" s="151">
        <v>20607114306</v>
      </c>
      <c r="C4019" s="151">
        <v>547</v>
      </c>
      <c r="D4019" s="158">
        <v>1012.984235</v>
      </c>
      <c r="E4019" s="151">
        <v>8780</v>
      </c>
      <c r="F4019" s="151">
        <v>5</v>
      </c>
      <c r="G4019" s="158">
        <v>41.527907286532567</v>
      </c>
    </row>
    <row r="4020" spans="1:7" x14ac:dyDescent="0.25">
      <c r="A4020" s="147">
        <v>4016</v>
      </c>
      <c r="B4020" s="151">
        <v>20607114307</v>
      </c>
      <c r="C4020" s="151">
        <v>566</v>
      </c>
      <c r="D4020" s="158">
        <v>1115.009499</v>
      </c>
      <c r="E4020" s="151">
        <v>634</v>
      </c>
      <c r="F4020" s="151">
        <v>10</v>
      </c>
      <c r="G4020" s="158">
        <v>95.783934994005591</v>
      </c>
    </row>
    <row r="4021" spans="1:7" x14ac:dyDescent="0.25">
      <c r="A4021" s="147">
        <v>4017</v>
      </c>
      <c r="B4021" s="151">
        <v>20607114308</v>
      </c>
      <c r="C4021" s="151">
        <v>607</v>
      </c>
      <c r="D4021" s="158">
        <v>952.26128170000004</v>
      </c>
      <c r="E4021" s="151">
        <v>11856</v>
      </c>
      <c r="F4021" s="151">
        <v>3</v>
      </c>
      <c r="G4021" s="158">
        <v>21.040362328493405</v>
      </c>
    </row>
    <row r="4022" spans="1:7" x14ac:dyDescent="0.25">
      <c r="A4022" s="147">
        <v>4018</v>
      </c>
      <c r="B4022" s="151">
        <v>20607114309</v>
      </c>
      <c r="C4022" s="151">
        <v>529</v>
      </c>
      <c r="D4022" s="158">
        <v>1107.983798</v>
      </c>
      <c r="E4022" s="151">
        <v>935</v>
      </c>
      <c r="F4022" s="151">
        <v>10</v>
      </c>
      <c r="G4022" s="158">
        <v>93.779139469828166</v>
      </c>
    </row>
    <row r="4023" spans="1:7" x14ac:dyDescent="0.25">
      <c r="A4023" s="147">
        <v>4019</v>
      </c>
      <c r="B4023" s="151">
        <v>20607114310</v>
      </c>
      <c r="C4023" s="151">
        <v>369</v>
      </c>
      <c r="D4023" s="158">
        <v>1099.781101</v>
      </c>
      <c r="E4023" s="151">
        <v>1438</v>
      </c>
      <c r="F4023" s="151">
        <v>9</v>
      </c>
      <c r="G4023" s="158">
        <v>90.428932995870525</v>
      </c>
    </row>
    <row r="4024" spans="1:7" x14ac:dyDescent="0.25">
      <c r="A4024" s="147">
        <v>4020</v>
      </c>
      <c r="B4024" s="151">
        <v>20607114311</v>
      </c>
      <c r="C4024" s="151">
        <v>476</v>
      </c>
      <c r="D4024" s="158">
        <v>1111.331316</v>
      </c>
      <c r="E4024" s="151">
        <v>780</v>
      </c>
      <c r="F4024" s="151">
        <v>10</v>
      </c>
      <c r="G4024" s="158">
        <v>94.811509258025836</v>
      </c>
    </row>
    <row r="4025" spans="1:7" x14ac:dyDescent="0.25">
      <c r="A4025" s="147">
        <v>4021</v>
      </c>
      <c r="B4025" s="151">
        <v>20607114312</v>
      </c>
      <c r="C4025" s="151">
        <v>776</v>
      </c>
      <c r="D4025" s="158">
        <v>1111.5310489999999</v>
      </c>
      <c r="E4025" s="151">
        <v>768</v>
      </c>
      <c r="F4025" s="151">
        <v>10</v>
      </c>
      <c r="G4025" s="158">
        <v>94.891434660983094</v>
      </c>
    </row>
    <row r="4026" spans="1:7" x14ac:dyDescent="0.25">
      <c r="A4026" s="147">
        <v>4022</v>
      </c>
      <c r="B4026" s="151">
        <v>20607114313</v>
      </c>
      <c r="C4026" s="151">
        <v>259</v>
      </c>
      <c r="D4026" s="158">
        <v>1089.3294470000001</v>
      </c>
      <c r="E4026" s="151">
        <v>2229</v>
      </c>
      <c r="F4026" s="151">
        <v>9</v>
      </c>
      <c r="G4026" s="158">
        <v>85.160516850939132</v>
      </c>
    </row>
    <row r="4027" spans="1:7" x14ac:dyDescent="0.25">
      <c r="A4027" s="147">
        <v>4023</v>
      </c>
      <c r="B4027" s="151">
        <v>20607114314</v>
      </c>
      <c r="C4027" s="151">
        <v>726</v>
      </c>
      <c r="D4027" s="158">
        <v>902.10302690000003</v>
      </c>
      <c r="E4027" s="151">
        <v>13294</v>
      </c>
      <c r="F4027" s="151">
        <v>2</v>
      </c>
      <c r="G4027" s="158">
        <v>11.462634874117491</v>
      </c>
    </row>
    <row r="4028" spans="1:7" x14ac:dyDescent="0.25">
      <c r="A4028" s="147">
        <v>4024</v>
      </c>
      <c r="B4028" s="151">
        <v>20607114315</v>
      </c>
      <c r="C4028" s="151">
        <v>455</v>
      </c>
      <c r="D4028" s="158">
        <v>1107.9398759999999</v>
      </c>
      <c r="E4028" s="151">
        <v>937</v>
      </c>
      <c r="F4028" s="151">
        <v>10</v>
      </c>
      <c r="G4028" s="158">
        <v>93.765818569335295</v>
      </c>
    </row>
    <row r="4029" spans="1:7" x14ac:dyDescent="0.25">
      <c r="A4029" s="147">
        <v>4025</v>
      </c>
      <c r="B4029" s="151">
        <v>20607114316</v>
      </c>
      <c r="C4029" s="151">
        <v>677</v>
      </c>
      <c r="D4029" s="158">
        <v>1113.6414870000001</v>
      </c>
      <c r="E4029" s="151">
        <v>687</v>
      </c>
      <c r="F4029" s="151">
        <v>10</v>
      </c>
      <c r="G4029" s="158">
        <v>95.430931130944458</v>
      </c>
    </row>
    <row r="4030" spans="1:7" x14ac:dyDescent="0.25">
      <c r="A4030" s="147">
        <v>4026</v>
      </c>
      <c r="B4030" s="151">
        <v>20607114317</v>
      </c>
      <c r="C4030" s="151">
        <v>565</v>
      </c>
      <c r="D4030" s="158">
        <v>1104.6177379999999</v>
      </c>
      <c r="E4030" s="151">
        <v>1115</v>
      </c>
      <c r="F4030" s="151">
        <v>10</v>
      </c>
      <c r="G4030" s="158">
        <v>92.580258425469566</v>
      </c>
    </row>
    <row r="4031" spans="1:7" x14ac:dyDescent="0.25">
      <c r="A4031" s="147">
        <v>4027</v>
      </c>
      <c r="B4031" s="151">
        <v>20607114318</v>
      </c>
      <c r="C4031" s="151">
        <v>329</v>
      </c>
      <c r="D4031" s="158">
        <v>1061.4104030000001</v>
      </c>
      <c r="E4031" s="151">
        <v>4698</v>
      </c>
      <c r="F4031" s="151">
        <v>8</v>
      </c>
      <c r="G4031" s="158">
        <v>68.715865192487016</v>
      </c>
    </row>
    <row r="4032" spans="1:7" x14ac:dyDescent="0.25">
      <c r="A4032" s="147">
        <v>4028</v>
      </c>
      <c r="B4032" s="151">
        <v>20607114319</v>
      </c>
      <c r="C4032" s="151">
        <v>533</v>
      </c>
      <c r="D4032" s="158">
        <v>992.79165650000004</v>
      </c>
      <c r="E4032" s="151">
        <v>10009</v>
      </c>
      <c r="F4032" s="151">
        <v>4</v>
      </c>
      <c r="G4032" s="158">
        <v>33.34221393366191</v>
      </c>
    </row>
    <row r="4033" spans="1:7" x14ac:dyDescent="0.25">
      <c r="A4033" s="147">
        <v>4029</v>
      </c>
      <c r="B4033" s="151">
        <v>20607114320</v>
      </c>
      <c r="C4033" s="151">
        <v>300</v>
      </c>
      <c r="D4033" s="158">
        <v>1114.2218769999999</v>
      </c>
      <c r="E4033" s="151">
        <v>664</v>
      </c>
      <c r="F4033" s="151">
        <v>10</v>
      </c>
      <c r="G4033" s="158">
        <v>95.584121486612489</v>
      </c>
    </row>
    <row r="4034" spans="1:7" x14ac:dyDescent="0.25">
      <c r="A4034" s="147">
        <v>4030</v>
      </c>
      <c r="B4034" s="151">
        <v>20607114321</v>
      </c>
      <c r="C4034" s="151">
        <v>267</v>
      </c>
      <c r="D4034" s="158">
        <v>1088.371396</v>
      </c>
      <c r="E4034" s="151">
        <v>2318</v>
      </c>
      <c r="F4034" s="151">
        <v>9</v>
      </c>
      <c r="G4034" s="158">
        <v>84.567736779006268</v>
      </c>
    </row>
    <row r="4035" spans="1:7" x14ac:dyDescent="0.25">
      <c r="A4035" s="147">
        <v>4031</v>
      </c>
      <c r="B4035" s="151">
        <v>20607114322</v>
      </c>
      <c r="C4035" s="151">
        <v>407</v>
      </c>
      <c r="D4035" s="158">
        <v>1108.1769340000001</v>
      </c>
      <c r="E4035" s="151">
        <v>926</v>
      </c>
      <c r="F4035" s="151">
        <v>10</v>
      </c>
      <c r="G4035" s="158">
        <v>93.839083522046081</v>
      </c>
    </row>
    <row r="4036" spans="1:7" x14ac:dyDescent="0.25">
      <c r="A4036" s="147">
        <v>4032</v>
      </c>
      <c r="B4036" s="151">
        <v>20607114323</v>
      </c>
      <c r="C4036" s="151">
        <v>492</v>
      </c>
      <c r="D4036" s="158">
        <v>1066.4976140000001</v>
      </c>
      <c r="E4036" s="151">
        <v>4244</v>
      </c>
      <c r="F4036" s="151">
        <v>8</v>
      </c>
      <c r="G4036" s="158">
        <v>71.739709604369253</v>
      </c>
    </row>
    <row r="4037" spans="1:7" x14ac:dyDescent="0.25">
      <c r="A4037" s="147">
        <v>4033</v>
      </c>
      <c r="B4037" s="151">
        <v>20607114324</v>
      </c>
      <c r="C4037" s="151">
        <v>562</v>
      </c>
      <c r="D4037" s="158">
        <v>1082.001405</v>
      </c>
      <c r="E4037" s="151">
        <v>2857</v>
      </c>
      <c r="F4037" s="151">
        <v>9</v>
      </c>
      <c r="G4037" s="158">
        <v>80.977754096176895</v>
      </c>
    </row>
    <row r="4038" spans="1:7" x14ac:dyDescent="0.25">
      <c r="A4038" s="147">
        <v>4034</v>
      </c>
      <c r="B4038" s="151">
        <v>20607114325</v>
      </c>
      <c r="C4038" s="151">
        <v>352</v>
      </c>
      <c r="D4038" s="158">
        <v>1101.877119</v>
      </c>
      <c r="E4038" s="151">
        <v>1289</v>
      </c>
      <c r="F4038" s="151">
        <v>10</v>
      </c>
      <c r="G4038" s="158">
        <v>91.42134008258958</v>
      </c>
    </row>
    <row r="4039" spans="1:7" x14ac:dyDescent="0.25">
      <c r="A4039" s="147">
        <v>4035</v>
      </c>
      <c r="B4039" s="151">
        <v>20607114326</v>
      </c>
      <c r="C4039" s="151">
        <v>295</v>
      </c>
      <c r="D4039" s="158">
        <v>1088.7342209999999</v>
      </c>
      <c r="E4039" s="151">
        <v>2285</v>
      </c>
      <c r="F4039" s="151">
        <v>9</v>
      </c>
      <c r="G4039" s="158">
        <v>84.78753163713867</v>
      </c>
    </row>
    <row r="4040" spans="1:7" x14ac:dyDescent="0.25">
      <c r="A4040" s="147">
        <v>4036</v>
      </c>
      <c r="B4040" s="151">
        <v>20607114327</v>
      </c>
      <c r="C4040" s="151">
        <v>462</v>
      </c>
      <c r="D4040" s="158">
        <v>1115.4878369999999</v>
      </c>
      <c r="E4040" s="151">
        <v>609</v>
      </c>
      <c r="F4040" s="151">
        <v>10</v>
      </c>
      <c r="G4040" s="158">
        <v>95.950446250166507</v>
      </c>
    </row>
    <row r="4041" spans="1:7" x14ac:dyDescent="0.25">
      <c r="A4041" s="147">
        <v>4037</v>
      </c>
      <c r="B4041" s="151">
        <v>20607114501</v>
      </c>
      <c r="C4041" s="151">
        <v>475</v>
      </c>
      <c r="D4041" s="158">
        <v>1087.696678</v>
      </c>
      <c r="E4041" s="151">
        <v>2367</v>
      </c>
      <c r="F4041" s="151">
        <v>9</v>
      </c>
      <c r="G4041" s="158">
        <v>84.241374716930864</v>
      </c>
    </row>
    <row r="4042" spans="1:7" x14ac:dyDescent="0.25">
      <c r="A4042" s="147">
        <v>4038</v>
      </c>
      <c r="B4042" s="151">
        <v>20607114502</v>
      </c>
      <c r="C4042" s="151">
        <v>513</v>
      </c>
      <c r="D4042" s="158">
        <v>1099.324067</v>
      </c>
      <c r="E4042" s="151">
        <v>1473</v>
      </c>
      <c r="F4042" s="151">
        <v>9</v>
      </c>
      <c r="G4042" s="158">
        <v>90.195817237245237</v>
      </c>
    </row>
    <row r="4043" spans="1:7" x14ac:dyDescent="0.25">
      <c r="A4043" s="147">
        <v>4039</v>
      </c>
      <c r="B4043" s="151">
        <v>20607114503</v>
      </c>
      <c r="C4043" s="151">
        <v>539</v>
      </c>
      <c r="D4043" s="158">
        <v>1135.119856</v>
      </c>
      <c r="E4043" s="151">
        <v>110</v>
      </c>
      <c r="F4043" s="151">
        <v>10</v>
      </c>
      <c r="G4043" s="158">
        <v>99.274010923138405</v>
      </c>
    </row>
    <row r="4044" spans="1:7" x14ac:dyDescent="0.25">
      <c r="A4044" s="147">
        <v>4040</v>
      </c>
      <c r="B4044" s="151">
        <v>20607114504</v>
      </c>
      <c r="C4044" s="151">
        <v>361</v>
      </c>
      <c r="D4044" s="158">
        <v>1097.420703</v>
      </c>
      <c r="E4044" s="151">
        <v>1616</v>
      </c>
      <c r="F4044" s="151">
        <v>9</v>
      </c>
      <c r="G4044" s="158">
        <v>89.243372852004796</v>
      </c>
    </row>
    <row r="4045" spans="1:7" x14ac:dyDescent="0.25">
      <c r="A4045" s="147">
        <v>4041</v>
      </c>
      <c r="B4045" s="151">
        <v>20607114505</v>
      </c>
      <c r="C4045" s="151">
        <v>477</v>
      </c>
      <c r="D4045" s="158">
        <v>1114.2292210000001</v>
      </c>
      <c r="E4045" s="151">
        <v>663</v>
      </c>
      <c r="F4045" s="151">
        <v>10</v>
      </c>
      <c r="G4045" s="158">
        <v>95.590781936858932</v>
      </c>
    </row>
    <row r="4046" spans="1:7" x14ac:dyDescent="0.25">
      <c r="A4046" s="147">
        <v>4042</v>
      </c>
      <c r="B4046" s="151">
        <v>20607114506</v>
      </c>
      <c r="C4046" s="151">
        <v>580</v>
      </c>
      <c r="D4046" s="158">
        <v>1096.1847909999999</v>
      </c>
      <c r="E4046" s="151">
        <v>1699</v>
      </c>
      <c r="F4046" s="151">
        <v>9</v>
      </c>
      <c r="G4046" s="158">
        <v>88.690555481550547</v>
      </c>
    </row>
    <row r="4047" spans="1:7" x14ac:dyDescent="0.25">
      <c r="A4047" s="147">
        <v>4043</v>
      </c>
      <c r="B4047" s="151">
        <v>20607114507</v>
      </c>
      <c r="C4047" s="151">
        <v>283</v>
      </c>
      <c r="D4047" s="158">
        <v>1103.9271209999999</v>
      </c>
      <c r="E4047" s="151">
        <v>1153</v>
      </c>
      <c r="F4047" s="151">
        <v>10</v>
      </c>
      <c r="G4047" s="158">
        <v>92.327161316104963</v>
      </c>
    </row>
    <row r="4048" spans="1:7" x14ac:dyDescent="0.25">
      <c r="A4048" s="147">
        <v>4044</v>
      </c>
      <c r="B4048" s="151">
        <v>20607114508</v>
      </c>
      <c r="C4048" s="151">
        <v>333</v>
      </c>
      <c r="D4048" s="158">
        <v>1088.890474</v>
      </c>
      <c r="E4048" s="151">
        <v>2274</v>
      </c>
      <c r="F4048" s="151">
        <v>9</v>
      </c>
      <c r="G4048" s="158">
        <v>84.860796589849471</v>
      </c>
    </row>
    <row r="4049" spans="1:7" x14ac:dyDescent="0.25">
      <c r="A4049" s="147">
        <v>4045</v>
      </c>
      <c r="B4049" s="151">
        <v>20607114510</v>
      </c>
      <c r="C4049" s="151">
        <v>763</v>
      </c>
      <c r="D4049" s="158">
        <v>1089.2080530000001</v>
      </c>
      <c r="E4049" s="151">
        <v>2241</v>
      </c>
      <c r="F4049" s="151">
        <v>9</v>
      </c>
      <c r="G4049" s="158">
        <v>85.080591447981874</v>
      </c>
    </row>
    <row r="4050" spans="1:7" x14ac:dyDescent="0.25">
      <c r="A4050" s="147">
        <v>4046</v>
      </c>
      <c r="B4050" s="151">
        <v>20607114511</v>
      </c>
      <c r="C4050" s="151">
        <v>922</v>
      </c>
      <c r="D4050" s="158">
        <v>1090.5841780000001</v>
      </c>
      <c r="E4050" s="151">
        <v>2121</v>
      </c>
      <c r="F4050" s="151">
        <v>9</v>
      </c>
      <c r="G4050" s="158">
        <v>85.879845477554284</v>
      </c>
    </row>
    <row r="4051" spans="1:7" x14ac:dyDescent="0.25">
      <c r="A4051" s="147">
        <v>4047</v>
      </c>
      <c r="B4051" s="151">
        <v>20607114512</v>
      </c>
      <c r="C4051" s="151">
        <v>392</v>
      </c>
      <c r="D4051" s="158">
        <v>1116.2460249999999</v>
      </c>
      <c r="E4051" s="151">
        <v>576</v>
      </c>
      <c r="F4051" s="151">
        <v>10</v>
      </c>
      <c r="G4051" s="158">
        <v>96.170241108298924</v>
      </c>
    </row>
    <row r="4052" spans="1:7" x14ac:dyDescent="0.25">
      <c r="A4052" s="147">
        <v>4048</v>
      </c>
      <c r="B4052" s="151">
        <v>20607114513</v>
      </c>
      <c r="C4052" s="151">
        <v>478</v>
      </c>
      <c r="D4052" s="158">
        <v>1105.3196660000001</v>
      </c>
      <c r="E4052" s="151">
        <v>1067</v>
      </c>
      <c r="F4052" s="151">
        <v>10</v>
      </c>
      <c r="G4052" s="158">
        <v>92.899960037298527</v>
      </c>
    </row>
    <row r="4053" spans="1:7" x14ac:dyDescent="0.25">
      <c r="A4053" s="147">
        <v>4049</v>
      </c>
      <c r="B4053" s="151">
        <v>20607114514</v>
      </c>
      <c r="C4053" s="151">
        <v>494</v>
      </c>
      <c r="D4053" s="158">
        <v>1112.217766</v>
      </c>
      <c r="E4053" s="151">
        <v>736</v>
      </c>
      <c r="F4053" s="151">
        <v>10</v>
      </c>
      <c r="G4053" s="158">
        <v>95.104569068869054</v>
      </c>
    </row>
    <row r="4054" spans="1:7" x14ac:dyDescent="0.25">
      <c r="A4054" s="147">
        <v>4050</v>
      </c>
      <c r="B4054" s="151">
        <v>20607114515</v>
      </c>
      <c r="C4054" s="151">
        <v>403</v>
      </c>
      <c r="D4054" s="158">
        <v>1083.516597</v>
      </c>
      <c r="E4054" s="151">
        <v>2731</v>
      </c>
      <c r="F4054" s="151">
        <v>9</v>
      </c>
      <c r="G4054" s="158">
        <v>81.816970827227919</v>
      </c>
    </row>
    <row r="4055" spans="1:7" x14ac:dyDescent="0.25">
      <c r="A4055" s="147">
        <v>4051</v>
      </c>
      <c r="B4055" s="151">
        <v>20607114516</v>
      </c>
      <c r="C4055" s="151">
        <v>308</v>
      </c>
      <c r="D4055" s="158">
        <v>955.7309616</v>
      </c>
      <c r="E4055" s="151">
        <v>11737</v>
      </c>
      <c r="F4055" s="151">
        <v>3</v>
      </c>
      <c r="G4055" s="158">
        <v>21.832955907819368</v>
      </c>
    </row>
    <row r="4056" spans="1:7" x14ac:dyDescent="0.25">
      <c r="A4056" s="147">
        <v>4052</v>
      </c>
      <c r="B4056" s="151">
        <v>20607114518</v>
      </c>
      <c r="C4056" s="151">
        <v>352</v>
      </c>
      <c r="D4056" s="158">
        <v>1036.3585579999999</v>
      </c>
      <c r="E4056" s="151">
        <v>7015</v>
      </c>
      <c r="F4056" s="151">
        <v>6</v>
      </c>
      <c r="G4056" s="158">
        <v>53.283601971493276</v>
      </c>
    </row>
    <row r="4057" spans="1:7" x14ac:dyDescent="0.25">
      <c r="A4057" s="147">
        <v>4053</v>
      </c>
      <c r="B4057" s="151">
        <v>20607114519</v>
      </c>
      <c r="C4057" s="151">
        <v>370</v>
      </c>
      <c r="D4057" s="158">
        <v>1055.4448170000001</v>
      </c>
      <c r="E4057" s="151">
        <v>5297</v>
      </c>
      <c r="F4057" s="151">
        <v>7</v>
      </c>
      <c r="G4057" s="158">
        <v>64.726255494871452</v>
      </c>
    </row>
    <row r="4058" spans="1:7" x14ac:dyDescent="0.25">
      <c r="A4058" s="147">
        <v>4054</v>
      </c>
      <c r="B4058" s="151">
        <v>20607114520</v>
      </c>
      <c r="C4058" s="151">
        <v>369</v>
      </c>
      <c r="D4058" s="158">
        <v>1101.702354</v>
      </c>
      <c r="E4058" s="151">
        <v>1296</v>
      </c>
      <c r="F4058" s="151">
        <v>10</v>
      </c>
      <c r="G4058" s="158">
        <v>91.374716930864537</v>
      </c>
    </row>
    <row r="4059" spans="1:7" x14ac:dyDescent="0.25">
      <c r="A4059" s="147">
        <v>4055</v>
      </c>
      <c r="B4059" s="151">
        <v>20607114521</v>
      </c>
      <c r="C4059" s="151">
        <v>381</v>
      </c>
      <c r="D4059" s="158">
        <v>1045.770544</v>
      </c>
      <c r="E4059" s="151">
        <v>6175</v>
      </c>
      <c r="F4059" s="151">
        <v>7</v>
      </c>
      <c r="G4059" s="158">
        <v>58.878380178500066</v>
      </c>
    </row>
    <row r="4060" spans="1:7" x14ac:dyDescent="0.25">
      <c r="A4060" s="147">
        <v>4056</v>
      </c>
      <c r="B4060" s="151">
        <v>20607114522</v>
      </c>
      <c r="C4060" s="151">
        <v>709</v>
      </c>
      <c r="D4060" s="158">
        <v>1139.3893370000001</v>
      </c>
      <c r="E4060" s="151">
        <v>73</v>
      </c>
      <c r="F4060" s="151">
        <v>10</v>
      </c>
      <c r="G4060" s="158">
        <v>99.520447582256566</v>
      </c>
    </row>
    <row r="4061" spans="1:7" x14ac:dyDescent="0.25">
      <c r="A4061" s="147">
        <v>4057</v>
      </c>
      <c r="B4061" s="151">
        <v>20607114523</v>
      </c>
      <c r="C4061" s="151">
        <v>345</v>
      </c>
      <c r="D4061" s="158">
        <v>1142.5175220000001</v>
      </c>
      <c r="E4061" s="151">
        <v>49</v>
      </c>
      <c r="F4061" s="151">
        <v>10</v>
      </c>
      <c r="G4061" s="158">
        <v>99.680298388171039</v>
      </c>
    </row>
    <row r="4062" spans="1:7" x14ac:dyDescent="0.25">
      <c r="A4062" s="147">
        <v>4058</v>
      </c>
      <c r="B4062" s="151">
        <v>20607151701</v>
      </c>
      <c r="C4062" s="151">
        <v>469</v>
      </c>
      <c r="D4062" s="158">
        <v>1047.2627680000001</v>
      </c>
      <c r="E4062" s="151">
        <v>6050</v>
      </c>
      <c r="F4062" s="151">
        <v>7</v>
      </c>
      <c r="G4062" s="158">
        <v>59.710936459304655</v>
      </c>
    </row>
    <row r="4063" spans="1:7" x14ac:dyDescent="0.25">
      <c r="A4063" s="147">
        <v>4059</v>
      </c>
      <c r="B4063" s="151">
        <v>20607151702</v>
      </c>
      <c r="C4063" s="151">
        <v>393</v>
      </c>
      <c r="D4063" s="158">
        <v>1084.1281779999999</v>
      </c>
      <c r="E4063" s="151">
        <v>2669</v>
      </c>
      <c r="F4063" s="151">
        <v>9</v>
      </c>
      <c r="G4063" s="158">
        <v>82.229918742506996</v>
      </c>
    </row>
    <row r="4064" spans="1:7" x14ac:dyDescent="0.25">
      <c r="A4064" s="147">
        <v>4060</v>
      </c>
      <c r="B4064" s="151">
        <v>20607151703</v>
      </c>
      <c r="C4064" s="151">
        <v>455</v>
      </c>
      <c r="D4064" s="158">
        <v>1092.5879480000001</v>
      </c>
      <c r="E4064" s="151">
        <v>1975</v>
      </c>
      <c r="F4064" s="151">
        <v>9</v>
      </c>
      <c r="G4064" s="158">
        <v>86.852271213534038</v>
      </c>
    </row>
    <row r="4065" spans="1:7" x14ac:dyDescent="0.25">
      <c r="A4065" s="147">
        <v>4061</v>
      </c>
      <c r="B4065" s="151">
        <v>20607151704</v>
      </c>
      <c r="C4065" s="151">
        <v>452</v>
      </c>
      <c r="D4065" s="158">
        <v>1107.3546690000001</v>
      </c>
      <c r="E4065" s="151">
        <v>960</v>
      </c>
      <c r="F4065" s="151">
        <v>10</v>
      </c>
      <c r="G4065" s="158">
        <v>93.61262821366725</v>
      </c>
    </row>
    <row r="4066" spans="1:7" x14ac:dyDescent="0.25">
      <c r="A4066" s="147">
        <v>4062</v>
      </c>
      <c r="B4066" s="151">
        <v>20607151705</v>
      </c>
      <c r="C4066" s="151">
        <v>484</v>
      </c>
      <c r="D4066" s="158">
        <v>1104.8546409999999</v>
      </c>
      <c r="E4066" s="151">
        <v>1096</v>
      </c>
      <c r="F4066" s="151">
        <v>10</v>
      </c>
      <c r="G4066" s="158">
        <v>92.706806980151853</v>
      </c>
    </row>
    <row r="4067" spans="1:7" x14ac:dyDescent="0.25">
      <c r="A4067" s="147">
        <v>4063</v>
      </c>
      <c r="B4067" s="151">
        <v>20607151706</v>
      </c>
      <c r="C4067" s="151">
        <v>547</v>
      </c>
      <c r="D4067" s="158">
        <v>1125.4565970000001</v>
      </c>
      <c r="E4067" s="151">
        <v>300</v>
      </c>
      <c r="F4067" s="151">
        <v>10</v>
      </c>
      <c r="G4067" s="158">
        <v>98.008525376315433</v>
      </c>
    </row>
    <row r="4068" spans="1:7" x14ac:dyDescent="0.25">
      <c r="A4068" s="147">
        <v>4064</v>
      </c>
      <c r="B4068" s="151">
        <v>20607151707</v>
      </c>
      <c r="C4068" s="151">
        <v>288</v>
      </c>
      <c r="D4068" s="158">
        <v>1119.606211</v>
      </c>
      <c r="E4068" s="151">
        <v>458</v>
      </c>
      <c r="F4068" s="151">
        <v>10</v>
      </c>
      <c r="G4068" s="158">
        <v>96.956174237378448</v>
      </c>
    </row>
    <row r="4069" spans="1:7" x14ac:dyDescent="0.25">
      <c r="A4069" s="147">
        <v>4065</v>
      </c>
      <c r="B4069" s="151">
        <v>20607151708</v>
      </c>
      <c r="C4069" s="151">
        <v>486</v>
      </c>
      <c r="D4069" s="158">
        <v>1093.6101140000001</v>
      </c>
      <c r="E4069" s="151">
        <v>1900</v>
      </c>
      <c r="F4069" s="151">
        <v>9</v>
      </c>
      <c r="G4069" s="158">
        <v>87.351804982016787</v>
      </c>
    </row>
    <row r="4070" spans="1:7" x14ac:dyDescent="0.25">
      <c r="A4070" s="147">
        <v>4066</v>
      </c>
      <c r="B4070" s="151">
        <v>20607151709</v>
      </c>
      <c r="C4070" s="151">
        <v>264</v>
      </c>
      <c r="D4070" s="158">
        <v>1142.3958929999999</v>
      </c>
      <c r="E4070" s="151">
        <v>50</v>
      </c>
      <c r="F4070" s="151">
        <v>10</v>
      </c>
      <c r="G4070" s="158">
        <v>99.67363793792461</v>
      </c>
    </row>
    <row r="4071" spans="1:7" x14ac:dyDescent="0.25">
      <c r="A4071" s="147">
        <v>4067</v>
      </c>
      <c r="B4071" s="151">
        <v>20607151710</v>
      </c>
      <c r="C4071" s="151">
        <v>751</v>
      </c>
      <c r="D4071" s="158">
        <v>1114.842359</v>
      </c>
      <c r="E4071" s="151">
        <v>637</v>
      </c>
      <c r="F4071" s="151">
        <v>10</v>
      </c>
      <c r="G4071" s="158">
        <v>95.763953643266291</v>
      </c>
    </row>
    <row r="4072" spans="1:7" x14ac:dyDescent="0.25">
      <c r="A4072" s="147">
        <v>4068</v>
      </c>
      <c r="B4072" s="151">
        <v>20607151711</v>
      </c>
      <c r="C4072" s="151">
        <v>543</v>
      </c>
      <c r="D4072" s="158">
        <v>1048.9172779999999</v>
      </c>
      <c r="E4072" s="151">
        <v>5906</v>
      </c>
      <c r="F4072" s="151">
        <v>7</v>
      </c>
      <c r="G4072" s="158">
        <v>60.670041294791531</v>
      </c>
    </row>
    <row r="4073" spans="1:7" x14ac:dyDescent="0.25">
      <c r="A4073" s="147">
        <v>4069</v>
      </c>
      <c r="B4073" s="151">
        <v>20607151712</v>
      </c>
      <c r="C4073" s="151">
        <v>469</v>
      </c>
      <c r="D4073" s="158">
        <v>1129.877853</v>
      </c>
      <c r="E4073" s="151">
        <v>209</v>
      </c>
      <c r="F4073" s="151">
        <v>10</v>
      </c>
      <c r="G4073" s="158">
        <v>98.614626348741169</v>
      </c>
    </row>
    <row r="4074" spans="1:7" x14ac:dyDescent="0.25">
      <c r="A4074" s="147">
        <v>4070</v>
      </c>
      <c r="B4074" s="151">
        <v>20607151713</v>
      </c>
      <c r="C4074" s="151">
        <v>322</v>
      </c>
      <c r="D4074" s="158">
        <v>1105.652887</v>
      </c>
      <c r="E4074" s="151">
        <v>1044</v>
      </c>
      <c r="F4074" s="151">
        <v>10</v>
      </c>
      <c r="G4074" s="158">
        <v>93.053150392966572</v>
      </c>
    </row>
    <row r="4075" spans="1:7" x14ac:dyDescent="0.25">
      <c r="A4075" s="147">
        <v>4071</v>
      </c>
      <c r="B4075" s="151">
        <v>20607151714</v>
      </c>
      <c r="C4075" s="151">
        <v>556</v>
      </c>
      <c r="D4075" s="158">
        <v>1119.2608130000001</v>
      </c>
      <c r="E4075" s="151">
        <v>473</v>
      </c>
      <c r="F4075" s="151">
        <v>10</v>
      </c>
      <c r="G4075" s="158">
        <v>96.856267483681904</v>
      </c>
    </row>
    <row r="4076" spans="1:7" x14ac:dyDescent="0.25">
      <c r="A4076" s="147">
        <v>4072</v>
      </c>
      <c r="B4076" s="151">
        <v>20607151715</v>
      </c>
      <c r="C4076" s="151">
        <v>699</v>
      </c>
      <c r="D4076" s="158">
        <v>1094.931808</v>
      </c>
      <c r="E4076" s="151">
        <v>1790</v>
      </c>
      <c r="F4076" s="151">
        <v>9</v>
      </c>
      <c r="G4076" s="158">
        <v>88.084454509124825</v>
      </c>
    </row>
    <row r="4077" spans="1:7" x14ac:dyDescent="0.25">
      <c r="A4077" s="147">
        <v>4073</v>
      </c>
      <c r="B4077" s="151">
        <v>20607151716</v>
      </c>
      <c r="C4077" s="151">
        <v>496</v>
      </c>
      <c r="D4077" s="158">
        <v>1092.5654750000001</v>
      </c>
      <c r="E4077" s="151">
        <v>1976</v>
      </c>
      <c r="F4077" s="151">
        <v>9</v>
      </c>
      <c r="G4077" s="158">
        <v>86.845610763287596</v>
      </c>
    </row>
    <row r="4078" spans="1:7" x14ac:dyDescent="0.25">
      <c r="A4078" s="147">
        <v>4074</v>
      </c>
      <c r="B4078" s="151">
        <v>20607151717</v>
      </c>
      <c r="C4078" s="151">
        <v>428</v>
      </c>
      <c r="D4078" s="158">
        <v>1105.0172809999999</v>
      </c>
      <c r="E4078" s="151">
        <v>1082</v>
      </c>
      <c r="F4078" s="151">
        <v>10</v>
      </c>
      <c r="G4078" s="158">
        <v>92.800053283601969</v>
      </c>
    </row>
    <row r="4079" spans="1:7" x14ac:dyDescent="0.25">
      <c r="A4079" s="147">
        <v>4075</v>
      </c>
      <c r="B4079" s="151">
        <v>20607151718</v>
      </c>
      <c r="C4079" s="151">
        <v>414</v>
      </c>
      <c r="D4079" s="158">
        <v>1146.5460969999999</v>
      </c>
      <c r="E4079" s="151">
        <v>27</v>
      </c>
      <c r="F4079" s="151">
        <v>10</v>
      </c>
      <c r="G4079" s="158">
        <v>99.826828293592655</v>
      </c>
    </row>
    <row r="4080" spans="1:7" x14ac:dyDescent="0.25">
      <c r="A4080" s="147">
        <v>4076</v>
      </c>
      <c r="B4080" s="151">
        <v>20607151719</v>
      </c>
      <c r="C4080" s="151">
        <v>485</v>
      </c>
      <c r="D4080" s="158">
        <v>1120.310434</v>
      </c>
      <c r="E4080" s="151">
        <v>433</v>
      </c>
      <c r="F4080" s="151">
        <v>10</v>
      </c>
      <c r="G4080" s="158">
        <v>97.122685493539365</v>
      </c>
    </row>
    <row r="4081" spans="1:7" x14ac:dyDescent="0.25">
      <c r="A4081" s="147">
        <v>4077</v>
      </c>
      <c r="B4081" s="151">
        <v>20607151720</v>
      </c>
      <c r="C4081" s="151">
        <v>486</v>
      </c>
      <c r="D4081" s="158">
        <v>1128.871971</v>
      </c>
      <c r="E4081" s="151">
        <v>225</v>
      </c>
      <c r="F4081" s="151">
        <v>10</v>
      </c>
      <c r="G4081" s="158">
        <v>98.508059144798182</v>
      </c>
    </row>
    <row r="4082" spans="1:7" x14ac:dyDescent="0.25">
      <c r="A4082" s="147">
        <v>4078</v>
      </c>
      <c r="B4082" s="151">
        <v>20607151721</v>
      </c>
      <c r="C4082" s="151">
        <v>435</v>
      </c>
      <c r="D4082" s="158">
        <v>1106.948459</v>
      </c>
      <c r="E4082" s="151">
        <v>976</v>
      </c>
      <c r="F4082" s="151">
        <v>10</v>
      </c>
      <c r="G4082" s="158">
        <v>93.506061009724263</v>
      </c>
    </row>
    <row r="4083" spans="1:7" x14ac:dyDescent="0.25">
      <c r="A4083" s="147">
        <v>4079</v>
      </c>
      <c r="B4083" s="151">
        <v>20607151722</v>
      </c>
      <c r="C4083" s="151">
        <v>282</v>
      </c>
      <c r="D4083" s="158">
        <v>1120.604619</v>
      </c>
      <c r="E4083" s="151">
        <v>424</v>
      </c>
      <c r="F4083" s="151">
        <v>10</v>
      </c>
      <c r="G4083" s="158">
        <v>97.182629545757294</v>
      </c>
    </row>
    <row r="4084" spans="1:7" x14ac:dyDescent="0.25">
      <c r="A4084" s="147">
        <v>4080</v>
      </c>
      <c r="B4084" s="151">
        <v>20607151723</v>
      </c>
      <c r="C4084" s="151">
        <v>423</v>
      </c>
      <c r="D4084" s="158">
        <v>1064.2686249999999</v>
      </c>
      <c r="E4084" s="151">
        <v>4427</v>
      </c>
      <c r="F4084" s="151">
        <v>8</v>
      </c>
      <c r="G4084" s="158">
        <v>70.520847209271338</v>
      </c>
    </row>
    <row r="4085" spans="1:7" x14ac:dyDescent="0.25">
      <c r="A4085" s="147">
        <v>4081</v>
      </c>
      <c r="B4085" s="151">
        <v>20607151724</v>
      </c>
      <c r="C4085" s="151">
        <v>389</v>
      </c>
      <c r="D4085" s="158">
        <v>1095.479992</v>
      </c>
      <c r="E4085" s="151">
        <v>1750</v>
      </c>
      <c r="F4085" s="151">
        <v>9</v>
      </c>
      <c r="G4085" s="158">
        <v>88.350872518982285</v>
      </c>
    </row>
    <row r="4086" spans="1:7" x14ac:dyDescent="0.25">
      <c r="A4086" s="147">
        <v>4082</v>
      </c>
      <c r="B4086" s="151">
        <v>20607151725</v>
      </c>
      <c r="C4086" s="151">
        <v>502</v>
      </c>
      <c r="D4086" s="158">
        <v>1118.4943089999999</v>
      </c>
      <c r="E4086" s="151">
        <v>499</v>
      </c>
      <c r="F4086" s="151">
        <v>10</v>
      </c>
      <c r="G4086" s="158">
        <v>96.683095777274545</v>
      </c>
    </row>
    <row r="4087" spans="1:7" x14ac:dyDescent="0.25">
      <c r="A4087" s="147">
        <v>4083</v>
      </c>
      <c r="B4087" s="151">
        <v>20607151726</v>
      </c>
      <c r="C4087" s="151">
        <v>589</v>
      </c>
      <c r="D4087" s="158">
        <v>1131.4416679999999</v>
      </c>
      <c r="E4087" s="151">
        <v>177</v>
      </c>
      <c r="F4087" s="151">
        <v>10</v>
      </c>
      <c r="G4087" s="158">
        <v>98.827760756627143</v>
      </c>
    </row>
    <row r="4088" spans="1:7" x14ac:dyDescent="0.25">
      <c r="A4088" s="147">
        <v>4084</v>
      </c>
      <c r="B4088" s="151">
        <v>20607151728</v>
      </c>
      <c r="C4088" s="151">
        <v>279</v>
      </c>
      <c r="D4088" s="158">
        <v>1073.492859</v>
      </c>
      <c r="E4088" s="151">
        <v>3627</v>
      </c>
      <c r="F4088" s="151">
        <v>8</v>
      </c>
      <c r="G4088" s="158">
        <v>75.849207406420675</v>
      </c>
    </row>
    <row r="4089" spans="1:7" x14ac:dyDescent="0.25">
      <c r="A4089" s="147">
        <v>4085</v>
      </c>
      <c r="B4089" s="151">
        <v>20607151729</v>
      </c>
      <c r="C4089" s="151">
        <v>572</v>
      </c>
      <c r="D4089" s="158">
        <v>1098.8431680000001</v>
      </c>
      <c r="E4089" s="151">
        <v>1506</v>
      </c>
      <c r="F4089" s="151">
        <v>9</v>
      </c>
      <c r="G4089" s="158">
        <v>89.976022379112834</v>
      </c>
    </row>
    <row r="4090" spans="1:7" x14ac:dyDescent="0.25">
      <c r="A4090" s="147">
        <v>4086</v>
      </c>
      <c r="B4090" s="151">
        <v>20607151730</v>
      </c>
      <c r="C4090" s="151">
        <v>481</v>
      </c>
      <c r="D4090" s="158">
        <v>1111.674841</v>
      </c>
      <c r="E4090" s="151">
        <v>762</v>
      </c>
      <c r="F4090" s="151">
        <v>10</v>
      </c>
      <c r="G4090" s="158">
        <v>94.931397362461695</v>
      </c>
    </row>
    <row r="4091" spans="1:7" x14ac:dyDescent="0.25">
      <c r="A4091" s="147">
        <v>4087</v>
      </c>
      <c r="B4091" s="151">
        <v>20607151731</v>
      </c>
      <c r="C4091" s="151">
        <v>465</v>
      </c>
      <c r="D4091" s="158">
        <v>1130.9677569999999</v>
      </c>
      <c r="E4091" s="151">
        <v>191</v>
      </c>
      <c r="F4091" s="151">
        <v>10</v>
      </c>
      <c r="G4091" s="158">
        <v>98.734514453177042</v>
      </c>
    </row>
    <row r="4092" spans="1:7" x14ac:dyDescent="0.25">
      <c r="A4092" s="147">
        <v>4088</v>
      </c>
      <c r="B4092" s="151">
        <v>20607151732</v>
      </c>
      <c r="C4092" s="151">
        <v>687</v>
      </c>
      <c r="D4092" s="158">
        <v>1105.034353</v>
      </c>
      <c r="E4092" s="151">
        <v>1080</v>
      </c>
      <c r="F4092" s="151">
        <v>10</v>
      </c>
      <c r="G4092" s="158">
        <v>92.81337418409484</v>
      </c>
    </row>
    <row r="4093" spans="1:7" x14ac:dyDescent="0.25">
      <c r="A4093" s="147">
        <v>4089</v>
      </c>
      <c r="B4093" s="151">
        <v>20607151733</v>
      </c>
      <c r="C4093" s="151">
        <v>554</v>
      </c>
      <c r="D4093" s="158">
        <v>1118.729891</v>
      </c>
      <c r="E4093" s="151">
        <v>491</v>
      </c>
      <c r="F4093" s="151">
        <v>10</v>
      </c>
      <c r="G4093" s="158">
        <v>96.736379379246046</v>
      </c>
    </row>
    <row r="4094" spans="1:7" x14ac:dyDescent="0.25">
      <c r="A4094" s="147">
        <v>4090</v>
      </c>
      <c r="B4094" s="151">
        <v>20607151734</v>
      </c>
      <c r="C4094" s="151">
        <v>442</v>
      </c>
      <c r="D4094" s="158">
        <v>1115.975555</v>
      </c>
      <c r="E4094" s="151">
        <v>590</v>
      </c>
      <c r="F4094" s="151">
        <v>10</v>
      </c>
      <c r="G4094" s="158">
        <v>96.076994804848809</v>
      </c>
    </row>
    <row r="4095" spans="1:7" x14ac:dyDescent="0.25">
      <c r="A4095" s="147">
        <v>4091</v>
      </c>
      <c r="B4095" s="151">
        <v>20607151735</v>
      </c>
      <c r="C4095" s="151">
        <v>362</v>
      </c>
      <c r="D4095" s="158">
        <v>1046.7357549999999</v>
      </c>
      <c r="E4095" s="151">
        <v>6092</v>
      </c>
      <c r="F4095" s="151">
        <v>7</v>
      </c>
      <c r="G4095" s="158">
        <v>59.431197548954309</v>
      </c>
    </row>
    <row r="4096" spans="1:7" x14ac:dyDescent="0.25">
      <c r="A4096" s="147">
        <v>4092</v>
      </c>
      <c r="B4096" s="151">
        <v>20607151736</v>
      </c>
      <c r="C4096" s="151">
        <v>471</v>
      </c>
      <c r="D4096" s="158">
        <v>1108.729503</v>
      </c>
      <c r="E4096" s="151">
        <v>894</v>
      </c>
      <c r="F4096" s="151">
        <v>10</v>
      </c>
      <c r="G4096" s="158">
        <v>94.052217929932056</v>
      </c>
    </row>
    <row r="4097" spans="1:7" x14ac:dyDescent="0.25">
      <c r="A4097" s="147">
        <v>4093</v>
      </c>
      <c r="B4097" s="151">
        <v>20607151737</v>
      </c>
      <c r="C4097" s="151">
        <v>343</v>
      </c>
      <c r="D4097" s="158">
        <v>1090.2238219999999</v>
      </c>
      <c r="E4097" s="151">
        <v>2149</v>
      </c>
      <c r="F4097" s="151">
        <v>9</v>
      </c>
      <c r="G4097" s="158">
        <v>85.693352870654067</v>
      </c>
    </row>
    <row r="4098" spans="1:7" x14ac:dyDescent="0.25">
      <c r="A4098" s="147">
        <v>4094</v>
      </c>
      <c r="B4098" s="151">
        <v>20607151738</v>
      </c>
      <c r="C4098" s="151">
        <v>511</v>
      </c>
      <c r="D4098" s="158">
        <v>1120.0290749999999</v>
      </c>
      <c r="E4098" s="151">
        <v>443</v>
      </c>
      <c r="F4098" s="151">
        <v>10</v>
      </c>
      <c r="G4098" s="158">
        <v>97.056080991075007</v>
      </c>
    </row>
    <row r="4099" spans="1:7" x14ac:dyDescent="0.25">
      <c r="A4099" s="147">
        <v>4095</v>
      </c>
      <c r="B4099" s="151">
        <v>20607151739</v>
      </c>
      <c r="C4099" s="151">
        <v>382</v>
      </c>
      <c r="D4099" s="158">
        <v>1131.2464399999999</v>
      </c>
      <c r="E4099" s="151">
        <v>182</v>
      </c>
      <c r="F4099" s="151">
        <v>10</v>
      </c>
      <c r="G4099" s="158">
        <v>98.794458505394971</v>
      </c>
    </row>
    <row r="4100" spans="1:7" x14ac:dyDescent="0.25">
      <c r="A4100" s="147">
        <v>4096</v>
      </c>
      <c r="B4100" s="151">
        <v>20607151801</v>
      </c>
      <c r="C4100" s="151">
        <v>374</v>
      </c>
      <c r="D4100" s="158">
        <v>994.95116989999997</v>
      </c>
      <c r="E4100" s="151">
        <v>9905</v>
      </c>
      <c r="F4100" s="151">
        <v>4</v>
      </c>
      <c r="G4100" s="158">
        <v>34.034900759291325</v>
      </c>
    </row>
    <row r="4101" spans="1:7" x14ac:dyDescent="0.25">
      <c r="A4101" s="147">
        <v>4097</v>
      </c>
      <c r="B4101" s="151">
        <v>20607151802</v>
      </c>
      <c r="C4101" s="151">
        <v>382</v>
      </c>
      <c r="D4101" s="158">
        <v>301.68536649999999</v>
      </c>
      <c r="E4101" s="151">
        <v>15012</v>
      </c>
      <c r="F4101" s="151">
        <v>1</v>
      </c>
      <c r="G4101" s="158">
        <v>1.9981350739309976E-2</v>
      </c>
    </row>
    <row r="4102" spans="1:7" x14ac:dyDescent="0.25">
      <c r="A4102" s="147">
        <v>4098</v>
      </c>
      <c r="B4102" s="151">
        <v>20607151803</v>
      </c>
      <c r="C4102" s="151">
        <v>399</v>
      </c>
      <c r="D4102" s="158">
        <v>1000.329821</v>
      </c>
      <c r="E4102" s="151">
        <v>9585</v>
      </c>
      <c r="F4102" s="151">
        <v>5</v>
      </c>
      <c r="G4102" s="158">
        <v>36.166244838151059</v>
      </c>
    </row>
    <row r="4103" spans="1:7" x14ac:dyDescent="0.25">
      <c r="A4103" s="147">
        <v>4099</v>
      </c>
      <c r="B4103" s="151">
        <v>20607151804</v>
      </c>
      <c r="C4103" s="151">
        <v>531</v>
      </c>
      <c r="D4103" s="158">
        <v>1069.019677</v>
      </c>
      <c r="E4103" s="151">
        <v>4000</v>
      </c>
      <c r="F4103" s="151">
        <v>8</v>
      </c>
      <c r="G4103" s="158">
        <v>73.364859464499801</v>
      </c>
    </row>
    <row r="4104" spans="1:7" x14ac:dyDescent="0.25">
      <c r="A4104" s="147">
        <v>4100</v>
      </c>
      <c r="B4104" s="151">
        <v>20607151805</v>
      </c>
      <c r="C4104" s="151">
        <v>700</v>
      </c>
      <c r="D4104" s="158">
        <v>1087.165493</v>
      </c>
      <c r="E4104" s="151">
        <v>2412</v>
      </c>
      <c r="F4104" s="151">
        <v>9</v>
      </c>
      <c r="G4104" s="158">
        <v>83.941654455841217</v>
      </c>
    </row>
    <row r="4105" spans="1:7" x14ac:dyDescent="0.25">
      <c r="A4105" s="147">
        <v>4101</v>
      </c>
      <c r="B4105" s="151">
        <v>20607151806</v>
      </c>
      <c r="C4105" s="151">
        <v>469</v>
      </c>
      <c r="D4105" s="158">
        <v>1093.1741259999999</v>
      </c>
      <c r="E4105" s="151">
        <v>1932</v>
      </c>
      <c r="F4105" s="151">
        <v>9</v>
      </c>
      <c r="G4105" s="158">
        <v>87.138670574130813</v>
      </c>
    </row>
    <row r="4106" spans="1:7" x14ac:dyDescent="0.25">
      <c r="A4106" s="147">
        <v>4102</v>
      </c>
      <c r="B4106" s="151">
        <v>20607151807</v>
      </c>
      <c r="C4106" s="151">
        <v>410</v>
      </c>
      <c r="D4106" s="158">
        <v>1109.086738</v>
      </c>
      <c r="E4106" s="151">
        <v>885</v>
      </c>
      <c r="F4106" s="151">
        <v>10</v>
      </c>
      <c r="G4106" s="158">
        <v>94.112161982149985</v>
      </c>
    </row>
    <row r="4107" spans="1:7" x14ac:dyDescent="0.25">
      <c r="A4107" s="147">
        <v>4103</v>
      </c>
      <c r="B4107" s="151">
        <v>20607151808</v>
      </c>
      <c r="C4107" s="151">
        <v>582</v>
      </c>
      <c r="D4107" s="158">
        <v>569.2424757</v>
      </c>
      <c r="E4107" s="151">
        <v>14977</v>
      </c>
      <c r="F4107" s="151">
        <v>1</v>
      </c>
      <c r="G4107" s="158">
        <v>0.25309710936459301</v>
      </c>
    </row>
    <row r="4108" spans="1:7" x14ac:dyDescent="0.25">
      <c r="A4108" s="147">
        <v>4104</v>
      </c>
      <c r="B4108" s="151">
        <v>20607151809</v>
      </c>
      <c r="C4108" s="151">
        <v>413</v>
      </c>
      <c r="D4108" s="158">
        <v>1120.073603</v>
      </c>
      <c r="E4108" s="151">
        <v>441</v>
      </c>
      <c r="F4108" s="151">
        <v>10</v>
      </c>
      <c r="G4108" s="158">
        <v>97.069401891567878</v>
      </c>
    </row>
    <row r="4109" spans="1:7" x14ac:dyDescent="0.25">
      <c r="A4109" s="147">
        <v>4105</v>
      </c>
      <c r="B4109" s="151">
        <v>20607151810</v>
      </c>
      <c r="C4109" s="151">
        <v>573</v>
      </c>
      <c r="D4109" s="158">
        <v>1080.1611949999999</v>
      </c>
      <c r="E4109" s="151">
        <v>3026</v>
      </c>
      <c r="F4109" s="151">
        <v>9</v>
      </c>
      <c r="G4109" s="158">
        <v>79.85213800452911</v>
      </c>
    </row>
    <row r="4110" spans="1:7" x14ac:dyDescent="0.25">
      <c r="A4110" s="147">
        <v>4106</v>
      </c>
      <c r="B4110" s="151">
        <v>20607151811</v>
      </c>
      <c r="C4110" s="151">
        <v>487</v>
      </c>
      <c r="D4110" s="158">
        <v>1102.3980409999999</v>
      </c>
      <c r="E4110" s="151">
        <v>1252</v>
      </c>
      <c r="F4110" s="151">
        <v>10</v>
      </c>
      <c r="G4110" s="158">
        <v>91.66777674170774</v>
      </c>
    </row>
    <row r="4111" spans="1:7" x14ac:dyDescent="0.25">
      <c r="A4111" s="147">
        <v>4107</v>
      </c>
      <c r="B4111" s="151">
        <v>20607151812</v>
      </c>
      <c r="C4111" s="151">
        <v>254</v>
      </c>
      <c r="D4111" s="158">
        <v>491.96099390000001</v>
      </c>
      <c r="E4111" s="151">
        <v>14989</v>
      </c>
      <c r="F4111" s="151">
        <v>1</v>
      </c>
      <c r="G4111" s="158">
        <v>0.17317170640735313</v>
      </c>
    </row>
    <row r="4112" spans="1:7" x14ac:dyDescent="0.25">
      <c r="A4112" s="147">
        <v>4108</v>
      </c>
      <c r="B4112" s="151">
        <v>20607151813</v>
      </c>
      <c r="C4112" s="151">
        <v>481</v>
      </c>
      <c r="D4112" s="158">
        <v>1100.63867</v>
      </c>
      <c r="E4112" s="151">
        <v>1377</v>
      </c>
      <c r="F4112" s="151">
        <v>9</v>
      </c>
      <c r="G4112" s="158">
        <v>90.835220460903159</v>
      </c>
    </row>
    <row r="4113" spans="1:7" x14ac:dyDescent="0.25">
      <c r="A4113" s="147">
        <v>4109</v>
      </c>
      <c r="B4113" s="151">
        <v>20607151814</v>
      </c>
      <c r="C4113" s="151">
        <v>538</v>
      </c>
      <c r="D4113" s="158">
        <v>1069.8387829999999</v>
      </c>
      <c r="E4113" s="151">
        <v>3940</v>
      </c>
      <c r="F4113" s="151">
        <v>8</v>
      </c>
      <c r="G4113" s="158">
        <v>73.764486479285992</v>
      </c>
    </row>
    <row r="4114" spans="1:7" x14ac:dyDescent="0.25">
      <c r="A4114" s="147">
        <v>4110</v>
      </c>
      <c r="B4114" s="151">
        <v>20607151815</v>
      </c>
      <c r="C4114" s="151">
        <v>436</v>
      </c>
      <c r="D4114" s="158">
        <v>467.36434509999998</v>
      </c>
      <c r="E4114" s="151">
        <v>14991</v>
      </c>
      <c r="F4114" s="151">
        <v>1</v>
      </c>
      <c r="G4114" s="158">
        <v>0.15985080591447981</v>
      </c>
    </row>
    <row r="4115" spans="1:7" x14ac:dyDescent="0.25">
      <c r="A4115" s="147">
        <v>4111</v>
      </c>
      <c r="B4115" s="151">
        <v>20607151816</v>
      </c>
      <c r="C4115" s="151">
        <v>269</v>
      </c>
      <c r="D4115" s="158">
        <v>973.51578949999998</v>
      </c>
      <c r="E4115" s="151">
        <v>10972</v>
      </c>
      <c r="F4115" s="151">
        <v>4</v>
      </c>
      <c r="G4115" s="158">
        <v>26.928200346343413</v>
      </c>
    </row>
    <row r="4116" spans="1:7" x14ac:dyDescent="0.25">
      <c r="A4116" s="147">
        <v>4112</v>
      </c>
      <c r="B4116" s="151">
        <v>20607151817</v>
      </c>
      <c r="C4116" s="151">
        <v>242</v>
      </c>
      <c r="D4116" s="158">
        <v>1118.3154950000001</v>
      </c>
      <c r="E4116" s="151">
        <v>501</v>
      </c>
      <c r="F4116" s="151">
        <v>10</v>
      </c>
      <c r="G4116" s="158">
        <v>96.669774876781673</v>
      </c>
    </row>
    <row r="4117" spans="1:7" x14ac:dyDescent="0.25">
      <c r="A4117" s="147">
        <v>4113</v>
      </c>
      <c r="B4117" s="151">
        <v>20607151818</v>
      </c>
      <c r="C4117" s="151">
        <v>411</v>
      </c>
      <c r="D4117" s="158">
        <v>1127.70417</v>
      </c>
      <c r="E4117" s="151">
        <v>249</v>
      </c>
      <c r="F4117" s="151">
        <v>10</v>
      </c>
      <c r="G4117" s="158">
        <v>98.348208338883708</v>
      </c>
    </row>
    <row r="4118" spans="1:7" x14ac:dyDescent="0.25">
      <c r="A4118" s="147">
        <v>4114</v>
      </c>
      <c r="B4118" s="151">
        <v>20607151819</v>
      </c>
      <c r="C4118" s="151">
        <v>310</v>
      </c>
      <c r="D4118" s="158">
        <v>1127.3887950000001</v>
      </c>
      <c r="E4118" s="151">
        <v>259</v>
      </c>
      <c r="F4118" s="151">
        <v>10</v>
      </c>
      <c r="G4118" s="158">
        <v>98.281603836419336</v>
      </c>
    </row>
    <row r="4119" spans="1:7" x14ac:dyDescent="0.25">
      <c r="A4119" s="147">
        <v>4115</v>
      </c>
      <c r="B4119" s="151">
        <v>20607151820</v>
      </c>
      <c r="C4119" s="151">
        <v>495</v>
      </c>
      <c r="D4119" s="158">
        <v>1138.828681</v>
      </c>
      <c r="E4119" s="151">
        <v>78</v>
      </c>
      <c r="F4119" s="151">
        <v>10</v>
      </c>
      <c r="G4119" s="158">
        <v>99.487145331024379</v>
      </c>
    </row>
    <row r="4120" spans="1:7" x14ac:dyDescent="0.25">
      <c r="A4120" s="147">
        <v>4116</v>
      </c>
      <c r="B4120" s="151">
        <v>20607151821</v>
      </c>
      <c r="C4120" s="151">
        <v>431</v>
      </c>
      <c r="D4120" s="158">
        <v>1070.1307389999999</v>
      </c>
      <c r="E4120" s="151">
        <v>3911</v>
      </c>
      <c r="F4120" s="151">
        <v>8</v>
      </c>
      <c r="G4120" s="158">
        <v>73.957639536432666</v>
      </c>
    </row>
    <row r="4121" spans="1:7" x14ac:dyDescent="0.25">
      <c r="A4121" s="147">
        <v>4117</v>
      </c>
      <c r="B4121" s="151">
        <v>20607151822</v>
      </c>
      <c r="C4121" s="151">
        <v>227</v>
      </c>
      <c r="D4121" s="158">
        <v>386.50012650000002</v>
      </c>
      <c r="E4121" s="151">
        <v>15004</v>
      </c>
      <c r="F4121" s="151">
        <v>1</v>
      </c>
      <c r="G4121" s="158">
        <v>7.3264952710803244E-2</v>
      </c>
    </row>
    <row r="4122" spans="1:7" x14ac:dyDescent="0.25">
      <c r="A4122" s="147">
        <v>4118</v>
      </c>
      <c r="B4122" s="151">
        <v>20607151823</v>
      </c>
      <c r="C4122" s="151">
        <v>278</v>
      </c>
      <c r="D4122" s="158">
        <v>1026.4924129999999</v>
      </c>
      <c r="E4122" s="151">
        <v>7781</v>
      </c>
      <c r="F4122" s="151">
        <v>6</v>
      </c>
      <c r="G4122" s="158">
        <v>48.181697082722792</v>
      </c>
    </row>
    <row r="4123" spans="1:7" x14ac:dyDescent="0.25">
      <c r="A4123" s="147">
        <v>4119</v>
      </c>
      <c r="B4123" s="151">
        <v>20607151824</v>
      </c>
      <c r="C4123" s="151">
        <v>519</v>
      </c>
      <c r="D4123" s="158">
        <v>1084.5666550000001</v>
      </c>
      <c r="E4123" s="151">
        <v>2631</v>
      </c>
      <c r="F4123" s="151">
        <v>9</v>
      </c>
      <c r="G4123" s="158">
        <v>82.483015851871585</v>
      </c>
    </row>
    <row r="4124" spans="1:7" x14ac:dyDescent="0.25">
      <c r="A4124" s="147">
        <v>4120</v>
      </c>
      <c r="B4124" s="151">
        <v>20607151825</v>
      </c>
      <c r="C4124" s="151">
        <v>308</v>
      </c>
      <c r="D4124" s="158">
        <v>1076.784236</v>
      </c>
      <c r="E4124" s="151">
        <v>3333</v>
      </c>
      <c r="F4124" s="151">
        <v>8</v>
      </c>
      <c r="G4124" s="158">
        <v>77.807379778873056</v>
      </c>
    </row>
    <row r="4125" spans="1:7" x14ac:dyDescent="0.25">
      <c r="A4125" s="147">
        <v>4121</v>
      </c>
      <c r="B4125" s="151">
        <v>20607151826</v>
      </c>
      <c r="C4125" s="151">
        <v>539</v>
      </c>
      <c r="D4125" s="158">
        <v>567.90244070000006</v>
      </c>
      <c r="E4125" s="151">
        <v>14978</v>
      </c>
      <c r="F4125" s="151">
        <v>1</v>
      </c>
      <c r="G4125" s="158">
        <v>0.24643665911815638</v>
      </c>
    </row>
    <row r="4126" spans="1:7" x14ac:dyDescent="0.25">
      <c r="A4126" s="147">
        <v>4122</v>
      </c>
      <c r="B4126" s="151">
        <v>20607151827</v>
      </c>
      <c r="C4126" s="151">
        <v>285</v>
      </c>
      <c r="D4126" s="158">
        <v>864.07250750000003</v>
      </c>
      <c r="E4126" s="151">
        <v>13956</v>
      </c>
      <c r="F4126" s="151">
        <v>1</v>
      </c>
      <c r="G4126" s="158">
        <v>7.0534168109764224</v>
      </c>
    </row>
    <row r="4127" spans="1:7" x14ac:dyDescent="0.25">
      <c r="A4127" s="147">
        <v>4123</v>
      </c>
      <c r="B4127" s="151">
        <v>20607151828</v>
      </c>
      <c r="C4127" s="151">
        <v>447</v>
      </c>
      <c r="D4127" s="158">
        <v>1082.783338</v>
      </c>
      <c r="E4127" s="151">
        <v>2801</v>
      </c>
      <c r="F4127" s="151">
        <v>9</v>
      </c>
      <c r="G4127" s="158">
        <v>81.350739309977342</v>
      </c>
    </row>
    <row r="4128" spans="1:7" x14ac:dyDescent="0.25">
      <c r="A4128" s="147">
        <v>4124</v>
      </c>
      <c r="B4128" s="151">
        <v>20607151829</v>
      </c>
      <c r="C4128" s="151">
        <v>423</v>
      </c>
      <c r="D4128" s="158">
        <v>1100.0533190000001</v>
      </c>
      <c r="E4128" s="151">
        <v>1419</v>
      </c>
      <c r="F4128" s="151">
        <v>9</v>
      </c>
      <c r="G4128" s="158">
        <v>90.555481550552813</v>
      </c>
    </row>
    <row r="4129" spans="1:7" x14ac:dyDescent="0.25">
      <c r="A4129" s="147">
        <v>4125</v>
      </c>
      <c r="B4129" s="151">
        <v>20607151830</v>
      </c>
      <c r="C4129" s="151">
        <v>527</v>
      </c>
      <c r="D4129" s="158">
        <v>1128.2464809999999</v>
      </c>
      <c r="E4129" s="151">
        <v>239</v>
      </c>
      <c r="F4129" s="151">
        <v>10</v>
      </c>
      <c r="G4129" s="158">
        <v>98.41481284134808</v>
      </c>
    </row>
    <row r="4130" spans="1:7" x14ac:dyDescent="0.25">
      <c r="A4130" s="147">
        <v>4126</v>
      </c>
      <c r="B4130" s="151">
        <v>20607151831</v>
      </c>
      <c r="C4130" s="151">
        <v>401</v>
      </c>
      <c r="D4130" s="158">
        <v>1124.9216200000001</v>
      </c>
      <c r="E4130" s="151">
        <v>308</v>
      </c>
      <c r="F4130" s="151">
        <v>10</v>
      </c>
      <c r="G4130" s="158">
        <v>97.955241774343946</v>
      </c>
    </row>
    <row r="4131" spans="1:7" x14ac:dyDescent="0.25">
      <c r="A4131" s="147">
        <v>4127</v>
      </c>
      <c r="B4131" s="151">
        <v>20607151832</v>
      </c>
      <c r="C4131" s="151">
        <v>402</v>
      </c>
      <c r="D4131" s="158">
        <v>1102.0651190000001</v>
      </c>
      <c r="E4131" s="151">
        <v>1274</v>
      </c>
      <c r="F4131" s="151">
        <v>10</v>
      </c>
      <c r="G4131" s="158">
        <v>91.521246836286124</v>
      </c>
    </row>
    <row r="4132" spans="1:7" x14ac:dyDescent="0.25">
      <c r="A4132" s="147">
        <v>4128</v>
      </c>
      <c r="B4132" s="151">
        <v>20607151833</v>
      </c>
      <c r="C4132" s="151">
        <v>322</v>
      </c>
      <c r="D4132" s="158">
        <v>1087.3052729999999</v>
      </c>
      <c r="E4132" s="151">
        <v>2398</v>
      </c>
      <c r="F4132" s="151">
        <v>9</v>
      </c>
      <c r="G4132" s="158">
        <v>84.034900759291332</v>
      </c>
    </row>
    <row r="4133" spans="1:7" x14ac:dyDescent="0.25">
      <c r="A4133" s="147">
        <v>4129</v>
      </c>
      <c r="B4133" s="151">
        <v>20701114601</v>
      </c>
      <c r="C4133" s="151">
        <v>382</v>
      </c>
      <c r="D4133" s="158">
        <v>1106.618334</v>
      </c>
      <c r="E4133" s="151">
        <v>996</v>
      </c>
      <c r="F4133" s="151">
        <v>10</v>
      </c>
      <c r="G4133" s="158">
        <v>93.372852004795533</v>
      </c>
    </row>
    <row r="4134" spans="1:7" x14ac:dyDescent="0.25">
      <c r="A4134" s="147">
        <v>4130</v>
      </c>
      <c r="B4134" s="151">
        <v>20701114602</v>
      </c>
      <c r="C4134" s="151">
        <v>283</v>
      </c>
      <c r="D4134" s="158">
        <v>1136.1662200000001</v>
      </c>
      <c r="E4134" s="151">
        <v>103</v>
      </c>
      <c r="F4134" s="151">
        <v>10</v>
      </c>
      <c r="G4134" s="158">
        <v>99.320634074863463</v>
      </c>
    </row>
    <row r="4135" spans="1:7" x14ac:dyDescent="0.25">
      <c r="A4135" s="147">
        <v>4131</v>
      </c>
      <c r="B4135" s="151">
        <v>20701114603</v>
      </c>
      <c r="C4135" s="151">
        <v>429</v>
      </c>
      <c r="D4135" s="158">
        <v>1149.5811920000001</v>
      </c>
      <c r="E4135" s="151">
        <v>20</v>
      </c>
      <c r="F4135" s="151">
        <v>10</v>
      </c>
      <c r="G4135" s="158">
        <v>99.873451445317713</v>
      </c>
    </row>
    <row r="4136" spans="1:7" x14ac:dyDescent="0.25">
      <c r="A4136" s="147">
        <v>4132</v>
      </c>
      <c r="B4136" s="151">
        <v>20701114604</v>
      </c>
      <c r="C4136" s="151">
        <v>363</v>
      </c>
      <c r="D4136" s="158">
        <v>1099.0392670000001</v>
      </c>
      <c r="E4136" s="151">
        <v>1492</v>
      </c>
      <c r="F4136" s="151">
        <v>9</v>
      </c>
      <c r="G4136" s="158">
        <v>90.069268682562935</v>
      </c>
    </row>
    <row r="4137" spans="1:7" x14ac:dyDescent="0.25">
      <c r="A4137" s="147">
        <v>4133</v>
      </c>
      <c r="B4137" s="151">
        <v>20701114605</v>
      </c>
      <c r="C4137" s="151">
        <v>295</v>
      </c>
      <c r="D4137" s="158">
        <v>1140.391715</v>
      </c>
      <c r="E4137" s="151">
        <v>70</v>
      </c>
      <c r="F4137" s="151">
        <v>10</v>
      </c>
      <c r="G4137" s="158">
        <v>99.540428932995866</v>
      </c>
    </row>
    <row r="4138" spans="1:7" x14ac:dyDescent="0.25">
      <c r="A4138" s="147">
        <v>4134</v>
      </c>
      <c r="B4138" s="151">
        <v>20701114606</v>
      </c>
      <c r="C4138" s="151">
        <v>666</v>
      </c>
      <c r="D4138" s="158">
        <v>1121.2903590000001</v>
      </c>
      <c r="E4138" s="151">
        <v>405</v>
      </c>
      <c r="F4138" s="151">
        <v>10</v>
      </c>
      <c r="G4138" s="158">
        <v>97.309178100439581</v>
      </c>
    </row>
    <row r="4139" spans="1:7" x14ac:dyDescent="0.25">
      <c r="A4139" s="147">
        <v>4135</v>
      </c>
      <c r="B4139" s="151">
        <v>20701114607</v>
      </c>
      <c r="C4139" s="151">
        <v>451</v>
      </c>
      <c r="D4139" s="158">
        <v>1011.726864</v>
      </c>
      <c r="E4139" s="151">
        <v>8863</v>
      </c>
      <c r="F4139" s="151">
        <v>5</v>
      </c>
      <c r="G4139" s="158">
        <v>40.975089916078325</v>
      </c>
    </row>
    <row r="4140" spans="1:7" x14ac:dyDescent="0.25">
      <c r="A4140" s="147">
        <v>4136</v>
      </c>
      <c r="B4140" s="151">
        <v>20701114608</v>
      </c>
      <c r="C4140" s="151">
        <v>272</v>
      </c>
      <c r="D4140" s="158">
        <v>1096.4700439999999</v>
      </c>
      <c r="E4140" s="151">
        <v>1678</v>
      </c>
      <c r="F4140" s="151">
        <v>9</v>
      </c>
      <c r="G4140" s="158">
        <v>88.830424936725734</v>
      </c>
    </row>
    <row r="4141" spans="1:7" x14ac:dyDescent="0.25">
      <c r="A4141" s="147">
        <v>4137</v>
      </c>
      <c r="B4141" s="151">
        <v>20701114609</v>
      </c>
      <c r="C4141" s="151">
        <v>599</v>
      </c>
      <c r="D4141" s="158">
        <v>1066.6866889999999</v>
      </c>
      <c r="E4141" s="151">
        <v>4223</v>
      </c>
      <c r="F4141" s="151">
        <v>8</v>
      </c>
      <c r="G4141" s="158">
        <v>71.879579059544426</v>
      </c>
    </row>
    <row r="4142" spans="1:7" x14ac:dyDescent="0.25">
      <c r="A4142" s="147">
        <v>4138</v>
      </c>
      <c r="B4142" s="151">
        <v>20701114610</v>
      </c>
      <c r="C4142" s="151">
        <v>496</v>
      </c>
      <c r="D4142" s="158">
        <v>1010.6808119999999</v>
      </c>
      <c r="E4142" s="151">
        <v>8942</v>
      </c>
      <c r="F4142" s="151">
        <v>5</v>
      </c>
      <c r="G4142" s="158">
        <v>40.448914346609833</v>
      </c>
    </row>
    <row r="4143" spans="1:7" x14ac:dyDescent="0.25">
      <c r="A4143" s="147">
        <v>4139</v>
      </c>
      <c r="B4143" s="151">
        <v>20701114611</v>
      </c>
      <c r="C4143" s="151">
        <v>509</v>
      </c>
      <c r="D4143" s="158">
        <v>1021.928532</v>
      </c>
      <c r="E4143" s="151">
        <v>8146</v>
      </c>
      <c r="F4143" s="151">
        <v>5</v>
      </c>
      <c r="G4143" s="158">
        <v>45.750632742773412</v>
      </c>
    </row>
    <row r="4144" spans="1:7" x14ac:dyDescent="0.25">
      <c r="A4144" s="147">
        <v>4140</v>
      </c>
      <c r="B4144" s="151">
        <v>20701114612</v>
      </c>
      <c r="C4144" s="151">
        <v>327</v>
      </c>
      <c r="D4144" s="158">
        <v>1104.7954110000001</v>
      </c>
      <c r="E4144" s="151">
        <v>1100</v>
      </c>
      <c r="F4144" s="151">
        <v>10</v>
      </c>
      <c r="G4144" s="158">
        <v>92.68016517916611</v>
      </c>
    </row>
    <row r="4145" spans="1:7" x14ac:dyDescent="0.25">
      <c r="A4145" s="147">
        <v>4141</v>
      </c>
      <c r="B4145" s="151">
        <v>20701114613</v>
      </c>
      <c r="C4145" s="151">
        <v>263</v>
      </c>
      <c r="D4145" s="158">
        <v>1109.119019</v>
      </c>
      <c r="E4145" s="151">
        <v>882</v>
      </c>
      <c r="F4145" s="151">
        <v>10</v>
      </c>
      <c r="G4145" s="158">
        <v>94.132143332889314</v>
      </c>
    </row>
    <row r="4146" spans="1:7" x14ac:dyDescent="0.25">
      <c r="A4146" s="147">
        <v>4142</v>
      </c>
      <c r="B4146" s="151">
        <v>20701114614</v>
      </c>
      <c r="C4146" s="151">
        <v>629</v>
      </c>
      <c r="D4146" s="158">
        <v>1118.7119769999999</v>
      </c>
      <c r="E4146" s="151">
        <v>493</v>
      </c>
      <c r="F4146" s="151">
        <v>10</v>
      </c>
      <c r="G4146" s="158">
        <v>96.72305847875316</v>
      </c>
    </row>
    <row r="4147" spans="1:7" x14ac:dyDescent="0.25">
      <c r="A4147" s="147">
        <v>4143</v>
      </c>
      <c r="B4147" s="151">
        <v>20701114615</v>
      </c>
      <c r="C4147" s="151">
        <v>372</v>
      </c>
      <c r="D4147" s="158">
        <v>1014.797426</v>
      </c>
      <c r="E4147" s="151">
        <v>8649</v>
      </c>
      <c r="F4147" s="151">
        <v>5</v>
      </c>
      <c r="G4147" s="158">
        <v>42.400426268815771</v>
      </c>
    </row>
    <row r="4148" spans="1:7" x14ac:dyDescent="0.25">
      <c r="A4148" s="147">
        <v>4144</v>
      </c>
      <c r="B4148" s="151">
        <v>20701114616</v>
      </c>
      <c r="C4148" s="151">
        <v>369</v>
      </c>
      <c r="D4148" s="158">
        <v>1078.8781260000001</v>
      </c>
      <c r="E4148" s="151">
        <v>3142</v>
      </c>
      <c r="F4148" s="151">
        <v>8</v>
      </c>
      <c r="G4148" s="158">
        <v>79.079525775942443</v>
      </c>
    </row>
    <row r="4149" spans="1:7" x14ac:dyDescent="0.25">
      <c r="A4149" s="147">
        <v>4145</v>
      </c>
      <c r="B4149" s="151">
        <v>20701114617</v>
      </c>
      <c r="C4149" s="151">
        <v>304</v>
      </c>
      <c r="D4149" s="158">
        <v>1130.5702160000001</v>
      </c>
      <c r="E4149" s="151">
        <v>195</v>
      </c>
      <c r="F4149" s="151">
        <v>10</v>
      </c>
      <c r="G4149" s="158">
        <v>98.707872652191284</v>
      </c>
    </row>
    <row r="4150" spans="1:7" x14ac:dyDescent="0.25">
      <c r="A4150" s="147">
        <v>4146</v>
      </c>
      <c r="B4150" s="151">
        <v>20701114618</v>
      </c>
      <c r="C4150" s="151">
        <v>410</v>
      </c>
      <c r="D4150" s="158">
        <v>1049.9868739999999</v>
      </c>
      <c r="E4150" s="151">
        <v>5808</v>
      </c>
      <c r="F4150" s="151">
        <v>7</v>
      </c>
      <c r="G4150" s="158">
        <v>61.322765418942318</v>
      </c>
    </row>
    <row r="4151" spans="1:7" x14ac:dyDescent="0.25">
      <c r="A4151" s="147">
        <v>4147</v>
      </c>
      <c r="B4151" s="151">
        <v>20701114619</v>
      </c>
      <c r="C4151" s="151">
        <v>530</v>
      </c>
      <c r="D4151" s="158">
        <v>1051.0611799999999</v>
      </c>
      <c r="E4151" s="151">
        <v>5711</v>
      </c>
      <c r="F4151" s="151">
        <v>7</v>
      </c>
      <c r="G4151" s="158">
        <v>61.968829092846676</v>
      </c>
    </row>
    <row r="4152" spans="1:7" x14ac:dyDescent="0.25">
      <c r="A4152" s="147">
        <v>4148</v>
      </c>
      <c r="B4152" s="151">
        <v>20701114701</v>
      </c>
      <c r="C4152" s="151">
        <v>529</v>
      </c>
      <c r="D4152" s="158">
        <v>1095.420404</v>
      </c>
      <c r="E4152" s="151">
        <v>1756</v>
      </c>
      <c r="F4152" s="151">
        <v>9</v>
      </c>
      <c r="G4152" s="158">
        <v>88.310909817503656</v>
      </c>
    </row>
    <row r="4153" spans="1:7" x14ac:dyDescent="0.25">
      <c r="A4153" s="147">
        <v>4149</v>
      </c>
      <c r="B4153" s="151">
        <v>20701114702</v>
      </c>
      <c r="C4153" s="151">
        <v>313</v>
      </c>
      <c r="D4153" s="158">
        <v>1049.943532</v>
      </c>
      <c r="E4153" s="151">
        <v>5811</v>
      </c>
      <c r="F4153" s="151">
        <v>7</v>
      </c>
      <c r="G4153" s="158">
        <v>61.30278406820301</v>
      </c>
    </row>
    <row r="4154" spans="1:7" x14ac:dyDescent="0.25">
      <c r="A4154" s="147">
        <v>4150</v>
      </c>
      <c r="B4154" s="151">
        <v>20701114703</v>
      </c>
      <c r="C4154" s="151">
        <v>245</v>
      </c>
      <c r="D4154" s="158">
        <v>1117.8317360000001</v>
      </c>
      <c r="E4154" s="151">
        <v>519</v>
      </c>
      <c r="F4154" s="151">
        <v>10</v>
      </c>
      <c r="G4154" s="158">
        <v>96.549886772345801</v>
      </c>
    </row>
    <row r="4155" spans="1:7" x14ac:dyDescent="0.25">
      <c r="A4155" s="147">
        <v>4151</v>
      </c>
      <c r="B4155" s="151">
        <v>20701114704</v>
      </c>
      <c r="C4155" s="151">
        <v>357</v>
      </c>
      <c r="D4155" s="158">
        <v>1102.467619</v>
      </c>
      <c r="E4155" s="151">
        <v>1247</v>
      </c>
      <c r="F4155" s="151">
        <v>10</v>
      </c>
      <c r="G4155" s="158">
        <v>91.701078992939927</v>
      </c>
    </row>
    <row r="4156" spans="1:7" x14ac:dyDescent="0.25">
      <c r="A4156" s="147">
        <v>4152</v>
      </c>
      <c r="B4156" s="151">
        <v>20701114705</v>
      </c>
      <c r="C4156" s="151">
        <v>446</v>
      </c>
      <c r="D4156" s="158">
        <v>1065.103783</v>
      </c>
      <c r="E4156" s="151">
        <v>4360</v>
      </c>
      <c r="F4156" s="151">
        <v>8</v>
      </c>
      <c r="G4156" s="158">
        <v>70.9670973757826</v>
      </c>
    </row>
    <row r="4157" spans="1:7" x14ac:dyDescent="0.25">
      <c r="A4157" s="147">
        <v>4153</v>
      </c>
      <c r="B4157" s="151">
        <v>20701114706</v>
      </c>
      <c r="C4157" s="151">
        <v>503</v>
      </c>
      <c r="D4157" s="158">
        <v>1096.846687</v>
      </c>
      <c r="E4157" s="151">
        <v>1651</v>
      </c>
      <c r="F4157" s="151">
        <v>9</v>
      </c>
      <c r="G4157" s="158">
        <v>89.010257093379508</v>
      </c>
    </row>
    <row r="4158" spans="1:7" x14ac:dyDescent="0.25">
      <c r="A4158" s="147">
        <v>4154</v>
      </c>
      <c r="B4158" s="151">
        <v>20701114707</v>
      </c>
      <c r="C4158" s="151">
        <v>290</v>
      </c>
      <c r="D4158" s="158">
        <v>1109.4405059999999</v>
      </c>
      <c r="E4158" s="151">
        <v>866</v>
      </c>
      <c r="F4158" s="151">
        <v>10</v>
      </c>
      <c r="G4158" s="158">
        <v>94.238710536832286</v>
      </c>
    </row>
    <row r="4159" spans="1:7" x14ac:dyDescent="0.25">
      <c r="A4159" s="147">
        <v>4155</v>
      </c>
      <c r="B4159" s="151">
        <v>20701114708</v>
      </c>
      <c r="C4159" s="151">
        <v>255</v>
      </c>
      <c r="D4159" s="158">
        <v>1082.354112</v>
      </c>
      <c r="E4159" s="151">
        <v>2834</v>
      </c>
      <c r="F4159" s="151">
        <v>9</v>
      </c>
      <c r="G4159" s="158">
        <v>81.13094445184494</v>
      </c>
    </row>
    <row r="4160" spans="1:7" x14ac:dyDescent="0.25">
      <c r="A4160" s="147">
        <v>4156</v>
      </c>
      <c r="B4160" s="151">
        <v>20701114709</v>
      </c>
      <c r="C4160" s="151">
        <v>505</v>
      </c>
      <c r="D4160" s="158">
        <v>1030.936185</v>
      </c>
      <c r="E4160" s="151">
        <v>7434</v>
      </c>
      <c r="F4160" s="151">
        <v>6</v>
      </c>
      <c r="G4160" s="158">
        <v>50.492873318236306</v>
      </c>
    </row>
    <row r="4161" spans="1:7" x14ac:dyDescent="0.25">
      <c r="A4161" s="147">
        <v>4157</v>
      </c>
      <c r="B4161" s="151">
        <v>20701114710</v>
      </c>
      <c r="C4161" s="151">
        <v>700</v>
      </c>
      <c r="D4161" s="158">
        <v>1073.8612370000001</v>
      </c>
      <c r="E4161" s="151">
        <v>3605</v>
      </c>
      <c r="F4161" s="151">
        <v>8</v>
      </c>
      <c r="G4161" s="158">
        <v>75.995737311842277</v>
      </c>
    </row>
    <row r="4162" spans="1:7" x14ac:dyDescent="0.25">
      <c r="A4162" s="147">
        <v>4158</v>
      </c>
      <c r="B4162" s="151">
        <v>20701114711</v>
      </c>
      <c r="C4162" s="151">
        <v>506</v>
      </c>
      <c r="D4162" s="158">
        <v>1044.605264</v>
      </c>
      <c r="E4162" s="151">
        <v>6280</v>
      </c>
      <c r="F4162" s="151">
        <v>7</v>
      </c>
      <c r="G4162" s="158">
        <v>58.179032902624215</v>
      </c>
    </row>
    <row r="4163" spans="1:7" x14ac:dyDescent="0.25">
      <c r="A4163" s="147">
        <v>4159</v>
      </c>
      <c r="B4163" s="151">
        <v>20701114712</v>
      </c>
      <c r="C4163" s="151">
        <v>395</v>
      </c>
      <c r="D4163" s="158">
        <v>1055.20162</v>
      </c>
      <c r="E4163" s="151">
        <v>5332</v>
      </c>
      <c r="F4163" s="151">
        <v>7</v>
      </c>
      <c r="G4163" s="158">
        <v>64.493139736246178</v>
      </c>
    </row>
    <row r="4164" spans="1:7" x14ac:dyDescent="0.25">
      <c r="A4164" s="147">
        <v>4160</v>
      </c>
      <c r="B4164" s="151">
        <v>20701114713</v>
      </c>
      <c r="C4164" s="151">
        <v>554</v>
      </c>
      <c r="D4164" s="158">
        <v>1013.869189</v>
      </c>
      <c r="E4164" s="151">
        <v>8710</v>
      </c>
      <c r="F4164" s="151">
        <v>5</v>
      </c>
      <c r="G4164" s="158">
        <v>41.994138803783137</v>
      </c>
    </row>
    <row r="4165" spans="1:7" x14ac:dyDescent="0.25">
      <c r="A4165" s="147">
        <v>4161</v>
      </c>
      <c r="B4165" s="151">
        <v>20701114714</v>
      </c>
      <c r="C4165" s="151">
        <v>678</v>
      </c>
      <c r="D4165" s="158">
        <v>1050.1527980000001</v>
      </c>
      <c r="E4165" s="151">
        <v>5783</v>
      </c>
      <c r="F4165" s="151">
        <v>7</v>
      </c>
      <c r="G4165" s="158">
        <v>61.489276675103234</v>
      </c>
    </row>
    <row r="4166" spans="1:7" x14ac:dyDescent="0.25">
      <c r="A4166" s="147">
        <v>4162</v>
      </c>
      <c r="B4166" s="151">
        <v>20701114715</v>
      </c>
      <c r="C4166" s="151">
        <v>396</v>
      </c>
      <c r="D4166" s="158">
        <v>1071.4993689999999</v>
      </c>
      <c r="E4166" s="151">
        <v>3797</v>
      </c>
      <c r="F4166" s="151">
        <v>8</v>
      </c>
      <c r="G4166" s="158">
        <v>74.716930864526446</v>
      </c>
    </row>
    <row r="4167" spans="1:7" x14ac:dyDescent="0.25">
      <c r="A4167" s="147">
        <v>4163</v>
      </c>
      <c r="B4167" s="151">
        <v>20701114716</v>
      </c>
      <c r="C4167" s="151">
        <v>503</v>
      </c>
      <c r="D4167" s="158">
        <v>992.292416</v>
      </c>
      <c r="E4167" s="151">
        <v>10048</v>
      </c>
      <c r="F4167" s="151">
        <v>4</v>
      </c>
      <c r="G4167" s="158">
        <v>33.082456374050885</v>
      </c>
    </row>
    <row r="4168" spans="1:7" x14ac:dyDescent="0.25">
      <c r="A4168" s="147">
        <v>4164</v>
      </c>
      <c r="B4168" s="151">
        <v>20701114717</v>
      </c>
      <c r="C4168" s="151">
        <v>522</v>
      </c>
      <c r="D4168" s="158">
        <v>1069.492579</v>
      </c>
      <c r="E4168" s="151">
        <v>3967</v>
      </c>
      <c r="F4168" s="151">
        <v>8</v>
      </c>
      <c r="G4168" s="158">
        <v>73.584654322632218</v>
      </c>
    </row>
    <row r="4169" spans="1:7" x14ac:dyDescent="0.25">
      <c r="A4169" s="147">
        <v>4165</v>
      </c>
      <c r="B4169" s="151">
        <v>20701114718</v>
      </c>
      <c r="C4169" s="151">
        <v>422</v>
      </c>
      <c r="D4169" s="158">
        <v>1041.5360089999999</v>
      </c>
      <c r="E4169" s="151">
        <v>6579</v>
      </c>
      <c r="F4169" s="151">
        <v>6</v>
      </c>
      <c r="G4169" s="158">
        <v>56.187558278939655</v>
      </c>
    </row>
    <row r="4170" spans="1:7" x14ac:dyDescent="0.25">
      <c r="A4170" s="147">
        <v>4166</v>
      </c>
      <c r="B4170" s="151">
        <v>20701114719</v>
      </c>
      <c r="C4170" s="151">
        <v>597</v>
      </c>
      <c r="D4170" s="158">
        <v>1074.7908660000001</v>
      </c>
      <c r="E4170" s="151">
        <v>3503</v>
      </c>
      <c r="F4170" s="151">
        <v>8</v>
      </c>
      <c r="G4170" s="158">
        <v>76.675103236978813</v>
      </c>
    </row>
    <row r="4171" spans="1:7" x14ac:dyDescent="0.25">
      <c r="A4171" s="147">
        <v>4167</v>
      </c>
      <c r="B4171" s="151">
        <v>20701114720</v>
      </c>
      <c r="C4171" s="151">
        <v>453</v>
      </c>
      <c r="D4171" s="158">
        <v>1101.804907</v>
      </c>
      <c r="E4171" s="151">
        <v>1293</v>
      </c>
      <c r="F4171" s="151">
        <v>10</v>
      </c>
      <c r="G4171" s="158">
        <v>91.394698281603837</v>
      </c>
    </row>
    <row r="4172" spans="1:7" x14ac:dyDescent="0.25">
      <c r="A4172" s="147">
        <v>4168</v>
      </c>
      <c r="B4172" s="151">
        <v>20701114721</v>
      </c>
      <c r="C4172" s="151">
        <v>422</v>
      </c>
      <c r="D4172" s="158">
        <v>1072.9072860000001</v>
      </c>
      <c r="E4172" s="151">
        <v>3675</v>
      </c>
      <c r="F4172" s="151">
        <v>8</v>
      </c>
      <c r="G4172" s="158">
        <v>75.529505794591714</v>
      </c>
    </row>
    <row r="4173" spans="1:7" x14ac:dyDescent="0.25">
      <c r="A4173" s="147">
        <v>4169</v>
      </c>
      <c r="B4173" s="151">
        <v>20701114722</v>
      </c>
      <c r="C4173" s="151">
        <v>429</v>
      </c>
      <c r="D4173" s="158">
        <v>1083.7789029999999</v>
      </c>
      <c r="E4173" s="151">
        <v>2702</v>
      </c>
      <c r="F4173" s="151">
        <v>9</v>
      </c>
      <c r="G4173" s="158">
        <v>82.010123884374593</v>
      </c>
    </row>
    <row r="4174" spans="1:7" x14ac:dyDescent="0.25">
      <c r="A4174" s="147">
        <v>4170</v>
      </c>
      <c r="B4174" s="151">
        <v>20701114723</v>
      </c>
      <c r="C4174" s="151">
        <v>481</v>
      </c>
      <c r="D4174" s="158">
        <v>1075.9803079999999</v>
      </c>
      <c r="E4174" s="151">
        <v>3404</v>
      </c>
      <c r="F4174" s="151">
        <v>8</v>
      </c>
      <c r="G4174" s="158">
        <v>77.33448781137605</v>
      </c>
    </row>
    <row r="4175" spans="1:7" x14ac:dyDescent="0.25">
      <c r="A4175" s="147">
        <v>4171</v>
      </c>
      <c r="B4175" s="151">
        <v>20701114724</v>
      </c>
      <c r="C4175" s="151">
        <v>560</v>
      </c>
      <c r="D4175" s="158">
        <v>1070.4569550000001</v>
      </c>
      <c r="E4175" s="151">
        <v>3883</v>
      </c>
      <c r="F4175" s="151">
        <v>8</v>
      </c>
      <c r="G4175" s="158">
        <v>74.144132143332882</v>
      </c>
    </row>
    <row r="4176" spans="1:7" x14ac:dyDescent="0.25">
      <c r="A4176" s="147">
        <v>4172</v>
      </c>
      <c r="B4176" s="151">
        <v>20701114725</v>
      </c>
      <c r="C4176" s="151">
        <v>529</v>
      </c>
      <c r="D4176" s="158">
        <v>1106.427762</v>
      </c>
      <c r="E4176" s="151">
        <v>1005</v>
      </c>
      <c r="F4176" s="151">
        <v>10</v>
      </c>
      <c r="G4176" s="158">
        <v>93.312907952577589</v>
      </c>
    </row>
    <row r="4177" spans="1:7" x14ac:dyDescent="0.25">
      <c r="A4177" s="147">
        <v>4173</v>
      </c>
      <c r="B4177" s="151">
        <v>20701114726</v>
      </c>
      <c r="C4177" s="151">
        <v>415</v>
      </c>
      <c r="D4177" s="158">
        <v>1116.8004470000001</v>
      </c>
      <c r="E4177" s="151">
        <v>551</v>
      </c>
      <c r="F4177" s="151">
        <v>10</v>
      </c>
      <c r="G4177" s="158">
        <v>96.336752364459826</v>
      </c>
    </row>
    <row r="4178" spans="1:7" x14ac:dyDescent="0.25">
      <c r="A4178" s="147">
        <v>4174</v>
      </c>
      <c r="B4178" s="151">
        <v>20701114727</v>
      </c>
      <c r="C4178" s="151">
        <v>846</v>
      </c>
      <c r="D4178" s="158">
        <v>1066.5261660000001</v>
      </c>
      <c r="E4178" s="151">
        <v>4240</v>
      </c>
      <c r="F4178" s="151">
        <v>8</v>
      </c>
      <c r="G4178" s="158">
        <v>71.766351405354996</v>
      </c>
    </row>
    <row r="4179" spans="1:7" x14ac:dyDescent="0.25">
      <c r="A4179" s="147">
        <v>4175</v>
      </c>
      <c r="B4179" s="151">
        <v>20701114728</v>
      </c>
      <c r="C4179" s="151">
        <v>522</v>
      </c>
      <c r="D4179" s="158">
        <v>1067.086129</v>
      </c>
      <c r="E4179" s="151">
        <v>4188</v>
      </c>
      <c r="F4179" s="151">
        <v>8</v>
      </c>
      <c r="G4179" s="158">
        <v>72.112694818169714</v>
      </c>
    </row>
    <row r="4180" spans="1:7" x14ac:dyDescent="0.25">
      <c r="A4180" s="147">
        <v>4176</v>
      </c>
      <c r="B4180" s="151">
        <v>20701114729</v>
      </c>
      <c r="C4180" s="151">
        <v>396</v>
      </c>
      <c r="D4180" s="158">
        <v>1068.757554</v>
      </c>
      <c r="E4180" s="151">
        <v>4024</v>
      </c>
      <c r="F4180" s="151">
        <v>8</v>
      </c>
      <c r="G4180" s="158">
        <v>73.205008658585328</v>
      </c>
    </row>
    <row r="4181" spans="1:7" x14ac:dyDescent="0.25">
      <c r="A4181" s="147">
        <v>4177</v>
      </c>
      <c r="B4181" s="151">
        <v>20701114730</v>
      </c>
      <c r="C4181" s="151">
        <v>559</v>
      </c>
      <c r="D4181" s="158">
        <v>1014.755658</v>
      </c>
      <c r="E4181" s="151">
        <v>8652</v>
      </c>
      <c r="F4181" s="151">
        <v>5</v>
      </c>
      <c r="G4181" s="158">
        <v>42.380444918076456</v>
      </c>
    </row>
    <row r="4182" spans="1:7" x14ac:dyDescent="0.25">
      <c r="A4182" s="147">
        <v>4178</v>
      </c>
      <c r="B4182" s="151">
        <v>20701114731</v>
      </c>
      <c r="C4182" s="151">
        <v>351</v>
      </c>
      <c r="D4182" s="158">
        <v>1090.936072</v>
      </c>
      <c r="E4182" s="151">
        <v>2094</v>
      </c>
      <c r="F4182" s="151">
        <v>9</v>
      </c>
      <c r="G4182" s="158">
        <v>86.053017183961629</v>
      </c>
    </row>
    <row r="4183" spans="1:7" x14ac:dyDescent="0.25">
      <c r="A4183" s="147">
        <v>4179</v>
      </c>
      <c r="B4183" s="151">
        <v>20701114732</v>
      </c>
      <c r="C4183" s="151">
        <v>368</v>
      </c>
      <c r="D4183" s="158">
        <v>1024.1527920000001</v>
      </c>
      <c r="E4183" s="151">
        <v>7972</v>
      </c>
      <c r="F4183" s="151">
        <v>6</v>
      </c>
      <c r="G4183" s="158">
        <v>46.909551085653391</v>
      </c>
    </row>
    <row r="4184" spans="1:7" x14ac:dyDescent="0.25">
      <c r="A4184" s="147">
        <v>4180</v>
      </c>
      <c r="B4184" s="151">
        <v>20701114733</v>
      </c>
      <c r="C4184" s="151">
        <v>527</v>
      </c>
      <c r="D4184" s="158">
        <v>1042.4708209999999</v>
      </c>
      <c r="E4184" s="151">
        <v>6493</v>
      </c>
      <c r="F4184" s="151">
        <v>7</v>
      </c>
      <c r="G4184" s="158">
        <v>56.760357000133212</v>
      </c>
    </row>
    <row r="4185" spans="1:7" x14ac:dyDescent="0.25">
      <c r="A4185" s="147">
        <v>4181</v>
      </c>
      <c r="B4185" s="151">
        <v>20701114734</v>
      </c>
      <c r="C4185" s="151">
        <v>299</v>
      </c>
      <c r="D4185" s="158">
        <v>1044.2474279999999</v>
      </c>
      <c r="E4185" s="151">
        <v>6315</v>
      </c>
      <c r="F4185" s="151">
        <v>7</v>
      </c>
      <c r="G4185" s="158">
        <v>57.94591714399894</v>
      </c>
    </row>
    <row r="4186" spans="1:7" x14ac:dyDescent="0.25">
      <c r="A4186" s="147">
        <v>4182</v>
      </c>
      <c r="B4186" s="151">
        <v>20701114735</v>
      </c>
      <c r="C4186" s="151">
        <v>270</v>
      </c>
      <c r="D4186" s="158">
        <v>982.60620259999996</v>
      </c>
      <c r="E4186" s="151">
        <v>10533</v>
      </c>
      <c r="F4186" s="151">
        <v>4</v>
      </c>
      <c r="G4186" s="158">
        <v>29.852138004529106</v>
      </c>
    </row>
    <row r="4187" spans="1:7" x14ac:dyDescent="0.25">
      <c r="A4187" s="147">
        <v>4183</v>
      </c>
      <c r="B4187" s="151">
        <v>20701114801</v>
      </c>
      <c r="C4187" s="151">
        <v>353</v>
      </c>
      <c r="D4187" s="158">
        <v>1099.5063210000001</v>
      </c>
      <c r="E4187" s="151">
        <v>1456</v>
      </c>
      <c r="F4187" s="151">
        <v>9</v>
      </c>
      <c r="G4187" s="158">
        <v>90.309044891434667</v>
      </c>
    </row>
    <row r="4188" spans="1:7" x14ac:dyDescent="0.25">
      <c r="A4188" s="147">
        <v>4184</v>
      </c>
      <c r="B4188" s="151">
        <v>20701114802</v>
      </c>
      <c r="C4188" s="151">
        <v>489</v>
      </c>
      <c r="D4188" s="158">
        <v>1113.3983949999999</v>
      </c>
      <c r="E4188" s="151">
        <v>694</v>
      </c>
      <c r="F4188" s="151">
        <v>10</v>
      </c>
      <c r="G4188" s="158">
        <v>95.3843079792194</v>
      </c>
    </row>
    <row r="4189" spans="1:7" x14ac:dyDescent="0.25">
      <c r="A4189" s="147">
        <v>4185</v>
      </c>
      <c r="B4189" s="151">
        <v>20701114803</v>
      </c>
      <c r="C4189" s="151">
        <v>386</v>
      </c>
      <c r="D4189" s="158">
        <v>1085.2076589999999</v>
      </c>
      <c r="E4189" s="151">
        <v>2574</v>
      </c>
      <c r="F4189" s="151">
        <v>9</v>
      </c>
      <c r="G4189" s="158">
        <v>82.862661515918475</v>
      </c>
    </row>
    <row r="4190" spans="1:7" x14ac:dyDescent="0.25">
      <c r="A4190" s="147">
        <v>4186</v>
      </c>
      <c r="B4190" s="151">
        <v>20701114804</v>
      </c>
      <c r="C4190" s="151">
        <v>508</v>
      </c>
      <c r="D4190" s="158">
        <v>1098.1043970000001</v>
      </c>
      <c r="E4190" s="151">
        <v>1561</v>
      </c>
      <c r="F4190" s="151">
        <v>9</v>
      </c>
      <c r="G4190" s="158">
        <v>89.609697615558815</v>
      </c>
    </row>
    <row r="4191" spans="1:7" x14ac:dyDescent="0.25">
      <c r="A4191" s="147">
        <v>4187</v>
      </c>
      <c r="B4191" s="151">
        <v>20701114805</v>
      </c>
      <c r="C4191" s="151">
        <v>329</v>
      </c>
      <c r="D4191" s="158">
        <v>1097.468173</v>
      </c>
      <c r="E4191" s="151">
        <v>1613</v>
      </c>
      <c r="F4191" s="151">
        <v>9</v>
      </c>
      <c r="G4191" s="158">
        <v>89.263354202744111</v>
      </c>
    </row>
    <row r="4192" spans="1:7" x14ac:dyDescent="0.25">
      <c r="A4192" s="147">
        <v>4188</v>
      </c>
      <c r="B4192" s="151">
        <v>20701114806</v>
      </c>
      <c r="C4192" s="151">
        <v>507</v>
      </c>
      <c r="D4192" s="158">
        <v>1058.4747890000001</v>
      </c>
      <c r="E4192" s="151">
        <v>4990</v>
      </c>
      <c r="F4192" s="151">
        <v>7</v>
      </c>
      <c r="G4192" s="158">
        <v>66.771013720527506</v>
      </c>
    </row>
    <row r="4193" spans="1:7" x14ac:dyDescent="0.25">
      <c r="A4193" s="147">
        <v>4189</v>
      </c>
      <c r="B4193" s="151">
        <v>20701114807</v>
      </c>
      <c r="C4193" s="151">
        <v>575</v>
      </c>
      <c r="D4193" s="158">
        <v>1066.309205</v>
      </c>
      <c r="E4193" s="151">
        <v>4262</v>
      </c>
      <c r="F4193" s="151">
        <v>8</v>
      </c>
      <c r="G4193" s="158">
        <v>71.619821499933394</v>
      </c>
    </row>
    <row r="4194" spans="1:7" x14ac:dyDescent="0.25">
      <c r="A4194" s="147">
        <v>4190</v>
      </c>
      <c r="B4194" s="151">
        <v>20701114808</v>
      </c>
      <c r="C4194" s="151">
        <v>477</v>
      </c>
      <c r="D4194" s="158">
        <v>1066.673153</v>
      </c>
      <c r="E4194" s="151">
        <v>4225</v>
      </c>
      <c r="F4194" s="151">
        <v>8</v>
      </c>
      <c r="G4194" s="158">
        <v>71.866258159051554</v>
      </c>
    </row>
    <row r="4195" spans="1:7" x14ac:dyDescent="0.25">
      <c r="A4195" s="147">
        <v>4191</v>
      </c>
      <c r="B4195" s="151">
        <v>20701114809</v>
      </c>
      <c r="C4195" s="151">
        <v>394</v>
      </c>
      <c r="D4195" s="158">
        <v>1100.4212199999999</v>
      </c>
      <c r="E4195" s="151">
        <v>1392</v>
      </c>
      <c r="F4195" s="151">
        <v>9</v>
      </c>
      <c r="G4195" s="158">
        <v>90.735313707206615</v>
      </c>
    </row>
    <row r="4196" spans="1:7" x14ac:dyDescent="0.25">
      <c r="A4196" s="147">
        <v>4192</v>
      </c>
      <c r="B4196" s="151">
        <v>20701114810</v>
      </c>
      <c r="C4196" s="151">
        <v>324</v>
      </c>
      <c r="D4196" s="158">
        <v>1094.749902</v>
      </c>
      <c r="E4196" s="151">
        <v>1804</v>
      </c>
      <c r="F4196" s="151">
        <v>9</v>
      </c>
      <c r="G4196" s="158">
        <v>87.99120820567471</v>
      </c>
    </row>
    <row r="4197" spans="1:7" x14ac:dyDescent="0.25">
      <c r="A4197" s="147">
        <v>4193</v>
      </c>
      <c r="B4197" s="151">
        <v>20701114811</v>
      </c>
      <c r="C4197" s="151">
        <v>448</v>
      </c>
      <c r="D4197" s="158">
        <v>1083.1491100000001</v>
      </c>
      <c r="E4197" s="151">
        <v>2765</v>
      </c>
      <c r="F4197" s="151">
        <v>9</v>
      </c>
      <c r="G4197" s="158">
        <v>81.590515518849074</v>
      </c>
    </row>
    <row r="4198" spans="1:7" x14ac:dyDescent="0.25">
      <c r="A4198" s="147">
        <v>4194</v>
      </c>
      <c r="B4198" s="151">
        <v>20701114812</v>
      </c>
      <c r="C4198" s="151">
        <v>557</v>
      </c>
      <c r="D4198" s="158">
        <v>1079.6068459999999</v>
      </c>
      <c r="E4198" s="151">
        <v>3075</v>
      </c>
      <c r="F4198" s="151">
        <v>8</v>
      </c>
      <c r="G4198" s="158">
        <v>79.52577594245372</v>
      </c>
    </row>
    <row r="4199" spans="1:7" x14ac:dyDescent="0.25">
      <c r="A4199" s="147">
        <v>4195</v>
      </c>
      <c r="B4199" s="151">
        <v>20701114813</v>
      </c>
      <c r="C4199" s="151">
        <v>374</v>
      </c>
      <c r="D4199" s="158">
        <v>1055.148997</v>
      </c>
      <c r="E4199" s="151">
        <v>5341</v>
      </c>
      <c r="F4199" s="151">
        <v>7</v>
      </c>
      <c r="G4199" s="158">
        <v>64.433195684028249</v>
      </c>
    </row>
    <row r="4200" spans="1:7" x14ac:dyDescent="0.25">
      <c r="A4200" s="147">
        <v>4196</v>
      </c>
      <c r="B4200" s="151">
        <v>20701114814</v>
      </c>
      <c r="C4200" s="151">
        <v>361</v>
      </c>
      <c r="D4200" s="158">
        <v>1074.335151</v>
      </c>
      <c r="E4200" s="151">
        <v>3560</v>
      </c>
      <c r="F4200" s="151">
        <v>8</v>
      </c>
      <c r="G4200" s="158">
        <v>76.295457572931937</v>
      </c>
    </row>
    <row r="4201" spans="1:7" x14ac:dyDescent="0.25">
      <c r="A4201" s="147">
        <v>4197</v>
      </c>
      <c r="B4201" s="151">
        <v>20701114815</v>
      </c>
      <c r="C4201" s="151">
        <v>459</v>
      </c>
      <c r="D4201" s="158">
        <v>1006.213167</v>
      </c>
      <c r="E4201" s="151">
        <v>9241</v>
      </c>
      <c r="F4201" s="151">
        <v>5</v>
      </c>
      <c r="G4201" s="158">
        <v>38.457439722925265</v>
      </c>
    </row>
    <row r="4202" spans="1:7" x14ac:dyDescent="0.25">
      <c r="A4202" s="147">
        <v>4198</v>
      </c>
      <c r="B4202" s="151">
        <v>20701114816</v>
      </c>
      <c r="C4202" s="151">
        <v>463</v>
      </c>
      <c r="D4202" s="158">
        <v>1032.874769</v>
      </c>
      <c r="E4202" s="151">
        <v>7259</v>
      </c>
      <c r="F4202" s="151">
        <v>6</v>
      </c>
      <c r="G4202" s="158">
        <v>51.658452111362728</v>
      </c>
    </row>
    <row r="4203" spans="1:7" x14ac:dyDescent="0.25">
      <c r="A4203" s="147">
        <v>4199</v>
      </c>
      <c r="B4203" s="151">
        <v>20701114817</v>
      </c>
      <c r="C4203" s="151">
        <v>649</v>
      </c>
      <c r="D4203" s="158">
        <v>1068.522849</v>
      </c>
      <c r="E4203" s="151">
        <v>4045</v>
      </c>
      <c r="F4203" s="151">
        <v>8</v>
      </c>
      <c r="G4203" s="158">
        <v>73.065139203410141</v>
      </c>
    </row>
    <row r="4204" spans="1:7" x14ac:dyDescent="0.25">
      <c r="A4204" s="147">
        <v>4200</v>
      </c>
      <c r="B4204" s="151">
        <v>20701114818</v>
      </c>
      <c r="C4204" s="151">
        <v>293</v>
      </c>
      <c r="D4204" s="158">
        <v>1044.0659089999999</v>
      </c>
      <c r="E4204" s="151">
        <v>6327</v>
      </c>
      <c r="F4204" s="151">
        <v>7</v>
      </c>
      <c r="G4204" s="158">
        <v>57.86599174104169</v>
      </c>
    </row>
    <row r="4205" spans="1:7" x14ac:dyDescent="0.25">
      <c r="A4205" s="147">
        <v>4201</v>
      </c>
      <c r="B4205" s="151">
        <v>20701114819</v>
      </c>
      <c r="C4205" s="151">
        <v>394</v>
      </c>
      <c r="D4205" s="158">
        <v>1072.9505979999999</v>
      </c>
      <c r="E4205" s="151">
        <v>3666</v>
      </c>
      <c r="F4205" s="151">
        <v>8</v>
      </c>
      <c r="G4205" s="158">
        <v>75.589449846809643</v>
      </c>
    </row>
    <row r="4206" spans="1:7" x14ac:dyDescent="0.25">
      <c r="A4206" s="147">
        <v>4202</v>
      </c>
      <c r="B4206" s="151">
        <v>20701114820</v>
      </c>
      <c r="C4206" s="151">
        <v>340</v>
      </c>
      <c r="D4206" s="158">
        <v>1028.5948490000001</v>
      </c>
      <c r="E4206" s="151">
        <v>7622</v>
      </c>
      <c r="F4206" s="151">
        <v>6</v>
      </c>
      <c r="G4206" s="158">
        <v>49.240708671906219</v>
      </c>
    </row>
    <row r="4207" spans="1:7" x14ac:dyDescent="0.25">
      <c r="A4207" s="147">
        <v>4203</v>
      </c>
      <c r="B4207" s="151">
        <v>20701114821</v>
      </c>
      <c r="C4207" s="151">
        <v>282</v>
      </c>
      <c r="D4207" s="158">
        <v>1150.8843360000001</v>
      </c>
      <c r="E4207" s="151">
        <v>16</v>
      </c>
      <c r="F4207" s="151">
        <v>10</v>
      </c>
      <c r="G4207" s="158">
        <v>99.900093246303442</v>
      </c>
    </row>
    <row r="4208" spans="1:7" x14ac:dyDescent="0.25">
      <c r="A4208" s="147">
        <v>4204</v>
      </c>
      <c r="B4208" s="151">
        <v>20701114822</v>
      </c>
      <c r="C4208" s="151">
        <v>458</v>
      </c>
      <c r="D4208" s="158">
        <v>1128.427619</v>
      </c>
      <c r="E4208" s="151">
        <v>234</v>
      </c>
      <c r="F4208" s="151">
        <v>10</v>
      </c>
      <c r="G4208" s="158">
        <v>98.448115092580252</v>
      </c>
    </row>
    <row r="4209" spans="1:7" x14ac:dyDescent="0.25">
      <c r="A4209" s="147">
        <v>4205</v>
      </c>
      <c r="B4209" s="151">
        <v>20701114823</v>
      </c>
      <c r="C4209" s="151">
        <v>525</v>
      </c>
      <c r="D4209" s="158">
        <v>1049.5645709999999</v>
      </c>
      <c r="E4209" s="151">
        <v>5848</v>
      </c>
      <c r="F4209" s="151">
        <v>7</v>
      </c>
      <c r="G4209" s="158">
        <v>61.056347409084857</v>
      </c>
    </row>
    <row r="4210" spans="1:7" x14ac:dyDescent="0.25">
      <c r="A4210" s="147">
        <v>4206</v>
      </c>
      <c r="B4210" s="151">
        <v>20701114824</v>
      </c>
      <c r="C4210" s="151">
        <v>539</v>
      </c>
      <c r="D4210" s="158">
        <v>1046.2809890000001</v>
      </c>
      <c r="E4210" s="151">
        <v>6128</v>
      </c>
      <c r="F4210" s="151">
        <v>7</v>
      </c>
      <c r="G4210" s="158">
        <v>59.191421340082599</v>
      </c>
    </row>
    <row r="4211" spans="1:7" x14ac:dyDescent="0.25">
      <c r="A4211" s="147">
        <v>4207</v>
      </c>
      <c r="B4211" s="151">
        <v>20701114825</v>
      </c>
      <c r="C4211" s="151">
        <v>388</v>
      </c>
      <c r="D4211" s="158">
        <v>1142.2018820000001</v>
      </c>
      <c r="E4211" s="151">
        <v>53</v>
      </c>
      <c r="F4211" s="151">
        <v>10</v>
      </c>
      <c r="G4211" s="158">
        <v>99.653656587185296</v>
      </c>
    </row>
    <row r="4212" spans="1:7" x14ac:dyDescent="0.25">
      <c r="A4212" s="147">
        <v>4208</v>
      </c>
      <c r="B4212" s="151">
        <v>20701114826</v>
      </c>
      <c r="C4212" s="151">
        <v>369</v>
      </c>
      <c r="D4212" s="158">
        <v>1094.3639659999999</v>
      </c>
      <c r="E4212" s="151">
        <v>1838</v>
      </c>
      <c r="F4212" s="151">
        <v>9</v>
      </c>
      <c r="G4212" s="158">
        <v>87.764752897295864</v>
      </c>
    </row>
    <row r="4213" spans="1:7" x14ac:dyDescent="0.25">
      <c r="A4213" s="147">
        <v>4209</v>
      </c>
      <c r="B4213" s="151">
        <v>20701114827</v>
      </c>
      <c r="C4213" s="151">
        <v>643</v>
      </c>
      <c r="D4213" s="158">
        <v>1072.6013720000001</v>
      </c>
      <c r="E4213" s="151">
        <v>3705</v>
      </c>
      <c r="F4213" s="151">
        <v>8</v>
      </c>
      <c r="G4213" s="158">
        <v>75.329692287198611</v>
      </c>
    </row>
    <row r="4214" spans="1:7" x14ac:dyDescent="0.25">
      <c r="A4214" s="147">
        <v>4210</v>
      </c>
      <c r="B4214" s="151">
        <v>20701114828</v>
      </c>
      <c r="C4214" s="151">
        <v>589</v>
      </c>
      <c r="D4214" s="158">
        <v>1066.3751319999999</v>
      </c>
      <c r="E4214" s="151">
        <v>4255</v>
      </c>
      <c r="F4214" s="151">
        <v>8</v>
      </c>
      <c r="G4214" s="158">
        <v>71.666444651658452</v>
      </c>
    </row>
    <row r="4215" spans="1:7" x14ac:dyDescent="0.25">
      <c r="A4215" s="147">
        <v>4211</v>
      </c>
      <c r="B4215" s="151">
        <v>20701114829</v>
      </c>
      <c r="C4215" s="151">
        <v>406</v>
      </c>
      <c r="D4215" s="158">
        <v>1076.1234939999999</v>
      </c>
      <c r="E4215" s="151">
        <v>3394</v>
      </c>
      <c r="F4215" s="151">
        <v>8</v>
      </c>
      <c r="G4215" s="158">
        <v>77.401092313840408</v>
      </c>
    </row>
    <row r="4216" spans="1:7" x14ac:dyDescent="0.25">
      <c r="A4216" s="147">
        <v>4212</v>
      </c>
      <c r="B4216" s="151">
        <v>20701114830</v>
      </c>
      <c r="C4216" s="151">
        <v>449</v>
      </c>
      <c r="D4216" s="158">
        <v>1100.62499</v>
      </c>
      <c r="E4216" s="151">
        <v>1379</v>
      </c>
      <c r="F4216" s="151">
        <v>9</v>
      </c>
      <c r="G4216" s="158">
        <v>90.821899560410273</v>
      </c>
    </row>
    <row r="4217" spans="1:7" x14ac:dyDescent="0.25">
      <c r="A4217" s="147">
        <v>4213</v>
      </c>
      <c r="B4217" s="151">
        <v>20701114831</v>
      </c>
      <c r="C4217" s="151">
        <v>499</v>
      </c>
      <c r="D4217" s="158">
        <v>1047.3754570000001</v>
      </c>
      <c r="E4217" s="151">
        <v>6039</v>
      </c>
      <c r="F4217" s="151">
        <v>7</v>
      </c>
      <c r="G4217" s="158">
        <v>59.784201412015449</v>
      </c>
    </row>
    <row r="4218" spans="1:7" x14ac:dyDescent="0.25">
      <c r="A4218" s="147">
        <v>4214</v>
      </c>
      <c r="B4218" s="151">
        <v>20701114832</v>
      </c>
      <c r="C4218" s="151">
        <v>561</v>
      </c>
      <c r="D4218" s="158">
        <v>1085.4948079999999</v>
      </c>
      <c r="E4218" s="151">
        <v>2550</v>
      </c>
      <c r="F4218" s="151">
        <v>9</v>
      </c>
      <c r="G4218" s="158">
        <v>83.022512321832949</v>
      </c>
    </row>
    <row r="4219" spans="1:7" x14ac:dyDescent="0.25">
      <c r="A4219" s="147">
        <v>4215</v>
      </c>
      <c r="B4219" s="151">
        <v>20701114833</v>
      </c>
      <c r="C4219" s="151">
        <v>445</v>
      </c>
      <c r="D4219" s="158">
        <v>1119.641746</v>
      </c>
      <c r="E4219" s="151">
        <v>457</v>
      </c>
      <c r="F4219" s="151">
        <v>10</v>
      </c>
      <c r="G4219" s="158">
        <v>96.962834687624891</v>
      </c>
    </row>
    <row r="4220" spans="1:7" x14ac:dyDescent="0.25">
      <c r="A4220" s="147">
        <v>4216</v>
      </c>
      <c r="B4220" s="151">
        <v>20701114834</v>
      </c>
      <c r="C4220" s="151">
        <v>365</v>
      </c>
      <c r="D4220" s="158">
        <v>1099.001053</v>
      </c>
      <c r="E4220" s="151">
        <v>1493</v>
      </c>
      <c r="F4220" s="151">
        <v>9</v>
      </c>
      <c r="G4220" s="158">
        <v>90.062608232316506</v>
      </c>
    </row>
    <row r="4221" spans="1:7" x14ac:dyDescent="0.25">
      <c r="A4221" s="147">
        <v>4217</v>
      </c>
      <c r="B4221" s="151">
        <v>20701114835</v>
      </c>
      <c r="C4221" s="151">
        <v>281</v>
      </c>
      <c r="D4221" s="158">
        <v>1082.612376</v>
      </c>
      <c r="E4221" s="151">
        <v>2815</v>
      </c>
      <c r="F4221" s="151">
        <v>9</v>
      </c>
      <c r="G4221" s="158">
        <v>81.257493006527241</v>
      </c>
    </row>
    <row r="4222" spans="1:7" x14ac:dyDescent="0.25">
      <c r="A4222" s="147">
        <v>4218</v>
      </c>
      <c r="B4222" s="151">
        <v>20701114836</v>
      </c>
      <c r="C4222" s="151">
        <v>248</v>
      </c>
      <c r="D4222" s="158">
        <v>1101.827501</v>
      </c>
      <c r="E4222" s="151">
        <v>1292</v>
      </c>
      <c r="F4222" s="151">
        <v>10</v>
      </c>
      <c r="G4222" s="158">
        <v>91.401358731850266</v>
      </c>
    </row>
    <row r="4223" spans="1:7" x14ac:dyDescent="0.25">
      <c r="A4223" s="147">
        <v>4219</v>
      </c>
      <c r="B4223" s="151">
        <v>20701114837</v>
      </c>
      <c r="C4223" s="151">
        <v>217</v>
      </c>
      <c r="D4223" s="158">
        <v>1033.290342</v>
      </c>
      <c r="E4223" s="151">
        <v>7228</v>
      </c>
      <c r="F4223" s="151">
        <v>6</v>
      </c>
      <c r="G4223" s="158">
        <v>51.864926069002259</v>
      </c>
    </row>
    <row r="4224" spans="1:7" x14ac:dyDescent="0.25">
      <c r="A4224" s="147">
        <v>4220</v>
      </c>
      <c r="B4224" s="151">
        <v>20701114838</v>
      </c>
      <c r="C4224" s="151">
        <v>464</v>
      </c>
      <c r="D4224" s="158">
        <v>1065.049432</v>
      </c>
      <c r="E4224" s="151">
        <v>4365</v>
      </c>
      <c r="F4224" s="151">
        <v>8</v>
      </c>
      <c r="G4224" s="158">
        <v>70.933795124550429</v>
      </c>
    </row>
    <row r="4225" spans="1:7" x14ac:dyDescent="0.25">
      <c r="A4225" s="147">
        <v>4221</v>
      </c>
      <c r="B4225" s="151">
        <v>20701114839</v>
      </c>
      <c r="C4225" s="151">
        <v>480</v>
      </c>
      <c r="D4225" s="158">
        <v>1051.467717</v>
      </c>
      <c r="E4225" s="151">
        <v>5679</v>
      </c>
      <c r="F4225" s="151">
        <v>7</v>
      </c>
      <c r="G4225" s="158">
        <v>62.18196350073265</v>
      </c>
    </row>
    <row r="4226" spans="1:7" x14ac:dyDescent="0.25">
      <c r="A4226" s="147">
        <v>4222</v>
      </c>
      <c r="B4226" s="151">
        <v>20701114840</v>
      </c>
      <c r="C4226" s="151">
        <v>380</v>
      </c>
      <c r="D4226" s="158">
        <v>1103.7152120000001</v>
      </c>
      <c r="E4226" s="151">
        <v>1164</v>
      </c>
      <c r="F4226" s="151">
        <v>10</v>
      </c>
      <c r="G4226" s="158">
        <v>92.253896363394162</v>
      </c>
    </row>
    <row r="4227" spans="1:7" x14ac:dyDescent="0.25">
      <c r="A4227" s="147">
        <v>4223</v>
      </c>
      <c r="B4227" s="151">
        <v>20701114841</v>
      </c>
      <c r="C4227" s="151">
        <v>495</v>
      </c>
      <c r="D4227" s="158">
        <v>1108.439106</v>
      </c>
      <c r="E4227" s="151">
        <v>908</v>
      </c>
      <c r="F4227" s="151">
        <v>10</v>
      </c>
      <c r="G4227" s="158">
        <v>93.95897162648194</v>
      </c>
    </row>
    <row r="4228" spans="1:7" x14ac:dyDescent="0.25">
      <c r="A4228" s="147">
        <v>4224</v>
      </c>
      <c r="B4228" s="151">
        <v>20701114842</v>
      </c>
      <c r="C4228" s="151">
        <v>344</v>
      </c>
      <c r="D4228" s="158">
        <v>1044.241526</v>
      </c>
      <c r="E4228" s="151">
        <v>6316</v>
      </c>
      <c r="F4228" s="151">
        <v>7</v>
      </c>
      <c r="G4228" s="158">
        <v>57.939256693752498</v>
      </c>
    </row>
    <row r="4229" spans="1:7" x14ac:dyDescent="0.25">
      <c r="A4229" s="147">
        <v>4225</v>
      </c>
      <c r="B4229" s="151">
        <v>20701114843</v>
      </c>
      <c r="C4229" s="151">
        <v>310</v>
      </c>
      <c r="D4229" s="158">
        <v>1065.807591</v>
      </c>
      <c r="E4229" s="151">
        <v>4306</v>
      </c>
      <c r="F4229" s="151">
        <v>8</v>
      </c>
      <c r="G4229" s="158">
        <v>71.326761689090176</v>
      </c>
    </row>
    <row r="4230" spans="1:7" x14ac:dyDescent="0.25">
      <c r="A4230" s="147">
        <v>4226</v>
      </c>
      <c r="B4230" s="151">
        <v>20701114844</v>
      </c>
      <c r="C4230" s="151">
        <v>346</v>
      </c>
      <c r="D4230" s="158">
        <v>1080.21776</v>
      </c>
      <c r="E4230" s="151">
        <v>3023</v>
      </c>
      <c r="F4230" s="151">
        <v>9</v>
      </c>
      <c r="G4230" s="158">
        <v>79.87211935526841</v>
      </c>
    </row>
    <row r="4231" spans="1:7" x14ac:dyDescent="0.25">
      <c r="A4231" s="147">
        <v>4227</v>
      </c>
      <c r="B4231" s="151">
        <v>20701114845</v>
      </c>
      <c r="C4231" s="151">
        <v>461</v>
      </c>
      <c r="D4231" s="158">
        <v>1065.453098</v>
      </c>
      <c r="E4231" s="151">
        <v>4339</v>
      </c>
      <c r="F4231" s="151">
        <v>8</v>
      </c>
      <c r="G4231" s="158">
        <v>71.106966830957774</v>
      </c>
    </row>
    <row r="4232" spans="1:7" x14ac:dyDescent="0.25">
      <c r="A4232" s="147">
        <v>4228</v>
      </c>
      <c r="B4232" s="151">
        <v>20701114848</v>
      </c>
      <c r="C4232" s="151">
        <v>313</v>
      </c>
      <c r="D4232" s="158">
        <v>1076.1896180000001</v>
      </c>
      <c r="E4232" s="151">
        <v>3389</v>
      </c>
      <c r="F4232" s="151">
        <v>8</v>
      </c>
      <c r="G4232" s="158">
        <v>77.434394565072594</v>
      </c>
    </row>
    <row r="4233" spans="1:7" x14ac:dyDescent="0.25">
      <c r="A4233" s="147">
        <v>4229</v>
      </c>
      <c r="B4233" s="151">
        <v>20701114849</v>
      </c>
      <c r="C4233" s="151">
        <v>328</v>
      </c>
      <c r="D4233" s="158">
        <v>1081.811635</v>
      </c>
      <c r="E4233" s="151">
        <v>2874</v>
      </c>
      <c r="F4233" s="151">
        <v>9</v>
      </c>
      <c r="G4233" s="158">
        <v>80.864526441987479</v>
      </c>
    </row>
    <row r="4234" spans="1:7" x14ac:dyDescent="0.25">
      <c r="A4234" s="147">
        <v>4230</v>
      </c>
      <c r="B4234" s="151">
        <v>20701114850</v>
      </c>
      <c r="C4234" s="151">
        <v>495</v>
      </c>
      <c r="D4234" s="158">
        <v>1031.242465</v>
      </c>
      <c r="E4234" s="151">
        <v>7404</v>
      </c>
      <c r="F4234" s="151">
        <v>6</v>
      </c>
      <c r="G4234" s="158">
        <v>50.692686825629409</v>
      </c>
    </row>
    <row r="4235" spans="1:7" x14ac:dyDescent="0.25">
      <c r="A4235" s="147">
        <v>4231</v>
      </c>
      <c r="B4235" s="151">
        <v>20701114851</v>
      </c>
      <c r="C4235" s="151">
        <v>286</v>
      </c>
      <c r="D4235" s="158">
        <v>1076.313625</v>
      </c>
      <c r="E4235" s="151">
        <v>3372</v>
      </c>
      <c r="F4235" s="151">
        <v>8</v>
      </c>
      <c r="G4235" s="158">
        <v>77.547622219262024</v>
      </c>
    </row>
    <row r="4236" spans="1:7" x14ac:dyDescent="0.25">
      <c r="A4236" s="147">
        <v>4232</v>
      </c>
      <c r="B4236" s="151">
        <v>20701114852</v>
      </c>
      <c r="C4236" s="151">
        <v>474</v>
      </c>
      <c r="D4236" s="158">
        <v>1052.163215</v>
      </c>
      <c r="E4236" s="151">
        <v>5612</v>
      </c>
      <c r="F4236" s="151">
        <v>7</v>
      </c>
      <c r="G4236" s="158">
        <v>62.628213667243905</v>
      </c>
    </row>
    <row r="4237" spans="1:7" x14ac:dyDescent="0.25">
      <c r="A4237" s="147">
        <v>4233</v>
      </c>
      <c r="B4237" s="151">
        <v>20701114901</v>
      </c>
      <c r="C4237" s="151">
        <v>458</v>
      </c>
      <c r="D4237" s="158">
        <v>1097.3282300000001</v>
      </c>
      <c r="E4237" s="151">
        <v>1626</v>
      </c>
      <c r="F4237" s="151">
        <v>9</v>
      </c>
      <c r="G4237" s="158">
        <v>89.176768349540424</v>
      </c>
    </row>
    <row r="4238" spans="1:7" x14ac:dyDescent="0.25">
      <c r="A4238" s="147">
        <v>4234</v>
      </c>
      <c r="B4238" s="151">
        <v>20701114902</v>
      </c>
      <c r="C4238" s="151">
        <v>389</v>
      </c>
      <c r="D4238" s="158">
        <v>1100.37039</v>
      </c>
      <c r="E4238" s="151">
        <v>1398</v>
      </c>
      <c r="F4238" s="151">
        <v>9</v>
      </c>
      <c r="G4238" s="158">
        <v>90.695351005727986</v>
      </c>
    </row>
    <row r="4239" spans="1:7" x14ac:dyDescent="0.25">
      <c r="A4239" s="147">
        <v>4235</v>
      </c>
      <c r="B4239" s="151">
        <v>20701114903</v>
      </c>
      <c r="C4239" s="151">
        <v>292</v>
      </c>
      <c r="D4239" s="158">
        <v>1131.369027</v>
      </c>
      <c r="E4239" s="151">
        <v>179</v>
      </c>
      <c r="F4239" s="151">
        <v>10</v>
      </c>
      <c r="G4239" s="158">
        <v>98.814439856134271</v>
      </c>
    </row>
    <row r="4240" spans="1:7" x14ac:dyDescent="0.25">
      <c r="A4240" s="147">
        <v>4236</v>
      </c>
      <c r="B4240" s="151">
        <v>20701114904</v>
      </c>
      <c r="C4240" s="151">
        <v>420</v>
      </c>
      <c r="D4240" s="158">
        <v>1079.1226630000001</v>
      </c>
      <c r="E4240" s="151">
        <v>3121</v>
      </c>
      <c r="F4240" s="151">
        <v>8</v>
      </c>
      <c r="G4240" s="158">
        <v>79.21939523111763</v>
      </c>
    </row>
    <row r="4241" spans="1:7" x14ac:dyDescent="0.25">
      <c r="A4241" s="147">
        <v>4237</v>
      </c>
      <c r="B4241" s="151">
        <v>20701114905</v>
      </c>
      <c r="C4241" s="151">
        <v>405</v>
      </c>
      <c r="D4241" s="158">
        <v>1109.4909950000001</v>
      </c>
      <c r="E4241" s="151">
        <v>865</v>
      </c>
      <c r="F4241" s="151">
        <v>10</v>
      </c>
      <c r="G4241" s="158">
        <v>94.245370987078729</v>
      </c>
    </row>
    <row r="4242" spans="1:7" x14ac:dyDescent="0.25">
      <c r="A4242" s="147">
        <v>4238</v>
      </c>
      <c r="B4242" s="151">
        <v>20701114906</v>
      </c>
      <c r="C4242" s="151">
        <v>533</v>
      </c>
      <c r="D4242" s="158">
        <v>1078.5846859999999</v>
      </c>
      <c r="E4242" s="151">
        <v>3165</v>
      </c>
      <c r="F4242" s="151">
        <v>8</v>
      </c>
      <c r="G4242" s="158">
        <v>78.926335420274413</v>
      </c>
    </row>
    <row r="4243" spans="1:7" x14ac:dyDescent="0.25">
      <c r="A4243" s="147">
        <v>4239</v>
      </c>
      <c r="B4243" s="151">
        <v>20701114907</v>
      </c>
      <c r="C4243" s="151">
        <v>679</v>
      </c>
      <c r="D4243" s="158">
        <v>1078.1311049999999</v>
      </c>
      <c r="E4243" s="151">
        <v>3211</v>
      </c>
      <c r="F4243" s="151">
        <v>8</v>
      </c>
      <c r="G4243" s="158">
        <v>78.619954708938323</v>
      </c>
    </row>
    <row r="4244" spans="1:7" x14ac:dyDescent="0.25">
      <c r="A4244" s="147">
        <v>4240</v>
      </c>
      <c r="B4244" s="151">
        <v>20701114908</v>
      </c>
      <c r="C4244" s="151">
        <v>509</v>
      </c>
      <c r="D4244" s="158">
        <v>1073.980542</v>
      </c>
      <c r="E4244" s="151">
        <v>3598</v>
      </c>
      <c r="F4244" s="151">
        <v>8</v>
      </c>
      <c r="G4244" s="158">
        <v>76.042360463567334</v>
      </c>
    </row>
    <row r="4245" spans="1:7" x14ac:dyDescent="0.25">
      <c r="A4245" s="147">
        <v>4241</v>
      </c>
      <c r="B4245" s="151">
        <v>20701114909</v>
      </c>
      <c r="C4245" s="151">
        <v>622</v>
      </c>
      <c r="D4245" s="158">
        <v>1081.067129</v>
      </c>
      <c r="E4245" s="151">
        <v>2949</v>
      </c>
      <c r="F4245" s="151">
        <v>9</v>
      </c>
      <c r="G4245" s="158">
        <v>80.36499267350473</v>
      </c>
    </row>
    <row r="4246" spans="1:7" x14ac:dyDescent="0.25">
      <c r="A4246" s="147">
        <v>4242</v>
      </c>
      <c r="B4246" s="151">
        <v>20701114910</v>
      </c>
      <c r="C4246" s="151">
        <v>434</v>
      </c>
      <c r="D4246" s="158">
        <v>1091.4901689999999</v>
      </c>
      <c r="E4246" s="151">
        <v>2040</v>
      </c>
      <c r="F4246" s="151">
        <v>9</v>
      </c>
      <c r="G4246" s="158">
        <v>86.419341947515647</v>
      </c>
    </row>
    <row r="4247" spans="1:7" x14ac:dyDescent="0.25">
      <c r="A4247" s="147">
        <v>4243</v>
      </c>
      <c r="B4247" s="151">
        <v>20701114911</v>
      </c>
      <c r="C4247" s="151">
        <v>387</v>
      </c>
      <c r="D4247" s="158">
        <v>1095.7033530000001</v>
      </c>
      <c r="E4247" s="151">
        <v>1737</v>
      </c>
      <c r="F4247" s="151">
        <v>9</v>
      </c>
      <c r="G4247" s="158">
        <v>88.437458372185958</v>
      </c>
    </row>
    <row r="4248" spans="1:7" x14ac:dyDescent="0.25">
      <c r="A4248" s="147">
        <v>4244</v>
      </c>
      <c r="B4248" s="151">
        <v>20701114912</v>
      </c>
      <c r="C4248" s="151">
        <v>352</v>
      </c>
      <c r="D4248" s="158">
        <v>1069.509978</v>
      </c>
      <c r="E4248" s="151">
        <v>3964</v>
      </c>
      <c r="F4248" s="151">
        <v>8</v>
      </c>
      <c r="G4248" s="158">
        <v>73.604635673371519</v>
      </c>
    </row>
    <row r="4249" spans="1:7" x14ac:dyDescent="0.25">
      <c r="A4249" s="147">
        <v>4245</v>
      </c>
      <c r="B4249" s="151">
        <v>20701114913</v>
      </c>
      <c r="C4249" s="151">
        <v>399</v>
      </c>
      <c r="D4249" s="158">
        <v>1074.298792</v>
      </c>
      <c r="E4249" s="151">
        <v>3565</v>
      </c>
      <c r="F4249" s="151">
        <v>8</v>
      </c>
      <c r="G4249" s="158">
        <v>76.262155321699737</v>
      </c>
    </row>
    <row r="4250" spans="1:7" x14ac:dyDescent="0.25">
      <c r="A4250" s="147">
        <v>4246</v>
      </c>
      <c r="B4250" s="151">
        <v>20701114914</v>
      </c>
      <c r="C4250" s="151">
        <v>428</v>
      </c>
      <c r="D4250" s="158">
        <v>1120.535987</v>
      </c>
      <c r="E4250" s="151">
        <v>426</v>
      </c>
      <c r="F4250" s="151">
        <v>10</v>
      </c>
      <c r="G4250" s="158">
        <v>97.169308645264422</v>
      </c>
    </row>
    <row r="4251" spans="1:7" x14ac:dyDescent="0.25">
      <c r="A4251" s="147">
        <v>4247</v>
      </c>
      <c r="B4251" s="151">
        <v>20701114915</v>
      </c>
      <c r="C4251" s="151">
        <v>291</v>
      </c>
      <c r="D4251" s="158">
        <v>1143.380946</v>
      </c>
      <c r="E4251" s="151">
        <v>43</v>
      </c>
      <c r="F4251" s="151">
        <v>10</v>
      </c>
      <c r="G4251" s="158">
        <v>99.720261089649668</v>
      </c>
    </row>
    <row r="4252" spans="1:7" x14ac:dyDescent="0.25">
      <c r="A4252" s="147">
        <v>4248</v>
      </c>
      <c r="B4252" s="151">
        <v>20701114916</v>
      </c>
      <c r="C4252" s="151">
        <v>511</v>
      </c>
      <c r="D4252" s="158">
        <v>1133.4538050000001</v>
      </c>
      <c r="E4252" s="151">
        <v>149</v>
      </c>
      <c r="F4252" s="151">
        <v>10</v>
      </c>
      <c r="G4252" s="158">
        <v>99.014253363527374</v>
      </c>
    </row>
    <row r="4253" spans="1:7" x14ac:dyDescent="0.25">
      <c r="A4253" s="147">
        <v>4249</v>
      </c>
      <c r="B4253" s="151">
        <v>20701114917</v>
      </c>
      <c r="C4253" s="151">
        <v>389</v>
      </c>
      <c r="D4253" s="158">
        <v>1113.376906</v>
      </c>
      <c r="E4253" s="151">
        <v>695</v>
      </c>
      <c r="F4253" s="151">
        <v>10</v>
      </c>
      <c r="G4253" s="158">
        <v>95.377647528972958</v>
      </c>
    </row>
    <row r="4254" spans="1:7" x14ac:dyDescent="0.25">
      <c r="A4254" s="147">
        <v>4250</v>
      </c>
      <c r="B4254" s="151">
        <v>20701114918</v>
      </c>
      <c r="C4254" s="151">
        <v>530</v>
      </c>
      <c r="D4254" s="158">
        <v>1083.5569379999999</v>
      </c>
      <c r="E4254" s="151">
        <v>2726</v>
      </c>
      <c r="F4254" s="151">
        <v>9</v>
      </c>
      <c r="G4254" s="158">
        <v>81.850273078460106</v>
      </c>
    </row>
    <row r="4255" spans="1:7" x14ac:dyDescent="0.25">
      <c r="A4255" s="147">
        <v>4251</v>
      </c>
      <c r="B4255" s="151">
        <v>20701114919</v>
      </c>
      <c r="C4255" s="151">
        <v>453</v>
      </c>
      <c r="D4255" s="158">
        <v>1105.4562800000001</v>
      </c>
      <c r="E4255" s="151">
        <v>1054</v>
      </c>
      <c r="F4255" s="151">
        <v>10</v>
      </c>
      <c r="G4255" s="158">
        <v>92.986545890502185</v>
      </c>
    </row>
    <row r="4256" spans="1:7" x14ac:dyDescent="0.25">
      <c r="A4256" s="147">
        <v>4252</v>
      </c>
      <c r="B4256" s="151">
        <v>20701114920</v>
      </c>
      <c r="C4256" s="151">
        <v>370</v>
      </c>
      <c r="D4256" s="158">
        <v>1116.2518379999999</v>
      </c>
      <c r="E4256" s="151">
        <v>575</v>
      </c>
      <c r="F4256" s="151">
        <v>10</v>
      </c>
      <c r="G4256" s="158">
        <v>96.176901558545353</v>
      </c>
    </row>
    <row r="4257" spans="1:7" x14ac:dyDescent="0.25">
      <c r="A4257" s="147">
        <v>4253</v>
      </c>
      <c r="B4257" s="151">
        <v>20701114921</v>
      </c>
      <c r="C4257" s="151">
        <v>255</v>
      </c>
      <c r="D4257" s="158">
        <v>1109.118346</v>
      </c>
      <c r="E4257" s="151">
        <v>883</v>
      </c>
      <c r="F4257" s="151">
        <v>10</v>
      </c>
      <c r="G4257" s="158">
        <v>94.125482882642871</v>
      </c>
    </row>
    <row r="4258" spans="1:7" x14ac:dyDescent="0.25">
      <c r="A4258" s="147">
        <v>4254</v>
      </c>
      <c r="B4258" s="151">
        <v>20701114922</v>
      </c>
      <c r="C4258" s="151">
        <v>236</v>
      </c>
      <c r="D4258" s="158">
        <v>1025.2028330000001</v>
      </c>
      <c r="E4258" s="151">
        <v>7884</v>
      </c>
      <c r="F4258" s="151">
        <v>6</v>
      </c>
      <c r="G4258" s="158">
        <v>47.495670707339812</v>
      </c>
    </row>
    <row r="4259" spans="1:7" x14ac:dyDescent="0.25">
      <c r="A4259" s="147">
        <v>4255</v>
      </c>
      <c r="B4259" s="151">
        <v>20701114923</v>
      </c>
      <c r="C4259" s="151">
        <v>203</v>
      </c>
      <c r="D4259" s="158">
        <v>1140.9882230000001</v>
      </c>
      <c r="E4259" s="151">
        <v>64</v>
      </c>
      <c r="F4259" s="151">
        <v>10</v>
      </c>
      <c r="G4259" s="158">
        <v>99.580391634474481</v>
      </c>
    </row>
    <row r="4260" spans="1:7" x14ac:dyDescent="0.25">
      <c r="A4260" s="147">
        <v>4256</v>
      </c>
      <c r="B4260" s="151">
        <v>20701114924</v>
      </c>
      <c r="C4260" s="151">
        <v>449</v>
      </c>
      <c r="D4260" s="158">
        <v>1130.6718330000001</v>
      </c>
      <c r="E4260" s="151">
        <v>194</v>
      </c>
      <c r="F4260" s="151">
        <v>10</v>
      </c>
      <c r="G4260" s="158">
        <v>98.714533102437727</v>
      </c>
    </row>
    <row r="4261" spans="1:7" x14ac:dyDescent="0.25">
      <c r="A4261" s="147">
        <v>4257</v>
      </c>
      <c r="B4261" s="151">
        <v>20701114925</v>
      </c>
      <c r="C4261" s="151">
        <v>283</v>
      </c>
      <c r="D4261" s="158">
        <v>1098.585067</v>
      </c>
      <c r="E4261" s="151">
        <v>1524</v>
      </c>
      <c r="F4261" s="151">
        <v>9</v>
      </c>
      <c r="G4261" s="158">
        <v>89.856134274676975</v>
      </c>
    </row>
    <row r="4262" spans="1:7" x14ac:dyDescent="0.25">
      <c r="A4262" s="147">
        <v>4258</v>
      </c>
      <c r="B4262" s="151">
        <v>20701114926</v>
      </c>
      <c r="C4262" s="151">
        <v>339</v>
      </c>
      <c r="D4262" s="158">
        <v>1129.531988</v>
      </c>
      <c r="E4262" s="151">
        <v>211</v>
      </c>
      <c r="F4262" s="151">
        <v>10</v>
      </c>
      <c r="G4262" s="158">
        <v>98.601305448248297</v>
      </c>
    </row>
    <row r="4263" spans="1:7" x14ac:dyDescent="0.25">
      <c r="A4263" s="147">
        <v>4259</v>
      </c>
      <c r="B4263" s="151">
        <v>20701114927</v>
      </c>
      <c r="C4263" s="151">
        <v>343</v>
      </c>
      <c r="D4263" s="158">
        <v>1090.477183</v>
      </c>
      <c r="E4263" s="151">
        <v>2129</v>
      </c>
      <c r="F4263" s="151">
        <v>9</v>
      </c>
      <c r="G4263" s="158">
        <v>85.826561875582783</v>
      </c>
    </row>
    <row r="4264" spans="1:7" x14ac:dyDescent="0.25">
      <c r="A4264" s="147">
        <v>4260</v>
      </c>
      <c r="B4264" s="151">
        <v>20701114928</v>
      </c>
      <c r="C4264" s="151">
        <v>559</v>
      </c>
      <c r="D4264" s="158">
        <v>1080.263031</v>
      </c>
      <c r="E4264" s="151">
        <v>3014</v>
      </c>
      <c r="F4264" s="151">
        <v>9</v>
      </c>
      <c r="G4264" s="158">
        <v>79.932063407486339</v>
      </c>
    </row>
    <row r="4265" spans="1:7" x14ac:dyDescent="0.25">
      <c r="A4265" s="147">
        <v>4261</v>
      </c>
      <c r="B4265" s="151">
        <v>20701114929</v>
      </c>
      <c r="C4265" s="151">
        <v>393</v>
      </c>
      <c r="D4265" s="158">
        <v>1112.5878</v>
      </c>
      <c r="E4265" s="151">
        <v>724</v>
      </c>
      <c r="F4265" s="151">
        <v>10</v>
      </c>
      <c r="G4265" s="158">
        <v>95.184494471826298</v>
      </c>
    </row>
    <row r="4266" spans="1:7" x14ac:dyDescent="0.25">
      <c r="A4266" s="147">
        <v>4262</v>
      </c>
      <c r="B4266" s="151">
        <v>20701114930</v>
      </c>
      <c r="C4266" s="151">
        <v>515</v>
      </c>
      <c r="D4266" s="158">
        <v>1098.515574</v>
      </c>
      <c r="E4266" s="151">
        <v>1531</v>
      </c>
      <c r="F4266" s="151">
        <v>9</v>
      </c>
      <c r="G4266" s="158">
        <v>89.809511122951918</v>
      </c>
    </row>
    <row r="4267" spans="1:7" x14ac:dyDescent="0.25">
      <c r="A4267" s="147">
        <v>4263</v>
      </c>
      <c r="B4267" s="151">
        <v>20701114931</v>
      </c>
      <c r="C4267" s="151">
        <v>522</v>
      </c>
      <c r="D4267" s="158">
        <v>1049.3625689999999</v>
      </c>
      <c r="E4267" s="151">
        <v>5873</v>
      </c>
      <c r="F4267" s="151">
        <v>7</v>
      </c>
      <c r="G4267" s="158">
        <v>60.889836152923934</v>
      </c>
    </row>
    <row r="4268" spans="1:7" x14ac:dyDescent="0.25">
      <c r="A4268" s="147">
        <v>4264</v>
      </c>
      <c r="B4268" s="151">
        <v>20701114932</v>
      </c>
      <c r="C4268" s="151">
        <v>621</v>
      </c>
      <c r="D4268" s="158">
        <v>1103.85312</v>
      </c>
      <c r="E4268" s="151">
        <v>1156</v>
      </c>
      <c r="F4268" s="151">
        <v>10</v>
      </c>
      <c r="G4268" s="158">
        <v>92.307179965365663</v>
      </c>
    </row>
    <row r="4269" spans="1:7" x14ac:dyDescent="0.25">
      <c r="A4269" s="147">
        <v>4265</v>
      </c>
      <c r="B4269" s="151">
        <v>20701114933</v>
      </c>
      <c r="C4269" s="151">
        <v>191</v>
      </c>
      <c r="D4269" s="158">
        <v>1130.0797500000001</v>
      </c>
      <c r="E4269" s="151">
        <v>204</v>
      </c>
      <c r="F4269" s="151">
        <v>10</v>
      </c>
      <c r="G4269" s="158">
        <v>98.647928599973355</v>
      </c>
    </row>
    <row r="4270" spans="1:7" x14ac:dyDescent="0.25">
      <c r="A4270" s="147">
        <v>4266</v>
      </c>
      <c r="B4270" s="151">
        <v>20701114934</v>
      </c>
      <c r="C4270" s="151">
        <v>525</v>
      </c>
      <c r="D4270" s="158">
        <v>1090.07278</v>
      </c>
      <c r="E4270" s="151">
        <v>2161</v>
      </c>
      <c r="F4270" s="151">
        <v>9</v>
      </c>
      <c r="G4270" s="158">
        <v>85.613427467696809</v>
      </c>
    </row>
    <row r="4271" spans="1:7" x14ac:dyDescent="0.25">
      <c r="A4271" s="147">
        <v>4267</v>
      </c>
      <c r="B4271" s="151">
        <v>20701114936</v>
      </c>
      <c r="C4271" s="151">
        <v>437</v>
      </c>
      <c r="D4271" s="158">
        <v>1105.896708</v>
      </c>
      <c r="E4271" s="151">
        <v>1029</v>
      </c>
      <c r="F4271" s="151">
        <v>10</v>
      </c>
      <c r="G4271" s="158">
        <v>93.153057146663116</v>
      </c>
    </row>
    <row r="4272" spans="1:7" x14ac:dyDescent="0.25">
      <c r="A4272" s="147">
        <v>4268</v>
      </c>
      <c r="B4272" s="151">
        <v>20701114937</v>
      </c>
      <c r="C4272" s="151">
        <v>241</v>
      </c>
      <c r="D4272" s="158">
        <v>1096.7828910000001</v>
      </c>
      <c r="E4272" s="151">
        <v>1657</v>
      </c>
      <c r="F4272" s="151">
        <v>9</v>
      </c>
      <c r="G4272" s="158">
        <v>88.970294391900893</v>
      </c>
    </row>
    <row r="4273" spans="1:7" x14ac:dyDescent="0.25">
      <c r="A4273" s="147">
        <v>4269</v>
      </c>
      <c r="B4273" s="151">
        <v>20701114938</v>
      </c>
      <c r="C4273" s="151">
        <v>523</v>
      </c>
      <c r="D4273" s="158">
        <v>1067.6231049999999</v>
      </c>
      <c r="E4273" s="151">
        <v>4149</v>
      </c>
      <c r="F4273" s="151">
        <v>8</v>
      </c>
      <c r="G4273" s="158">
        <v>72.372452377780732</v>
      </c>
    </row>
    <row r="4274" spans="1:7" x14ac:dyDescent="0.25">
      <c r="A4274" s="147">
        <v>4270</v>
      </c>
      <c r="B4274" s="151">
        <v>20701114939</v>
      </c>
      <c r="C4274" s="151">
        <v>579</v>
      </c>
      <c r="D4274" s="158">
        <v>1074.146011</v>
      </c>
      <c r="E4274" s="151">
        <v>3582</v>
      </c>
      <c r="F4274" s="151">
        <v>8</v>
      </c>
      <c r="G4274" s="158">
        <v>76.148927667510321</v>
      </c>
    </row>
    <row r="4275" spans="1:7" x14ac:dyDescent="0.25">
      <c r="A4275" s="147">
        <v>4271</v>
      </c>
      <c r="B4275" s="151">
        <v>20701114940</v>
      </c>
      <c r="C4275" s="151">
        <v>476</v>
      </c>
      <c r="D4275" s="158">
        <v>1085.999243</v>
      </c>
      <c r="E4275" s="151">
        <v>2513</v>
      </c>
      <c r="F4275" s="151">
        <v>9</v>
      </c>
      <c r="G4275" s="158">
        <v>83.268948980951109</v>
      </c>
    </row>
    <row r="4276" spans="1:7" x14ac:dyDescent="0.25">
      <c r="A4276" s="147">
        <v>4272</v>
      </c>
      <c r="B4276" s="151">
        <v>20701114941</v>
      </c>
      <c r="C4276" s="151">
        <v>626</v>
      </c>
      <c r="D4276" s="158">
        <v>1105.297556</v>
      </c>
      <c r="E4276" s="151">
        <v>1072</v>
      </c>
      <c r="F4276" s="151">
        <v>10</v>
      </c>
      <c r="G4276" s="158">
        <v>92.866657786066341</v>
      </c>
    </row>
    <row r="4277" spans="1:7" x14ac:dyDescent="0.25">
      <c r="A4277" s="147">
        <v>4273</v>
      </c>
      <c r="B4277" s="151">
        <v>20701114942</v>
      </c>
      <c r="C4277" s="151">
        <v>337</v>
      </c>
      <c r="D4277" s="158">
        <v>1061.6346189999999</v>
      </c>
      <c r="E4277" s="151">
        <v>4684</v>
      </c>
      <c r="F4277" s="151">
        <v>8</v>
      </c>
      <c r="G4277" s="158">
        <v>68.809111495937131</v>
      </c>
    </row>
    <row r="4278" spans="1:7" x14ac:dyDescent="0.25">
      <c r="A4278" s="147">
        <v>4274</v>
      </c>
      <c r="B4278" s="151">
        <v>20701114943</v>
      </c>
      <c r="C4278" s="151">
        <v>440</v>
      </c>
      <c r="D4278" s="158">
        <v>1091.3849279999999</v>
      </c>
      <c r="E4278" s="151">
        <v>2055</v>
      </c>
      <c r="F4278" s="151">
        <v>9</v>
      </c>
      <c r="G4278" s="158">
        <v>86.319435193819103</v>
      </c>
    </row>
    <row r="4279" spans="1:7" x14ac:dyDescent="0.25">
      <c r="A4279" s="147">
        <v>4275</v>
      </c>
      <c r="B4279" s="151">
        <v>20701114944</v>
      </c>
      <c r="C4279" s="151">
        <v>563</v>
      </c>
      <c r="D4279" s="158">
        <v>1096.790524</v>
      </c>
      <c r="E4279" s="151">
        <v>1655</v>
      </c>
      <c r="F4279" s="151">
        <v>9</v>
      </c>
      <c r="G4279" s="158">
        <v>88.983615292393765</v>
      </c>
    </row>
    <row r="4280" spans="1:7" x14ac:dyDescent="0.25">
      <c r="A4280" s="147">
        <v>4276</v>
      </c>
      <c r="B4280" s="151">
        <v>20701114945</v>
      </c>
      <c r="C4280" s="151">
        <v>282</v>
      </c>
      <c r="D4280" s="158">
        <v>1081.4560369999999</v>
      </c>
      <c r="E4280" s="151">
        <v>2910</v>
      </c>
      <c r="F4280" s="151">
        <v>9</v>
      </c>
      <c r="G4280" s="158">
        <v>80.624750233115762</v>
      </c>
    </row>
    <row r="4281" spans="1:7" x14ac:dyDescent="0.25">
      <c r="A4281" s="147">
        <v>4277</v>
      </c>
      <c r="B4281" s="151">
        <v>20701114946</v>
      </c>
      <c r="C4281" s="151">
        <v>638</v>
      </c>
      <c r="D4281" s="158">
        <v>1098.1920829999999</v>
      </c>
      <c r="E4281" s="151">
        <v>1557</v>
      </c>
      <c r="F4281" s="151">
        <v>9</v>
      </c>
      <c r="G4281" s="158">
        <v>89.636339416544558</v>
      </c>
    </row>
    <row r="4282" spans="1:7" x14ac:dyDescent="0.25">
      <c r="A4282" s="147">
        <v>4278</v>
      </c>
      <c r="B4282" s="151">
        <v>20701114947</v>
      </c>
      <c r="C4282" s="151">
        <v>414</v>
      </c>
      <c r="D4282" s="158">
        <v>1136.882057</v>
      </c>
      <c r="E4282" s="151">
        <v>98</v>
      </c>
      <c r="F4282" s="151">
        <v>10</v>
      </c>
      <c r="G4282" s="158">
        <v>99.353936326095649</v>
      </c>
    </row>
    <row r="4283" spans="1:7" x14ac:dyDescent="0.25">
      <c r="A4283" s="147">
        <v>4279</v>
      </c>
      <c r="B4283" s="151">
        <v>20701114948</v>
      </c>
      <c r="C4283" s="151">
        <v>272</v>
      </c>
      <c r="D4283" s="158">
        <v>1129.196897</v>
      </c>
      <c r="E4283" s="151">
        <v>216</v>
      </c>
      <c r="F4283" s="151">
        <v>10</v>
      </c>
      <c r="G4283" s="158">
        <v>98.568003197016125</v>
      </c>
    </row>
    <row r="4284" spans="1:7" x14ac:dyDescent="0.25">
      <c r="A4284" s="147">
        <v>4280</v>
      </c>
      <c r="B4284" s="151">
        <v>20701114949</v>
      </c>
      <c r="C4284" s="151">
        <v>415</v>
      </c>
      <c r="D4284" s="158">
        <v>1133.5223559999999</v>
      </c>
      <c r="E4284" s="151">
        <v>145</v>
      </c>
      <c r="F4284" s="151">
        <v>10</v>
      </c>
      <c r="G4284" s="158">
        <v>99.040895164513117</v>
      </c>
    </row>
    <row r="4285" spans="1:7" x14ac:dyDescent="0.25">
      <c r="A4285" s="147">
        <v>4281</v>
      </c>
      <c r="B4285" s="151">
        <v>20701114950</v>
      </c>
      <c r="C4285" s="151">
        <v>354</v>
      </c>
      <c r="D4285" s="158">
        <v>1100.3658789999999</v>
      </c>
      <c r="E4285" s="151">
        <v>1399</v>
      </c>
      <c r="F4285" s="151">
        <v>9</v>
      </c>
      <c r="G4285" s="158">
        <v>90.688690555481557</v>
      </c>
    </row>
    <row r="4286" spans="1:7" x14ac:dyDescent="0.25">
      <c r="A4286" s="147">
        <v>4282</v>
      </c>
      <c r="B4286" s="151">
        <v>20701114951</v>
      </c>
      <c r="C4286" s="151">
        <v>354</v>
      </c>
      <c r="D4286" s="158">
        <v>1091.094276</v>
      </c>
      <c r="E4286" s="151">
        <v>2077</v>
      </c>
      <c r="F4286" s="151">
        <v>9</v>
      </c>
      <c r="G4286" s="158">
        <v>86.172905288397487</v>
      </c>
    </row>
    <row r="4287" spans="1:7" x14ac:dyDescent="0.25">
      <c r="A4287" s="147">
        <v>4283</v>
      </c>
      <c r="B4287" s="151">
        <v>20701115001</v>
      </c>
      <c r="C4287" s="151">
        <v>342</v>
      </c>
      <c r="D4287" s="158">
        <v>1155.1276250000001</v>
      </c>
      <c r="E4287" s="151">
        <v>11</v>
      </c>
      <c r="F4287" s="151">
        <v>10</v>
      </c>
      <c r="G4287" s="158">
        <v>99.933395497535642</v>
      </c>
    </row>
    <row r="4288" spans="1:7" x14ac:dyDescent="0.25">
      <c r="A4288" s="147">
        <v>4284</v>
      </c>
      <c r="B4288" s="151">
        <v>20701115002</v>
      </c>
      <c r="C4288" s="151">
        <v>545</v>
      </c>
      <c r="D4288" s="158">
        <v>1102.8424190000001</v>
      </c>
      <c r="E4288" s="151">
        <v>1219</v>
      </c>
      <c r="F4288" s="151">
        <v>10</v>
      </c>
      <c r="G4288" s="158">
        <v>91.887571599840143</v>
      </c>
    </row>
    <row r="4289" spans="1:7" x14ac:dyDescent="0.25">
      <c r="A4289" s="147">
        <v>4285</v>
      </c>
      <c r="B4289" s="151">
        <v>20701115003</v>
      </c>
      <c r="C4289" s="151">
        <v>472</v>
      </c>
      <c r="D4289" s="158">
        <v>1106.691746</v>
      </c>
      <c r="E4289" s="151">
        <v>992</v>
      </c>
      <c r="F4289" s="151">
        <v>10</v>
      </c>
      <c r="G4289" s="158">
        <v>93.399493805781276</v>
      </c>
    </row>
    <row r="4290" spans="1:7" x14ac:dyDescent="0.25">
      <c r="A4290" s="147">
        <v>4286</v>
      </c>
      <c r="B4290" s="151">
        <v>20701115004</v>
      </c>
      <c r="C4290" s="151">
        <v>409</v>
      </c>
      <c r="D4290" s="158">
        <v>1089.604521</v>
      </c>
      <c r="E4290" s="151">
        <v>2206</v>
      </c>
      <c r="F4290" s="151">
        <v>9</v>
      </c>
      <c r="G4290" s="158">
        <v>85.313707206607177</v>
      </c>
    </row>
    <row r="4291" spans="1:7" x14ac:dyDescent="0.25">
      <c r="A4291" s="147">
        <v>4287</v>
      </c>
      <c r="B4291" s="151">
        <v>20701115005</v>
      </c>
      <c r="C4291" s="151">
        <v>371</v>
      </c>
      <c r="D4291" s="158">
        <v>1134.2885879999999</v>
      </c>
      <c r="E4291" s="151">
        <v>122</v>
      </c>
      <c r="F4291" s="151">
        <v>10</v>
      </c>
      <c r="G4291" s="158">
        <v>99.194085520181162</v>
      </c>
    </row>
    <row r="4292" spans="1:7" x14ac:dyDescent="0.25">
      <c r="A4292" s="147">
        <v>4288</v>
      </c>
      <c r="B4292" s="151">
        <v>20701115006</v>
      </c>
      <c r="C4292" s="151">
        <v>486</v>
      </c>
      <c r="D4292" s="158">
        <v>1138.4441589999999</v>
      </c>
      <c r="E4292" s="151">
        <v>82</v>
      </c>
      <c r="F4292" s="151">
        <v>10</v>
      </c>
      <c r="G4292" s="158">
        <v>99.460503530038636</v>
      </c>
    </row>
    <row r="4293" spans="1:7" x14ac:dyDescent="0.25">
      <c r="A4293" s="147">
        <v>4289</v>
      </c>
      <c r="B4293" s="151">
        <v>20701115007</v>
      </c>
      <c r="C4293" s="151">
        <v>254</v>
      </c>
      <c r="D4293" s="158">
        <v>1144.898492</v>
      </c>
      <c r="E4293" s="151">
        <v>34</v>
      </c>
      <c r="F4293" s="151">
        <v>10</v>
      </c>
      <c r="G4293" s="158">
        <v>99.780205141867597</v>
      </c>
    </row>
    <row r="4294" spans="1:7" x14ac:dyDescent="0.25">
      <c r="A4294" s="147">
        <v>4290</v>
      </c>
      <c r="B4294" s="151">
        <v>20701115008</v>
      </c>
      <c r="C4294" s="151">
        <v>226</v>
      </c>
      <c r="D4294" s="158">
        <v>1146.7414040000001</v>
      </c>
      <c r="E4294" s="151">
        <v>25</v>
      </c>
      <c r="F4294" s="151">
        <v>10</v>
      </c>
      <c r="G4294" s="158">
        <v>99.840149194085527</v>
      </c>
    </row>
    <row r="4295" spans="1:7" x14ac:dyDescent="0.25">
      <c r="A4295" s="147">
        <v>4291</v>
      </c>
      <c r="B4295" s="151">
        <v>20701115009</v>
      </c>
      <c r="C4295" s="151">
        <v>365</v>
      </c>
      <c r="D4295" s="158">
        <v>1105.3991510000001</v>
      </c>
      <c r="E4295" s="151">
        <v>1060</v>
      </c>
      <c r="F4295" s="151">
        <v>10</v>
      </c>
      <c r="G4295" s="158">
        <v>92.946583189023585</v>
      </c>
    </row>
    <row r="4296" spans="1:7" x14ac:dyDescent="0.25">
      <c r="A4296" s="147">
        <v>4292</v>
      </c>
      <c r="B4296" s="151">
        <v>20701115010</v>
      </c>
      <c r="C4296" s="151">
        <v>560</v>
      </c>
      <c r="D4296" s="158">
        <v>1112.200883</v>
      </c>
      <c r="E4296" s="151">
        <v>738</v>
      </c>
      <c r="F4296" s="151">
        <v>10</v>
      </c>
      <c r="G4296" s="158">
        <v>95.091248168376183</v>
      </c>
    </row>
    <row r="4297" spans="1:7" x14ac:dyDescent="0.25">
      <c r="A4297" s="147">
        <v>4293</v>
      </c>
      <c r="B4297" s="151">
        <v>20701115011</v>
      </c>
      <c r="C4297" s="151">
        <v>355</v>
      </c>
      <c r="D4297" s="158">
        <v>1118.9947480000001</v>
      </c>
      <c r="E4297" s="151">
        <v>479</v>
      </c>
      <c r="F4297" s="151">
        <v>10</v>
      </c>
      <c r="G4297" s="158">
        <v>96.816304782203275</v>
      </c>
    </row>
    <row r="4298" spans="1:7" x14ac:dyDescent="0.25">
      <c r="A4298" s="147">
        <v>4294</v>
      </c>
      <c r="B4298" s="151">
        <v>20701115012</v>
      </c>
      <c r="C4298" s="151">
        <v>538</v>
      </c>
      <c r="D4298" s="158">
        <v>1115.427621</v>
      </c>
      <c r="E4298" s="151">
        <v>612</v>
      </c>
      <c r="F4298" s="151">
        <v>10</v>
      </c>
      <c r="G4298" s="158">
        <v>95.930464899427207</v>
      </c>
    </row>
    <row r="4299" spans="1:7" x14ac:dyDescent="0.25">
      <c r="A4299" s="147">
        <v>4295</v>
      </c>
      <c r="B4299" s="151">
        <v>20701115013</v>
      </c>
      <c r="C4299" s="151">
        <v>602</v>
      </c>
      <c r="D4299" s="158">
        <v>1118.309456</v>
      </c>
      <c r="E4299" s="151">
        <v>503</v>
      </c>
      <c r="F4299" s="151">
        <v>10</v>
      </c>
      <c r="G4299" s="158">
        <v>96.656453976288788</v>
      </c>
    </row>
    <row r="4300" spans="1:7" x14ac:dyDescent="0.25">
      <c r="A4300" s="147">
        <v>4296</v>
      </c>
      <c r="B4300" s="151">
        <v>20701115014</v>
      </c>
      <c r="C4300" s="151">
        <v>344</v>
      </c>
      <c r="D4300" s="158">
        <v>1123.2274070000001</v>
      </c>
      <c r="E4300" s="151">
        <v>356</v>
      </c>
      <c r="F4300" s="151">
        <v>10</v>
      </c>
      <c r="G4300" s="158">
        <v>97.635540162514985</v>
      </c>
    </row>
    <row r="4301" spans="1:7" x14ac:dyDescent="0.25">
      <c r="A4301" s="147">
        <v>4297</v>
      </c>
      <c r="B4301" s="151">
        <v>20701115015</v>
      </c>
      <c r="C4301" s="151">
        <v>609</v>
      </c>
      <c r="D4301" s="158">
        <v>1081.4076460000001</v>
      </c>
      <c r="E4301" s="151">
        <v>2916</v>
      </c>
      <c r="F4301" s="151">
        <v>9</v>
      </c>
      <c r="G4301" s="158">
        <v>80.584787531637133</v>
      </c>
    </row>
    <row r="4302" spans="1:7" x14ac:dyDescent="0.25">
      <c r="A4302" s="147">
        <v>4298</v>
      </c>
      <c r="B4302" s="151">
        <v>20701115016</v>
      </c>
      <c r="C4302" s="151">
        <v>402</v>
      </c>
      <c r="D4302" s="158">
        <v>1145.026703</v>
      </c>
      <c r="E4302" s="151">
        <v>31</v>
      </c>
      <c r="F4302" s="151">
        <v>10</v>
      </c>
      <c r="G4302" s="158">
        <v>99.800186492606898</v>
      </c>
    </row>
    <row r="4303" spans="1:7" x14ac:dyDescent="0.25">
      <c r="A4303" s="147">
        <v>4299</v>
      </c>
      <c r="B4303" s="151">
        <v>20701115017</v>
      </c>
      <c r="C4303" s="151">
        <v>310</v>
      </c>
      <c r="D4303" s="158">
        <v>1158.4864009999999</v>
      </c>
      <c r="E4303" s="151">
        <v>10</v>
      </c>
      <c r="F4303" s="151">
        <v>10</v>
      </c>
      <c r="G4303" s="158">
        <v>99.940055947782071</v>
      </c>
    </row>
    <row r="4304" spans="1:7" x14ac:dyDescent="0.25">
      <c r="A4304" s="147">
        <v>4300</v>
      </c>
      <c r="B4304" s="151">
        <v>20701115018</v>
      </c>
      <c r="C4304" s="151">
        <v>590</v>
      </c>
      <c r="D4304" s="158">
        <v>1103.3198580000001</v>
      </c>
      <c r="E4304" s="151">
        <v>1188</v>
      </c>
      <c r="F4304" s="151">
        <v>10</v>
      </c>
      <c r="G4304" s="158">
        <v>92.094045557479689</v>
      </c>
    </row>
    <row r="4305" spans="1:7" x14ac:dyDescent="0.25">
      <c r="A4305" s="147">
        <v>4301</v>
      </c>
      <c r="B4305" s="151">
        <v>20701115019</v>
      </c>
      <c r="C4305" s="151">
        <v>474</v>
      </c>
      <c r="D4305" s="158">
        <v>1135.529419</v>
      </c>
      <c r="E4305" s="151">
        <v>108</v>
      </c>
      <c r="F4305" s="151">
        <v>10</v>
      </c>
      <c r="G4305" s="158">
        <v>99.287331823631277</v>
      </c>
    </row>
    <row r="4306" spans="1:7" x14ac:dyDescent="0.25">
      <c r="A4306" s="147">
        <v>4302</v>
      </c>
      <c r="B4306" s="151">
        <v>20701115020</v>
      </c>
      <c r="C4306" s="151">
        <v>507</v>
      </c>
      <c r="D4306" s="158">
        <v>1120.198928</v>
      </c>
      <c r="E4306" s="151">
        <v>436</v>
      </c>
      <c r="F4306" s="151">
        <v>10</v>
      </c>
      <c r="G4306" s="158">
        <v>97.10270414280005</v>
      </c>
    </row>
    <row r="4307" spans="1:7" x14ac:dyDescent="0.25">
      <c r="A4307" s="147">
        <v>4303</v>
      </c>
      <c r="B4307" s="151">
        <v>20701115021</v>
      </c>
      <c r="C4307" s="151">
        <v>598</v>
      </c>
      <c r="D4307" s="158">
        <v>1135.3340720000001</v>
      </c>
      <c r="E4307" s="151">
        <v>109</v>
      </c>
      <c r="F4307" s="151">
        <v>10</v>
      </c>
      <c r="G4307" s="158">
        <v>99.280671373384848</v>
      </c>
    </row>
    <row r="4308" spans="1:7" x14ac:dyDescent="0.25">
      <c r="A4308" s="147">
        <v>4304</v>
      </c>
      <c r="B4308" s="151">
        <v>20701115022</v>
      </c>
      <c r="C4308" s="151">
        <v>494</v>
      </c>
      <c r="D4308" s="158">
        <v>1130.018939</v>
      </c>
      <c r="E4308" s="151">
        <v>207</v>
      </c>
      <c r="F4308" s="151">
        <v>10</v>
      </c>
      <c r="G4308" s="158">
        <v>98.627947249234055</v>
      </c>
    </row>
    <row r="4309" spans="1:7" x14ac:dyDescent="0.25">
      <c r="A4309" s="147">
        <v>4305</v>
      </c>
      <c r="B4309" s="151">
        <v>20701115023</v>
      </c>
      <c r="C4309" s="151">
        <v>461</v>
      </c>
      <c r="D4309" s="158">
        <v>1083.4725739999999</v>
      </c>
      <c r="E4309" s="151">
        <v>2738</v>
      </c>
      <c r="F4309" s="151">
        <v>9</v>
      </c>
      <c r="G4309" s="158">
        <v>81.770347675502862</v>
      </c>
    </row>
    <row r="4310" spans="1:7" x14ac:dyDescent="0.25">
      <c r="A4310" s="147">
        <v>4306</v>
      </c>
      <c r="B4310" s="151">
        <v>20701115024</v>
      </c>
      <c r="C4310" s="151">
        <v>487</v>
      </c>
      <c r="D4310" s="158">
        <v>1089.0188720000001</v>
      </c>
      <c r="E4310" s="151">
        <v>2257</v>
      </c>
      <c r="F4310" s="151">
        <v>9</v>
      </c>
      <c r="G4310" s="158">
        <v>84.974024244038887</v>
      </c>
    </row>
    <row r="4311" spans="1:7" x14ac:dyDescent="0.25">
      <c r="A4311" s="147">
        <v>4307</v>
      </c>
      <c r="B4311" s="151">
        <v>20701115025</v>
      </c>
      <c r="C4311" s="151">
        <v>344</v>
      </c>
      <c r="D4311" s="158">
        <v>1120.3612000000001</v>
      </c>
      <c r="E4311" s="151">
        <v>429</v>
      </c>
      <c r="F4311" s="151">
        <v>10</v>
      </c>
      <c r="G4311" s="158">
        <v>97.149327294525108</v>
      </c>
    </row>
    <row r="4312" spans="1:7" x14ac:dyDescent="0.25">
      <c r="A4312" s="147">
        <v>4308</v>
      </c>
      <c r="B4312" s="151">
        <v>20701115026</v>
      </c>
      <c r="C4312" s="151">
        <v>641</v>
      </c>
      <c r="D4312" s="158">
        <v>1123.581316</v>
      </c>
      <c r="E4312" s="151">
        <v>345</v>
      </c>
      <c r="F4312" s="151">
        <v>10</v>
      </c>
      <c r="G4312" s="158">
        <v>97.7088051152258</v>
      </c>
    </row>
    <row r="4313" spans="1:7" x14ac:dyDescent="0.25">
      <c r="A4313" s="147">
        <v>4309</v>
      </c>
      <c r="B4313" s="151">
        <v>20701115028</v>
      </c>
      <c r="C4313" s="151">
        <v>201</v>
      </c>
      <c r="D4313" s="158">
        <v>1150.0946289999999</v>
      </c>
      <c r="E4313" s="151">
        <v>19</v>
      </c>
      <c r="F4313" s="151">
        <v>10</v>
      </c>
      <c r="G4313" s="158">
        <v>99.880111895564141</v>
      </c>
    </row>
    <row r="4314" spans="1:7" x14ac:dyDescent="0.25">
      <c r="A4314" s="147">
        <v>4310</v>
      </c>
      <c r="B4314" s="151">
        <v>20701115029</v>
      </c>
      <c r="C4314" s="151">
        <v>505</v>
      </c>
      <c r="D4314" s="158">
        <v>1124.350893</v>
      </c>
      <c r="E4314" s="151">
        <v>323</v>
      </c>
      <c r="F4314" s="151">
        <v>10</v>
      </c>
      <c r="G4314" s="158">
        <v>97.855335020647388</v>
      </c>
    </row>
    <row r="4315" spans="1:7" x14ac:dyDescent="0.25">
      <c r="A4315" s="147">
        <v>4311</v>
      </c>
      <c r="B4315" s="151">
        <v>20701115030</v>
      </c>
      <c r="C4315" s="151">
        <v>410</v>
      </c>
      <c r="D4315" s="158">
        <v>1123.5013750000001</v>
      </c>
      <c r="E4315" s="151">
        <v>349</v>
      </c>
      <c r="F4315" s="151">
        <v>10</v>
      </c>
      <c r="G4315" s="158">
        <v>97.682163314240043</v>
      </c>
    </row>
    <row r="4316" spans="1:7" x14ac:dyDescent="0.25">
      <c r="A4316" s="147">
        <v>4312</v>
      </c>
      <c r="B4316" s="151">
        <v>20701115031</v>
      </c>
      <c r="C4316" s="151">
        <v>458</v>
      </c>
      <c r="D4316" s="158">
        <v>1116.5590560000001</v>
      </c>
      <c r="E4316" s="151">
        <v>565</v>
      </c>
      <c r="F4316" s="151">
        <v>10</v>
      </c>
      <c r="G4316" s="158">
        <v>96.243506061009725</v>
      </c>
    </row>
    <row r="4317" spans="1:7" x14ac:dyDescent="0.25">
      <c r="A4317" s="147">
        <v>4313</v>
      </c>
      <c r="B4317" s="151">
        <v>20701115032</v>
      </c>
      <c r="C4317" s="151">
        <v>484</v>
      </c>
      <c r="D4317" s="158">
        <v>1089.0796660000001</v>
      </c>
      <c r="E4317" s="151">
        <v>2253</v>
      </c>
      <c r="F4317" s="151">
        <v>9</v>
      </c>
      <c r="G4317" s="158">
        <v>85.000666045024644</v>
      </c>
    </row>
    <row r="4318" spans="1:7" x14ac:dyDescent="0.25">
      <c r="A4318" s="147">
        <v>4314</v>
      </c>
      <c r="B4318" s="151">
        <v>20701115033</v>
      </c>
      <c r="C4318" s="151">
        <v>374</v>
      </c>
      <c r="D4318" s="158">
        <v>1119.790213</v>
      </c>
      <c r="E4318" s="151">
        <v>451</v>
      </c>
      <c r="F4318" s="151">
        <v>10</v>
      </c>
      <c r="G4318" s="158">
        <v>97.002797389103506</v>
      </c>
    </row>
    <row r="4319" spans="1:7" x14ac:dyDescent="0.25">
      <c r="A4319" s="147">
        <v>4315</v>
      </c>
      <c r="B4319" s="151">
        <v>20701115034</v>
      </c>
      <c r="C4319" s="151">
        <v>379</v>
      </c>
      <c r="D4319" s="158">
        <v>1112.994537</v>
      </c>
      <c r="E4319" s="151">
        <v>710</v>
      </c>
      <c r="F4319" s="151">
        <v>10</v>
      </c>
      <c r="G4319" s="158">
        <v>95.277740775276413</v>
      </c>
    </row>
    <row r="4320" spans="1:7" x14ac:dyDescent="0.25">
      <c r="A4320" s="147">
        <v>4316</v>
      </c>
      <c r="B4320" s="151">
        <v>20701115035</v>
      </c>
      <c r="C4320" s="151">
        <v>237</v>
      </c>
      <c r="D4320" s="158">
        <v>1091.073353</v>
      </c>
      <c r="E4320" s="151">
        <v>2082</v>
      </c>
      <c r="F4320" s="151">
        <v>9</v>
      </c>
      <c r="G4320" s="158">
        <v>86.139603037165315</v>
      </c>
    </row>
    <row r="4321" spans="1:7" x14ac:dyDescent="0.25">
      <c r="A4321" s="147">
        <v>4317</v>
      </c>
      <c r="B4321" s="151">
        <v>20701115036</v>
      </c>
      <c r="C4321" s="151">
        <v>386</v>
      </c>
      <c r="D4321" s="158">
        <v>1104.995255</v>
      </c>
      <c r="E4321" s="151">
        <v>1085</v>
      </c>
      <c r="F4321" s="151">
        <v>10</v>
      </c>
      <c r="G4321" s="158">
        <v>92.780071932862668</v>
      </c>
    </row>
    <row r="4322" spans="1:7" x14ac:dyDescent="0.25">
      <c r="A4322" s="147">
        <v>4318</v>
      </c>
      <c r="B4322" s="151">
        <v>20701115037</v>
      </c>
      <c r="C4322" s="151">
        <v>264</v>
      </c>
      <c r="D4322" s="158">
        <v>1128.2578840000001</v>
      </c>
      <c r="E4322" s="151">
        <v>238</v>
      </c>
      <c r="F4322" s="151">
        <v>10</v>
      </c>
      <c r="G4322" s="158">
        <v>98.421473291594509</v>
      </c>
    </row>
    <row r="4323" spans="1:7" x14ac:dyDescent="0.25">
      <c r="A4323" s="147">
        <v>4319</v>
      </c>
      <c r="B4323" s="151">
        <v>20701115038</v>
      </c>
      <c r="C4323" s="151">
        <v>292</v>
      </c>
      <c r="D4323" s="158">
        <v>1134.2381580000001</v>
      </c>
      <c r="E4323" s="151">
        <v>123</v>
      </c>
      <c r="F4323" s="151">
        <v>10</v>
      </c>
      <c r="G4323" s="158">
        <v>99.187425069934733</v>
      </c>
    </row>
    <row r="4324" spans="1:7" x14ac:dyDescent="0.25">
      <c r="A4324" s="147">
        <v>4320</v>
      </c>
      <c r="B4324" s="151">
        <v>20701115039</v>
      </c>
      <c r="C4324" s="151">
        <v>406</v>
      </c>
      <c r="D4324" s="158">
        <v>1074.4505429999999</v>
      </c>
      <c r="E4324" s="151">
        <v>3546</v>
      </c>
      <c r="F4324" s="151">
        <v>8</v>
      </c>
      <c r="G4324" s="158">
        <v>76.388703876382053</v>
      </c>
    </row>
    <row r="4325" spans="1:7" x14ac:dyDescent="0.25">
      <c r="A4325" s="147">
        <v>4321</v>
      </c>
      <c r="B4325" s="151">
        <v>20701115040</v>
      </c>
      <c r="C4325" s="151">
        <v>316</v>
      </c>
      <c r="D4325" s="158">
        <v>1128.5555690000001</v>
      </c>
      <c r="E4325" s="151">
        <v>230</v>
      </c>
      <c r="F4325" s="151">
        <v>10</v>
      </c>
      <c r="G4325" s="158">
        <v>98.47475689356601</v>
      </c>
    </row>
    <row r="4326" spans="1:7" x14ac:dyDescent="0.25">
      <c r="A4326" s="147">
        <v>4322</v>
      </c>
      <c r="B4326" s="151">
        <v>20701115041</v>
      </c>
      <c r="C4326" s="151">
        <v>337</v>
      </c>
      <c r="D4326" s="158">
        <v>1100.1803560000001</v>
      </c>
      <c r="E4326" s="151">
        <v>1411</v>
      </c>
      <c r="F4326" s="151">
        <v>9</v>
      </c>
      <c r="G4326" s="158">
        <v>90.608765152524313</v>
      </c>
    </row>
    <row r="4327" spans="1:7" x14ac:dyDescent="0.25">
      <c r="A4327" s="147">
        <v>4323</v>
      </c>
      <c r="B4327" s="151">
        <v>20701115201</v>
      </c>
      <c r="C4327" s="151">
        <v>484</v>
      </c>
      <c r="D4327" s="158">
        <v>1051.8581119999999</v>
      </c>
      <c r="E4327" s="151">
        <v>5637</v>
      </c>
      <c r="F4327" s="151">
        <v>7</v>
      </c>
      <c r="G4327" s="158">
        <v>62.461702411082989</v>
      </c>
    </row>
    <row r="4328" spans="1:7" x14ac:dyDescent="0.25">
      <c r="A4328" s="147">
        <v>4324</v>
      </c>
      <c r="B4328" s="151">
        <v>20701115202</v>
      </c>
      <c r="C4328" s="151">
        <v>444</v>
      </c>
      <c r="D4328" s="158">
        <v>1109.6421800000001</v>
      </c>
      <c r="E4328" s="151">
        <v>861</v>
      </c>
      <c r="F4328" s="151">
        <v>10</v>
      </c>
      <c r="G4328" s="158">
        <v>94.272012788064472</v>
      </c>
    </row>
    <row r="4329" spans="1:7" x14ac:dyDescent="0.25">
      <c r="A4329" s="147">
        <v>4325</v>
      </c>
      <c r="B4329" s="151">
        <v>20701115203</v>
      </c>
      <c r="C4329" s="151">
        <v>355</v>
      </c>
      <c r="D4329" s="158">
        <v>1051.698774</v>
      </c>
      <c r="E4329" s="151">
        <v>5659</v>
      </c>
      <c r="F4329" s="151">
        <v>7</v>
      </c>
      <c r="G4329" s="158">
        <v>62.315172505661387</v>
      </c>
    </row>
    <row r="4330" spans="1:7" x14ac:dyDescent="0.25">
      <c r="A4330" s="147">
        <v>4326</v>
      </c>
      <c r="B4330" s="151">
        <v>20701115204</v>
      </c>
      <c r="C4330" s="151">
        <v>369</v>
      </c>
      <c r="D4330" s="158">
        <v>1111.966848</v>
      </c>
      <c r="E4330" s="151">
        <v>746</v>
      </c>
      <c r="F4330" s="151">
        <v>10</v>
      </c>
      <c r="G4330" s="158">
        <v>95.037964566404682</v>
      </c>
    </row>
    <row r="4331" spans="1:7" x14ac:dyDescent="0.25">
      <c r="A4331" s="147">
        <v>4327</v>
      </c>
      <c r="B4331" s="151">
        <v>20701115205</v>
      </c>
      <c r="C4331" s="151">
        <v>549</v>
      </c>
      <c r="D4331" s="158">
        <v>1100.181341</v>
      </c>
      <c r="E4331" s="151">
        <v>1410</v>
      </c>
      <c r="F4331" s="151">
        <v>9</v>
      </c>
      <c r="G4331" s="158">
        <v>90.615425602770756</v>
      </c>
    </row>
    <row r="4332" spans="1:7" x14ac:dyDescent="0.25">
      <c r="A4332" s="147">
        <v>4328</v>
      </c>
      <c r="B4332" s="151">
        <v>20701115206</v>
      </c>
      <c r="C4332" s="151">
        <v>603</v>
      </c>
      <c r="D4332" s="158">
        <v>1093.3085309999999</v>
      </c>
      <c r="E4332" s="151">
        <v>1923</v>
      </c>
      <c r="F4332" s="151">
        <v>9</v>
      </c>
      <c r="G4332" s="158">
        <v>87.198614626348743</v>
      </c>
    </row>
    <row r="4333" spans="1:7" x14ac:dyDescent="0.25">
      <c r="A4333" s="147">
        <v>4329</v>
      </c>
      <c r="B4333" s="151">
        <v>20701115207</v>
      </c>
      <c r="C4333" s="151">
        <v>389</v>
      </c>
      <c r="D4333" s="158">
        <v>1074.4898599999999</v>
      </c>
      <c r="E4333" s="151">
        <v>3539</v>
      </c>
      <c r="F4333" s="151">
        <v>8</v>
      </c>
      <c r="G4333" s="158">
        <v>76.435327028107096</v>
      </c>
    </row>
    <row r="4334" spans="1:7" x14ac:dyDescent="0.25">
      <c r="A4334" s="147">
        <v>4330</v>
      </c>
      <c r="B4334" s="151">
        <v>20701115208</v>
      </c>
      <c r="C4334" s="151">
        <v>414</v>
      </c>
      <c r="D4334" s="158">
        <v>1063.0504980000001</v>
      </c>
      <c r="E4334" s="151">
        <v>4548</v>
      </c>
      <c r="F4334" s="151">
        <v>8</v>
      </c>
      <c r="G4334" s="158">
        <v>69.714932729452499</v>
      </c>
    </row>
    <row r="4335" spans="1:7" x14ac:dyDescent="0.25">
      <c r="A4335" s="147">
        <v>4331</v>
      </c>
      <c r="B4335" s="151">
        <v>20701115209</v>
      </c>
      <c r="C4335" s="151">
        <v>542</v>
      </c>
      <c r="D4335" s="158">
        <v>1057.447553</v>
      </c>
      <c r="E4335" s="151">
        <v>5103</v>
      </c>
      <c r="F4335" s="151">
        <v>7</v>
      </c>
      <c r="G4335" s="158">
        <v>66.018382842680168</v>
      </c>
    </row>
    <row r="4336" spans="1:7" x14ac:dyDescent="0.25">
      <c r="A4336" s="147">
        <v>4332</v>
      </c>
      <c r="B4336" s="151">
        <v>20701115210</v>
      </c>
      <c r="C4336" s="151">
        <v>578</v>
      </c>
      <c r="D4336" s="158">
        <v>1106.5568969999999</v>
      </c>
      <c r="E4336" s="151">
        <v>1000</v>
      </c>
      <c r="F4336" s="151">
        <v>10</v>
      </c>
      <c r="G4336" s="158">
        <v>93.346210203809775</v>
      </c>
    </row>
    <row r="4337" spans="1:7" x14ac:dyDescent="0.25">
      <c r="A4337" s="147">
        <v>4333</v>
      </c>
      <c r="B4337" s="151">
        <v>20701115211</v>
      </c>
      <c r="C4337" s="151">
        <v>498</v>
      </c>
      <c r="D4337" s="158">
        <v>1096.899083</v>
      </c>
      <c r="E4337" s="151">
        <v>1648</v>
      </c>
      <c r="F4337" s="151">
        <v>9</v>
      </c>
      <c r="G4337" s="158">
        <v>89.030238444118822</v>
      </c>
    </row>
    <row r="4338" spans="1:7" x14ac:dyDescent="0.25">
      <c r="A4338" s="147">
        <v>4334</v>
      </c>
      <c r="B4338" s="151">
        <v>20701115212</v>
      </c>
      <c r="C4338" s="151">
        <v>427</v>
      </c>
      <c r="D4338" s="158">
        <v>1088.7587880000001</v>
      </c>
      <c r="E4338" s="151">
        <v>2283</v>
      </c>
      <c r="F4338" s="151">
        <v>9</v>
      </c>
      <c r="G4338" s="158">
        <v>84.800852537631542</v>
      </c>
    </row>
    <row r="4339" spans="1:7" x14ac:dyDescent="0.25">
      <c r="A4339" s="147">
        <v>4335</v>
      </c>
      <c r="B4339" s="151">
        <v>20701115213</v>
      </c>
      <c r="C4339" s="151">
        <v>307</v>
      </c>
      <c r="D4339" s="158">
        <v>1089.5791879999999</v>
      </c>
      <c r="E4339" s="151">
        <v>2208</v>
      </c>
      <c r="F4339" s="151">
        <v>9</v>
      </c>
      <c r="G4339" s="158">
        <v>85.300386306114291</v>
      </c>
    </row>
    <row r="4340" spans="1:7" x14ac:dyDescent="0.25">
      <c r="A4340" s="147">
        <v>4336</v>
      </c>
      <c r="B4340" s="151">
        <v>20701115214</v>
      </c>
      <c r="C4340" s="151">
        <v>418</v>
      </c>
      <c r="D4340" s="158">
        <v>1100.2915370000001</v>
      </c>
      <c r="E4340" s="151">
        <v>1406</v>
      </c>
      <c r="F4340" s="151">
        <v>9</v>
      </c>
      <c r="G4340" s="158">
        <v>90.642067403756499</v>
      </c>
    </row>
    <row r="4341" spans="1:7" x14ac:dyDescent="0.25">
      <c r="A4341" s="147">
        <v>4337</v>
      </c>
      <c r="B4341" s="151">
        <v>20701115216</v>
      </c>
      <c r="C4341" s="151">
        <v>408</v>
      </c>
      <c r="D4341" s="158">
        <v>1103.66371</v>
      </c>
      <c r="E4341" s="151">
        <v>1169</v>
      </c>
      <c r="F4341" s="151">
        <v>10</v>
      </c>
      <c r="G4341" s="158">
        <v>92.220594112161976</v>
      </c>
    </row>
    <row r="4342" spans="1:7" x14ac:dyDescent="0.25">
      <c r="A4342" s="147">
        <v>4338</v>
      </c>
      <c r="B4342" s="151">
        <v>20701115218</v>
      </c>
      <c r="C4342" s="151">
        <v>401</v>
      </c>
      <c r="D4342" s="158">
        <v>1102.126806</v>
      </c>
      <c r="E4342" s="151">
        <v>1269</v>
      </c>
      <c r="F4342" s="151">
        <v>10</v>
      </c>
      <c r="G4342" s="158">
        <v>91.554549087518311</v>
      </c>
    </row>
    <row r="4343" spans="1:7" x14ac:dyDescent="0.25">
      <c r="A4343" s="147">
        <v>4339</v>
      </c>
      <c r="B4343" s="151">
        <v>20701115219</v>
      </c>
      <c r="C4343" s="151">
        <v>434</v>
      </c>
      <c r="D4343" s="158">
        <v>1098.328303</v>
      </c>
      <c r="E4343" s="151">
        <v>1541</v>
      </c>
      <c r="F4343" s="151">
        <v>9</v>
      </c>
      <c r="G4343" s="158">
        <v>89.742906620487545</v>
      </c>
    </row>
    <row r="4344" spans="1:7" x14ac:dyDescent="0.25">
      <c r="A4344" s="147">
        <v>4340</v>
      </c>
      <c r="B4344" s="151">
        <v>20701115220</v>
      </c>
      <c r="C4344" s="151">
        <v>566</v>
      </c>
      <c r="D4344" s="158">
        <v>1087.491732</v>
      </c>
      <c r="E4344" s="151">
        <v>2384</v>
      </c>
      <c r="F4344" s="151">
        <v>9</v>
      </c>
      <c r="G4344" s="158">
        <v>84.128147062741448</v>
      </c>
    </row>
    <row r="4345" spans="1:7" x14ac:dyDescent="0.25">
      <c r="A4345" s="147">
        <v>4341</v>
      </c>
      <c r="B4345" s="151">
        <v>20701115221</v>
      </c>
      <c r="C4345" s="151">
        <v>615</v>
      </c>
      <c r="D4345" s="158">
        <v>1091.541037</v>
      </c>
      <c r="E4345" s="151">
        <v>2034</v>
      </c>
      <c r="F4345" s="151">
        <v>9</v>
      </c>
      <c r="G4345" s="158">
        <v>86.459304648994276</v>
      </c>
    </row>
    <row r="4346" spans="1:7" x14ac:dyDescent="0.25">
      <c r="A4346" s="147">
        <v>4342</v>
      </c>
      <c r="B4346" s="151">
        <v>20701115222</v>
      </c>
      <c r="C4346" s="151">
        <v>604</v>
      </c>
      <c r="D4346" s="158">
        <v>1102.864024</v>
      </c>
      <c r="E4346" s="151">
        <v>1216</v>
      </c>
      <c r="F4346" s="151">
        <v>10</v>
      </c>
      <c r="G4346" s="158">
        <v>91.907552950579458</v>
      </c>
    </row>
    <row r="4347" spans="1:7" x14ac:dyDescent="0.25">
      <c r="A4347" s="147">
        <v>4343</v>
      </c>
      <c r="B4347" s="151">
        <v>20701115223</v>
      </c>
      <c r="C4347" s="151">
        <v>309</v>
      </c>
      <c r="D4347" s="158">
        <v>1113.322134</v>
      </c>
      <c r="E4347" s="151">
        <v>698</v>
      </c>
      <c r="F4347" s="151">
        <v>10</v>
      </c>
      <c r="G4347" s="158">
        <v>95.357666178233643</v>
      </c>
    </row>
    <row r="4348" spans="1:7" x14ac:dyDescent="0.25">
      <c r="A4348" s="147">
        <v>4344</v>
      </c>
      <c r="B4348" s="151">
        <v>20701115224</v>
      </c>
      <c r="C4348" s="151">
        <v>598</v>
      </c>
      <c r="D4348" s="158">
        <v>1094.5866799999999</v>
      </c>
      <c r="E4348" s="151">
        <v>1815</v>
      </c>
      <c r="F4348" s="151">
        <v>9</v>
      </c>
      <c r="G4348" s="158">
        <v>87.917943252963909</v>
      </c>
    </row>
    <row r="4349" spans="1:7" x14ac:dyDescent="0.25">
      <c r="A4349" s="147">
        <v>4345</v>
      </c>
      <c r="B4349" s="151">
        <v>20701115225</v>
      </c>
      <c r="C4349" s="151">
        <v>304</v>
      </c>
      <c r="D4349" s="158">
        <v>1104.962325</v>
      </c>
      <c r="E4349" s="151">
        <v>1086</v>
      </c>
      <c r="F4349" s="151">
        <v>10</v>
      </c>
      <c r="G4349" s="158">
        <v>92.773411482616225</v>
      </c>
    </row>
    <row r="4350" spans="1:7" x14ac:dyDescent="0.25">
      <c r="A4350" s="147">
        <v>4346</v>
      </c>
      <c r="B4350" s="151">
        <v>20701115226</v>
      </c>
      <c r="C4350" s="151">
        <v>537</v>
      </c>
      <c r="D4350" s="158">
        <v>1115.869876</v>
      </c>
      <c r="E4350" s="151">
        <v>593</v>
      </c>
      <c r="F4350" s="151">
        <v>10</v>
      </c>
      <c r="G4350" s="158">
        <v>96.057013454109494</v>
      </c>
    </row>
    <row r="4351" spans="1:7" x14ac:dyDescent="0.25">
      <c r="A4351" s="147">
        <v>4347</v>
      </c>
      <c r="B4351" s="151">
        <v>20701115228</v>
      </c>
      <c r="C4351" s="151">
        <v>533</v>
      </c>
      <c r="D4351" s="158">
        <v>1121.8784820000001</v>
      </c>
      <c r="E4351" s="151">
        <v>391</v>
      </c>
      <c r="F4351" s="151">
        <v>10</v>
      </c>
      <c r="G4351" s="158">
        <v>97.402424403889697</v>
      </c>
    </row>
    <row r="4352" spans="1:7" x14ac:dyDescent="0.25">
      <c r="A4352" s="147">
        <v>4348</v>
      </c>
      <c r="B4352" s="151">
        <v>20701115229</v>
      </c>
      <c r="C4352" s="151">
        <v>497</v>
      </c>
      <c r="D4352" s="158">
        <v>1089.2217459999999</v>
      </c>
      <c r="E4352" s="151">
        <v>2240</v>
      </c>
      <c r="F4352" s="151">
        <v>9</v>
      </c>
      <c r="G4352" s="158">
        <v>85.087251898228317</v>
      </c>
    </row>
    <row r="4353" spans="1:7" x14ac:dyDescent="0.25">
      <c r="A4353" s="147">
        <v>4349</v>
      </c>
      <c r="B4353" s="151">
        <v>20701115230</v>
      </c>
      <c r="C4353" s="151">
        <v>516</v>
      </c>
      <c r="D4353" s="158">
        <v>1101.496488</v>
      </c>
      <c r="E4353" s="151">
        <v>1311</v>
      </c>
      <c r="F4353" s="151">
        <v>9</v>
      </c>
      <c r="G4353" s="158">
        <v>91.274810177167979</v>
      </c>
    </row>
    <row r="4354" spans="1:7" x14ac:dyDescent="0.25">
      <c r="A4354" s="147">
        <v>4350</v>
      </c>
      <c r="B4354" s="151">
        <v>20701115231</v>
      </c>
      <c r="C4354" s="151">
        <v>442</v>
      </c>
      <c r="D4354" s="158">
        <v>1075.4230110000001</v>
      </c>
      <c r="E4354" s="151">
        <v>3448</v>
      </c>
      <c r="F4354" s="151">
        <v>8</v>
      </c>
      <c r="G4354" s="158">
        <v>77.041428000532846</v>
      </c>
    </row>
    <row r="4355" spans="1:7" x14ac:dyDescent="0.25">
      <c r="A4355" s="147">
        <v>4351</v>
      </c>
      <c r="B4355" s="151">
        <v>20701115232</v>
      </c>
      <c r="C4355" s="151">
        <v>291</v>
      </c>
      <c r="D4355" s="158">
        <v>1086.789025</v>
      </c>
      <c r="E4355" s="151">
        <v>2452</v>
      </c>
      <c r="F4355" s="151">
        <v>9</v>
      </c>
      <c r="G4355" s="158">
        <v>83.675236445983742</v>
      </c>
    </row>
    <row r="4356" spans="1:7" x14ac:dyDescent="0.25">
      <c r="A4356" s="147">
        <v>4352</v>
      </c>
      <c r="B4356" s="151">
        <v>20701115233</v>
      </c>
      <c r="C4356" s="151">
        <v>353</v>
      </c>
      <c r="D4356" s="158">
        <v>1068.9397980000001</v>
      </c>
      <c r="E4356" s="151">
        <v>4011</v>
      </c>
      <c r="F4356" s="151">
        <v>8</v>
      </c>
      <c r="G4356" s="158">
        <v>73.291594511788986</v>
      </c>
    </row>
    <row r="4357" spans="1:7" x14ac:dyDescent="0.25">
      <c r="A4357" s="147">
        <v>4353</v>
      </c>
      <c r="B4357" s="151">
        <v>20701115234</v>
      </c>
      <c r="C4357" s="151">
        <v>513</v>
      </c>
      <c r="D4357" s="158">
        <v>1073.4671760000001</v>
      </c>
      <c r="E4357" s="151">
        <v>3628</v>
      </c>
      <c r="F4357" s="151">
        <v>8</v>
      </c>
      <c r="G4357" s="158">
        <v>75.842546956174246</v>
      </c>
    </row>
    <row r="4358" spans="1:7" x14ac:dyDescent="0.25">
      <c r="A4358" s="147">
        <v>4354</v>
      </c>
      <c r="B4358" s="151">
        <v>20701115235</v>
      </c>
      <c r="C4358" s="151">
        <v>476</v>
      </c>
      <c r="D4358" s="158">
        <v>1107.163088</v>
      </c>
      <c r="E4358" s="151">
        <v>965</v>
      </c>
      <c r="F4358" s="151">
        <v>10</v>
      </c>
      <c r="G4358" s="158">
        <v>93.57932596243505</v>
      </c>
    </row>
    <row r="4359" spans="1:7" x14ac:dyDescent="0.25">
      <c r="A4359" s="147">
        <v>4355</v>
      </c>
      <c r="B4359" s="151">
        <v>20701115236</v>
      </c>
      <c r="C4359" s="151">
        <v>603</v>
      </c>
      <c r="D4359" s="158">
        <v>1090.8773249999999</v>
      </c>
      <c r="E4359" s="151">
        <v>2102</v>
      </c>
      <c r="F4359" s="151">
        <v>9</v>
      </c>
      <c r="G4359" s="158">
        <v>86.006394032236571</v>
      </c>
    </row>
    <row r="4360" spans="1:7" x14ac:dyDescent="0.25">
      <c r="A4360" s="147">
        <v>4356</v>
      </c>
      <c r="B4360" s="151">
        <v>20701115237</v>
      </c>
      <c r="C4360" s="151">
        <v>300</v>
      </c>
      <c r="D4360" s="158">
        <v>1051.7405229999999</v>
      </c>
      <c r="E4360" s="151">
        <v>5656</v>
      </c>
      <c r="F4360" s="151">
        <v>7</v>
      </c>
      <c r="G4360" s="158">
        <v>62.335153856400694</v>
      </c>
    </row>
    <row r="4361" spans="1:7" x14ac:dyDescent="0.25">
      <c r="A4361" s="147">
        <v>4357</v>
      </c>
      <c r="B4361" s="151">
        <v>20701115401</v>
      </c>
      <c r="C4361" s="151">
        <v>318</v>
      </c>
      <c r="D4361" s="158">
        <v>1116.424174</v>
      </c>
      <c r="E4361" s="151">
        <v>572</v>
      </c>
      <c r="F4361" s="151">
        <v>10</v>
      </c>
      <c r="G4361" s="158">
        <v>96.196882909284668</v>
      </c>
    </row>
    <row r="4362" spans="1:7" x14ac:dyDescent="0.25">
      <c r="A4362" s="147">
        <v>4358</v>
      </c>
      <c r="B4362" s="151">
        <v>20701115402</v>
      </c>
      <c r="C4362" s="151">
        <v>281</v>
      </c>
      <c r="D4362" s="158">
        <v>1084.129979</v>
      </c>
      <c r="E4362" s="151">
        <v>2668</v>
      </c>
      <c r="F4362" s="151">
        <v>9</v>
      </c>
      <c r="G4362" s="158">
        <v>82.236579192753439</v>
      </c>
    </row>
    <row r="4363" spans="1:7" x14ac:dyDescent="0.25">
      <c r="A4363" s="147">
        <v>4359</v>
      </c>
      <c r="B4363" s="151">
        <v>20701115403</v>
      </c>
      <c r="C4363" s="151">
        <v>353</v>
      </c>
      <c r="D4363" s="158">
        <v>1077.954506</v>
      </c>
      <c r="E4363" s="151">
        <v>3233</v>
      </c>
      <c r="F4363" s="151">
        <v>8</v>
      </c>
      <c r="G4363" s="158">
        <v>78.473424803516721</v>
      </c>
    </row>
    <row r="4364" spans="1:7" x14ac:dyDescent="0.25">
      <c r="A4364" s="147">
        <v>4360</v>
      </c>
      <c r="B4364" s="151">
        <v>20701115404</v>
      </c>
      <c r="C4364" s="151">
        <v>360</v>
      </c>
      <c r="D4364" s="158">
        <v>1061.135536</v>
      </c>
      <c r="E4364" s="151">
        <v>4725</v>
      </c>
      <c r="F4364" s="151">
        <v>8</v>
      </c>
      <c r="G4364" s="158">
        <v>68.536033035833228</v>
      </c>
    </row>
    <row r="4365" spans="1:7" x14ac:dyDescent="0.25">
      <c r="A4365" s="147">
        <v>4361</v>
      </c>
      <c r="B4365" s="151">
        <v>20701115405</v>
      </c>
      <c r="C4365" s="151">
        <v>294</v>
      </c>
      <c r="D4365" s="158">
        <v>1079.200433</v>
      </c>
      <c r="E4365" s="151">
        <v>3116</v>
      </c>
      <c r="F4365" s="151">
        <v>8</v>
      </c>
      <c r="G4365" s="158">
        <v>79.252697482349816</v>
      </c>
    </row>
    <row r="4366" spans="1:7" x14ac:dyDescent="0.25">
      <c r="A4366" s="147">
        <v>4362</v>
      </c>
      <c r="B4366" s="151">
        <v>20701115406</v>
      </c>
      <c r="C4366" s="151">
        <v>307</v>
      </c>
      <c r="D4366" s="158">
        <v>1078.7929549999999</v>
      </c>
      <c r="E4366" s="151">
        <v>3148</v>
      </c>
      <c r="F4366" s="151">
        <v>8</v>
      </c>
      <c r="G4366" s="158">
        <v>79.039563074463842</v>
      </c>
    </row>
    <row r="4367" spans="1:7" x14ac:dyDescent="0.25">
      <c r="A4367" s="147">
        <v>4363</v>
      </c>
      <c r="B4367" s="151">
        <v>20701115407</v>
      </c>
      <c r="C4367" s="151">
        <v>347</v>
      </c>
      <c r="D4367" s="158">
        <v>1081.3819309999999</v>
      </c>
      <c r="E4367" s="151">
        <v>2919</v>
      </c>
      <c r="F4367" s="151">
        <v>9</v>
      </c>
      <c r="G4367" s="158">
        <v>80.564806180897833</v>
      </c>
    </row>
    <row r="4368" spans="1:7" x14ac:dyDescent="0.25">
      <c r="A4368" s="147">
        <v>4364</v>
      </c>
      <c r="B4368" s="151">
        <v>20701115408</v>
      </c>
      <c r="C4368" s="151">
        <v>395</v>
      </c>
      <c r="D4368" s="158">
        <v>1068.375953</v>
      </c>
      <c r="E4368" s="151">
        <v>4065</v>
      </c>
      <c r="F4368" s="151">
        <v>8</v>
      </c>
      <c r="G4368" s="158">
        <v>72.931930198481425</v>
      </c>
    </row>
    <row r="4369" spans="1:7" x14ac:dyDescent="0.25">
      <c r="A4369" s="147">
        <v>4365</v>
      </c>
      <c r="B4369" s="151">
        <v>20701115409</v>
      </c>
      <c r="C4369" s="151">
        <v>411</v>
      </c>
      <c r="D4369" s="158">
        <v>1082.8547249999999</v>
      </c>
      <c r="E4369" s="151">
        <v>2798</v>
      </c>
      <c r="F4369" s="151">
        <v>9</v>
      </c>
      <c r="G4369" s="158">
        <v>81.370720660716671</v>
      </c>
    </row>
    <row r="4370" spans="1:7" x14ac:dyDescent="0.25">
      <c r="A4370" s="147">
        <v>4366</v>
      </c>
      <c r="B4370" s="151">
        <v>20701115410</v>
      </c>
      <c r="C4370" s="151">
        <v>505</v>
      </c>
      <c r="D4370" s="158">
        <v>1089.176242</v>
      </c>
      <c r="E4370" s="151">
        <v>2242</v>
      </c>
      <c r="F4370" s="151">
        <v>9</v>
      </c>
      <c r="G4370" s="158">
        <v>85.073930997735445</v>
      </c>
    </row>
    <row r="4371" spans="1:7" x14ac:dyDescent="0.25">
      <c r="A4371" s="147">
        <v>4367</v>
      </c>
      <c r="B4371" s="151">
        <v>20701115411</v>
      </c>
      <c r="C4371" s="151">
        <v>512</v>
      </c>
      <c r="D4371" s="158">
        <v>1115.6835080000001</v>
      </c>
      <c r="E4371" s="151">
        <v>600</v>
      </c>
      <c r="F4371" s="151">
        <v>10</v>
      </c>
      <c r="G4371" s="158">
        <v>96.010390302384437</v>
      </c>
    </row>
    <row r="4372" spans="1:7" x14ac:dyDescent="0.25">
      <c r="A4372" s="147">
        <v>4368</v>
      </c>
      <c r="B4372" s="151">
        <v>20701115412</v>
      </c>
      <c r="C4372" s="151">
        <v>591</v>
      </c>
      <c r="D4372" s="158">
        <v>1093.2664159999999</v>
      </c>
      <c r="E4372" s="151">
        <v>1927</v>
      </c>
      <c r="F4372" s="151">
        <v>9</v>
      </c>
      <c r="G4372" s="158">
        <v>87.171972825363</v>
      </c>
    </row>
    <row r="4373" spans="1:7" x14ac:dyDescent="0.25">
      <c r="A4373" s="147">
        <v>4369</v>
      </c>
      <c r="B4373" s="151">
        <v>20701115413</v>
      </c>
      <c r="C4373" s="151">
        <v>385</v>
      </c>
      <c r="D4373" s="158">
        <v>1071.3135420000001</v>
      </c>
      <c r="E4373" s="151">
        <v>3814</v>
      </c>
      <c r="F4373" s="151">
        <v>8</v>
      </c>
      <c r="G4373" s="158">
        <v>74.603703210337017</v>
      </c>
    </row>
    <row r="4374" spans="1:7" x14ac:dyDescent="0.25">
      <c r="A4374" s="147">
        <v>4370</v>
      </c>
      <c r="B4374" s="151">
        <v>20701115414</v>
      </c>
      <c r="C4374" s="151">
        <v>296</v>
      </c>
      <c r="D4374" s="158">
        <v>1097.037761</v>
      </c>
      <c r="E4374" s="151">
        <v>1640</v>
      </c>
      <c r="F4374" s="151">
        <v>9</v>
      </c>
      <c r="G4374" s="158">
        <v>89.083522046090309</v>
      </c>
    </row>
    <row r="4375" spans="1:7" x14ac:dyDescent="0.25">
      <c r="A4375" s="147">
        <v>4371</v>
      </c>
      <c r="B4375" s="151">
        <v>20701115415</v>
      </c>
      <c r="C4375" s="151">
        <v>218</v>
      </c>
      <c r="D4375" s="158">
        <v>1112.386886</v>
      </c>
      <c r="E4375" s="151">
        <v>733</v>
      </c>
      <c r="F4375" s="151">
        <v>10</v>
      </c>
      <c r="G4375" s="158">
        <v>95.124550419608369</v>
      </c>
    </row>
    <row r="4376" spans="1:7" x14ac:dyDescent="0.25">
      <c r="A4376" s="147">
        <v>4372</v>
      </c>
      <c r="B4376" s="151">
        <v>20701115416</v>
      </c>
      <c r="C4376" s="151">
        <v>423</v>
      </c>
      <c r="D4376" s="158">
        <v>1110.928733</v>
      </c>
      <c r="E4376" s="151">
        <v>799</v>
      </c>
      <c r="F4376" s="151">
        <v>10</v>
      </c>
      <c r="G4376" s="158">
        <v>94.684960703343549</v>
      </c>
    </row>
    <row r="4377" spans="1:7" x14ac:dyDescent="0.25">
      <c r="A4377" s="147">
        <v>4373</v>
      </c>
      <c r="B4377" s="151">
        <v>20701115417</v>
      </c>
      <c r="C4377" s="151">
        <v>457</v>
      </c>
      <c r="D4377" s="158">
        <v>1062.4090839999999</v>
      </c>
      <c r="E4377" s="151">
        <v>4608</v>
      </c>
      <c r="F4377" s="151">
        <v>8</v>
      </c>
      <c r="G4377" s="158">
        <v>69.315305714666309</v>
      </c>
    </row>
    <row r="4378" spans="1:7" x14ac:dyDescent="0.25">
      <c r="A4378" s="147">
        <v>4374</v>
      </c>
      <c r="B4378" s="151">
        <v>20701115501</v>
      </c>
      <c r="C4378" s="151">
        <v>395</v>
      </c>
      <c r="D4378" s="158">
        <v>1106.6634859999999</v>
      </c>
      <c r="E4378" s="151">
        <v>994</v>
      </c>
      <c r="F4378" s="151">
        <v>10</v>
      </c>
      <c r="G4378" s="158">
        <v>93.386172905288404</v>
      </c>
    </row>
    <row r="4379" spans="1:7" x14ac:dyDescent="0.25">
      <c r="A4379" s="147">
        <v>4375</v>
      </c>
      <c r="B4379" s="151">
        <v>20701115502</v>
      </c>
      <c r="C4379" s="151">
        <v>389</v>
      </c>
      <c r="D4379" s="158">
        <v>1090.3894789999999</v>
      </c>
      <c r="E4379" s="151">
        <v>2139</v>
      </c>
      <c r="F4379" s="151">
        <v>9</v>
      </c>
      <c r="G4379" s="158">
        <v>85.759957373118425</v>
      </c>
    </row>
    <row r="4380" spans="1:7" x14ac:dyDescent="0.25">
      <c r="A4380" s="147">
        <v>4376</v>
      </c>
      <c r="B4380" s="151">
        <v>20701115503</v>
      </c>
      <c r="C4380" s="151">
        <v>582</v>
      </c>
      <c r="D4380" s="158">
        <v>1137.000403</v>
      </c>
      <c r="E4380" s="151">
        <v>97</v>
      </c>
      <c r="F4380" s="151">
        <v>10</v>
      </c>
      <c r="G4380" s="158">
        <v>99.360596776342078</v>
      </c>
    </row>
    <row r="4381" spans="1:7" x14ac:dyDescent="0.25">
      <c r="A4381" s="147">
        <v>4377</v>
      </c>
      <c r="B4381" s="151">
        <v>20701115504</v>
      </c>
      <c r="C4381" s="151">
        <v>323</v>
      </c>
      <c r="D4381" s="158">
        <v>1108.4482820000001</v>
      </c>
      <c r="E4381" s="151">
        <v>907</v>
      </c>
      <c r="F4381" s="151">
        <v>10</v>
      </c>
      <c r="G4381" s="158">
        <v>93.965632076728383</v>
      </c>
    </row>
    <row r="4382" spans="1:7" x14ac:dyDescent="0.25">
      <c r="A4382" s="147">
        <v>4378</v>
      </c>
      <c r="B4382" s="151">
        <v>20701115505</v>
      </c>
      <c r="C4382" s="151">
        <v>434</v>
      </c>
      <c r="D4382" s="158">
        <v>1096.638684</v>
      </c>
      <c r="E4382" s="151">
        <v>1668</v>
      </c>
      <c r="F4382" s="151">
        <v>9</v>
      </c>
      <c r="G4382" s="158">
        <v>88.897029439190092</v>
      </c>
    </row>
    <row r="4383" spans="1:7" x14ac:dyDescent="0.25">
      <c r="A4383" s="147">
        <v>4379</v>
      </c>
      <c r="B4383" s="151">
        <v>20701115506</v>
      </c>
      <c r="C4383" s="151">
        <v>309</v>
      </c>
      <c r="D4383" s="158">
        <v>1095.322887</v>
      </c>
      <c r="E4383" s="151">
        <v>1765</v>
      </c>
      <c r="F4383" s="151">
        <v>9</v>
      </c>
      <c r="G4383" s="158">
        <v>88.250965765285741</v>
      </c>
    </row>
    <row r="4384" spans="1:7" x14ac:dyDescent="0.25">
      <c r="A4384" s="147">
        <v>4380</v>
      </c>
      <c r="B4384" s="151">
        <v>20701115507</v>
      </c>
      <c r="C4384" s="151">
        <v>239</v>
      </c>
      <c r="D4384" s="158">
        <v>1098.6173630000001</v>
      </c>
      <c r="E4384" s="151">
        <v>1520</v>
      </c>
      <c r="F4384" s="151">
        <v>9</v>
      </c>
      <c r="G4384" s="158">
        <v>89.882776075662719</v>
      </c>
    </row>
    <row r="4385" spans="1:7" x14ac:dyDescent="0.25">
      <c r="A4385" s="147">
        <v>4381</v>
      </c>
      <c r="B4385" s="151">
        <v>20701115508</v>
      </c>
      <c r="C4385" s="151">
        <v>370</v>
      </c>
      <c r="D4385" s="158">
        <v>1071.5581729999999</v>
      </c>
      <c r="E4385" s="151">
        <v>3794</v>
      </c>
      <c r="F4385" s="151">
        <v>8</v>
      </c>
      <c r="G4385" s="158">
        <v>74.736912215265747</v>
      </c>
    </row>
    <row r="4386" spans="1:7" x14ac:dyDescent="0.25">
      <c r="A4386" s="147">
        <v>4382</v>
      </c>
      <c r="B4386" s="151">
        <v>20701115509</v>
      </c>
      <c r="C4386" s="151">
        <v>370</v>
      </c>
      <c r="D4386" s="158">
        <v>1137.7499929999999</v>
      </c>
      <c r="E4386" s="151">
        <v>90</v>
      </c>
      <c r="F4386" s="151">
        <v>10</v>
      </c>
      <c r="G4386" s="158">
        <v>99.407219928067136</v>
      </c>
    </row>
    <row r="4387" spans="1:7" x14ac:dyDescent="0.25">
      <c r="A4387" s="147">
        <v>4383</v>
      </c>
      <c r="B4387" s="151">
        <v>20701115510</v>
      </c>
      <c r="C4387" s="151">
        <v>455</v>
      </c>
      <c r="D4387" s="158">
        <v>1056.774842</v>
      </c>
      <c r="E4387" s="151">
        <v>5172</v>
      </c>
      <c r="F4387" s="151">
        <v>7</v>
      </c>
      <c r="G4387" s="158">
        <v>65.558811775676034</v>
      </c>
    </row>
    <row r="4388" spans="1:7" x14ac:dyDescent="0.25">
      <c r="A4388" s="147">
        <v>4384</v>
      </c>
      <c r="B4388" s="151">
        <v>20701115511</v>
      </c>
      <c r="C4388" s="151">
        <v>510</v>
      </c>
      <c r="D4388" s="158">
        <v>1094.3009890000001</v>
      </c>
      <c r="E4388" s="151">
        <v>1848</v>
      </c>
      <c r="F4388" s="151">
        <v>9</v>
      </c>
      <c r="G4388" s="158">
        <v>87.698148394831492</v>
      </c>
    </row>
    <row r="4389" spans="1:7" x14ac:dyDescent="0.25">
      <c r="A4389" s="147">
        <v>4385</v>
      </c>
      <c r="B4389" s="151">
        <v>20701115512</v>
      </c>
      <c r="C4389" s="151">
        <v>355</v>
      </c>
      <c r="D4389" s="158">
        <v>1118.3119690000001</v>
      </c>
      <c r="E4389" s="151">
        <v>502</v>
      </c>
      <c r="F4389" s="151">
        <v>10</v>
      </c>
      <c r="G4389" s="158">
        <v>96.66311442653523</v>
      </c>
    </row>
    <row r="4390" spans="1:7" x14ac:dyDescent="0.25">
      <c r="A4390" s="147">
        <v>4386</v>
      </c>
      <c r="B4390" s="151">
        <v>20701115513</v>
      </c>
      <c r="C4390" s="151">
        <v>322</v>
      </c>
      <c r="D4390" s="158">
        <v>1076.2437030000001</v>
      </c>
      <c r="E4390" s="151">
        <v>3380</v>
      </c>
      <c r="F4390" s="151">
        <v>8</v>
      </c>
      <c r="G4390" s="158">
        <v>77.494338617290524</v>
      </c>
    </row>
    <row r="4391" spans="1:7" x14ac:dyDescent="0.25">
      <c r="A4391" s="147">
        <v>4387</v>
      </c>
      <c r="B4391" s="151">
        <v>20701115514</v>
      </c>
      <c r="C4391" s="151">
        <v>475</v>
      </c>
      <c r="D4391" s="158">
        <v>1119.1104499999999</v>
      </c>
      <c r="E4391" s="151">
        <v>476</v>
      </c>
      <c r="F4391" s="151">
        <v>10</v>
      </c>
      <c r="G4391" s="158">
        <v>96.83628613294259</v>
      </c>
    </row>
    <row r="4392" spans="1:7" x14ac:dyDescent="0.25">
      <c r="A4392" s="147">
        <v>4388</v>
      </c>
      <c r="B4392" s="151">
        <v>20701115515</v>
      </c>
      <c r="C4392" s="151">
        <v>246</v>
      </c>
      <c r="D4392" s="158">
        <v>1088.6129940000001</v>
      </c>
      <c r="E4392" s="151">
        <v>2301</v>
      </c>
      <c r="F4392" s="151">
        <v>9</v>
      </c>
      <c r="G4392" s="158">
        <v>84.680964433195683</v>
      </c>
    </row>
    <row r="4393" spans="1:7" x14ac:dyDescent="0.25">
      <c r="A4393" s="147">
        <v>4389</v>
      </c>
      <c r="B4393" s="151">
        <v>20701115516</v>
      </c>
      <c r="C4393" s="151">
        <v>258</v>
      </c>
      <c r="D4393" s="158">
        <v>1134.415632</v>
      </c>
      <c r="E4393" s="151">
        <v>119</v>
      </c>
      <c r="F4393" s="151">
        <v>10</v>
      </c>
      <c r="G4393" s="158">
        <v>99.214066870920476</v>
      </c>
    </row>
    <row r="4394" spans="1:7" x14ac:dyDescent="0.25">
      <c r="A4394" s="147">
        <v>4390</v>
      </c>
      <c r="B4394" s="151">
        <v>20701115517</v>
      </c>
      <c r="C4394" s="151">
        <v>261</v>
      </c>
      <c r="D4394" s="158">
        <v>1120.548178</v>
      </c>
      <c r="E4394" s="151">
        <v>425</v>
      </c>
      <c r="F4394" s="151">
        <v>10</v>
      </c>
      <c r="G4394" s="158">
        <v>97.175969095510865</v>
      </c>
    </row>
    <row r="4395" spans="1:7" x14ac:dyDescent="0.25">
      <c r="A4395" s="147">
        <v>4391</v>
      </c>
      <c r="B4395" s="151">
        <v>20701115518</v>
      </c>
      <c r="C4395" s="151">
        <v>380</v>
      </c>
      <c r="D4395" s="158">
        <v>1092.9197650000001</v>
      </c>
      <c r="E4395" s="151">
        <v>1953</v>
      </c>
      <c r="F4395" s="151">
        <v>9</v>
      </c>
      <c r="G4395" s="158">
        <v>86.99880111895564</v>
      </c>
    </row>
    <row r="4396" spans="1:7" x14ac:dyDescent="0.25">
      <c r="A4396" s="147">
        <v>4392</v>
      </c>
      <c r="B4396" s="151">
        <v>20701115519</v>
      </c>
      <c r="C4396" s="151">
        <v>292</v>
      </c>
      <c r="D4396" s="158">
        <v>1086.2908809999999</v>
      </c>
      <c r="E4396" s="151">
        <v>2493</v>
      </c>
      <c r="F4396" s="151">
        <v>9</v>
      </c>
      <c r="G4396" s="158">
        <v>83.402157985879839</v>
      </c>
    </row>
    <row r="4397" spans="1:7" x14ac:dyDescent="0.25">
      <c r="A4397" s="147">
        <v>4393</v>
      </c>
      <c r="B4397" s="151">
        <v>20701115520</v>
      </c>
      <c r="C4397" s="151">
        <v>395</v>
      </c>
      <c r="D4397" s="158">
        <v>1092.006715</v>
      </c>
      <c r="E4397" s="151">
        <v>2004</v>
      </c>
      <c r="F4397" s="151">
        <v>9</v>
      </c>
      <c r="G4397" s="158">
        <v>86.659118156387365</v>
      </c>
    </row>
    <row r="4398" spans="1:7" x14ac:dyDescent="0.25">
      <c r="A4398" s="147">
        <v>4394</v>
      </c>
      <c r="B4398" s="151">
        <v>20701115521</v>
      </c>
      <c r="C4398" s="151">
        <v>520</v>
      </c>
      <c r="D4398" s="158">
        <v>1103.991597</v>
      </c>
      <c r="E4398" s="151">
        <v>1147</v>
      </c>
      <c r="F4398" s="151">
        <v>10</v>
      </c>
      <c r="G4398" s="158">
        <v>92.367124017583592</v>
      </c>
    </row>
    <row r="4399" spans="1:7" x14ac:dyDescent="0.25">
      <c r="A4399" s="147">
        <v>4395</v>
      </c>
      <c r="B4399" s="151">
        <v>20701115522</v>
      </c>
      <c r="C4399" s="151">
        <v>585</v>
      </c>
      <c r="D4399" s="158">
        <v>1096.7583970000001</v>
      </c>
      <c r="E4399" s="151">
        <v>1658</v>
      </c>
      <c r="F4399" s="151">
        <v>9</v>
      </c>
      <c r="G4399" s="158">
        <v>88.96363394165445</v>
      </c>
    </row>
    <row r="4400" spans="1:7" x14ac:dyDescent="0.25">
      <c r="A4400" s="147">
        <v>4396</v>
      </c>
      <c r="B4400" s="151">
        <v>20701115523</v>
      </c>
      <c r="C4400" s="151">
        <v>250</v>
      </c>
      <c r="D4400" s="158">
        <v>1109.9593809999999</v>
      </c>
      <c r="E4400" s="151">
        <v>846</v>
      </c>
      <c r="F4400" s="151">
        <v>10</v>
      </c>
      <c r="G4400" s="158">
        <v>94.371919541761017</v>
      </c>
    </row>
    <row r="4401" spans="1:7" x14ac:dyDescent="0.25">
      <c r="A4401" s="147">
        <v>4397</v>
      </c>
      <c r="B4401" s="151">
        <v>20701115524</v>
      </c>
      <c r="C4401" s="151">
        <v>358</v>
      </c>
      <c r="D4401" s="158">
        <v>1090.896315</v>
      </c>
      <c r="E4401" s="151">
        <v>2100</v>
      </c>
      <c r="F4401" s="151">
        <v>9</v>
      </c>
      <c r="G4401" s="158">
        <v>86.019714932729457</v>
      </c>
    </row>
    <row r="4402" spans="1:7" x14ac:dyDescent="0.25">
      <c r="A4402" s="147">
        <v>4398</v>
      </c>
      <c r="B4402" s="151">
        <v>20701115525</v>
      </c>
      <c r="C4402" s="151">
        <v>407</v>
      </c>
      <c r="D4402" s="158">
        <v>1094.1733959999999</v>
      </c>
      <c r="E4402" s="151">
        <v>1857</v>
      </c>
      <c r="F4402" s="151">
        <v>9</v>
      </c>
      <c r="G4402" s="158">
        <v>87.638204342613562</v>
      </c>
    </row>
    <row r="4403" spans="1:7" x14ac:dyDescent="0.25">
      <c r="A4403" s="147">
        <v>4399</v>
      </c>
      <c r="B4403" s="151">
        <v>20701115526</v>
      </c>
      <c r="C4403" s="151">
        <v>602</v>
      </c>
      <c r="D4403" s="158">
        <v>1124.7422240000001</v>
      </c>
      <c r="E4403" s="151">
        <v>313</v>
      </c>
      <c r="F4403" s="151">
        <v>10</v>
      </c>
      <c r="G4403" s="158">
        <v>97.921939523111774</v>
      </c>
    </row>
    <row r="4404" spans="1:7" x14ac:dyDescent="0.25">
      <c r="A4404" s="147">
        <v>4400</v>
      </c>
      <c r="B4404" s="151">
        <v>20701115527</v>
      </c>
      <c r="C4404" s="151">
        <v>226</v>
      </c>
      <c r="D4404" s="158">
        <v>1127.1693330000001</v>
      </c>
      <c r="E4404" s="151">
        <v>261</v>
      </c>
      <c r="F4404" s="151">
        <v>10</v>
      </c>
      <c r="G4404" s="158">
        <v>98.268282935926464</v>
      </c>
    </row>
    <row r="4405" spans="1:7" x14ac:dyDescent="0.25">
      <c r="A4405" s="147">
        <v>4401</v>
      </c>
      <c r="B4405" s="151">
        <v>20701115528</v>
      </c>
      <c r="C4405" s="151">
        <v>364</v>
      </c>
      <c r="D4405" s="158">
        <v>1094.5815090000001</v>
      </c>
      <c r="E4405" s="151">
        <v>1816</v>
      </c>
      <c r="F4405" s="151">
        <v>9</v>
      </c>
      <c r="G4405" s="158">
        <v>87.911282802717466</v>
      </c>
    </row>
    <row r="4406" spans="1:7" x14ac:dyDescent="0.25">
      <c r="A4406" s="147">
        <v>4402</v>
      </c>
      <c r="B4406" s="151">
        <v>20701115529</v>
      </c>
      <c r="C4406" s="151">
        <v>247</v>
      </c>
      <c r="D4406" s="158">
        <v>1145.4694300000001</v>
      </c>
      <c r="E4406" s="151">
        <v>29</v>
      </c>
      <c r="F4406" s="151">
        <v>10</v>
      </c>
      <c r="G4406" s="158">
        <v>99.813507393099769</v>
      </c>
    </row>
    <row r="4407" spans="1:7" x14ac:dyDescent="0.25">
      <c r="A4407" s="147">
        <v>4403</v>
      </c>
      <c r="B4407" s="151">
        <v>20701115530</v>
      </c>
      <c r="C4407" s="151">
        <v>491</v>
      </c>
      <c r="D4407" s="158">
        <v>1133.8220650000001</v>
      </c>
      <c r="E4407" s="151">
        <v>134</v>
      </c>
      <c r="F4407" s="151">
        <v>10</v>
      </c>
      <c r="G4407" s="158">
        <v>99.114160117223932</v>
      </c>
    </row>
    <row r="4408" spans="1:7" x14ac:dyDescent="0.25">
      <c r="A4408" s="147">
        <v>4404</v>
      </c>
      <c r="B4408" s="151">
        <v>20701115531</v>
      </c>
      <c r="C4408" s="151">
        <v>318</v>
      </c>
      <c r="D4408" s="158">
        <v>1088.6915859999999</v>
      </c>
      <c r="E4408" s="151">
        <v>2294</v>
      </c>
      <c r="F4408" s="151">
        <v>9</v>
      </c>
      <c r="G4408" s="158">
        <v>84.727587584920741</v>
      </c>
    </row>
    <row r="4409" spans="1:7" x14ac:dyDescent="0.25">
      <c r="A4409" s="147">
        <v>4405</v>
      </c>
      <c r="B4409" s="151">
        <v>20701115532</v>
      </c>
      <c r="C4409" s="151">
        <v>445</v>
      </c>
      <c r="D4409" s="158">
        <v>1065.8783900000001</v>
      </c>
      <c r="E4409" s="151">
        <v>4301</v>
      </c>
      <c r="F4409" s="151">
        <v>8</v>
      </c>
      <c r="G4409" s="158">
        <v>71.360063940322377</v>
      </c>
    </row>
    <row r="4410" spans="1:7" x14ac:dyDescent="0.25">
      <c r="A4410" s="147">
        <v>4406</v>
      </c>
      <c r="B4410" s="151">
        <v>20701115533</v>
      </c>
      <c r="C4410" s="151">
        <v>379</v>
      </c>
      <c r="D4410" s="158">
        <v>1108.690703</v>
      </c>
      <c r="E4410" s="151">
        <v>896</v>
      </c>
      <c r="F4410" s="151">
        <v>10</v>
      </c>
      <c r="G4410" s="158">
        <v>94.038897029439198</v>
      </c>
    </row>
    <row r="4411" spans="1:7" x14ac:dyDescent="0.25">
      <c r="A4411" s="147">
        <v>4407</v>
      </c>
      <c r="B4411" s="151">
        <v>20701115534</v>
      </c>
      <c r="C4411" s="151">
        <v>536</v>
      </c>
      <c r="D4411" s="158">
        <v>1107.602558</v>
      </c>
      <c r="E4411" s="151">
        <v>951</v>
      </c>
      <c r="F4411" s="151">
        <v>10</v>
      </c>
      <c r="G4411" s="158">
        <v>93.672572265885179</v>
      </c>
    </row>
    <row r="4412" spans="1:7" x14ac:dyDescent="0.25">
      <c r="A4412" s="147">
        <v>4408</v>
      </c>
      <c r="B4412" s="151">
        <v>20701115535</v>
      </c>
      <c r="C4412" s="151">
        <v>337</v>
      </c>
      <c r="D4412" s="158">
        <v>1081.4870229999999</v>
      </c>
      <c r="E4412" s="151">
        <v>2903</v>
      </c>
      <c r="F4412" s="151">
        <v>9</v>
      </c>
      <c r="G4412" s="158">
        <v>80.67137338484082</v>
      </c>
    </row>
    <row r="4413" spans="1:7" x14ac:dyDescent="0.25">
      <c r="A4413" s="147">
        <v>4409</v>
      </c>
      <c r="B4413" s="151">
        <v>20701115536</v>
      </c>
      <c r="C4413" s="151">
        <v>269</v>
      </c>
      <c r="D4413" s="158">
        <v>1074.702313</v>
      </c>
      <c r="E4413" s="151">
        <v>3513</v>
      </c>
      <c r="F4413" s="151">
        <v>8</v>
      </c>
      <c r="G4413" s="158">
        <v>76.608498734514455</v>
      </c>
    </row>
    <row r="4414" spans="1:7" x14ac:dyDescent="0.25">
      <c r="A4414" s="147">
        <v>4410</v>
      </c>
      <c r="B4414" s="151">
        <v>20701115537</v>
      </c>
      <c r="C4414" s="151">
        <v>335</v>
      </c>
      <c r="D4414" s="158">
        <v>1067.866268</v>
      </c>
      <c r="E4414" s="151">
        <v>4126</v>
      </c>
      <c r="F4414" s="151">
        <v>8</v>
      </c>
      <c r="G4414" s="158">
        <v>72.525642733448777</v>
      </c>
    </row>
    <row r="4415" spans="1:7" x14ac:dyDescent="0.25">
      <c r="A4415" s="147">
        <v>4411</v>
      </c>
      <c r="B4415" s="151">
        <v>20701115538</v>
      </c>
      <c r="C4415" s="151">
        <v>361</v>
      </c>
      <c r="D4415" s="158">
        <v>1106.426504</v>
      </c>
      <c r="E4415" s="151">
        <v>1007</v>
      </c>
      <c r="F4415" s="151">
        <v>10</v>
      </c>
      <c r="G4415" s="158">
        <v>93.299587052084718</v>
      </c>
    </row>
    <row r="4416" spans="1:7" x14ac:dyDescent="0.25">
      <c r="A4416" s="147">
        <v>4412</v>
      </c>
      <c r="B4416" s="151">
        <v>20701115539</v>
      </c>
      <c r="C4416" s="151">
        <v>267</v>
      </c>
      <c r="D4416" s="158">
        <v>1122.0619819999999</v>
      </c>
      <c r="E4416" s="151">
        <v>388</v>
      </c>
      <c r="F4416" s="151">
        <v>10</v>
      </c>
      <c r="G4416" s="158">
        <v>97.422405754629011</v>
      </c>
    </row>
    <row r="4417" spans="1:7" x14ac:dyDescent="0.25">
      <c r="A4417" s="147">
        <v>4413</v>
      </c>
      <c r="B4417" s="151">
        <v>20701115540</v>
      </c>
      <c r="C4417" s="151">
        <v>464</v>
      </c>
      <c r="D4417" s="158">
        <v>1115.559782</v>
      </c>
      <c r="E4417" s="151">
        <v>607</v>
      </c>
      <c r="F4417" s="151">
        <v>10</v>
      </c>
      <c r="G4417" s="158">
        <v>95.963767150659379</v>
      </c>
    </row>
    <row r="4418" spans="1:7" x14ac:dyDescent="0.25">
      <c r="A4418" s="147">
        <v>4414</v>
      </c>
      <c r="B4418" s="151">
        <v>20701115541</v>
      </c>
      <c r="C4418" s="151">
        <v>225</v>
      </c>
      <c r="D4418" s="158">
        <v>1124.0735810000001</v>
      </c>
      <c r="E4418" s="151">
        <v>333</v>
      </c>
      <c r="F4418" s="151">
        <v>10</v>
      </c>
      <c r="G4418" s="158">
        <v>97.78873051818303</v>
      </c>
    </row>
    <row r="4419" spans="1:7" x14ac:dyDescent="0.25">
      <c r="A4419" s="147">
        <v>4415</v>
      </c>
      <c r="B4419" s="151">
        <v>20701115542</v>
      </c>
      <c r="C4419" s="151">
        <v>422</v>
      </c>
      <c r="D4419" s="158">
        <v>1097.5973289999999</v>
      </c>
      <c r="E4419" s="151">
        <v>1601</v>
      </c>
      <c r="F4419" s="151">
        <v>9</v>
      </c>
      <c r="G4419" s="158">
        <v>89.343279605701341</v>
      </c>
    </row>
    <row r="4420" spans="1:7" x14ac:dyDescent="0.25">
      <c r="A4420" s="147">
        <v>4416</v>
      </c>
      <c r="B4420" s="151">
        <v>20701115543</v>
      </c>
      <c r="C4420" s="151">
        <v>171</v>
      </c>
      <c r="D4420" s="158">
        <v>1111.693812</v>
      </c>
      <c r="E4420" s="151">
        <v>760</v>
      </c>
      <c r="F4420" s="151">
        <v>10</v>
      </c>
      <c r="G4420" s="158">
        <v>94.944718262954581</v>
      </c>
    </row>
    <row r="4421" spans="1:7" x14ac:dyDescent="0.25">
      <c r="A4421" s="147">
        <v>4417</v>
      </c>
      <c r="B4421" s="151">
        <v>20701151901</v>
      </c>
      <c r="C4421" s="151">
        <v>419</v>
      </c>
      <c r="D4421" s="158">
        <v>1070.16587</v>
      </c>
      <c r="E4421" s="151">
        <v>3907</v>
      </c>
      <c r="F4421" s="151">
        <v>8</v>
      </c>
      <c r="G4421" s="158">
        <v>73.984281337418409</v>
      </c>
    </row>
    <row r="4422" spans="1:7" x14ac:dyDescent="0.25">
      <c r="A4422" s="147">
        <v>4418</v>
      </c>
      <c r="B4422" s="151">
        <v>20701151902</v>
      </c>
      <c r="C4422" s="151">
        <v>413</v>
      </c>
      <c r="D4422" s="158">
        <v>1070.2678800000001</v>
      </c>
      <c r="E4422" s="151">
        <v>3899</v>
      </c>
      <c r="F4422" s="151">
        <v>8</v>
      </c>
      <c r="G4422" s="158">
        <v>74.037564939389895</v>
      </c>
    </row>
    <row r="4423" spans="1:7" x14ac:dyDescent="0.25">
      <c r="A4423" s="147">
        <v>4419</v>
      </c>
      <c r="B4423" s="151">
        <v>20701151903</v>
      </c>
      <c r="C4423" s="151">
        <v>620</v>
      </c>
      <c r="D4423" s="158">
        <v>1113.6629829999999</v>
      </c>
      <c r="E4423" s="151">
        <v>685</v>
      </c>
      <c r="F4423" s="151">
        <v>10</v>
      </c>
      <c r="G4423" s="158">
        <v>95.44425203143733</v>
      </c>
    </row>
    <row r="4424" spans="1:7" x14ac:dyDescent="0.25">
      <c r="A4424" s="147">
        <v>4420</v>
      </c>
      <c r="B4424" s="151">
        <v>20701151904</v>
      </c>
      <c r="C4424" s="151">
        <v>211</v>
      </c>
      <c r="D4424" s="158">
        <v>1092.011229</v>
      </c>
      <c r="E4424" s="151">
        <v>2003</v>
      </c>
      <c r="F4424" s="151">
        <v>9</v>
      </c>
      <c r="G4424" s="158">
        <v>86.665778606633808</v>
      </c>
    </row>
    <row r="4425" spans="1:7" x14ac:dyDescent="0.25">
      <c r="A4425" s="147">
        <v>4421</v>
      </c>
      <c r="B4425" s="151">
        <v>20701151905</v>
      </c>
      <c r="C4425" s="151">
        <v>497</v>
      </c>
      <c r="D4425" s="158">
        <v>1111.2131220000001</v>
      </c>
      <c r="E4425" s="151">
        <v>786</v>
      </c>
      <c r="F4425" s="151">
        <v>10</v>
      </c>
      <c r="G4425" s="158">
        <v>94.771546556547221</v>
      </c>
    </row>
    <row r="4426" spans="1:7" x14ac:dyDescent="0.25">
      <c r="A4426" s="147">
        <v>4422</v>
      </c>
      <c r="B4426" s="151">
        <v>20701151906</v>
      </c>
      <c r="C4426" s="151">
        <v>379</v>
      </c>
      <c r="D4426" s="158">
        <v>1000.94147</v>
      </c>
      <c r="E4426" s="151">
        <v>9559</v>
      </c>
      <c r="F4426" s="151">
        <v>5</v>
      </c>
      <c r="G4426" s="158">
        <v>36.339416544558411</v>
      </c>
    </row>
    <row r="4427" spans="1:7" x14ac:dyDescent="0.25">
      <c r="A4427" s="147">
        <v>4423</v>
      </c>
      <c r="B4427" s="151">
        <v>20701151907</v>
      </c>
      <c r="C4427" s="151">
        <v>480</v>
      </c>
      <c r="D4427" s="158">
        <v>1059.663466</v>
      </c>
      <c r="E4427" s="151">
        <v>4858</v>
      </c>
      <c r="F4427" s="151">
        <v>7</v>
      </c>
      <c r="G4427" s="158">
        <v>67.650193153057145</v>
      </c>
    </row>
    <row r="4428" spans="1:7" x14ac:dyDescent="0.25">
      <c r="A4428" s="147">
        <v>4424</v>
      </c>
      <c r="B4428" s="151">
        <v>20701151908</v>
      </c>
      <c r="C4428" s="151">
        <v>414</v>
      </c>
      <c r="D4428" s="158">
        <v>1054.1260400000001</v>
      </c>
      <c r="E4428" s="151">
        <v>5445</v>
      </c>
      <c r="F4428" s="151">
        <v>7</v>
      </c>
      <c r="G4428" s="158">
        <v>63.740508858398826</v>
      </c>
    </row>
    <row r="4429" spans="1:7" x14ac:dyDescent="0.25">
      <c r="A4429" s="147">
        <v>4425</v>
      </c>
      <c r="B4429" s="151">
        <v>20701151909</v>
      </c>
      <c r="C4429" s="151">
        <v>487</v>
      </c>
      <c r="D4429" s="158">
        <v>1109.548227</v>
      </c>
      <c r="E4429" s="151">
        <v>864</v>
      </c>
      <c r="F4429" s="151">
        <v>10</v>
      </c>
      <c r="G4429" s="158">
        <v>94.252031437325172</v>
      </c>
    </row>
    <row r="4430" spans="1:7" x14ac:dyDescent="0.25">
      <c r="A4430" s="147">
        <v>4426</v>
      </c>
      <c r="B4430" s="151">
        <v>20701151910</v>
      </c>
      <c r="C4430" s="151">
        <v>397</v>
      </c>
      <c r="D4430" s="158">
        <v>1111.114122</v>
      </c>
      <c r="E4430" s="151">
        <v>792</v>
      </c>
      <c r="F4430" s="151">
        <v>10</v>
      </c>
      <c r="G4430" s="158">
        <v>94.731583855068607</v>
      </c>
    </row>
    <row r="4431" spans="1:7" x14ac:dyDescent="0.25">
      <c r="A4431" s="147">
        <v>4427</v>
      </c>
      <c r="B4431" s="151">
        <v>20701151911</v>
      </c>
      <c r="C4431" s="151">
        <v>493</v>
      </c>
      <c r="D4431" s="158">
        <v>1094.290315</v>
      </c>
      <c r="E4431" s="151">
        <v>1849</v>
      </c>
      <c r="F4431" s="151">
        <v>9</v>
      </c>
      <c r="G4431" s="158">
        <v>87.691487944585049</v>
      </c>
    </row>
    <row r="4432" spans="1:7" x14ac:dyDescent="0.25">
      <c r="A4432" s="147">
        <v>4428</v>
      </c>
      <c r="B4432" s="151">
        <v>20701151912</v>
      </c>
      <c r="C4432" s="151">
        <v>333</v>
      </c>
      <c r="D4432" s="158">
        <v>1113.217384</v>
      </c>
      <c r="E4432" s="151">
        <v>701</v>
      </c>
      <c r="F4432" s="151">
        <v>10</v>
      </c>
      <c r="G4432" s="158">
        <v>95.337684827494343</v>
      </c>
    </row>
    <row r="4433" spans="1:7" x14ac:dyDescent="0.25">
      <c r="A4433" s="147">
        <v>4429</v>
      </c>
      <c r="B4433" s="151">
        <v>20701151913</v>
      </c>
      <c r="C4433" s="151">
        <v>365</v>
      </c>
      <c r="D4433" s="158">
        <v>1106.631969</v>
      </c>
      <c r="E4433" s="151">
        <v>995</v>
      </c>
      <c r="F4433" s="151">
        <v>10</v>
      </c>
      <c r="G4433" s="158">
        <v>93.379512455041962</v>
      </c>
    </row>
    <row r="4434" spans="1:7" x14ac:dyDescent="0.25">
      <c r="A4434" s="147">
        <v>4430</v>
      </c>
      <c r="B4434" s="151">
        <v>20701151914</v>
      </c>
      <c r="C4434" s="151">
        <v>467</v>
      </c>
      <c r="D4434" s="158">
        <v>1103.7600660000001</v>
      </c>
      <c r="E4434" s="151">
        <v>1161</v>
      </c>
      <c r="F4434" s="151">
        <v>10</v>
      </c>
      <c r="G4434" s="158">
        <v>92.273877714133477</v>
      </c>
    </row>
    <row r="4435" spans="1:7" x14ac:dyDescent="0.25">
      <c r="A4435" s="147">
        <v>4431</v>
      </c>
      <c r="B4435" s="151">
        <v>20701151915</v>
      </c>
      <c r="C4435" s="151">
        <v>419</v>
      </c>
      <c r="D4435" s="158">
        <v>1108.331766</v>
      </c>
      <c r="E4435" s="151">
        <v>915</v>
      </c>
      <c r="F4435" s="151">
        <v>10</v>
      </c>
      <c r="G4435" s="158">
        <v>93.912348474756897</v>
      </c>
    </row>
    <row r="4436" spans="1:7" x14ac:dyDescent="0.25">
      <c r="A4436" s="147">
        <v>4432</v>
      </c>
      <c r="B4436" s="151">
        <v>20701151916</v>
      </c>
      <c r="C4436" s="151">
        <v>204</v>
      </c>
      <c r="D4436" s="158">
        <v>1116.4582539999999</v>
      </c>
      <c r="E4436" s="151">
        <v>570</v>
      </c>
      <c r="F4436" s="151">
        <v>10</v>
      </c>
      <c r="G4436" s="158">
        <v>96.210203809777539</v>
      </c>
    </row>
    <row r="4437" spans="1:7" x14ac:dyDescent="0.25">
      <c r="A4437" s="147">
        <v>4433</v>
      </c>
      <c r="B4437" s="151">
        <v>20701151917</v>
      </c>
      <c r="C4437" s="151">
        <v>485</v>
      </c>
      <c r="D4437" s="158">
        <v>997.02302929999996</v>
      </c>
      <c r="E4437" s="151">
        <v>9787</v>
      </c>
      <c r="F4437" s="151">
        <v>4</v>
      </c>
      <c r="G4437" s="158">
        <v>34.820833888370856</v>
      </c>
    </row>
    <row r="4438" spans="1:7" x14ac:dyDescent="0.25">
      <c r="A4438" s="147">
        <v>4434</v>
      </c>
      <c r="B4438" s="151">
        <v>20701151918</v>
      </c>
      <c r="C4438" s="151">
        <v>277</v>
      </c>
      <c r="D4438" s="158">
        <v>1126.5969970000001</v>
      </c>
      <c r="E4438" s="151">
        <v>280</v>
      </c>
      <c r="F4438" s="151">
        <v>10</v>
      </c>
      <c r="G4438" s="158">
        <v>98.141734381244177</v>
      </c>
    </row>
    <row r="4439" spans="1:7" x14ac:dyDescent="0.25">
      <c r="A4439" s="147">
        <v>4435</v>
      </c>
      <c r="B4439" s="151">
        <v>20701151919</v>
      </c>
      <c r="C4439" s="151">
        <v>357</v>
      </c>
      <c r="D4439" s="158">
        <v>1121.6839689999999</v>
      </c>
      <c r="E4439" s="151">
        <v>397</v>
      </c>
      <c r="F4439" s="151">
        <v>10</v>
      </c>
      <c r="G4439" s="158">
        <v>97.362461702411082</v>
      </c>
    </row>
    <row r="4440" spans="1:7" x14ac:dyDescent="0.25">
      <c r="A4440" s="147">
        <v>4436</v>
      </c>
      <c r="B4440" s="151">
        <v>20701151920</v>
      </c>
      <c r="C4440" s="151">
        <v>641</v>
      </c>
      <c r="D4440" s="158">
        <v>1087.7781500000001</v>
      </c>
      <c r="E4440" s="151">
        <v>2365</v>
      </c>
      <c r="F4440" s="151">
        <v>9</v>
      </c>
      <c r="G4440" s="158">
        <v>84.254695617423735</v>
      </c>
    </row>
    <row r="4441" spans="1:7" x14ac:dyDescent="0.25">
      <c r="A4441" s="147">
        <v>4437</v>
      </c>
      <c r="B4441" s="151">
        <v>20701151921</v>
      </c>
      <c r="C4441" s="151">
        <v>503</v>
      </c>
      <c r="D4441" s="158">
        <v>1104.7634330000001</v>
      </c>
      <c r="E4441" s="151">
        <v>1104</v>
      </c>
      <c r="F4441" s="151">
        <v>10</v>
      </c>
      <c r="G4441" s="158">
        <v>92.653523378180367</v>
      </c>
    </row>
    <row r="4442" spans="1:7" x14ac:dyDescent="0.25">
      <c r="A4442" s="147">
        <v>4438</v>
      </c>
      <c r="B4442" s="151">
        <v>20701151922</v>
      </c>
      <c r="C4442" s="151">
        <v>530</v>
      </c>
      <c r="D4442" s="158">
        <v>1086.62752</v>
      </c>
      <c r="E4442" s="151">
        <v>2469</v>
      </c>
      <c r="F4442" s="151">
        <v>9</v>
      </c>
      <c r="G4442" s="158">
        <v>83.562008791794327</v>
      </c>
    </row>
    <row r="4443" spans="1:7" x14ac:dyDescent="0.25">
      <c r="A4443" s="147">
        <v>4439</v>
      </c>
      <c r="B4443" s="151">
        <v>20701151923</v>
      </c>
      <c r="C4443" s="151">
        <v>503</v>
      </c>
      <c r="D4443" s="158">
        <v>1083.727108</v>
      </c>
      <c r="E4443" s="151">
        <v>2707</v>
      </c>
      <c r="F4443" s="151">
        <v>9</v>
      </c>
      <c r="G4443" s="158">
        <v>81.976821633142407</v>
      </c>
    </row>
    <row r="4444" spans="1:7" x14ac:dyDescent="0.25">
      <c r="A4444" s="147">
        <v>4440</v>
      </c>
      <c r="B4444" s="151">
        <v>20701152001</v>
      </c>
      <c r="C4444" s="151">
        <v>332</v>
      </c>
      <c r="D4444" s="158">
        <v>1106.001949</v>
      </c>
      <c r="E4444" s="151">
        <v>1026</v>
      </c>
      <c r="F4444" s="151">
        <v>10</v>
      </c>
      <c r="G4444" s="158">
        <v>93.17303849740243</v>
      </c>
    </row>
    <row r="4445" spans="1:7" x14ac:dyDescent="0.25">
      <c r="A4445" s="147">
        <v>4441</v>
      </c>
      <c r="B4445" s="151">
        <v>20701152002</v>
      </c>
      <c r="C4445" s="151">
        <v>632</v>
      </c>
      <c r="D4445" s="158">
        <v>1045.1531970000001</v>
      </c>
      <c r="E4445" s="151">
        <v>6234</v>
      </c>
      <c r="F4445" s="151">
        <v>7</v>
      </c>
      <c r="G4445" s="158">
        <v>58.485413613960304</v>
      </c>
    </row>
    <row r="4446" spans="1:7" x14ac:dyDescent="0.25">
      <c r="A4446" s="147">
        <v>4442</v>
      </c>
      <c r="B4446" s="151">
        <v>20701152003</v>
      </c>
      <c r="C4446" s="151">
        <v>300</v>
      </c>
      <c r="D4446" s="158">
        <v>1023.8831709999999</v>
      </c>
      <c r="E4446" s="151">
        <v>7999</v>
      </c>
      <c r="F4446" s="151">
        <v>6</v>
      </c>
      <c r="G4446" s="158">
        <v>46.729718928999603</v>
      </c>
    </row>
    <row r="4447" spans="1:7" x14ac:dyDescent="0.25">
      <c r="A4447" s="147">
        <v>4443</v>
      </c>
      <c r="B4447" s="151">
        <v>20701152004</v>
      </c>
      <c r="C4447" s="151">
        <v>543</v>
      </c>
      <c r="D4447" s="158">
        <v>1068.1695749999999</v>
      </c>
      <c r="E4447" s="151">
        <v>4092</v>
      </c>
      <c r="F4447" s="151">
        <v>8</v>
      </c>
      <c r="G4447" s="158">
        <v>72.752098041827622</v>
      </c>
    </row>
    <row r="4448" spans="1:7" x14ac:dyDescent="0.25">
      <c r="A4448" s="147">
        <v>4444</v>
      </c>
      <c r="B4448" s="151">
        <v>20701152005</v>
      </c>
      <c r="C4448" s="151">
        <v>256</v>
      </c>
      <c r="D4448" s="158">
        <v>1007.73091</v>
      </c>
      <c r="E4448" s="151">
        <v>9134</v>
      </c>
      <c r="F4448" s="151">
        <v>5</v>
      </c>
      <c r="G4448" s="158">
        <v>39.170107899293996</v>
      </c>
    </row>
    <row r="4449" spans="1:7" x14ac:dyDescent="0.25">
      <c r="A4449" s="147">
        <v>4445</v>
      </c>
      <c r="B4449" s="151">
        <v>20701152006</v>
      </c>
      <c r="C4449" s="151">
        <v>401</v>
      </c>
      <c r="D4449" s="158">
        <v>1092.0747570000001</v>
      </c>
      <c r="E4449" s="151">
        <v>1998</v>
      </c>
      <c r="F4449" s="151">
        <v>9</v>
      </c>
      <c r="G4449" s="158">
        <v>86.699080857865994</v>
      </c>
    </row>
    <row r="4450" spans="1:7" x14ac:dyDescent="0.25">
      <c r="A4450" s="147">
        <v>4446</v>
      </c>
      <c r="B4450" s="151">
        <v>20701152007</v>
      </c>
      <c r="C4450" s="151">
        <v>514</v>
      </c>
      <c r="D4450" s="158">
        <v>1076.495668</v>
      </c>
      <c r="E4450" s="151">
        <v>3358</v>
      </c>
      <c r="F4450" s="151">
        <v>8</v>
      </c>
      <c r="G4450" s="158">
        <v>77.64086852271214</v>
      </c>
    </row>
    <row r="4451" spans="1:7" x14ac:dyDescent="0.25">
      <c r="A4451" s="147">
        <v>4447</v>
      </c>
      <c r="B4451" s="151">
        <v>20701152008</v>
      </c>
      <c r="C4451" s="151">
        <v>399</v>
      </c>
      <c r="D4451" s="158">
        <v>1112.982567</v>
      </c>
      <c r="E4451" s="151">
        <v>711</v>
      </c>
      <c r="F4451" s="151">
        <v>10</v>
      </c>
      <c r="G4451" s="158">
        <v>95.27108032502997</v>
      </c>
    </row>
    <row r="4452" spans="1:7" x14ac:dyDescent="0.25">
      <c r="A4452" s="147">
        <v>4448</v>
      </c>
      <c r="B4452" s="151">
        <v>20701152009</v>
      </c>
      <c r="C4452" s="151">
        <v>478</v>
      </c>
      <c r="D4452" s="158">
        <v>1068.367563</v>
      </c>
      <c r="E4452" s="151">
        <v>4066</v>
      </c>
      <c r="F4452" s="151">
        <v>8</v>
      </c>
      <c r="G4452" s="158">
        <v>72.925269748234982</v>
      </c>
    </row>
    <row r="4453" spans="1:7" x14ac:dyDescent="0.25">
      <c r="A4453" s="147">
        <v>4449</v>
      </c>
      <c r="B4453" s="151">
        <v>20701152010</v>
      </c>
      <c r="C4453" s="151">
        <v>349</v>
      </c>
      <c r="D4453" s="158">
        <v>1110.0090399999999</v>
      </c>
      <c r="E4453" s="151">
        <v>844</v>
      </c>
      <c r="F4453" s="151">
        <v>10</v>
      </c>
      <c r="G4453" s="158">
        <v>94.385240442253888</v>
      </c>
    </row>
    <row r="4454" spans="1:7" x14ac:dyDescent="0.25">
      <c r="A4454" s="147">
        <v>4450</v>
      </c>
      <c r="B4454" s="151">
        <v>20701152011</v>
      </c>
      <c r="C4454" s="151">
        <v>273</v>
      </c>
      <c r="D4454" s="158">
        <v>1141.231029</v>
      </c>
      <c r="E4454" s="151">
        <v>61</v>
      </c>
      <c r="F4454" s="151">
        <v>10</v>
      </c>
      <c r="G4454" s="158">
        <v>99.600372985213809</v>
      </c>
    </row>
    <row r="4455" spans="1:7" x14ac:dyDescent="0.25">
      <c r="A4455" s="147">
        <v>4451</v>
      </c>
      <c r="B4455" s="151">
        <v>20701152012</v>
      </c>
      <c r="C4455" s="151">
        <v>329</v>
      </c>
      <c r="D4455" s="158">
        <v>1084.0763440000001</v>
      </c>
      <c r="E4455" s="151">
        <v>2676</v>
      </c>
      <c r="F4455" s="151">
        <v>9</v>
      </c>
      <c r="G4455" s="158">
        <v>82.183295590781938</v>
      </c>
    </row>
    <row r="4456" spans="1:7" x14ac:dyDescent="0.25">
      <c r="A4456" s="147">
        <v>4452</v>
      </c>
      <c r="B4456" s="151">
        <v>20701152013</v>
      </c>
      <c r="C4456" s="151">
        <v>572</v>
      </c>
      <c r="D4456" s="158">
        <v>1063.0005900000001</v>
      </c>
      <c r="E4456" s="151">
        <v>4553</v>
      </c>
      <c r="F4456" s="151">
        <v>8</v>
      </c>
      <c r="G4456" s="158">
        <v>69.681630478220328</v>
      </c>
    </row>
    <row r="4457" spans="1:7" x14ac:dyDescent="0.25">
      <c r="A4457" s="147">
        <v>4453</v>
      </c>
      <c r="B4457" s="151">
        <v>20701152014</v>
      </c>
      <c r="C4457" s="151">
        <v>551</v>
      </c>
      <c r="D4457" s="158">
        <v>1084.953135</v>
      </c>
      <c r="E4457" s="151">
        <v>2591</v>
      </c>
      <c r="F4457" s="151">
        <v>9</v>
      </c>
      <c r="G4457" s="158">
        <v>82.749433861729045</v>
      </c>
    </row>
    <row r="4458" spans="1:7" x14ac:dyDescent="0.25">
      <c r="A4458" s="147">
        <v>4454</v>
      </c>
      <c r="B4458" s="151">
        <v>20701152015</v>
      </c>
      <c r="C4458" s="151">
        <v>364</v>
      </c>
      <c r="D4458" s="158">
        <v>1110.0166730000001</v>
      </c>
      <c r="E4458" s="151">
        <v>843</v>
      </c>
      <c r="F4458" s="151">
        <v>10</v>
      </c>
      <c r="G4458" s="158">
        <v>94.391900892500331</v>
      </c>
    </row>
    <row r="4459" spans="1:7" x14ac:dyDescent="0.25">
      <c r="A4459" s="147">
        <v>4455</v>
      </c>
      <c r="B4459" s="151">
        <v>20701152016</v>
      </c>
      <c r="C4459" s="151">
        <v>352</v>
      </c>
      <c r="D4459" s="158">
        <v>1021.982196</v>
      </c>
      <c r="E4459" s="151">
        <v>8143</v>
      </c>
      <c r="F4459" s="151">
        <v>6</v>
      </c>
      <c r="G4459" s="158">
        <v>45.770614093512727</v>
      </c>
    </row>
    <row r="4460" spans="1:7" x14ac:dyDescent="0.25">
      <c r="A4460" s="147">
        <v>4456</v>
      </c>
      <c r="B4460" s="151">
        <v>20701152017</v>
      </c>
      <c r="C4460" s="151">
        <v>378</v>
      </c>
      <c r="D4460" s="158">
        <v>1104.5337099999999</v>
      </c>
      <c r="E4460" s="151">
        <v>1122</v>
      </c>
      <c r="F4460" s="151">
        <v>10</v>
      </c>
      <c r="G4460" s="158">
        <v>92.533635273744508</v>
      </c>
    </row>
    <row r="4461" spans="1:7" x14ac:dyDescent="0.25">
      <c r="A4461" s="147">
        <v>4457</v>
      </c>
      <c r="B4461" s="151">
        <v>20701152018</v>
      </c>
      <c r="C4461" s="151">
        <v>462</v>
      </c>
      <c r="D4461" s="158">
        <v>1102.1350110000001</v>
      </c>
      <c r="E4461" s="151">
        <v>1267</v>
      </c>
      <c r="F4461" s="151">
        <v>10</v>
      </c>
      <c r="G4461" s="158">
        <v>91.567869988011182</v>
      </c>
    </row>
    <row r="4462" spans="1:7" x14ac:dyDescent="0.25">
      <c r="A4462" s="147">
        <v>4458</v>
      </c>
      <c r="B4462" s="151">
        <v>20701152019</v>
      </c>
      <c r="C4462" s="151">
        <v>332</v>
      </c>
      <c r="D4462" s="158">
        <v>1094.973686</v>
      </c>
      <c r="E4462" s="151">
        <v>1788</v>
      </c>
      <c r="F4462" s="151">
        <v>9</v>
      </c>
      <c r="G4462" s="158">
        <v>88.097775409617682</v>
      </c>
    </row>
    <row r="4463" spans="1:7" x14ac:dyDescent="0.25">
      <c r="A4463" s="147">
        <v>4459</v>
      </c>
      <c r="B4463" s="151">
        <v>20701152020</v>
      </c>
      <c r="C4463" s="151">
        <v>466</v>
      </c>
      <c r="D4463" s="158">
        <v>1106.942045</v>
      </c>
      <c r="E4463" s="151">
        <v>977</v>
      </c>
      <c r="F4463" s="151">
        <v>10</v>
      </c>
      <c r="G4463" s="158">
        <v>93.49940055947782</v>
      </c>
    </row>
    <row r="4464" spans="1:7" x14ac:dyDescent="0.25">
      <c r="A4464" s="147">
        <v>4460</v>
      </c>
      <c r="B4464" s="151">
        <v>20701152021</v>
      </c>
      <c r="C4464" s="151">
        <v>304</v>
      </c>
      <c r="D4464" s="158">
        <v>1080.9611279999999</v>
      </c>
      <c r="E4464" s="151">
        <v>2958</v>
      </c>
      <c r="F4464" s="151">
        <v>9</v>
      </c>
      <c r="G4464" s="158">
        <v>80.305048621286801</v>
      </c>
    </row>
    <row r="4465" spans="1:7" x14ac:dyDescent="0.25">
      <c r="A4465" s="147">
        <v>4461</v>
      </c>
      <c r="B4465" s="151">
        <v>20701152022</v>
      </c>
      <c r="C4465" s="151">
        <v>378</v>
      </c>
      <c r="D4465" s="158">
        <v>1114.77241</v>
      </c>
      <c r="E4465" s="151">
        <v>638</v>
      </c>
      <c r="F4465" s="151">
        <v>10</v>
      </c>
      <c r="G4465" s="158">
        <v>95.757293193019848</v>
      </c>
    </row>
    <row r="4466" spans="1:7" x14ac:dyDescent="0.25">
      <c r="A4466" s="147">
        <v>4462</v>
      </c>
      <c r="B4466" s="151">
        <v>20701152023</v>
      </c>
      <c r="C4466" s="151">
        <v>378</v>
      </c>
      <c r="D4466" s="158">
        <v>1105.6787870000001</v>
      </c>
      <c r="E4466" s="151">
        <v>1042</v>
      </c>
      <c r="F4466" s="151">
        <v>10</v>
      </c>
      <c r="G4466" s="158">
        <v>93.066471293459443</v>
      </c>
    </row>
    <row r="4467" spans="1:7" x14ac:dyDescent="0.25">
      <c r="A4467" s="147">
        <v>4463</v>
      </c>
      <c r="B4467" s="151">
        <v>20701152024</v>
      </c>
      <c r="C4467" s="151">
        <v>638</v>
      </c>
      <c r="D4467" s="158">
        <v>1082.1101960000001</v>
      </c>
      <c r="E4467" s="151">
        <v>2852</v>
      </c>
      <c r="F4467" s="151">
        <v>9</v>
      </c>
      <c r="G4467" s="158">
        <v>81.011056347409081</v>
      </c>
    </row>
    <row r="4468" spans="1:7" x14ac:dyDescent="0.25">
      <c r="A4468" s="147">
        <v>4464</v>
      </c>
      <c r="B4468" s="151">
        <v>20701152025</v>
      </c>
      <c r="C4468" s="151">
        <v>565</v>
      </c>
      <c r="D4468" s="158">
        <v>1102.381899</v>
      </c>
      <c r="E4468" s="151">
        <v>1255</v>
      </c>
      <c r="F4468" s="151">
        <v>10</v>
      </c>
      <c r="G4468" s="158">
        <v>91.64779539096844</v>
      </c>
    </row>
    <row r="4469" spans="1:7" x14ac:dyDescent="0.25">
      <c r="A4469" s="147">
        <v>4465</v>
      </c>
      <c r="B4469" s="151">
        <v>20701152026</v>
      </c>
      <c r="C4469" s="151">
        <v>553</v>
      </c>
      <c r="D4469" s="158">
        <v>1108.474318</v>
      </c>
      <c r="E4469" s="151">
        <v>906</v>
      </c>
      <c r="F4469" s="151">
        <v>10</v>
      </c>
      <c r="G4469" s="158">
        <v>93.972292526974826</v>
      </c>
    </row>
    <row r="4470" spans="1:7" x14ac:dyDescent="0.25">
      <c r="A4470" s="147">
        <v>4466</v>
      </c>
      <c r="B4470" s="151">
        <v>20701152027</v>
      </c>
      <c r="C4470" s="151">
        <v>447</v>
      </c>
      <c r="D4470" s="158">
        <v>1110.74227</v>
      </c>
      <c r="E4470" s="151">
        <v>804</v>
      </c>
      <c r="F4470" s="151">
        <v>10</v>
      </c>
      <c r="G4470" s="158">
        <v>94.651658452111363</v>
      </c>
    </row>
    <row r="4471" spans="1:7" x14ac:dyDescent="0.25">
      <c r="A4471" s="147">
        <v>4467</v>
      </c>
      <c r="B4471" s="151">
        <v>20701152028</v>
      </c>
      <c r="C4471" s="151">
        <v>409</v>
      </c>
      <c r="D4471" s="158">
        <v>1123.0056079999999</v>
      </c>
      <c r="E4471" s="151">
        <v>363</v>
      </c>
      <c r="F4471" s="151">
        <v>10</v>
      </c>
      <c r="G4471" s="158">
        <v>97.588917010789928</v>
      </c>
    </row>
    <row r="4472" spans="1:7" x14ac:dyDescent="0.25">
      <c r="A4472" s="147">
        <v>4468</v>
      </c>
      <c r="B4472" s="151">
        <v>20701152101</v>
      </c>
      <c r="C4472" s="151">
        <v>388</v>
      </c>
      <c r="D4472" s="158">
        <v>1102.936972</v>
      </c>
      <c r="E4472" s="151">
        <v>1212</v>
      </c>
      <c r="F4472" s="151">
        <v>10</v>
      </c>
      <c r="G4472" s="158">
        <v>91.934194751565201</v>
      </c>
    </row>
    <row r="4473" spans="1:7" x14ac:dyDescent="0.25">
      <c r="A4473" s="147">
        <v>4469</v>
      </c>
      <c r="B4473" s="151">
        <v>20701152102</v>
      </c>
      <c r="C4473" s="151">
        <v>337</v>
      </c>
      <c r="D4473" s="158">
        <v>1121.7071129999999</v>
      </c>
      <c r="E4473" s="151">
        <v>395</v>
      </c>
      <c r="F4473" s="151">
        <v>10</v>
      </c>
      <c r="G4473" s="158">
        <v>97.375782602903953</v>
      </c>
    </row>
    <row r="4474" spans="1:7" x14ac:dyDescent="0.25">
      <c r="A4474" s="147">
        <v>4470</v>
      </c>
      <c r="B4474" s="151">
        <v>20701152103</v>
      </c>
      <c r="C4474" s="151">
        <v>382</v>
      </c>
      <c r="D4474" s="158">
        <v>1086.1222459999999</v>
      </c>
      <c r="E4474" s="151">
        <v>2502</v>
      </c>
      <c r="F4474" s="151">
        <v>9</v>
      </c>
      <c r="G4474" s="158">
        <v>83.34221393366191</v>
      </c>
    </row>
    <row r="4475" spans="1:7" x14ac:dyDescent="0.25">
      <c r="A4475" s="147">
        <v>4471</v>
      </c>
      <c r="B4475" s="151">
        <v>20701152104</v>
      </c>
      <c r="C4475" s="151">
        <v>360</v>
      </c>
      <c r="D4475" s="158">
        <v>1079.328174</v>
      </c>
      <c r="E4475" s="151">
        <v>3103</v>
      </c>
      <c r="F4475" s="151">
        <v>8</v>
      </c>
      <c r="G4475" s="158">
        <v>79.339283335553475</v>
      </c>
    </row>
    <row r="4476" spans="1:7" x14ac:dyDescent="0.25">
      <c r="A4476" s="147">
        <v>4472</v>
      </c>
      <c r="B4476" s="151">
        <v>20701152105</v>
      </c>
      <c r="C4476" s="151">
        <v>520</v>
      </c>
      <c r="D4476" s="158">
        <v>1076.6014540000001</v>
      </c>
      <c r="E4476" s="151">
        <v>3350</v>
      </c>
      <c r="F4476" s="151">
        <v>8</v>
      </c>
      <c r="G4476" s="158">
        <v>77.694152124683626</v>
      </c>
    </row>
    <row r="4477" spans="1:7" x14ac:dyDescent="0.25">
      <c r="A4477" s="147">
        <v>4473</v>
      </c>
      <c r="B4477" s="151">
        <v>20701152106</v>
      </c>
      <c r="C4477" s="151">
        <v>523</v>
      </c>
      <c r="D4477" s="158">
        <v>1072.9962270000001</v>
      </c>
      <c r="E4477" s="151">
        <v>3660</v>
      </c>
      <c r="F4477" s="151">
        <v>8</v>
      </c>
      <c r="G4477" s="158">
        <v>75.629412548288272</v>
      </c>
    </row>
    <row r="4478" spans="1:7" x14ac:dyDescent="0.25">
      <c r="A4478" s="147">
        <v>4474</v>
      </c>
      <c r="B4478" s="151">
        <v>20701152107</v>
      </c>
      <c r="C4478" s="151">
        <v>307</v>
      </c>
      <c r="D4478" s="158">
        <v>1102.0362399999999</v>
      </c>
      <c r="E4478" s="151">
        <v>1277</v>
      </c>
      <c r="F4478" s="151">
        <v>10</v>
      </c>
      <c r="G4478" s="158">
        <v>91.501265485546824</v>
      </c>
    </row>
    <row r="4479" spans="1:7" x14ac:dyDescent="0.25">
      <c r="A4479" s="147">
        <v>4475</v>
      </c>
      <c r="B4479" s="151">
        <v>20701152108</v>
      </c>
      <c r="C4479" s="151">
        <v>474</v>
      </c>
      <c r="D4479" s="158">
        <v>1117.141932</v>
      </c>
      <c r="E4479" s="151">
        <v>543</v>
      </c>
      <c r="F4479" s="151">
        <v>10</v>
      </c>
      <c r="G4479" s="158">
        <v>96.390035966431327</v>
      </c>
    </row>
    <row r="4480" spans="1:7" x14ac:dyDescent="0.25">
      <c r="A4480" s="147">
        <v>4476</v>
      </c>
      <c r="B4480" s="151">
        <v>20701152109</v>
      </c>
      <c r="C4480" s="151">
        <v>542</v>
      </c>
      <c r="D4480" s="158">
        <v>1097.587405</v>
      </c>
      <c r="E4480" s="151">
        <v>1603</v>
      </c>
      <c r="F4480" s="151">
        <v>9</v>
      </c>
      <c r="G4480" s="158">
        <v>89.329958705208469</v>
      </c>
    </row>
    <row r="4481" spans="1:7" x14ac:dyDescent="0.25">
      <c r="A4481" s="147">
        <v>4477</v>
      </c>
      <c r="B4481" s="151">
        <v>20701152110</v>
      </c>
      <c r="C4481" s="151">
        <v>509</v>
      </c>
      <c r="D4481" s="158">
        <v>1097.3680710000001</v>
      </c>
      <c r="E4481" s="151">
        <v>1624</v>
      </c>
      <c r="F4481" s="151">
        <v>9</v>
      </c>
      <c r="G4481" s="158">
        <v>89.190089250033296</v>
      </c>
    </row>
    <row r="4482" spans="1:7" x14ac:dyDescent="0.25">
      <c r="A4482" s="147">
        <v>4478</v>
      </c>
      <c r="B4482" s="151">
        <v>20701152111</v>
      </c>
      <c r="C4482" s="151">
        <v>399</v>
      </c>
      <c r="D4482" s="158">
        <v>1121.3388769999999</v>
      </c>
      <c r="E4482" s="151">
        <v>403</v>
      </c>
      <c r="F4482" s="151">
        <v>10</v>
      </c>
      <c r="G4482" s="158">
        <v>97.322499000932467</v>
      </c>
    </row>
    <row r="4483" spans="1:7" x14ac:dyDescent="0.25">
      <c r="A4483" s="147">
        <v>4479</v>
      </c>
      <c r="B4483" s="151">
        <v>20701152112</v>
      </c>
      <c r="C4483" s="151">
        <v>316</v>
      </c>
      <c r="D4483" s="158">
        <v>1082.620422</v>
      </c>
      <c r="E4483" s="151">
        <v>2813</v>
      </c>
      <c r="F4483" s="151">
        <v>9</v>
      </c>
      <c r="G4483" s="158">
        <v>81.270813907020113</v>
      </c>
    </row>
    <row r="4484" spans="1:7" x14ac:dyDescent="0.25">
      <c r="A4484" s="147">
        <v>4480</v>
      </c>
      <c r="B4484" s="151">
        <v>20701152113</v>
      </c>
      <c r="C4484" s="151">
        <v>477</v>
      </c>
      <c r="D4484" s="158">
        <v>1062.449022</v>
      </c>
      <c r="E4484" s="151">
        <v>4604</v>
      </c>
      <c r="F4484" s="151">
        <v>8</v>
      </c>
      <c r="G4484" s="158">
        <v>69.341947515652052</v>
      </c>
    </row>
    <row r="4485" spans="1:7" x14ac:dyDescent="0.25">
      <c r="A4485" s="147">
        <v>4481</v>
      </c>
      <c r="B4485" s="151">
        <v>20701152114</v>
      </c>
      <c r="C4485" s="151">
        <v>345</v>
      </c>
      <c r="D4485" s="158">
        <v>1127.6202000000001</v>
      </c>
      <c r="E4485" s="151">
        <v>252</v>
      </c>
      <c r="F4485" s="151">
        <v>10</v>
      </c>
      <c r="G4485" s="158">
        <v>98.328226988144394</v>
      </c>
    </row>
    <row r="4486" spans="1:7" x14ac:dyDescent="0.25">
      <c r="A4486" s="147">
        <v>4482</v>
      </c>
      <c r="B4486" s="151">
        <v>20701152115</v>
      </c>
      <c r="C4486" s="151">
        <v>342</v>
      </c>
      <c r="D4486" s="158">
        <v>1135.94175</v>
      </c>
      <c r="E4486" s="151">
        <v>106</v>
      </c>
      <c r="F4486" s="151">
        <v>10</v>
      </c>
      <c r="G4486" s="158">
        <v>99.300652724124149</v>
      </c>
    </row>
    <row r="4487" spans="1:7" x14ac:dyDescent="0.25">
      <c r="A4487" s="147">
        <v>4483</v>
      </c>
      <c r="B4487" s="151">
        <v>20701152116</v>
      </c>
      <c r="C4487" s="151">
        <v>467</v>
      </c>
      <c r="D4487" s="158">
        <v>1134.7312899999999</v>
      </c>
      <c r="E4487" s="151">
        <v>114</v>
      </c>
      <c r="F4487" s="151">
        <v>10</v>
      </c>
      <c r="G4487" s="158">
        <v>99.247369122152662</v>
      </c>
    </row>
    <row r="4488" spans="1:7" x14ac:dyDescent="0.25">
      <c r="A4488" s="147">
        <v>4484</v>
      </c>
      <c r="B4488" s="151">
        <v>20701152117</v>
      </c>
      <c r="C4488" s="151">
        <v>290</v>
      </c>
      <c r="D4488" s="158">
        <v>1116.701133</v>
      </c>
      <c r="E4488" s="151">
        <v>557</v>
      </c>
      <c r="F4488" s="151">
        <v>10</v>
      </c>
      <c r="G4488" s="158">
        <v>96.296789662981226</v>
      </c>
    </row>
    <row r="4489" spans="1:7" x14ac:dyDescent="0.25">
      <c r="A4489" s="147">
        <v>4485</v>
      </c>
      <c r="B4489" s="151">
        <v>20701152118</v>
      </c>
      <c r="C4489" s="151">
        <v>509</v>
      </c>
      <c r="D4489" s="158">
        <v>1112.600735</v>
      </c>
      <c r="E4489" s="151">
        <v>722</v>
      </c>
      <c r="F4489" s="151">
        <v>10</v>
      </c>
      <c r="G4489" s="158">
        <v>95.19781537231917</v>
      </c>
    </row>
    <row r="4490" spans="1:7" x14ac:dyDescent="0.25">
      <c r="A4490" s="147">
        <v>4486</v>
      </c>
      <c r="B4490" s="151">
        <v>20701152119</v>
      </c>
      <c r="C4490" s="151">
        <v>566</v>
      </c>
      <c r="D4490" s="158">
        <v>1090.2356910000001</v>
      </c>
      <c r="E4490" s="151">
        <v>2147</v>
      </c>
      <c r="F4490" s="151">
        <v>9</v>
      </c>
      <c r="G4490" s="158">
        <v>85.706673771146939</v>
      </c>
    </row>
    <row r="4491" spans="1:7" x14ac:dyDescent="0.25">
      <c r="A4491" s="147">
        <v>4487</v>
      </c>
      <c r="B4491" s="151">
        <v>20701152120</v>
      </c>
      <c r="C4491" s="151">
        <v>367</v>
      </c>
      <c r="D4491" s="158">
        <v>1084.161562</v>
      </c>
      <c r="E4491" s="151">
        <v>2666</v>
      </c>
      <c r="F4491" s="151">
        <v>9</v>
      </c>
      <c r="G4491" s="158">
        <v>82.24990009324631</v>
      </c>
    </row>
    <row r="4492" spans="1:7" x14ac:dyDescent="0.25">
      <c r="A4492" s="147">
        <v>4488</v>
      </c>
      <c r="B4492" s="151">
        <v>20701152121</v>
      </c>
      <c r="C4492" s="151">
        <v>406</v>
      </c>
      <c r="D4492" s="158">
        <v>1132.795719</v>
      </c>
      <c r="E4492" s="151">
        <v>162</v>
      </c>
      <c r="F4492" s="151">
        <v>10</v>
      </c>
      <c r="G4492" s="158">
        <v>98.927667510323701</v>
      </c>
    </row>
    <row r="4493" spans="1:7" x14ac:dyDescent="0.25">
      <c r="A4493" s="147">
        <v>4489</v>
      </c>
      <c r="B4493" s="151">
        <v>20701152122</v>
      </c>
      <c r="C4493" s="151">
        <v>363</v>
      </c>
      <c r="D4493" s="158">
        <v>1117.3631089999999</v>
      </c>
      <c r="E4493" s="151">
        <v>539</v>
      </c>
      <c r="F4493" s="151">
        <v>10</v>
      </c>
      <c r="G4493" s="158">
        <v>96.416677767417085</v>
      </c>
    </row>
    <row r="4494" spans="1:7" x14ac:dyDescent="0.25">
      <c r="A4494" s="147">
        <v>4490</v>
      </c>
      <c r="B4494" s="151">
        <v>20701152123</v>
      </c>
      <c r="C4494" s="151">
        <v>488</v>
      </c>
      <c r="D4494" s="158">
        <v>1073.3150129999999</v>
      </c>
      <c r="E4494" s="151">
        <v>3638</v>
      </c>
      <c r="F4494" s="151">
        <v>8</v>
      </c>
      <c r="G4494" s="158">
        <v>75.77594245370986</v>
      </c>
    </row>
    <row r="4495" spans="1:7" x14ac:dyDescent="0.25">
      <c r="A4495" s="147">
        <v>4491</v>
      </c>
      <c r="B4495" s="151">
        <v>20701152124</v>
      </c>
      <c r="C4495" s="151">
        <v>464</v>
      </c>
      <c r="D4495" s="158">
        <v>1100.881603</v>
      </c>
      <c r="E4495" s="151">
        <v>1354</v>
      </c>
      <c r="F4495" s="151">
        <v>9</v>
      </c>
      <c r="G4495" s="158">
        <v>90.988410816571204</v>
      </c>
    </row>
    <row r="4496" spans="1:7" x14ac:dyDescent="0.25">
      <c r="A4496" s="147">
        <v>4492</v>
      </c>
      <c r="B4496" s="151">
        <v>20701152125</v>
      </c>
      <c r="C4496" s="151">
        <v>429</v>
      </c>
      <c r="D4496" s="158">
        <v>1092.653509</v>
      </c>
      <c r="E4496" s="151">
        <v>1969</v>
      </c>
      <c r="F4496" s="151">
        <v>9</v>
      </c>
      <c r="G4496" s="158">
        <v>86.892233915012653</v>
      </c>
    </row>
    <row r="4497" spans="1:7" x14ac:dyDescent="0.25">
      <c r="A4497" s="147">
        <v>4493</v>
      </c>
      <c r="B4497" s="151">
        <v>20701152126</v>
      </c>
      <c r="C4497" s="151">
        <v>388</v>
      </c>
      <c r="D4497" s="158">
        <v>1102.5206639999999</v>
      </c>
      <c r="E4497" s="151">
        <v>1241</v>
      </c>
      <c r="F4497" s="151">
        <v>10</v>
      </c>
      <c r="G4497" s="158">
        <v>91.741041694418541</v>
      </c>
    </row>
    <row r="4498" spans="1:7" x14ac:dyDescent="0.25">
      <c r="A4498" s="147">
        <v>4494</v>
      </c>
      <c r="B4498" s="151">
        <v>20701152127</v>
      </c>
      <c r="C4498" s="151">
        <v>320</v>
      </c>
      <c r="D4498" s="158">
        <v>1092.9230010000001</v>
      </c>
      <c r="E4498" s="151">
        <v>1952</v>
      </c>
      <c r="F4498" s="151">
        <v>9</v>
      </c>
      <c r="G4498" s="158">
        <v>87.005461569202083</v>
      </c>
    </row>
    <row r="4499" spans="1:7" x14ac:dyDescent="0.25">
      <c r="A4499" s="147">
        <v>4495</v>
      </c>
      <c r="B4499" s="151">
        <v>20701152128</v>
      </c>
      <c r="C4499" s="151">
        <v>327</v>
      </c>
      <c r="D4499" s="158">
        <v>1097.512121</v>
      </c>
      <c r="E4499" s="151">
        <v>1608</v>
      </c>
      <c r="F4499" s="151">
        <v>9</v>
      </c>
      <c r="G4499" s="158">
        <v>89.296656453976283</v>
      </c>
    </row>
    <row r="4500" spans="1:7" x14ac:dyDescent="0.25">
      <c r="A4500" s="147">
        <v>4496</v>
      </c>
      <c r="B4500" s="151">
        <v>20701152201</v>
      </c>
      <c r="C4500" s="151">
        <v>433</v>
      </c>
      <c r="D4500" s="158">
        <v>1073.8400939999999</v>
      </c>
      <c r="E4500" s="151">
        <v>3607</v>
      </c>
      <c r="F4500" s="151">
        <v>8</v>
      </c>
      <c r="G4500" s="158">
        <v>75.982416411349405</v>
      </c>
    </row>
    <row r="4501" spans="1:7" x14ac:dyDescent="0.25">
      <c r="A4501" s="147">
        <v>4497</v>
      </c>
      <c r="B4501" s="151">
        <v>20701152202</v>
      </c>
      <c r="C4501" s="151">
        <v>372</v>
      </c>
      <c r="D4501" s="158">
        <v>1118.623454</v>
      </c>
      <c r="E4501" s="151">
        <v>494</v>
      </c>
      <c r="F4501" s="151">
        <v>10</v>
      </c>
      <c r="G4501" s="158">
        <v>96.716398028506717</v>
      </c>
    </row>
    <row r="4502" spans="1:7" x14ac:dyDescent="0.25">
      <c r="A4502" s="147">
        <v>4498</v>
      </c>
      <c r="B4502" s="151">
        <v>20701152203</v>
      </c>
      <c r="C4502" s="151">
        <v>304</v>
      </c>
      <c r="D4502" s="158">
        <v>1117.02631</v>
      </c>
      <c r="E4502" s="151">
        <v>547</v>
      </c>
      <c r="F4502" s="151">
        <v>10</v>
      </c>
      <c r="G4502" s="158">
        <v>96.363394165445584</v>
      </c>
    </row>
    <row r="4503" spans="1:7" x14ac:dyDescent="0.25">
      <c r="A4503" s="147">
        <v>4499</v>
      </c>
      <c r="B4503" s="151">
        <v>20701152204</v>
      </c>
      <c r="C4503" s="151">
        <v>519</v>
      </c>
      <c r="D4503" s="158">
        <v>1130.9777240000001</v>
      </c>
      <c r="E4503" s="151">
        <v>190</v>
      </c>
      <c r="F4503" s="151">
        <v>10</v>
      </c>
      <c r="G4503" s="158">
        <v>98.74117490342347</v>
      </c>
    </row>
    <row r="4504" spans="1:7" x14ac:dyDescent="0.25">
      <c r="A4504" s="147">
        <v>4500</v>
      </c>
      <c r="B4504" s="151">
        <v>20701152205</v>
      </c>
      <c r="C4504" s="151">
        <v>549</v>
      </c>
      <c r="D4504" s="158">
        <v>1110.41671</v>
      </c>
      <c r="E4504" s="151">
        <v>824</v>
      </c>
      <c r="F4504" s="151">
        <v>10</v>
      </c>
      <c r="G4504" s="158">
        <v>94.518449447182633</v>
      </c>
    </row>
    <row r="4505" spans="1:7" x14ac:dyDescent="0.25">
      <c r="A4505" s="147">
        <v>4501</v>
      </c>
      <c r="B4505" s="151">
        <v>20701152206</v>
      </c>
      <c r="C4505" s="151">
        <v>293</v>
      </c>
      <c r="D4505" s="158">
        <v>1075.8555160000001</v>
      </c>
      <c r="E4505" s="151">
        <v>3416</v>
      </c>
      <c r="F4505" s="151">
        <v>8</v>
      </c>
      <c r="G4505" s="158">
        <v>77.25456240841882</v>
      </c>
    </row>
    <row r="4506" spans="1:7" x14ac:dyDescent="0.25">
      <c r="A4506" s="147">
        <v>4502</v>
      </c>
      <c r="B4506" s="151">
        <v>20701152207</v>
      </c>
      <c r="C4506" s="151">
        <v>363</v>
      </c>
      <c r="D4506" s="158">
        <v>1127.5828080000001</v>
      </c>
      <c r="E4506" s="151">
        <v>253</v>
      </c>
      <c r="F4506" s="151">
        <v>10</v>
      </c>
      <c r="G4506" s="158">
        <v>98.321566537897965</v>
      </c>
    </row>
    <row r="4507" spans="1:7" x14ac:dyDescent="0.25">
      <c r="A4507" s="147">
        <v>4503</v>
      </c>
      <c r="B4507" s="151">
        <v>20701152208</v>
      </c>
      <c r="C4507" s="151">
        <v>439</v>
      </c>
      <c r="D4507" s="158">
        <v>1085.2472130000001</v>
      </c>
      <c r="E4507" s="151">
        <v>2572</v>
      </c>
      <c r="F4507" s="151">
        <v>9</v>
      </c>
      <c r="G4507" s="158">
        <v>82.875982416411347</v>
      </c>
    </row>
    <row r="4508" spans="1:7" x14ac:dyDescent="0.25">
      <c r="A4508" s="147">
        <v>4504</v>
      </c>
      <c r="B4508" s="151">
        <v>20701152209</v>
      </c>
      <c r="C4508" s="151">
        <v>326</v>
      </c>
      <c r="D4508" s="158">
        <v>1098.7211500000001</v>
      </c>
      <c r="E4508" s="151">
        <v>1515</v>
      </c>
      <c r="F4508" s="151">
        <v>9</v>
      </c>
      <c r="G4508" s="158">
        <v>89.916078326894905</v>
      </c>
    </row>
    <row r="4509" spans="1:7" x14ac:dyDescent="0.25">
      <c r="A4509" s="147">
        <v>4505</v>
      </c>
      <c r="B4509" s="151">
        <v>20701152210</v>
      </c>
      <c r="C4509" s="151">
        <v>337</v>
      </c>
      <c r="D4509" s="158">
        <v>1051.1977979999999</v>
      </c>
      <c r="E4509" s="151">
        <v>5701</v>
      </c>
      <c r="F4509" s="151">
        <v>7</v>
      </c>
      <c r="G4509" s="158">
        <v>62.035433595311041</v>
      </c>
    </row>
    <row r="4510" spans="1:7" x14ac:dyDescent="0.25">
      <c r="A4510" s="147">
        <v>4506</v>
      </c>
      <c r="B4510" s="151">
        <v>20701152211</v>
      </c>
      <c r="C4510" s="151">
        <v>449</v>
      </c>
      <c r="D4510" s="158">
        <v>1122.3383220000001</v>
      </c>
      <c r="E4510" s="151">
        <v>380</v>
      </c>
      <c r="F4510" s="151">
        <v>10</v>
      </c>
      <c r="G4510" s="158">
        <v>97.475689356600498</v>
      </c>
    </row>
    <row r="4511" spans="1:7" x14ac:dyDescent="0.25">
      <c r="A4511" s="147">
        <v>4507</v>
      </c>
      <c r="B4511" s="151">
        <v>20701152212</v>
      </c>
      <c r="C4511" s="151">
        <v>416</v>
      </c>
      <c r="D4511" s="158">
        <v>1120.1311780000001</v>
      </c>
      <c r="E4511" s="151">
        <v>438</v>
      </c>
      <c r="F4511" s="151">
        <v>10</v>
      </c>
      <c r="G4511" s="158">
        <v>97.089383242307179</v>
      </c>
    </row>
    <row r="4512" spans="1:7" x14ac:dyDescent="0.25">
      <c r="A4512" s="147">
        <v>4508</v>
      </c>
      <c r="B4512" s="151">
        <v>20701152213</v>
      </c>
      <c r="C4512" s="151">
        <v>419</v>
      </c>
      <c r="D4512" s="158">
        <v>1096.08745</v>
      </c>
      <c r="E4512" s="151">
        <v>1708</v>
      </c>
      <c r="F4512" s="151">
        <v>9</v>
      </c>
      <c r="G4512" s="158">
        <v>88.630611429332617</v>
      </c>
    </row>
    <row r="4513" spans="1:7" x14ac:dyDescent="0.25">
      <c r="A4513" s="147">
        <v>4509</v>
      </c>
      <c r="B4513" s="151">
        <v>20701152215</v>
      </c>
      <c r="C4513" s="151">
        <v>306</v>
      </c>
      <c r="D4513" s="158">
        <v>1103.047227</v>
      </c>
      <c r="E4513" s="151">
        <v>1204</v>
      </c>
      <c r="F4513" s="151">
        <v>10</v>
      </c>
      <c r="G4513" s="158">
        <v>91.987478353536702</v>
      </c>
    </row>
    <row r="4514" spans="1:7" x14ac:dyDescent="0.25">
      <c r="A4514" s="147">
        <v>4510</v>
      </c>
      <c r="B4514" s="151">
        <v>20701152216</v>
      </c>
      <c r="C4514" s="151">
        <v>390</v>
      </c>
      <c r="D4514" s="158">
        <v>1082.7067</v>
      </c>
      <c r="E4514" s="151">
        <v>2806</v>
      </c>
      <c r="F4514" s="151">
        <v>9</v>
      </c>
      <c r="G4514" s="158">
        <v>81.31743705874517</v>
      </c>
    </row>
    <row r="4515" spans="1:7" x14ac:dyDescent="0.25">
      <c r="A4515" s="147">
        <v>4511</v>
      </c>
      <c r="B4515" s="151">
        <v>20701152217</v>
      </c>
      <c r="C4515" s="151">
        <v>264</v>
      </c>
      <c r="D4515" s="158">
        <v>1058.2550100000001</v>
      </c>
      <c r="E4515" s="151">
        <v>5006</v>
      </c>
      <c r="F4515" s="151">
        <v>7</v>
      </c>
      <c r="G4515" s="158">
        <v>66.664446516584519</v>
      </c>
    </row>
    <row r="4516" spans="1:7" x14ac:dyDescent="0.25">
      <c r="A4516" s="147">
        <v>4512</v>
      </c>
      <c r="B4516" s="151">
        <v>20701152218</v>
      </c>
      <c r="C4516" s="151">
        <v>221</v>
      </c>
      <c r="D4516" s="158">
        <v>1096.813615</v>
      </c>
      <c r="E4516" s="151">
        <v>1653</v>
      </c>
      <c r="F4516" s="151">
        <v>9</v>
      </c>
      <c r="G4516" s="158">
        <v>88.99693619288665</v>
      </c>
    </row>
    <row r="4517" spans="1:7" x14ac:dyDescent="0.25">
      <c r="A4517" s="147">
        <v>4513</v>
      </c>
      <c r="B4517" s="151">
        <v>20701152219</v>
      </c>
      <c r="C4517" s="151">
        <v>272</v>
      </c>
      <c r="D4517" s="158">
        <v>1116.167737</v>
      </c>
      <c r="E4517" s="151">
        <v>584</v>
      </c>
      <c r="F4517" s="151">
        <v>10</v>
      </c>
      <c r="G4517" s="158">
        <v>96.116957506327424</v>
      </c>
    </row>
    <row r="4518" spans="1:7" x14ac:dyDescent="0.25">
      <c r="A4518" s="147">
        <v>4514</v>
      </c>
      <c r="B4518" s="151">
        <v>20701152220</v>
      </c>
      <c r="C4518" s="151">
        <v>583</v>
      </c>
      <c r="D4518" s="158">
        <v>1074.960077</v>
      </c>
      <c r="E4518" s="151">
        <v>3490</v>
      </c>
      <c r="F4518" s="151">
        <v>8</v>
      </c>
      <c r="G4518" s="158">
        <v>76.7616890901825</v>
      </c>
    </row>
    <row r="4519" spans="1:7" x14ac:dyDescent="0.25">
      <c r="A4519" s="147">
        <v>4515</v>
      </c>
      <c r="B4519" s="151">
        <v>20701152221</v>
      </c>
      <c r="C4519" s="151">
        <v>694</v>
      </c>
      <c r="D4519" s="158">
        <v>961.35008149999999</v>
      </c>
      <c r="E4519" s="151">
        <v>11503</v>
      </c>
      <c r="F4519" s="151">
        <v>3</v>
      </c>
      <c r="G4519" s="158">
        <v>23.391501265485548</v>
      </c>
    </row>
    <row r="4520" spans="1:7" x14ac:dyDescent="0.25">
      <c r="A4520" s="147">
        <v>4516</v>
      </c>
      <c r="B4520" s="151">
        <v>20701152222</v>
      </c>
      <c r="C4520" s="151">
        <v>279</v>
      </c>
      <c r="D4520" s="158">
        <v>1035.6984870000001</v>
      </c>
      <c r="E4520" s="151">
        <v>7068</v>
      </c>
      <c r="F4520" s="151">
        <v>6</v>
      </c>
      <c r="G4520" s="158">
        <v>52.930598108432122</v>
      </c>
    </row>
    <row r="4521" spans="1:7" x14ac:dyDescent="0.25">
      <c r="A4521" s="147">
        <v>4517</v>
      </c>
      <c r="B4521" s="151">
        <v>20701152223</v>
      </c>
      <c r="C4521" s="151">
        <v>428</v>
      </c>
      <c r="D4521" s="158">
        <v>1087.018325</v>
      </c>
      <c r="E4521" s="151">
        <v>2427</v>
      </c>
      <c r="F4521" s="151">
        <v>9</v>
      </c>
      <c r="G4521" s="158">
        <v>83.841747702144659</v>
      </c>
    </row>
    <row r="4522" spans="1:7" x14ac:dyDescent="0.25">
      <c r="A4522" s="147">
        <v>4518</v>
      </c>
      <c r="B4522" s="151">
        <v>20701152224</v>
      </c>
      <c r="C4522" s="151">
        <v>510</v>
      </c>
      <c r="D4522" s="158">
        <v>1037.1721669999999</v>
      </c>
      <c r="E4522" s="151">
        <v>6957</v>
      </c>
      <c r="F4522" s="151">
        <v>6</v>
      </c>
      <c r="G4522" s="158">
        <v>53.669908085786602</v>
      </c>
    </row>
    <row r="4523" spans="1:7" x14ac:dyDescent="0.25">
      <c r="A4523" s="147">
        <v>4519</v>
      </c>
      <c r="B4523" s="151">
        <v>20701152225</v>
      </c>
      <c r="C4523" s="151">
        <v>756</v>
      </c>
      <c r="D4523" s="158">
        <v>1097.474062</v>
      </c>
      <c r="E4523" s="151">
        <v>1611</v>
      </c>
      <c r="F4523" s="151">
        <v>9</v>
      </c>
      <c r="G4523" s="158">
        <v>89.276675103236983</v>
      </c>
    </row>
    <row r="4524" spans="1:7" x14ac:dyDescent="0.25">
      <c r="A4524" s="147">
        <v>4520</v>
      </c>
      <c r="B4524" s="151">
        <v>20701152226</v>
      </c>
      <c r="C4524" s="151">
        <v>508</v>
      </c>
      <c r="D4524" s="158">
        <v>1065.9839199999999</v>
      </c>
      <c r="E4524" s="151">
        <v>4295</v>
      </c>
      <c r="F4524" s="151">
        <v>8</v>
      </c>
      <c r="G4524" s="158">
        <v>71.400026641800991</v>
      </c>
    </row>
    <row r="4525" spans="1:7" x14ac:dyDescent="0.25">
      <c r="A4525" s="147">
        <v>4521</v>
      </c>
      <c r="B4525" s="151">
        <v>20701152227</v>
      </c>
      <c r="C4525" s="151">
        <v>414</v>
      </c>
      <c r="D4525" s="158">
        <v>1113.812216</v>
      </c>
      <c r="E4525" s="151">
        <v>679</v>
      </c>
      <c r="F4525" s="151">
        <v>10</v>
      </c>
      <c r="G4525" s="158">
        <v>95.484214732915945</v>
      </c>
    </row>
    <row r="4526" spans="1:7" x14ac:dyDescent="0.25">
      <c r="A4526" s="147">
        <v>4522</v>
      </c>
      <c r="B4526" s="151">
        <v>20701152228</v>
      </c>
      <c r="C4526" s="151">
        <v>638</v>
      </c>
      <c r="D4526" s="158">
        <v>1043.480161</v>
      </c>
      <c r="E4526" s="151">
        <v>6392</v>
      </c>
      <c r="F4526" s="151">
        <v>7</v>
      </c>
      <c r="G4526" s="158">
        <v>57.433062475023313</v>
      </c>
    </row>
    <row r="4527" spans="1:7" x14ac:dyDescent="0.25">
      <c r="A4527" s="147">
        <v>4523</v>
      </c>
      <c r="B4527" s="151">
        <v>20701152229</v>
      </c>
      <c r="C4527" s="151">
        <v>510</v>
      </c>
      <c r="D4527" s="158">
        <v>1053.771285</v>
      </c>
      <c r="E4527" s="151">
        <v>5482</v>
      </c>
      <c r="F4527" s="151">
        <v>7</v>
      </c>
      <c r="G4527" s="158">
        <v>63.494072199280673</v>
      </c>
    </row>
    <row r="4528" spans="1:7" x14ac:dyDescent="0.25">
      <c r="A4528" s="147">
        <v>4524</v>
      </c>
      <c r="B4528" s="151">
        <v>20701152230</v>
      </c>
      <c r="C4528" s="151">
        <v>415</v>
      </c>
      <c r="D4528" s="158">
        <v>1092.3388299999999</v>
      </c>
      <c r="E4528" s="151">
        <v>1986</v>
      </c>
      <c r="F4528" s="151">
        <v>9</v>
      </c>
      <c r="G4528" s="158">
        <v>86.779006260823238</v>
      </c>
    </row>
    <row r="4529" spans="1:7" x14ac:dyDescent="0.25">
      <c r="A4529" s="147">
        <v>4525</v>
      </c>
      <c r="B4529" s="151">
        <v>20701152231</v>
      </c>
      <c r="C4529" s="151">
        <v>629</v>
      </c>
      <c r="D4529" s="158">
        <v>1081.5007740000001</v>
      </c>
      <c r="E4529" s="151">
        <v>2900</v>
      </c>
      <c r="F4529" s="151">
        <v>9</v>
      </c>
      <c r="G4529" s="158">
        <v>80.69135473558012</v>
      </c>
    </row>
    <row r="4530" spans="1:7" x14ac:dyDescent="0.25">
      <c r="A4530" s="147">
        <v>4526</v>
      </c>
      <c r="B4530" s="151">
        <v>20702115601</v>
      </c>
      <c r="C4530" s="151">
        <v>409</v>
      </c>
      <c r="D4530" s="158">
        <v>1070.9717869999999</v>
      </c>
      <c r="E4530" s="151">
        <v>3842</v>
      </c>
      <c r="F4530" s="151">
        <v>8</v>
      </c>
      <c r="G4530" s="158">
        <v>74.417210603436786</v>
      </c>
    </row>
    <row r="4531" spans="1:7" x14ac:dyDescent="0.25">
      <c r="A4531" s="147">
        <v>4527</v>
      </c>
      <c r="B4531" s="151">
        <v>20702115602</v>
      </c>
      <c r="C4531" s="151">
        <v>554</v>
      </c>
      <c r="D4531" s="158">
        <v>1032.374176</v>
      </c>
      <c r="E4531" s="151">
        <v>7301</v>
      </c>
      <c r="F4531" s="151">
        <v>6</v>
      </c>
      <c r="G4531" s="158">
        <v>51.378713201012395</v>
      </c>
    </row>
    <row r="4532" spans="1:7" x14ac:dyDescent="0.25">
      <c r="A4532" s="147">
        <v>4528</v>
      </c>
      <c r="B4532" s="151">
        <v>20702115603</v>
      </c>
      <c r="C4532" s="151">
        <v>681</v>
      </c>
      <c r="D4532" s="158">
        <v>1057.3066699999999</v>
      </c>
      <c r="E4532" s="151">
        <v>5117</v>
      </c>
      <c r="F4532" s="151">
        <v>7</v>
      </c>
      <c r="G4532" s="158">
        <v>65.925136539230053</v>
      </c>
    </row>
    <row r="4533" spans="1:7" x14ac:dyDescent="0.25">
      <c r="A4533" s="147">
        <v>4529</v>
      </c>
      <c r="B4533" s="151">
        <v>20702115604</v>
      </c>
      <c r="C4533" s="151">
        <v>414</v>
      </c>
      <c r="D4533" s="158">
        <v>1052.2327359999999</v>
      </c>
      <c r="E4533" s="151">
        <v>5609</v>
      </c>
      <c r="F4533" s="151">
        <v>7</v>
      </c>
      <c r="G4533" s="158">
        <v>62.648195017983213</v>
      </c>
    </row>
    <row r="4534" spans="1:7" x14ac:dyDescent="0.25">
      <c r="A4534" s="147">
        <v>4530</v>
      </c>
      <c r="B4534" s="151">
        <v>20702115605</v>
      </c>
      <c r="C4534" s="151">
        <v>561</v>
      </c>
      <c r="D4534" s="158">
        <v>1025.150801</v>
      </c>
      <c r="E4534" s="151">
        <v>7888</v>
      </c>
      <c r="F4534" s="151">
        <v>6</v>
      </c>
      <c r="G4534" s="158">
        <v>47.469028906354069</v>
      </c>
    </row>
    <row r="4535" spans="1:7" x14ac:dyDescent="0.25">
      <c r="A4535" s="147">
        <v>4531</v>
      </c>
      <c r="B4535" s="151">
        <v>20702115607</v>
      </c>
      <c r="C4535" s="151">
        <v>243</v>
      </c>
      <c r="D4535" s="158">
        <v>1049.4459870000001</v>
      </c>
      <c r="E4535" s="151">
        <v>5864</v>
      </c>
      <c r="F4535" s="151">
        <v>7</v>
      </c>
      <c r="G4535" s="158">
        <v>60.94978020514187</v>
      </c>
    </row>
    <row r="4536" spans="1:7" x14ac:dyDescent="0.25">
      <c r="A4536" s="147">
        <v>4532</v>
      </c>
      <c r="B4536" s="151">
        <v>20702115609</v>
      </c>
      <c r="C4536" s="151">
        <v>425</v>
      </c>
      <c r="D4536" s="158">
        <v>1037.563793</v>
      </c>
      <c r="E4536" s="151">
        <v>6927</v>
      </c>
      <c r="F4536" s="151">
        <v>6</v>
      </c>
      <c r="G4536" s="158">
        <v>53.869721593179698</v>
      </c>
    </row>
    <row r="4537" spans="1:7" x14ac:dyDescent="0.25">
      <c r="A4537" s="147">
        <v>4533</v>
      </c>
      <c r="B4537" s="151">
        <v>20702115610</v>
      </c>
      <c r="C4537" s="151">
        <v>491</v>
      </c>
      <c r="D4537" s="158">
        <v>1063.1153609999999</v>
      </c>
      <c r="E4537" s="151">
        <v>4543</v>
      </c>
      <c r="F4537" s="151">
        <v>8</v>
      </c>
      <c r="G4537" s="158">
        <v>69.7482349806847</v>
      </c>
    </row>
    <row r="4538" spans="1:7" x14ac:dyDescent="0.25">
      <c r="A4538" s="147">
        <v>4534</v>
      </c>
      <c r="B4538" s="151">
        <v>20702115611</v>
      </c>
      <c r="C4538" s="151">
        <v>361</v>
      </c>
      <c r="D4538" s="158">
        <v>1061.186837</v>
      </c>
      <c r="E4538" s="151">
        <v>4719</v>
      </c>
      <c r="F4538" s="151">
        <v>8</v>
      </c>
      <c r="G4538" s="158">
        <v>68.575995737311843</v>
      </c>
    </row>
    <row r="4539" spans="1:7" x14ac:dyDescent="0.25">
      <c r="A4539" s="147">
        <v>4535</v>
      </c>
      <c r="B4539" s="151">
        <v>20702115612</v>
      </c>
      <c r="C4539" s="151">
        <v>321</v>
      </c>
      <c r="D4539" s="158">
        <v>1098.54827</v>
      </c>
      <c r="E4539" s="151">
        <v>1526</v>
      </c>
      <c r="F4539" s="151">
        <v>9</v>
      </c>
      <c r="G4539" s="158">
        <v>89.84281337418409</v>
      </c>
    </row>
    <row r="4540" spans="1:7" x14ac:dyDescent="0.25">
      <c r="A4540" s="147">
        <v>4536</v>
      </c>
      <c r="B4540" s="151">
        <v>20702115613</v>
      </c>
      <c r="C4540" s="151">
        <v>633</v>
      </c>
      <c r="D4540" s="158">
        <v>1055.3774100000001</v>
      </c>
      <c r="E4540" s="151">
        <v>5312</v>
      </c>
      <c r="F4540" s="151">
        <v>7</v>
      </c>
      <c r="G4540" s="158">
        <v>64.626348741174894</v>
      </c>
    </row>
    <row r="4541" spans="1:7" x14ac:dyDescent="0.25">
      <c r="A4541" s="147">
        <v>4537</v>
      </c>
      <c r="B4541" s="151">
        <v>20702115614</v>
      </c>
      <c r="C4541" s="151">
        <v>278</v>
      </c>
      <c r="D4541" s="158">
        <v>1093.193362</v>
      </c>
      <c r="E4541" s="151">
        <v>1931</v>
      </c>
      <c r="F4541" s="151">
        <v>9</v>
      </c>
      <c r="G4541" s="158">
        <v>87.145331024377242</v>
      </c>
    </row>
    <row r="4542" spans="1:7" x14ac:dyDescent="0.25">
      <c r="A4542" s="147">
        <v>4538</v>
      </c>
      <c r="B4542" s="151">
        <v>20702115615</v>
      </c>
      <c r="C4542" s="151">
        <v>513</v>
      </c>
      <c r="D4542" s="158">
        <v>1024.4966629999999</v>
      </c>
      <c r="E4542" s="151">
        <v>7945</v>
      </c>
      <c r="F4542" s="151">
        <v>6</v>
      </c>
      <c r="G4542" s="158">
        <v>47.089383242307179</v>
      </c>
    </row>
    <row r="4543" spans="1:7" x14ac:dyDescent="0.25">
      <c r="A4543" s="147">
        <v>4539</v>
      </c>
      <c r="B4543" s="151">
        <v>20702115616</v>
      </c>
      <c r="C4543" s="151">
        <v>296</v>
      </c>
      <c r="D4543" s="158">
        <v>1027.368406</v>
      </c>
      <c r="E4543" s="151">
        <v>7724</v>
      </c>
      <c r="F4543" s="151">
        <v>6</v>
      </c>
      <c r="G4543" s="158">
        <v>48.561342746769682</v>
      </c>
    </row>
    <row r="4544" spans="1:7" x14ac:dyDescent="0.25">
      <c r="A4544" s="147">
        <v>4540</v>
      </c>
      <c r="B4544" s="151">
        <v>20702115617</v>
      </c>
      <c r="C4544" s="151">
        <v>351</v>
      </c>
      <c r="D4544" s="158">
        <v>1018.757414</v>
      </c>
      <c r="E4544" s="151">
        <v>8375</v>
      </c>
      <c r="F4544" s="151">
        <v>5</v>
      </c>
      <c r="G4544" s="158">
        <v>44.225389636339415</v>
      </c>
    </row>
    <row r="4545" spans="1:7" x14ac:dyDescent="0.25">
      <c r="A4545" s="147">
        <v>4541</v>
      </c>
      <c r="B4545" s="151">
        <v>20702115618</v>
      </c>
      <c r="C4545" s="151">
        <v>429</v>
      </c>
      <c r="D4545" s="158">
        <v>1066.152822</v>
      </c>
      <c r="E4545" s="151">
        <v>4278</v>
      </c>
      <c r="F4545" s="151">
        <v>8</v>
      </c>
      <c r="G4545" s="158">
        <v>71.513254295990407</v>
      </c>
    </row>
    <row r="4546" spans="1:7" x14ac:dyDescent="0.25">
      <c r="A4546" s="147">
        <v>4542</v>
      </c>
      <c r="B4546" s="151">
        <v>20702115619</v>
      </c>
      <c r="C4546" s="151">
        <v>658</v>
      </c>
      <c r="D4546" s="158">
        <v>1010.9482389999999</v>
      </c>
      <c r="E4546" s="151">
        <v>8920</v>
      </c>
      <c r="F4546" s="151">
        <v>5</v>
      </c>
      <c r="G4546" s="158">
        <v>40.595444252031434</v>
      </c>
    </row>
    <row r="4547" spans="1:7" x14ac:dyDescent="0.25">
      <c r="A4547" s="147">
        <v>4543</v>
      </c>
      <c r="B4547" s="151">
        <v>20702115620</v>
      </c>
      <c r="C4547" s="151">
        <v>522</v>
      </c>
      <c r="D4547" s="158">
        <v>1074.455269</v>
      </c>
      <c r="E4547" s="151">
        <v>3544</v>
      </c>
      <c r="F4547" s="151">
        <v>8</v>
      </c>
      <c r="G4547" s="158">
        <v>76.402024776874924</v>
      </c>
    </row>
    <row r="4548" spans="1:7" x14ac:dyDescent="0.25">
      <c r="A4548" s="147">
        <v>4544</v>
      </c>
      <c r="B4548" s="151">
        <v>20702115621</v>
      </c>
      <c r="C4548" s="151">
        <v>474</v>
      </c>
      <c r="D4548" s="158">
        <v>1071.116892</v>
      </c>
      <c r="E4548" s="151">
        <v>3828</v>
      </c>
      <c r="F4548" s="151">
        <v>8</v>
      </c>
      <c r="G4548" s="158">
        <v>74.510456906886901</v>
      </c>
    </row>
    <row r="4549" spans="1:7" x14ac:dyDescent="0.25">
      <c r="A4549" s="147">
        <v>4545</v>
      </c>
      <c r="B4549" s="151">
        <v>20702115622</v>
      </c>
      <c r="C4549" s="151">
        <v>326</v>
      </c>
      <c r="D4549" s="158">
        <v>1018.308391</v>
      </c>
      <c r="E4549" s="151">
        <v>8403</v>
      </c>
      <c r="F4549" s="151">
        <v>5</v>
      </c>
      <c r="G4549" s="158">
        <v>44.038897029439191</v>
      </c>
    </row>
    <row r="4550" spans="1:7" x14ac:dyDescent="0.25">
      <c r="A4550" s="147">
        <v>4546</v>
      </c>
      <c r="B4550" s="151">
        <v>20702115623</v>
      </c>
      <c r="C4550" s="151">
        <v>386</v>
      </c>
      <c r="D4550" s="158">
        <v>1037.6839640000001</v>
      </c>
      <c r="E4550" s="151">
        <v>6918</v>
      </c>
      <c r="F4550" s="151">
        <v>6</v>
      </c>
      <c r="G4550" s="158">
        <v>53.929665645397627</v>
      </c>
    </row>
    <row r="4551" spans="1:7" x14ac:dyDescent="0.25">
      <c r="A4551" s="147">
        <v>4547</v>
      </c>
      <c r="B4551" s="151">
        <v>20702115624</v>
      </c>
      <c r="C4551" s="151">
        <v>364</v>
      </c>
      <c r="D4551" s="158">
        <v>1019.571993</v>
      </c>
      <c r="E4551" s="151">
        <v>8317</v>
      </c>
      <c r="F4551" s="151">
        <v>5</v>
      </c>
      <c r="G4551" s="158">
        <v>44.611695750632741</v>
      </c>
    </row>
    <row r="4552" spans="1:7" x14ac:dyDescent="0.25">
      <c r="A4552" s="147">
        <v>4548</v>
      </c>
      <c r="B4552" s="151">
        <v>20702115625</v>
      </c>
      <c r="C4552" s="151">
        <v>451</v>
      </c>
      <c r="D4552" s="158">
        <v>1042.59809</v>
      </c>
      <c r="E4552" s="151">
        <v>6478</v>
      </c>
      <c r="F4552" s="151">
        <v>7</v>
      </c>
      <c r="G4552" s="158">
        <v>56.860263753829756</v>
      </c>
    </row>
    <row r="4553" spans="1:7" x14ac:dyDescent="0.25">
      <c r="A4553" s="147">
        <v>4549</v>
      </c>
      <c r="B4553" s="151">
        <v>20702115626</v>
      </c>
      <c r="C4553" s="151">
        <v>387</v>
      </c>
      <c r="D4553" s="158">
        <v>1040.160142</v>
      </c>
      <c r="E4553" s="151">
        <v>6694</v>
      </c>
      <c r="F4553" s="151">
        <v>6</v>
      </c>
      <c r="G4553" s="158">
        <v>55.421606500599438</v>
      </c>
    </row>
    <row r="4554" spans="1:7" x14ac:dyDescent="0.25">
      <c r="A4554" s="147">
        <v>4550</v>
      </c>
      <c r="B4554" s="151">
        <v>20702115627</v>
      </c>
      <c r="C4554" s="151">
        <v>363</v>
      </c>
      <c r="D4554" s="158">
        <v>1098.9283190000001</v>
      </c>
      <c r="E4554" s="151">
        <v>1500</v>
      </c>
      <c r="F4554" s="151">
        <v>9</v>
      </c>
      <c r="G4554" s="158">
        <v>90.015985080591449</v>
      </c>
    </row>
    <row r="4555" spans="1:7" x14ac:dyDescent="0.25">
      <c r="A4555" s="147">
        <v>4551</v>
      </c>
      <c r="B4555" s="151">
        <v>20702115628</v>
      </c>
      <c r="C4555" s="151">
        <v>393</v>
      </c>
      <c r="D4555" s="158">
        <v>1010.521652</v>
      </c>
      <c r="E4555" s="151">
        <v>8950</v>
      </c>
      <c r="F4555" s="151">
        <v>5</v>
      </c>
      <c r="G4555" s="158">
        <v>40.395630744638339</v>
      </c>
    </row>
    <row r="4556" spans="1:7" x14ac:dyDescent="0.25">
      <c r="A4556" s="147">
        <v>4552</v>
      </c>
      <c r="B4556" s="151">
        <v>20702115701</v>
      </c>
      <c r="C4556" s="151">
        <v>560</v>
      </c>
      <c r="D4556" s="158">
        <v>1032.12709</v>
      </c>
      <c r="E4556" s="151">
        <v>7326</v>
      </c>
      <c r="F4556" s="151">
        <v>6</v>
      </c>
      <c r="G4556" s="158">
        <v>51.212201944851479</v>
      </c>
    </row>
    <row r="4557" spans="1:7" x14ac:dyDescent="0.25">
      <c r="A4557" s="147">
        <v>4553</v>
      </c>
      <c r="B4557" s="151">
        <v>20702115702</v>
      </c>
      <c r="C4557" s="151">
        <v>333</v>
      </c>
      <c r="D4557" s="158">
        <v>1019.128388</v>
      </c>
      <c r="E4557" s="151">
        <v>8347</v>
      </c>
      <c r="F4557" s="151">
        <v>5</v>
      </c>
      <c r="G4557" s="158">
        <v>44.411882243239646</v>
      </c>
    </row>
    <row r="4558" spans="1:7" x14ac:dyDescent="0.25">
      <c r="A4558" s="147">
        <v>4554</v>
      </c>
      <c r="B4558" s="151">
        <v>20702115703</v>
      </c>
      <c r="C4558" s="151">
        <v>527</v>
      </c>
      <c r="D4558" s="158">
        <v>1057.8906669999999</v>
      </c>
      <c r="E4558" s="151">
        <v>5052</v>
      </c>
      <c r="F4558" s="151">
        <v>7</v>
      </c>
      <c r="G4558" s="158">
        <v>66.35806580524843</v>
      </c>
    </row>
    <row r="4559" spans="1:7" x14ac:dyDescent="0.25">
      <c r="A4559" s="147">
        <v>4555</v>
      </c>
      <c r="B4559" s="151">
        <v>20702115704</v>
      </c>
      <c r="C4559" s="151">
        <v>367</v>
      </c>
      <c r="D4559" s="158">
        <v>1049.30843</v>
      </c>
      <c r="E4559" s="151">
        <v>5877</v>
      </c>
      <c r="F4559" s="151">
        <v>7</v>
      </c>
      <c r="G4559" s="158">
        <v>60.863194351938191</v>
      </c>
    </row>
    <row r="4560" spans="1:7" x14ac:dyDescent="0.25">
      <c r="A4560" s="147">
        <v>4556</v>
      </c>
      <c r="B4560" s="151">
        <v>20702115705</v>
      </c>
      <c r="C4560" s="151">
        <v>350</v>
      </c>
      <c r="D4560" s="158">
        <v>1043.145291</v>
      </c>
      <c r="E4560" s="151">
        <v>6420</v>
      </c>
      <c r="F4560" s="151">
        <v>7</v>
      </c>
      <c r="G4560" s="158">
        <v>57.246569868123089</v>
      </c>
    </row>
    <row r="4561" spans="1:7" x14ac:dyDescent="0.25">
      <c r="A4561" s="147">
        <v>4557</v>
      </c>
      <c r="B4561" s="151">
        <v>20702115706</v>
      </c>
      <c r="C4561" s="151">
        <v>438</v>
      </c>
      <c r="D4561" s="158">
        <v>1019.058356</v>
      </c>
      <c r="E4561" s="151">
        <v>8353</v>
      </c>
      <c r="F4561" s="151">
        <v>5</v>
      </c>
      <c r="G4561" s="158">
        <v>44.371919541761024</v>
      </c>
    </row>
    <row r="4562" spans="1:7" x14ac:dyDescent="0.25">
      <c r="A4562" s="147">
        <v>4558</v>
      </c>
      <c r="B4562" s="151">
        <v>20702115707</v>
      </c>
      <c r="C4562" s="151">
        <v>611</v>
      </c>
      <c r="D4562" s="158">
        <v>1013.9316250000001</v>
      </c>
      <c r="E4562" s="151">
        <v>8705</v>
      </c>
      <c r="F4562" s="151">
        <v>5</v>
      </c>
      <c r="G4562" s="158">
        <v>42.027441055015316</v>
      </c>
    </row>
    <row r="4563" spans="1:7" x14ac:dyDescent="0.25">
      <c r="A4563" s="147">
        <v>4559</v>
      </c>
      <c r="B4563" s="151">
        <v>20702115708</v>
      </c>
      <c r="C4563" s="151">
        <v>689</v>
      </c>
      <c r="D4563" s="158">
        <v>990.19318350000003</v>
      </c>
      <c r="E4563" s="151">
        <v>10152</v>
      </c>
      <c r="F4563" s="151">
        <v>4</v>
      </c>
      <c r="G4563" s="158">
        <v>32.389769548421469</v>
      </c>
    </row>
    <row r="4564" spans="1:7" x14ac:dyDescent="0.25">
      <c r="A4564" s="147">
        <v>4560</v>
      </c>
      <c r="B4564" s="151">
        <v>20702115709</v>
      </c>
      <c r="C4564" s="151">
        <v>409</v>
      </c>
      <c r="D4564" s="158">
        <v>1068.01226</v>
      </c>
      <c r="E4564" s="151">
        <v>4111</v>
      </c>
      <c r="F4564" s="151">
        <v>8</v>
      </c>
      <c r="G4564" s="158">
        <v>72.625549487145335</v>
      </c>
    </row>
    <row r="4565" spans="1:7" x14ac:dyDescent="0.25">
      <c r="A4565" s="147">
        <v>4561</v>
      </c>
      <c r="B4565" s="151">
        <v>20702115710</v>
      </c>
      <c r="C4565" s="151">
        <v>527</v>
      </c>
      <c r="D4565" s="158">
        <v>1071.064157</v>
      </c>
      <c r="E4565" s="151">
        <v>3831</v>
      </c>
      <c r="F4565" s="151">
        <v>8</v>
      </c>
      <c r="G4565" s="158">
        <v>74.490475556147601</v>
      </c>
    </row>
    <row r="4566" spans="1:7" x14ac:dyDescent="0.25">
      <c r="A4566" s="147">
        <v>4562</v>
      </c>
      <c r="B4566" s="151">
        <v>20702115711</v>
      </c>
      <c r="C4566" s="151">
        <v>405</v>
      </c>
      <c r="D4566" s="158">
        <v>1028.770546</v>
      </c>
      <c r="E4566" s="151">
        <v>7605</v>
      </c>
      <c r="F4566" s="151">
        <v>6</v>
      </c>
      <c r="G4566" s="158">
        <v>49.353936326095642</v>
      </c>
    </row>
    <row r="4567" spans="1:7" x14ac:dyDescent="0.25">
      <c r="A4567" s="147">
        <v>4563</v>
      </c>
      <c r="B4567" s="151">
        <v>20702115712</v>
      </c>
      <c r="C4567" s="151">
        <v>697</v>
      </c>
      <c r="D4567" s="158">
        <v>1024.2485039999999</v>
      </c>
      <c r="E4567" s="151">
        <v>7963</v>
      </c>
      <c r="F4567" s="151">
        <v>6</v>
      </c>
      <c r="G4567" s="158">
        <v>46.96949513787132</v>
      </c>
    </row>
    <row r="4568" spans="1:7" x14ac:dyDescent="0.25">
      <c r="A4568" s="147">
        <v>4564</v>
      </c>
      <c r="B4568" s="151">
        <v>20702115714</v>
      </c>
      <c r="C4568" s="151">
        <v>312</v>
      </c>
      <c r="D4568" s="158">
        <v>1030.761393</v>
      </c>
      <c r="E4568" s="151">
        <v>7443</v>
      </c>
      <c r="F4568" s="151">
        <v>6</v>
      </c>
      <c r="G4568" s="158">
        <v>50.432929266018377</v>
      </c>
    </row>
    <row r="4569" spans="1:7" x14ac:dyDescent="0.25">
      <c r="A4569" s="147">
        <v>4565</v>
      </c>
      <c r="B4569" s="151">
        <v>20702115715</v>
      </c>
      <c r="C4569" s="151">
        <v>630</v>
      </c>
      <c r="D4569" s="158">
        <v>1038.6405970000001</v>
      </c>
      <c r="E4569" s="151">
        <v>6823</v>
      </c>
      <c r="F4569" s="151">
        <v>6</v>
      </c>
      <c r="G4569" s="158">
        <v>54.562408418809113</v>
      </c>
    </row>
    <row r="4570" spans="1:7" x14ac:dyDescent="0.25">
      <c r="A4570" s="147">
        <v>4566</v>
      </c>
      <c r="B4570" s="151">
        <v>20702115716</v>
      </c>
      <c r="C4570" s="151">
        <v>811</v>
      </c>
      <c r="D4570" s="158">
        <v>1069.7947389999999</v>
      </c>
      <c r="E4570" s="151">
        <v>3944</v>
      </c>
      <c r="F4570" s="151">
        <v>8</v>
      </c>
      <c r="G4570" s="158">
        <v>73.737844678300263</v>
      </c>
    </row>
    <row r="4571" spans="1:7" x14ac:dyDescent="0.25">
      <c r="A4571" s="147">
        <v>4567</v>
      </c>
      <c r="B4571" s="151">
        <v>20702115717</v>
      </c>
      <c r="C4571" s="151">
        <v>410</v>
      </c>
      <c r="D4571" s="158">
        <v>1034.642795</v>
      </c>
      <c r="E4571" s="151">
        <v>7151</v>
      </c>
      <c r="F4571" s="151">
        <v>6</v>
      </c>
      <c r="G4571" s="158">
        <v>52.377780737977886</v>
      </c>
    </row>
    <row r="4572" spans="1:7" x14ac:dyDescent="0.25">
      <c r="A4572" s="147">
        <v>4568</v>
      </c>
      <c r="B4572" s="151">
        <v>20702115718</v>
      </c>
      <c r="C4572" s="151">
        <v>294</v>
      </c>
      <c r="D4572" s="158">
        <v>1023.673919</v>
      </c>
      <c r="E4572" s="151">
        <v>8012</v>
      </c>
      <c r="F4572" s="151">
        <v>6</v>
      </c>
      <c r="G4572" s="158">
        <v>46.643133075795923</v>
      </c>
    </row>
    <row r="4573" spans="1:7" x14ac:dyDescent="0.25">
      <c r="A4573" s="147">
        <v>4569</v>
      </c>
      <c r="B4573" s="151">
        <v>20702115720</v>
      </c>
      <c r="C4573" s="151">
        <v>403</v>
      </c>
      <c r="D4573" s="158">
        <v>1045.5151719999999</v>
      </c>
      <c r="E4573" s="151">
        <v>6201</v>
      </c>
      <c r="F4573" s="151">
        <v>7</v>
      </c>
      <c r="G4573" s="158">
        <v>58.705208472092721</v>
      </c>
    </row>
    <row r="4574" spans="1:7" x14ac:dyDescent="0.25">
      <c r="A4574" s="147">
        <v>4570</v>
      </c>
      <c r="B4574" s="151">
        <v>20702115721</v>
      </c>
      <c r="C4574" s="151">
        <v>351</v>
      </c>
      <c r="D4574" s="158">
        <v>1030.3278829999999</v>
      </c>
      <c r="E4574" s="151">
        <v>7471</v>
      </c>
      <c r="F4574" s="151">
        <v>6</v>
      </c>
      <c r="G4574" s="158">
        <v>50.246436659118153</v>
      </c>
    </row>
    <row r="4575" spans="1:7" x14ac:dyDescent="0.25">
      <c r="A4575" s="147">
        <v>4571</v>
      </c>
      <c r="B4575" s="151">
        <v>20702115722</v>
      </c>
      <c r="C4575" s="151">
        <v>366</v>
      </c>
      <c r="D4575" s="158">
        <v>1026.6642019999999</v>
      </c>
      <c r="E4575" s="151">
        <v>7767</v>
      </c>
      <c r="F4575" s="151">
        <v>6</v>
      </c>
      <c r="G4575" s="158">
        <v>48.2749433861729</v>
      </c>
    </row>
    <row r="4576" spans="1:7" x14ac:dyDescent="0.25">
      <c r="A4576" s="147">
        <v>4572</v>
      </c>
      <c r="B4576" s="151">
        <v>20702115723</v>
      </c>
      <c r="C4576" s="151">
        <v>428</v>
      </c>
      <c r="D4576" s="158">
        <v>990.38590120000003</v>
      </c>
      <c r="E4576" s="151">
        <v>10138</v>
      </c>
      <c r="F4576" s="151">
        <v>4</v>
      </c>
      <c r="G4576" s="158">
        <v>32.483015851871585</v>
      </c>
    </row>
    <row r="4577" spans="1:7" x14ac:dyDescent="0.25">
      <c r="A4577" s="147">
        <v>4573</v>
      </c>
      <c r="B4577" s="151">
        <v>20702115724</v>
      </c>
      <c r="C4577" s="151">
        <v>464</v>
      </c>
      <c r="D4577" s="158">
        <v>1008.095359</v>
      </c>
      <c r="E4577" s="151">
        <v>9107</v>
      </c>
      <c r="F4577" s="151">
        <v>5</v>
      </c>
      <c r="G4577" s="158">
        <v>39.349940055947776</v>
      </c>
    </row>
    <row r="4578" spans="1:7" x14ac:dyDescent="0.25">
      <c r="A4578" s="147">
        <v>4574</v>
      </c>
      <c r="B4578" s="151">
        <v>20702115725</v>
      </c>
      <c r="C4578" s="151">
        <v>361</v>
      </c>
      <c r="D4578" s="158">
        <v>992.60696959999996</v>
      </c>
      <c r="E4578" s="151">
        <v>10018</v>
      </c>
      <c r="F4578" s="151">
        <v>4</v>
      </c>
      <c r="G4578" s="158">
        <v>33.282269881443987</v>
      </c>
    </row>
    <row r="4579" spans="1:7" x14ac:dyDescent="0.25">
      <c r="A4579" s="147">
        <v>4575</v>
      </c>
      <c r="B4579" s="151">
        <v>20702115726</v>
      </c>
      <c r="C4579" s="151">
        <v>454</v>
      </c>
      <c r="D4579" s="158">
        <v>1017.421421</v>
      </c>
      <c r="E4579" s="151">
        <v>8462</v>
      </c>
      <c r="F4579" s="151">
        <v>5</v>
      </c>
      <c r="G4579" s="158">
        <v>43.645930464899429</v>
      </c>
    </row>
    <row r="4580" spans="1:7" x14ac:dyDescent="0.25">
      <c r="A4580" s="147">
        <v>4576</v>
      </c>
      <c r="B4580" s="151">
        <v>20702115727</v>
      </c>
      <c r="C4580" s="151">
        <v>359</v>
      </c>
      <c r="D4580" s="158">
        <v>1021.521921</v>
      </c>
      <c r="E4580" s="151">
        <v>8165</v>
      </c>
      <c r="F4580" s="151">
        <v>5</v>
      </c>
      <c r="G4580" s="158">
        <v>45.624084188091111</v>
      </c>
    </row>
    <row r="4581" spans="1:7" x14ac:dyDescent="0.25">
      <c r="A4581" s="147">
        <v>4577</v>
      </c>
      <c r="B4581" s="151">
        <v>20702115728</v>
      </c>
      <c r="C4581" s="151">
        <v>340</v>
      </c>
      <c r="D4581" s="158">
        <v>1031.2405369999999</v>
      </c>
      <c r="E4581" s="151">
        <v>7405</v>
      </c>
      <c r="F4581" s="151">
        <v>6</v>
      </c>
      <c r="G4581" s="158">
        <v>50.686026375382973</v>
      </c>
    </row>
    <row r="4582" spans="1:7" x14ac:dyDescent="0.25">
      <c r="A4582" s="147">
        <v>4578</v>
      </c>
      <c r="B4582" s="151">
        <v>20702115729</v>
      </c>
      <c r="C4582" s="151">
        <v>503</v>
      </c>
      <c r="D4582" s="158">
        <v>1029.614898</v>
      </c>
      <c r="E4582" s="151">
        <v>7535</v>
      </c>
      <c r="F4582" s="151">
        <v>6</v>
      </c>
      <c r="G4582" s="158">
        <v>49.820167843346205</v>
      </c>
    </row>
    <row r="4583" spans="1:7" x14ac:dyDescent="0.25">
      <c r="A4583" s="147">
        <v>4579</v>
      </c>
      <c r="B4583" s="151">
        <v>20702115730</v>
      </c>
      <c r="C4583" s="151">
        <v>440</v>
      </c>
      <c r="D4583" s="158">
        <v>950.25783200000001</v>
      </c>
      <c r="E4583" s="151">
        <v>11938</v>
      </c>
      <c r="F4583" s="151">
        <v>3</v>
      </c>
      <c r="G4583" s="158">
        <v>20.494205408285602</v>
      </c>
    </row>
    <row r="4584" spans="1:7" x14ac:dyDescent="0.25">
      <c r="A4584" s="147">
        <v>4580</v>
      </c>
      <c r="B4584" s="151">
        <v>20702115731</v>
      </c>
      <c r="C4584" s="151">
        <v>529</v>
      </c>
      <c r="D4584" s="158">
        <v>1027.0805379999999</v>
      </c>
      <c r="E4584" s="151">
        <v>7745</v>
      </c>
      <c r="F4584" s="151">
        <v>6</v>
      </c>
      <c r="G4584" s="158">
        <v>48.421473291594516</v>
      </c>
    </row>
    <row r="4585" spans="1:7" x14ac:dyDescent="0.25">
      <c r="A4585" s="147">
        <v>4581</v>
      </c>
      <c r="B4585" s="151">
        <v>20702115732</v>
      </c>
      <c r="C4585" s="151">
        <v>550</v>
      </c>
      <c r="D4585" s="158">
        <v>1051.8472200000001</v>
      </c>
      <c r="E4585" s="151">
        <v>5639</v>
      </c>
      <c r="F4585" s="151">
        <v>7</v>
      </c>
      <c r="G4585" s="158">
        <v>62.44838151059011</v>
      </c>
    </row>
    <row r="4586" spans="1:7" x14ac:dyDescent="0.25">
      <c r="A4586" s="147">
        <v>4582</v>
      </c>
      <c r="B4586" s="151">
        <v>20702115733</v>
      </c>
      <c r="C4586" s="151">
        <v>553</v>
      </c>
      <c r="D4586" s="158">
        <v>1041.4252509999999</v>
      </c>
      <c r="E4586" s="151">
        <v>6590</v>
      </c>
      <c r="F4586" s="151">
        <v>6</v>
      </c>
      <c r="G4586" s="158">
        <v>56.114293326228847</v>
      </c>
    </row>
    <row r="4587" spans="1:7" x14ac:dyDescent="0.25">
      <c r="A4587" s="147">
        <v>4583</v>
      </c>
      <c r="B4587" s="151">
        <v>20702115734</v>
      </c>
      <c r="C4587" s="151">
        <v>630</v>
      </c>
      <c r="D4587" s="158">
        <v>1055.499912</v>
      </c>
      <c r="E4587" s="151">
        <v>5290</v>
      </c>
      <c r="F4587" s="151">
        <v>7</v>
      </c>
      <c r="G4587" s="158">
        <v>64.77287864659651</v>
      </c>
    </row>
    <row r="4588" spans="1:7" x14ac:dyDescent="0.25">
      <c r="A4588" s="147">
        <v>4584</v>
      </c>
      <c r="B4588" s="151">
        <v>20702115735</v>
      </c>
      <c r="C4588" s="151">
        <v>389</v>
      </c>
      <c r="D4588" s="158">
        <v>992.49967030000005</v>
      </c>
      <c r="E4588" s="151">
        <v>10028</v>
      </c>
      <c r="F4588" s="151">
        <v>4</v>
      </c>
      <c r="G4588" s="158">
        <v>33.215665378979622</v>
      </c>
    </row>
    <row r="4589" spans="1:7" x14ac:dyDescent="0.25">
      <c r="A4589" s="147">
        <v>4585</v>
      </c>
      <c r="B4589" s="151">
        <v>20702115736</v>
      </c>
      <c r="C4589" s="151">
        <v>542</v>
      </c>
      <c r="D4589" s="158">
        <v>946.47957099999996</v>
      </c>
      <c r="E4589" s="151">
        <v>12042</v>
      </c>
      <c r="F4589" s="151">
        <v>3</v>
      </c>
      <c r="G4589" s="158">
        <v>19.80151858265619</v>
      </c>
    </row>
    <row r="4590" spans="1:7" x14ac:dyDescent="0.25">
      <c r="A4590" s="147">
        <v>4586</v>
      </c>
      <c r="B4590" s="151">
        <v>20702115737</v>
      </c>
      <c r="C4590" s="151">
        <v>542</v>
      </c>
      <c r="D4590" s="158">
        <v>1041.0204429999999</v>
      </c>
      <c r="E4590" s="151">
        <v>6619</v>
      </c>
      <c r="F4590" s="151">
        <v>6</v>
      </c>
      <c r="G4590" s="158">
        <v>55.921140269082194</v>
      </c>
    </row>
    <row r="4591" spans="1:7" x14ac:dyDescent="0.25">
      <c r="A4591" s="147">
        <v>4587</v>
      </c>
      <c r="B4591" s="151">
        <v>20702115738</v>
      </c>
      <c r="C4591" s="151">
        <v>457</v>
      </c>
      <c r="D4591" s="158">
        <v>1031.0846819999999</v>
      </c>
      <c r="E4591" s="151">
        <v>7416</v>
      </c>
      <c r="F4591" s="151">
        <v>6</v>
      </c>
      <c r="G4591" s="158">
        <v>50.612761422672172</v>
      </c>
    </row>
    <row r="4592" spans="1:7" x14ac:dyDescent="0.25">
      <c r="A4592" s="147">
        <v>4588</v>
      </c>
      <c r="B4592" s="151">
        <v>20702115739</v>
      </c>
      <c r="C4592" s="151">
        <v>328</v>
      </c>
      <c r="D4592" s="158">
        <v>1009.542523</v>
      </c>
      <c r="E4592" s="151">
        <v>9005</v>
      </c>
      <c r="F4592" s="151">
        <v>5</v>
      </c>
      <c r="G4592" s="158">
        <v>40.02930598108432</v>
      </c>
    </row>
    <row r="4593" spans="1:7" x14ac:dyDescent="0.25">
      <c r="A4593" s="147">
        <v>4589</v>
      </c>
      <c r="B4593" s="151">
        <v>20702115740</v>
      </c>
      <c r="C4593" s="151">
        <v>257</v>
      </c>
      <c r="D4593" s="158">
        <v>1054.836808</v>
      </c>
      <c r="E4593" s="151">
        <v>5380</v>
      </c>
      <c r="F4593" s="151">
        <v>7</v>
      </c>
      <c r="G4593" s="158">
        <v>64.173438124417217</v>
      </c>
    </row>
    <row r="4594" spans="1:7" x14ac:dyDescent="0.25">
      <c r="A4594" s="147">
        <v>4590</v>
      </c>
      <c r="B4594" s="151">
        <v>20702115741</v>
      </c>
      <c r="C4594" s="151">
        <v>404</v>
      </c>
      <c r="D4594" s="158">
        <v>1078.26568</v>
      </c>
      <c r="E4594" s="151">
        <v>3194</v>
      </c>
      <c r="F4594" s="151">
        <v>8</v>
      </c>
      <c r="G4594" s="158">
        <v>78.733182363127753</v>
      </c>
    </row>
    <row r="4595" spans="1:7" x14ac:dyDescent="0.25">
      <c r="A4595" s="147">
        <v>4591</v>
      </c>
      <c r="B4595" s="151">
        <v>20702115742</v>
      </c>
      <c r="C4595" s="151">
        <v>511</v>
      </c>
      <c r="D4595" s="158">
        <v>1023.940532</v>
      </c>
      <c r="E4595" s="151">
        <v>7994</v>
      </c>
      <c r="F4595" s="151">
        <v>6</v>
      </c>
      <c r="G4595" s="158">
        <v>46.763021180231782</v>
      </c>
    </row>
    <row r="4596" spans="1:7" x14ac:dyDescent="0.25">
      <c r="A4596" s="147">
        <v>4592</v>
      </c>
      <c r="B4596" s="151">
        <v>20702115745</v>
      </c>
      <c r="C4596" s="151">
        <v>310</v>
      </c>
      <c r="D4596" s="158">
        <v>1075.997582</v>
      </c>
      <c r="E4596" s="151">
        <v>3403</v>
      </c>
      <c r="F4596" s="151">
        <v>8</v>
      </c>
      <c r="G4596" s="158">
        <v>77.341148261622479</v>
      </c>
    </row>
    <row r="4597" spans="1:7" x14ac:dyDescent="0.25">
      <c r="A4597" s="147">
        <v>4593</v>
      </c>
      <c r="B4597" s="151">
        <v>20702115746</v>
      </c>
      <c r="C4597" s="151">
        <v>497</v>
      </c>
      <c r="D4597" s="158">
        <v>1043.8115519999999</v>
      </c>
      <c r="E4597" s="151">
        <v>6356</v>
      </c>
      <c r="F4597" s="151">
        <v>7</v>
      </c>
      <c r="G4597" s="158">
        <v>57.672838683895037</v>
      </c>
    </row>
    <row r="4598" spans="1:7" x14ac:dyDescent="0.25">
      <c r="A4598" s="147">
        <v>4594</v>
      </c>
      <c r="B4598" s="151">
        <v>20702115747</v>
      </c>
      <c r="C4598" s="151">
        <v>490</v>
      </c>
      <c r="D4598" s="158">
        <v>965.07438009999998</v>
      </c>
      <c r="E4598" s="151">
        <v>11328</v>
      </c>
      <c r="F4598" s="151">
        <v>3</v>
      </c>
      <c r="G4598" s="158">
        <v>24.557080058611962</v>
      </c>
    </row>
    <row r="4599" spans="1:7" x14ac:dyDescent="0.25">
      <c r="A4599" s="147">
        <v>4595</v>
      </c>
      <c r="B4599" s="151">
        <v>20702115748</v>
      </c>
      <c r="C4599" s="151">
        <v>357</v>
      </c>
      <c r="D4599" s="158">
        <v>1024.004089</v>
      </c>
      <c r="E4599" s="151">
        <v>7988</v>
      </c>
      <c r="F4599" s="151">
        <v>6</v>
      </c>
      <c r="G4599" s="158">
        <v>46.802983881710404</v>
      </c>
    </row>
    <row r="4600" spans="1:7" x14ac:dyDescent="0.25">
      <c r="A4600" s="147">
        <v>4596</v>
      </c>
      <c r="B4600" s="151">
        <v>20702115749</v>
      </c>
      <c r="C4600" s="151">
        <v>443</v>
      </c>
      <c r="D4600" s="158">
        <v>1040.6745149999999</v>
      </c>
      <c r="E4600" s="151">
        <v>6644</v>
      </c>
      <c r="F4600" s="151">
        <v>6</v>
      </c>
      <c r="G4600" s="158">
        <v>55.754629012921278</v>
      </c>
    </row>
    <row r="4601" spans="1:7" x14ac:dyDescent="0.25">
      <c r="A4601" s="147">
        <v>4597</v>
      </c>
      <c r="B4601" s="151">
        <v>20702115750</v>
      </c>
      <c r="C4601" s="151">
        <v>429</v>
      </c>
      <c r="D4601" s="158">
        <v>994.94985310000004</v>
      </c>
      <c r="E4601" s="151">
        <v>9906</v>
      </c>
      <c r="F4601" s="151">
        <v>4</v>
      </c>
      <c r="G4601" s="158">
        <v>34.028240309044897</v>
      </c>
    </row>
    <row r="4602" spans="1:7" x14ac:dyDescent="0.25">
      <c r="A4602" s="147">
        <v>4598</v>
      </c>
      <c r="B4602" s="151">
        <v>20702115751</v>
      </c>
      <c r="C4602" s="151">
        <v>578</v>
      </c>
      <c r="D4602" s="158">
        <v>1081.1634059999999</v>
      </c>
      <c r="E4602" s="151">
        <v>2941</v>
      </c>
      <c r="F4602" s="151">
        <v>9</v>
      </c>
      <c r="G4602" s="158">
        <v>80.418276275476217</v>
      </c>
    </row>
    <row r="4603" spans="1:7" x14ac:dyDescent="0.25">
      <c r="A4603" s="147">
        <v>4599</v>
      </c>
      <c r="B4603" s="151">
        <v>20702115752</v>
      </c>
      <c r="C4603" s="151">
        <v>554</v>
      </c>
      <c r="D4603" s="158">
        <v>1096.055222</v>
      </c>
      <c r="E4603" s="151">
        <v>1713</v>
      </c>
      <c r="F4603" s="151">
        <v>9</v>
      </c>
      <c r="G4603" s="158">
        <v>88.597309178100431</v>
      </c>
    </row>
    <row r="4604" spans="1:7" x14ac:dyDescent="0.25">
      <c r="A4604" s="147">
        <v>4600</v>
      </c>
      <c r="B4604" s="151">
        <v>20702115753</v>
      </c>
      <c r="C4604" s="151">
        <v>665</v>
      </c>
      <c r="D4604" s="158">
        <v>963.54323539999996</v>
      </c>
      <c r="E4604" s="151">
        <v>11399</v>
      </c>
      <c r="F4604" s="151">
        <v>3</v>
      </c>
      <c r="G4604" s="158">
        <v>24.084188091114957</v>
      </c>
    </row>
    <row r="4605" spans="1:7" x14ac:dyDescent="0.25">
      <c r="A4605" s="147">
        <v>4601</v>
      </c>
      <c r="B4605" s="151">
        <v>20702115754</v>
      </c>
      <c r="C4605" s="151">
        <v>345</v>
      </c>
      <c r="D4605" s="158">
        <v>1014.905337</v>
      </c>
      <c r="E4605" s="151">
        <v>8640</v>
      </c>
      <c r="F4605" s="151">
        <v>5</v>
      </c>
      <c r="G4605" s="158">
        <v>42.4603703210337</v>
      </c>
    </row>
    <row r="4606" spans="1:7" x14ac:dyDescent="0.25">
      <c r="A4606" s="147">
        <v>4602</v>
      </c>
      <c r="B4606" s="151">
        <v>20702115755</v>
      </c>
      <c r="C4606" s="151">
        <v>408</v>
      </c>
      <c r="D4606" s="158">
        <v>985.78643069999998</v>
      </c>
      <c r="E4606" s="151">
        <v>10377</v>
      </c>
      <c r="F4606" s="151">
        <v>4</v>
      </c>
      <c r="G4606" s="158">
        <v>30.891168242973226</v>
      </c>
    </row>
    <row r="4607" spans="1:7" x14ac:dyDescent="0.25">
      <c r="A4607" s="147">
        <v>4603</v>
      </c>
      <c r="B4607" s="151">
        <v>20702115756</v>
      </c>
      <c r="C4607" s="151">
        <v>348</v>
      </c>
      <c r="D4607" s="158">
        <v>1112.131365</v>
      </c>
      <c r="E4607" s="151">
        <v>740</v>
      </c>
      <c r="F4607" s="151">
        <v>10</v>
      </c>
      <c r="G4607" s="158">
        <v>95.077927267883311</v>
      </c>
    </row>
    <row r="4608" spans="1:7" x14ac:dyDescent="0.25">
      <c r="A4608" s="147">
        <v>4604</v>
      </c>
      <c r="B4608" s="151">
        <v>20702115757</v>
      </c>
      <c r="C4608" s="151">
        <v>445</v>
      </c>
      <c r="D4608" s="158">
        <v>982.02904030000002</v>
      </c>
      <c r="E4608" s="151">
        <v>10565</v>
      </c>
      <c r="F4608" s="151">
        <v>4</v>
      </c>
      <c r="G4608" s="158">
        <v>29.639003596643132</v>
      </c>
    </row>
    <row r="4609" spans="1:7" x14ac:dyDescent="0.25">
      <c r="A4609" s="147">
        <v>4605</v>
      </c>
      <c r="B4609" s="151">
        <v>20702115758</v>
      </c>
      <c r="C4609" s="151">
        <v>417</v>
      </c>
      <c r="D4609" s="158">
        <v>992.44995419999998</v>
      </c>
      <c r="E4609" s="151">
        <v>10032</v>
      </c>
      <c r="F4609" s="151">
        <v>4</v>
      </c>
      <c r="G4609" s="158">
        <v>33.189023577993872</v>
      </c>
    </row>
    <row r="4610" spans="1:7" x14ac:dyDescent="0.25">
      <c r="A4610" s="147">
        <v>4606</v>
      </c>
      <c r="B4610" s="151">
        <v>20702115901</v>
      </c>
      <c r="C4610" s="151">
        <v>729</v>
      </c>
      <c r="D4610" s="158">
        <v>1005.8927179999999</v>
      </c>
      <c r="E4610" s="151">
        <v>9261</v>
      </c>
      <c r="F4610" s="151">
        <v>5</v>
      </c>
      <c r="G4610" s="158">
        <v>38.324230717996535</v>
      </c>
    </row>
    <row r="4611" spans="1:7" x14ac:dyDescent="0.25">
      <c r="A4611" s="147">
        <v>4607</v>
      </c>
      <c r="B4611" s="151">
        <v>20702115902</v>
      </c>
      <c r="C4611" s="151">
        <v>229</v>
      </c>
      <c r="D4611" s="158">
        <v>1047.9344610000001</v>
      </c>
      <c r="E4611" s="151">
        <v>5994</v>
      </c>
      <c r="F4611" s="151">
        <v>7</v>
      </c>
      <c r="G4611" s="158">
        <v>60.083921673105102</v>
      </c>
    </row>
    <row r="4612" spans="1:7" x14ac:dyDescent="0.25">
      <c r="A4612" s="147">
        <v>4608</v>
      </c>
      <c r="B4612" s="151">
        <v>20702115903</v>
      </c>
      <c r="C4612" s="151">
        <v>268</v>
      </c>
      <c r="D4612" s="158">
        <v>1095.9317610000001</v>
      </c>
      <c r="E4612" s="151">
        <v>1724</v>
      </c>
      <c r="F4612" s="151">
        <v>9</v>
      </c>
      <c r="G4612" s="158">
        <v>88.52404422538963</v>
      </c>
    </row>
    <row r="4613" spans="1:7" x14ac:dyDescent="0.25">
      <c r="A4613" s="147">
        <v>4609</v>
      </c>
      <c r="B4613" s="151">
        <v>20702115904</v>
      </c>
      <c r="C4613" s="151">
        <v>549</v>
      </c>
      <c r="D4613" s="158">
        <v>1073.164329</v>
      </c>
      <c r="E4613" s="151">
        <v>3647</v>
      </c>
      <c r="F4613" s="151">
        <v>8</v>
      </c>
      <c r="G4613" s="158">
        <v>75.715998401491944</v>
      </c>
    </row>
    <row r="4614" spans="1:7" x14ac:dyDescent="0.25">
      <c r="A4614" s="147">
        <v>4610</v>
      </c>
      <c r="B4614" s="151">
        <v>20702115905</v>
      </c>
      <c r="C4614" s="151">
        <v>448</v>
      </c>
      <c r="D4614" s="158">
        <v>1074.500243</v>
      </c>
      <c r="E4614" s="151">
        <v>3535</v>
      </c>
      <c r="F4614" s="151">
        <v>8</v>
      </c>
      <c r="G4614" s="158">
        <v>76.461968829092839</v>
      </c>
    </row>
    <row r="4615" spans="1:7" x14ac:dyDescent="0.25">
      <c r="A4615" s="147">
        <v>4611</v>
      </c>
      <c r="B4615" s="151">
        <v>20702115906</v>
      </c>
      <c r="C4615" s="151">
        <v>417</v>
      </c>
      <c r="D4615" s="158">
        <v>1074.4602749999999</v>
      </c>
      <c r="E4615" s="151">
        <v>3543</v>
      </c>
      <c r="F4615" s="151">
        <v>8</v>
      </c>
      <c r="G4615" s="158">
        <v>76.408685227121353</v>
      </c>
    </row>
    <row r="4616" spans="1:7" x14ac:dyDescent="0.25">
      <c r="A4616" s="147">
        <v>4612</v>
      </c>
      <c r="B4616" s="151">
        <v>20702115907</v>
      </c>
      <c r="C4616" s="151">
        <v>485</v>
      </c>
      <c r="D4616" s="158">
        <v>1102.9623959999999</v>
      </c>
      <c r="E4616" s="151">
        <v>1210</v>
      </c>
      <c r="F4616" s="151">
        <v>10</v>
      </c>
      <c r="G4616" s="158">
        <v>91.947515652058073</v>
      </c>
    </row>
    <row r="4617" spans="1:7" x14ac:dyDescent="0.25">
      <c r="A4617" s="147">
        <v>4613</v>
      </c>
      <c r="B4617" s="151">
        <v>20702115908</v>
      </c>
      <c r="C4617" s="151">
        <v>240</v>
      </c>
      <c r="D4617" s="158">
        <v>1094.7191110000001</v>
      </c>
      <c r="E4617" s="151">
        <v>1807</v>
      </c>
      <c r="F4617" s="151">
        <v>9</v>
      </c>
      <c r="G4617" s="158">
        <v>87.971226854935395</v>
      </c>
    </row>
    <row r="4618" spans="1:7" x14ac:dyDescent="0.25">
      <c r="A4618" s="147">
        <v>4614</v>
      </c>
      <c r="B4618" s="151">
        <v>20702115909</v>
      </c>
      <c r="C4618" s="151">
        <v>301</v>
      </c>
      <c r="D4618" s="158">
        <v>1092.9048270000001</v>
      </c>
      <c r="E4618" s="151">
        <v>1955</v>
      </c>
      <c r="F4618" s="151">
        <v>9</v>
      </c>
      <c r="G4618" s="158">
        <v>86.985480218462769</v>
      </c>
    </row>
    <row r="4619" spans="1:7" x14ac:dyDescent="0.25">
      <c r="A4619" s="147">
        <v>4615</v>
      </c>
      <c r="B4619" s="151">
        <v>20702115910</v>
      </c>
      <c r="C4619" s="151">
        <v>550</v>
      </c>
      <c r="D4619" s="158">
        <v>1077.8168230000001</v>
      </c>
      <c r="E4619" s="151">
        <v>3248</v>
      </c>
      <c r="F4619" s="151">
        <v>8</v>
      </c>
      <c r="G4619" s="158">
        <v>78.373518049820163</v>
      </c>
    </row>
    <row r="4620" spans="1:7" x14ac:dyDescent="0.25">
      <c r="A4620" s="147">
        <v>4616</v>
      </c>
      <c r="B4620" s="151">
        <v>20702115911</v>
      </c>
      <c r="C4620" s="151">
        <v>423</v>
      </c>
      <c r="D4620" s="158">
        <v>1069.9102399999999</v>
      </c>
      <c r="E4620" s="151">
        <v>3933</v>
      </c>
      <c r="F4620" s="151">
        <v>8</v>
      </c>
      <c r="G4620" s="158">
        <v>73.81110963101105</v>
      </c>
    </row>
    <row r="4621" spans="1:7" x14ac:dyDescent="0.25">
      <c r="A4621" s="147">
        <v>4617</v>
      </c>
      <c r="B4621" s="151">
        <v>20702115912</v>
      </c>
      <c r="C4621" s="151">
        <v>481</v>
      </c>
      <c r="D4621" s="158">
        <v>1083.619254</v>
      </c>
      <c r="E4621" s="151">
        <v>2720</v>
      </c>
      <c r="F4621" s="151">
        <v>9</v>
      </c>
      <c r="G4621" s="158">
        <v>81.89023577993872</v>
      </c>
    </row>
    <row r="4622" spans="1:7" x14ac:dyDescent="0.25">
      <c r="A4622" s="147">
        <v>4618</v>
      </c>
      <c r="B4622" s="151">
        <v>20702115913</v>
      </c>
      <c r="C4622" s="151">
        <v>260</v>
      </c>
      <c r="D4622" s="158">
        <v>1079.864311</v>
      </c>
      <c r="E4622" s="151">
        <v>3046</v>
      </c>
      <c r="F4622" s="151">
        <v>9</v>
      </c>
      <c r="G4622" s="158">
        <v>79.718928999600365</v>
      </c>
    </row>
    <row r="4623" spans="1:7" x14ac:dyDescent="0.25">
      <c r="A4623" s="147">
        <v>4619</v>
      </c>
      <c r="B4623" s="151">
        <v>20702115914</v>
      </c>
      <c r="C4623" s="151">
        <v>393</v>
      </c>
      <c r="D4623" s="158">
        <v>1069.4513099999999</v>
      </c>
      <c r="E4623" s="151">
        <v>3972</v>
      </c>
      <c r="F4623" s="151">
        <v>8</v>
      </c>
      <c r="G4623" s="158">
        <v>73.551352071400018</v>
      </c>
    </row>
    <row r="4624" spans="1:7" x14ac:dyDescent="0.25">
      <c r="A4624" s="147">
        <v>4620</v>
      </c>
      <c r="B4624" s="151">
        <v>20702115915</v>
      </c>
      <c r="C4624" s="151">
        <v>421</v>
      </c>
      <c r="D4624" s="158">
        <v>1100.344595</v>
      </c>
      <c r="E4624" s="151">
        <v>1402</v>
      </c>
      <c r="F4624" s="151">
        <v>9</v>
      </c>
      <c r="G4624" s="158">
        <v>90.668709204742242</v>
      </c>
    </row>
    <row r="4625" spans="1:7" x14ac:dyDescent="0.25">
      <c r="A4625" s="147">
        <v>4621</v>
      </c>
      <c r="B4625" s="151">
        <v>20702115916</v>
      </c>
      <c r="C4625" s="151">
        <v>300</v>
      </c>
      <c r="D4625" s="158">
        <v>1091.092302</v>
      </c>
      <c r="E4625" s="151">
        <v>2078</v>
      </c>
      <c r="F4625" s="151">
        <v>9</v>
      </c>
      <c r="G4625" s="158">
        <v>86.166244838151059</v>
      </c>
    </row>
    <row r="4626" spans="1:7" x14ac:dyDescent="0.25">
      <c r="A4626" s="147">
        <v>4622</v>
      </c>
      <c r="B4626" s="151">
        <v>20702115917</v>
      </c>
      <c r="C4626" s="151">
        <v>416</v>
      </c>
      <c r="D4626" s="158">
        <v>1106.2657589999999</v>
      </c>
      <c r="E4626" s="151">
        <v>1015</v>
      </c>
      <c r="F4626" s="151">
        <v>10</v>
      </c>
      <c r="G4626" s="158">
        <v>93.246303450113231</v>
      </c>
    </row>
    <row r="4627" spans="1:7" x14ac:dyDescent="0.25">
      <c r="A4627" s="147">
        <v>4623</v>
      </c>
      <c r="B4627" s="151">
        <v>20702115918</v>
      </c>
      <c r="C4627" s="151">
        <v>364</v>
      </c>
      <c r="D4627" s="158">
        <v>1089.901341</v>
      </c>
      <c r="E4627" s="151">
        <v>2174</v>
      </c>
      <c r="F4627" s="151">
        <v>9</v>
      </c>
      <c r="G4627" s="158">
        <v>85.526841614493136</v>
      </c>
    </row>
    <row r="4628" spans="1:7" x14ac:dyDescent="0.25">
      <c r="A4628" s="147">
        <v>4624</v>
      </c>
      <c r="B4628" s="151">
        <v>20702115919</v>
      </c>
      <c r="C4628" s="151">
        <v>427</v>
      </c>
      <c r="D4628" s="158">
        <v>1072.177019</v>
      </c>
      <c r="E4628" s="151">
        <v>3741</v>
      </c>
      <c r="F4628" s="151">
        <v>8</v>
      </c>
      <c r="G4628" s="158">
        <v>75.089916078326894</v>
      </c>
    </row>
    <row r="4629" spans="1:7" x14ac:dyDescent="0.25">
      <c r="A4629" s="147">
        <v>4625</v>
      </c>
      <c r="B4629" s="151">
        <v>20702115920</v>
      </c>
      <c r="C4629" s="151">
        <v>485</v>
      </c>
      <c r="D4629" s="158">
        <v>1090.415485</v>
      </c>
      <c r="E4629" s="151">
        <v>2134</v>
      </c>
      <c r="F4629" s="151">
        <v>9</v>
      </c>
      <c r="G4629" s="158">
        <v>85.793259624350611</v>
      </c>
    </row>
    <row r="4630" spans="1:7" x14ac:dyDescent="0.25">
      <c r="A4630" s="147">
        <v>4626</v>
      </c>
      <c r="B4630" s="151">
        <v>20702115921</v>
      </c>
      <c r="C4630" s="151">
        <v>484</v>
      </c>
      <c r="D4630" s="158">
        <v>1087.905544</v>
      </c>
      <c r="E4630" s="151">
        <v>2356</v>
      </c>
      <c r="F4630" s="151">
        <v>9</v>
      </c>
      <c r="G4630" s="158">
        <v>84.314639669641664</v>
      </c>
    </row>
    <row r="4631" spans="1:7" x14ac:dyDescent="0.25">
      <c r="A4631" s="147">
        <v>4627</v>
      </c>
      <c r="B4631" s="151">
        <v>20702115922</v>
      </c>
      <c r="C4631" s="151">
        <v>438</v>
      </c>
      <c r="D4631" s="158">
        <v>1073.140926</v>
      </c>
      <c r="E4631" s="151">
        <v>3648</v>
      </c>
      <c r="F4631" s="151">
        <v>8</v>
      </c>
      <c r="G4631" s="158">
        <v>75.709337951245502</v>
      </c>
    </row>
    <row r="4632" spans="1:7" x14ac:dyDescent="0.25">
      <c r="A4632" s="147">
        <v>4628</v>
      </c>
      <c r="B4632" s="151">
        <v>20702115923</v>
      </c>
      <c r="C4632" s="151">
        <v>287</v>
      </c>
      <c r="D4632" s="158">
        <v>1068.135258</v>
      </c>
      <c r="E4632" s="151">
        <v>4098</v>
      </c>
      <c r="F4632" s="151">
        <v>8</v>
      </c>
      <c r="G4632" s="158">
        <v>72.712135340349008</v>
      </c>
    </row>
    <row r="4633" spans="1:7" x14ac:dyDescent="0.25">
      <c r="A4633" s="147">
        <v>4629</v>
      </c>
      <c r="B4633" s="151">
        <v>20702115924</v>
      </c>
      <c r="C4633" s="151">
        <v>475</v>
      </c>
      <c r="D4633" s="158">
        <v>1075.622298</v>
      </c>
      <c r="E4633" s="151">
        <v>3436</v>
      </c>
      <c r="F4633" s="151">
        <v>8</v>
      </c>
      <c r="G4633" s="158">
        <v>77.121353403490076</v>
      </c>
    </row>
    <row r="4634" spans="1:7" x14ac:dyDescent="0.25">
      <c r="A4634" s="147">
        <v>4630</v>
      </c>
      <c r="B4634" s="151">
        <v>20702115926</v>
      </c>
      <c r="C4634" s="151">
        <v>474</v>
      </c>
      <c r="D4634" s="158">
        <v>1085.9737560000001</v>
      </c>
      <c r="E4634" s="151">
        <v>2518</v>
      </c>
      <c r="F4634" s="151">
        <v>9</v>
      </c>
      <c r="G4634" s="158">
        <v>83.235646729718923</v>
      </c>
    </row>
    <row r="4635" spans="1:7" x14ac:dyDescent="0.25">
      <c r="A4635" s="147">
        <v>4631</v>
      </c>
      <c r="B4635" s="151">
        <v>20702115927</v>
      </c>
      <c r="C4635" s="151">
        <v>440</v>
      </c>
      <c r="D4635" s="158">
        <v>1065.0252170000001</v>
      </c>
      <c r="E4635" s="151">
        <v>4369</v>
      </c>
      <c r="F4635" s="151">
        <v>8</v>
      </c>
      <c r="G4635" s="158">
        <v>70.907153323564671</v>
      </c>
    </row>
    <row r="4636" spans="1:7" x14ac:dyDescent="0.25">
      <c r="A4636" s="147">
        <v>4632</v>
      </c>
      <c r="B4636" s="151">
        <v>20702115928</v>
      </c>
      <c r="C4636" s="151">
        <v>282</v>
      </c>
      <c r="D4636" s="158">
        <v>1100.453043</v>
      </c>
      <c r="E4636" s="151">
        <v>1390</v>
      </c>
      <c r="F4636" s="151">
        <v>9</v>
      </c>
      <c r="G4636" s="158">
        <v>90.748634607699486</v>
      </c>
    </row>
    <row r="4637" spans="1:7" x14ac:dyDescent="0.25">
      <c r="A4637" s="147">
        <v>4633</v>
      </c>
      <c r="B4637" s="151">
        <v>20702115929</v>
      </c>
      <c r="C4637" s="151">
        <v>268</v>
      </c>
      <c r="D4637" s="158">
        <v>1096.4491840000001</v>
      </c>
      <c r="E4637" s="151">
        <v>1681</v>
      </c>
      <c r="F4637" s="151">
        <v>9</v>
      </c>
      <c r="G4637" s="158">
        <v>88.810443585986405</v>
      </c>
    </row>
    <row r="4638" spans="1:7" x14ac:dyDescent="0.25">
      <c r="A4638" s="147">
        <v>4634</v>
      </c>
      <c r="B4638" s="151">
        <v>20702115930</v>
      </c>
      <c r="C4638" s="151">
        <v>414</v>
      </c>
      <c r="D4638" s="158">
        <v>1081.823312</v>
      </c>
      <c r="E4638" s="151">
        <v>2871</v>
      </c>
      <c r="F4638" s="151">
        <v>9</v>
      </c>
      <c r="G4638" s="158">
        <v>80.884507792726794</v>
      </c>
    </row>
    <row r="4639" spans="1:7" x14ac:dyDescent="0.25">
      <c r="A4639" s="147">
        <v>4635</v>
      </c>
      <c r="B4639" s="151">
        <v>20702115931</v>
      </c>
      <c r="C4639" s="151">
        <v>300</v>
      </c>
      <c r="D4639" s="158">
        <v>1108.3562360000001</v>
      </c>
      <c r="E4639" s="151">
        <v>913</v>
      </c>
      <c r="F4639" s="151">
        <v>10</v>
      </c>
      <c r="G4639" s="158">
        <v>93.925669375249768</v>
      </c>
    </row>
    <row r="4640" spans="1:7" x14ac:dyDescent="0.25">
      <c r="A4640" s="147">
        <v>4636</v>
      </c>
      <c r="B4640" s="151">
        <v>20702115932</v>
      </c>
      <c r="C4640" s="151">
        <v>154</v>
      </c>
      <c r="D4640" s="158">
        <v>1117.803915</v>
      </c>
      <c r="E4640" s="151">
        <v>522</v>
      </c>
      <c r="F4640" s="151">
        <v>10</v>
      </c>
      <c r="G4640" s="158">
        <v>96.5299054216065</v>
      </c>
    </row>
    <row r="4641" spans="1:7" x14ac:dyDescent="0.25">
      <c r="A4641" s="147">
        <v>4637</v>
      </c>
      <c r="B4641" s="151">
        <v>20702115933</v>
      </c>
      <c r="C4641" s="151">
        <v>662</v>
      </c>
      <c r="D4641" s="158">
        <v>1037.9814469999999</v>
      </c>
      <c r="E4641" s="151">
        <v>6884</v>
      </c>
      <c r="F4641" s="151">
        <v>6</v>
      </c>
      <c r="G4641" s="158">
        <v>54.15612095377648</v>
      </c>
    </row>
    <row r="4642" spans="1:7" x14ac:dyDescent="0.25">
      <c r="A4642" s="147">
        <v>4638</v>
      </c>
      <c r="B4642" s="151">
        <v>20702115934</v>
      </c>
      <c r="C4642" s="151">
        <v>619</v>
      </c>
      <c r="D4642" s="158">
        <v>1052.634055</v>
      </c>
      <c r="E4642" s="151">
        <v>5571</v>
      </c>
      <c r="F4642" s="151">
        <v>7</v>
      </c>
      <c r="G4642" s="158">
        <v>62.901292127347809</v>
      </c>
    </row>
    <row r="4643" spans="1:7" x14ac:dyDescent="0.25">
      <c r="A4643" s="147">
        <v>4639</v>
      </c>
      <c r="B4643" s="151">
        <v>20702115935</v>
      </c>
      <c r="C4643" s="151">
        <v>198</v>
      </c>
      <c r="D4643" s="158">
        <v>1113.974289</v>
      </c>
      <c r="E4643" s="151">
        <v>673</v>
      </c>
      <c r="F4643" s="151">
        <v>10</v>
      </c>
      <c r="G4643" s="158">
        <v>95.524177434394559</v>
      </c>
    </row>
    <row r="4644" spans="1:7" x14ac:dyDescent="0.25">
      <c r="A4644" s="147">
        <v>4640</v>
      </c>
      <c r="B4644" s="151">
        <v>20702115936</v>
      </c>
      <c r="C4644" s="151">
        <v>410</v>
      </c>
      <c r="D4644" s="158">
        <v>1034.5512369999999</v>
      </c>
      <c r="E4644" s="151">
        <v>7154</v>
      </c>
      <c r="F4644" s="151">
        <v>6</v>
      </c>
      <c r="G4644" s="158">
        <v>52.357799387238579</v>
      </c>
    </row>
    <row r="4645" spans="1:7" x14ac:dyDescent="0.25">
      <c r="A4645" s="147">
        <v>4641</v>
      </c>
      <c r="B4645" s="151">
        <v>20702115937</v>
      </c>
      <c r="C4645" s="151">
        <v>221</v>
      </c>
      <c r="D4645" s="158">
        <v>1069.562447</v>
      </c>
      <c r="E4645" s="151">
        <v>3957</v>
      </c>
      <c r="F4645" s="151">
        <v>8</v>
      </c>
      <c r="G4645" s="158">
        <v>73.651258825096576</v>
      </c>
    </row>
    <row r="4646" spans="1:7" x14ac:dyDescent="0.25">
      <c r="A4646" s="147">
        <v>4642</v>
      </c>
      <c r="B4646" s="151">
        <v>20702115938</v>
      </c>
      <c r="C4646" s="151">
        <v>411</v>
      </c>
      <c r="D4646" s="158">
        <v>1049.990955</v>
      </c>
      <c r="E4646" s="151">
        <v>5806</v>
      </c>
      <c r="F4646" s="151">
        <v>7</v>
      </c>
      <c r="G4646" s="158">
        <v>61.336086319435189</v>
      </c>
    </row>
    <row r="4647" spans="1:7" x14ac:dyDescent="0.25">
      <c r="A4647" s="147">
        <v>4643</v>
      </c>
      <c r="B4647" s="151">
        <v>20702115939</v>
      </c>
      <c r="C4647" s="151">
        <v>451</v>
      </c>
      <c r="D4647" s="158">
        <v>1099.2460940000001</v>
      </c>
      <c r="E4647" s="151">
        <v>1479</v>
      </c>
      <c r="F4647" s="151">
        <v>9</v>
      </c>
      <c r="G4647" s="158">
        <v>90.155854535766622</v>
      </c>
    </row>
    <row r="4648" spans="1:7" x14ac:dyDescent="0.25">
      <c r="A4648" s="147">
        <v>4644</v>
      </c>
      <c r="B4648" s="151">
        <v>20702115940</v>
      </c>
      <c r="C4648" s="151">
        <v>309</v>
      </c>
      <c r="D4648" s="158">
        <v>1011.063052</v>
      </c>
      <c r="E4648" s="151">
        <v>8913</v>
      </c>
      <c r="F4648" s="151">
        <v>5</v>
      </c>
      <c r="G4648" s="158">
        <v>40.642067403756492</v>
      </c>
    </row>
    <row r="4649" spans="1:7" x14ac:dyDescent="0.25">
      <c r="A4649" s="147">
        <v>4645</v>
      </c>
      <c r="B4649" s="151">
        <v>20702115941</v>
      </c>
      <c r="C4649" s="151">
        <v>472</v>
      </c>
      <c r="D4649" s="158">
        <v>1076.284474</v>
      </c>
      <c r="E4649" s="151">
        <v>3375</v>
      </c>
      <c r="F4649" s="151">
        <v>8</v>
      </c>
      <c r="G4649" s="158">
        <v>77.52764086852271</v>
      </c>
    </row>
    <row r="4650" spans="1:7" x14ac:dyDescent="0.25">
      <c r="A4650" s="147">
        <v>4646</v>
      </c>
      <c r="B4650" s="151">
        <v>20702115942</v>
      </c>
      <c r="C4650" s="151">
        <v>380</v>
      </c>
      <c r="D4650" s="158">
        <v>1072.760487</v>
      </c>
      <c r="E4650" s="151">
        <v>3688</v>
      </c>
      <c r="F4650" s="151">
        <v>8</v>
      </c>
      <c r="G4650" s="158">
        <v>75.442919941388041</v>
      </c>
    </row>
    <row r="4651" spans="1:7" x14ac:dyDescent="0.25">
      <c r="A4651" s="147">
        <v>4647</v>
      </c>
      <c r="B4651" s="151">
        <v>20702115943</v>
      </c>
      <c r="C4651" s="151">
        <v>375</v>
      </c>
      <c r="D4651" s="158">
        <v>1074.6331680000001</v>
      </c>
      <c r="E4651" s="151">
        <v>3522</v>
      </c>
      <c r="F4651" s="151">
        <v>8</v>
      </c>
      <c r="G4651" s="158">
        <v>76.548554682296526</v>
      </c>
    </row>
    <row r="4652" spans="1:7" x14ac:dyDescent="0.25">
      <c r="A4652" s="147">
        <v>4648</v>
      </c>
      <c r="B4652" s="151">
        <v>20702115944</v>
      </c>
      <c r="C4652" s="151">
        <v>262</v>
      </c>
      <c r="D4652" s="158">
        <v>1088.5849740000001</v>
      </c>
      <c r="E4652" s="151">
        <v>2302</v>
      </c>
      <c r="F4652" s="151">
        <v>9</v>
      </c>
      <c r="G4652" s="158">
        <v>84.674303982949255</v>
      </c>
    </row>
    <row r="4653" spans="1:7" x14ac:dyDescent="0.25">
      <c r="A4653" s="147">
        <v>4649</v>
      </c>
      <c r="B4653" s="151">
        <v>20702116001</v>
      </c>
      <c r="C4653" s="151">
        <v>254</v>
      </c>
      <c r="D4653" s="158">
        <v>1060.527069</v>
      </c>
      <c r="E4653" s="151">
        <v>4778</v>
      </c>
      <c r="F4653" s="151">
        <v>7</v>
      </c>
      <c r="G4653" s="158">
        <v>68.183029172772081</v>
      </c>
    </row>
    <row r="4654" spans="1:7" x14ac:dyDescent="0.25">
      <c r="A4654" s="147">
        <v>4650</v>
      </c>
      <c r="B4654" s="151">
        <v>20702116002</v>
      </c>
      <c r="C4654" s="151">
        <v>550</v>
      </c>
      <c r="D4654" s="158">
        <v>1064.2600150000001</v>
      </c>
      <c r="E4654" s="151">
        <v>4430</v>
      </c>
      <c r="F4654" s="151">
        <v>8</v>
      </c>
      <c r="G4654" s="158">
        <v>70.500865858532038</v>
      </c>
    </row>
    <row r="4655" spans="1:7" x14ac:dyDescent="0.25">
      <c r="A4655" s="147">
        <v>4651</v>
      </c>
      <c r="B4655" s="151">
        <v>20702116003</v>
      </c>
      <c r="C4655" s="151">
        <v>435</v>
      </c>
      <c r="D4655" s="158">
        <v>1054.049528</v>
      </c>
      <c r="E4655" s="151">
        <v>5458</v>
      </c>
      <c r="F4655" s="151">
        <v>7</v>
      </c>
      <c r="G4655" s="158">
        <v>63.653923005195153</v>
      </c>
    </row>
    <row r="4656" spans="1:7" x14ac:dyDescent="0.25">
      <c r="A4656" s="147">
        <v>4652</v>
      </c>
      <c r="B4656" s="151">
        <v>20702116004</v>
      </c>
      <c r="C4656" s="151">
        <v>352</v>
      </c>
      <c r="D4656" s="158">
        <v>1080.83683</v>
      </c>
      <c r="E4656" s="151">
        <v>2966</v>
      </c>
      <c r="F4656" s="151">
        <v>9</v>
      </c>
      <c r="G4656" s="158">
        <v>80.2517650193153</v>
      </c>
    </row>
    <row r="4657" spans="1:7" x14ac:dyDescent="0.25">
      <c r="A4657" s="147">
        <v>4653</v>
      </c>
      <c r="B4657" s="151">
        <v>20702116005</v>
      </c>
      <c r="C4657" s="151">
        <v>245</v>
      </c>
      <c r="D4657" s="158">
        <v>1076.413121</v>
      </c>
      <c r="E4657" s="151">
        <v>3367</v>
      </c>
      <c r="F4657" s="151">
        <v>8</v>
      </c>
      <c r="G4657" s="158">
        <v>77.58092447049421</v>
      </c>
    </row>
    <row r="4658" spans="1:7" x14ac:dyDescent="0.25">
      <c r="A4658" s="147">
        <v>4654</v>
      </c>
      <c r="B4658" s="151">
        <v>20702116006</v>
      </c>
      <c r="C4658" s="151">
        <v>552</v>
      </c>
      <c r="D4658" s="158">
        <v>1052.242215</v>
      </c>
      <c r="E4658" s="151">
        <v>5607</v>
      </c>
      <c r="F4658" s="151">
        <v>7</v>
      </c>
      <c r="G4658" s="158">
        <v>62.661515918476084</v>
      </c>
    </row>
    <row r="4659" spans="1:7" x14ac:dyDescent="0.25">
      <c r="A4659" s="147">
        <v>4655</v>
      </c>
      <c r="B4659" s="151">
        <v>20702116007</v>
      </c>
      <c r="C4659" s="151">
        <v>532</v>
      </c>
      <c r="D4659" s="158">
        <v>1061.1871639999999</v>
      </c>
      <c r="E4659" s="151">
        <v>4718</v>
      </c>
      <c r="F4659" s="151">
        <v>8</v>
      </c>
      <c r="G4659" s="158">
        <v>68.582656187558271</v>
      </c>
    </row>
    <row r="4660" spans="1:7" x14ac:dyDescent="0.25">
      <c r="A4660" s="147">
        <v>4656</v>
      </c>
      <c r="B4660" s="151">
        <v>20702116008</v>
      </c>
      <c r="C4660" s="151">
        <v>468</v>
      </c>
      <c r="D4660" s="158">
        <v>1076.6744880000001</v>
      </c>
      <c r="E4660" s="151">
        <v>3345</v>
      </c>
      <c r="F4660" s="151">
        <v>8</v>
      </c>
      <c r="G4660" s="158">
        <v>77.727454375915812</v>
      </c>
    </row>
    <row r="4661" spans="1:7" x14ac:dyDescent="0.25">
      <c r="A4661" s="147">
        <v>4657</v>
      </c>
      <c r="B4661" s="151">
        <v>20702116009</v>
      </c>
      <c r="C4661" s="151">
        <v>305</v>
      </c>
      <c r="D4661" s="158">
        <v>1014.689454</v>
      </c>
      <c r="E4661" s="151">
        <v>8661</v>
      </c>
      <c r="F4661" s="151">
        <v>5</v>
      </c>
      <c r="G4661" s="158">
        <v>42.320500865858534</v>
      </c>
    </row>
    <row r="4662" spans="1:7" x14ac:dyDescent="0.25">
      <c r="A4662" s="147">
        <v>4658</v>
      </c>
      <c r="B4662" s="151">
        <v>20702116010</v>
      </c>
      <c r="C4662" s="151">
        <v>471</v>
      </c>
      <c r="D4662" s="158">
        <v>1006.451947</v>
      </c>
      <c r="E4662" s="151">
        <v>9220</v>
      </c>
      <c r="F4662" s="151">
        <v>5</v>
      </c>
      <c r="G4662" s="158">
        <v>38.597309178100438</v>
      </c>
    </row>
    <row r="4663" spans="1:7" x14ac:dyDescent="0.25">
      <c r="A4663" s="147">
        <v>4659</v>
      </c>
      <c r="B4663" s="151">
        <v>20702116011</v>
      </c>
      <c r="C4663" s="151">
        <v>401</v>
      </c>
      <c r="D4663" s="158">
        <v>1068.8187</v>
      </c>
      <c r="E4663" s="151">
        <v>4018</v>
      </c>
      <c r="F4663" s="151">
        <v>8</v>
      </c>
      <c r="G4663" s="158">
        <v>73.244971360063943</v>
      </c>
    </row>
    <row r="4664" spans="1:7" x14ac:dyDescent="0.25">
      <c r="A4664" s="147">
        <v>4660</v>
      </c>
      <c r="B4664" s="151">
        <v>20702116012</v>
      </c>
      <c r="C4664" s="151">
        <v>448</v>
      </c>
      <c r="D4664" s="158">
        <v>1005.84705</v>
      </c>
      <c r="E4664" s="151">
        <v>9264</v>
      </c>
      <c r="F4664" s="151">
        <v>5</v>
      </c>
      <c r="G4664" s="158">
        <v>38.304249367257228</v>
      </c>
    </row>
    <row r="4665" spans="1:7" x14ac:dyDescent="0.25">
      <c r="A4665" s="147">
        <v>4661</v>
      </c>
      <c r="B4665" s="151">
        <v>20702116013</v>
      </c>
      <c r="C4665" s="151">
        <v>510</v>
      </c>
      <c r="D4665" s="158">
        <v>1028.8175389999999</v>
      </c>
      <c r="E4665" s="151">
        <v>7603</v>
      </c>
      <c r="F4665" s="151">
        <v>6</v>
      </c>
      <c r="G4665" s="158">
        <v>49.367257226588521</v>
      </c>
    </row>
    <row r="4666" spans="1:7" x14ac:dyDescent="0.25">
      <c r="A4666" s="147">
        <v>4662</v>
      </c>
      <c r="B4666" s="151">
        <v>20702116014</v>
      </c>
      <c r="C4666" s="151">
        <v>513</v>
      </c>
      <c r="D4666" s="158">
        <v>1047.509321</v>
      </c>
      <c r="E4666" s="151">
        <v>6032</v>
      </c>
      <c r="F4666" s="151">
        <v>7</v>
      </c>
      <c r="G4666" s="158">
        <v>59.830824563740507</v>
      </c>
    </row>
    <row r="4667" spans="1:7" x14ac:dyDescent="0.25">
      <c r="A4667" s="147">
        <v>4663</v>
      </c>
      <c r="B4667" s="151">
        <v>20702116015</v>
      </c>
      <c r="C4667" s="151">
        <v>288</v>
      </c>
      <c r="D4667" s="158">
        <v>1049.387107</v>
      </c>
      <c r="E4667" s="151">
        <v>5870</v>
      </c>
      <c r="F4667" s="151">
        <v>7</v>
      </c>
      <c r="G4667" s="158">
        <v>60.909817503663241</v>
      </c>
    </row>
    <row r="4668" spans="1:7" x14ac:dyDescent="0.25">
      <c r="A4668" s="147">
        <v>4664</v>
      </c>
      <c r="B4668" s="151">
        <v>20702116016</v>
      </c>
      <c r="C4668" s="151">
        <v>420</v>
      </c>
      <c r="D4668" s="158">
        <v>1071.7911590000001</v>
      </c>
      <c r="E4668" s="151">
        <v>3776</v>
      </c>
      <c r="F4668" s="151">
        <v>8</v>
      </c>
      <c r="G4668" s="158">
        <v>74.856800319701605</v>
      </c>
    </row>
    <row r="4669" spans="1:7" x14ac:dyDescent="0.25">
      <c r="A4669" s="147">
        <v>4665</v>
      </c>
      <c r="B4669" s="151">
        <v>20702116017</v>
      </c>
      <c r="C4669" s="151">
        <v>621</v>
      </c>
      <c r="D4669" s="158">
        <v>1039.408257</v>
      </c>
      <c r="E4669" s="151">
        <v>6758</v>
      </c>
      <c r="F4669" s="151">
        <v>6</v>
      </c>
      <c r="G4669" s="158">
        <v>54.995337684827497</v>
      </c>
    </row>
    <row r="4670" spans="1:7" x14ac:dyDescent="0.25">
      <c r="A4670" s="147">
        <v>4666</v>
      </c>
      <c r="B4670" s="151">
        <v>20702116018</v>
      </c>
      <c r="C4670" s="151">
        <v>299</v>
      </c>
      <c r="D4670" s="158">
        <v>1041.958646</v>
      </c>
      <c r="E4670" s="151">
        <v>6545</v>
      </c>
      <c r="F4670" s="151">
        <v>7</v>
      </c>
      <c r="G4670" s="158">
        <v>56.4140135873185</v>
      </c>
    </row>
    <row r="4671" spans="1:7" x14ac:dyDescent="0.25">
      <c r="A4671" s="147">
        <v>4667</v>
      </c>
      <c r="B4671" s="151">
        <v>20702116019</v>
      </c>
      <c r="C4671" s="151">
        <v>605</v>
      </c>
      <c r="D4671" s="158">
        <v>1016.875244</v>
      </c>
      <c r="E4671" s="151">
        <v>8507</v>
      </c>
      <c r="F4671" s="151">
        <v>5</v>
      </c>
      <c r="G4671" s="158">
        <v>43.346210203809775</v>
      </c>
    </row>
    <row r="4672" spans="1:7" x14ac:dyDescent="0.25">
      <c r="A4672" s="147">
        <v>4668</v>
      </c>
      <c r="B4672" s="151">
        <v>20702116020</v>
      </c>
      <c r="C4672" s="151">
        <v>353</v>
      </c>
      <c r="D4672" s="158">
        <v>1059.944575</v>
      </c>
      <c r="E4672" s="151">
        <v>4822</v>
      </c>
      <c r="F4672" s="151">
        <v>7</v>
      </c>
      <c r="G4672" s="158">
        <v>67.889969361928877</v>
      </c>
    </row>
    <row r="4673" spans="1:7" x14ac:dyDescent="0.25">
      <c r="A4673" s="147">
        <v>4669</v>
      </c>
      <c r="B4673" s="151">
        <v>20702116021</v>
      </c>
      <c r="C4673" s="151">
        <v>273</v>
      </c>
      <c r="D4673" s="158">
        <v>1104.846065</v>
      </c>
      <c r="E4673" s="151">
        <v>1097</v>
      </c>
      <c r="F4673" s="151">
        <v>10</v>
      </c>
      <c r="G4673" s="158">
        <v>92.700146529905425</v>
      </c>
    </row>
    <row r="4674" spans="1:7" x14ac:dyDescent="0.25">
      <c r="A4674" s="147">
        <v>4670</v>
      </c>
      <c r="B4674" s="151">
        <v>20702116022</v>
      </c>
      <c r="C4674" s="151">
        <v>382</v>
      </c>
      <c r="D4674" s="158">
        <v>1105.1264189999999</v>
      </c>
      <c r="E4674" s="151">
        <v>1078</v>
      </c>
      <c r="F4674" s="151">
        <v>10</v>
      </c>
      <c r="G4674" s="158">
        <v>92.826695084587712</v>
      </c>
    </row>
    <row r="4675" spans="1:7" x14ac:dyDescent="0.25">
      <c r="A4675" s="147">
        <v>4671</v>
      </c>
      <c r="B4675" s="151">
        <v>20702116023</v>
      </c>
      <c r="C4675" s="151">
        <v>520</v>
      </c>
      <c r="D4675" s="158">
        <v>1023.692774</v>
      </c>
      <c r="E4675" s="151">
        <v>8010</v>
      </c>
      <c r="F4675" s="151">
        <v>6</v>
      </c>
      <c r="G4675" s="158">
        <v>46.656453976288795</v>
      </c>
    </row>
    <row r="4676" spans="1:7" x14ac:dyDescent="0.25">
      <c r="A4676" s="147">
        <v>4672</v>
      </c>
      <c r="B4676" s="151">
        <v>20702116024</v>
      </c>
      <c r="C4676" s="151">
        <v>537</v>
      </c>
      <c r="D4676" s="158">
        <v>1067.6961389999999</v>
      </c>
      <c r="E4676" s="151">
        <v>4144</v>
      </c>
      <c r="F4676" s="151">
        <v>8</v>
      </c>
      <c r="G4676" s="158">
        <v>72.405754629012918</v>
      </c>
    </row>
    <row r="4677" spans="1:7" x14ac:dyDescent="0.25">
      <c r="A4677" s="147">
        <v>4673</v>
      </c>
      <c r="B4677" s="151">
        <v>20702116025</v>
      </c>
      <c r="C4677" s="151">
        <v>657</v>
      </c>
      <c r="D4677" s="158">
        <v>1064.048571</v>
      </c>
      <c r="E4677" s="151">
        <v>4447</v>
      </c>
      <c r="F4677" s="151">
        <v>8</v>
      </c>
      <c r="G4677" s="158">
        <v>70.387638204342622</v>
      </c>
    </row>
    <row r="4678" spans="1:7" x14ac:dyDescent="0.25">
      <c r="A4678" s="147">
        <v>4674</v>
      </c>
      <c r="B4678" s="151">
        <v>20702116026</v>
      </c>
      <c r="C4678" s="151">
        <v>398</v>
      </c>
      <c r="D4678" s="158">
        <v>1086.361341</v>
      </c>
      <c r="E4678" s="151">
        <v>2487</v>
      </c>
      <c r="F4678" s="151">
        <v>9</v>
      </c>
      <c r="G4678" s="158">
        <v>83.442120687358468</v>
      </c>
    </row>
    <row r="4679" spans="1:7" x14ac:dyDescent="0.25">
      <c r="A4679" s="147">
        <v>4675</v>
      </c>
      <c r="B4679" s="151">
        <v>20702116027</v>
      </c>
      <c r="C4679" s="151">
        <v>458</v>
      </c>
      <c r="D4679" s="158">
        <v>1055.70381</v>
      </c>
      <c r="E4679" s="151">
        <v>5276</v>
      </c>
      <c r="F4679" s="151">
        <v>7</v>
      </c>
      <c r="G4679" s="158">
        <v>64.866124950046625</v>
      </c>
    </row>
    <row r="4680" spans="1:7" x14ac:dyDescent="0.25">
      <c r="A4680" s="147">
        <v>4676</v>
      </c>
      <c r="B4680" s="151">
        <v>20702116028</v>
      </c>
      <c r="C4680" s="151">
        <v>427</v>
      </c>
      <c r="D4680" s="158">
        <v>1059.265157</v>
      </c>
      <c r="E4680" s="151">
        <v>4903</v>
      </c>
      <c r="F4680" s="151">
        <v>7</v>
      </c>
      <c r="G4680" s="158">
        <v>67.350472891967499</v>
      </c>
    </row>
    <row r="4681" spans="1:7" x14ac:dyDescent="0.25">
      <c r="A4681" s="147">
        <v>4677</v>
      </c>
      <c r="B4681" s="151">
        <v>20702116029</v>
      </c>
      <c r="C4681" s="151">
        <v>388</v>
      </c>
      <c r="D4681" s="158">
        <v>1080.2891299999999</v>
      </c>
      <c r="E4681" s="151">
        <v>3011</v>
      </c>
      <c r="F4681" s="151">
        <v>9</v>
      </c>
      <c r="G4681" s="158">
        <v>79.952044758225654</v>
      </c>
    </row>
    <row r="4682" spans="1:7" x14ac:dyDescent="0.25">
      <c r="A4682" s="147">
        <v>4678</v>
      </c>
      <c r="B4682" s="151">
        <v>20702116030</v>
      </c>
      <c r="C4682" s="151">
        <v>251</v>
      </c>
      <c r="D4682" s="158">
        <v>1068.2635909999999</v>
      </c>
      <c r="E4682" s="151">
        <v>4080</v>
      </c>
      <c r="F4682" s="151">
        <v>8</v>
      </c>
      <c r="G4682" s="158">
        <v>72.832023444784866</v>
      </c>
    </row>
    <row r="4683" spans="1:7" x14ac:dyDescent="0.25">
      <c r="A4683" s="147">
        <v>4679</v>
      </c>
      <c r="B4683" s="151">
        <v>20702116031</v>
      </c>
      <c r="C4683" s="151">
        <v>528</v>
      </c>
      <c r="D4683" s="158">
        <v>1076.951879</v>
      </c>
      <c r="E4683" s="151">
        <v>3314</v>
      </c>
      <c r="F4683" s="151">
        <v>8</v>
      </c>
      <c r="G4683" s="158">
        <v>77.933928333555343</v>
      </c>
    </row>
    <row r="4684" spans="1:7" x14ac:dyDescent="0.25">
      <c r="A4684" s="147">
        <v>4680</v>
      </c>
      <c r="B4684" s="151">
        <v>20702116032</v>
      </c>
      <c r="C4684" s="151">
        <v>530</v>
      </c>
      <c r="D4684" s="158">
        <v>1039.862539</v>
      </c>
      <c r="E4684" s="151">
        <v>6721</v>
      </c>
      <c r="F4684" s="151">
        <v>6</v>
      </c>
      <c r="G4684" s="158">
        <v>55.24177434394565</v>
      </c>
    </row>
    <row r="4685" spans="1:7" x14ac:dyDescent="0.25">
      <c r="A4685" s="147">
        <v>4681</v>
      </c>
      <c r="B4685" s="151">
        <v>20702116033</v>
      </c>
      <c r="C4685" s="151">
        <v>223</v>
      </c>
      <c r="D4685" s="158">
        <v>1073.739241</v>
      </c>
      <c r="E4685" s="151">
        <v>3615</v>
      </c>
      <c r="F4685" s="151">
        <v>8</v>
      </c>
      <c r="G4685" s="158">
        <v>75.929132809377919</v>
      </c>
    </row>
    <row r="4686" spans="1:7" x14ac:dyDescent="0.25">
      <c r="A4686" s="147">
        <v>4682</v>
      </c>
      <c r="B4686" s="151">
        <v>20702142401</v>
      </c>
      <c r="C4686" s="151">
        <v>412</v>
      </c>
      <c r="D4686" s="158">
        <v>1045.642143</v>
      </c>
      <c r="E4686" s="151">
        <v>6190</v>
      </c>
      <c r="F4686" s="151">
        <v>7</v>
      </c>
      <c r="G4686" s="158">
        <v>58.778473424803515</v>
      </c>
    </row>
    <row r="4687" spans="1:7" x14ac:dyDescent="0.25">
      <c r="A4687" s="147">
        <v>4683</v>
      </c>
      <c r="B4687" s="151">
        <v>20702142402</v>
      </c>
      <c r="C4687" s="151">
        <v>401</v>
      </c>
      <c r="D4687" s="158">
        <v>1122.9576440000001</v>
      </c>
      <c r="E4687" s="151">
        <v>364</v>
      </c>
      <c r="F4687" s="151">
        <v>10</v>
      </c>
      <c r="G4687" s="158">
        <v>97.582256560543485</v>
      </c>
    </row>
    <row r="4688" spans="1:7" x14ac:dyDescent="0.25">
      <c r="A4688" s="147">
        <v>4684</v>
      </c>
      <c r="B4688" s="151">
        <v>20702142403</v>
      </c>
      <c r="C4688" s="151">
        <v>579</v>
      </c>
      <c r="D4688" s="158">
        <v>1044.191327</v>
      </c>
      <c r="E4688" s="151">
        <v>6319</v>
      </c>
      <c r="F4688" s="151">
        <v>7</v>
      </c>
      <c r="G4688" s="158">
        <v>57.91927534301319</v>
      </c>
    </row>
    <row r="4689" spans="1:7" x14ac:dyDescent="0.25">
      <c r="A4689" s="147">
        <v>4685</v>
      </c>
      <c r="B4689" s="151">
        <v>20702142404</v>
      </c>
      <c r="C4689" s="151">
        <v>702</v>
      </c>
      <c r="D4689" s="158">
        <v>1020.62238</v>
      </c>
      <c r="E4689" s="151">
        <v>8243</v>
      </c>
      <c r="F4689" s="151">
        <v>5</v>
      </c>
      <c r="G4689" s="158">
        <v>45.104569068869054</v>
      </c>
    </row>
    <row r="4690" spans="1:7" x14ac:dyDescent="0.25">
      <c r="A4690" s="147">
        <v>4686</v>
      </c>
      <c r="B4690" s="151">
        <v>20702142405</v>
      </c>
      <c r="C4690" s="151">
        <v>437</v>
      </c>
      <c r="D4690" s="158">
        <v>1039.379592</v>
      </c>
      <c r="E4690" s="151">
        <v>6765</v>
      </c>
      <c r="F4690" s="151">
        <v>6</v>
      </c>
      <c r="G4690" s="158">
        <v>54.948714533102439</v>
      </c>
    </row>
    <row r="4691" spans="1:7" x14ac:dyDescent="0.25">
      <c r="A4691" s="147">
        <v>4687</v>
      </c>
      <c r="B4691" s="151">
        <v>20702142406</v>
      </c>
      <c r="C4691" s="151">
        <v>420</v>
      </c>
      <c r="D4691" s="158">
        <v>1021.411968</v>
      </c>
      <c r="E4691" s="151">
        <v>8181</v>
      </c>
      <c r="F4691" s="151">
        <v>5</v>
      </c>
      <c r="G4691" s="158">
        <v>45.517516984148124</v>
      </c>
    </row>
    <row r="4692" spans="1:7" x14ac:dyDescent="0.25">
      <c r="A4692" s="147">
        <v>4688</v>
      </c>
      <c r="B4692" s="151">
        <v>20702142407</v>
      </c>
      <c r="C4692" s="151">
        <v>263</v>
      </c>
      <c r="D4692" s="158">
        <v>1108.389486</v>
      </c>
      <c r="E4692" s="151">
        <v>911</v>
      </c>
      <c r="F4692" s="151">
        <v>10</v>
      </c>
      <c r="G4692" s="158">
        <v>93.93899027574264</v>
      </c>
    </row>
    <row r="4693" spans="1:7" x14ac:dyDescent="0.25">
      <c r="A4693" s="147">
        <v>4689</v>
      </c>
      <c r="B4693" s="151">
        <v>20702142408</v>
      </c>
      <c r="C4693" s="151">
        <v>511</v>
      </c>
      <c r="D4693" s="158">
        <v>1085.5173090000001</v>
      </c>
      <c r="E4693" s="151">
        <v>2549</v>
      </c>
      <c r="F4693" s="151">
        <v>9</v>
      </c>
      <c r="G4693" s="158">
        <v>83.029172772079392</v>
      </c>
    </row>
    <row r="4694" spans="1:7" x14ac:dyDescent="0.25">
      <c r="A4694" s="147">
        <v>4690</v>
      </c>
      <c r="B4694" s="151">
        <v>20702142409</v>
      </c>
      <c r="C4694" s="151">
        <v>454</v>
      </c>
      <c r="D4694" s="158">
        <v>1087.65966</v>
      </c>
      <c r="E4694" s="151">
        <v>2369</v>
      </c>
      <c r="F4694" s="151">
        <v>9</v>
      </c>
      <c r="G4694" s="158">
        <v>84.228053816437992</v>
      </c>
    </row>
    <row r="4695" spans="1:7" x14ac:dyDescent="0.25">
      <c r="A4695" s="147">
        <v>4691</v>
      </c>
      <c r="B4695" s="151">
        <v>20702142410</v>
      </c>
      <c r="C4695" s="151">
        <v>536</v>
      </c>
      <c r="D4695" s="158">
        <v>1091.483326</v>
      </c>
      <c r="E4695" s="151">
        <v>2041</v>
      </c>
      <c r="F4695" s="151">
        <v>9</v>
      </c>
      <c r="G4695" s="158">
        <v>86.412681497269219</v>
      </c>
    </row>
    <row r="4696" spans="1:7" x14ac:dyDescent="0.25">
      <c r="A4696" s="147">
        <v>4692</v>
      </c>
      <c r="B4696" s="151">
        <v>20702142412</v>
      </c>
      <c r="C4696" s="151">
        <v>345</v>
      </c>
      <c r="D4696" s="158">
        <v>1059.137616</v>
      </c>
      <c r="E4696" s="151">
        <v>4919</v>
      </c>
      <c r="F4696" s="151">
        <v>7</v>
      </c>
      <c r="G4696" s="158">
        <v>67.243905688024512</v>
      </c>
    </row>
    <row r="4697" spans="1:7" x14ac:dyDescent="0.25">
      <c r="A4697" s="147">
        <v>4693</v>
      </c>
      <c r="B4697" s="151">
        <v>20702142414</v>
      </c>
      <c r="C4697" s="151">
        <v>432</v>
      </c>
      <c r="D4697" s="158">
        <v>1032.0048220000001</v>
      </c>
      <c r="E4697" s="151">
        <v>7333</v>
      </c>
      <c r="F4697" s="151">
        <v>6</v>
      </c>
      <c r="G4697" s="158">
        <v>51.165578793126421</v>
      </c>
    </row>
    <row r="4698" spans="1:7" x14ac:dyDescent="0.25">
      <c r="A4698" s="147">
        <v>4694</v>
      </c>
      <c r="B4698" s="151">
        <v>20702142415</v>
      </c>
      <c r="C4698" s="151">
        <v>564</v>
      </c>
      <c r="D4698" s="158">
        <v>1052.1357989999999</v>
      </c>
      <c r="E4698" s="151">
        <v>5614</v>
      </c>
      <c r="F4698" s="151">
        <v>7</v>
      </c>
      <c r="G4698" s="158">
        <v>62.614892766751026</v>
      </c>
    </row>
    <row r="4699" spans="1:7" x14ac:dyDescent="0.25">
      <c r="A4699" s="147">
        <v>4695</v>
      </c>
      <c r="B4699" s="151">
        <v>20702142416</v>
      </c>
      <c r="C4699" s="151">
        <v>645</v>
      </c>
      <c r="D4699" s="158">
        <v>1057.9232340000001</v>
      </c>
      <c r="E4699" s="151">
        <v>5045</v>
      </c>
      <c r="F4699" s="151">
        <v>7</v>
      </c>
      <c r="G4699" s="158">
        <v>66.404688956973487</v>
      </c>
    </row>
    <row r="4700" spans="1:7" x14ac:dyDescent="0.25">
      <c r="A4700" s="147">
        <v>4696</v>
      </c>
      <c r="B4700" s="151">
        <v>20702142417</v>
      </c>
      <c r="C4700" s="151">
        <v>548</v>
      </c>
      <c r="D4700" s="158">
        <v>1082.379809</v>
      </c>
      <c r="E4700" s="151">
        <v>2829</v>
      </c>
      <c r="F4700" s="151">
        <v>9</v>
      </c>
      <c r="G4700" s="158">
        <v>81.164246703077126</v>
      </c>
    </row>
    <row r="4701" spans="1:7" x14ac:dyDescent="0.25">
      <c r="A4701" s="147">
        <v>4697</v>
      </c>
      <c r="B4701" s="151">
        <v>20702142418</v>
      </c>
      <c r="C4701" s="151">
        <v>547</v>
      </c>
      <c r="D4701" s="158">
        <v>1068.522009</v>
      </c>
      <c r="E4701" s="151">
        <v>4046</v>
      </c>
      <c r="F4701" s="151">
        <v>8</v>
      </c>
      <c r="G4701" s="158">
        <v>73.058478753163712</v>
      </c>
    </row>
    <row r="4702" spans="1:7" x14ac:dyDescent="0.25">
      <c r="A4702" s="147">
        <v>4698</v>
      </c>
      <c r="B4702" s="151">
        <v>20702142419</v>
      </c>
      <c r="C4702" s="151">
        <v>443</v>
      </c>
      <c r="D4702" s="158">
        <v>1066.5567209999999</v>
      </c>
      <c r="E4702" s="151">
        <v>4237</v>
      </c>
      <c r="F4702" s="151">
        <v>8</v>
      </c>
      <c r="G4702" s="158">
        <v>71.786332756094311</v>
      </c>
    </row>
    <row r="4703" spans="1:7" x14ac:dyDescent="0.25">
      <c r="A4703" s="147">
        <v>4699</v>
      </c>
      <c r="B4703" s="151">
        <v>20702142420</v>
      </c>
      <c r="C4703" s="151">
        <v>415</v>
      </c>
      <c r="D4703" s="158">
        <v>1098.721534</v>
      </c>
      <c r="E4703" s="151">
        <v>1514</v>
      </c>
      <c r="F4703" s="151">
        <v>9</v>
      </c>
      <c r="G4703" s="158">
        <v>89.922738777141333</v>
      </c>
    </row>
    <row r="4704" spans="1:7" x14ac:dyDescent="0.25">
      <c r="A4704" s="147">
        <v>4700</v>
      </c>
      <c r="B4704" s="151">
        <v>20702142422</v>
      </c>
      <c r="C4704" s="151">
        <v>409</v>
      </c>
      <c r="D4704" s="158">
        <v>1071.4060360000001</v>
      </c>
      <c r="E4704" s="151">
        <v>3802</v>
      </c>
      <c r="F4704" s="151">
        <v>8</v>
      </c>
      <c r="G4704" s="158">
        <v>74.68362861329426</v>
      </c>
    </row>
    <row r="4705" spans="1:7" x14ac:dyDescent="0.25">
      <c r="A4705" s="147">
        <v>4701</v>
      </c>
      <c r="B4705" s="151">
        <v>20702142423</v>
      </c>
      <c r="C4705" s="151">
        <v>516</v>
      </c>
      <c r="D4705" s="158">
        <v>1000.224109</v>
      </c>
      <c r="E4705" s="151">
        <v>9591</v>
      </c>
      <c r="F4705" s="151">
        <v>5</v>
      </c>
      <c r="G4705" s="158">
        <v>36.126282136672437</v>
      </c>
    </row>
    <row r="4706" spans="1:7" x14ac:dyDescent="0.25">
      <c r="A4706" s="147">
        <v>4702</v>
      </c>
      <c r="B4706" s="151">
        <v>20702142424</v>
      </c>
      <c r="C4706" s="151">
        <v>295</v>
      </c>
      <c r="D4706" s="158">
        <v>1057.9706209999999</v>
      </c>
      <c r="E4706" s="151">
        <v>5041</v>
      </c>
      <c r="F4706" s="151">
        <v>7</v>
      </c>
      <c r="G4706" s="158">
        <v>66.431330757959245</v>
      </c>
    </row>
    <row r="4707" spans="1:7" x14ac:dyDescent="0.25">
      <c r="A4707" s="147">
        <v>4703</v>
      </c>
      <c r="B4707" s="151">
        <v>20702142425</v>
      </c>
      <c r="C4707" s="151">
        <v>537</v>
      </c>
      <c r="D4707" s="158">
        <v>1086.9712649999999</v>
      </c>
      <c r="E4707" s="151">
        <v>2430</v>
      </c>
      <c r="F4707" s="151">
        <v>9</v>
      </c>
      <c r="G4707" s="158">
        <v>83.821766351405358</v>
      </c>
    </row>
    <row r="4708" spans="1:7" x14ac:dyDescent="0.25">
      <c r="A4708" s="147">
        <v>4704</v>
      </c>
      <c r="B4708" s="151">
        <v>20702142426</v>
      </c>
      <c r="C4708" s="151">
        <v>492</v>
      </c>
      <c r="D4708" s="158">
        <v>1091.5446790000001</v>
      </c>
      <c r="E4708" s="151">
        <v>2032</v>
      </c>
      <c r="F4708" s="151">
        <v>9</v>
      </c>
      <c r="G4708" s="158">
        <v>86.472625549487148</v>
      </c>
    </row>
    <row r="4709" spans="1:7" x14ac:dyDescent="0.25">
      <c r="A4709" s="147">
        <v>4705</v>
      </c>
      <c r="B4709" s="151">
        <v>20702142427</v>
      </c>
      <c r="C4709" s="151">
        <v>476</v>
      </c>
      <c r="D4709" s="158">
        <v>1095.4789960000001</v>
      </c>
      <c r="E4709" s="151">
        <v>1751</v>
      </c>
      <c r="F4709" s="151">
        <v>9</v>
      </c>
      <c r="G4709" s="158">
        <v>88.344212068735857</v>
      </c>
    </row>
    <row r="4710" spans="1:7" x14ac:dyDescent="0.25">
      <c r="A4710" s="147">
        <v>4706</v>
      </c>
      <c r="B4710" s="151">
        <v>20702142428</v>
      </c>
      <c r="C4710" s="151">
        <v>266</v>
      </c>
      <c r="D4710" s="158">
        <v>1109.9284090000001</v>
      </c>
      <c r="E4710" s="151">
        <v>849</v>
      </c>
      <c r="F4710" s="151">
        <v>10</v>
      </c>
      <c r="G4710" s="158">
        <v>94.351938191021716</v>
      </c>
    </row>
    <row r="4711" spans="1:7" x14ac:dyDescent="0.25">
      <c r="A4711" s="147">
        <v>4707</v>
      </c>
      <c r="B4711" s="151">
        <v>20702142429</v>
      </c>
      <c r="C4711" s="151">
        <v>379</v>
      </c>
      <c r="D4711" s="158">
        <v>1030.909359</v>
      </c>
      <c r="E4711" s="151">
        <v>7438</v>
      </c>
      <c r="F4711" s="151">
        <v>6</v>
      </c>
      <c r="G4711" s="158">
        <v>50.46623151725057</v>
      </c>
    </row>
    <row r="4712" spans="1:7" x14ac:dyDescent="0.25">
      <c r="A4712" s="147">
        <v>4708</v>
      </c>
      <c r="B4712" s="151">
        <v>20702142430</v>
      </c>
      <c r="C4712" s="151">
        <v>236</v>
      </c>
      <c r="D4712" s="158">
        <v>1064.892114</v>
      </c>
      <c r="E4712" s="151">
        <v>4382</v>
      </c>
      <c r="F4712" s="151">
        <v>8</v>
      </c>
      <c r="G4712" s="158">
        <v>70.820567470360999</v>
      </c>
    </row>
    <row r="4713" spans="1:7" x14ac:dyDescent="0.25">
      <c r="A4713" s="147">
        <v>4709</v>
      </c>
      <c r="B4713" s="151">
        <v>20702142431</v>
      </c>
      <c r="C4713" s="151">
        <v>241</v>
      </c>
      <c r="D4713" s="158">
        <v>1130.6988570000001</v>
      </c>
      <c r="E4713" s="151">
        <v>193</v>
      </c>
      <c r="F4713" s="151">
        <v>10</v>
      </c>
      <c r="G4713" s="158">
        <v>98.721193552684156</v>
      </c>
    </row>
    <row r="4714" spans="1:7" x14ac:dyDescent="0.25">
      <c r="A4714" s="147">
        <v>4710</v>
      </c>
      <c r="B4714" s="151">
        <v>20702142432</v>
      </c>
      <c r="C4714" s="151">
        <v>543</v>
      </c>
      <c r="D4714" s="158">
        <v>1042.1350170000001</v>
      </c>
      <c r="E4714" s="151">
        <v>6529</v>
      </c>
      <c r="F4714" s="151">
        <v>7</v>
      </c>
      <c r="G4714" s="158">
        <v>56.520580791261487</v>
      </c>
    </row>
    <row r="4715" spans="1:7" x14ac:dyDescent="0.25">
      <c r="A4715" s="147">
        <v>4711</v>
      </c>
      <c r="B4715" s="151">
        <v>20702142433</v>
      </c>
      <c r="C4715" s="151">
        <v>360</v>
      </c>
      <c r="D4715" s="158">
        <v>1050.274173</v>
      </c>
      <c r="E4715" s="151">
        <v>5771</v>
      </c>
      <c r="F4715" s="151">
        <v>7</v>
      </c>
      <c r="G4715" s="158">
        <v>61.569202078060478</v>
      </c>
    </row>
    <row r="4716" spans="1:7" x14ac:dyDescent="0.25">
      <c r="A4716" s="147">
        <v>4712</v>
      </c>
      <c r="B4716" s="151">
        <v>20702142434</v>
      </c>
      <c r="C4716" s="151">
        <v>304</v>
      </c>
      <c r="D4716" s="158">
        <v>1074.9768839999999</v>
      </c>
      <c r="E4716" s="151">
        <v>3488</v>
      </c>
      <c r="F4716" s="151">
        <v>8</v>
      </c>
      <c r="G4716" s="158">
        <v>76.775009990675372</v>
      </c>
    </row>
    <row r="4717" spans="1:7" x14ac:dyDescent="0.25">
      <c r="A4717" s="147">
        <v>4713</v>
      </c>
      <c r="B4717" s="151">
        <v>20702142435</v>
      </c>
      <c r="C4717" s="151">
        <v>297</v>
      </c>
      <c r="D4717" s="158">
        <v>939.43824649999999</v>
      </c>
      <c r="E4717" s="151">
        <v>12296</v>
      </c>
      <c r="F4717" s="151">
        <v>3</v>
      </c>
      <c r="G4717" s="158">
        <v>18.109764220061276</v>
      </c>
    </row>
    <row r="4718" spans="1:7" x14ac:dyDescent="0.25">
      <c r="A4718" s="147">
        <v>4714</v>
      </c>
      <c r="B4718" s="151">
        <v>20702142436</v>
      </c>
      <c r="C4718" s="151">
        <v>346</v>
      </c>
      <c r="D4718" s="158">
        <v>1070.6115990000001</v>
      </c>
      <c r="E4718" s="151">
        <v>3867</v>
      </c>
      <c r="F4718" s="151">
        <v>8</v>
      </c>
      <c r="G4718" s="158">
        <v>74.250699347275869</v>
      </c>
    </row>
    <row r="4719" spans="1:7" x14ac:dyDescent="0.25">
      <c r="A4719" s="147">
        <v>4715</v>
      </c>
      <c r="B4719" s="151">
        <v>20702142437</v>
      </c>
      <c r="C4719" s="151">
        <v>717</v>
      </c>
      <c r="D4719" s="158">
        <v>998.76141870000004</v>
      </c>
      <c r="E4719" s="151">
        <v>9683</v>
      </c>
      <c r="F4719" s="151">
        <v>4</v>
      </c>
      <c r="G4719" s="158">
        <v>35.513520714000265</v>
      </c>
    </row>
    <row r="4720" spans="1:7" x14ac:dyDescent="0.25">
      <c r="A4720" s="147">
        <v>4716</v>
      </c>
      <c r="B4720" s="151">
        <v>20702142438</v>
      </c>
      <c r="C4720" s="151">
        <v>600</v>
      </c>
      <c r="D4720" s="158">
        <v>1053.20976</v>
      </c>
      <c r="E4720" s="151">
        <v>5527</v>
      </c>
      <c r="F4720" s="151">
        <v>7</v>
      </c>
      <c r="G4720" s="158">
        <v>63.194351938191019</v>
      </c>
    </row>
    <row r="4721" spans="1:7" x14ac:dyDescent="0.25">
      <c r="A4721" s="147">
        <v>4717</v>
      </c>
      <c r="B4721" s="151">
        <v>20702142501</v>
      </c>
      <c r="C4721" s="151">
        <v>470</v>
      </c>
      <c r="D4721" s="158">
        <v>1025.711309</v>
      </c>
      <c r="E4721" s="151">
        <v>7841</v>
      </c>
      <c r="F4721" s="151">
        <v>6</v>
      </c>
      <c r="G4721" s="158">
        <v>47.782070067936594</v>
      </c>
    </row>
    <row r="4722" spans="1:7" x14ac:dyDescent="0.25">
      <c r="A4722" s="147">
        <v>4718</v>
      </c>
      <c r="B4722" s="151">
        <v>20702142502</v>
      </c>
      <c r="C4722" s="151">
        <v>492</v>
      </c>
      <c r="D4722" s="158">
        <v>999.82034880000003</v>
      </c>
      <c r="E4722" s="151">
        <v>9611</v>
      </c>
      <c r="F4722" s="151">
        <v>5</v>
      </c>
      <c r="G4722" s="158">
        <v>35.993073131743706</v>
      </c>
    </row>
    <row r="4723" spans="1:7" x14ac:dyDescent="0.25">
      <c r="A4723" s="147">
        <v>4719</v>
      </c>
      <c r="B4723" s="151">
        <v>20702142503</v>
      </c>
      <c r="C4723" s="151">
        <v>610</v>
      </c>
      <c r="D4723" s="158">
        <v>1022.966267</v>
      </c>
      <c r="E4723" s="151">
        <v>8066</v>
      </c>
      <c r="F4723" s="151">
        <v>6</v>
      </c>
      <c r="G4723" s="158">
        <v>46.283468762488347</v>
      </c>
    </row>
    <row r="4724" spans="1:7" x14ac:dyDescent="0.25">
      <c r="A4724" s="147">
        <v>4720</v>
      </c>
      <c r="B4724" s="151">
        <v>20702142504</v>
      </c>
      <c r="C4724" s="151">
        <v>374</v>
      </c>
      <c r="D4724" s="158">
        <v>1069.413137</v>
      </c>
      <c r="E4724" s="151">
        <v>3975</v>
      </c>
      <c r="F4724" s="151">
        <v>8</v>
      </c>
      <c r="G4724" s="158">
        <v>73.531370720660718</v>
      </c>
    </row>
    <row r="4725" spans="1:7" x14ac:dyDescent="0.25">
      <c r="A4725" s="147">
        <v>4721</v>
      </c>
      <c r="B4725" s="151">
        <v>20702142505</v>
      </c>
      <c r="C4725" s="151">
        <v>758</v>
      </c>
      <c r="D4725" s="158">
        <v>1024.049579</v>
      </c>
      <c r="E4725" s="151">
        <v>7983</v>
      </c>
      <c r="F4725" s="151">
        <v>6</v>
      </c>
      <c r="G4725" s="158">
        <v>46.83628613294259</v>
      </c>
    </row>
    <row r="4726" spans="1:7" x14ac:dyDescent="0.25">
      <c r="A4726" s="147">
        <v>4722</v>
      </c>
      <c r="B4726" s="151">
        <v>20702142506</v>
      </c>
      <c r="C4726" s="151">
        <v>425</v>
      </c>
      <c r="D4726" s="158">
        <v>1075.898111</v>
      </c>
      <c r="E4726" s="151">
        <v>3414</v>
      </c>
      <c r="F4726" s="151">
        <v>8</v>
      </c>
      <c r="G4726" s="158">
        <v>77.267883308911678</v>
      </c>
    </row>
    <row r="4727" spans="1:7" x14ac:dyDescent="0.25">
      <c r="A4727" s="147">
        <v>4723</v>
      </c>
      <c r="B4727" s="151">
        <v>20702142507</v>
      </c>
      <c r="C4727" s="151">
        <v>292</v>
      </c>
      <c r="D4727" s="158">
        <v>1025.7505739999999</v>
      </c>
      <c r="E4727" s="151">
        <v>7837</v>
      </c>
      <c r="F4727" s="151">
        <v>6</v>
      </c>
      <c r="G4727" s="158">
        <v>47.808711868922337</v>
      </c>
    </row>
    <row r="4728" spans="1:7" x14ac:dyDescent="0.25">
      <c r="A4728" s="147">
        <v>4724</v>
      </c>
      <c r="B4728" s="151">
        <v>20702142508</v>
      </c>
      <c r="C4728" s="151">
        <v>333</v>
      </c>
      <c r="D4728" s="158">
        <v>1033.0697029999999</v>
      </c>
      <c r="E4728" s="151">
        <v>7239</v>
      </c>
      <c r="F4728" s="151">
        <v>6</v>
      </c>
      <c r="G4728" s="158">
        <v>51.791661116291465</v>
      </c>
    </row>
    <row r="4729" spans="1:7" x14ac:dyDescent="0.25">
      <c r="A4729" s="147">
        <v>4725</v>
      </c>
      <c r="B4729" s="151">
        <v>20702142509</v>
      </c>
      <c r="C4729" s="151">
        <v>359</v>
      </c>
      <c r="D4729" s="158">
        <v>1015.158366</v>
      </c>
      <c r="E4729" s="151">
        <v>8631</v>
      </c>
      <c r="F4729" s="151">
        <v>5</v>
      </c>
      <c r="G4729" s="158">
        <v>42.520314373251637</v>
      </c>
    </row>
    <row r="4730" spans="1:7" x14ac:dyDescent="0.25">
      <c r="A4730" s="147">
        <v>4726</v>
      </c>
      <c r="B4730" s="151">
        <v>20702142510</v>
      </c>
      <c r="C4730" s="151">
        <v>774</v>
      </c>
      <c r="D4730" s="158">
        <v>1056.998169</v>
      </c>
      <c r="E4730" s="151">
        <v>5148</v>
      </c>
      <c r="F4730" s="151">
        <v>7</v>
      </c>
      <c r="G4730" s="158">
        <v>65.718662581590507</v>
      </c>
    </row>
    <row r="4731" spans="1:7" x14ac:dyDescent="0.25">
      <c r="A4731" s="147">
        <v>4727</v>
      </c>
      <c r="B4731" s="151">
        <v>20702142511</v>
      </c>
      <c r="C4731" s="151">
        <v>395</v>
      </c>
      <c r="D4731" s="158">
        <v>1047.125151</v>
      </c>
      <c r="E4731" s="151">
        <v>6065</v>
      </c>
      <c r="F4731" s="151">
        <v>7</v>
      </c>
      <c r="G4731" s="158">
        <v>59.611029705608097</v>
      </c>
    </row>
    <row r="4732" spans="1:7" x14ac:dyDescent="0.25">
      <c r="A4732" s="147">
        <v>4728</v>
      </c>
      <c r="B4732" s="151">
        <v>20702142512</v>
      </c>
      <c r="C4732" s="151">
        <v>482</v>
      </c>
      <c r="D4732" s="158">
        <v>994.48573710000005</v>
      </c>
      <c r="E4732" s="151">
        <v>9929</v>
      </c>
      <c r="F4732" s="151">
        <v>4</v>
      </c>
      <c r="G4732" s="158">
        <v>33.875049953376845</v>
      </c>
    </row>
    <row r="4733" spans="1:7" x14ac:dyDescent="0.25">
      <c r="A4733" s="147">
        <v>4729</v>
      </c>
      <c r="B4733" s="151">
        <v>20702142513</v>
      </c>
      <c r="C4733" s="151">
        <v>456</v>
      </c>
      <c r="D4733" s="158">
        <v>1026.112789</v>
      </c>
      <c r="E4733" s="151">
        <v>7810</v>
      </c>
      <c r="F4733" s="151">
        <v>6</v>
      </c>
      <c r="G4733" s="158">
        <v>47.988544025576132</v>
      </c>
    </row>
    <row r="4734" spans="1:7" x14ac:dyDescent="0.25">
      <c r="A4734" s="147">
        <v>4730</v>
      </c>
      <c r="B4734" s="151">
        <v>20702142514</v>
      </c>
      <c r="C4734" s="151">
        <v>707</v>
      </c>
      <c r="D4734" s="158">
        <v>1021.317009</v>
      </c>
      <c r="E4734" s="151">
        <v>8188</v>
      </c>
      <c r="F4734" s="151">
        <v>5</v>
      </c>
      <c r="G4734" s="158">
        <v>45.470893832423073</v>
      </c>
    </row>
    <row r="4735" spans="1:7" x14ac:dyDescent="0.25">
      <c r="A4735" s="147">
        <v>4731</v>
      </c>
      <c r="B4735" s="151">
        <v>20702142515</v>
      </c>
      <c r="C4735" s="151">
        <v>323</v>
      </c>
      <c r="D4735" s="158">
        <v>1048.2080309999999</v>
      </c>
      <c r="E4735" s="151">
        <v>5968</v>
      </c>
      <c r="F4735" s="151">
        <v>7</v>
      </c>
      <c r="G4735" s="158">
        <v>60.257093379512447</v>
      </c>
    </row>
    <row r="4736" spans="1:7" x14ac:dyDescent="0.25">
      <c r="A4736" s="147">
        <v>4732</v>
      </c>
      <c r="B4736" s="151">
        <v>20702142516</v>
      </c>
      <c r="C4736" s="151">
        <v>422</v>
      </c>
      <c r="D4736" s="158">
        <v>1022.371981</v>
      </c>
      <c r="E4736" s="151">
        <v>8113</v>
      </c>
      <c r="F4736" s="151">
        <v>6</v>
      </c>
      <c r="G4736" s="158">
        <v>45.970427600905822</v>
      </c>
    </row>
    <row r="4737" spans="1:7" x14ac:dyDescent="0.25">
      <c r="A4737" s="147">
        <v>4733</v>
      </c>
      <c r="B4737" s="151">
        <v>20702142517</v>
      </c>
      <c r="C4737" s="151">
        <v>395</v>
      </c>
      <c r="D4737" s="158">
        <v>977.78014350000001</v>
      </c>
      <c r="E4737" s="151">
        <v>10762</v>
      </c>
      <c r="F4737" s="151">
        <v>4</v>
      </c>
      <c r="G4737" s="158">
        <v>28.326894898095112</v>
      </c>
    </row>
    <row r="4738" spans="1:7" x14ac:dyDescent="0.25">
      <c r="A4738" s="147">
        <v>4734</v>
      </c>
      <c r="B4738" s="151">
        <v>20702142518</v>
      </c>
      <c r="C4738" s="151">
        <v>394</v>
      </c>
      <c r="D4738" s="158">
        <v>1017.066542</v>
      </c>
      <c r="E4738" s="151">
        <v>8492</v>
      </c>
      <c r="F4738" s="151">
        <v>5</v>
      </c>
      <c r="G4738" s="158">
        <v>43.446116957506327</v>
      </c>
    </row>
    <row r="4739" spans="1:7" x14ac:dyDescent="0.25">
      <c r="A4739" s="147">
        <v>4735</v>
      </c>
      <c r="B4739" s="151">
        <v>20702142519</v>
      </c>
      <c r="C4739" s="151">
        <v>543</v>
      </c>
      <c r="D4739" s="158">
        <v>1008.921029</v>
      </c>
      <c r="E4739" s="151">
        <v>9043</v>
      </c>
      <c r="F4739" s="151">
        <v>5</v>
      </c>
      <c r="G4739" s="158">
        <v>39.776208871719724</v>
      </c>
    </row>
    <row r="4740" spans="1:7" x14ac:dyDescent="0.25">
      <c r="A4740" s="147">
        <v>4736</v>
      </c>
      <c r="B4740" s="151">
        <v>20702142520</v>
      </c>
      <c r="C4740" s="151">
        <v>496</v>
      </c>
      <c r="D4740" s="158">
        <v>1029.6193189999999</v>
      </c>
      <c r="E4740" s="151">
        <v>7534</v>
      </c>
      <c r="F4740" s="151">
        <v>6</v>
      </c>
      <c r="G4740" s="158">
        <v>49.826828293592648</v>
      </c>
    </row>
    <row r="4741" spans="1:7" x14ac:dyDescent="0.25">
      <c r="A4741" s="147">
        <v>4737</v>
      </c>
      <c r="B4741" s="151">
        <v>20702142521</v>
      </c>
      <c r="C4741" s="151">
        <v>397</v>
      </c>
      <c r="D4741" s="158">
        <v>976.56501949999995</v>
      </c>
      <c r="E4741" s="151">
        <v>10838</v>
      </c>
      <c r="F4741" s="151">
        <v>4</v>
      </c>
      <c r="G4741" s="158">
        <v>27.820700679365924</v>
      </c>
    </row>
    <row r="4742" spans="1:7" x14ac:dyDescent="0.25">
      <c r="A4742" s="147">
        <v>4738</v>
      </c>
      <c r="B4742" s="151">
        <v>20702142522</v>
      </c>
      <c r="C4742" s="151">
        <v>286</v>
      </c>
      <c r="D4742" s="158">
        <v>1024.45974</v>
      </c>
      <c r="E4742" s="151">
        <v>7948</v>
      </c>
      <c r="F4742" s="151">
        <v>6</v>
      </c>
      <c r="G4742" s="158">
        <v>47.069401891567871</v>
      </c>
    </row>
    <row r="4743" spans="1:7" x14ac:dyDescent="0.25">
      <c r="A4743" s="147">
        <v>4739</v>
      </c>
      <c r="B4743" s="151">
        <v>20702142523</v>
      </c>
      <c r="C4743" s="151">
        <v>541</v>
      </c>
      <c r="D4743" s="158">
        <v>1031.7154129999999</v>
      </c>
      <c r="E4743" s="151">
        <v>7358</v>
      </c>
      <c r="F4743" s="151">
        <v>6</v>
      </c>
      <c r="G4743" s="158">
        <v>50.999067536965505</v>
      </c>
    </row>
    <row r="4744" spans="1:7" x14ac:dyDescent="0.25">
      <c r="A4744" s="147">
        <v>4740</v>
      </c>
      <c r="B4744" s="151">
        <v>20702142524</v>
      </c>
      <c r="C4744" s="151">
        <v>406</v>
      </c>
      <c r="D4744" s="158">
        <v>1025.9009719999999</v>
      </c>
      <c r="E4744" s="151">
        <v>7822</v>
      </c>
      <c r="F4744" s="151">
        <v>6</v>
      </c>
      <c r="G4744" s="158">
        <v>47.908618622618889</v>
      </c>
    </row>
    <row r="4745" spans="1:7" x14ac:dyDescent="0.25">
      <c r="A4745" s="147">
        <v>4741</v>
      </c>
      <c r="B4745" s="151">
        <v>20702142525</v>
      </c>
      <c r="C4745" s="151">
        <v>563</v>
      </c>
      <c r="D4745" s="158">
        <v>1060.848864</v>
      </c>
      <c r="E4745" s="151">
        <v>4748</v>
      </c>
      <c r="F4745" s="151">
        <v>8</v>
      </c>
      <c r="G4745" s="158">
        <v>68.382842680165183</v>
      </c>
    </row>
    <row r="4746" spans="1:7" x14ac:dyDescent="0.25">
      <c r="A4746" s="147">
        <v>4742</v>
      </c>
      <c r="B4746" s="151">
        <v>20702142526</v>
      </c>
      <c r="C4746" s="151">
        <v>374</v>
      </c>
      <c r="D4746" s="158">
        <v>1025.6691290000001</v>
      </c>
      <c r="E4746" s="151">
        <v>7848</v>
      </c>
      <c r="F4746" s="151">
        <v>6</v>
      </c>
      <c r="G4746" s="158">
        <v>47.735446916211536</v>
      </c>
    </row>
    <row r="4747" spans="1:7" x14ac:dyDescent="0.25">
      <c r="A4747" s="147">
        <v>4743</v>
      </c>
      <c r="B4747" s="151">
        <v>20702142527</v>
      </c>
      <c r="C4747" s="151">
        <v>257</v>
      </c>
      <c r="D4747" s="158">
        <v>1020.585989</v>
      </c>
      <c r="E4747" s="151">
        <v>8245</v>
      </c>
      <c r="F4747" s="151">
        <v>5</v>
      </c>
      <c r="G4747" s="158">
        <v>45.091248168376183</v>
      </c>
    </row>
    <row r="4748" spans="1:7" x14ac:dyDescent="0.25">
      <c r="A4748" s="147">
        <v>4744</v>
      </c>
      <c r="B4748" s="151">
        <v>20702142528</v>
      </c>
      <c r="C4748" s="151">
        <v>551</v>
      </c>
      <c r="D4748" s="158">
        <v>1047.814993</v>
      </c>
      <c r="E4748" s="151">
        <v>6002</v>
      </c>
      <c r="F4748" s="151">
        <v>7</v>
      </c>
      <c r="G4748" s="158">
        <v>60.030638071133616</v>
      </c>
    </row>
    <row r="4749" spans="1:7" x14ac:dyDescent="0.25">
      <c r="A4749" s="147">
        <v>4745</v>
      </c>
      <c r="B4749" s="151">
        <v>20702142529</v>
      </c>
      <c r="C4749" s="151">
        <v>280</v>
      </c>
      <c r="D4749" s="158">
        <v>1056.5779620000001</v>
      </c>
      <c r="E4749" s="151">
        <v>5192</v>
      </c>
      <c r="F4749" s="151">
        <v>7</v>
      </c>
      <c r="G4749" s="158">
        <v>65.425602770747304</v>
      </c>
    </row>
    <row r="4750" spans="1:7" x14ac:dyDescent="0.25">
      <c r="A4750" s="147">
        <v>4746</v>
      </c>
      <c r="B4750" s="151">
        <v>20702142530</v>
      </c>
      <c r="C4750" s="151">
        <v>500</v>
      </c>
      <c r="D4750" s="158">
        <v>1043.4100880000001</v>
      </c>
      <c r="E4750" s="151">
        <v>6399</v>
      </c>
      <c r="F4750" s="151">
        <v>7</v>
      </c>
      <c r="G4750" s="158">
        <v>57.386439323298255</v>
      </c>
    </row>
    <row r="4751" spans="1:7" x14ac:dyDescent="0.25">
      <c r="A4751" s="147">
        <v>4747</v>
      </c>
      <c r="B4751" s="151">
        <v>20702142531</v>
      </c>
      <c r="C4751" s="151">
        <v>299</v>
      </c>
      <c r="D4751" s="158">
        <v>1042.2182379999999</v>
      </c>
      <c r="E4751" s="151">
        <v>6521</v>
      </c>
      <c r="F4751" s="151">
        <v>7</v>
      </c>
      <c r="G4751" s="158">
        <v>56.573864393232988</v>
      </c>
    </row>
    <row r="4752" spans="1:7" x14ac:dyDescent="0.25">
      <c r="A4752" s="147">
        <v>4748</v>
      </c>
      <c r="B4752" s="151">
        <v>20702142532</v>
      </c>
      <c r="C4752" s="151">
        <v>515</v>
      </c>
      <c r="D4752" s="158">
        <v>1031.1516790000001</v>
      </c>
      <c r="E4752" s="151">
        <v>7412</v>
      </c>
      <c r="F4752" s="151">
        <v>6</v>
      </c>
      <c r="G4752" s="158">
        <v>50.639403223657922</v>
      </c>
    </row>
    <row r="4753" spans="1:7" x14ac:dyDescent="0.25">
      <c r="A4753" s="147">
        <v>4749</v>
      </c>
      <c r="B4753" s="151">
        <v>20702142533</v>
      </c>
      <c r="C4753" s="151">
        <v>430</v>
      </c>
      <c r="D4753" s="158">
        <v>1059.4042529999999</v>
      </c>
      <c r="E4753" s="151">
        <v>4886</v>
      </c>
      <c r="F4753" s="151">
        <v>7</v>
      </c>
      <c r="G4753" s="158">
        <v>67.463700546156929</v>
      </c>
    </row>
    <row r="4754" spans="1:7" x14ac:dyDescent="0.25">
      <c r="A4754" s="147">
        <v>4750</v>
      </c>
      <c r="B4754" s="151">
        <v>20702142534</v>
      </c>
      <c r="C4754" s="151">
        <v>285</v>
      </c>
      <c r="D4754" s="158">
        <v>1047.7206570000001</v>
      </c>
      <c r="E4754" s="151">
        <v>6011</v>
      </c>
      <c r="F4754" s="151">
        <v>7</v>
      </c>
      <c r="G4754" s="158">
        <v>59.97069401891568</v>
      </c>
    </row>
    <row r="4755" spans="1:7" x14ac:dyDescent="0.25">
      <c r="A4755" s="147">
        <v>4751</v>
      </c>
      <c r="B4755" s="151">
        <v>20702142535</v>
      </c>
      <c r="C4755" s="151">
        <v>279</v>
      </c>
      <c r="D4755" s="158">
        <v>1031.078311</v>
      </c>
      <c r="E4755" s="151">
        <v>7417</v>
      </c>
      <c r="F4755" s="151">
        <v>6</v>
      </c>
      <c r="G4755" s="158">
        <v>50.606100972425736</v>
      </c>
    </row>
    <row r="4756" spans="1:7" x14ac:dyDescent="0.25">
      <c r="A4756" s="147">
        <v>4752</v>
      </c>
      <c r="B4756" s="151">
        <v>20703116101</v>
      </c>
      <c r="C4756" s="151">
        <v>332</v>
      </c>
      <c r="D4756" s="158">
        <v>1004.1327199999999</v>
      </c>
      <c r="E4756" s="151">
        <v>9379</v>
      </c>
      <c r="F4756" s="151">
        <v>5</v>
      </c>
      <c r="G4756" s="158">
        <v>37.538297588917011</v>
      </c>
    </row>
    <row r="4757" spans="1:7" x14ac:dyDescent="0.25">
      <c r="A4757" s="147">
        <v>4753</v>
      </c>
      <c r="B4757" s="151">
        <v>20703116102</v>
      </c>
      <c r="C4757" s="151">
        <v>545</v>
      </c>
      <c r="D4757" s="158">
        <v>1044.547495</v>
      </c>
      <c r="E4757" s="151">
        <v>6291</v>
      </c>
      <c r="F4757" s="151">
        <v>7</v>
      </c>
      <c r="G4757" s="158">
        <v>58.105767949913414</v>
      </c>
    </row>
    <row r="4758" spans="1:7" x14ac:dyDescent="0.25">
      <c r="A4758" s="147">
        <v>4754</v>
      </c>
      <c r="B4758" s="151">
        <v>20703116103</v>
      </c>
      <c r="C4758" s="151">
        <v>526</v>
      </c>
      <c r="D4758" s="158">
        <v>1012.537331</v>
      </c>
      <c r="E4758" s="151">
        <v>8802</v>
      </c>
      <c r="F4758" s="151">
        <v>5</v>
      </c>
      <c r="G4758" s="158">
        <v>41.381377381110966</v>
      </c>
    </row>
    <row r="4759" spans="1:7" x14ac:dyDescent="0.25">
      <c r="A4759" s="147">
        <v>4755</v>
      </c>
      <c r="B4759" s="151">
        <v>20703116104</v>
      </c>
      <c r="C4759" s="151">
        <v>357</v>
      </c>
      <c r="D4759" s="158">
        <v>1075.7191130000001</v>
      </c>
      <c r="E4759" s="151">
        <v>3432</v>
      </c>
      <c r="F4759" s="151">
        <v>8</v>
      </c>
      <c r="G4759" s="158">
        <v>77.147995204475833</v>
      </c>
    </row>
    <row r="4760" spans="1:7" x14ac:dyDescent="0.25">
      <c r="A4760" s="147">
        <v>4756</v>
      </c>
      <c r="B4760" s="151">
        <v>20703116105</v>
      </c>
      <c r="C4760" s="151">
        <v>637</v>
      </c>
      <c r="D4760" s="158">
        <v>1063.1452850000001</v>
      </c>
      <c r="E4760" s="151">
        <v>4540</v>
      </c>
      <c r="F4760" s="151">
        <v>8</v>
      </c>
      <c r="G4760" s="158">
        <v>69.768216331424</v>
      </c>
    </row>
    <row r="4761" spans="1:7" x14ac:dyDescent="0.25">
      <c r="A4761" s="147">
        <v>4757</v>
      </c>
      <c r="B4761" s="151">
        <v>20703116106</v>
      </c>
      <c r="C4761" s="151">
        <v>444</v>
      </c>
      <c r="D4761" s="158">
        <v>1059.1276359999999</v>
      </c>
      <c r="E4761" s="151">
        <v>4921</v>
      </c>
      <c r="F4761" s="151">
        <v>7</v>
      </c>
      <c r="G4761" s="158">
        <v>67.230584787531626</v>
      </c>
    </row>
    <row r="4762" spans="1:7" x14ac:dyDescent="0.25">
      <c r="A4762" s="147">
        <v>4758</v>
      </c>
      <c r="B4762" s="151">
        <v>20703116107</v>
      </c>
      <c r="C4762" s="151">
        <v>468</v>
      </c>
      <c r="D4762" s="158">
        <v>1050.899441</v>
      </c>
      <c r="E4762" s="151">
        <v>5722</v>
      </c>
      <c r="F4762" s="151">
        <v>7</v>
      </c>
      <c r="G4762" s="158">
        <v>61.895564140135875</v>
      </c>
    </row>
    <row r="4763" spans="1:7" x14ac:dyDescent="0.25">
      <c r="A4763" s="147">
        <v>4759</v>
      </c>
      <c r="B4763" s="151">
        <v>20703116108</v>
      </c>
      <c r="C4763" s="151">
        <v>346</v>
      </c>
      <c r="D4763" s="158">
        <v>1045.3191420000001</v>
      </c>
      <c r="E4763" s="151">
        <v>6222</v>
      </c>
      <c r="F4763" s="151">
        <v>7</v>
      </c>
      <c r="G4763" s="158">
        <v>58.565339016917541</v>
      </c>
    </row>
    <row r="4764" spans="1:7" x14ac:dyDescent="0.25">
      <c r="A4764" s="147">
        <v>4760</v>
      </c>
      <c r="B4764" s="151">
        <v>20703116109</v>
      </c>
      <c r="C4764" s="151">
        <v>520</v>
      </c>
      <c r="D4764" s="158">
        <v>1074.3604350000001</v>
      </c>
      <c r="E4764" s="151">
        <v>3558</v>
      </c>
      <c r="F4764" s="151">
        <v>8</v>
      </c>
      <c r="G4764" s="158">
        <v>76.308778473424795</v>
      </c>
    </row>
    <row r="4765" spans="1:7" x14ac:dyDescent="0.25">
      <c r="A4765" s="147">
        <v>4761</v>
      </c>
      <c r="B4765" s="151">
        <v>20703116110</v>
      </c>
      <c r="C4765" s="151">
        <v>297</v>
      </c>
      <c r="D4765" s="158">
        <v>1061.4329729999999</v>
      </c>
      <c r="E4765" s="151">
        <v>4694</v>
      </c>
      <c r="F4765" s="151">
        <v>8</v>
      </c>
      <c r="G4765" s="158">
        <v>68.742506993472759</v>
      </c>
    </row>
    <row r="4766" spans="1:7" x14ac:dyDescent="0.25">
      <c r="A4766" s="147">
        <v>4762</v>
      </c>
      <c r="B4766" s="151">
        <v>20703116111</v>
      </c>
      <c r="C4766" s="151">
        <v>564</v>
      </c>
      <c r="D4766" s="158">
        <v>1082.5677390000001</v>
      </c>
      <c r="E4766" s="151">
        <v>2818</v>
      </c>
      <c r="F4766" s="151">
        <v>9</v>
      </c>
      <c r="G4766" s="158">
        <v>81.237511655787927</v>
      </c>
    </row>
    <row r="4767" spans="1:7" x14ac:dyDescent="0.25">
      <c r="A4767" s="147">
        <v>4763</v>
      </c>
      <c r="B4767" s="151">
        <v>20703116112</v>
      </c>
      <c r="C4767" s="151">
        <v>529</v>
      </c>
      <c r="D4767" s="158">
        <v>1008.549142</v>
      </c>
      <c r="E4767" s="151">
        <v>9073</v>
      </c>
      <c r="F4767" s="151">
        <v>5</v>
      </c>
      <c r="G4767" s="158">
        <v>39.576395364326629</v>
      </c>
    </row>
    <row r="4768" spans="1:7" x14ac:dyDescent="0.25">
      <c r="A4768" s="147">
        <v>4764</v>
      </c>
      <c r="B4768" s="151">
        <v>20703116113</v>
      </c>
      <c r="C4768" s="151">
        <v>231</v>
      </c>
      <c r="D4768" s="158">
        <v>1067.4812910000001</v>
      </c>
      <c r="E4768" s="151">
        <v>4164</v>
      </c>
      <c r="F4768" s="151">
        <v>8</v>
      </c>
      <c r="G4768" s="158">
        <v>72.272545624084188</v>
      </c>
    </row>
    <row r="4769" spans="1:7" x14ac:dyDescent="0.25">
      <c r="A4769" s="147">
        <v>4765</v>
      </c>
      <c r="B4769" s="151">
        <v>20703116114</v>
      </c>
      <c r="C4769" s="151">
        <v>358</v>
      </c>
      <c r="D4769" s="158">
        <v>1038.1147410000001</v>
      </c>
      <c r="E4769" s="151">
        <v>6861</v>
      </c>
      <c r="F4769" s="151">
        <v>6</v>
      </c>
      <c r="G4769" s="158">
        <v>54.309311309444517</v>
      </c>
    </row>
    <row r="4770" spans="1:7" x14ac:dyDescent="0.25">
      <c r="A4770" s="147">
        <v>4766</v>
      </c>
      <c r="B4770" s="151">
        <v>20703116115</v>
      </c>
      <c r="C4770" s="151">
        <v>454</v>
      </c>
      <c r="D4770" s="158">
        <v>1104.7504349999999</v>
      </c>
      <c r="E4770" s="151">
        <v>1105</v>
      </c>
      <c r="F4770" s="151">
        <v>10</v>
      </c>
      <c r="G4770" s="158">
        <v>92.646862927933924</v>
      </c>
    </row>
    <row r="4771" spans="1:7" x14ac:dyDescent="0.25">
      <c r="A4771" s="147">
        <v>4767</v>
      </c>
      <c r="B4771" s="151">
        <v>20703116116</v>
      </c>
      <c r="C4771" s="151">
        <v>552</v>
      </c>
      <c r="D4771" s="158">
        <v>1057.8073649999999</v>
      </c>
      <c r="E4771" s="151">
        <v>5066</v>
      </c>
      <c r="F4771" s="151">
        <v>7</v>
      </c>
      <c r="G4771" s="158">
        <v>66.264819501798328</v>
      </c>
    </row>
    <row r="4772" spans="1:7" x14ac:dyDescent="0.25">
      <c r="A4772" s="147">
        <v>4768</v>
      </c>
      <c r="B4772" s="151">
        <v>20703116117</v>
      </c>
      <c r="C4772" s="151">
        <v>643</v>
      </c>
      <c r="D4772" s="158">
        <v>1084.306376</v>
      </c>
      <c r="E4772" s="151">
        <v>2652</v>
      </c>
      <c r="F4772" s="151">
        <v>9</v>
      </c>
      <c r="G4772" s="158">
        <v>82.343146396696426</v>
      </c>
    </row>
    <row r="4773" spans="1:7" x14ac:dyDescent="0.25">
      <c r="A4773" s="147">
        <v>4769</v>
      </c>
      <c r="B4773" s="151">
        <v>20703116118</v>
      </c>
      <c r="C4773" s="151">
        <v>569</v>
      </c>
      <c r="D4773" s="158">
        <v>1091.327385</v>
      </c>
      <c r="E4773" s="151">
        <v>2060</v>
      </c>
      <c r="F4773" s="151">
        <v>9</v>
      </c>
      <c r="G4773" s="158">
        <v>86.286132942586917</v>
      </c>
    </row>
    <row r="4774" spans="1:7" x14ac:dyDescent="0.25">
      <c r="A4774" s="147">
        <v>4770</v>
      </c>
      <c r="B4774" s="151">
        <v>20703116119</v>
      </c>
      <c r="C4774" s="151">
        <v>406</v>
      </c>
      <c r="D4774" s="158">
        <v>1123.1996429999999</v>
      </c>
      <c r="E4774" s="151">
        <v>358</v>
      </c>
      <c r="F4774" s="151">
        <v>10</v>
      </c>
      <c r="G4774" s="158">
        <v>97.622219262022114</v>
      </c>
    </row>
    <row r="4775" spans="1:7" x14ac:dyDescent="0.25">
      <c r="A4775" s="147">
        <v>4771</v>
      </c>
      <c r="B4775" s="151">
        <v>20703116120</v>
      </c>
      <c r="C4775" s="151">
        <v>468</v>
      </c>
      <c r="D4775" s="158">
        <v>1054.338622</v>
      </c>
      <c r="E4775" s="151">
        <v>5425</v>
      </c>
      <c r="F4775" s="151">
        <v>7</v>
      </c>
      <c r="G4775" s="158">
        <v>63.873717863327563</v>
      </c>
    </row>
    <row r="4776" spans="1:7" x14ac:dyDescent="0.25">
      <c r="A4776" s="147">
        <v>4772</v>
      </c>
      <c r="B4776" s="151">
        <v>20703116121</v>
      </c>
      <c r="C4776" s="151">
        <v>634</v>
      </c>
      <c r="D4776" s="158">
        <v>1105.811559</v>
      </c>
      <c r="E4776" s="151">
        <v>1034</v>
      </c>
      <c r="F4776" s="151">
        <v>10</v>
      </c>
      <c r="G4776" s="158">
        <v>93.11975489543093</v>
      </c>
    </row>
    <row r="4777" spans="1:7" x14ac:dyDescent="0.25">
      <c r="A4777" s="147">
        <v>4773</v>
      </c>
      <c r="B4777" s="151">
        <v>20703116122</v>
      </c>
      <c r="C4777" s="151">
        <v>413</v>
      </c>
      <c r="D4777" s="158">
        <v>1096.601938</v>
      </c>
      <c r="E4777" s="151">
        <v>1671</v>
      </c>
      <c r="F4777" s="151">
        <v>9</v>
      </c>
      <c r="G4777" s="158">
        <v>88.877048088450778</v>
      </c>
    </row>
    <row r="4778" spans="1:7" x14ac:dyDescent="0.25">
      <c r="A4778" s="147">
        <v>4774</v>
      </c>
      <c r="B4778" s="151">
        <v>20703116123</v>
      </c>
      <c r="C4778" s="151">
        <v>588</v>
      </c>
      <c r="D4778" s="158">
        <v>1089.632873</v>
      </c>
      <c r="E4778" s="151">
        <v>2204</v>
      </c>
      <c r="F4778" s="151">
        <v>9</v>
      </c>
      <c r="G4778" s="158">
        <v>85.327028107100048</v>
      </c>
    </row>
    <row r="4779" spans="1:7" x14ac:dyDescent="0.25">
      <c r="A4779" s="147">
        <v>4775</v>
      </c>
      <c r="B4779" s="151">
        <v>20703116124</v>
      </c>
      <c r="C4779" s="151">
        <v>602</v>
      </c>
      <c r="D4779" s="158">
        <v>1105.73405</v>
      </c>
      <c r="E4779" s="151">
        <v>1039</v>
      </c>
      <c r="F4779" s="151">
        <v>10</v>
      </c>
      <c r="G4779" s="158">
        <v>93.086452644198744</v>
      </c>
    </row>
    <row r="4780" spans="1:7" x14ac:dyDescent="0.25">
      <c r="A4780" s="147">
        <v>4776</v>
      </c>
      <c r="B4780" s="151">
        <v>20703116125</v>
      </c>
      <c r="C4780" s="151">
        <v>527</v>
      </c>
      <c r="D4780" s="158">
        <v>1089.895438</v>
      </c>
      <c r="E4780" s="151">
        <v>2175</v>
      </c>
      <c r="F4780" s="151">
        <v>9</v>
      </c>
      <c r="G4780" s="158">
        <v>85.520181164246694</v>
      </c>
    </row>
    <row r="4781" spans="1:7" x14ac:dyDescent="0.25">
      <c r="A4781" s="147">
        <v>4777</v>
      </c>
      <c r="B4781" s="151">
        <v>20703116126</v>
      </c>
      <c r="C4781" s="151">
        <v>301</v>
      </c>
      <c r="D4781" s="158">
        <v>1101.8975089999999</v>
      </c>
      <c r="E4781" s="151">
        <v>1287</v>
      </c>
      <c r="F4781" s="151">
        <v>10</v>
      </c>
      <c r="G4781" s="158">
        <v>91.434660983082466</v>
      </c>
    </row>
    <row r="4782" spans="1:7" x14ac:dyDescent="0.25">
      <c r="A4782" s="147">
        <v>4778</v>
      </c>
      <c r="B4782" s="151">
        <v>20703116127</v>
      </c>
      <c r="C4782" s="151">
        <v>502</v>
      </c>
      <c r="D4782" s="158">
        <v>1058.150208</v>
      </c>
      <c r="E4782" s="151">
        <v>5024</v>
      </c>
      <c r="F4782" s="151">
        <v>7</v>
      </c>
      <c r="G4782" s="158">
        <v>66.54455841214866</v>
      </c>
    </row>
    <row r="4783" spans="1:7" x14ac:dyDescent="0.25">
      <c r="A4783" s="147">
        <v>4779</v>
      </c>
      <c r="B4783" s="151">
        <v>20703116128</v>
      </c>
      <c r="C4783" s="151">
        <v>546</v>
      </c>
      <c r="D4783" s="158">
        <v>1082.1760509999999</v>
      </c>
      <c r="E4783" s="151">
        <v>2843</v>
      </c>
      <c r="F4783" s="151">
        <v>9</v>
      </c>
      <c r="G4783" s="158">
        <v>81.07100039962701</v>
      </c>
    </row>
    <row r="4784" spans="1:7" x14ac:dyDescent="0.25">
      <c r="A4784" s="147">
        <v>4780</v>
      </c>
      <c r="B4784" s="151">
        <v>20703116129</v>
      </c>
      <c r="C4784" s="151">
        <v>485</v>
      </c>
      <c r="D4784" s="158">
        <v>1098.265208</v>
      </c>
      <c r="E4784" s="151">
        <v>1549</v>
      </c>
      <c r="F4784" s="151">
        <v>9</v>
      </c>
      <c r="G4784" s="158">
        <v>89.689623018516045</v>
      </c>
    </row>
    <row r="4785" spans="1:7" x14ac:dyDescent="0.25">
      <c r="A4785" s="147">
        <v>4781</v>
      </c>
      <c r="B4785" s="151">
        <v>20703116130</v>
      </c>
      <c r="C4785" s="151">
        <v>445</v>
      </c>
      <c r="D4785" s="158">
        <v>1065.4945130000001</v>
      </c>
      <c r="E4785" s="151">
        <v>4331</v>
      </c>
      <c r="F4785" s="151">
        <v>8</v>
      </c>
      <c r="G4785" s="158">
        <v>71.16025043292926</v>
      </c>
    </row>
    <row r="4786" spans="1:7" x14ac:dyDescent="0.25">
      <c r="A4786" s="147">
        <v>4782</v>
      </c>
      <c r="B4786" s="151">
        <v>20703116131</v>
      </c>
      <c r="C4786" s="151">
        <v>555</v>
      </c>
      <c r="D4786" s="158">
        <v>1093.8549109999999</v>
      </c>
      <c r="E4786" s="151">
        <v>1880</v>
      </c>
      <c r="F4786" s="151">
        <v>9</v>
      </c>
      <c r="G4786" s="158">
        <v>87.485013986945518</v>
      </c>
    </row>
    <row r="4787" spans="1:7" x14ac:dyDescent="0.25">
      <c r="A4787" s="147">
        <v>4783</v>
      </c>
      <c r="B4787" s="151">
        <v>20703116132</v>
      </c>
      <c r="C4787" s="151">
        <v>566</v>
      </c>
      <c r="D4787" s="158">
        <v>1063.4683669999999</v>
      </c>
      <c r="E4787" s="151">
        <v>4508</v>
      </c>
      <c r="F4787" s="151">
        <v>8</v>
      </c>
      <c r="G4787" s="158">
        <v>69.981350739309974</v>
      </c>
    </row>
    <row r="4788" spans="1:7" x14ac:dyDescent="0.25">
      <c r="A4788" s="147">
        <v>4784</v>
      </c>
      <c r="B4788" s="151">
        <v>20703116133</v>
      </c>
      <c r="C4788" s="151">
        <v>318</v>
      </c>
      <c r="D4788" s="158">
        <v>1070.071952</v>
      </c>
      <c r="E4788" s="151">
        <v>3920</v>
      </c>
      <c r="F4788" s="151">
        <v>8</v>
      </c>
      <c r="G4788" s="158">
        <v>73.897695484214736</v>
      </c>
    </row>
    <row r="4789" spans="1:7" x14ac:dyDescent="0.25">
      <c r="A4789" s="147">
        <v>4785</v>
      </c>
      <c r="B4789" s="151">
        <v>20703116134</v>
      </c>
      <c r="C4789" s="151">
        <v>411</v>
      </c>
      <c r="D4789" s="158">
        <v>1097.668367</v>
      </c>
      <c r="E4789" s="151">
        <v>1597</v>
      </c>
      <c r="F4789" s="151">
        <v>9</v>
      </c>
      <c r="G4789" s="158">
        <v>89.369921406687098</v>
      </c>
    </row>
    <row r="4790" spans="1:7" x14ac:dyDescent="0.25">
      <c r="A4790" s="147">
        <v>4786</v>
      </c>
      <c r="B4790" s="151">
        <v>20703116135</v>
      </c>
      <c r="C4790" s="151">
        <v>717</v>
      </c>
      <c r="D4790" s="158">
        <v>1042.8177700000001</v>
      </c>
      <c r="E4790" s="151">
        <v>6459</v>
      </c>
      <c r="F4790" s="151">
        <v>7</v>
      </c>
      <c r="G4790" s="158">
        <v>56.986812308512057</v>
      </c>
    </row>
    <row r="4791" spans="1:7" x14ac:dyDescent="0.25">
      <c r="A4791" s="147">
        <v>4787</v>
      </c>
      <c r="B4791" s="151">
        <v>20703116136</v>
      </c>
      <c r="C4791" s="151">
        <v>705</v>
      </c>
      <c r="D4791" s="158">
        <v>1081.5203509999999</v>
      </c>
      <c r="E4791" s="151">
        <v>2896</v>
      </c>
      <c r="F4791" s="151">
        <v>9</v>
      </c>
      <c r="G4791" s="158">
        <v>80.717996536565877</v>
      </c>
    </row>
    <row r="4792" spans="1:7" x14ac:dyDescent="0.25">
      <c r="A4792" s="147">
        <v>4788</v>
      </c>
      <c r="B4792" s="151">
        <v>20703116139</v>
      </c>
      <c r="C4792" s="151">
        <v>526</v>
      </c>
      <c r="D4792" s="158">
        <v>1086.5232960000001</v>
      </c>
      <c r="E4792" s="151">
        <v>2478</v>
      </c>
      <c r="F4792" s="151">
        <v>9</v>
      </c>
      <c r="G4792" s="158">
        <v>83.502064739576397</v>
      </c>
    </row>
    <row r="4793" spans="1:7" x14ac:dyDescent="0.25">
      <c r="A4793" s="147">
        <v>4789</v>
      </c>
      <c r="B4793" s="151">
        <v>20703116140</v>
      </c>
      <c r="C4793" s="151">
        <v>375</v>
      </c>
      <c r="D4793" s="158">
        <v>1078.405935</v>
      </c>
      <c r="E4793" s="151">
        <v>3181</v>
      </c>
      <c r="F4793" s="151">
        <v>8</v>
      </c>
      <c r="G4793" s="158">
        <v>78.819768216331425</v>
      </c>
    </row>
    <row r="4794" spans="1:7" x14ac:dyDescent="0.25">
      <c r="A4794" s="147">
        <v>4790</v>
      </c>
      <c r="B4794" s="151">
        <v>20703116141</v>
      </c>
      <c r="C4794" s="151">
        <v>500</v>
      </c>
      <c r="D4794" s="158">
        <v>1019.972836</v>
      </c>
      <c r="E4794" s="151">
        <v>8292</v>
      </c>
      <c r="F4794" s="151">
        <v>5</v>
      </c>
      <c r="G4794" s="158">
        <v>44.778207006793657</v>
      </c>
    </row>
    <row r="4795" spans="1:7" x14ac:dyDescent="0.25">
      <c r="A4795" s="147">
        <v>4791</v>
      </c>
      <c r="B4795" s="151">
        <v>20703116142</v>
      </c>
      <c r="C4795" s="151">
        <v>664</v>
      </c>
      <c r="D4795" s="158">
        <v>1087.2625969999999</v>
      </c>
      <c r="E4795" s="151">
        <v>2404</v>
      </c>
      <c r="F4795" s="151">
        <v>9</v>
      </c>
      <c r="G4795" s="158">
        <v>83.994938057812703</v>
      </c>
    </row>
    <row r="4796" spans="1:7" x14ac:dyDescent="0.25">
      <c r="A4796" s="147">
        <v>4792</v>
      </c>
      <c r="B4796" s="151">
        <v>20703116143</v>
      </c>
      <c r="C4796" s="151">
        <v>396</v>
      </c>
      <c r="D4796" s="158">
        <v>1100.3258330000001</v>
      </c>
      <c r="E4796" s="151">
        <v>1403</v>
      </c>
      <c r="F4796" s="151">
        <v>9</v>
      </c>
      <c r="G4796" s="158">
        <v>90.6620487544958</v>
      </c>
    </row>
    <row r="4797" spans="1:7" x14ac:dyDescent="0.25">
      <c r="A4797" s="147">
        <v>4793</v>
      </c>
      <c r="B4797" s="151">
        <v>20703116145</v>
      </c>
      <c r="C4797" s="151">
        <v>479</v>
      </c>
      <c r="D4797" s="158">
        <v>1075.3392690000001</v>
      </c>
      <c r="E4797" s="151">
        <v>3456</v>
      </c>
      <c r="F4797" s="151">
        <v>8</v>
      </c>
      <c r="G4797" s="158">
        <v>76.988144398561346</v>
      </c>
    </row>
    <row r="4798" spans="1:7" x14ac:dyDescent="0.25">
      <c r="A4798" s="147">
        <v>4794</v>
      </c>
      <c r="B4798" s="151">
        <v>20703116146</v>
      </c>
      <c r="C4798" s="151">
        <v>436</v>
      </c>
      <c r="D4798" s="158">
        <v>1062.6685680000001</v>
      </c>
      <c r="E4798" s="151">
        <v>4586</v>
      </c>
      <c r="F4798" s="151">
        <v>8</v>
      </c>
      <c r="G4798" s="158">
        <v>69.461835620087925</v>
      </c>
    </row>
    <row r="4799" spans="1:7" x14ac:dyDescent="0.25">
      <c r="A4799" s="147">
        <v>4795</v>
      </c>
      <c r="B4799" s="151">
        <v>20703116147</v>
      </c>
      <c r="C4799" s="151">
        <v>290</v>
      </c>
      <c r="D4799" s="158">
        <v>1063.9772539999999</v>
      </c>
      <c r="E4799" s="151">
        <v>4452</v>
      </c>
      <c r="F4799" s="151">
        <v>8</v>
      </c>
      <c r="G4799" s="158">
        <v>70.354335953110422</v>
      </c>
    </row>
    <row r="4800" spans="1:7" x14ac:dyDescent="0.25">
      <c r="A4800" s="147">
        <v>4796</v>
      </c>
      <c r="B4800" s="151">
        <v>20703116148</v>
      </c>
      <c r="C4800" s="151">
        <v>299</v>
      </c>
      <c r="D4800" s="158">
        <v>1005.264093</v>
      </c>
      <c r="E4800" s="151">
        <v>9302</v>
      </c>
      <c r="F4800" s="151">
        <v>5</v>
      </c>
      <c r="G4800" s="158">
        <v>38.051152257892632</v>
      </c>
    </row>
    <row r="4801" spans="1:7" x14ac:dyDescent="0.25">
      <c r="A4801" s="147">
        <v>4797</v>
      </c>
      <c r="B4801" s="151">
        <v>20703116149</v>
      </c>
      <c r="C4801" s="151">
        <v>281</v>
      </c>
      <c r="D4801" s="158">
        <v>1048.482332</v>
      </c>
      <c r="E4801" s="151">
        <v>5953</v>
      </c>
      <c r="F4801" s="151">
        <v>7</v>
      </c>
      <c r="G4801" s="158">
        <v>60.357000133209006</v>
      </c>
    </row>
    <row r="4802" spans="1:7" x14ac:dyDescent="0.25">
      <c r="A4802" s="147">
        <v>4798</v>
      </c>
      <c r="B4802" s="151">
        <v>20703116150</v>
      </c>
      <c r="C4802" s="151">
        <v>315</v>
      </c>
      <c r="D4802" s="158">
        <v>975.33168790000002</v>
      </c>
      <c r="E4802" s="151">
        <v>10893</v>
      </c>
      <c r="F4802" s="151">
        <v>4</v>
      </c>
      <c r="G4802" s="158">
        <v>27.454375915811909</v>
      </c>
    </row>
    <row r="4803" spans="1:7" x14ac:dyDescent="0.25">
      <c r="A4803" s="147">
        <v>4799</v>
      </c>
      <c r="B4803" s="151">
        <v>20703116201</v>
      </c>
      <c r="C4803" s="151">
        <v>461</v>
      </c>
      <c r="D4803" s="158">
        <v>1078.3132419999999</v>
      </c>
      <c r="E4803" s="151">
        <v>3190</v>
      </c>
      <c r="F4803" s="151">
        <v>8</v>
      </c>
      <c r="G4803" s="158">
        <v>78.759824164113496</v>
      </c>
    </row>
    <row r="4804" spans="1:7" x14ac:dyDescent="0.25">
      <c r="A4804" s="147">
        <v>4800</v>
      </c>
      <c r="B4804" s="151">
        <v>20703116202</v>
      </c>
      <c r="C4804" s="151">
        <v>362</v>
      </c>
      <c r="D4804" s="158">
        <v>1097.058489</v>
      </c>
      <c r="E4804" s="151">
        <v>1639</v>
      </c>
      <c r="F4804" s="151">
        <v>9</v>
      </c>
      <c r="G4804" s="158">
        <v>89.090182496336752</v>
      </c>
    </row>
    <row r="4805" spans="1:7" x14ac:dyDescent="0.25">
      <c r="A4805" s="147">
        <v>4801</v>
      </c>
      <c r="B4805" s="151">
        <v>20703116203</v>
      </c>
      <c r="C4805" s="151">
        <v>418</v>
      </c>
      <c r="D4805" s="158">
        <v>1054.9004210000001</v>
      </c>
      <c r="E4805" s="151">
        <v>5371</v>
      </c>
      <c r="F4805" s="151">
        <v>7</v>
      </c>
      <c r="G4805" s="158">
        <v>64.233382176635146</v>
      </c>
    </row>
    <row r="4806" spans="1:7" x14ac:dyDescent="0.25">
      <c r="A4806" s="147">
        <v>4802</v>
      </c>
      <c r="B4806" s="151">
        <v>20703116204</v>
      </c>
      <c r="C4806" s="151">
        <v>390</v>
      </c>
      <c r="D4806" s="158">
        <v>1042.8283369999999</v>
      </c>
      <c r="E4806" s="151">
        <v>6457</v>
      </c>
      <c r="F4806" s="151">
        <v>7</v>
      </c>
      <c r="G4806" s="158">
        <v>57.000133209004936</v>
      </c>
    </row>
    <row r="4807" spans="1:7" x14ac:dyDescent="0.25">
      <c r="A4807" s="147">
        <v>4803</v>
      </c>
      <c r="B4807" s="151">
        <v>20703116205</v>
      </c>
      <c r="C4807" s="151">
        <v>325</v>
      </c>
      <c r="D4807" s="158">
        <v>1089.747805</v>
      </c>
      <c r="E4807" s="151">
        <v>2186</v>
      </c>
      <c r="F4807" s="151">
        <v>9</v>
      </c>
      <c r="G4807" s="158">
        <v>85.446916211535893</v>
      </c>
    </row>
    <row r="4808" spans="1:7" x14ac:dyDescent="0.25">
      <c r="A4808" s="147">
        <v>4804</v>
      </c>
      <c r="B4808" s="151">
        <v>20703116206</v>
      </c>
      <c r="C4808" s="151">
        <v>742</v>
      </c>
      <c r="D4808" s="158">
        <v>1026.7155190000001</v>
      </c>
      <c r="E4808" s="151">
        <v>7764</v>
      </c>
      <c r="F4808" s="151">
        <v>6</v>
      </c>
      <c r="G4808" s="158">
        <v>48.294924736912215</v>
      </c>
    </row>
    <row r="4809" spans="1:7" x14ac:dyDescent="0.25">
      <c r="A4809" s="147">
        <v>4805</v>
      </c>
      <c r="B4809" s="151">
        <v>20703116207</v>
      </c>
      <c r="C4809" s="151">
        <v>329</v>
      </c>
      <c r="D4809" s="158">
        <v>1062.41165</v>
      </c>
      <c r="E4809" s="151">
        <v>4606</v>
      </c>
      <c r="F4809" s="151">
        <v>8</v>
      </c>
      <c r="G4809" s="158">
        <v>69.32862661515918</v>
      </c>
    </row>
    <row r="4810" spans="1:7" x14ac:dyDescent="0.25">
      <c r="A4810" s="147">
        <v>4806</v>
      </c>
      <c r="B4810" s="151">
        <v>20703116208</v>
      </c>
      <c r="C4810" s="151">
        <v>506</v>
      </c>
      <c r="D4810" s="158">
        <v>1086.4440039999999</v>
      </c>
      <c r="E4810" s="151">
        <v>2482</v>
      </c>
      <c r="F4810" s="151">
        <v>9</v>
      </c>
      <c r="G4810" s="158">
        <v>83.475422938590654</v>
      </c>
    </row>
    <row r="4811" spans="1:7" x14ac:dyDescent="0.25">
      <c r="A4811" s="147">
        <v>4807</v>
      </c>
      <c r="B4811" s="151">
        <v>20703116209</v>
      </c>
      <c r="C4811" s="151">
        <v>320</v>
      </c>
      <c r="D4811" s="158">
        <v>1066.4795859999999</v>
      </c>
      <c r="E4811" s="151">
        <v>4248</v>
      </c>
      <c r="F4811" s="151">
        <v>8</v>
      </c>
      <c r="G4811" s="158">
        <v>71.71306780338351</v>
      </c>
    </row>
    <row r="4812" spans="1:7" x14ac:dyDescent="0.25">
      <c r="A4812" s="147">
        <v>4808</v>
      </c>
      <c r="B4812" s="151">
        <v>20703116210</v>
      </c>
      <c r="C4812" s="151">
        <v>593</v>
      </c>
      <c r="D4812" s="158">
        <v>1005.7127</v>
      </c>
      <c r="E4812" s="151">
        <v>9274</v>
      </c>
      <c r="F4812" s="151">
        <v>5</v>
      </c>
      <c r="G4812" s="158">
        <v>38.237644864792856</v>
      </c>
    </row>
    <row r="4813" spans="1:7" x14ac:dyDescent="0.25">
      <c r="A4813" s="147">
        <v>4809</v>
      </c>
      <c r="B4813" s="151">
        <v>20703116211</v>
      </c>
      <c r="C4813" s="151">
        <v>523</v>
      </c>
      <c r="D4813" s="158">
        <v>1088.878455</v>
      </c>
      <c r="E4813" s="151">
        <v>2277</v>
      </c>
      <c r="F4813" s="151">
        <v>9</v>
      </c>
      <c r="G4813" s="158">
        <v>84.840815239110171</v>
      </c>
    </row>
    <row r="4814" spans="1:7" x14ac:dyDescent="0.25">
      <c r="A4814" s="147">
        <v>4810</v>
      </c>
      <c r="B4814" s="151">
        <v>20703116212</v>
      </c>
      <c r="C4814" s="151">
        <v>394</v>
      </c>
      <c r="D4814" s="158">
        <v>1087.189079</v>
      </c>
      <c r="E4814" s="151">
        <v>2410</v>
      </c>
      <c r="F4814" s="151">
        <v>9</v>
      </c>
      <c r="G4814" s="158">
        <v>83.954975356334089</v>
      </c>
    </row>
    <row r="4815" spans="1:7" x14ac:dyDescent="0.25">
      <c r="A4815" s="147">
        <v>4811</v>
      </c>
      <c r="B4815" s="151">
        <v>20703116213</v>
      </c>
      <c r="C4815" s="151">
        <v>560</v>
      </c>
      <c r="D4815" s="158">
        <v>1059.7292640000001</v>
      </c>
      <c r="E4815" s="151">
        <v>4849</v>
      </c>
      <c r="F4815" s="151">
        <v>7</v>
      </c>
      <c r="G4815" s="158">
        <v>67.710137205275075</v>
      </c>
    </row>
    <row r="4816" spans="1:7" x14ac:dyDescent="0.25">
      <c r="A4816" s="147">
        <v>4812</v>
      </c>
      <c r="B4816" s="151">
        <v>20703116214</v>
      </c>
      <c r="C4816" s="151">
        <v>475</v>
      </c>
      <c r="D4816" s="158">
        <v>1047.132797</v>
      </c>
      <c r="E4816" s="151">
        <v>6063</v>
      </c>
      <c r="F4816" s="151">
        <v>7</v>
      </c>
      <c r="G4816" s="158">
        <v>59.624350606100975</v>
      </c>
    </row>
    <row r="4817" spans="1:7" x14ac:dyDescent="0.25">
      <c r="A4817" s="147">
        <v>4813</v>
      </c>
      <c r="B4817" s="151">
        <v>20703116215</v>
      </c>
      <c r="C4817" s="151">
        <v>355</v>
      </c>
      <c r="D4817" s="158">
        <v>863.77277219999996</v>
      </c>
      <c r="E4817" s="151">
        <v>13961</v>
      </c>
      <c r="F4817" s="151">
        <v>1</v>
      </c>
      <c r="G4817" s="158">
        <v>7.0201145597442398</v>
      </c>
    </row>
    <row r="4818" spans="1:7" x14ac:dyDescent="0.25">
      <c r="A4818" s="147">
        <v>4814</v>
      </c>
      <c r="B4818" s="151">
        <v>20703116216</v>
      </c>
      <c r="C4818" s="151">
        <v>245</v>
      </c>
      <c r="D4818" s="158">
        <v>1042.0334849999999</v>
      </c>
      <c r="E4818" s="151">
        <v>6536</v>
      </c>
      <c r="F4818" s="151">
        <v>7</v>
      </c>
      <c r="G4818" s="158">
        <v>56.47395763953643</v>
      </c>
    </row>
    <row r="4819" spans="1:7" x14ac:dyDescent="0.25">
      <c r="A4819" s="147">
        <v>4815</v>
      </c>
      <c r="B4819" s="151">
        <v>20703116217</v>
      </c>
      <c r="C4819" s="151">
        <v>358</v>
      </c>
      <c r="D4819" s="158" t="s">
        <v>2876</v>
      </c>
      <c r="E4819" s="151" t="e">
        <v>#VALUE!</v>
      </c>
      <c r="F4819" s="151" t="s">
        <v>2876</v>
      </c>
      <c r="G4819" s="158" t="e">
        <v>#VALUE!</v>
      </c>
    </row>
    <row r="4820" spans="1:7" x14ac:dyDescent="0.25">
      <c r="A4820" s="147">
        <v>4816</v>
      </c>
      <c r="B4820" s="151">
        <v>20703116218</v>
      </c>
      <c r="C4820" s="151">
        <v>529</v>
      </c>
      <c r="D4820" s="158">
        <v>1084.047532</v>
      </c>
      <c r="E4820" s="151">
        <v>2679</v>
      </c>
      <c r="F4820" s="151">
        <v>9</v>
      </c>
      <c r="G4820" s="158">
        <v>82.163314240042624</v>
      </c>
    </row>
    <row r="4821" spans="1:7" x14ac:dyDescent="0.25">
      <c r="A4821" s="147">
        <v>4817</v>
      </c>
      <c r="B4821" s="151">
        <v>20703116219</v>
      </c>
      <c r="C4821" s="151">
        <v>526</v>
      </c>
      <c r="D4821" s="158">
        <v>1083.0915660000001</v>
      </c>
      <c r="E4821" s="151">
        <v>2776</v>
      </c>
      <c r="F4821" s="151">
        <v>9</v>
      </c>
      <c r="G4821" s="158">
        <v>81.517250566138273</v>
      </c>
    </row>
    <row r="4822" spans="1:7" x14ac:dyDescent="0.25">
      <c r="A4822" s="147">
        <v>4818</v>
      </c>
      <c r="B4822" s="151">
        <v>20703116220</v>
      </c>
      <c r="C4822" s="151">
        <v>352</v>
      </c>
      <c r="D4822" s="158">
        <v>1101.497243</v>
      </c>
      <c r="E4822" s="151">
        <v>1310</v>
      </c>
      <c r="F4822" s="151">
        <v>9</v>
      </c>
      <c r="G4822" s="158">
        <v>91.281470627414421</v>
      </c>
    </row>
    <row r="4823" spans="1:7" x14ac:dyDescent="0.25">
      <c r="A4823" s="147">
        <v>4819</v>
      </c>
      <c r="B4823" s="151">
        <v>20703116221</v>
      </c>
      <c r="C4823" s="151">
        <v>679</v>
      </c>
      <c r="D4823" s="158">
        <v>1080.4940140000001</v>
      </c>
      <c r="E4823" s="151">
        <v>2997</v>
      </c>
      <c r="F4823" s="151">
        <v>9</v>
      </c>
      <c r="G4823" s="158">
        <v>80.045291061675769</v>
      </c>
    </row>
    <row r="4824" spans="1:7" x14ac:dyDescent="0.25">
      <c r="A4824" s="147">
        <v>4820</v>
      </c>
      <c r="B4824" s="151">
        <v>20703116222</v>
      </c>
      <c r="C4824" s="151">
        <v>406</v>
      </c>
      <c r="D4824" s="158">
        <v>1059.612979</v>
      </c>
      <c r="E4824" s="151">
        <v>4863</v>
      </c>
      <c r="F4824" s="151">
        <v>7</v>
      </c>
      <c r="G4824" s="158">
        <v>67.616890901824974</v>
      </c>
    </row>
    <row r="4825" spans="1:7" x14ac:dyDescent="0.25">
      <c r="A4825" s="147">
        <v>4821</v>
      </c>
      <c r="B4825" s="151">
        <v>20703116223</v>
      </c>
      <c r="C4825" s="151">
        <v>315</v>
      </c>
      <c r="D4825" s="158">
        <v>1040.4733249999999</v>
      </c>
      <c r="E4825" s="151">
        <v>6658</v>
      </c>
      <c r="F4825" s="151">
        <v>6</v>
      </c>
      <c r="G4825" s="158">
        <v>55.661382709471162</v>
      </c>
    </row>
    <row r="4826" spans="1:7" x14ac:dyDescent="0.25">
      <c r="A4826" s="147">
        <v>4822</v>
      </c>
      <c r="B4826" s="151">
        <v>20703116224</v>
      </c>
      <c r="C4826" s="151">
        <v>308</v>
      </c>
      <c r="D4826" s="158">
        <v>1097.7075970000001</v>
      </c>
      <c r="E4826" s="151">
        <v>1593</v>
      </c>
      <c r="F4826" s="151">
        <v>9</v>
      </c>
      <c r="G4826" s="158">
        <v>89.396563207672841</v>
      </c>
    </row>
    <row r="4827" spans="1:7" x14ac:dyDescent="0.25">
      <c r="A4827" s="147">
        <v>4823</v>
      </c>
      <c r="B4827" s="151">
        <v>20703116225</v>
      </c>
      <c r="C4827" s="151">
        <v>474</v>
      </c>
      <c r="D4827" s="158">
        <v>962.22825309999996</v>
      </c>
      <c r="E4827" s="151">
        <v>11463</v>
      </c>
      <c r="F4827" s="151">
        <v>3</v>
      </c>
      <c r="G4827" s="158">
        <v>23.657919275343016</v>
      </c>
    </row>
    <row r="4828" spans="1:7" x14ac:dyDescent="0.25">
      <c r="A4828" s="147">
        <v>4824</v>
      </c>
      <c r="B4828" s="151">
        <v>20703116301</v>
      </c>
      <c r="C4828" s="151">
        <v>545</v>
      </c>
      <c r="D4828" s="158">
        <v>956.13830459999997</v>
      </c>
      <c r="E4828" s="151">
        <v>11719</v>
      </c>
      <c r="F4828" s="151">
        <v>3</v>
      </c>
      <c r="G4828" s="158">
        <v>21.95284401225523</v>
      </c>
    </row>
    <row r="4829" spans="1:7" x14ac:dyDescent="0.25">
      <c r="A4829" s="147">
        <v>4825</v>
      </c>
      <c r="B4829" s="151">
        <v>20703116302</v>
      </c>
      <c r="C4829" s="151">
        <v>414</v>
      </c>
      <c r="D4829" s="158">
        <v>1084.936782</v>
      </c>
      <c r="E4829" s="151">
        <v>2592</v>
      </c>
      <c r="F4829" s="151">
        <v>9</v>
      </c>
      <c r="G4829" s="158">
        <v>82.742773411482617</v>
      </c>
    </row>
    <row r="4830" spans="1:7" x14ac:dyDescent="0.25">
      <c r="A4830" s="147">
        <v>4826</v>
      </c>
      <c r="B4830" s="151">
        <v>20703116303</v>
      </c>
      <c r="C4830" s="151">
        <v>466</v>
      </c>
      <c r="D4830" s="158">
        <v>951.78925779999997</v>
      </c>
      <c r="E4830" s="151">
        <v>11874</v>
      </c>
      <c r="F4830" s="151">
        <v>3</v>
      </c>
      <c r="G4830" s="158">
        <v>20.920474224057546</v>
      </c>
    </row>
    <row r="4831" spans="1:7" x14ac:dyDescent="0.25">
      <c r="A4831" s="147">
        <v>4827</v>
      </c>
      <c r="B4831" s="151">
        <v>20703116304</v>
      </c>
      <c r="C4831" s="151">
        <v>557</v>
      </c>
      <c r="D4831" s="158">
        <v>962.95687859999998</v>
      </c>
      <c r="E4831" s="151">
        <v>11425</v>
      </c>
      <c r="F4831" s="151">
        <v>3</v>
      </c>
      <c r="G4831" s="158">
        <v>23.911016384707608</v>
      </c>
    </row>
    <row r="4832" spans="1:7" x14ac:dyDescent="0.25">
      <c r="A4832" s="147">
        <v>4828</v>
      </c>
      <c r="B4832" s="151">
        <v>20703116305</v>
      </c>
      <c r="C4832" s="151">
        <v>378</v>
      </c>
      <c r="D4832" s="158">
        <v>913.56495089999999</v>
      </c>
      <c r="E4832" s="151">
        <v>13012</v>
      </c>
      <c r="F4832" s="151">
        <v>2</v>
      </c>
      <c r="G4832" s="158">
        <v>13.340881843612628</v>
      </c>
    </row>
    <row r="4833" spans="1:7" x14ac:dyDescent="0.25">
      <c r="A4833" s="147">
        <v>4829</v>
      </c>
      <c r="B4833" s="151">
        <v>20703116306</v>
      </c>
      <c r="C4833" s="151">
        <v>424</v>
      </c>
      <c r="D4833" s="158">
        <v>979.68727090000004</v>
      </c>
      <c r="E4833" s="151">
        <v>10669</v>
      </c>
      <c r="F4833" s="151">
        <v>4</v>
      </c>
      <c r="G4833" s="158">
        <v>28.94631677101372</v>
      </c>
    </row>
    <row r="4834" spans="1:7" x14ac:dyDescent="0.25">
      <c r="A4834" s="147">
        <v>4830</v>
      </c>
      <c r="B4834" s="151">
        <v>20703116307</v>
      </c>
      <c r="C4834" s="151">
        <v>403</v>
      </c>
      <c r="D4834" s="158">
        <v>1040.225328</v>
      </c>
      <c r="E4834" s="151">
        <v>6682</v>
      </c>
      <c r="F4834" s="151">
        <v>6</v>
      </c>
      <c r="G4834" s="158">
        <v>55.501531903556675</v>
      </c>
    </row>
    <row r="4835" spans="1:7" x14ac:dyDescent="0.25">
      <c r="A4835" s="147">
        <v>4831</v>
      </c>
      <c r="B4835" s="151">
        <v>20703116308</v>
      </c>
      <c r="C4835" s="151">
        <v>523</v>
      </c>
      <c r="D4835" s="158">
        <v>1025.9713919999999</v>
      </c>
      <c r="E4835" s="151">
        <v>7816</v>
      </c>
      <c r="F4835" s="151">
        <v>6</v>
      </c>
      <c r="G4835" s="158">
        <v>47.948581324097511</v>
      </c>
    </row>
    <row r="4836" spans="1:7" x14ac:dyDescent="0.25">
      <c r="A4836" s="147">
        <v>4832</v>
      </c>
      <c r="B4836" s="151">
        <v>20703116309</v>
      </c>
      <c r="C4836" s="151">
        <v>505</v>
      </c>
      <c r="D4836" s="158">
        <v>1061.254387</v>
      </c>
      <c r="E4836" s="151">
        <v>4712</v>
      </c>
      <c r="F4836" s="151">
        <v>8</v>
      </c>
      <c r="G4836" s="158">
        <v>68.6226188890369</v>
      </c>
    </row>
    <row r="4837" spans="1:7" x14ac:dyDescent="0.25">
      <c r="A4837" s="147">
        <v>4833</v>
      </c>
      <c r="B4837" s="151">
        <v>20703116310</v>
      </c>
      <c r="C4837" s="151">
        <v>406</v>
      </c>
      <c r="D4837" s="158">
        <v>1051.5182239999999</v>
      </c>
      <c r="E4837" s="151">
        <v>5675</v>
      </c>
      <c r="F4837" s="151">
        <v>7</v>
      </c>
      <c r="G4837" s="158">
        <v>62.2086053017184</v>
      </c>
    </row>
    <row r="4838" spans="1:7" x14ac:dyDescent="0.25">
      <c r="A4838" s="147">
        <v>4834</v>
      </c>
      <c r="B4838" s="151">
        <v>20703116311</v>
      </c>
      <c r="C4838" s="151">
        <v>567</v>
      </c>
      <c r="D4838" s="158">
        <v>947.1550211</v>
      </c>
      <c r="E4838" s="151">
        <v>12025</v>
      </c>
      <c r="F4838" s="151">
        <v>3</v>
      </c>
      <c r="G4838" s="158">
        <v>19.914746236845609</v>
      </c>
    </row>
    <row r="4839" spans="1:7" x14ac:dyDescent="0.25">
      <c r="A4839" s="147">
        <v>4835</v>
      </c>
      <c r="B4839" s="151">
        <v>20703116312</v>
      </c>
      <c r="C4839" s="151">
        <v>777</v>
      </c>
      <c r="D4839" s="158">
        <v>921.64324329999999</v>
      </c>
      <c r="E4839" s="151">
        <v>12819</v>
      </c>
      <c r="F4839" s="151">
        <v>2</v>
      </c>
      <c r="G4839" s="158">
        <v>14.626348741174903</v>
      </c>
    </row>
    <row r="4840" spans="1:7" x14ac:dyDescent="0.25">
      <c r="A4840" s="147">
        <v>4836</v>
      </c>
      <c r="B4840" s="151">
        <v>20703116313</v>
      </c>
      <c r="C4840" s="151">
        <v>363</v>
      </c>
      <c r="D4840" s="158">
        <v>959.18469800000003</v>
      </c>
      <c r="E4840" s="151">
        <v>11597</v>
      </c>
      <c r="F4840" s="151">
        <v>3</v>
      </c>
      <c r="G4840" s="158">
        <v>22.765418942320501</v>
      </c>
    </row>
    <row r="4841" spans="1:7" x14ac:dyDescent="0.25">
      <c r="A4841" s="147">
        <v>4837</v>
      </c>
      <c r="B4841" s="151">
        <v>20703116314</v>
      </c>
      <c r="C4841" s="151">
        <v>506</v>
      </c>
      <c r="D4841" s="158">
        <v>1029.722082</v>
      </c>
      <c r="E4841" s="151">
        <v>7523</v>
      </c>
      <c r="F4841" s="151">
        <v>6</v>
      </c>
      <c r="G4841" s="158">
        <v>49.900093246303449</v>
      </c>
    </row>
    <row r="4842" spans="1:7" x14ac:dyDescent="0.25">
      <c r="A4842" s="147">
        <v>4838</v>
      </c>
      <c r="B4842" s="151">
        <v>20703116316</v>
      </c>
      <c r="C4842" s="151">
        <v>543</v>
      </c>
      <c r="D4842" s="158">
        <v>1032.335906</v>
      </c>
      <c r="E4842" s="151">
        <v>7306</v>
      </c>
      <c r="F4842" s="151">
        <v>6</v>
      </c>
      <c r="G4842" s="158">
        <v>51.345410949780202</v>
      </c>
    </row>
    <row r="4843" spans="1:7" x14ac:dyDescent="0.25">
      <c r="A4843" s="147">
        <v>4839</v>
      </c>
      <c r="B4843" s="151">
        <v>20703116318</v>
      </c>
      <c r="C4843" s="151">
        <v>508</v>
      </c>
      <c r="D4843" s="158">
        <v>913.40053739999996</v>
      </c>
      <c r="E4843" s="151">
        <v>13018</v>
      </c>
      <c r="F4843" s="151">
        <v>2</v>
      </c>
      <c r="G4843" s="158">
        <v>13.300919142134008</v>
      </c>
    </row>
    <row r="4844" spans="1:7" x14ac:dyDescent="0.25">
      <c r="A4844" s="147">
        <v>4840</v>
      </c>
      <c r="B4844" s="151">
        <v>20703116319</v>
      </c>
      <c r="C4844" s="151">
        <v>586</v>
      </c>
      <c r="D4844" s="158">
        <v>1079.4266909999999</v>
      </c>
      <c r="E4844" s="151">
        <v>3092</v>
      </c>
      <c r="F4844" s="151">
        <v>8</v>
      </c>
      <c r="G4844" s="158">
        <v>79.41254828826429</v>
      </c>
    </row>
    <row r="4845" spans="1:7" x14ac:dyDescent="0.25">
      <c r="A4845" s="147">
        <v>4841</v>
      </c>
      <c r="B4845" s="151">
        <v>20703116320</v>
      </c>
      <c r="C4845" s="151">
        <v>414</v>
      </c>
      <c r="D4845" s="158">
        <v>1102.3876849999999</v>
      </c>
      <c r="E4845" s="151">
        <v>1253</v>
      </c>
      <c r="F4845" s="151">
        <v>10</v>
      </c>
      <c r="G4845" s="158">
        <v>91.661116291461298</v>
      </c>
    </row>
    <row r="4846" spans="1:7" x14ac:dyDescent="0.25">
      <c r="A4846" s="147">
        <v>4842</v>
      </c>
      <c r="B4846" s="151">
        <v>20703116321</v>
      </c>
      <c r="C4846" s="151">
        <v>398</v>
      </c>
      <c r="D4846" s="158">
        <v>1064.4055490000001</v>
      </c>
      <c r="E4846" s="151">
        <v>4420</v>
      </c>
      <c r="F4846" s="151">
        <v>8</v>
      </c>
      <c r="G4846" s="158">
        <v>70.567470360996396</v>
      </c>
    </row>
    <row r="4847" spans="1:7" x14ac:dyDescent="0.25">
      <c r="A4847" s="147">
        <v>4843</v>
      </c>
      <c r="B4847" s="151">
        <v>20703116322</v>
      </c>
      <c r="C4847" s="151">
        <v>356</v>
      </c>
      <c r="D4847" s="158">
        <v>1014.97712</v>
      </c>
      <c r="E4847" s="151">
        <v>8639</v>
      </c>
      <c r="F4847" s="151">
        <v>5</v>
      </c>
      <c r="G4847" s="158">
        <v>42.467030771280143</v>
      </c>
    </row>
    <row r="4848" spans="1:7" x14ac:dyDescent="0.25">
      <c r="A4848" s="147">
        <v>4844</v>
      </c>
      <c r="B4848" s="151">
        <v>20703116323</v>
      </c>
      <c r="C4848" s="151">
        <v>234</v>
      </c>
      <c r="D4848" s="158">
        <v>1040.982432</v>
      </c>
      <c r="E4848" s="151">
        <v>6623</v>
      </c>
      <c r="F4848" s="151">
        <v>6</v>
      </c>
      <c r="G4848" s="158">
        <v>55.894498468096444</v>
      </c>
    </row>
    <row r="4849" spans="1:7" x14ac:dyDescent="0.25">
      <c r="A4849" s="147">
        <v>4845</v>
      </c>
      <c r="B4849" s="151">
        <v>20703116324</v>
      </c>
      <c r="C4849" s="151">
        <v>513</v>
      </c>
      <c r="D4849" s="158">
        <v>985.39517000000001</v>
      </c>
      <c r="E4849" s="151">
        <v>10403</v>
      </c>
      <c r="F4849" s="151">
        <v>4</v>
      </c>
      <c r="G4849" s="158">
        <v>30.717996536565874</v>
      </c>
    </row>
    <row r="4850" spans="1:7" x14ac:dyDescent="0.25">
      <c r="A4850" s="147">
        <v>4846</v>
      </c>
      <c r="B4850" s="151">
        <v>20703116325</v>
      </c>
      <c r="C4850" s="151">
        <v>250</v>
      </c>
      <c r="D4850" s="158">
        <v>1047.518693</v>
      </c>
      <c r="E4850" s="151">
        <v>6030</v>
      </c>
      <c r="F4850" s="151">
        <v>7</v>
      </c>
      <c r="G4850" s="158">
        <v>59.844145464233378</v>
      </c>
    </row>
    <row r="4851" spans="1:7" x14ac:dyDescent="0.25">
      <c r="A4851" s="147">
        <v>4847</v>
      </c>
      <c r="B4851" s="151">
        <v>20703116326</v>
      </c>
      <c r="C4851" s="151">
        <v>424</v>
      </c>
      <c r="D4851" s="158">
        <v>1023.550897</v>
      </c>
      <c r="E4851" s="151">
        <v>8021</v>
      </c>
      <c r="F4851" s="151">
        <v>6</v>
      </c>
      <c r="G4851" s="158">
        <v>46.583189023577994</v>
      </c>
    </row>
    <row r="4852" spans="1:7" x14ac:dyDescent="0.25">
      <c r="A4852" s="147">
        <v>4848</v>
      </c>
      <c r="B4852" s="151">
        <v>20703116327</v>
      </c>
      <c r="C4852" s="151">
        <v>403</v>
      </c>
      <c r="D4852" s="158">
        <v>1076.1592410000001</v>
      </c>
      <c r="E4852" s="151">
        <v>3391</v>
      </c>
      <c r="F4852" s="151">
        <v>8</v>
      </c>
      <c r="G4852" s="158">
        <v>77.421073664579723</v>
      </c>
    </row>
    <row r="4853" spans="1:7" x14ac:dyDescent="0.25">
      <c r="A4853" s="147">
        <v>4849</v>
      </c>
      <c r="B4853" s="151">
        <v>20703116328</v>
      </c>
      <c r="C4853" s="151">
        <v>436</v>
      </c>
      <c r="D4853" s="158">
        <v>1062.027889</v>
      </c>
      <c r="E4853" s="151">
        <v>4646</v>
      </c>
      <c r="F4853" s="151">
        <v>8</v>
      </c>
      <c r="G4853" s="158">
        <v>69.06220860530172</v>
      </c>
    </row>
    <row r="4854" spans="1:7" x14ac:dyDescent="0.25">
      <c r="A4854" s="147">
        <v>4850</v>
      </c>
      <c r="B4854" s="151">
        <v>20703116329</v>
      </c>
      <c r="C4854" s="151">
        <v>507</v>
      </c>
      <c r="D4854" s="158">
        <v>1097.4847259999999</v>
      </c>
      <c r="E4854" s="151">
        <v>1610</v>
      </c>
      <c r="F4854" s="151">
        <v>9</v>
      </c>
      <c r="G4854" s="158">
        <v>89.283335553483411</v>
      </c>
    </row>
    <row r="4855" spans="1:7" x14ac:dyDescent="0.25">
      <c r="A4855" s="147">
        <v>4851</v>
      </c>
      <c r="B4855" s="151">
        <v>20703116331</v>
      </c>
      <c r="C4855" s="151">
        <v>358</v>
      </c>
      <c r="D4855" s="158">
        <v>985.76286259999995</v>
      </c>
      <c r="E4855" s="151">
        <v>10379</v>
      </c>
      <c r="F4855" s="151">
        <v>4</v>
      </c>
      <c r="G4855" s="158">
        <v>30.877847342480351</v>
      </c>
    </row>
    <row r="4856" spans="1:7" x14ac:dyDescent="0.25">
      <c r="A4856" s="147">
        <v>4852</v>
      </c>
      <c r="B4856" s="151">
        <v>20703116332</v>
      </c>
      <c r="C4856" s="151">
        <v>387</v>
      </c>
      <c r="D4856" s="158">
        <v>1054.8960239999999</v>
      </c>
      <c r="E4856" s="151">
        <v>5372</v>
      </c>
      <c r="F4856" s="151">
        <v>7</v>
      </c>
      <c r="G4856" s="158">
        <v>64.226721726388703</v>
      </c>
    </row>
    <row r="4857" spans="1:7" x14ac:dyDescent="0.25">
      <c r="A4857" s="147">
        <v>4853</v>
      </c>
      <c r="B4857" s="151">
        <v>20703116333</v>
      </c>
      <c r="C4857" s="151">
        <v>461</v>
      </c>
      <c r="D4857" s="158">
        <v>1069.4184319999999</v>
      </c>
      <c r="E4857" s="151">
        <v>3974</v>
      </c>
      <c r="F4857" s="151">
        <v>8</v>
      </c>
      <c r="G4857" s="158">
        <v>73.538031170907161</v>
      </c>
    </row>
    <row r="4858" spans="1:7" x14ac:dyDescent="0.25">
      <c r="A4858" s="147">
        <v>4854</v>
      </c>
      <c r="B4858" s="151">
        <v>20703116334</v>
      </c>
      <c r="C4858" s="151">
        <v>909</v>
      </c>
      <c r="D4858" s="158">
        <v>965.12457849999998</v>
      </c>
      <c r="E4858" s="151">
        <v>11325</v>
      </c>
      <c r="F4858" s="151">
        <v>3</v>
      </c>
      <c r="G4858" s="158">
        <v>24.577061409351273</v>
      </c>
    </row>
    <row r="4859" spans="1:7" x14ac:dyDescent="0.25">
      <c r="A4859" s="147">
        <v>4855</v>
      </c>
      <c r="B4859" s="151">
        <v>20703116335</v>
      </c>
      <c r="C4859" s="151">
        <v>520</v>
      </c>
      <c r="D4859" s="158">
        <v>930.6787822</v>
      </c>
      <c r="E4859" s="151">
        <v>12584</v>
      </c>
      <c r="F4859" s="151">
        <v>2</v>
      </c>
      <c r="G4859" s="158">
        <v>16.19155454908752</v>
      </c>
    </row>
    <row r="4860" spans="1:7" x14ac:dyDescent="0.25">
      <c r="A4860" s="147">
        <v>4856</v>
      </c>
      <c r="B4860" s="151">
        <v>20703116336</v>
      </c>
      <c r="C4860" s="151">
        <v>579</v>
      </c>
      <c r="D4860" s="158">
        <v>975.31427759999997</v>
      </c>
      <c r="E4860" s="151">
        <v>10894</v>
      </c>
      <c r="F4860" s="151">
        <v>4</v>
      </c>
      <c r="G4860" s="158">
        <v>27.447715465565469</v>
      </c>
    </row>
    <row r="4861" spans="1:7" x14ac:dyDescent="0.25">
      <c r="A4861" s="147">
        <v>4857</v>
      </c>
      <c r="B4861" s="151">
        <v>20703116337</v>
      </c>
      <c r="C4861" s="151">
        <v>321</v>
      </c>
      <c r="D4861" s="158">
        <v>1015.733205</v>
      </c>
      <c r="E4861" s="151">
        <v>8596</v>
      </c>
      <c r="F4861" s="151">
        <v>5</v>
      </c>
      <c r="G4861" s="158">
        <v>42.753430131876911</v>
      </c>
    </row>
    <row r="4862" spans="1:7" x14ac:dyDescent="0.25">
      <c r="A4862" s="147">
        <v>4858</v>
      </c>
      <c r="B4862" s="151">
        <v>20703116339</v>
      </c>
      <c r="C4862" s="151">
        <v>251</v>
      </c>
      <c r="D4862" s="158">
        <v>1055.444131</v>
      </c>
      <c r="E4862" s="151">
        <v>5298</v>
      </c>
      <c r="F4862" s="151">
        <v>7</v>
      </c>
      <c r="G4862" s="158">
        <v>64.719595044625009</v>
      </c>
    </row>
    <row r="4863" spans="1:7" x14ac:dyDescent="0.25">
      <c r="A4863" s="147">
        <v>4859</v>
      </c>
      <c r="B4863" s="151">
        <v>20703116340</v>
      </c>
      <c r="C4863" s="151">
        <v>319</v>
      </c>
      <c r="D4863" s="158">
        <v>987.55722430000003</v>
      </c>
      <c r="E4863" s="151">
        <v>10293</v>
      </c>
      <c r="F4863" s="151">
        <v>4</v>
      </c>
      <c r="G4863" s="158">
        <v>31.450646063673904</v>
      </c>
    </row>
    <row r="4864" spans="1:7" x14ac:dyDescent="0.25">
      <c r="A4864" s="147">
        <v>4860</v>
      </c>
      <c r="B4864" s="151">
        <v>20703116341</v>
      </c>
      <c r="C4864" s="151">
        <v>287</v>
      </c>
      <c r="D4864" s="158">
        <v>1012.38528</v>
      </c>
      <c r="E4864" s="151">
        <v>8815</v>
      </c>
      <c r="F4864" s="151">
        <v>5</v>
      </c>
      <c r="G4864" s="158">
        <v>41.294791527907286</v>
      </c>
    </row>
    <row r="4865" spans="1:7" x14ac:dyDescent="0.25">
      <c r="A4865" s="147">
        <v>4861</v>
      </c>
      <c r="B4865" s="151">
        <v>20703116345</v>
      </c>
      <c r="C4865" s="151">
        <v>420</v>
      </c>
      <c r="D4865" s="158">
        <v>1018.1268250000001</v>
      </c>
      <c r="E4865" s="151">
        <v>8409</v>
      </c>
      <c r="F4865" s="151">
        <v>5</v>
      </c>
      <c r="G4865" s="158">
        <v>43.998934327960569</v>
      </c>
    </row>
    <row r="4866" spans="1:7" x14ac:dyDescent="0.25">
      <c r="A4866" s="147">
        <v>4862</v>
      </c>
      <c r="B4866" s="151">
        <v>20703116346</v>
      </c>
      <c r="C4866" s="151">
        <v>705</v>
      </c>
      <c r="D4866" s="158">
        <v>919.81306970000003</v>
      </c>
      <c r="E4866" s="151">
        <v>12867</v>
      </c>
      <c r="F4866" s="151">
        <v>2</v>
      </c>
      <c r="G4866" s="158">
        <v>14.306647129345942</v>
      </c>
    </row>
    <row r="4867" spans="1:7" x14ac:dyDescent="0.25">
      <c r="A4867" s="147">
        <v>4863</v>
      </c>
      <c r="B4867" s="151">
        <v>20703116348</v>
      </c>
      <c r="C4867" s="151">
        <v>451</v>
      </c>
      <c r="D4867" s="158">
        <v>1000.974917</v>
      </c>
      <c r="E4867" s="151">
        <v>9556</v>
      </c>
      <c r="F4867" s="151">
        <v>5</v>
      </c>
      <c r="G4867" s="158">
        <v>36.359397895297725</v>
      </c>
    </row>
    <row r="4868" spans="1:7" x14ac:dyDescent="0.25">
      <c r="A4868" s="147">
        <v>4864</v>
      </c>
      <c r="B4868" s="151">
        <v>20703116349</v>
      </c>
      <c r="C4868" s="151">
        <v>376</v>
      </c>
      <c r="D4868" s="158">
        <v>1074.8065200000001</v>
      </c>
      <c r="E4868" s="151">
        <v>3502</v>
      </c>
      <c r="F4868" s="151">
        <v>8</v>
      </c>
      <c r="G4868" s="158">
        <v>76.681763687225256</v>
      </c>
    </row>
    <row r="4869" spans="1:7" x14ac:dyDescent="0.25">
      <c r="A4869" s="147">
        <v>4865</v>
      </c>
      <c r="B4869" s="151">
        <v>20703116350</v>
      </c>
      <c r="C4869" s="151">
        <v>517</v>
      </c>
      <c r="D4869" s="158">
        <v>869.36755830000004</v>
      </c>
      <c r="E4869" s="151">
        <v>13872</v>
      </c>
      <c r="F4869" s="151">
        <v>1</v>
      </c>
      <c r="G4869" s="158">
        <v>7.6128946316771016</v>
      </c>
    </row>
    <row r="4870" spans="1:7" x14ac:dyDescent="0.25">
      <c r="A4870" s="147">
        <v>4866</v>
      </c>
      <c r="B4870" s="151">
        <v>20703116351</v>
      </c>
      <c r="C4870" s="151">
        <v>762</v>
      </c>
      <c r="D4870" s="158">
        <v>918.82269299999996</v>
      </c>
      <c r="E4870" s="151">
        <v>12885</v>
      </c>
      <c r="F4870" s="151">
        <v>2</v>
      </c>
      <c r="G4870" s="158">
        <v>14.186759024910083</v>
      </c>
    </row>
    <row r="4871" spans="1:7" x14ac:dyDescent="0.25">
      <c r="A4871" s="147">
        <v>4867</v>
      </c>
      <c r="B4871" s="151">
        <v>20703116352</v>
      </c>
      <c r="C4871" s="151">
        <v>321</v>
      </c>
      <c r="D4871" s="158">
        <v>924.74027920000003</v>
      </c>
      <c r="E4871" s="151">
        <v>12743</v>
      </c>
      <c r="F4871" s="151">
        <v>2</v>
      </c>
      <c r="G4871" s="158">
        <v>15.132542959904088</v>
      </c>
    </row>
    <row r="4872" spans="1:7" x14ac:dyDescent="0.25">
      <c r="A4872" s="147">
        <v>4868</v>
      </c>
      <c r="B4872" s="151">
        <v>20703116353</v>
      </c>
      <c r="C4872" s="151">
        <v>118</v>
      </c>
      <c r="D4872" s="158">
        <v>988.98891270000001</v>
      </c>
      <c r="E4872" s="151">
        <v>10206</v>
      </c>
      <c r="F4872" s="151">
        <v>4</v>
      </c>
      <c r="G4872" s="158">
        <v>32.030105235113894</v>
      </c>
    </row>
    <row r="4873" spans="1:7" x14ac:dyDescent="0.25">
      <c r="A4873" s="147">
        <v>4869</v>
      </c>
      <c r="B4873" s="151">
        <v>20703116354</v>
      </c>
      <c r="C4873" s="151">
        <v>358</v>
      </c>
      <c r="D4873" s="158">
        <v>829.63963950000004</v>
      </c>
      <c r="E4873" s="151">
        <v>14349</v>
      </c>
      <c r="F4873" s="151">
        <v>1</v>
      </c>
      <c r="G4873" s="158">
        <v>4.4358598641268152</v>
      </c>
    </row>
    <row r="4874" spans="1:7" x14ac:dyDescent="0.25">
      <c r="A4874" s="147">
        <v>4870</v>
      </c>
      <c r="B4874" s="151">
        <v>20703116355</v>
      </c>
      <c r="C4874" s="151">
        <v>393</v>
      </c>
      <c r="D4874" s="158">
        <v>1032.6767709999999</v>
      </c>
      <c r="E4874" s="151">
        <v>7279</v>
      </c>
      <c r="F4874" s="151">
        <v>6</v>
      </c>
      <c r="G4874" s="158">
        <v>51.52524310643399</v>
      </c>
    </row>
    <row r="4875" spans="1:7" x14ac:dyDescent="0.25">
      <c r="A4875" s="147">
        <v>4871</v>
      </c>
      <c r="B4875" s="151">
        <v>20703116356</v>
      </c>
      <c r="C4875" s="151">
        <v>295</v>
      </c>
      <c r="D4875" s="158">
        <v>930.77776510000001</v>
      </c>
      <c r="E4875" s="151">
        <v>12581</v>
      </c>
      <c r="F4875" s="151">
        <v>2</v>
      </c>
      <c r="G4875" s="158">
        <v>16.211535899826828</v>
      </c>
    </row>
    <row r="4876" spans="1:7" x14ac:dyDescent="0.25">
      <c r="A4876" s="147">
        <v>4872</v>
      </c>
      <c r="B4876" s="151">
        <v>20703116357</v>
      </c>
      <c r="C4876" s="151">
        <v>767</v>
      </c>
      <c r="D4876" s="158">
        <v>945.60071370000003</v>
      </c>
      <c r="E4876" s="151">
        <v>12080</v>
      </c>
      <c r="F4876" s="151">
        <v>3</v>
      </c>
      <c r="G4876" s="158">
        <v>19.548421473291594</v>
      </c>
    </row>
    <row r="4877" spans="1:7" x14ac:dyDescent="0.25">
      <c r="A4877" s="147">
        <v>4873</v>
      </c>
      <c r="B4877" s="151">
        <v>20703116358</v>
      </c>
      <c r="C4877" s="151">
        <v>558</v>
      </c>
      <c r="D4877" s="158">
        <v>915.45329289999995</v>
      </c>
      <c r="E4877" s="151">
        <v>12965</v>
      </c>
      <c r="F4877" s="151">
        <v>2</v>
      </c>
      <c r="G4877" s="158">
        <v>13.653923005195152</v>
      </c>
    </row>
    <row r="4878" spans="1:7" x14ac:dyDescent="0.25">
      <c r="A4878" s="147">
        <v>4874</v>
      </c>
      <c r="B4878" s="151">
        <v>20703116401</v>
      </c>
      <c r="C4878" s="151">
        <v>572</v>
      </c>
      <c r="D4878" s="158">
        <v>1076.0695209999999</v>
      </c>
      <c r="E4878" s="151">
        <v>3398</v>
      </c>
      <c r="F4878" s="151">
        <v>8</v>
      </c>
      <c r="G4878" s="158">
        <v>77.374450512854665</v>
      </c>
    </row>
    <row r="4879" spans="1:7" x14ac:dyDescent="0.25">
      <c r="A4879" s="147">
        <v>4875</v>
      </c>
      <c r="B4879" s="151">
        <v>20703116402</v>
      </c>
      <c r="C4879" s="151">
        <v>595</v>
      </c>
      <c r="D4879" s="158">
        <v>1107.8851629999999</v>
      </c>
      <c r="E4879" s="151">
        <v>939</v>
      </c>
      <c r="F4879" s="151">
        <v>10</v>
      </c>
      <c r="G4879" s="158">
        <v>93.752497668842409</v>
      </c>
    </row>
    <row r="4880" spans="1:7" x14ac:dyDescent="0.25">
      <c r="A4880" s="147">
        <v>4876</v>
      </c>
      <c r="B4880" s="151">
        <v>20703116403</v>
      </c>
      <c r="C4880" s="151">
        <v>325</v>
      </c>
      <c r="D4880" s="158">
        <v>1010.3301310000001</v>
      </c>
      <c r="E4880" s="151">
        <v>8961</v>
      </c>
      <c r="F4880" s="151">
        <v>5</v>
      </c>
      <c r="G4880" s="158">
        <v>40.322365791927531</v>
      </c>
    </row>
    <row r="4881" spans="1:7" x14ac:dyDescent="0.25">
      <c r="A4881" s="147">
        <v>4877</v>
      </c>
      <c r="B4881" s="151">
        <v>20703116404</v>
      </c>
      <c r="C4881" s="151">
        <v>580</v>
      </c>
      <c r="D4881" s="158">
        <v>1083.0286599999999</v>
      </c>
      <c r="E4881" s="151">
        <v>2780</v>
      </c>
      <c r="F4881" s="151">
        <v>9</v>
      </c>
      <c r="G4881" s="158">
        <v>81.49060876515253</v>
      </c>
    </row>
    <row r="4882" spans="1:7" x14ac:dyDescent="0.25">
      <c r="A4882" s="147">
        <v>4878</v>
      </c>
      <c r="B4882" s="151">
        <v>20703116405</v>
      </c>
      <c r="C4882" s="151">
        <v>471</v>
      </c>
      <c r="D4882" s="158">
        <v>1096.6606810000001</v>
      </c>
      <c r="E4882" s="151">
        <v>1665</v>
      </c>
      <c r="F4882" s="151">
        <v>9</v>
      </c>
      <c r="G4882" s="158">
        <v>88.917010789929392</v>
      </c>
    </row>
    <row r="4883" spans="1:7" x14ac:dyDescent="0.25">
      <c r="A4883" s="147">
        <v>4879</v>
      </c>
      <c r="B4883" s="151">
        <v>20703116406</v>
      </c>
      <c r="C4883" s="151">
        <v>370</v>
      </c>
      <c r="D4883" s="158">
        <v>1108.2484099999999</v>
      </c>
      <c r="E4883" s="151">
        <v>921</v>
      </c>
      <c r="F4883" s="151">
        <v>10</v>
      </c>
      <c r="G4883" s="158">
        <v>93.872385773278282</v>
      </c>
    </row>
    <row r="4884" spans="1:7" x14ac:dyDescent="0.25">
      <c r="A4884" s="147">
        <v>4880</v>
      </c>
      <c r="B4884" s="151">
        <v>20703116407</v>
      </c>
      <c r="C4884" s="151">
        <v>541</v>
      </c>
      <c r="D4884" s="158">
        <v>1093.0892200000001</v>
      </c>
      <c r="E4884" s="151">
        <v>1938</v>
      </c>
      <c r="F4884" s="151">
        <v>9</v>
      </c>
      <c r="G4884" s="158">
        <v>87.098707872652199</v>
      </c>
    </row>
    <row r="4885" spans="1:7" x14ac:dyDescent="0.25">
      <c r="A4885" s="147">
        <v>4881</v>
      </c>
      <c r="B4885" s="151">
        <v>20703116408</v>
      </c>
      <c r="C4885" s="151">
        <v>420</v>
      </c>
      <c r="D4885" s="158">
        <v>942.68870440000001</v>
      </c>
      <c r="E4885" s="151">
        <v>12197</v>
      </c>
      <c r="F4885" s="151">
        <v>3</v>
      </c>
      <c r="G4885" s="158">
        <v>18.769148794458506</v>
      </c>
    </row>
    <row r="4886" spans="1:7" x14ac:dyDescent="0.25">
      <c r="A4886" s="147">
        <v>4882</v>
      </c>
      <c r="B4886" s="151">
        <v>20703116409</v>
      </c>
      <c r="C4886" s="151">
        <v>677</v>
      </c>
      <c r="D4886" s="158">
        <v>960.05907669999999</v>
      </c>
      <c r="E4886" s="151">
        <v>11564</v>
      </c>
      <c r="F4886" s="151">
        <v>3</v>
      </c>
      <c r="G4886" s="158">
        <v>22.985213800452911</v>
      </c>
    </row>
    <row r="4887" spans="1:7" x14ac:dyDescent="0.25">
      <c r="A4887" s="147">
        <v>4883</v>
      </c>
      <c r="B4887" s="151">
        <v>20703116410</v>
      </c>
      <c r="C4887" s="151">
        <v>546</v>
      </c>
      <c r="D4887" s="158">
        <v>995.32351489999996</v>
      </c>
      <c r="E4887" s="151">
        <v>9884</v>
      </c>
      <c r="F4887" s="151">
        <v>4</v>
      </c>
      <c r="G4887" s="158">
        <v>34.174770214466498</v>
      </c>
    </row>
    <row r="4888" spans="1:7" x14ac:dyDescent="0.25">
      <c r="A4888" s="147">
        <v>4884</v>
      </c>
      <c r="B4888" s="151">
        <v>20703116411</v>
      </c>
      <c r="C4888" s="151">
        <v>554</v>
      </c>
      <c r="D4888" s="158">
        <v>1011.314824</v>
      </c>
      <c r="E4888" s="151">
        <v>8894</v>
      </c>
      <c r="F4888" s="151">
        <v>5</v>
      </c>
      <c r="G4888" s="158">
        <v>40.768615958438794</v>
      </c>
    </row>
    <row r="4889" spans="1:7" x14ac:dyDescent="0.25">
      <c r="A4889" s="147">
        <v>4885</v>
      </c>
      <c r="B4889" s="151">
        <v>20703116412</v>
      </c>
      <c r="C4889" s="151">
        <v>694</v>
      </c>
      <c r="D4889" s="158">
        <v>1032.3723749999999</v>
      </c>
      <c r="E4889" s="151">
        <v>7302</v>
      </c>
      <c r="F4889" s="151">
        <v>6</v>
      </c>
      <c r="G4889" s="158">
        <v>51.372052750765953</v>
      </c>
    </row>
    <row r="4890" spans="1:7" x14ac:dyDescent="0.25">
      <c r="A4890" s="147">
        <v>4886</v>
      </c>
      <c r="B4890" s="151">
        <v>20703116413</v>
      </c>
      <c r="C4890" s="151">
        <v>501</v>
      </c>
      <c r="D4890" s="158">
        <v>1028.3930419999999</v>
      </c>
      <c r="E4890" s="151">
        <v>7651</v>
      </c>
      <c r="F4890" s="151">
        <v>6</v>
      </c>
      <c r="G4890" s="158">
        <v>49.04755561475956</v>
      </c>
    </row>
    <row r="4891" spans="1:7" x14ac:dyDescent="0.25">
      <c r="A4891" s="147">
        <v>4887</v>
      </c>
      <c r="B4891" s="151">
        <v>20703116414</v>
      </c>
      <c r="C4891" s="151">
        <v>529</v>
      </c>
      <c r="D4891" s="158">
        <v>1009.826923</v>
      </c>
      <c r="E4891" s="151">
        <v>8990</v>
      </c>
      <c r="F4891" s="151">
        <v>5</v>
      </c>
      <c r="G4891" s="158">
        <v>40.129212734780872</v>
      </c>
    </row>
    <row r="4892" spans="1:7" x14ac:dyDescent="0.25">
      <c r="A4892" s="147">
        <v>4888</v>
      </c>
      <c r="B4892" s="151">
        <v>20703116415</v>
      </c>
      <c r="C4892" s="151">
        <v>575</v>
      </c>
      <c r="D4892" s="158">
        <v>985.71003470000005</v>
      </c>
      <c r="E4892" s="151">
        <v>10382</v>
      </c>
      <c r="F4892" s="151">
        <v>4</v>
      </c>
      <c r="G4892" s="158">
        <v>30.85786599174104</v>
      </c>
    </row>
    <row r="4893" spans="1:7" x14ac:dyDescent="0.25">
      <c r="A4893" s="147">
        <v>4889</v>
      </c>
      <c r="B4893" s="151">
        <v>20703116416</v>
      </c>
      <c r="C4893" s="151">
        <v>509</v>
      </c>
      <c r="D4893" s="158">
        <v>1036.7299849999999</v>
      </c>
      <c r="E4893" s="151">
        <v>6990</v>
      </c>
      <c r="F4893" s="151">
        <v>6</v>
      </c>
      <c r="G4893" s="158">
        <v>53.450113227654192</v>
      </c>
    </row>
    <row r="4894" spans="1:7" x14ac:dyDescent="0.25">
      <c r="A4894" s="147">
        <v>4890</v>
      </c>
      <c r="B4894" s="151">
        <v>20703116417</v>
      </c>
      <c r="C4894" s="151">
        <v>671</v>
      </c>
      <c r="D4894" s="158">
        <v>1033.9987510000001</v>
      </c>
      <c r="E4894" s="151">
        <v>7191</v>
      </c>
      <c r="F4894" s="151">
        <v>6</v>
      </c>
      <c r="G4894" s="158">
        <v>52.111362728120426</v>
      </c>
    </row>
    <row r="4895" spans="1:7" x14ac:dyDescent="0.25">
      <c r="A4895" s="147">
        <v>4891</v>
      </c>
      <c r="B4895" s="151">
        <v>20703116418</v>
      </c>
      <c r="C4895" s="151">
        <v>399</v>
      </c>
      <c r="D4895" s="158">
        <v>1022.553507</v>
      </c>
      <c r="E4895" s="151">
        <v>8100</v>
      </c>
      <c r="F4895" s="151">
        <v>6</v>
      </c>
      <c r="G4895" s="158">
        <v>46.057013454109494</v>
      </c>
    </row>
    <row r="4896" spans="1:7" x14ac:dyDescent="0.25">
      <c r="A4896" s="147">
        <v>4892</v>
      </c>
      <c r="B4896" s="151">
        <v>20703116419</v>
      </c>
      <c r="C4896" s="151">
        <v>507</v>
      </c>
      <c r="D4896" s="158">
        <v>1046.0190789999999</v>
      </c>
      <c r="E4896" s="151">
        <v>6155</v>
      </c>
      <c r="F4896" s="151">
        <v>7</v>
      </c>
      <c r="G4896" s="158">
        <v>59.011589183428804</v>
      </c>
    </row>
    <row r="4897" spans="1:7" x14ac:dyDescent="0.25">
      <c r="A4897" s="147">
        <v>4893</v>
      </c>
      <c r="B4897" s="151">
        <v>20703116420</v>
      </c>
      <c r="C4897" s="151">
        <v>544</v>
      </c>
      <c r="D4897" s="158">
        <v>1020.259158</v>
      </c>
      <c r="E4897" s="151">
        <v>8272</v>
      </c>
      <c r="F4897" s="151">
        <v>5</v>
      </c>
      <c r="G4897" s="158">
        <v>44.911416011722395</v>
      </c>
    </row>
    <row r="4898" spans="1:7" x14ac:dyDescent="0.25">
      <c r="A4898" s="147">
        <v>4894</v>
      </c>
      <c r="B4898" s="151">
        <v>20703116421</v>
      </c>
      <c r="C4898" s="151">
        <v>478</v>
      </c>
      <c r="D4898" s="158">
        <v>1028.682538</v>
      </c>
      <c r="E4898" s="151">
        <v>7611</v>
      </c>
      <c r="F4898" s="151">
        <v>6</v>
      </c>
      <c r="G4898" s="158">
        <v>49.313973624617027</v>
      </c>
    </row>
    <row r="4899" spans="1:7" x14ac:dyDescent="0.25">
      <c r="A4899" s="147">
        <v>4895</v>
      </c>
      <c r="B4899" s="151">
        <v>20703116422</v>
      </c>
      <c r="C4899" s="151">
        <v>342</v>
      </c>
      <c r="D4899" s="158">
        <v>1054.507963</v>
      </c>
      <c r="E4899" s="151">
        <v>5407</v>
      </c>
      <c r="F4899" s="151">
        <v>7</v>
      </c>
      <c r="G4899" s="158">
        <v>63.993605967763422</v>
      </c>
    </row>
    <row r="4900" spans="1:7" x14ac:dyDescent="0.25">
      <c r="A4900" s="147">
        <v>4896</v>
      </c>
      <c r="B4900" s="151">
        <v>20703116423</v>
      </c>
      <c r="C4900" s="151">
        <v>430</v>
      </c>
      <c r="D4900" s="158">
        <v>1001.30493</v>
      </c>
      <c r="E4900" s="151">
        <v>9532</v>
      </c>
      <c r="F4900" s="151">
        <v>5</v>
      </c>
      <c r="G4900" s="158">
        <v>36.519248701212206</v>
      </c>
    </row>
    <row r="4901" spans="1:7" x14ac:dyDescent="0.25">
      <c r="A4901" s="147">
        <v>4897</v>
      </c>
      <c r="B4901" s="151">
        <v>20703116424</v>
      </c>
      <c r="C4901" s="151">
        <v>341</v>
      </c>
      <c r="D4901" s="158">
        <v>1042.0445319999999</v>
      </c>
      <c r="E4901" s="151">
        <v>6535</v>
      </c>
      <c r="F4901" s="151">
        <v>7</v>
      </c>
      <c r="G4901" s="158">
        <v>56.480618089782872</v>
      </c>
    </row>
    <row r="4902" spans="1:7" x14ac:dyDescent="0.25">
      <c r="A4902" s="147">
        <v>4898</v>
      </c>
      <c r="B4902" s="151">
        <v>20703116425</v>
      </c>
      <c r="C4902" s="151">
        <v>502</v>
      </c>
      <c r="D4902" s="158">
        <v>1032.583621</v>
      </c>
      <c r="E4902" s="151">
        <v>7288</v>
      </c>
      <c r="F4902" s="151">
        <v>6</v>
      </c>
      <c r="G4902" s="158">
        <v>51.465299054216061</v>
      </c>
    </row>
    <row r="4903" spans="1:7" x14ac:dyDescent="0.25">
      <c r="A4903" s="147">
        <v>4899</v>
      </c>
      <c r="B4903" s="151">
        <v>20703116426</v>
      </c>
      <c r="C4903" s="151">
        <v>456</v>
      </c>
      <c r="D4903" s="158">
        <v>1050.968355</v>
      </c>
      <c r="E4903" s="151">
        <v>5715</v>
      </c>
      <c r="F4903" s="151">
        <v>7</v>
      </c>
      <c r="G4903" s="158">
        <v>61.942187291860925</v>
      </c>
    </row>
    <row r="4904" spans="1:7" x14ac:dyDescent="0.25">
      <c r="A4904" s="147">
        <v>4900</v>
      </c>
      <c r="B4904" s="151">
        <v>20703116427</v>
      </c>
      <c r="C4904" s="151">
        <v>647</v>
      </c>
      <c r="D4904" s="158">
        <v>1082.6315360000001</v>
      </c>
      <c r="E4904" s="151">
        <v>2811</v>
      </c>
      <c r="F4904" s="151">
        <v>9</v>
      </c>
      <c r="G4904" s="158">
        <v>81.284134807512984</v>
      </c>
    </row>
    <row r="4905" spans="1:7" x14ac:dyDescent="0.25">
      <c r="A4905" s="147">
        <v>4901</v>
      </c>
      <c r="B4905" s="151">
        <v>20703116428</v>
      </c>
      <c r="C4905" s="151">
        <v>460</v>
      </c>
      <c r="D4905" s="158">
        <v>1070.7887659999999</v>
      </c>
      <c r="E4905" s="151">
        <v>3854</v>
      </c>
      <c r="F4905" s="151">
        <v>8</v>
      </c>
      <c r="G4905" s="158">
        <v>74.337285200479556</v>
      </c>
    </row>
    <row r="4906" spans="1:7" x14ac:dyDescent="0.25">
      <c r="A4906" s="147">
        <v>4902</v>
      </c>
      <c r="B4906" s="151">
        <v>20703116429</v>
      </c>
      <c r="C4906" s="151">
        <v>631</v>
      </c>
      <c r="D4906" s="158">
        <v>1044.327008</v>
      </c>
      <c r="E4906" s="151">
        <v>6306</v>
      </c>
      <c r="F4906" s="151">
        <v>7</v>
      </c>
      <c r="G4906" s="158">
        <v>58.00586119621687</v>
      </c>
    </row>
    <row r="4907" spans="1:7" x14ac:dyDescent="0.25">
      <c r="A4907" s="147">
        <v>4903</v>
      </c>
      <c r="B4907" s="151">
        <v>20703116430</v>
      </c>
      <c r="C4907" s="151">
        <v>468</v>
      </c>
      <c r="D4907" s="158">
        <v>1023.080298</v>
      </c>
      <c r="E4907" s="151">
        <v>8053</v>
      </c>
      <c r="F4907" s="151">
        <v>6</v>
      </c>
      <c r="G4907" s="158">
        <v>46.37005461569202</v>
      </c>
    </row>
    <row r="4908" spans="1:7" x14ac:dyDescent="0.25">
      <c r="A4908" s="147">
        <v>4904</v>
      </c>
      <c r="B4908" s="151">
        <v>20703116431</v>
      </c>
      <c r="C4908" s="151">
        <v>607</v>
      </c>
      <c r="D4908" s="158">
        <v>1067.5751720000001</v>
      </c>
      <c r="E4908" s="151">
        <v>4156</v>
      </c>
      <c r="F4908" s="151">
        <v>8</v>
      </c>
      <c r="G4908" s="158">
        <v>72.325829226055689</v>
      </c>
    </row>
    <row r="4909" spans="1:7" x14ac:dyDescent="0.25">
      <c r="A4909" s="147">
        <v>4905</v>
      </c>
      <c r="B4909" s="151">
        <v>20703116432</v>
      </c>
      <c r="C4909" s="151">
        <v>442</v>
      </c>
      <c r="D4909" s="158">
        <v>1075.7850100000001</v>
      </c>
      <c r="E4909" s="151">
        <v>3423</v>
      </c>
      <c r="F4909" s="151">
        <v>8</v>
      </c>
      <c r="G4909" s="158">
        <v>77.207939256693749</v>
      </c>
    </row>
    <row r="4910" spans="1:7" x14ac:dyDescent="0.25">
      <c r="A4910" s="147">
        <v>4906</v>
      </c>
      <c r="B4910" s="151">
        <v>20703116433</v>
      </c>
      <c r="C4910" s="151">
        <v>336</v>
      </c>
      <c r="D4910" s="158">
        <v>1097.8215049999999</v>
      </c>
      <c r="E4910" s="151">
        <v>1586</v>
      </c>
      <c r="F4910" s="151">
        <v>9</v>
      </c>
      <c r="G4910" s="158">
        <v>89.443186359397899</v>
      </c>
    </row>
    <row r="4911" spans="1:7" x14ac:dyDescent="0.25">
      <c r="A4911" s="147">
        <v>4907</v>
      </c>
      <c r="B4911" s="151">
        <v>20703116434</v>
      </c>
      <c r="C4911" s="151">
        <v>372</v>
      </c>
      <c r="D4911" s="158">
        <v>1052.3753360000001</v>
      </c>
      <c r="E4911" s="151">
        <v>5593</v>
      </c>
      <c r="F4911" s="151">
        <v>7</v>
      </c>
      <c r="G4911" s="158">
        <v>62.7547622219262</v>
      </c>
    </row>
    <row r="4912" spans="1:7" x14ac:dyDescent="0.25">
      <c r="A4912" s="147">
        <v>4908</v>
      </c>
      <c r="B4912" s="151">
        <v>20703116435</v>
      </c>
      <c r="C4912" s="151">
        <v>332</v>
      </c>
      <c r="D4912" s="158">
        <v>1025.6752100000001</v>
      </c>
      <c r="E4912" s="151">
        <v>7846</v>
      </c>
      <c r="F4912" s="151">
        <v>6</v>
      </c>
      <c r="G4912" s="158">
        <v>47.748767816704408</v>
      </c>
    </row>
    <row r="4913" spans="1:7" x14ac:dyDescent="0.25">
      <c r="A4913" s="147">
        <v>4909</v>
      </c>
      <c r="B4913" s="151">
        <v>20703116436</v>
      </c>
      <c r="C4913" s="151">
        <v>432</v>
      </c>
      <c r="D4913" s="158">
        <v>1098.611204</v>
      </c>
      <c r="E4913" s="151">
        <v>1521</v>
      </c>
      <c r="F4913" s="151">
        <v>9</v>
      </c>
      <c r="G4913" s="158">
        <v>89.876115625416276</v>
      </c>
    </row>
    <row r="4914" spans="1:7" x14ac:dyDescent="0.25">
      <c r="A4914" s="147">
        <v>4910</v>
      </c>
      <c r="B4914" s="151">
        <v>20703116437</v>
      </c>
      <c r="C4914" s="151">
        <v>280</v>
      </c>
      <c r="D4914" s="158">
        <v>978.12438399999996</v>
      </c>
      <c r="E4914" s="151">
        <v>10744</v>
      </c>
      <c r="F4914" s="151">
        <v>4</v>
      </c>
      <c r="G4914" s="158">
        <v>28.446783002530974</v>
      </c>
    </row>
    <row r="4915" spans="1:7" x14ac:dyDescent="0.25">
      <c r="A4915" s="147">
        <v>4911</v>
      </c>
      <c r="B4915" s="151">
        <v>20703116501</v>
      </c>
      <c r="C4915" s="151">
        <v>527</v>
      </c>
      <c r="D4915" s="158">
        <v>1051.5701349999999</v>
      </c>
      <c r="E4915" s="151">
        <v>5671</v>
      </c>
      <c r="F4915" s="151">
        <v>7</v>
      </c>
      <c r="G4915" s="158">
        <v>62.235247102704136</v>
      </c>
    </row>
    <row r="4916" spans="1:7" x14ac:dyDescent="0.25">
      <c r="A4916" s="147">
        <v>4912</v>
      </c>
      <c r="B4916" s="151">
        <v>20703116502</v>
      </c>
      <c r="C4916" s="151">
        <v>473</v>
      </c>
      <c r="D4916" s="158">
        <v>1029.2974300000001</v>
      </c>
      <c r="E4916" s="151">
        <v>7562</v>
      </c>
      <c r="F4916" s="151">
        <v>6</v>
      </c>
      <c r="G4916" s="158">
        <v>49.640335686692424</v>
      </c>
    </row>
    <row r="4917" spans="1:7" x14ac:dyDescent="0.25">
      <c r="A4917" s="147">
        <v>4913</v>
      </c>
      <c r="B4917" s="151">
        <v>20703116503</v>
      </c>
      <c r="C4917" s="151">
        <v>836</v>
      </c>
      <c r="D4917" s="158">
        <v>960.32671479999999</v>
      </c>
      <c r="E4917" s="151">
        <v>11547</v>
      </c>
      <c r="F4917" s="151">
        <v>3</v>
      </c>
      <c r="G4917" s="158">
        <v>23.098441454642334</v>
      </c>
    </row>
    <row r="4918" spans="1:7" x14ac:dyDescent="0.25">
      <c r="A4918" s="147">
        <v>4914</v>
      </c>
      <c r="B4918" s="151">
        <v>20703116504</v>
      </c>
      <c r="C4918" s="151">
        <v>388</v>
      </c>
      <c r="D4918" s="158">
        <v>1073.0902590000001</v>
      </c>
      <c r="E4918" s="151">
        <v>3650</v>
      </c>
      <c r="F4918" s="151">
        <v>8</v>
      </c>
      <c r="G4918" s="158">
        <v>75.69601705075263</v>
      </c>
    </row>
    <row r="4919" spans="1:7" x14ac:dyDescent="0.25">
      <c r="A4919" s="147">
        <v>4915</v>
      </c>
      <c r="B4919" s="151">
        <v>20703116505</v>
      </c>
      <c r="C4919" s="151">
        <v>403</v>
      </c>
      <c r="D4919" s="158">
        <v>1035.1875540000001</v>
      </c>
      <c r="E4919" s="151">
        <v>7105</v>
      </c>
      <c r="F4919" s="151">
        <v>6</v>
      </c>
      <c r="G4919" s="158">
        <v>52.684161449313969</v>
      </c>
    </row>
    <row r="4920" spans="1:7" x14ac:dyDescent="0.25">
      <c r="A4920" s="147">
        <v>4916</v>
      </c>
      <c r="B4920" s="151">
        <v>20703116506</v>
      </c>
      <c r="C4920" s="151">
        <v>382</v>
      </c>
      <c r="D4920" s="158">
        <v>1068.249151</v>
      </c>
      <c r="E4920" s="151">
        <v>4081</v>
      </c>
      <c r="F4920" s="151">
        <v>8</v>
      </c>
      <c r="G4920" s="158">
        <v>72.825362994538438</v>
      </c>
    </row>
    <row r="4921" spans="1:7" x14ac:dyDescent="0.25">
      <c r="A4921" s="147">
        <v>4917</v>
      </c>
      <c r="B4921" s="151">
        <v>20703116507</v>
      </c>
      <c r="C4921" s="151">
        <v>279</v>
      </c>
      <c r="D4921" s="158">
        <v>1075.5292320000001</v>
      </c>
      <c r="E4921" s="151">
        <v>3443</v>
      </c>
      <c r="F4921" s="151">
        <v>8</v>
      </c>
      <c r="G4921" s="158">
        <v>77.074730251765018</v>
      </c>
    </row>
    <row r="4922" spans="1:7" x14ac:dyDescent="0.25">
      <c r="A4922" s="147">
        <v>4918</v>
      </c>
      <c r="B4922" s="151">
        <v>20703116508</v>
      </c>
      <c r="C4922" s="151">
        <v>290</v>
      </c>
      <c r="D4922" s="158">
        <v>1013.648459</v>
      </c>
      <c r="E4922" s="151">
        <v>8727</v>
      </c>
      <c r="F4922" s="151">
        <v>5</v>
      </c>
      <c r="G4922" s="158">
        <v>41.880911149593715</v>
      </c>
    </row>
    <row r="4923" spans="1:7" x14ac:dyDescent="0.25">
      <c r="A4923" s="147">
        <v>4919</v>
      </c>
      <c r="B4923" s="151">
        <v>20703116509</v>
      </c>
      <c r="C4923" s="151">
        <v>350</v>
      </c>
      <c r="D4923" s="158">
        <v>981.82186990000002</v>
      </c>
      <c r="E4923" s="151">
        <v>10574</v>
      </c>
      <c r="F4923" s="151">
        <v>4</v>
      </c>
      <c r="G4923" s="158">
        <v>29.579059544425203</v>
      </c>
    </row>
    <row r="4924" spans="1:7" x14ac:dyDescent="0.25">
      <c r="A4924" s="147">
        <v>4920</v>
      </c>
      <c r="B4924" s="151">
        <v>20703116510</v>
      </c>
      <c r="C4924" s="151">
        <v>515</v>
      </c>
      <c r="D4924" s="158">
        <v>989.27139520000003</v>
      </c>
      <c r="E4924" s="151">
        <v>10194</v>
      </c>
      <c r="F4924" s="151">
        <v>4</v>
      </c>
      <c r="G4924" s="158">
        <v>32.110030638071137</v>
      </c>
    </row>
    <row r="4925" spans="1:7" x14ac:dyDescent="0.25">
      <c r="A4925" s="147">
        <v>4921</v>
      </c>
      <c r="B4925" s="151">
        <v>20703116511</v>
      </c>
      <c r="C4925" s="151">
        <v>356</v>
      </c>
      <c r="D4925" s="158">
        <v>981.97193860000004</v>
      </c>
      <c r="E4925" s="151">
        <v>10568</v>
      </c>
      <c r="F4925" s="151">
        <v>4</v>
      </c>
      <c r="G4925" s="158">
        <v>29.619022245903825</v>
      </c>
    </row>
    <row r="4926" spans="1:7" x14ac:dyDescent="0.25">
      <c r="A4926" s="147">
        <v>4922</v>
      </c>
      <c r="B4926" s="151">
        <v>20703116512</v>
      </c>
      <c r="C4926" s="151">
        <v>576</v>
      </c>
      <c r="D4926" s="158">
        <v>1014.738836</v>
      </c>
      <c r="E4926" s="151">
        <v>8654</v>
      </c>
      <c r="F4926" s="151">
        <v>5</v>
      </c>
      <c r="G4926" s="158">
        <v>42.367124017583592</v>
      </c>
    </row>
    <row r="4927" spans="1:7" x14ac:dyDescent="0.25">
      <c r="A4927" s="147">
        <v>4923</v>
      </c>
      <c r="B4927" s="151">
        <v>20703116513</v>
      </c>
      <c r="C4927" s="151">
        <v>690</v>
      </c>
      <c r="D4927" s="158">
        <v>1014.808662</v>
      </c>
      <c r="E4927" s="151">
        <v>8648</v>
      </c>
      <c r="F4927" s="151">
        <v>5</v>
      </c>
      <c r="G4927" s="158">
        <v>42.407086719062207</v>
      </c>
    </row>
    <row r="4928" spans="1:7" x14ac:dyDescent="0.25">
      <c r="A4928" s="147">
        <v>4924</v>
      </c>
      <c r="B4928" s="151">
        <v>20703116514</v>
      </c>
      <c r="C4928" s="151">
        <v>434</v>
      </c>
      <c r="D4928" s="158">
        <v>1026.171621</v>
      </c>
      <c r="E4928" s="151">
        <v>7803</v>
      </c>
      <c r="F4928" s="151">
        <v>6</v>
      </c>
      <c r="G4928" s="158">
        <v>48.035167177301183</v>
      </c>
    </row>
    <row r="4929" spans="1:7" x14ac:dyDescent="0.25">
      <c r="A4929" s="147">
        <v>4925</v>
      </c>
      <c r="B4929" s="151">
        <v>20703116515</v>
      </c>
      <c r="C4929" s="151">
        <v>472</v>
      </c>
      <c r="D4929" s="158">
        <v>1052.6182200000001</v>
      </c>
      <c r="E4929" s="151">
        <v>5574</v>
      </c>
      <c r="F4929" s="151">
        <v>7</v>
      </c>
      <c r="G4929" s="158">
        <v>62.881310776608501</v>
      </c>
    </row>
    <row r="4930" spans="1:7" x14ac:dyDescent="0.25">
      <c r="A4930" s="147">
        <v>4926</v>
      </c>
      <c r="B4930" s="151">
        <v>20703116516</v>
      </c>
      <c r="C4930" s="151">
        <v>303</v>
      </c>
      <c r="D4930" s="158">
        <v>1061.873261</v>
      </c>
      <c r="E4930" s="151">
        <v>4664</v>
      </c>
      <c r="F4930" s="151">
        <v>8</v>
      </c>
      <c r="G4930" s="158">
        <v>68.942320500865861</v>
      </c>
    </row>
    <row r="4931" spans="1:7" x14ac:dyDescent="0.25">
      <c r="A4931" s="147">
        <v>4927</v>
      </c>
      <c r="B4931" s="151">
        <v>20703116517</v>
      </c>
      <c r="C4931" s="151">
        <v>524</v>
      </c>
      <c r="D4931" s="158">
        <v>1059.7100290000001</v>
      </c>
      <c r="E4931" s="151">
        <v>4853</v>
      </c>
      <c r="F4931" s="151">
        <v>7</v>
      </c>
      <c r="G4931" s="158">
        <v>67.683495404289332</v>
      </c>
    </row>
    <row r="4932" spans="1:7" x14ac:dyDescent="0.25">
      <c r="A4932" s="147">
        <v>4928</v>
      </c>
      <c r="B4932" s="151">
        <v>20703116518</v>
      </c>
      <c r="C4932" s="151">
        <v>462</v>
      </c>
      <c r="D4932" s="158">
        <v>1075.5547999999999</v>
      </c>
      <c r="E4932" s="151">
        <v>3440</v>
      </c>
      <c r="F4932" s="151">
        <v>8</v>
      </c>
      <c r="G4932" s="158">
        <v>77.094711602504333</v>
      </c>
    </row>
    <row r="4933" spans="1:7" x14ac:dyDescent="0.25">
      <c r="A4933" s="147">
        <v>4929</v>
      </c>
      <c r="B4933" s="151">
        <v>20703116520</v>
      </c>
      <c r="C4933" s="151">
        <v>430</v>
      </c>
      <c r="D4933" s="158">
        <v>982.40610779999997</v>
      </c>
      <c r="E4933" s="151">
        <v>10545</v>
      </c>
      <c r="F4933" s="151">
        <v>4</v>
      </c>
      <c r="G4933" s="158">
        <v>29.772212601571869</v>
      </c>
    </row>
    <row r="4934" spans="1:7" x14ac:dyDescent="0.25">
      <c r="A4934" s="147">
        <v>4930</v>
      </c>
      <c r="B4934" s="151">
        <v>20703116521</v>
      </c>
      <c r="C4934" s="151">
        <v>389</v>
      </c>
      <c r="D4934" s="158">
        <v>1073.8766880000001</v>
      </c>
      <c r="E4934" s="151">
        <v>3603</v>
      </c>
      <c r="F4934" s="151">
        <v>8</v>
      </c>
      <c r="G4934" s="158">
        <v>76.009058212335162</v>
      </c>
    </row>
    <row r="4935" spans="1:7" x14ac:dyDescent="0.25">
      <c r="A4935" s="147">
        <v>4931</v>
      </c>
      <c r="B4935" s="151">
        <v>20703116522</v>
      </c>
      <c r="C4935" s="151">
        <v>378</v>
      </c>
      <c r="D4935" s="158">
        <v>1087.1815019999999</v>
      </c>
      <c r="E4935" s="151">
        <v>2411</v>
      </c>
      <c r="F4935" s="151">
        <v>9</v>
      </c>
      <c r="G4935" s="158">
        <v>83.948314906087646</v>
      </c>
    </row>
    <row r="4936" spans="1:7" x14ac:dyDescent="0.25">
      <c r="A4936" s="147">
        <v>4932</v>
      </c>
      <c r="B4936" s="151">
        <v>20703116523</v>
      </c>
      <c r="C4936" s="151">
        <v>716</v>
      </c>
      <c r="D4936" s="158">
        <v>1000.094608</v>
      </c>
      <c r="E4936" s="151">
        <v>9601</v>
      </c>
      <c r="F4936" s="151">
        <v>5</v>
      </c>
      <c r="G4936" s="158">
        <v>36.059677634208072</v>
      </c>
    </row>
    <row r="4937" spans="1:7" x14ac:dyDescent="0.25">
      <c r="A4937" s="147">
        <v>4933</v>
      </c>
      <c r="B4937" s="151">
        <v>20703116524</v>
      </c>
      <c r="C4937" s="151">
        <v>699</v>
      </c>
      <c r="D4937" s="158">
        <v>955.6066581</v>
      </c>
      <c r="E4937" s="151">
        <v>11741</v>
      </c>
      <c r="F4937" s="151">
        <v>3</v>
      </c>
      <c r="G4937" s="158">
        <v>21.806314106833621</v>
      </c>
    </row>
    <row r="4938" spans="1:7" x14ac:dyDescent="0.25">
      <c r="A4938" s="147">
        <v>4934</v>
      </c>
      <c r="B4938" s="151">
        <v>20703116526</v>
      </c>
      <c r="C4938" s="151">
        <v>533</v>
      </c>
      <c r="D4938" s="158">
        <v>912.22433290000004</v>
      </c>
      <c r="E4938" s="151">
        <v>13048</v>
      </c>
      <c r="F4938" s="151">
        <v>2</v>
      </c>
      <c r="G4938" s="158">
        <v>13.101105634740909</v>
      </c>
    </row>
    <row r="4939" spans="1:7" x14ac:dyDescent="0.25">
      <c r="A4939" s="147">
        <v>4935</v>
      </c>
      <c r="B4939" s="151">
        <v>20703116527</v>
      </c>
      <c r="C4939" s="151">
        <v>303</v>
      </c>
      <c r="D4939" s="158">
        <v>995.75835070000005</v>
      </c>
      <c r="E4939" s="151">
        <v>9860</v>
      </c>
      <c r="F4939" s="151">
        <v>4</v>
      </c>
      <c r="G4939" s="158">
        <v>34.334621020380979</v>
      </c>
    </row>
    <row r="4940" spans="1:7" x14ac:dyDescent="0.25">
      <c r="A4940" s="147">
        <v>4936</v>
      </c>
      <c r="B4940" s="151">
        <v>20703116528</v>
      </c>
      <c r="C4940" s="151">
        <v>251</v>
      </c>
      <c r="D4940" s="158">
        <v>701.15203889999998</v>
      </c>
      <c r="E4940" s="151">
        <v>14931</v>
      </c>
      <c r="F4940" s="151">
        <v>1</v>
      </c>
      <c r="G4940" s="158">
        <v>0.55947782070067931</v>
      </c>
    </row>
    <row r="4941" spans="1:7" x14ac:dyDescent="0.25">
      <c r="A4941" s="147">
        <v>4937</v>
      </c>
      <c r="B4941" s="151">
        <v>20703116529</v>
      </c>
      <c r="C4941" s="151">
        <v>378</v>
      </c>
      <c r="D4941" s="158">
        <v>986.18410210000002</v>
      </c>
      <c r="E4941" s="151">
        <v>10362</v>
      </c>
      <c r="F4941" s="151">
        <v>4</v>
      </c>
      <c r="G4941" s="158">
        <v>30.991074996669777</v>
      </c>
    </row>
    <row r="4942" spans="1:7" x14ac:dyDescent="0.25">
      <c r="A4942" s="147">
        <v>4938</v>
      </c>
      <c r="B4942" s="151">
        <v>20703116601</v>
      </c>
      <c r="C4942" s="151">
        <v>549</v>
      </c>
      <c r="D4942" s="158">
        <v>1009.5578420000001</v>
      </c>
      <c r="E4942" s="151">
        <v>9003</v>
      </c>
      <c r="F4942" s="151">
        <v>5</v>
      </c>
      <c r="G4942" s="158">
        <v>40.042626881577192</v>
      </c>
    </row>
    <row r="4943" spans="1:7" x14ac:dyDescent="0.25">
      <c r="A4943" s="147">
        <v>4939</v>
      </c>
      <c r="B4943" s="151">
        <v>20703116602</v>
      </c>
      <c r="C4943" s="151">
        <v>392</v>
      </c>
      <c r="D4943" s="158">
        <v>1001.04458</v>
      </c>
      <c r="E4943" s="151">
        <v>9551</v>
      </c>
      <c r="F4943" s="151">
        <v>5</v>
      </c>
      <c r="G4943" s="158">
        <v>36.392700146529904</v>
      </c>
    </row>
    <row r="4944" spans="1:7" x14ac:dyDescent="0.25">
      <c r="A4944" s="147">
        <v>4940</v>
      </c>
      <c r="B4944" s="151">
        <v>20703116603</v>
      </c>
      <c r="C4944" s="151">
        <v>473</v>
      </c>
      <c r="D4944" s="158">
        <v>974.9482084</v>
      </c>
      <c r="E4944" s="151">
        <v>10915</v>
      </c>
      <c r="F4944" s="151">
        <v>4</v>
      </c>
      <c r="G4944" s="158">
        <v>27.307846010390303</v>
      </c>
    </row>
    <row r="4945" spans="1:7" x14ac:dyDescent="0.25">
      <c r="A4945" s="147">
        <v>4941</v>
      </c>
      <c r="B4945" s="151">
        <v>20703116604</v>
      </c>
      <c r="C4945" s="151">
        <v>530</v>
      </c>
      <c r="D4945" s="158">
        <v>1055.2658409999999</v>
      </c>
      <c r="E4945" s="151">
        <v>5325</v>
      </c>
      <c r="F4945" s="151">
        <v>7</v>
      </c>
      <c r="G4945" s="158">
        <v>64.539762887971236</v>
      </c>
    </row>
    <row r="4946" spans="1:7" x14ac:dyDescent="0.25">
      <c r="A4946" s="147">
        <v>4942</v>
      </c>
      <c r="B4946" s="151">
        <v>20703116605</v>
      </c>
      <c r="C4946" s="151">
        <v>478</v>
      </c>
      <c r="D4946" s="158">
        <v>1039.3957</v>
      </c>
      <c r="E4946" s="151">
        <v>6761</v>
      </c>
      <c r="F4946" s="151">
        <v>6</v>
      </c>
      <c r="G4946" s="158">
        <v>54.97535633408819</v>
      </c>
    </row>
    <row r="4947" spans="1:7" x14ac:dyDescent="0.25">
      <c r="A4947" s="147">
        <v>4943</v>
      </c>
      <c r="B4947" s="151">
        <v>20703116606</v>
      </c>
      <c r="C4947" s="151">
        <v>220</v>
      </c>
      <c r="D4947" s="158">
        <v>1007.253059</v>
      </c>
      <c r="E4947" s="151">
        <v>9165</v>
      </c>
      <c r="F4947" s="151">
        <v>5</v>
      </c>
      <c r="G4947" s="158">
        <v>38.963633941654457</v>
      </c>
    </row>
    <row r="4948" spans="1:7" x14ac:dyDescent="0.25">
      <c r="A4948" s="147">
        <v>4944</v>
      </c>
      <c r="B4948" s="151">
        <v>20703116607</v>
      </c>
      <c r="C4948" s="151">
        <v>329</v>
      </c>
      <c r="D4948" s="158">
        <v>1009.077664</v>
      </c>
      <c r="E4948" s="151">
        <v>9031</v>
      </c>
      <c r="F4948" s="151">
        <v>5</v>
      </c>
      <c r="G4948" s="158">
        <v>39.856134274676968</v>
      </c>
    </row>
    <row r="4949" spans="1:7" x14ac:dyDescent="0.25">
      <c r="A4949" s="147">
        <v>4945</v>
      </c>
      <c r="B4949" s="151">
        <v>20703116608</v>
      </c>
      <c r="C4949" s="151">
        <v>354</v>
      </c>
      <c r="D4949" s="158">
        <v>1002.3562429999999</v>
      </c>
      <c r="E4949" s="151">
        <v>9487</v>
      </c>
      <c r="F4949" s="151">
        <v>5</v>
      </c>
      <c r="G4949" s="158">
        <v>36.818968962301852</v>
      </c>
    </row>
    <row r="4950" spans="1:7" x14ac:dyDescent="0.25">
      <c r="A4950" s="147">
        <v>4946</v>
      </c>
      <c r="B4950" s="151">
        <v>20703116609</v>
      </c>
      <c r="C4950" s="151">
        <v>203</v>
      </c>
      <c r="D4950" s="158">
        <v>1027.358545</v>
      </c>
      <c r="E4950" s="151">
        <v>7725</v>
      </c>
      <c r="F4950" s="151">
        <v>6</v>
      </c>
      <c r="G4950" s="158">
        <v>48.554682296523247</v>
      </c>
    </row>
    <row r="4951" spans="1:7" x14ac:dyDescent="0.25">
      <c r="A4951" s="147">
        <v>4947</v>
      </c>
      <c r="B4951" s="151">
        <v>20703116610</v>
      </c>
      <c r="C4951" s="151">
        <v>230</v>
      </c>
      <c r="D4951" s="158">
        <v>1055.439625</v>
      </c>
      <c r="E4951" s="151">
        <v>5300</v>
      </c>
      <c r="F4951" s="151">
        <v>7</v>
      </c>
      <c r="G4951" s="158">
        <v>64.706274144132152</v>
      </c>
    </row>
    <row r="4952" spans="1:7" x14ac:dyDescent="0.25">
      <c r="A4952" s="147">
        <v>4948</v>
      </c>
      <c r="B4952" s="151">
        <v>20703116611</v>
      </c>
      <c r="C4952" s="151">
        <v>210</v>
      </c>
      <c r="D4952" s="158">
        <v>1062.37717</v>
      </c>
      <c r="E4952" s="151">
        <v>4614</v>
      </c>
      <c r="F4952" s="151">
        <v>8</v>
      </c>
      <c r="G4952" s="158">
        <v>69.275343013187694</v>
      </c>
    </row>
    <row r="4953" spans="1:7" x14ac:dyDescent="0.25">
      <c r="A4953" s="147">
        <v>4949</v>
      </c>
      <c r="B4953" s="151">
        <v>20703116612</v>
      </c>
      <c r="C4953" s="151">
        <v>222</v>
      </c>
      <c r="D4953" s="158">
        <v>1036.487306</v>
      </c>
      <c r="E4953" s="151">
        <v>7009</v>
      </c>
      <c r="F4953" s="151">
        <v>6</v>
      </c>
      <c r="G4953" s="158">
        <v>53.323564672971891</v>
      </c>
    </row>
    <row r="4954" spans="1:7" x14ac:dyDescent="0.25">
      <c r="A4954" s="147">
        <v>4950</v>
      </c>
      <c r="B4954" s="151">
        <v>20703116613</v>
      </c>
      <c r="C4954" s="151">
        <v>341</v>
      </c>
      <c r="D4954" s="158">
        <v>1088.9490129999999</v>
      </c>
      <c r="E4954" s="151">
        <v>2264</v>
      </c>
      <c r="F4954" s="151">
        <v>9</v>
      </c>
      <c r="G4954" s="158">
        <v>84.927401092313843</v>
      </c>
    </row>
    <row r="4955" spans="1:7" x14ac:dyDescent="0.25">
      <c r="A4955" s="147">
        <v>4951</v>
      </c>
      <c r="B4955" s="151">
        <v>20703116614</v>
      </c>
      <c r="C4955" s="151">
        <v>452</v>
      </c>
      <c r="D4955" s="158">
        <v>1072.0194019999999</v>
      </c>
      <c r="E4955" s="151">
        <v>3756</v>
      </c>
      <c r="F4955" s="151">
        <v>8</v>
      </c>
      <c r="G4955" s="158">
        <v>74.99000932463035</v>
      </c>
    </row>
    <row r="4956" spans="1:7" x14ac:dyDescent="0.25">
      <c r="A4956" s="147">
        <v>4952</v>
      </c>
      <c r="B4956" s="151">
        <v>20703116615</v>
      </c>
      <c r="C4956" s="151">
        <v>389</v>
      </c>
      <c r="D4956" s="158">
        <v>1057.751197</v>
      </c>
      <c r="E4956" s="151">
        <v>5072</v>
      </c>
      <c r="F4956" s="151">
        <v>7</v>
      </c>
      <c r="G4956" s="158">
        <v>66.224856800319699</v>
      </c>
    </row>
    <row r="4957" spans="1:7" x14ac:dyDescent="0.25">
      <c r="A4957" s="147">
        <v>4953</v>
      </c>
      <c r="B4957" s="151">
        <v>20703116616</v>
      </c>
      <c r="C4957" s="151">
        <v>218</v>
      </c>
      <c r="D4957" s="158">
        <v>1056.453315</v>
      </c>
      <c r="E4957" s="151">
        <v>5203</v>
      </c>
      <c r="F4957" s="151">
        <v>7</v>
      </c>
      <c r="G4957" s="158">
        <v>65.352337818036503</v>
      </c>
    </row>
    <row r="4958" spans="1:7" x14ac:dyDescent="0.25">
      <c r="A4958" s="147">
        <v>4954</v>
      </c>
      <c r="B4958" s="151">
        <v>20703116617</v>
      </c>
      <c r="C4958" s="151">
        <v>537</v>
      </c>
      <c r="D4958" s="158">
        <v>1028.9584540000001</v>
      </c>
      <c r="E4958" s="151">
        <v>7591</v>
      </c>
      <c r="F4958" s="151">
        <v>6</v>
      </c>
      <c r="G4958" s="158">
        <v>49.447182629545757</v>
      </c>
    </row>
    <row r="4959" spans="1:7" x14ac:dyDescent="0.25">
      <c r="A4959" s="147">
        <v>4955</v>
      </c>
      <c r="B4959" s="151">
        <v>20703116618</v>
      </c>
      <c r="C4959" s="151">
        <v>332</v>
      </c>
      <c r="D4959" s="158">
        <v>1060.6131700000001</v>
      </c>
      <c r="E4959" s="151">
        <v>4767</v>
      </c>
      <c r="F4959" s="151">
        <v>8</v>
      </c>
      <c r="G4959" s="158">
        <v>68.256294125482881</v>
      </c>
    </row>
    <row r="4960" spans="1:7" x14ac:dyDescent="0.25">
      <c r="A4960" s="147">
        <v>4956</v>
      </c>
      <c r="B4960" s="151">
        <v>20703116619</v>
      </c>
      <c r="C4960" s="151">
        <v>893</v>
      </c>
      <c r="D4960" s="158">
        <v>1014.544649</v>
      </c>
      <c r="E4960" s="151">
        <v>8674</v>
      </c>
      <c r="F4960" s="151">
        <v>5</v>
      </c>
      <c r="G4960" s="158">
        <v>42.233915012654855</v>
      </c>
    </row>
    <row r="4961" spans="1:7" x14ac:dyDescent="0.25">
      <c r="A4961" s="147">
        <v>4957</v>
      </c>
      <c r="B4961" s="151">
        <v>20703116620</v>
      </c>
      <c r="C4961" s="151">
        <v>614</v>
      </c>
      <c r="D4961" s="158">
        <v>1029.6226830000001</v>
      </c>
      <c r="E4961" s="151">
        <v>7533</v>
      </c>
      <c r="F4961" s="151">
        <v>6</v>
      </c>
      <c r="G4961" s="158">
        <v>49.833488743839084</v>
      </c>
    </row>
    <row r="4962" spans="1:7" x14ac:dyDescent="0.25">
      <c r="A4962" s="147">
        <v>4958</v>
      </c>
      <c r="B4962" s="151">
        <v>20703116621</v>
      </c>
      <c r="C4962" s="151">
        <v>609</v>
      </c>
      <c r="D4962" s="158">
        <v>1058.7851009999999</v>
      </c>
      <c r="E4962" s="151">
        <v>4955</v>
      </c>
      <c r="F4962" s="151">
        <v>7</v>
      </c>
      <c r="G4962" s="158">
        <v>67.00412947915278</v>
      </c>
    </row>
    <row r="4963" spans="1:7" x14ac:dyDescent="0.25">
      <c r="A4963" s="147">
        <v>4959</v>
      </c>
      <c r="B4963" s="151">
        <v>20703116622</v>
      </c>
      <c r="C4963" s="151">
        <v>264</v>
      </c>
      <c r="D4963" s="158">
        <v>995.95380590000002</v>
      </c>
      <c r="E4963" s="151">
        <v>9853</v>
      </c>
      <c r="F4963" s="151">
        <v>4</v>
      </c>
      <c r="G4963" s="158">
        <v>34.381244172106037</v>
      </c>
    </row>
    <row r="4964" spans="1:7" x14ac:dyDescent="0.25">
      <c r="A4964" s="147">
        <v>4960</v>
      </c>
      <c r="B4964" s="151">
        <v>20703116623</v>
      </c>
      <c r="C4964" s="151">
        <v>263</v>
      </c>
      <c r="D4964" s="158">
        <v>1045.0933729999999</v>
      </c>
      <c r="E4964" s="151">
        <v>6242</v>
      </c>
      <c r="F4964" s="151">
        <v>7</v>
      </c>
      <c r="G4964" s="158">
        <v>58.432130011988818</v>
      </c>
    </row>
    <row r="4965" spans="1:7" x14ac:dyDescent="0.25">
      <c r="A4965" s="147">
        <v>4961</v>
      </c>
      <c r="B4965" s="151">
        <v>20703116624</v>
      </c>
      <c r="C4965" s="151">
        <v>385</v>
      </c>
      <c r="D4965" s="158">
        <v>1056.9294420000001</v>
      </c>
      <c r="E4965" s="151">
        <v>5156</v>
      </c>
      <c r="F4965" s="151">
        <v>7</v>
      </c>
      <c r="G4965" s="158">
        <v>65.665378979619021</v>
      </c>
    </row>
    <row r="4966" spans="1:7" x14ac:dyDescent="0.25">
      <c r="A4966" s="147">
        <v>4962</v>
      </c>
      <c r="B4966" s="151">
        <v>20703116625</v>
      </c>
      <c r="C4966" s="151">
        <v>309</v>
      </c>
      <c r="D4966" s="158">
        <v>945.32814699999994</v>
      </c>
      <c r="E4966" s="151">
        <v>12090</v>
      </c>
      <c r="F4966" s="151">
        <v>3</v>
      </c>
      <c r="G4966" s="158">
        <v>19.481816970827229</v>
      </c>
    </row>
    <row r="4967" spans="1:7" x14ac:dyDescent="0.25">
      <c r="A4967" s="147">
        <v>4963</v>
      </c>
      <c r="B4967" s="151">
        <v>20703116626</v>
      </c>
      <c r="C4967" s="151">
        <v>400</v>
      </c>
      <c r="D4967" s="158">
        <v>1016.100984</v>
      </c>
      <c r="E4967" s="151">
        <v>8570</v>
      </c>
      <c r="F4967" s="151">
        <v>5</v>
      </c>
      <c r="G4967" s="158">
        <v>42.92660183828427</v>
      </c>
    </row>
    <row r="4968" spans="1:7" x14ac:dyDescent="0.25">
      <c r="A4968" s="147">
        <v>4964</v>
      </c>
      <c r="B4968" s="151">
        <v>20703116627</v>
      </c>
      <c r="C4968" s="151">
        <v>478</v>
      </c>
      <c r="D4968" s="158">
        <v>1039.635309</v>
      </c>
      <c r="E4968" s="151">
        <v>6743</v>
      </c>
      <c r="F4968" s="151">
        <v>6</v>
      </c>
      <c r="G4968" s="158">
        <v>55.095244438524048</v>
      </c>
    </row>
    <row r="4969" spans="1:7" x14ac:dyDescent="0.25">
      <c r="A4969" s="147">
        <v>4965</v>
      </c>
      <c r="B4969" s="151">
        <v>20703116701</v>
      </c>
      <c r="C4969" s="151">
        <v>426</v>
      </c>
      <c r="D4969" s="158">
        <v>1083.3573960000001</v>
      </c>
      <c r="E4969" s="151">
        <v>2750</v>
      </c>
      <c r="F4969" s="151">
        <v>9</v>
      </c>
      <c r="G4969" s="158">
        <v>81.690422272545632</v>
      </c>
    </row>
    <row r="4970" spans="1:7" x14ac:dyDescent="0.25">
      <c r="A4970" s="147">
        <v>4966</v>
      </c>
      <c r="B4970" s="151">
        <v>20703116702</v>
      </c>
      <c r="C4970" s="151">
        <v>695</v>
      </c>
      <c r="D4970" s="158">
        <v>1076.785347</v>
      </c>
      <c r="E4970" s="151">
        <v>3332</v>
      </c>
      <c r="F4970" s="151">
        <v>8</v>
      </c>
      <c r="G4970" s="158">
        <v>77.814040229119485</v>
      </c>
    </row>
    <row r="4971" spans="1:7" x14ac:dyDescent="0.25">
      <c r="A4971" s="147">
        <v>4967</v>
      </c>
      <c r="B4971" s="151">
        <v>20703116703</v>
      </c>
      <c r="C4971" s="151">
        <v>407</v>
      </c>
      <c r="D4971" s="158">
        <v>1058.865871</v>
      </c>
      <c r="E4971" s="151">
        <v>4945</v>
      </c>
      <c r="F4971" s="151">
        <v>7</v>
      </c>
      <c r="G4971" s="158">
        <v>67.070733981617153</v>
      </c>
    </row>
    <row r="4972" spans="1:7" x14ac:dyDescent="0.25">
      <c r="A4972" s="147">
        <v>4968</v>
      </c>
      <c r="B4972" s="151">
        <v>20703116704</v>
      </c>
      <c r="C4972" s="151">
        <v>410</v>
      </c>
      <c r="D4972" s="158">
        <v>1117.5417070000001</v>
      </c>
      <c r="E4972" s="151">
        <v>534</v>
      </c>
      <c r="F4972" s="151">
        <v>10</v>
      </c>
      <c r="G4972" s="158">
        <v>96.449980018649256</v>
      </c>
    </row>
    <row r="4973" spans="1:7" x14ac:dyDescent="0.25">
      <c r="A4973" s="147">
        <v>4969</v>
      </c>
      <c r="B4973" s="151">
        <v>20703116705</v>
      </c>
      <c r="C4973" s="151">
        <v>456</v>
      </c>
      <c r="D4973" s="158">
        <v>1101.3557149999999</v>
      </c>
      <c r="E4973" s="151">
        <v>1319</v>
      </c>
      <c r="F4973" s="151">
        <v>9</v>
      </c>
      <c r="G4973" s="158">
        <v>91.221526575196492</v>
      </c>
    </row>
    <row r="4974" spans="1:7" x14ac:dyDescent="0.25">
      <c r="A4974" s="147">
        <v>4970</v>
      </c>
      <c r="B4974" s="151">
        <v>20703116706</v>
      </c>
      <c r="C4974" s="151">
        <v>525</v>
      </c>
      <c r="D4974" s="158">
        <v>1077.021219</v>
      </c>
      <c r="E4974" s="151">
        <v>3309</v>
      </c>
      <c r="F4974" s="151">
        <v>8</v>
      </c>
      <c r="G4974" s="158">
        <v>77.967230584787529</v>
      </c>
    </row>
    <row r="4975" spans="1:7" x14ac:dyDescent="0.25">
      <c r="A4975" s="147">
        <v>4971</v>
      </c>
      <c r="B4975" s="151">
        <v>20703116707</v>
      </c>
      <c r="C4975" s="151">
        <v>441</v>
      </c>
      <c r="D4975" s="158">
        <v>1129.112856</v>
      </c>
      <c r="E4975" s="151">
        <v>220</v>
      </c>
      <c r="F4975" s="151">
        <v>10</v>
      </c>
      <c r="G4975" s="158">
        <v>98.541361396030368</v>
      </c>
    </row>
    <row r="4976" spans="1:7" x14ac:dyDescent="0.25">
      <c r="A4976" s="147">
        <v>4972</v>
      </c>
      <c r="B4976" s="151">
        <v>20703116708</v>
      </c>
      <c r="C4976" s="151">
        <v>477</v>
      </c>
      <c r="D4976" s="158">
        <v>1107.003252</v>
      </c>
      <c r="E4976" s="151">
        <v>973</v>
      </c>
      <c r="F4976" s="151">
        <v>10</v>
      </c>
      <c r="G4976" s="158">
        <v>93.526042360463563</v>
      </c>
    </row>
    <row r="4977" spans="1:7" x14ac:dyDescent="0.25">
      <c r="A4977" s="147">
        <v>4973</v>
      </c>
      <c r="B4977" s="151">
        <v>20703116709</v>
      </c>
      <c r="C4977" s="151">
        <v>345</v>
      </c>
      <c r="D4977" s="158">
        <v>1118.8188090000001</v>
      </c>
      <c r="E4977" s="151">
        <v>487</v>
      </c>
      <c r="F4977" s="151">
        <v>10</v>
      </c>
      <c r="G4977" s="158">
        <v>96.763021180231775</v>
      </c>
    </row>
    <row r="4978" spans="1:7" x14ac:dyDescent="0.25">
      <c r="A4978" s="147">
        <v>4974</v>
      </c>
      <c r="B4978" s="151">
        <v>20703116710</v>
      </c>
      <c r="C4978" s="151">
        <v>443</v>
      </c>
      <c r="D4978" s="158">
        <v>1114.194677</v>
      </c>
      <c r="E4978" s="151">
        <v>667</v>
      </c>
      <c r="F4978" s="151">
        <v>10</v>
      </c>
      <c r="G4978" s="158">
        <v>95.564140135873188</v>
      </c>
    </row>
    <row r="4979" spans="1:7" x14ac:dyDescent="0.25">
      <c r="A4979" s="147">
        <v>4975</v>
      </c>
      <c r="B4979" s="151">
        <v>20703116711</v>
      </c>
      <c r="C4979" s="151">
        <v>326</v>
      </c>
      <c r="D4979" s="158">
        <v>1050.4127820000001</v>
      </c>
      <c r="E4979" s="151">
        <v>5760</v>
      </c>
      <c r="F4979" s="151">
        <v>7</v>
      </c>
      <c r="G4979" s="158">
        <v>61.642467030771272</v>
      </c>
    </row>
    <row r="4980" spans="1:7" x14ac:dyDescent="0.25">
      <c r="A4980" s="147">
        <v>4976</v>
      </c>
      <c r="B4980" s="151">
        <v>20703116712</v>
      </c>
      <c r="C4980" s="151">
        <v>386</v>
      </c>
      <c r="D4980" s="158">
        <v>1094.404914</v>
      </c>
      <c r="E4980" s="151">
        <v>1831</v>
      </c>
      <c r="F4980" s="151">
        <v>9</v>
      </c>
      <c r="G4980" s="158">
        <v>87.811376049020922</v>
      </c>
    </row>
    <row r="4981" spans="1:7" x14ac:dyDescent="0.25">
      <c r="A4981" s="147">
        <v>4977</v>
      </c>
      <c r="B4981" s="151">
        <v>20703116713</v>
      </c>
      <c r="C4981" s="151">
        <v>445</v>
      </c>
      <c r="D4981" s="158">
        <v>1103.314914</v>
      </c>
      <c r="E4981" s="151">
        <v>1189</v>
      </c>
      <c r="F4981" s="151">
        <v>10</v>
      </c>
      <c r="G4981" s="158">
        <v>92.087385107233246</v>
      </c>
    </row>
    <row r="4982" spans="1:7" x14ac:dyDescent="0.25">
      <c r="A4982" s="147">
        <v>4978</v>
      </c>
      <c r="B4982" s="151">
        <v>20703116714</v>
      </c>
      <c r="C4982" s="151">
        <v>460</v>
      </c>
      <c r="D4982" s="158">
        <v>1134.3646799999999</v>
      </c>
      <c r="E4982" s="151">
        <v>120</v>
      </c>
      <c r="F4982" s="151">
        <v>10</v>
      </c>
      <c r="G4982" s="158">
        <v>99.207406420674033</v>
      </c>
    </row>
    <row r="4983" spans="1:7" x14ac:dyDescent="0.25">
      <c r="A4983" s="147">
        <v>4979</v>
      </c>
      <c r="B4983" s="151">
        <v>20703116715</v>
      </c>
      <c r="C4983" s="151">
        <v>582</v>
      </c>
      <c r="D4983" s="158">
        <v>1081.472583</v>
      </c>
      <c r="E4983" s="151">
        <v>2906</v>
      </c>
      <c r="F4983" s="151">
        <v>9</v>
      </c>
      <c r="G4983" s="158">
        <v>80.651392034101505</v>
      </c>
    </row>
    <row r="4984" spans="1:7" x14ac:dyDescent="0.25">
      <c r="A4984" s="147">
        <v>4980</v>
      </c>
      <c r="B4984" s="151">
        <v>20703116716</v>
      </c>
      <c r="C4984" s="151">
        <v>594</v>
      </c>
      <c r="D4984" s="158">
        <v>1112.269802</v>
      </c>
      <c r="E4984" s="151">
        <v>735</v>
      </c>
      <c r="F4984" s="151">
        <v>10</v>
      </c>
      <c r="G4984" s="158">
        <v>95.111229519115497</v>
      </c>
    </row>
    <row r="4985" spans="1:7" x14ac:dyDescent="0.25">
      <c r="A4985" s="147">
        <v>4981</v>
      </c>
      <c r="B4985" s="151">
        <v>20703116717</v>
      </c>
      <c r="C4985" s="151">
        <v>510</v>
      </c>
      <c r="D4985" s="158">
        <v>1114.117082</v>
      </c>
      <c r="E4985" s="151">
        <v>671</v>
      </c>
      <c r="F4985" s="151">
        <v>10</v>
      </c>
      <c r="G4985" s="158">
        <v>95.537498334887445</v>
      </c>
    </row>
    <row r="4986" spans="1:7" x14ac:dyDescent="0.25">
      <c r="A4986" s="147">
        <v>4982</v>
      </c>
      <c r="B4986" s="151">
        <v>20703116718</v>
      </c>
      <c r="C4986" s="151">
        <v>342</v>
      </c>
      <c r="D4986" s="158">
        <v>1063.4429600000001</v>
      </c>
      <c r="E4986" s="151">
        <v>4511</v>
      </c>
      <c r="F4986" s="151">
        <v>8</v>
      </c>
      <c r="G4986" s="158">
        <v>69.961369388570674</v>
      </c>
    </row>
    <row r="4987" spans="1:7" x14ac:dyDescent="0.25">
      <c r="A4987" s="147">
        <v>4983</v>
      </c>
      <c r="B4987" s="151">
        <v>20703116719</v>
      </c>
      <c r="C4987" s="151">
        <v>495</v>
      </c>
      <c r="D4987" s="158">
        <v>1102.076926</v>
      </c>
      <c r="E4987" s="151">
        <v>1271</v>
      </c>
      <c r="F4987" s="151">
        <v>10</v>
      </c>
      <c r="G4987" s="158">
        <v>91.541228187025453</v>
      </c>
    </row>
    <row r="4988" spans="1:7" x14ac:dyDescent="0.25">
      <c r="A4988" s="147">
        <v>4984</v>
      </c>
      <c r="B4988" s="151">
        <v>20703116720</v>
      </c>
      <c r="C4988" s="151">
        <v>220</v>
      </c>
      <c r="D4988" s="158">
        <v>1100.9147359999999</v>
      </c>
      <c r="E4988" s="151">
        <v>1351</v>
      </c>
      <c r="F4988" s="151">
        <v>9</v>
      </c>
      <c r="G4988" s="158">
        <v>91.008392167310518</v>
      </c>
    </row>
    <row r="4989" spans="1:7" x14ac:dyDescent="0.25">
      <c r="A4989" s="147">
        <v>4985</v>
      </c>
      <c r="B4989" s="151">
        <v>20703116721</v>
      </c>
      <c r="C4989" s="151">
        <v>223</v>
      </c>
      <c r="D4989" s="158">
        <v>1084.914904</v>
      </c>
      <c r="E4989" s="151">
        <v>2595</v>
      </c>
      <c r="F4989" s="151">
        <v>9</v>
      </c>
      <c r="G4989" s="158">
        <v>82.722792060743316</v>
      </c>
    </row>
    <row r="4990" spans="1:7" x14ac:dyDescent="0.25">
      <c r="A4990" s="147">
        <v>4986</v>
      </c>
      <c r="B4990" s="151">
        <v>20703116722</v>
      </c>
      <c r="C4990" s="151">
        <v>406</v>
      </c>
      <c r="D4990" s="158">
        <v>1101.999235</v>
      </c>
      <c r="E4990" s="151">
        <v>1280</v>
      </c>
      <c r="F4990" s="151">
        <v>10</v>
      </c>
      <c r="G4990" s="158">
        <v>91.48128413480751</v>
      </c>
    </row>
    <row r="4991" spans="1:7" x14ac:dyDescent="0.25">
      <c r="A4991" s="147">
        <v>4987</v>
      </c>
      <c r="B4991" s="151">
        <v>20703116723</v>
      </c>
      <c r="C4991" s="151">
        <v>545</v>
      </c>
      <c r="D4991" s="158">
        <v>1069.247654</v>
      </c>
      <c r="E4991" s="151">
        <v>3984</v>
      </c>
      <c r="F4991" s="151">
        <v>8</v>
      </c>
      <c r="G4991" s="158">
        <v>73.471426668442788</v>
      </c>
    </row>
    <row r="4992" spans="1:7" x14ac:dyDescent="0.25">
      <c r="A4992" s="147">
        <v>4988</v>
      </c>
      <c r="B4992" s="151">
        <v>20801116802</v>
      </c>
      <c r="C4992" s="151">
        <v>438</v>
      </c>
      <c r="D4992" s="158">
        <v>1088.941464</v>
      </c>
      <c r="E4992" s="151">
        <v>2268</v>
      </c>
      <c r="F4992" s="151">
        <v>9</v>
      </c>
      <c r="G4992" s="158">
        <v>84.9007592913281</v>
      </c>
    </row>
    <row r="4993" spans="1:7" x14ac:dyDescent="0.25">
      <c r="A4993" s="147">
        <v>4989</v>
      </c>
      <c r="B4993" s="151">
        <v>20801116803</v>
      </c>
      <c r="C4993" s="151">
        <v>341</v>
      </c>
      <c r="D4993" s="158">
        <v>1140.6305850000001</v>
      </c>
      <c r="E4993" s="151">
        <v>68</v>
      </c>
      <c r="F4993" s="151">
        <v>10</v>
      </c>
      <c r="G4993" s="158">
        <v>99.553749833488752</v>
      </c>
    </row>
    <row r="4994" spans="1:7" x14ac:dyDescent="0.25">
      <c r="A4994" s="147">
        <v>4990</v>
      </c>
      <c r="B4994" s="151">
        <v>20801116804</v>
      </c>
      <c r="C4994" s="151">
        <v>474</v>
      </c>
      <c r="D4994" s="158">
        <v>1124.714215</v>
      </c>
      <c r="E4994" s="151">
        <v>314</v>
      </c>
      <c r="F4994" s="151">
        <v>10</v>
      </c>
      <c r="G4994" s="158">
        <v>97.915279072865331</v>
      </c>
    </row>
    <row r="4995" spans="1:7" x14ac:dyDescent="0.25">
      <c r="A4995" s="147">
        <v>4991</v>
      </c>
      <c r="B4995" s="151">
        <v>20801116805</v>
      </c>
      <c r="C4995" s="151">
        <v>430</v>
      </c>
      <c r="D4995" s="158">
        <v>1107.5464959999999</v>
      </c>
      <c r="E4995" s="151">
        <v>953</v>
      </c>
      <c r="F4995" s="151">
        <v>10</v>
      </c>
      <c r="G4995" s="158">
        <v>93.659251365392308</v>
      </c>
    </row>
    <row r="4996" spans="1:7" x14ac:dyDescent="0.25">
      <c r="A4996" s="147">
        <v>4992</v>
      </c>
      <c r="B4996" s="151">
        <v>20801116806</v>
      </c>
      <c r="C4996" s="151">
        <v>617</v>
      </c>
      <c r="D4996" s="158">
        <v>1104.611709</v>
      </c>
      <c r="E4996" s="151">
        <v>1117</v>
      </c>
      <c r="F4996" s="151">
        <v>10</v>
      </c>
      <c r="G4996" s="158">
        <v>92.566937524976694</v>
      </c>
    </row>
    <row r="4997" spans="1:7" x14ac:dyDescent="0.25">
      <c r="A4997" s="147">
        <v>4993</v>
      </c>
      <c r="B4997" s="151">
        <v>20801116807</v>
      </c>
      <c r="C4997" s="151">
        <v>376</v>
      </c>
      <c r="D4997" s="158">
        <v>1126.048035</v>
      </c>
      <c r="E4997" s="151">
        <v>288</v>
      </c>
      <c r="F4997" s="151">
        <v>10</v>
      </c>
      <c r="G4997" s="158">
        <v>98.088450779272677</v>
      </c>
    </row>
    <row r="4998" spans="1:7" x14ac:dyDescent="0.25">
      <c r="A4998" s="147">
        <v>4994</v>
      </c>
      <c r="B4998" s="151">
        <v>20801116808</v>
      </c>
      <c r="C4998" s="151">
        <v>738</v>
      </c>
      <c r="D4998" s="158">
        <v>1087.2284549999999</v>
      </c>
      <c r="E4998" s="151">
        <v>2408</v>
      </c>
      <c r="F4998" s="151">
        <v>9</v>
      </c>
      <c r="G4998" s="158">
        <v>83.96829625682696</v>
      </c>
    </row>
    <row r="4999" spans="1:7" x14ac:dyDescent="0.25">
      <c r="A4999" s="147">
        <v>4995</v>
      </c>
      <c r="B4999" s="151">
        <v>20801116809</v>
      </c>
      <c r="C4999" s="151">
        <v>554</v>
      </c>
      <c r="D4999" s="158">
        <v>1134.102253</v>
      </c>
      <c r="E4999" s="151">
        <v>128</v>
      </c>
      <c r="F4999" s="151">
        <v>10</v>
      </c>
      <c r="G4999" s="158">
        <v>99.154122818702533</v>
      </c>
    </row>
    <row r="5000" spans="1:7" x14ac:dyDescent="0.25">
      <c r="A5000" s="147">
        <v>4996</v>
      </c>
      <c r="B5000" s="151">
        <v>20801116810</v>
      </c>
      <c r="C5000" s="151">
        <v>580</v>
      </c>
      <c r="D5000" s="158">
        <v>1110.4894340000001</v>
      </c>
      <c r="E5000" s="151">
        <v>819</v>
      </c>
      <c r="F5000" s="151">
        <v>10</v>
      </c>
      <c r="G5000" s="158">
        <v>94.551751698414805</v>
      </c>
    </row>
    <row r="5001" spans="1:7" x14ac:dyDescent="0.25">
      <c r="A5001" s="147">
        <v>4997</v>
      </c>
      <c r="B5001" s="151">
        <v>20801116811</v>
      </c>
      <c r="C5001" s="151">
        <v>289</v>
      </c>
      <c r="D5001" s="158">
        <v>1079.3003349999999</v>
      </c>
      <c r="E5001" s="151">
        <v>3110</v>
      </c>
      <c r="F5001" s="151">
        <v>8</v>
      </c>
      <c r="G5001" s="158">
        <v>79.292660183828417</v>
      </c>
    </row>
    <row r="5002" spans="1:7" x14ac:dyDescent="0.25">
      <c r="A5002" s="147">
        <v>4998</v>
      </c>
      <c r="B5002" s="151">
        <v>20801116812</v>
      </c>
      <c r="C5002" s="151">
        <v>329</v>
      </c>
      <c r="D5002" s="158">
        <v>1116.9272980000001</v>
      </c>
      <c r="E5002" s="151">
        <v>548</v>
      </c>
      <c r="F5002" s="151">
        <v>10</v>
      </c>
      <c r="G5002" s="158">
        <v>96.356733715199155</v>
      </c>
    </row>
    <row r="5003" spans="1:7" x14ac:dyDescent="0.25">
      <c r="A5003" s="147">
        <v>4999</v>
      </c>
      <c r="B5003" s="151">
        <v>20801116813</v>
      </c>
      <c r="C5003" s="151">
        <v>572</v>
      </c>
      <c r="D5003" s="158">
        <v>1100.536263</v>
      </c>
      <c r="E5003" s="151">
        <v>1385</v>
      </c>
      <c r="F5003" s="151">
        <v>9</v>
      </c>
      <c r="G5003" s="158">
        <v>90.781936858931672</v>
      </c>
    </row>
    <row r="5004" spans="1:7" x14ac:dyDescent="0.25">
      <c r="A5004" s="147">
        <v>5000</v>
      </c>
      <c r="B5004" s="151">
        <v>20801116814</v>
      </c>
      <c r="C5004" s="151">
        <v>517</v>
      </c>
      <c r="D5004" s="158">
        <v>1110.6283229999999</v>
      </c>
      <c r="E5004" s="151">
        <v>810</v>
      </c>
      <c r="F5004" s="151">
        <v>10</v>
      </c>
      <c r="G5004" s="158">
        <v>94.611695750632734</v>
      </c>
    </row>
    <row r="5005" spans="1:7" x14ac:dyDescent="0.25">
      <c r="A5005" s="147">
        <v>5001</v>
      </c>
      <c r="B5005" s="151">
        <v>20801116815</v>
      </c>
      <c r="C5005" s="151">
        <v>428</v>
      </c>
      <c r="D5005" s="158">
        <v>1110.5344689999999</v>
      </c>
      <c r="E5005" s="151">
        <v>816</v>
      </c>
      <c r="F5005" s="151">
        <v>10</v>
      </c>
      <c r="G5005" s="158">
        <v>94.571733049154133</v>
      </c>
    </row>
    <row r="5006" spans="1:7" x14ac:dyDescent="0.25">
      <c r="A5006" s="147">
        <v>5002</v>
      </c>
      <c r="B5006" s="151">
        <v>20801116816</v>
      </c>
      <c r="C5006" s="151">
        <v>314</v>
      </c>
      <c r="D5006" s="158">
        <v>1076.583652</v>
      </c>
      <c r="E5006" s="151">
        <v>3351</v>
      </c>
      <c r="F5006" s="151">
        <v>8</v>
      </c>
      <c r="G5006" s="158">
        <v>77.687491674437197</v>
      </c>
    </row>
    <row r="5007" spans="1:7" x14ac:dyDescent="0.25">
      <c r="A5007" s="147">
        <v>5003</v>
      </c>
      <c r="B5007" s="151">
        <v>20801116817</v>
      </c>
      <c r="C5007" s="151">
        <v>459</v>
      </c>
      <c r="D5007" s="158">
        <v>1120.3376149999999</v>
      </c>
      <c r="E5007" s="151">
        <v>430</v>
      </c>
      <c r="F5007" s="151">
        <v>10</v>
      </c>
      <c r="G5007" s="158">
        <v>97.142666844278665</v>
      </c>
    </row>
    <row r="5008" spans="1:7" x14ac:dyDescent="0.25">
      <c r="A5008" s="147">
        <v>5004</v>
      </c>
      <c r="B5008" s="151">
        <v>20801116818</v>
      </c>
      <c r="C5008" s="151">
        <v>416</v>
      </c>
      <c r="D5008" s="158">
        <v>1117.5144439999999</v>
      </c>
      <c r="E5008" s="151">
        <v>535</v>
      </c>
      <c r="F5008" s="151">
        <v>10</v>
      </c>
      <c r="G5008" s="158">
        <v>96.443319568402814</v>
      </c>
    </row>
    <row r="5009" spans="1:7" x14ac:dyDescent="0.25">
      <c r="A5009" s="147">
        <v>5005</v>
      </c>
      <c r="B5009" s="151">
        <v>20801116819</v>
      </c>
      <c r="C5009" s="151">
        <v>567</v>
      </c>
      <c r="D5009" s="158">
        <v>1111.0390090000001</v>
      </c>
      <c r="E5009" s="151">
        <v>795</v>
      </c>
      <c r="F5009" s="151">
        <v>10</v>
      </c>
      <c r="G5009" s="158">
        <v>94.711602504329292</v>
      </c>
    </row>
    <row r="5010" spans="1:7" x14ac:dyDescent="0.25">
      <c r="A5010" s="147">
        <v>5006</v>
      </c>
      <c r="B5010" s="151">
        <v>20801116820</v>
      </c>
      <c r="C5010" s="151">
        <v>614</v>
      </c>
      <c r="D5010" s="158">
        <v>1096.153532</v>
      </c>
      <c r="E5010" s="151">
        <v>1704</v>
      </c>
      <c r="F5010" s="151">
        <v>9</v>
      </c>
      <c r="G5010" s="158">
        <v>88.657253230318361</v>
      </c>
    </row>
    <row r="5011" spans="1:7" x14ac:dyDescent="0.25">
      <c r="A5011" s="147">
        <v>5007</v>
      </c>
      <c r="B5011" s="151">
        <v>20801116821</v>
      </c>
      <c r="C5011" s="151">
        <v>467</v>
      </c>
      <c r="D5011" s="158">
        <v>1089.6343099999999</v>
      </c>
      <c r="E5011" s="151">
        <v>2202</v>
      </c>
      <c r="F5011" s="151">
        <v>9</v>
      </c>
      <c r="G5011" s="158">
        <v>85.340349007592906</v>
      </c>
    </row>
    <row r="5012" spans="1:7" x14ac:dyDescent="0.25">
      <c r="A5012" s="147">
        <v>5008</v>
      </c>
      <c r="B5012" s="151">
        <v>20801116822</v>
      </c>
      <c r="C5012" s="151">
        <v>284</v>
      </c>
      <c r="D5012" s="158">
        <v>1096.647316</v>
      </c>
      <c r="E5012" s="151">
        <v>1667</v>
      </c>
      <c r="F5012" s="151">
        <v>9</v>
      </c>
      <c r="G5012" s="158">
        <v>88.903689889436521</v>
      </c>
    </row>
    <row r="5013" spans="1:7" x14ac:dyDescent="0.25">
      <c r="A5013" s="147">
        <v>5009</v>
      </c>
      <c r="B5013" s="151">
        <v>20801116823</v>
      </c>
      <c r="C5013" s="151">
        <v>531</v>
      </c>
      <c r="D5013" s="158">
        <v>1104.8268149999999</v>
      </c>
      <c r="E5013" s="151">
        <v>1099</v>
      </c>
      <c r="F5013" s="151">
        <v>10</v>
      </c>
      <c r="G5013" s="158">
        <v>92.686825629412553</v>
      </c>
    </row>
    <row r="5014" spans="1:7" x14ac:dyDescent="0.25">
      <c r="A5014" s="147">
        <v>5010</v>
      </c>
      <c r="B5014" s="151">
        <v>20801116824</v>
      </c>
      <c r="C5014" s="151">
        <v>631</v>
      </c>
      <c r="D5014" s="158">
        <v>1106.7382399999999</v>
      </c>
      <c r="E5014" s="151">
        <v>988</v>
      </c>
      <c r="F5014" s="151">
        <v>10</v>
      </c>
      <c r="G5014" s="158">
        <v>93.426135606767019</v>
      </c>
    </row>
    <row r="5015" spans="1:7" x14ac:dyDescent="0.25">
      <c r="A5015" s="147">
        <v>5011</v>
      </c>
      <c r="B5015" s="151">
        <v>20801116825</v>
      </c>
      <c r="C5015" s="151">
        <v>371</v>
      </c>
      <c r="D5015" s="158">
        <v>1116.5953950000001</v>
      </c>
      <c r="E5015" s="151">
        <v>561</v>
      </c>
      <c r="F5015" s="151">
        <v>10</v>
      </c>
      <c r="G5015" s="158">
        <v>96.270147861995468</v>
      </c>
    </row>
    <row r="5016" spans="1:7" x14ac:dyDescent="0.25">
      <c r="A5016" s="147">
        <v>5012</v>
      </c>
      <c r="B5016" s="151">
        <v>20801116826</v>
      </c>
      <c r="C5016" s="151">
        <v>677</v>
      </c>
      <c r="D5016" s="158">
        <v>1095.7171840000001</v>
      </c>
      <c r="E5016" s="151">
        <v>1736</v>
      </c>
      <c r="F5016" s="151">
        <v>9</v>
      </c>
      <c r="G5016" s="158">
        <v>88.444118822432387</v>
      </c>
    </row>
    <row r="5017" spans="1:7" x14ac:dyDescent="0.25">
      <c r="A5017" s="147">
        <v>5013</v>
      </c>
      <c r="B5017" s="151">
        <v>20801116827</v>
      </c>
      <c r="C5017" s="151">
        <v>312</v>
      </c>
      <c r="D5017" s="158">
        <v>1123.207277</v>
      </c>
      <c r="E5017" s="151">
        <v>357</v>
      </c>
      <c r="F5017" s="151">
        <v>10</v>
      </c>
      <c r="G5017" s="158">
        <v>97.628879712268542</v>
      </c>
    </row>
    <row r="5018" spans="1:7" x14ac:dyDescent="0.25">
      <c r="A5018" s="147">
        <v>5014</v>
      </c>
      <c r="B5018" s="151">
        <v>20801116828</v>
      </c>
      <c r="C5018" s="151">
        <v>438</v>
      </c>
      <c r="D5018" s="158">
        <v>1103.1193370000001</v>
      </c>
      <c r="E5018" s="151">
        <v>1200</v>
      </c>
      <c r="F5018" s="151">
        <v>10</v>
      </c>
      <c r="G5018" s="158">
        <v>92.014120154522445</v>
      </c>
    </row>
    <row r="5019" spans="1:7" x14ac:dyDescent="0.25">
      <c r="A5019" s="147">
        <v>5015</v>
      </c>
      <c r="B5019" s="151">
        <v>20801116829</v>
      </c>
      <c r="C5019" s="151">
        <v>344</v>
      </c>
      <c r="D5019" s="158">
        <v>1134.8829069999999</v>
      </c>
      <c r="E5019" s="151">
        <v>113</v>
      </c>
      <c r="F5019" s="151">
        <v>10</v>
      </c>
      <c r="G5019" s="158">
        <v>99.254029572399091</v>
      </c>
    </row>
    <row r="5020" spans="1:7" x14ac:dyDescent="0.25">
      <c r="A5020" s="147">
        <v>5016</v>
      </c>
      <c r="B5020" s="151">
        <v>20801116830</v>
      </c>
      <c r="C5020" s="151">
        <v>302</v>
      </c>
      <c r="D5020" s="158">
        <v>1113.726001</v>
      </c>
      <c r="E5020" s="151">
        <v>682</v>
      </c>
      <c r="F5020" s="151">
        <v>10</v>
      </c>
      <c r="G5020" s="158">
        <v>95.46423338217663</v>
      </c>
    </row>
    <row r="5021" spans="1:7" x14ac:dyDescent="0.25">
      <c r="A5021" s="147">
        <v>5017</v>
      </c>
      <c r="B5021" s="151">
        <v>20801116831</v>
      </c>
      <c r="C5021" s="151">
        <v>327</v>
      </c>
      <c r="D5021" s="158">
        <v>1119.9612890000001</v>
      </c>
      <c r="E5021" s="151">
        <v>447</v>
      </c>
      <c r="F5021" s="151">
        <v>10</v>
      </c>
      <c r="G5021" s="158">
        <v>97.029439190089249</v>
      </c>
    </row>
    <row r="5022" spans="1:7" x14ac:dyDescent="0.25">
      <c r="A5022" s="147">
        <v>5018</v>
      </c>
      <c r="B5022" s="151">
        <v>20801116832</v>
      </c>
      <c r="C5022" s="151">
        <v>278</v>
      </c>
      <c r="D5022" s="158">
        <v>1124.8331929999999</v>
      </c>
      <c r="E5022" s="151">
        <v>311</v>
      </c>
      <c r="F5022" s="151">
        <v>10</v>
      </c>
      <c r="G5022" s="158">
        <v>97.935260423604632</v>
      </c>
    </row>
    <row r="5023" spans="1:7" x14ac:dyDescent="0.25">
      <c r="A5023" s="147">
        <v>5019</v>
      </c>
      <c r="B5023" s="151">
        <v>20801116901</v>
      </c>
      <c r="C5023" s="151">
        <v>397</v>
      </c>
      <c r="D5023" s="158">
        <v>1122.4946259999999</v>
      </c>
      <c r="E5023" s="151">
        <v>377</v>
      </c>
      <c r="F5023" s="151">
        <v>10</v>
      </c>
      <c r="G5023" s="158">
        <v>97.495670707339826</v>
      </c>
    </row>
    <row r="5024" spans="1:7" x14ac:dyDescent="0.25">
      <c r="A5024" s="147">
        <v>5020</v>
      </c>
      <c r="B5024" s="151">
        <v>20801116902</v>
      </c>
      <c r="C5024" s="151">
        <v>384</v>
      </c>
      <c r="D5024" s="158">
        <v>1105.8094100000001</v>
      </c>
      <c r="E5024" s="151">
        <v>1035</v>
      </c>
      <c r="F5024" s="151">
        <v>10</v>
      </c>
      <c r="G5024" s="158">
        <v>93.113094445184501</v>
      </c>
    </row>
    <row r="5025" spans="1:7" x14ac:dyDescent="0.25">
      <c r="A5025" s="147">
        <v>5021</v>
      </c>
      <c r="B5025" s="151">
        <v>20801116903</v>
      </c>
      <c r="C5025" s="151">
        <v>571</v>
      </c>
      <c r="D5025" s="158">
        <v>1093.557196</v>
      </c>
      <c r="E5025" s="151">
        <v>1906</v>
      </c>
      <c r="F5025" s="151">
        <v>9</v>
      </c>
      <c r="G5025" s="158">
        <v>87.311842280538173</v>
      </c>
    </row>
    <row r="5026" spans="1:7" x14ac:dyDescent="0.25">
      <c r="A5026" s="147">
        <v>5022</v>
      </c>
      <c r="B5026" s="151">
        <v>20801116904</v>
      </c>
      <c r="C5026" s="151">
        <v>515</v>
      </c>
      <c r="D5026" s="158">
        <v>1085.9975449999999</v>
      </c>
      <c r="E5026" s="151">
        <v>2514</v>
      </c>
      <c r="F5026" s="151">
        <v>9</v>
      </c>
      <c r="G5026" s="158">
        <v>83.26228853070468</v>
      </c>
    </row>
    <row r="5027" spans="1:7" x14ac:dyDescent="0.25">
      <c r="A5027" s="147">
        <v>5023</v>
      </c>
      <c r="B5027" s="151">
        <v>20801116905</v>
      </c>
      <c r="C5027" s="151">
        <v>201</v>
      </c>
      <c r="D5027" s="158">
        <v>1142.307114</v>
      </c>
      <c r="E5027" s="151">
        <v>51</v>
      </c>
      <c r="F5027" s="151">
        <v>10</v>
      </c>
      <c r="G5027" s="158">
        <v>99.666977487678167</v>
      </c>
    </row>
    <row r="5028" spans="1:7" x14ac:dyDescent="0.25">
      <c r="A5028" s="147">
        <v>5024</v>
      </c>
      <c r="B5028" s="151">
        <v>20801116906</v>
      </c>
      <c r="C5028" s="151">
        <v>356</v>
      </c>
      <c r="D5028" s="158">
        <v>1138.2621630000001</v>
      </c>
      <c r="E5028" s="151">
        <v>83</v>
      </c>
      <c r="F5028" s="151">
        <v>10</v>
      </c>
      <c r="G5028" s="158">
        <v>99.453843079792193</v>
      </c>
    </row>
    <row r="5029" spans="1:7" x14ac:dyDescent="0.25">
      <c r="A5029" s="147">
        <v>5025</v>
      </c>
      <c r="B5029" s="151">
        <v>20801116907</v>
      </c>
      <c r="C5029" s="151">
        <v>477</v>
      </c>
      <c r="D5029" s="158">
        <v>1089.6846439999999</v>
      </c>
      <c r="E5029" s="151">
        <v>2195</v>
      </c>
      <c r="F5029" s="151">
        <v>9</v>
      </c>
      <c r="G5029" s="158">
        <v>85.386972159317978</v>
      </c>
    </row>
    <row r="5030" spans="1:7" x14ac:dyDescent="0.25">
      <c r="A5030" s="147">
        <v>5026</v>
      </c>
      <c r="B5030" s="151">
        <v>20801116908</v>
      </c>
      <c r="C5030" s="151">
        <v>263</v>
      </c>
      <c r="D5030" s="158">
        <v>1081.0480230000001</v>
      </c>
      <c r="E5030" s="151">
        <v>2951</v>
      </c>
      <c r="F5030" s="151">
        <v>9</v>
      </c>
      <c r="G5030" s="158">
        <v>80.351671773011859</v>
      </c>
    </row>
    <row r="5031" spans="1:7" x14ac:dyDescent="0.25">
      <c r="A5031" s="147">
        <v>5027</v>
      </c>
      <c r="B5031" s="151">
        <v>20801116909</v>
      </c>
      <c r="C5031" s="151">
        <v>361</v>
      </c>
      <c r="D5031" s="158">
        <v>1110.370111</v>
      </c>
      <c r="E5031" s="151">
        <v>827</v>
      </c>
      <c r="F5031" s="151">
        <v>10</v>
      </c>
      <c r="G5031" s="158">
        <v>94.498468096443318</v>
      </c>
    </row>
    <row r="5032" spans="1:7" x14ac:dyDescent="0.25">
      <c r="A5032" s="147">
        <v>5028</v>
      </c>
      <c r="B5032" s="151">
        <v>20801116911</v>
      </c>
      <c r="C5032" s="151">
        <v>268</v>
      </c>
      <c r="D5032" s="158">
        <v>1128.384223</v>
      </c>
      <c r="E5032" s="151">
        <v>235</v>
      </c>
      <c r="F5032" s="151">
        <v>10</v>
      </c>
      <c r="G5032" s="158">
        <v>98.441454642333824</v>
      </c>
    </row>
    <row r="5033" spans="1:7" x14ac:dyDescent="0.25">
      <c r="A5033" s="147">
        <v>5029</v>
      </c>
      <c r="B5033" s="151">
        <v>20801116912</v>
      </c>
      <c r="C5033" s="151">
        <v>452</v>
      </c>
      <c r="D5033" s="158">
        <v>1050.1473109999999</v>
      </c>
      <c r="E5033" s="151">
        <v>5787</v>
      </c>
      <c r="F5033" s="151">
        <v>7</v>
      </c>
      <c r="G5033" s="158">
        <v>61.462634874117498</v>
      </c>
    </row>
    <row r="5034" spans="1:7" x14ac:dyDescent="0.25">
      <c r="A5034" s="147">
        <v>5030</v>
      </c>
      <c r="B5034" s="151">
        <v>20801116913</v>
      </c>
      <c r="C5034" s="151">
        <v>473</v>
      </c>
      <c r="D5034" s="158">
        <v>1070.5224390000001</v>
      </c>
      <c r="E5034" s="151">
        <v>3875</v>
      </c>
      <c r="F5034" s="151">
        <v>8</v>
      </c>
      <c r="G5034" s="158">
        <v>74.197415745304383</v>
      </c>
    </row>
    <row r="5035" spans="1:7" x14ac:dyDescent="0.25">
      <c r="A5035" s="147">
        <v>5031</v>
      </c>
      <c r="B5035" s="151">
        <v>20801116914</v>
      </c>
      <c r="C5035" s="151">
        <v>584</v>
      </c>
      <c r="D5035" s="158">
        <v>1084.162979</v>
      </c>
      <c r="E5035" s="151">
        <v>2664</v>
      </c>
      <c r="F5035" s="151">
        <v>9</v>
      </c>
      <c r="G5035" s="158">
        <v>82.263220993739168</v>
      </c>
    </row>
    <row r="5036" spans="1:7" x14ac:dyDescent="0.25">
      <c r="A5036" s="147">
        <v>5032</v>
      </c>
      <c r="B5036" s="151">
        <v>20801116915</v>
      </c>
      <c r="C5036" s="151">
        <v>402</v>
      </c>
      <c r="D5036" s="158">
        <v>1115.0037480000001</v>
      </c>
      <c r="E5036" s="151">
        <v>635</v>
      </c>
      <c r="F5036" s="151">
        <v>10</v>
      </c>
      <c r="G5036" s="158">
        <v>95.777274543759162</v>
      </c>
    </row>
    <row r="5037" spans="1:7" x14ac:dyDescent="0.25">
      <c r="A5037" s="147">
        <v>5033</v>
      </c>
      <c r="B5037" s="151">
        <v>20801116916</v>
      </c>
      <c r="C5037" s="151">
        <v>309</v>
      </c>
      <c r="D5037" s="158">
        <v>1133.2475480000001</v>
      </c>
      <c r="E5037" s="151">
        <v>151</v>
      </c>
      <c r="F5037" s="151">
        <v>10</v>
      </c>
      <c r="G5037" s="158">
        <v>99.000932463034502</v>
      </c>
    </row>
    <row r="5038" spans="1:7" x14ac:dyDescent="0.25">
      <c r="A5038" s="147">
        <v>5034</v>
      </c>
      <c r="B5038" s="151">
        <v>20801116917</v>
      </c>
      <c r="C5038" s="151">
        <v>545</v>
      </c>
      <c r="D5038" s="158">
        <v>1098.5960050000001</v>
      </c>
      <c r="E5038" s="151">
        <v>1523</v>
      </c>
      <c r="F5038" s="151">
        <v>9</v>
      </c>
      <c r="G5038" s="158">
        <v>89.862794724923404</v>
      </c>
    </row>
    <row r="5039" spans="1:7" x14ac:dyDescent="0.25">
      <c r="A5039" s="147">
        <v>5035</v>
      </c>
      <c r="B5039" s="151">
        <v>20801116918</v>
      </c>
      <c r="C5039" s="151">
        <v>385</v>
      </c>
      <c r="D5039" s="158">
        <v>1100.400609</v>
      </c>
      <c r="E5039" s="151">
        <v>1394</v>
      </c>
      <c r="F5039" s="151">
        <v>9</v>
      </c>
      <c r="G5039" s="158">
        <v>90.721992806713729</v>
      </c>
    </row>
    <row r="5040" spans="1:7" x14ac:dyDescent="0.25">
      <c r="A5040" s="147">
        <v>5036</v>
      </c>
      <c r="B5040" s="151">
        <v>20801116919</v>
      </c>
      <c r="C5040" s="151">
        <v>236</v>
      </c>
      <c r="D5040" s="158">
        <v>1119.761708</v>
      </c>
      <c r="E5040" s="151">
        <v>453</v>
      </c>
      <c r="F5040" s="151">
        <v>10</v>
      </c>
      <c r="G5040" s="158">
        <v>96.98947648861062</v>
      </c>
    </row>
    <row r="5041" spans="1:7" x14ac:dyDescent="0.25">
      <c r="A5041" s="147">
        <v>5037</v>
      </c>
      <c r="B5041" s="151">
        <v>20801116920</v>
      </c>
      <c r="C5041" s="151">
        <v>364</v>
      </c>
      <c r="D5041" s="158">
        <v>1118.8973739999999</v>
      </c>
      <c r="E5041" s="151">
        <v>484</v>
      </c>
      <c r="F5041" s="151">
        <v>10</v>
      </c>
      <c r="G5041" s="158">
        <v>96.783002530971089</v>
      </c>
    </row>
    <row r="5042" spans="1:7" x14ac:dyDescent="0.25">
      <c r="A5042" s="147">
        <v>5038</v>
      </c>
      <c r="B5042" s="151">
        <v>20801116921</v>
      </c>
      <c r="C5042" s="151">
        <v>340</v>
      </c>
      <c r="D5042" s="158">
        <v>1091.542647</v>
      </c>
      <c r="E5042" s="151">
        <v>2033</v>
      </c>
      <c r="F5042" s="151">
        <v>9</v>
      </c>
      <c r="G5042" s="158">
        <v>86.465965099240705</v>
      </c>
    </row>
    <row r="5043" spans="1:7" x14ac:dyDescent="0.25">
      <c r="A5043" s="147">
        <v>5039</v>
      </c>
      <c r="B5043" s="151">
        <v>20801116922</v>
      </c>
      <c r="C5043" s="151">
        <v>365</v>
      </c>
      <c r="D5043" s="158">
        <v>1109.662294</v>
      </c>
      <c r="E5043" s="151">
        <v>858</v>
      </c>
      <c r="F5043" s="151">
        <v>10</v>
      </c>
      <c r="G5043" s="158">
        <v>94.291994138803787</v>
      </c>
    </row>
    <row r="5044" spans="1:7" x14ac:dyDescent="0.25">
      <c r="A5044" s="147">
        <v>5040</v>
      </c>
      <c r="B5044" s="151">
        <v>20801116923</v>
      </c>
      <c r="C5044" s="151">
        <v>416</v>
      </c>
      <c r="D5044" s="158">
        <v>1118.5905849999999</v>
      </c>
      <c r="E5044" s="151">
        <v>495</v>
      </c>
      <c r="F5044" s="151">
        <v>10</v>
      </c>
      <c r="G5044" s="158">
        <v>96.709737578260288</v>
      </c>
    </row>
    <row r="5045" spans="1:7" x14ac:dyDescent="0.25">
      <c r="A5045" s="147">
        <v>5041</v>
      </c>
      <c r="B5045" s="151">
        <v>20801116924</v>
      </c>
      <c r="C5045" s="151">
        <v>567</v>
      </c>
      <c r="D5045" s="158">
        <v>1120.0551559999999</v>
      </c>
      <c r="E5045" s="151">
        <v>442</v>
      </c>
      <c r="F5045" s="151">
        <v>10</v>
      </c>
      <c r="G5045" s="158">
        <v>97.062741441321435</v>
      </c>
    </row>
    <row r="5046" spans="1:7" x14ac:dyDescent="0.25">
      <c r="A5046" s="147">
        <v>5042</v>
      </c>
      <c r="B5046" s="151">
        <v>20801116925</v>
      </c>
      <c r="C5046" s="151">
        <v>528</v>
      </c>
      <c r="D5046" s="158">
        <v>1085.6016970000001</v>
      </c>
      <c r="E5046" s="151">
        <v>2539</v>
      </c>
      <c r="F5046" s="151">
        <v>9</v>
      </c>
      <c r="G5046" s="158">
        <v>83.095777274543764</v>
      </c>
    </row>
    <row r="5047" spans="1:7" x14ac:dyDescent="0.25">
      <c r="A5047" s="147">
        <v>5043</v>
      </c>
      <c r="B5047" s="151">
        <v>20801116926</v>
      </c>
      <c r="C5047" s="151">
        <v>331</v>
      </c>
      <c r="D5047" s="158">
        <v>1140.759004</v>
      </c>
      <c r="E5047" s="151">
        <v>67</v>
      </c>
      <c r="F5047" s="151">
        <v>10</v>
      </c>
      <c r="G5047" s="158">
        <v>99.56041028373518</v>
      </c>
    </row>
    <row r="5048" spans="1:7" x14ac:dyDescent="0.25">
      <c r="A5048" s="147">
        <v>5044</v>
      </c>
      <c r="B5048" s="151">
        <v>20801116927</v>
      </c>
      <c r="C5048" s="151">
        <v>272</v>
      </c>
      <c r="D5048" s="158">
        <v>1085.416941</v>
      </c>
      <c r="E5048" s="151">
        <v>2556</v>
      </c>
      <c r="F5048" s="151">
        <v>9</v>
      </c>
      <c r="G5048" s="158">
        <v>82.982549620354334</v>
      </c>
    </row>
    <row r="5049" spans="1:7" x14ac:dyDescent="0.25">
      <c r="A5049" s="147">
        <v>5045</v>
      </c>
      <c r="B5049" s="151">
        <v>20801116928</v>
      </c>
      <c r="C5049" s="151">
        <v>379</v>
      </c>
      <c r="D5049" s="158">
        <v>1118.2069300000001</v>
      </c>
      <c r="E5049" s="151">
        <v>508</v>
      </c>
      <c r="F5049" s="151">
        <v>10</v>
      </c>
      <c r="G5049" s="158">
        <v>96.623151725056616</v>
      </c>
    </row>
    <row r="5050" spans="1:7" x14ac:dyDescent="0.25">
      <c r="A5050" s="147">
        <v>5046</v>
      </c>
      <c r="B5050" s="151">
        <v>20801116929</v>
      </c>
      <c r="C5050" s="151">
        <v>543</v>
      </c>
      <c r="D5050" s="158">
        <v>1111.117743</v>
      </c>
      <c r="E5050" s="151">
        <v>790</v>
      </c>
      <c r="F5050" s="151">
        <v>10</v>
      </c>
      <c r="G5050" s="158">
        <v>94.744904755561478</v>
      </c>
    </row>
    <row r="5051" spans="1:7" x14ac:dyDescent="0.25">
      <c r="A5051" s="147">
        <v>5047</v>
      </c>
      <c r="B5051" s="151">
        <v>20801116930</v>
      </c>
      <c r="C5051" s="151">
        <v>647</v>
      </c>
      <c r="D5051" s="158">
        <v>1106.1375539999999</v>
      </c>
      <c r="E5051" s="151">
        <v>1022</v>
      </c>
      <c r="F5051" s="151">
        <v>10</v>
      </c>
      <c r="G5051" s="158">
        <v>93.199680298388159</v>
      </c>
    </row>
    <row r="5052" spans="1:7" x14ac:dyDescent="0.25">
      <c r="A5052" s="147">
        <v>5048</v>
      </c>
      <c r="B5052" s="151">
        <v>20801116931</v>
      </c>
      <c r="C5052" s="151">
        <v>496</v>
      </c>
      <c r="D5052" s="158">
        <v>1127.811508</v>
      </c>
      <c r="E5052" s="151">
        <v>246</v>
      </c>
      <c r="F5052" s="151">
        <v>10</v>
      </c>
      <c r="G5052" s="158">
        <v>98.368189689623023</v>
      </c>
    </row>
    <row r="5053" spans="1:7" x14ac:dyDescent="0.25">
      <c r="A5053" s="147">
        <v>5049</v>
      </c>
      <c r="B5053" s="151">
        <v>20801116932</v>
      </c>
      <c r="C5053" s="151">
        <v>396</v>
      </c>
      <c r="D5053" s="158">
        <v>1098.7849189999999</v>
      </c>
      <c r="E5053" s="151">
        <v>1510</v>
      </c>
      <c r="F5053" s="151">
        <v>9</v>
      </c>
      <c r="G5053" s="158">
        <v>89.949380578127077</v>
      </c>
    </row>
    <row r="5054" spans="1:7" x14ac:dyDescent="0.25">
      <c r="A5054" s="147">
        <v>5050</v>
      </c>
      <c r="B5054" s="151">
        <v>20801116933</v>
      </c>
      <c r="C5054" s="151">
        <v>621</v>
      </c>
      <c r="D5054" s="158">
        <v>1085.1637029999999</v>
      </c>
      <c r="E5054" s="151">
        <v>2577</v>
      </c>
      <c r="F5054" s="151">
        <v>9</v>
      </c>
      <c r="G5054" s="158">
        <v>82.842680165179161</v>
      </c>
    </row>
    <row r="5055" spans="1:7" x14ac:dyDescent="0.25">
      <c r="A5055" s="147">
        <v>5051</v>
      </c>
      <c r="B5055" s="151">
        <v>20801116934</v>
      </c>
      <c r="C5055" s="151">
        <v>363</v>
      </c>
      <c r="D5055" s="158">
        <v>1123.443368</v>
      </c>
      <c r="E5055" s="151">
        <v>351</v>
      </c>
      <c r="F5055" s="151">
        <v>10</v>
      </c>
      <c r="G5055" s="158">
        <v>97.668842413747171</v>
      </c>
    </row>
    <row r="5056" spans="1:7" x14ac:dyDescent="0.25">
      <c r="A5056" s="147">
        <v>5052</v>
      </c>
      <c r="B5056" s="151">
        <v>20801116935</v>
      </c>
      <c r="C5056" s="151">
        <v>522</v>
      </c>
      <c r="D5056" s="158">
        <v>1074.49776</v>
      </c>
      <c r="E5056" s="151">
        <v>3537</v>
      </c>
      <c r="F5056" s="151">
        <v>8</v>
      </c>
      <c r="G5056" s="158">
        <v>76.448647928599982</v>
      </c>
    </row>
    <row r="5057" spans="1:7" x14ac:dyDescent="0.25">
      <c r="A5057" s="147">
        <v>5053</v>
      </c>
      <c r="B5057" s="151">
        <v>20801116936</v>
      </c>
      <c r="C5057" s="151">
        <v>348</v>
      </c>
      <c r="D5057" s="158">
        <v>1105.6743429999999</v>
      </c>
      <c r="E5057" s="151">
        <v>1043</v>
      </c>
      <c r="F5057" s="151">
        <v>10</v>
      </c>
      <c r="G5057" s="158">
        <v>93.059810843213</v>
      </c>
    </row>
    <row r="5058" spans="1:7" x14ac:dyDescent="0.25">
      <c r="A5058" s="147">
        <v>5054</v>
      </c>
      <c r="B5058" s="151">
        <v>20801116937</v>
      </c>
      <c r="C5058" s="151">
        <v>638</v>
      </c>
      <c r="D5058" s="158">
        <v>1077.418345</v>
      </c>
      <c r="E5058" s="151">
        <v>3278</v>
      </c>
      <c r="F5058" s="151">
        <v>8</v>
      </c>
      <c r="G5058" s="158">
        <v>78.173704542427075</v>
      </c>
    </row>
    <row r="5059" spans="1:7" x14ac:dyDescent="0.25">
      <c r="A5059" s="147">
        <v>5055</v>
      </c>
      <c r="B5059" s="151">
        <v>20801116939</v>
      </c>
      <c r="C5059" s="151">
        <v>422</v>
      </c>
      <c r="D5059" s="158">
        <v>1122.852549</v>
      </c>
      <c r="E5059" s="151">
        <v>367</v>
      </c>
      <c r="F5059" s="151">
        <v>10</v>
      </c>
      <c r="G5059" s="158">
        <v>97.562275209804184</v>
      </c>
    </row>
    <row r="5060" spans="1:7" x14ac:dyDescent="0.25">
      <c r="A5060" s="147">
        <v>5056</v>
      </c>
      <c r="B5060" s="151">
        <v>20801116940</v>
      </c>
      <c r="C5060" s="151">
        <v>478</v>
      </c>
      <c r="D5060" s="158">
        <v>1089.0945079999999</v>
      </c>
      <c r="E5060" s="151">
        <v>2252</v>
      </c>
      <c r="F5060" s="151">
        <v>9</v>
      </c>
      <c r="G5060" s="158">
        <v>85.007326495271087</v>
      </c>
    </row>
    <row r="5061" spans="1:7" x14ac:dyDescent="0.25">
      <c r="A5061" s="147">
        <v>5057</v>
      </c>
      <c r="B5061" s="151">
        <v>20801116941</v>
      </c>
      <c r="C5061" s="151">
        <v>639</v>
      </c>
      <c r="D5061" s="158">
        <v>1089.6810829999999</v>
      </c>
      <c r="E5061" s="151">
        <v>2197</v>
      </c>
      <c r="F5061" s="151">
        <v>9</v>
      </c>
      <c r="G5061" s="158">
        <v>85.373651258825106</v>
      </c>
    </row>
    <row r="5062" spans="1:7" x14ac:dyDescent="0.25">
      <c r="A5062" s="147">
        <v>5058</v>
      </c>
      <c r="B5062" s="151">
        <v>20801116942</v>
      </c>
      <c r="C5062" s="151">
        <v>279</v>
      </c>
      <c r="D5062" s="158">
        <v>1114.3188419999999</v>
      </c>
      <c r="E5062" s="151">
        <v>656</v>
      </c>
      <c r="F5062" s="151">
        <v>10</v>
      </c>
      <c r="G5062" s="158">
        <v>95.637405088583989</v>
      </c>
    </row>
    <row r="5063" spans="1:7" x14ac:dyDescent="0.25">
      <c r="A5063" s="147">
        <v>5059</v>
      </c>
      <c r="B5063" s="151">
        <v>20801116943</v>
      </c>
      <c r="C5063" s="151">
        <v>433</v>
      </c>
      <c r="D5063" s="158">
        <v>1094.362431</v>
      </c>
      <c r="E5063" s="151">
        <v>1840</v>
      </c>
      <c r="F5063" s="151">
        <v>9</v>
      </c>
      <c r="G5063" s="158">
        <v>87.751431996802992</v>
      </c>
    </row>
    <row r="5064" spans="1:7" x14ac:dyDescent="0.25">
      <c r="A5064" s="147">
        <v>5060</v>
      </c>
      <c r="B5064" s="151">
        <v>20801116944</v>
      </c>
      <c r="C5064" s="151">
        <v>365</v>
      </c>
      <c r="D5064" s="158">
        <v>1109.9797739999999</v>
      </c>
      <c r="E5064" s="151">
        <v>845</v>
      </c>
      <c r="F5064" s="151">
        <v>10</v>
      </c>
      <c r="G5064" s="158">
        <v>94.37857999200746</v>
      </c>
    </row>
    <row r="5065" spans="1:7" x14ac:dyDescent="0.25">
      <c r="A5065" s="147">
        <v>5061</v>
      </c>
      <c r="B5065" s="151">
        <v>20801116945</v>
      </c>
      <c r="C5065" s="151">
        <v>257</v>
      </c>
      <c r="D5065" s="158">
        <v>1065.941928</v>
      </c>
      <c r="E5065" s="151">
        <v>4297</v>
      </c>
      <c r="F5065" s="151">
        <v>8</v>
      </c>
      <c r="G5065" s="158">
        <v>71.386705741308106</v>
      </c>
    </row>
    <row r="5066" spans="1:7" x14ac:dyDescent="0.25">
      <c r="A5066" s="147">
        <v>5062</v>
      </c>
      <c r="B5066" s="151">
        <v>20801116946</v>
      </c>
      <c r="C5066" s="151">
        <v>310</v>
      </c>
      <c r="D5066" s="158">
        <v>1123.740597</v>
      </c>
      <c r="E5066" s="151">
        <v>341</v>
      </c>
      <c r="F5066" s="151">
        <v>10</v>
      </c>
      <c r="G5066" s="158">
        <v>97.735446916211529</v>
      </c>
    </row>
    <row r="5067" spans="1:7" x14ac:dyDescent="0.25">
      <c r="A5067" s="147">
        <v>5063</v>
      </c>
      <c r="B5067" s="151">
        <v>20801116947</v>
      </c>
      <c r="C5067" s="151">
        <v>344</v>
      </c>
      <c r="D5067" s="158">
        <v>1137.125963</v>
      </c>
      <c r="E5067" s="151">
        <v>95</v>
      </c>
      <c r="F5067" s="151">
        <v>10</v>
      </c>
      <c r="G5067" s="158">
        <v>99.373917676834949</v>
      </c>
    </row>
    <row r="5068" spans="1:7" x14ac:dyDescent="0.25">
      <c r="A5068" s="147">
        <v>5064</v>
      </c>
      <c r="B5068" s="151">
        <v>20801116948</v>
      </c>
      <c r="C5068" s="151">
        <v>460</v>
      </c>
      <c r="D5068" s="158">
        <v>1104.7070859999999</v>
      </c>
      <c r="E5068" s="151">
        <v>1107</v>
      </c>
      <c r="F5068" s="151">
        <v>10</v>
      </c>
      <c r="G5068" s="158">
        <v>92.633542027441052</v>
      </c>
    </row>
    <row r="5069" spans="1:7" x14ac:dyDescent="0.25">
      <c r="A5069" s="147">
        <v>5065</v>
      </c>
      <c r="B5069" s="151">
        <v>20801116949</v>
      </c>
      <c r="C5069" s="151">
        <v>405</v>
      </c>
      <c r="D5069" s="158">
        <v>1123.3443299999999</v>
      </c>
      <c r="E5069" s="151">
        <v>354</v>
      </c>
      <c r="F5069" s="151">
        <v>10</v>
      </c>
      <c r="G5069" s="158">
        <v>97.648861063007857</v>
      </c>
    </row>
    <row r="5070" spans="1:7" x14ac:dyDescent="0.25">
      <c r="A5070" s="147">
        <v>5066</v>
      </c>
      <c r="B5070" s="151">
        <v>20801116950</v>
      </c>
      <c r="C5070" s="151">
        <v>455</v>
      </c>
      <c r="D5070" s="158">
        <v>1047.7552410000001</v>
      </c>
      <c r="E5070" s="151">
        <v>6009</v>
      </c>
      <c r="F5070" s="151">
        <v>7</v>
      </c>
      <c r="G5070" s="158">
        <v>59.984014919408558</v>
      </c>
    </row>
    <row r="5071" spans="1:7" x14ac:dyDescent="0.25">
      <c r="A5071" s="147">
        <v>5067</v>
      </c>
      <c r="B5071" s="151">
        <v>20801116951</v>
      </c>
      <c r="C5071" s="151">
        <v>439</v>
      </c>
      <c r="D5071" s="158">
        <v>1107.7117459999999</v>
      </c>
      <c r="E5071" s="151">
        <v>945</v>
      </c>
      <c r="F5071" s="151">
        <v>10</v>
      </c>
      <c r="G5071" s="158">
        <v>93.712534967363794</v>
      </c>
    </row>
    <row r="5072" spans="1:7" x14ac:dyDescent="0.25">
      <c r="A5072" s="147">
        <v>5068</v>
      </c>
      <c r="B5072" s="151">
        <v>20801116952</v>
      </c>
      <c r="C5072" s="151">
        <v>234</v>
      </c>
      <c r="D5072" s="158">
        <v>1130.2642430000001</v>
      </c>
      <c r="E5072" s="151">
        <v>200</v>
      </c>
      <c r="F5072" s="151">
        <v>10</v>
      </c>
      <c r="G5072" s="158">
        <v>98.674570400959112</v>
      </c>
    </row>
    <row r="5073" spans="1:7" x14ac:dyDescent="0.25">
      <c r="A5073" s="147">
        <v>5069</v>
      </c>
      <c r="B5073" s="151">
        <v>20801116953</v>
      </c>
      <c r="C5073" s="151">
        <v>458</v>
      </c>
      <c r="D5073" s="158">
        <v>1101.7915599999999</v>
      </c>
      <c r="E5073" s="151">
        <v>1294</v>
      </c>
      <c r="F5073" s="151">
        <v>10</v>
      </c>
      <c r="G5073" s="158">
        <v>91.388037831357408</v>
      </c>
    </row>
    <row r="5074" spans="1:7" x14ac:dyDescent="0.25">
      <c r="A5074" s="147">
        <v>5070</v>
      </c>
      <c r="B5074" s="151">
        <v>20801116954</v>
      </c>
      <c r="C5074" s="151">
        <v>399</v>
      </c>
      <c r="D5074" s="158">
        <v>1088.834341</v>
      </c>
      <c r="E5074" s="151">
        <v>2278</v>
      </c>
      <c r="F5074" s="151">
        <v>9</v>
      </c>
      <c r="G5074" s="158">
        <v>84.834154788863728</v>
      </c>
    </row>
    <row r="5075" spans="1:7" x14ac:dyDescent="0.25">
      <c r="A5075" s="147">
        <v>5071</v>
      </c>
      <c r="B5075" s="151">
        <v>20801116955</v>
      </c>
      <c r="C5075" s="151">
        <v>304</v>
      </c>
      <c r="D5075" s="158">
        <v>1050.6546410000001</v>
      </c>
      <c r="E5075" s="151">
        <v>5742</v>
      </c>
      <c r="F5075" s="151">
        <v>7</v>
      </c>
      <c r="G5075" s="158">
        <v>61.762355135207137</v>
      </c>
    </row>
    <row r="5076" spans="1:7" x14ac:dyDescent="0.25">
      <c r="A5076" s="147">
        <v>5072</v>
      </c>
      <c r="B5076" s="151">
        <v>20801116956</v>
      </c>
      <c r="C5076" s="151">
        <v>387</v>
      </c>
      <c r="D5076" s="158">
        <v>1096.3664490000001</v>
      </c>
      <c r="E5076" s="151">
        <v>1687</v>
      </c>
      <c r="F5076" s="151">
        <v>9</v>
      </c>
      <c r="G5076" s="158">
        <v>88.770480884507791</v>
      </c>
    </row>
    <row r="5077" spans="1:7" x14ac:dyDescent="0.25">
      <c r="A5077" s="147">
        <v>5073</v>
      </c>
      <c r="B5077" s="151">
        <v>20801116957</v>
      </c>
      <c r="C5077" s="151">
        <v>354</v>
      </c>
      <c r="D5077" s="158">
        <v>1081.401676</v>
      </c>
      <c r="E5077" s="151">
        <v>2917</v>
      </c>
      <c r="F5077" s="151">
        <v>9</v>
      </c>
      <c r="G5077" s="158">
        <v>80.578127081390704</v>
      </c>
    </row>
    <row r="5078" spans="1:7" x14ac:dyDescent="0.25">
      <c r="A5078" s="147">
        <v>5074</v>
      </c>
      <c r="B5078" s="151">
        <v>20801117001</v>
      </c>
      <c r="C5078" s="151">
        <v>549</v>
      </c>
      <c r="D5078" s="158">
        <v>1074.2485899999999</v>
      </c>
      <c r="E5078" s="151">
        <v>3570</v>
      </c>
      <c r="F5078" s="151">
        <v>8</v>
      </c>
      <c r="G5078" s="158">
        <v>76.228853070467565</v>
      </c>
    </row>
    <row r="5079" spans="1:7" x14ac:dyDescent="0.25">
      <c r="A5079" s="147">
        <v>5075</v>
      </c>
      <c r="B5079" s="151">
        <v>20801117002</v>
      </c>
      <c r="C5079" s="151">
        <v>326</v>
      </c>
      <c r="D5079" s="158">
        <v>1099.3830190000001</v>
      </c>
      <c r="E5079" s="151">
        <v>1468</v>
      </c>
      <c r="F5079" s="151">
        <v>9</v>
      </c>
      <c r="G5079" s="158">
        <v>90.229119488477423</v>
      </c>
    </row>
    <row r="5080" spans="1:7" x14ac:dyDescent="0.25">
      <c r="A5080" s="147">
        <v>5076</v>
      </c>
      <c r="B5080" s="151">
        <v>20801117003</v>
      </c>
      <c r="C5080" s="151">
        <v>280</v>
      </c>
      <c r="D5080" s="158">
        <v>1042.8725830000001</v>
      </c>
      <c r="E5080" s="151">
        <v>6448</v>
      </c>
      <c r="F5080" s="151">
        <v>7</v>
      </c>
      <c r="G5080" s="158">
        <v>57.060077261222865</v>
      </c>
    </row>
    <row r="5081" spans="1:7" x14ac:dyDescent="0.25">
      <c r="A5081" s="147">
        <v>5077</v>
      </c>
      <c r="B5081" s="151">
        <v>20801117004</v>
      </c>
      <c r="C5081" s="151">
        <v>421</v>
      </c>
      <c r="D5081" s="158">
        <v>1074.429717</v>
      </c>
      <c r="E5081" s="151">
        <v>3551</v>
      </c>
      <c r="F5081" s="151">
        <v>8</v>
      </c>
      <c r="G5081" s="158">
        <v>76.355401625149852</v>
      </c>
    </row>
    <row r="5082" spans="1:7" x14ac:dyDescent="0.25">
      <c r="A5082" s="147">
        <v>5078</v>
      </c>
      <c r="B5082" s="151">
        <v>20801117005</v>
      </c>
      <c r="C5082" s="151">
        <v>206</v>
      </c>
      <c r="D5082" s="158">
        <v>1111.4693990000001</v>
      </c>
      <c r="E5082" s="151">
        <v>772</v>
      </c>
      <c r="F5082" s="151">
        <v>10</v>
      </c>
      <c r="G5082" s="158">
        <v>94.864792859997337</v>
      </c>
    </row>
    <row r="5083" spans="1:7" x14ac:dyDescent="0.25">
      <c r="A5083" s="147">
        <v>5079</v>
      </c>
      <c r="B5083" s="151">
        <v>20801117006</v>
      </c>
      <c r="C5083" s="151">
        <v>576</v>
      </c>
      <c r="D5083" s="158">
        <v>1097.682521</v>
      </c>
      <c r="E5083" s="151">
        <v>1596</v>
      </c>
      <c r="F5083" s="151">
        <v>9</v>
      </c>
      <c r="G5083" s="158">
        <v>89.376581856933527</v>
      </c>
    </row>
    <row r="5084" spans="1:7" x14ac:dyDescent="0.25">
      <c r="A5084" s="147">
        <v>5080</v>
      </c>
      <c r="B5084" s="151">
        <v>20801117007</v>
      </c>
      <c r="C5084" s="151">
        <v>290</v>
      </c>
      <c r="D5084" s="158">
        <v>1100.658653</v>
      </c>
      <c r="E5084" s="151">
        <v>1375</v>
      </c>
      <c r="F5084" s="151">
        <v>9</v>
      </c>
      <c r="G5084" s="158">
        <v>90.84854136139603</v>
      </c>
    </row>
    <row r="5085" spans="1:7" x14ac:dyDescent="0.25">
      <c r="A5085" s="147">
        <v>5081</v>
      </c>
      <c r="B5085" s="151">
        <v>20801117008</v>
      </c>
      <c r="C5085" s="151">
        <v>307</v>
      </c>
      <c r="D5085" s="158">
        <v>1112.9073530000001</v>
      </c>
      <c r="E5085" s="151">
        <v>713</v>
      </c>
      <c r="F5085" s="151">
        <v>10</v>
      </c>
      <c r="G5085" s="158">
        <v>95.257759424537099</v>
      </c>
    </row>
    <row r="5086" spans="1:7" x14ac:dyDescent="0.25">
      <c r="A5086" s="147">
        <v>5082</v>
      </c>
      <c r="B5086" s="151">
        <v>20801117009</v>
      </c>
      <c r="C5086" s="151">
        <v>368</v>
      </c>
      <c r="D5086" s="158">
        <v>1098.238994</v>
      </c>
      <c r="E5086" s="151">
        <v>1552</v>
      </c>
      <c r="F5086" s="151">
        <v>9</v>
      </c>
      <c r="G5086" s="158">
        <v>89.669641667776744</v>
      </c>
    </row>
    <row r="5087" spans="1:7" x14ac:dyDescent="0.25">
      <c r="A5087" s="147">
        <v>5083</v>
      </c>
      <c r="B5087" s="151">
        <v>20801117010</v>
      </c>
      <c r="C5087" s="151">
        <v>455</v>
      </c>
      <c r="D5087" s="158">
        <v>1066.003481</v>
      </c>
      <c r="E5087" s="151">
        <v>4291</v>
      </c>
      <c r="F5087" s="151">
        <v>8</v>
      </c>
      <c r="G5087" s="158">
        <v>71.426668442786735</v>
      </c>
    </row>
    <row r="5088" spans="1:7" x14ac:dyDescent="0.25">
      <c r="A5088" s="147">
        <v>5084</v>
      </c>
      <c r="B5088" s="151">
        <v>20801117011</v>
      </c>
      <c r="C5088" s="151">
        <v>432</v>
      </c>
      <c r="D5088" s="158">
        <v>1071.3208970000001</v>
      </c>
      <c r="E5088" s="151">
        <v>3812</v>
      </c>
      <c r="F5088" s="151">
        <v>8</v>
      </c>
      <c r="G5088" s="158">
        <v>74.617024110829888</v>
      </c>
    </row>
    <row r="5089" spans="1:7" x14ac:dyDescent="0.25">
      <c r="A5089" s="147">
        <v>5085</v>
      </c>
      <c r="B5089" s="151">
        <v>20801117012</v>
      </c>
      <c r="C5089" s="151">
        <v>520</v>
      </c>
      <c r="D5089" s="158">
        <v>1095.975784</v>
      </c>
      <c r="E5089" s="151">
        <v>1719</v>
      </c>
      <c r="F5089" s="151">
        <v>9</v>
      </c>
      <c r="G5089" s="158">
        <v>88.557346476621817</v>
      </c>
    </row>
    <row r="5090" spans="1:7" x14ac:dyDescent="0.25">
      <c r="A5090" s="147">
        <v>5086</v>
      </c>
      <c r="B5090" s="151">
        <v>20801117013</v>
      </c>
      <c r="C5090" s="151">
        <v>289</v>
      </c>
      <c r="D5090" s="158">
        <v>1034.2581709999999</v>
      </c>
      <c r="E5090" s="151">
        <v>7174</v>
      </c>
      <c r="F5090" s="151">
        <v>6</v>
      </c>
      <c r="G5090" s="158">
        <v>52.224590382309842</v>
      </c>
    </row>
    <row r="5091" spans="1:7" x14ac:dyDescent="0.25">
      <c r="A5091" s="147">
        <v>5087</v>
      </c>
      <c r="B5091" s="151">
        <v>20801117014</v>
      </c>
      <c r="C5091" s="151">
        <v>409</v>
      </c>
      <c r="D5091" s="158">
        <v>1110.154397</v>
      </c>
      <c r="E5091" s="151">
        <v>838</v>
      </c>
      <c r="F5091" s="151">
        <v>10</v>
      </c>
      <c r="G5091" s="158">
        <v>94.425203143732517</v>
      </c>
    </row>
    <row r="5092" spans="1:7" x14ac:dyDescent="0.25">
      <c r="A5092" s="147">
        <v>5088</v>
      </c>
      <c r="B5092" s="151">
        <v>20801117015</v>
      </c>
      <c r="C5092" s="151">
        <v>390</v>
      </c>
      <c r="D5092" s="158">
        <v>1119.5230919999999</v>
      </c>
      <c r="E5092" s="151">
        <v>462</v>
      </c>
      <c r="F5092" s="151">
        <v>10</v>
      </c>
      <c r="G5092" s="158">
        <v>96.929532436392691</v>
      </c>
    </row>
    <row r="5093" spans="1:7" x14ac:dyDescent="0.25">
      <c r="A5093" s="147">
        <v>5089</v>
      </c>
      <c r="B5093" s="151">
        <v>20801117016</v>
      </c>
      <c r="C5093" s="151">
        <v>365</v>
      </c>
      <c r="D5093" s="158">
        <v>1101.4077420000001</v>
      </c>
      <c r="E5093" s="151">
        <v>1314</v>
      </c>
      <c r="F5093" s="151">
        <v>9</v>
      </c>
      <c r="G5093" s="158">
        <v>91.254828826428664</v>
      </c>
    </row>
    <row r="5094" spans="1:7" x14ac:dyDescent="0.25">
      <c r="A5094" s="147">
        <v>5090</v>
      </c>
      <c r="B5094" s="151">
        <v>20801117017</v>
      </c>
      <c r="C5094" s="151">
        <v>428</v>
      </c>
      <c r="D5094" s="158">
        <v>1113.09292</v>
      </c>
      <c r="E5094" s="151">
        <v>706</v>
      </c>
      <c r="F5094" s="151">
        <v>10</v>
      </c>
      <c r="G5094" s="158">
        <v>95.304382576262157</v>
      </c>
    </row>
    <row r="5095" spans="1:7" x14ac:dyDescent="0.25">
      <c r="A5095" s="147">
        <v>5091</v>
      </c>
      <c r="B5095" s="151">
        <v>20801117018</v>
      </c>
      <c r="C5095" s="151">
        <v>433</v>
      </c>
      <c r="D5095" s="158">
        <v>1085.972894</v>
      </c>
      <c r="E5095" s="151">
        <v>2519</v>
      </c>
      <c r="F5095" s="151">
        <v>9</v>
      </c>
      <c r="G5095" s="158">
        <v>83.228986279472494</v>
      </c>
    </row>
    <row r="5096" spans="1:7" x14ac:dyDescent="0.25">
      <c r="A5096" s="147">
        <v>5092</v>
      </c>
      <c r="B5096" s="151">
        <v>20801117019</v>
      </c>
      <c r="C5096" s="151">
        <v>441</v>
      </c>
      <c r="D5096" s="158">
        <v>1088.184446</v>
      </c>
      <c r="E5096" s="151">
        <v>2328</v>
      </c>
      <c r="F5096" s="151">
        <v>9</v>
      </c>
      <c r="G5096" s="158">
        <v>84.501132276541895</v>
      </c>
    </row>
    <row r="5097" spans="1:7" x14ac:dyDescent="0.25">
      <c r="A5097" s="147">
        <v>5093</v>
      </c>
      <c r="B5097" s="151">
        <v>20801117020</v>
      </c>
      <c r="C5097" s="151">
        <v>531</v>
      </c>
      <c r="D5097" s="158">
        <v>1084.790309</v>
      </c>
      <c r="E5097" s="151">
        <v>2608</v>
      </c>
      <c r="F5097" s="151">
        <v>9</v>
      </c>
      <c r="G5097" s="158">
        <v>82.63620620753963</v>
      </c>
    </row>
    <row r="5098" spans="1:7" x14ac:dyDescent="0.25">
      <c r="A5098" s="147">
        <v>5094</v>
      </c>
      <c r="B5098" s="151">
        <v>20801117021</v>
      </c>
      <c r="C5098" s="151">
        <v>519</v>
      </c>
      <c r="D5098" s="158">
        <v>1097.945798</v>
      </c>
      <c r="E5098" s="151">
        <v>1570</v>
      </c>
      <c r="F5098" s="151">
        <v>9</v>
      </c>
      <c r="G5098" s="158">
        <v>89.549753563340886</v>
      </c>
    </row>
    <row r="5099" spans="1:7" x14ac:dyDescent="0.25">
      <c r="A5099" s="147">
        <v>5095</v>
      </c>
      <c r="B5099" s="151">
        <v>20801117022</v>
      </c>
      <c r="C5099" s="151">
        <v>528</v>
      </c>
      <c r="D5099" s="158">
        <v>1090.189376</v>
      </c>
      <c r="E5099" s="151">
        <v>2152</v>
      </c>
      <c r="F5099" s="151">
        <v>9</v>
      </c>
      <c r="G5099" s="158">
        <v>85.673371519914738</v>
      </c>
    </row>
    <row r="5100" spans="1:7" x14ac:dyDescent="0.25">
      <c r="A5100" s="147">
        <v>5096</v>
      </c>
      <c r="B5100" s="151">
        <v>20801117023</v>
      </c>
      <c r="C5100" s="151">
        <v>517</v>
      </c>
      <c r="D5100" s="158">
        <v>1108.861032</v>
      </c>
      <c r="E5100" s="151">
        <v>893</v>
      </c>
      <c r="F5100" s="151">
        <v>10</v>
      </c>
      <c r="G5100" s="158">
        <v>94.058878380178498</v>
      </c>
    </row>
    <row r="5101" spans="1:7" x14ac:dyDescent="0.25">
      <c r="A5101" s="147">
        <v>5097</v>
      </c>
      <c r="B5101" s="151">
        <v>20801117024</v>
      </c>
      <c r="C5101" s="151">
        <v>299</v>
      </c>
      <c r="D5101" s="158">
        <v>1103.800479</v>
      </c>
      <c r="E5101" s="151">
        <v>1159</v>
      </c>
      <c r="F5101" s="151">
        <v>10</v>
      </c>
      <c r="G5101" s="158">
        <v>92.287198614626348</v>
      </c>
    </row>
    <row r="5102" spans="1:7" x14ac:dyDescent="0.25">
      <c r="A5102" s="147">
        <v>5098</v>
      </c>
      <c r="B5102" s="151">
        <v>20801117025</v>
      </c>
      <c r="C5102" s="151">
        <v>531</v>
      </c>
      <c r="D5102" s="158">
        <v>1106.417066</v>
      </c>
      <c r="E5102" s="151">
        <v>1009</v>
      </c>
      <c r="F5102" s="151">
        <v>10</v>
      </c>
      <c r="G5102" s="158">
        <v>93.286266151591846</v>
      </c>
    </row>
    <row r="5103" spans="1:7" x14ac:dyDescent="0.25">
      <c r="A5103" s="147">
        <v>5099</v>
      </c>
      <c r="B5103" s="151">
        <v>20801117026</v>
      </c>
      <c r="C5103" s="151">
        <v>583</v>
      </c>
      <c r="D5103" s="158">
        <v>1085.36652</v>
      </c>
      <c r="E5103" s="151">
        <v>2560</v>
      </c>
      <c r="F5103" s="151">
        <v>9</v>
      </c>
      <c r="G5103" s="158">
        <v>82.955907819368591</v>
      </c>
    </row>
    <row r="5104" spans="1:7" x14ac:dyDescent="0.25">
      <c r="A5104" s="147">
        <v>5100</v>
      </c>
      <c r="B5104" s="151">
        <v>20801117027</v>
      </c>
      <c r="C5104" s="151">
        <v>406</v>
      </c>
      <c r="D5104" s="158">
        <v>1113.92165</v>
      </c>
      <c r="E5104" s="151">
        <v>676</v>
      </c>
      <c r="F5104" s="151">
        <v>10</v>
      </c>
      <c r="G5104" s="158">
        <v>95.504196083655259</v>
      </c>
    </row>
    <row r="5105" spans="1:7" x14ac:dyDescent="0.25">
      <c r="A5105" s="147">
        <v>5101</v>
      </c>
      <c r="B5105" s="151">
        <v>20801117028</v>
      </c>
      <c r="C5105" s="151">
        <v>475</v>
      </c>
      <c r="D5105" s="158">
        <v>1122.4545129999999</v>
      </c>
      <c r="E5105" s="151">
        <v>378</v>
      </c>
      <c r="F5105" s="151">
        <v>10</v>
      </c>
      <c r="G5105" s="158">
        <v>97.489010257093383</v>
      </c>
    </row>
    <row r="5106" spans="1:7" x14ac:dyDescent="0.25">
      <c r="A5106" s="147">
        <v>5102</v>
      </c>
      <c r="B5106" s="151">
        <v>20801117029</v>
      </c>
      <c r="C5106" s="151">
        <v>440</v>
      </c>
      <c r="D5106" s="158">
        <v>1118.849702</v>
      </c>
      <c r="E5106" s="151">
        <v>486</v>
      </c>
      <c r="F5106" s="151">
        <v>10</v>
      </c>
      <c r="G5106" s="158">
        <v>96.769681630478217</v>
      </c>
    </row>
    <row r="5107" spans="1:7" x14ac:dyDescent="0.25">
      <c r="A5107" s="147">
        <v>5103</v>
      </c>
      <c r="B5107" s="151">
        <v>20801117030</v>
      </c>
      <c r="C5107" s="151">
        <v>435</v>
      </c>
      <c r="D5107" s="158">
        <v>933.791291</v>
      </c>
      <c r="E5107" s="151">
        <v>12492</v>
      </c>
      <c r="F5107" s="151">
        <v>3</v>
      </c>
      <c r="G5107" s="158">
        <v>16.804315971759689</v>
      </c>
    </row>
    <row r="5108" spans="1:7" x14ac:dyDescent="0.25">
      <c r="A5108" s="147">
        <v>5104</v>
      </c>
      <c r="B5108" s="151">
        <v>20801117031</v>
      </c>
      <c r="C5108" s="151">
        <v>411</v>
      </c>
      <c r="D5108" s="158">
        <v>1090.0431450000001</v>
      </c>
      <c r="E5108" s="151">
        <v>2164</v>
      </c>
      <c r="F5108" s="151">
        <v>9</v>
      </c>
      <c r="G5108" s="158">
        <v>85.593446116957509</v>
      </c>
    </row>
    <row r="5109" spans="1:7" x14ac:dyDescent="0.25">
      <c r="A5109" s="147">
        <v>5105</v>
      </c>
      <c r="B5109" s="151">
        <v>20801117032</v>
      </c>
      <c r="C5109" s="151">
        <v>533</v>
      </c>
      <c r="D5109" s="158">
        <v>1107.8209469999999</v>
      </c>
      <c r="E5109" s="151">
        <v>940</v>
      </c>
      <c r="F5109" s="151">
        <v>10</v>
      </c>
      <c r="G5109" s="158">
        <v>93.745837218595966</v>
      </c>
    </row>
    <row r="5110" spans="1:7" x14ac:dyDescent="0.25">
      <c r="A5110" s="147">
        <v>5106</v>
      </c>
      <c r="B5110" s="151">
        <v>20801117033</v>
      </c>
      <c r="C5110" s="151">
        <v>581</v>
      </c>
      <c r="D5110" s="158">
        <v>1110.194755</v>
      </c>
      <c r="E5110" s="151">
        <v>835</v>
      </c>
      <c r="F5110" s="151">
        <v>10</v>
      </c>
      <c r="G5110" s="158">
        <v>94.445184494471818</v>
      </c>
    </row>
    <row r="5111" spans="1:7" x14ac:dyDescent="0.25">
      <c r="A5111" s="147">
        <v>5107</v>
      </c>
      <c r="B5111" s="151">
        <v>20801117034</v>
      </c>
      <c r="C5111" s="151">
        <v>456</v>
      </c>
      <c r="D5111" s="158">
        <v>1126.3437060000001</v>
      </c>
      <c r="E5111" s="151">
        <v>283</v>
      </c>
      <c r="F5111" s="151">
        <v>10</v>
      </c>
      <c r="G5111" s="158">
        <v>98.121753030504863</v>
      </c>
    </row>
    <row r="5112" spans="1:7" x14ac:dyDescent="0.25">
      <c r="A5112" s="147">
        <v>5108</v>
      </c>
      <c r="B5112" s="151">
        <v>20801117035</v>
      </c>
      <c r="C5112" s="151">
        <v>389</v>
      </c>
      <c r="D5112" s="158">
        <v>1065.6087259999999</v>
      </c>
      <c r="E5112" s="151">
        <v>4327</v>
      </c>
      <c r="F5112" s="151">
        <v>8</v>
      </c>
      <c r="G5112" s="158">
        <v>71.186892233915017</v>
      </c>
    </row>
    <row r="5113" spans="1:7" x14ac:dyDescent="0.25">
      <c r="A5113" s="147">
        <v>5109</v>
      </c>
      <c r="B5113" s="151">
        <v>20801117036</v>
      </c>
      <c r="C5113" s="151">
        <v>462</v>
      </c>
      <c r="D5113" s="158">
        <v>1029.8163549999999</v>
      </c>
      <c r="E5113" s="151">
        <v>7519</v>
      </c>
      <c r="F5113" s="151">
        <v>6</v>
      </c>
      <c r="G5113" s="158">
        <v>49.926735047289192</v>
      </c>
    </row>
    <row r="5114" spans="1:7" x14ac:dyDescent="0.25">
      <c r="A5114" s="147">
        <v>5110</v>
      </c>
      <c r="B5114" s="151">
        <v>20801117037</v>
      </c>
      <c r="C5114" s="151">
        <v>531</v>
      </c>
      <c r="D5114" s="158">
        <v>1094.7497289999999</v>
      </c>
      <c r="E5114" s="151">
        <v>1805</v>
      </c>
      <c r="F5114" s="151">
        <v>9</v>
      </c>
      <c r="G5114" s="158">
        <v>87.984547755428267</v>
      </c>
    </row>
    <row r="5115" spans="1:7" x14ac:dyDescent="0.25">
      <c r="A5115" s="147">
        <v>5111</v>
      </c>
      <c r="B5115" s="151">
        <v>20801117038</v>
      </c>
      <c r="C5115" s="151">
        <v>431</v>
      </c>
      <c r="D5115" s="158">
        <v>1107.629776</v>
      </c>
      <c r="E5115" s="151">
        <v>949</v>
      </c>
      <c r="F5115" s="151">
        <v>10</v>
      </c>
      <c r="G5115" s="158">
        <v>93.685893166378037</v>
      </c>
    </row>
    <row r="5116" spans="1:7" x14ac:dyDescent="0.25">
      <c r="A5116" s="147">
        <v>5112</v>
      </c>
      <c r="B5116" s="151">
        <v>20801117101</v>
      </c>
      <c r="C5116" s="151">
        <v>598</v>
      </c>
      <c r="D5116" s="158">
        <v>1067.149287</v>
      </c>
      <c r="E5116" s="151">
        <v>4182</v>
      </c>
      <c r="F5116" s="151">
        <v>8</v>
      </c>
      <c r="G5116" s="158">
        <v>72.152657519648329</v>
      </c>
    </row>
    <row r="5117" spans="1:7" x14ac:dyDescent="0.25">
      <c r="A5117" s="147">
        <v>5113</v>
      </c>
      <c r="B5117" s="151">
        <v>20801117102</v>
      </c>
      <c r="C5117" s="151">
        <v>456</v>
      </c>
      <c r="D5117" s="158">
        <v>1085.3000179999999</v>
      </c>
      <c r="E5117" s="151">
        <v>2567</v>
      </c>
      <c r="F5117" s="151">
        <v>9</v>
      </c>
      <c r="G5117" s="158">
        <v>82.909284667643533</v>
      </c>
    </row>
    <row r="5118" spans="1:7" x14ac:dyDescent="0.25">
      <c r="A5118" s="147">
        <v>5114</v>
      </c>
      <c r="B5118" s="151">
        <v>20801117103</v>
      </c>
      <c r="C5118" s="151">
        <v>340</v>
      </c>
      <c r="D5118" s="158">
        <v>1077.39211</v>
      </c>
      <c r="E5118" s="151">
        <v>3280</v>
      </c>
      <c r="F5118" s="151">
        <v>8</v>
      </c>
      <c r="G5118" s="158">
        <v>78.160383641934189</v>
      </c>
    </row>
    <row r="5119" spans="1:7" x14ac:dyDescent="0.25">
      <c r="A5119" s="147">
        <v>5115</v>
      </c>
      <c r="B5119" s="151">
        <v>20801117104</v>
      </c>
      <c r="C5119" s="151">
        <v>253</v>
      </c>
      <c r="D5119" s="158">
        <v>1099.854693</v>
      </c>
      <c r="E5119" s="151">
        <v>1430</v>
      </c>
      <c r="F5119" s="151">
        <v>9</v>
      </c>
      <c r="G5119" s="158">
        <v>90.482216597842012</v>
      </c>
    </row>
    <row r="5120" spans="1:7" x14ac:dyDescent="0.25">
      <c r="A5120" s="147">
        <v>5116</v>
      </c>
      <c r="B5120" s="151">
        <v>20801117105</v>
      </c>
      <c r="C5120" s="151">
        <v>499</v>
      </c>
      <c r="D5120" s="158">
        <v>1095.040043</v>
      </c>
      <c r="E5120" s="151">
        <v>1784</v>
      </c>
      <c r="F5120" s="151">
        <v>9</v>
      </c>
      <c r="G5120" s="158">
        <v>88.12441721060344</v>
      </c>
    </row>
    <row r="5121" spans="1:7" x14ac:dyDescent="0.25">
      <c r="A5121" s="147">
        <v>5117</v>
      </c>
      <c r="B5121" s="151">
        <v>20801117106</v>
      </c>
      <c r="C5121" s="151">
        <v>743</v>
      </c>
      <c r="D5121" s="158">
        <v>1107.015531</v>
      </c>
      <c r="E5121" s="151">
        <v>972</v>
      </c>
      <c r="F5121" s="151">
        <v>10</v>
      </c>
      <c r="G5121" s="158">
        <v>93.532702810710006</v>
      </c>
    </row>
    <row r="5122" spans="1:7" x14ac:dyDescent="0.25">
      <c r="A5122" s="147">
        <v>5118</v>
      </c>
      <c r="B5122" s="151">
        <v>20801117107</v>
      </c>
      <c r="C5122" s="151">
        <v>648</v>
      </c>
      <c r="D5122" s="158">
        <v>1056.8794760000001</v>
      </c>
      <c r="E5122" s="151">
        <v>5160</v>
      </c>
      <c r="F5122" s="151">
        <v>7</v>
      </c>
      <c r="G5122" s="158">
        <v>65.638737178633278</v>
      </c>
    </row>
    <row r="5123" spans="1:7" x14ac:dyDescent="0.25">
      <c r="A5123" s="147">
        <v>5119</v>
      </c>
      <c r="B5123" s="151">
        <v>20801117109</v>
      </c>
      <c r="C5123" s="151">
        <v>460</v>
      </c>
      <c r="D5123" s="158">
        <v>1096.060477</v>
      </c>
      <c r="E5123" s="151">
        <v>1711</v>
      </c>
      <c r="F5123" s="151">
        <v>9</v>
      </c>
      <c r="G5123" s="158">
        <v>88.610630078593317</v>
      </c>
    </row>
    <row r="5124" spans="1:7" x14ac:dyDescent="0.25">
      <c r="A5124" s="147">
        <v>5120</v>
      </c>
      <c r="B5124" s="151">
        <v>20801117110</v>
      </c>
      <c r="C5124" s="151">
        <v>686</v>
      </c>
      <c r="D5124" s="158">
        <v>1025.9679510000001</v>
      </c>
      <c r="E5124" s="151">
        <v>7817</v>
      </c>
      <c r="F5124" s="151">
        <v>6</v>
      </c>
      <c r="G5124" s="158">
        <v>47.941920873851075</v>
      </c>
    </row>
    <row r="5125" spans="1:7" x14ac:dyDescent="0.25">
      <c r="A5125" s="147">
        <v>5121</v>
      </c>
      <c r="B5125" s="151">
        <v>20801117111</v>
      </c>
      <c r="C5125" s="151">
        <v>562</v>
      </c>
      <c r="D5125" s="158">
        <v>1023.720093</v>
      </c>
      <c r="E5125" s="151">
        <v>8009</v>
      </c>
      <c r="F5125" s="151">
        <v>6</v>
      </c>
      <c r="G5125" s="158">
        <v>46.663114426535238</v>
      </c>
    </row>
    <row r="5126" spans="1:7" x14ac:dyDescent="0.25">
      <c r="A5126" s="147">
        <v>5122</v>
      </c>
      <c r="B5126" s="151">
        <v>20801117112</v>
      </c>
      <c r="C5126" s="151">
        <v>489</v>
      </c>
      <c r="D5126" s="158">
        <v>1121.4273800000001</v>
      </c>
      <c r="E5126" s="151">
        <v>402</v>
      </c>
      <c r="F5126" s="151">
        <v>10</v>
      </c>
      <c r="G5126" s="158">
        <v>97.32915945117891</v>
      </c>
    </row>
    <row r="5127" spans="1:7" x14ac:dyDescent="0.25">
      <c r="A5127" s="147">
        <v>5123</v>
      </c>
      <c r="B5127" s="151">
        <v>20801117113</v>
      </c>
      <c r="C5127" s="151">
        <v>309</v>
      </c>
      <c r="D5127" s="158">
        <v>1115.0526359999999</v>
      </c>
      <c r="E5127" s="151">
        <v>633</v>
      </c>
      <c r="F5127" s="151">
        <v>10</v>
      </c>
      <c r="G5127" s="158">
        <v>95.790595444252034</v>
      </c>
    </row>
    <row r="5128" spans="1:7" x14ac:dyDescent="0.25">
      <c r="A5128" s="147">
        <v>5124</v>
      </c>
      <c r="B5128" s="151">
        <v>20801117114</v>
      </c>
      <c r="C5128" s="151">
        <v>755</v>
      </c>
      <c r="D5128" s="158">
        <v>1085.588508</v>
      </c>
      <c r="E5128" s="151">
        <v>2542</v>
      </c>
      <c r="F5128" s="151">
        <v>9</v>
      </c>
      <c r="G5128" s="158">
        <v>83.075795923804449</v>
      </c>
    </row>
    <row r="5129" spans="1:7" x14ac:dyDescent="0.25">
      <c r="A5129" s="147">
        <v>5125</v>
      </c>
      <c r="B5129" s="151">
        <v>20801117115</v>
      </c>
      <c r="C5129" s="151">
        <v>712</v>
      </c>
      <c r="D5129" s="158">
        <v>1112.450045</v>
      </c>
      <c r="E5129" s="151">
        <v>727</v>
      </c>
      <c r="F5129" s="151">
        <v>10</v>
      </c>
      <c r="G5129" s="158">
        <v>95.164513121086998</v>
      </c>
    </row>
    <row r="5130" spans="1:7" x14ac:dyDescent="0.25">
      <c r="A5130" s="147">
        <v>5126</v>
      </c>
      <c r="B5130" s="151">
        <v>20801117116</v>
      </c>
      <c r="C5130" s="151">
        <v>529</v>
      </c>
      <c r="D5130" s="158">
        <v>1058.558219</v>
      </c>
      <c r="E5130" s="151">
        <v>4982</v>
      </c>
      <c r="F5130" s="151">
        <v>7</v>
      </c>
      <c r="G5130" s="158">
        <v>66.824297322499007</v>
      </c>
    </row>
    <row r="5131" spans="1:7" x14ac:dyDescent="0.25">
      <c r="A5131" s="147">
        <v>5127</v>
      </c>
      <c r="B5131" s="151">
        <v>20801117117</v>
      </c>
      <c r="C5131" s="151">
        <v>541</v>
      </c>
      <c r="D5131" s="158">
        <v>1088.758812</v>
      </c>
      <c r="E5131" s="151">
        <v>2282</v>
      </c>
      <c r="F5131" s="151">
        <v>9</v>
      </c>
      <c r="G5131" s="158">
        <v>84.807512987877971</v>
      </c>
    </row>
    <row r="5132" spans="1:7" x14ac:dyDescent="0.25">
      <c r="A5132" s="147">
        <v>5128</v>
      </c>
      <c r="B5132" s="151">
        <v>20801117118</v>
      </c>
      <c r="C5132" s="151">
        <v>470</v>
      </c>
      <c r="D5132" s="158">
        <v>1057.8100320000001</v>
      </c>
      <c r="E5132" s="151">
        <v>5065</v>
      </c>
      <c r="F5132" s="151">
        <v>7</v>
      </c>
      <c r="G5132" s="158">
        <v>66.271479952044757</v>
      </c>
    </row>
    <row r="5133" spans="1:7" x14ac:dyDescent="0.25">
      <c r="A5133" s="147">
        <v>5129</v>
      </c>
      <c r="B5133" s="151">
        <v>20801117119</v>
      </c>
      <c r="C5133" s="151">
        <v>687</v>
      </c>
      <c r="D5133" s="158">
        <v>1052.796893</v>
      </c>
      <c r="E5133" s="151">
        <v>5555</v>
      </c>
      <c r="F5133" s="151">
        <v>7</v>
      </c>
      <c r="G5133" s="158">
        <v>63.007859331290796</v>
      </c>
    </row>
    <row r="5134" spans="1:7" x14ac:dyDescent="0.25">
      <c r="A5134" s="147">
        <v>5130</v>
      </c>
      <c r="B5134" s="151">
        <v>20801117120</v>
      </c>
      <c r="C5134" s="151">
        <v>356</v>
      </c>
      <c r="D5134" s="158">
        <v>1061.7807310000001</v>
      </c>
      <c r="E5134" s="151">
        <v>4672</v>
      </c>
      <c r="F5134" s="151">
        <v>8</v>
      </c>
      <c r="G5134" s="158">
        <v>68.889036898894361</v>
      </c>
    </row>
    <row r="5135" spans="1:7" x14ac:dyDescent="0.25">
      <c r="A5135" s="147">
        <v>5131</v>
      </c>
      <c r="B5135" s="151">
        <v>20801117121</v>
      </c>
      <c r="C5135" s="151">
        <v>445</v>
      </c>
      <c r="D5135" s="158">
        <v>1078.654642</v>
      </c>
      <c r="E5135" s="151">
        <v>3159</v>
      </c>
      <c r="F5135" s="151">
        <v>8</v>
      </c>
      <c r="G5135" s="158">
        <v>78.966298121753027</v>
      </c>
    </row>
    <row r="5136" spans="1:7" x14ac:dyDescent="0.25">
      <c r="A5136" s="147">
        <v>5132</v>
      </c>
      <c r="B5136" s="151">
        <v>20801117122</v>
      </c>
      <c r="C5136" s="151">
        <v>385</v>
      </c>
      <c r="D5136" s="158">
        <v>1040.240951</v>
      </c>
      <c r="E5136" s="151">
        <v>6680</v>
      </c>
      <c r="F5136" s="151">
        <v>6</v>
      </c>
      <c r="G5136" s="158">
        <v>55.514852804049553</v>
      </c>
    </row>
    <row r="5137" spans="1:7" x14ac:dyDescent="0.25">
      <c r="A5137" s="147">
        <v>5133</v>
      </c>
      <c r="B5137" s="151">
        <v>20801117123</v>
      </c>
      <c r="C5137" s="151">
        <v>590</v>
      </c>
      <c r="D5137" s="158">
        <v>956.1357898</v>
      </c>
      <c r="E5137" s="151">
        <v>11720</v>
      </c>
      <c r="F5137" s="151">
        <v>3</v>
      </c>
      <c r="G5137" s="158">
        <v>21.946183562008791</v>
      </c>
    </row>
    <row r="5138" spans="1:7" x14ac:dyDescent="0.25">
      <c r="A5138" s="147">
        <v>5134</v>
      </c>
      <c r="B5138" s="151">
        <v>20801117124</v>
      </c>
      <c r="C5138" s="151">
        <v>548</v>
      </c>
      <c r="D5138" s="158">
        <v>1082.962702</v>
      </c>
      <c r="E5138" s="151">
        <v>2789</v>
      </c>
      <c r="F5138" s="151">
        <v>9</v>
      </c>
      <c r="G5138" s="158">
        <v>81.4306647129346</v>
      </c>
    </row>
    <row r="5139" spans="1:7" x14ac:dyDescent="0.25">
      <c r="A5139" s="147">
        <v>5135</v>
      </c>
      <c r="B5139" s="151">
        <v>20801117125</v>
      </c>
      <c r="C5139" s="151">
        <v>376</v>
      </c>
      <c r="D5139" s="158">
        <v>1093.6490180000001</v>
      </c>
      <c r="E5139" s="151">
        <v>1899</v>
      </c>
      <c r="F5139" s="151">
        <v>9</v>
      </c>
      <c r="G5139" s="158">
        <v>87.358465432263216</v>
      </c>
    </row>
    <row r="5140" spans="1:7" x14ac:dyDescent="0.25">
      <c r="A5140" s="147">
        <v>5136</v>
      </c>
      <c r="B5140" s="151">
        <v>20801117201</v>
      </c>
      <c r="C5140" s="151">
        <v>539</v>
      </c>
      <c r="D5140" s="158">
        <v>1115.4252160000001</v>
      </c>
      <c r="E5140" s="151">
        <v>613</v>
      </c>
      <c r="F5140" s="151">
        <v>10</v>
      </c>
      <c r="G5140" s="158">
        <v>95.923804449180764</v>
      </c>
    </row>
    <row r="5141" spans="1:7" x14ac:dyDescent="0.25">
      <c r="A5141" s="147">
        <v>5137</v>
      </c>
      <c r="B5141" s="151">
        <v>20801117202</v>
      </c>
      <c r="C5141" s="151">
        <v>343</v>
      </c>
      <c r="D5141" s="158">
        <v>1014.760843</v>
      </c>
      <c r="E5141" s="151">
        <v>8650</v>
      </c>
      <c r="F5141" s="151">
        <v>5</v>
      </c>
      <c r="G5141" s="158">
        <v>42.393765818569335</v>
      </c>
    </row>
    <row r="5142" spans="1:7" x14ac:dyDescent="0.25">
      <c r="A5142" s="147">
        <v>5138</v>
      </c>
      <c r="B5142" s="151">
        <v>20801117203</v>
      </c>
      <c r="C5142" s="151">
        <v>484</v>
      </c>
      <c r="D5142" s="158">
        <v>1034.8199090000001</v>
      </c>
      <c r="E5142" s="151">
        <v>7142</v>
      </c>
      <c r="F5142" s="151">
        <v>6</v>
      </c>
      <c r="G5142" s="158">
        <v>52.437724790195816</v>
      </c>
    </row>
    <row r="5143" spans="1:7" x14ac:dyDescent="0.25">
      <c r="A5143" s="147">
        <v>5139</v>
      </c>
      <c r="B5143" s="151">
        <v>20801117204</v>
      </c>
      <c r="C5143" s="151">
        <v>784</v>
      </c>
      <c r="D5143" s="158">
        <v>1076.8526790000001</v>
      </c>
      <c r="E5143" s="151">
        <v>3326</v>
      </c>
      <c r="F5143" s="151">
        <v>8</v>
      </c>
      <c r="G5143" s="158">
        <v>77.854002930598114</v>
      </c>
    </row>
    <row r="5144" spans="1:7" x14ac:dyDescent="0.25">
      <c r="A5144" s="147">
        <v>5140</v>
      </c>
      <c r="B5144" s="151">
        <v>20801117205</v>
      </c>
      <c r="C5144" s="151">
        <v>397</v>
      </c>
      <c r="D5144" s="158">
        <v>1126.482195</v>
      </c>
      <c r="E5144" s="151">
        <v>281</v>
      </c>
      <c r="F5144" s="151">
        <v>10</v>
      </c>
      <c r="G5144" s="158">
        <v>98.135073930997734</v>
      </c>
    </row>
    <row r="5145" spans="1:7" x14ac:dyDescent="0.25">
      <c r="A5145" s="147">
        <v>5141</v>
      </c>
      <c r="B5145" s="151">
        <v>20801117206</v>
      </c>
      <c r="C5145" s="151">
        <v>430</v>
      </c>
      <c r="D5145" s="158">
        <v>1124.620784</v>
      </c>
      <c r="E5145" s="151">
        <v>318</v>
      </c>
      <c r="F5145" s="151">
        <v>10</v>
      </c>
      <c r="G5145" s="158">
        <v>97.888637271879574</v>
      </c>
    </row>
    <row r="5146" spans="1:7" x14ac:dyDescent="0.25">
      <c r="A5146" s="147">
        <v>5142</v>
      </c>
      <c r="B5146" s="151">
        <v>20801117207</v>
      </c>
      <c r="C5146" s="151">
        <v>590</v>
      </c>
      <c r="D5146" s="158">
        <v>1040.1254180000001</v>
      </c>
      <c r="E5146" s="151">
        <v>6696</v>
      </c>
      <c r="F5146" s="151">
        <v>6</v>
      </c>
      <c r="G5146" s="158">
        <v>55.408285600106566</v>
      </c>
    </row>
    <row r="5147" spans="1:7" x14ac:dyDescent="0.25">
      <c r="A5147" s="147">
        <v>5143</v>
      </c>
      <c r="B5147" s="151">
        <v>20801117208</v>
      </c>
      <c r="C5147" s="151">
        <v>567</v>
      </c>
      <c r="D5147" s="158">
        <v>1112.407647</v>
      </c>
      <c r="E5147" s="151">
        <v>730</v>
      </c>
      <c r="F5147" s="151">
        <v>10</v>
      </c>
      <c r="G5147" s="158">
        <v>95.144531770347669</v>
      </c>
    </row>
    <row r="5148" spans="1:7" x14ac:dyDescent="0.25">
      <c r="A5148" s="147">
        <v>5144</v>
      </c>
      <c r="B5148" s="151">
        <v>20801117209</v>
      </c>
      <c r="C5148" s="151">
        <v>475</v>
      </c>
      <c r="D5148" s="158">
        <v>1141.9200169999999</v>
      </c>
      <c r="E5148" s="151">
        <v>54</v>
      </c>
      <c r="F5148" s="151">
        <v>10</v>
      </c>
      <c r="G5148" s="158">
        <v>99.646996136938853</v>
      </c>
    </row>
    <row r="5149" spans="1:7" x14ac:dyDescent="0.25">
      <c r="A5149" s="147">
        <v>5145</v>
      </c>
      <c r="B5149" s="151">
        <v>20801117210</v>
      </c>
      <c r="C5149" s="151">
        <v>454</v>
      </c>
      <c r="D5149" s="158">
        <v>1101.3186250000001</v>
      </c>
      <c r="E5149" s="151">
        <v>1323</v>
      </c>
      <c r="F5149" s="151">
        <v>9</v>
      </c>
      <c r="G5149" s="158">
        <v>91.194884774210735</v>
      </c>
    </row>
    <row r="5150" spans="1:7" x14ac:dyDescent="0.25">
      <c r="A5150" s="147">
        <v>5146</v>
      </c>
      <c r="B5150" s="151">
        <v>20801117211</v>
      </c>
      <c r="C5150" s="151">
        <v>492</v>
      </c>
      <c r="D5150" s="158">
        <v>1115.6732770000001</v>
      </c>
      <c r="E5150" s="151">
        <v>601</v>
      </c>
      <c r="F5150" s="151">
        <v>10</v>
      </c>
      <c r="G5150" s="158">
        <v>96.003729852138008</v>
      </c>
    </row>
    <row r="5151" spans="1:7" x14ac:dyDescent="0.25">
      <c r="A5151" s="147">
        <v>5147</v>
      </c>
      <c r="B5151" s="151">
        <v>20801117212</v>
      </c>
      <c r="C5151" s="151">
        <v>445</v>
      </c>
      <c r="D5151" s="158">
        <v>1109.6624200000001</v>
      </c>
      <c r="E5151" s="151">
        <v>857</v>
      </c>
      <c r="F5151" s="151">
        <v>10</v>
      </c>
      <c r="G5151" s="158">
        <v>94.29865458905023</v>
      </c>
    </row>
    <row r="5152" spans="1:7" x14ac:dyDescent="0.25">
      <c r="A5152" s="147">
        <v>5148</v>
      </c>
      <c r="B5152" s="151">
        <v>20801117213</v>
      </c>
      <c r="C5152" s="151">
        <v>388</v>
      </c>
      <c r="D5152" s="158">
        <v>1102.5749109999999</v>
      </c>
      <c r="E5152" s="151">
        <v>1237</v>
      </c>
      <c r="F5152" s="151">
        <v>10</v>
      </c>
      <c r="G5152" s="158">
        <v>91.767683495404285</v>
      </c>
    </row>
    <row r="5153" spans="1:7" x14ac:dyDescent="0.25">
      <c r="A5153" s="147">
        <v>5149</v>
      </c>
      <c r="B5153" s="151">
        <v>20801117214</v>
      </c>
      <c r="C5153" s="151">
        <v>425</v>
      </c>
      <c r="D5153" s="158">
        <v>1076.891341</v>
      </c>
      <c r="E5153" s="151">
        <v>3322</v>
      </c>
      <c r="F5153" s="151">
        <v>8</v>
      </c>
      <c r="G5153" s="158">
        <v>77.880644731583857</v>
      </c>
    </row>
    <row r="5154" spans="1:7" x14ac:dyDescent="0.25">
      <c r="A5154" s="147">
        <v>5150</v>
      </c>
      <c r="B5154" s="151">
        <v>20801117215</v>
      </c>
      <c r="C5154" s="151">
        <v>455</v>
      </c>
      <c r="D5154" s="158">
        <v>1056.585754</v>
      </c>
      <c r="E5154" s="151">
        <v>5191</v>
      </c>
      <c r="F5154" s="151">
        <v>7</v>
      </c>
      <c r="G5154" s="158">
        <v>65.432263220993732</v>
      </c>
    </row>
    <row r="5155" spans="1:7" x14ac:dyDescent="0.25">
      <c r="A5155" s="147">
        <v>5151</v>
      </c>
      <c r="B5155" s="151">
        <v>20801117216</v>
      </c>
      <c r="C5155" s="151">
        <v>361</v>
      </c>
      <c r="D5155" s="158">
        <v>1042.295832</v>
      </c>
      <c r="E5155" s="151">
        <v>6513</v>
      </c>
      <c r="F5155" s="151">
        <v>7</v>
      </c>
      <c r="G5155" s="158">
        <v>56.627147995204474</v>
      </c>
    </row>
    <row r="5156" spans="1:7" x14ac:dyDescent="0.25">
      <c r="A5156" s="147">
        <v>5152</v>
      </c>
      <c r="B5156" s="151">
        <v>20801117217</v>
      </c>
      <c r="C5156" s="151">
        <v>534</v>
      </c>
      <c r="D5156" s="158">
        <v>973.96662609999998</v>
      </c>
      <c r="E5156" s="151">
        <v>10957</v>
      </c>
      <c r="F5156" s="151">
        <v>4</v>
      </c>
      <c r="G5156" s="158">
        <v>27.028107100039961</v>
      </c>
    </row>
    <row r="5157" spans="1:7" x14ac:dyDescent="0.25">
      <c r="A5157" s="147">
        <v>5153</v>
      </c>
      <c r="B5157" s="151">
        <v>20801117218</v>
      </c>
      <c r="C5157" s="151">
        <v>583</v>
      </c>
      <c r="D5157" s="158">
        <v>1005.372356</v>
      </c>
      <c r="E5157" s="151">
        <v>9294</v>
      </c>
      <c r="F5157" s="151">
        <v>5</v>
      </c>
      <c r="G5157" s="158">
        <v>38.104435859864125</v>
      </c>
    </row>
    <row r="5158" spans="1:7" x14ac:dyDescent="0.25">
      <c r="A5158" s="147">
        <v>5154</v>
      </c>
      <c r="B5158" s="151">
        <v>20801117219</v>
      </c>
      <c r="C5158" s="151">
        <v>512</v>
      </c>
      <c r="D5158" s="158">
        <v>1072.9859100000001</v>
      </c>
      <c r="E5158" s="151">
        <v>3661</v>
      </c>
      <c r="F5158" s="151">
        <v>8</v>
      </c>
      <c r="G5158" s="158">
        <v>75.622752098041829</v>
      </c>
    </row>
    <row r="5159" spans="1:7" x14ac:dyDescent="0.25">
      <c r="A5159" s="147">
        <v>5155</v>
      </c>
      <c r="B5159" s="151">
        <v>20801117220</v>
      </c>
      <c r="C5159" s="151">
        <v>420</v>
      </c>
      <c r="D5159" s="158">
        <v>842.08543780000002</v>
      </c>
      <c r="E5159" s="151">
        <v>14227</v>
      </c>
      <c r="F5159" s="151">
        <v>1</v>
      </c>
      <c r="G5159" s="158">
        <v>5.2484347941920877</v>
      </c>
    </row>
    <row r="5160" spans="1:7" x14ac:dyDescent="0.25">
      <c r="A5160" s="147">
        <v>5156</v>
      </c>
      <c r="B5160" s="151">
        <v>20801117221</v>
      </c>
      <c r="C5160" s="151">
        <v>441</v>
      </c>
      <c r="D5160" s="158">
        <v>905.25511689999996</v>
      </c>
      <c r="E5160" s="151">
        <v>13217</v>
      </c>
      <c r="F5160" s="151">
        <v>2</v>
      </c>
      <c r="G5160" s="158">
        <v>11.975489543093113</v>
      </c>
    </row>
    <row r="5161" spans="1:7" x14ac:dyDescent="0.25">
      <c r="A5161" s="147">
        <v>5157</v>
      </c>
      <c r="B5161" s="151">
        <v>20801117222</v>
      </c>
      <c r="C5161" s="151">
        <v>664</v>
      </c>
      <c r="D5161" s="158">
        <v>1089.523449</v>
      </c>
      <c r="E5161" s="151">
        <v>2211</v>
      </c>
      <c r="F5161" s="151">
        <v>9</v>
      </c>
      <c r="G5161" s="158">
        <v>85.280404955374991</v>
      </c>
    </row>
    <row r="5162" spans="1:7" x14ac:dyDescent="0.25">
      <c r="A5162" s="147">
        <v>5158</v>
      </c>
      <c r="B5162" s="151">
        <v>20801117223</v>
      </c>
      <c r="C5162" s="151">
        <v>543</v>
      </c>
      <c r="D5162" s="158">
        <v>1072.7573609999999</v>
      </c>
      <c r="E5162" s="151">
        <v>3690</v>
      </c>
      <c r="F5162" s="151">
        <v>8</v>
      </c>
      <c r="G5162" s="158">
        <v>75.42959904089517</v>
      </c>
    </row>
    <row r="5163" spans="1:7" x14ac:dyDescent="0.25">
      <c r="A5163" s="147">
        <v>5159</v>
      </c>
      <c r="B5163" s="151">
        <v>20801117224</v>
      </c>
      <c r="C5163" s="151">
        <v>513</v>
      </c>
      <c r="D5163" s="158">
        <v>1044.610402</v>
      </c>
      <c r="E5163" s="151">
        <v>6279</v>
      </c>
      <c r="F5163" s="151">
        <v>7</v>
      </c>
      <c r="G5163" s="158">
        <v>58.185693352870651</v>
      </c>
    </row>
    <row r="5164" spans="1:7" x14ac:dyDescent="0.25">
      <c r="A5164" s="147">
        <v>5160</v>
      </c>
      <c r="B5164" s="151">
        <v>20801117225</v>
      </c>
      <c r="C5164" s="151">
        <v>470</v>
      </c>
      <c r="D5164" s="158">
        <v>1076.9934470000001</v>
      </c>
      <c r="E5164" s="151">
        <v>3311</v>
      </c>
      <c r="F5164" s="151">
        <v>8</v>
      </c>
      <c r="G5164" s="158">
        <v>77.953909684294658</v>
      </c>
    </row>
    <row r="5165" spans="1:7" x14ac:dyDescent="0.25">
      <c r="A5165" s="147">
        <v>5161</v>
      </c>
      <c r="B5165" s="151">
        <v>20801117226</v>
      </c>
      <c r="C5165" s="151">
        <v>511</v>
      </c>
      <c r="D5165" s="158">
        <v>1107.0462660000001</v>
      </c>
      <c r="E5165" s="151">
        <v>970</v>
      </c>
      <c r="F5165" s="151">
        <v>10</v>
      </c>
      <c r="G5165" s="158">
        <v>93.546023711202878</v>
      </c>
    </row>
    <row r="5166" spans="1:7" x14ac:dyDescent="0.25">
      <c r="A5166" s="147">
        <v>5162</v>
      </c>
      <c r="B5166" s="151">
        <v>20801117227</v>
      </c>
      <c r="C5166" s="151">
        <v>589</v>
      </c>
      <c r="D5166" s="158">
        <v>1094.3138550000001</v>
      </c>
      <c r="E5166" s="151">
        <v>1847</v>
      </c>
      <c r="F5166" s="151">
        <v>9</v>
      </c>
      <c r="G5166" s="158">
        <v>87.704808845077935</v>
      </c>
    </row>
    <row r="5167" spans="1:7" x14ac:dyDescent="0.25">
      <c r="A5167" s="147">
        <v>5163</v>
      </c>
      <c r="B5167" s="151">
        <v>20801117228</v>
      </c>
      <c r="C5167" s="151">
        <v>543</v>
      </c>
      <c r="D5167" s="158">
        <v>1131.656514</v>
      </c>
      <c r="E5167" s="151">
        <v>171</v>
      </c>
      <c r="F5167" s="151">
        <v>10</v>
      </c>
      <c r="G5167" s="158">
        <v>98.867723458105772</v>
      </c>
    </row>
    <row r="5168" spans="1:7" x14ac:dyDescent="0.25">
      <c r="A5168" s="147">
        <v>5164</v>
      </c>
      <c r="B5168" s="151">
        <v>20801117229</v>
      </c>
      <c r="C5168" s="151">
        <v>490</v>
      </c>
      <c r="D5168" s="158">
        <v>1131.095896</v>
      </c>
      <c r="E5168" s="151">
        <v>185</v>
      </c>
      <c r="F5168" s="151">
        <v>10</v>
      </c>
      <c r="G5168" s="158">
        <v>98.774477154655656</v>
      </c>
    </row>
    <row r="5169" spans="1:7" x14ac:dyDescent="0.25">
      <c r="A5169" s="147">
        <v>5165</v>
      </c>
      <c r="B5169" s="151">
        <v>20801117230</v>
      </c>
      <c r="C5169" s="151">
        <v>553</v>
      </c>
      <c r="D5169" s="158">
        <v>1062.2303529999999</v>
      </c>
      <c r="E5169" s="151">
        <v>4632</v>
      </c>
      <c r="F5169" s="151">
        <v>8</v>
      </c>
      <c r="G5169" s="158">
        <v>69.155454908751835</v>
      </c>
    </row>
    <row r="5170" spans="1:7" x14ac:dyDescent="0.25">
      <c r="A5170" s="147">
        <v>5166</v>
      </c>
      <c r="B5170" s="151">
        <v>20801117231</v>
      </c>
      <c r="C5170" s="151">
        <v>405</v>
      </c>
      <c r="D5170" s="158">
        <v>1137.833341</v>
      </c>
      <c r="E5170" s="151">
        <v>88</v>
      </c>
      <c r="F5170" s="151">
        <v>10</v>
      </c>
      <c r="G5170" s="158">
        <v>99.420540828560007</v>
      </c>
    </row>
    <row r="5171" spans="1:7" x14ac:dyDescent="0.25">
      <c r="A5171" s="147">
        <v>5167</v>
      </c>
      <c r="B5171" s="151">
        <v>20801117232</v>
      </c>
      <c r="C5171" s="151">
        <v>368</v>
      </c>
      <c r="D5171" s="158">
        <v>1134.1722380000001</v>
      </c>
      <c r="E5171" s="151">
        <v>126</v>
      </c>
      <c r="F5171" s="151">
        <v>10</v>
      </c>
      <c r="G5171" s="158">
        <v>99.167443719195418</v>
      </c>
    </row>
    <row r="5172" spans="1:7" x14ac:dyDescent="0.25">
      <c r="A5172" s="147">
        <v>5168</v>
      </c>
      <c r="B5172" s="151">
        <v>20801117233</v>
      </c>
      <c r="C5172" s="151">
        <v>255</v>
      </c>
      <c r="D5172" s="158">
        <v>1084.7559309999999</v>
      </c>
      <c r="E5172" s="151">
        <v>2614</v>
      </c>
      <c r="F5172" s="151">
        <v>9</v>
      </c>
      <c r="G5172" s="158">
        <v>82.596243506061001</v>
      </c>
    </row>
    <row r="5173" spans="1:7" x14ac:dyDescent="0.25">
      <c r="A5173" s="147">
        <v>5169</v>
      </c>
      <c r="B5173" s="151">
        <v>20801117234</v>
      </c>
      <c r="C5173" s="151">
        <v>398</v>
      </c>
      <c r="D5173" s="158">
        <v>1042.6903910000001</v>
      </c>
      <c r="E5173" s="151">
        <v>6471</v>
      </c>
      <c r="F5173" s="151">
        <v>7</v>
      </c>
      <c r="G5173" s="158">
        <v>56.906886905554821</v>
      </c>
    </row>
    <row r="5174" spans="1:7" x14ac:dyDescent="0.25">
      <c r="A5174" s="147">
        <v>5170</v>
      </c>
      <c r="B5174" s="151">
        <v>20801117235</v>
      </c>
      <c r="C5174" s="151">
        <v>336</v>
      </c>
      <c r="D5174" s="158">
        <v>1093.957897</v>
      </c>
      <c r="E5174" s="151">
        <v>1871</v>
      </c>
      <c r="F5174" s="151">
        <v>9</v>
      </c>
      <c r="G5174" s="158">
        <v>87.544958039163447</v>
      </c>
    </row>
    <row r="5175" spans="1:7" x14ac:dyDescent="0.25">
      <c r="A5175" s="147">
        <v>5171</v>
      </c>
      <c r="B5175" s="151">
        <v>20801117236</v>
      </c>
      <c r="C5175" s="151">
        <v>620</v>
      </c>
      <c r="D5175" s="158">
        <v>1117.4467239999999</v>
      </c>
      <c r="E5175" s="151">
        <v>537</v>
      </c>
      <c r="F5175" s="151">
        <v>10</v>
      </c>
      <c r="G5175" s="158">
        <v>96.429998667909956</v>
      </c>
    </row>
    <row r="5176" spans="1:7" x14ac:dyDescent="0.25">
      <c r="A5176" s="147">
        <v>5172</v>
      </c>
      <c r="B5176" s="151">
        <v>20801117237</v>
      </c>
      <c r="C5176" s="151">
        <v>303</v>
      </c>
      <c r="D5176" s="158">
        <v>1081.813173</v>
      </c>
      <c r="E5176" s="151">
        <v>2873</v>
      </c>
      <c r="F5176" s="151">
        <v>9</v>
      </c>
      <c r="G5176" s="158">
        <v>80.871186892233908</v>
      </c>
    </row>
    <row r="5177" spans="1:7" x14ac:dyDescent="0.25">
      <c r="A5177" s="147">
        <v>5173</v>
      </c>
      <c r="B5177" s="151">
        <v>20801117238</v>
      </c>
      <c r="C5177" s="151">
        <v>507</v>
      </c>
      <c r="D5177" s="158">
        <v>1100.9250850000001</v>
      </c>
      <c r="E5177" s="151">
        <v>1349</v>
      </c>
      <c r="F5177" s="151">
        <v>9</v>
      </c>
      <c r="G5177" s="158">
        <v>91.021713067803375</v>
      </c>
    </row>
    <row r="5178" spans="1:7" x14ac:dyDescent="0.25">
      <c r="A5178" s="147">
        <v>5174</v>
      </c>
      <c r="B5178" s="151">
        <v>20801117301</v>
      </c>
      <c r="C5178" s="151">
        <v>420</v>
      </c>
      <c r="D5178" s="158">
        <v>1097.8336280000001</v>
      </c>
      <c r="E5178" s="151">
        <v>1585</v>
      </c>
      <c r="F5178" s="151">
        <v>9</v>
      </c>
      <c r="G5178" s="158">
        <v>89.449846809644328</v>
      </c>
    </row>
    <row r="5179" spans="1:7" x14ac:dyDescent="0.25">
      <c r="A5179" s="147">
        <v>5175</v>
      </c>
      <c r="B5179" s="151">
        <v>20801117302</v>
      </c>
      <c r="C5179" s="151">
        <v>480</v>
      </c>
      <c r="D5179" s="158">
        <v>1118.268245</v>
      </c>
      <c r="E5179" s="151">
        <v>506</v>
      </c>
      <c r="F5179" s="151">
        <v>10</v>
      </c>
      <c r="G5179" s="158">
        <v>96.636472625549487</v>
      </c>
    </row>
    <row r="5180" spans="1:7" x14ac:dyDescent="0.25">
      <c r="A5180" s="147">
        <v>5176</v>
      </c>
      <c r="B5180" s="151">
        <v>20801117303</v>
      </c>
      <c r="C5180" s="151">
        <v>700</v>
      </c>
      <c r="D5180" s="158">
        <v>1133.939106</v>
      </c>
      <c r="E5180" s="151">
        <v>132</v>
      </c>
      <c r="F5180" s="151">
        <v>10</v>
      </c>
      <c r="G5180" s="158">
        <v>99.127481017716804</v>
      </c>
    </row>
    <row r="5181" spans="1:7" x14ac:dyDescent="0.25">
      <c r="A5181" s="147">
        <v>5177</v>
      </c>
      <c r="B5181" s="151">
        <v>20801117304</v>
      </c>
      <c r="C5181" s="151">
        <v>454</v>
      </c>
      <c r="D5181" s="158">
        <v>1093.232391</v>
      </c>
      <c r="E5181" s="151">
        <v>1930</v>
      </c>
      <c r="F5181" s="151">
        <v>9</v>
      </c>
      <c r="G5181" s="158">
        <v>87.151991474623685</v>
      </c>
    </row>
    <row r="5182" spans="1:7" x14ac:dyDescent="0.25">
      <c r="A5182" s="147">
        <v>5178</v>
      </c>
      <c r="B5182" s="151">
        <v>20801117305</v>
      </c>
      <c r="C5182" s="151">
        <v>404</v>
      </c>
      <c r="D5182" s="158">
        <v>1109.8557089999999</v>
      </c>
      <c r="E5182" s="151">
        <v>852</v>
      </c>
      <c r="F5182" s="151">
        <v>10</v>
      </c>
      <c r="G5182" s="158">
        <v>94.331956840282402</v>
      </c>
    </row>
    <row r="5183" spans="1:7" x14ac:dyDescent="0.25">
      <c r="A5183" s="147">
        <v>5179</v>
      </c>
      <c r="B5183" s="151">
        <v>20801117306</v>
      </c>
      <c r="C5183" s="151">
        <v>503</v>
      </c>
      <c r="D5183" s="158">
        <v>1101.2025020000001</v>
      </c>
      <c r="E5183" s="151">
        <v>1335</v>
      </c>
      <c r="F5183" s="151">
        <v>9</v>
      </c>
      <c r="G5183" s="158">
        <v>91.114959371253505</v>
      </c>
    </row>
    <row r="5184" spans="1:7" x14ac:dyDescent="0.25">
      <c r="A5184" s="147">
        <v>5180</v>
      </c>
      <c r="B5184" s="151">
        <v>20801117307</v>
      </c>
      <c r="C5184" s="151">
        <v>418</v>
      </c>
      <c r="D5184" s="158">
        <v>1120.7399499999999</v>
      </c>
      <c r="E5184" s="151">
        <v>422</v>
      </c>
      <c r="F5184" s="151">
        <v>10</v>
      </c>
      <c r="G5184" s="158">
        <v>97.195950446250166</v>
      </c>
    </row>
    <row r="5185" spans="1:7" x14ac:dyDescent="0.25">
      <c r="A5185" s="147">
        <v>5181</v>
      </c>
      <c r="B5185" s="151">
        <v>20801117308</v>
      </c>
      <c r="C5185" s="151">
        <v>332</v>
      </c>
      <c r="D5185" s="158">
        <v>1133.142128</v>
      </c>
      <c r="E5185" s="151">
        <v>156</v>
      </c>
      <c r="F5185" s="151">
        <v>10</v>
      </c>
      <c r="G5185" s="158">
        <v>98.967630211802316</v>
      </c>
    </row>
    <row r="5186" spans="1:7" x14ac:dyDescent="0.25">
      <c r="A5186" s="147">
        <v>5182</v>
      </c>
      <c r="B5186" s="151">
        <v>20801117309</v>
      </c>
      <c r="C5186" s="151">
        <v>437</v>
      </c>
      <c r="D5186" s="158">
        <v>1099.863949</v>
      </c>
      <c r="E5186" s="151">
        <v>1429</v>
      </c>
      <c r="F5186" s="151">
        <v>9</v>
      </c>
      <c r="G5186" s="158">
        <v>90.48887704808844</v>
      </c>
    </row>
    <row r="5187" spans="1:7" x14ac:dyDescent="0.25">
      <c r="A5187" s="147">
        <v>5183</v>
      </c>
      <c r="B5187" s="151">
        <v>20801117310</v>
      </c>
      <c r="C5187" s="151">
        <v>434</v>
      </c>
      <c r="D5187" s="158">
        <v>1103.370494</v>
      </c>
      <c r="E5187" s="151">
        <v>1186</v>
      </c>
      <c r="F5187" s="151">
        <v>10</v>
      </c>
      <c r="G5187" s="158">
        <v>92.10736645797256</v>
      </c>
    </row>
    <row r="5188" spans="1:7" x14ac:dyDescent="0.25">
      <c r="A5188" s="147">
        <v>5184</v>
      </c>
      <c r="B5188" s="151">
        <v>20801117311</v>
      </c>
      <c r="C5188" s="151">
        <v>334</v>
      </c>
      <c r="D5188" s="158">
        <v>871.01746579999997</v>
      </c>
      <c r="E5188" s="151">
        <v>13843</v>
      </c>
      <c r="F5188" s="151">
        <v>1</v>
      </c>
      <c r="G5188" s="158">
        <v>7.8060476888237638</v>
      </c>
    </row>
    <row r="5189" spans="1:7" x14ac:dyDescent="0.25">
      <c r="A5189" s="147">
        <v>5185</v>
      </c>
      <c r="B5189" s="151">
        <v>20801117312</v>
      </c>
      <c r="C5189" s="151">
        <v>455</v>
      </c>
      <c r="D5189" s="158">
        <v>1095.140568</v>
      </c>
      <c r="E5189" s="151">
        <v>1778</v>
      </c>
      <c r="F5189" s="151">
        <v>9</v>
      </c>
      <c r="G5189" s="158">
        <v>88.164379912082055</v>
      </c>
    </row>
    <row r="5190" spans="1:7" x14ac:dyDescent="0.25">
      <c r="A5190" s="147">
        <v>5186</v>
      </c>
      <c r="B5190" s="151">
        <v>20801117313</v>
      </c>
      <c r="C5190" s="151">
        <v>417</v>
      </c>
      <c r="D5190" s="158">
        <v>1134.4245519999999</v>
      </c>
      <c r="E5190" s="151">
        <v>118</v>
      </c>
      <c r="F5190" s="151">
        <v>10</v>
      </c>
      <c r="G5190" s="158">
        <v>99.220727321166919</v>
      </c>
    </row>
    <row r="5191" spans="1:7" x14ac:dyDescent="0.25">
      <c r="A5191" s="147">
        <v>5187</v>
      </c>
      <c r="B5191" s="151">
        <v>20801117314</v>
      </c>
      <c r="C5191" s="151">
        <v>496</v>
      </c>
      <c r="D5191" s="158">
        <v>1113.478513</v>
      </c>
      <c r="E5191" s="151">
        <v>692</v>
      </c>
      <c r="F5191" s="151">
        <v>10</v>
      </c>
      <c r="G5191" s="158">
        <v>95.397628879712272</v>
      </c>
    </row>
    <row r="5192" spans="1:7" x14ac:dyDescent="0.25">
      <c r="A5192" s="147">
        <v>5188</v>
      </c>
      <c r="B5192" s="151">
        <v>20801117315</v>
      </c>
      <c r="C5192" s="151">
        <v>370</v>
      </c>
      <c r="D5192" s="158">
        <v>1121.473354</v>
      </c>
      <c r="E5192" s="151">
        <v>400</v>
      </c>
      <c r="F5192" s="151">
        <v>10</v>
      </c>
      <c r="G5192" s="158">
        <v>97.342480351671782</v>
      </c>
    </row>
    <row r="5193" spans="1:7" x14ac:dyDescent="0.25">
      <c r="A5193" s="147">
        <v>5189</v>
      </c>
      <c r="B5193" s="151">
        <v>20801117316</v>
      </c>
      <c r="C5193" s="151">
        <v>482</v>
      </c>
      <c r="D5193" s="158">
        <v>1149.2871560000001</v>
      </c>
      <c r="E5193" s="151">
        <v>21</v>
      </c>
      <c r="F5193" s="151">
        <v>10</v>
      </c>
      <c r="G5193" s="158">
        <v>99.86679099507127</v>
      </c>
    </row>
    <row r="5194" spans="1:7" x14ac:dyDescent="0.25">
      <c r="A5194" s="147">
        <v>5190</v>
      </c>
      <c r="B5194" s="151">
        <v>20801117317</v>
      </c>
      <c r="C5194" s="151">
        <v>446</v>
      </c>
      <c r="D5194" s="158">
        <v>1088.477977</v>
      </c>
      <c r="E5194" s="151">
        <v>2309</v>
      </c>
      <c r="F5194" s="151">
        <v>9</v>
      </c>
      <c r="G5194" s="158">
        <v>84.627680831224197</v>
      </c>
    </row>
    <row r="5195" spans="1:7" x14ac:dyDescent="0.25">
      <c r="A5195" s="147">
        <v>5191</v>
      </c>
      <c r="B5195" s="151">
        <v>20801117318</v>
      </c>
      <c r="C5195" s="151">
        <v>327</v>
      </c>
      <c r="D5195" s="158">
        <v>1111.3059049999999</v>
      </c>
      <c r="E5195" s="151">
        <v>781</v>
      </c>
      <c r="F5195" s="151">
        <v>10</v>
      </c>
      <c r="G5195" s="158">
        <v>94.804848807779408</v>
      </c>
    </row>
    <row r="5196" spans="1:7" x14ac:dyDescent="0.25">
      <c r="A5196" s="147">
        <v>5192</v>
      </c>
      <c r="B5196" s="151">
        <v>20801117319</v>
      </c>
      <c r="C5196" s="151">
        <v>240</v>
      </c>
      <c r="D5196" s="158">
        <v>1119.416072</v>
      </c>
      <c r="E5196" s="151">
        <v>470</v>
      </c>
      <c r="F5196" s="151">
        <v>10</v>
      </c>
      <c r="G5196" s="158">
        <v>96.876248834421204</v>
      </c>
    </row>
    <row r="5197" spans="1:7" x14ac:dyDescent="0.25">
      <c r="A5197" s="147">
        <v>5193</v>
      </c>
      <c r="B5197" s="151">
        <v>20801117320</v>
      </c>
      <c r="C5197" s="151">
        <v>435</v>
      </c>
      <c r="D5197" s="158">
        <v>1068.8205909999999</v>
      </c>
      <c r="E5197" s="151">
        <v>4017</v>
      </c>
      <c r="F5197" s="151">
        <v>8</v>
      </c>
      <c r="G5197" s="158">
        <v>73.251631810310386</v>
      </c>
    </row>
    <row r="5198" spans="1:7" x14ac:dyDescent="0.25">
      <c r="A5198" s="147">
        <v>5194</v>
      </c>
      <c r="B5198" s="151">
        <v>20801117321</v>
      </c>
      <c r="C5198" s="151">
        <v>309</v>
      </c>
      <c r="D5198" s="158">
        <v>1109.2393199999999</v>
      </c>
      <c r="E5198" s="151">
        <v>873</v>
      </c>
      <c r="F5198" s="151">
        <v>10</v>
      </c>
      <c r="G5198" s="158">
        <v>94.192087385107243</v>
      </c>
    </row>
    <row r="5199" spans="1:7" x14ac:dyDescent="0.25">
      <c r="A5199" s="147">
        <v>5195</v>
      </c>
      <c r="B5199" s="151">
        <v>20801117324</v>
      </c>
      <c r="C5199" s="151">
        <v>501</v>
      </c>
      <c r="D5199" s="158">
        <v>1131.0437449999999</v>
      </c>
      <c r="E5199" s="151">
        <v>188</v>
      </c>
      <c r="F5199" s="151">
        <v>10</v>
      </c>
      <c r="G5199" s="158">
        <v>98.754495803916342</v>
      </c>
    </row>
    <row r="5200" spans="1:7" x14ac:dyDescent="0.25">
      <c r="A5200" s="147">
        <v>5196</v>
      </c>
      <c r="B5200" s="151">
        <v>20801117327</v>
      </c>
      <c r="C5200" s="151">
        <v>368</v>
      </c>
      <c r="D5200" s="158">
        <v>1116.245641</v>
      </c>
      <c r="E5200" s="151">
        <v>577</v>
      </c>
      <c r="F5200" s="151">
        <v>10</v>
      </c>
      <c r="G5200" s="158">
        <v>96.163580658052481</v>
      </c>
    </row>
    <row r="5201" spans="1:7" x14ac:dyDescent="0.25">
      <c r="A5201" s="147">
        <v>5197</v>
      </c>
      <c r="B5201" s="151">
        <v>20801117328</v>
      </c>
      <c r="C5201" s="151">
        <v>558</v>
      </c>
      <c r="D5201" s="158">
        <v>1099.1066370000001</v>
      </c>
      <c r="E5201" s="151">
        <v>1487</v>
      </c>
      <c r="F5201" s="151">
        <v>9</v>
      </c>
      <c r="G5201" s="158">
        <v>90.102570933795121</v>
      </c>
    </row>
    <row r="5202" spans="1:7" x14ac:dyDescent="0.25">
      <c r="A5202" s="147">
        <v>5198</v>
      </c>
      <c r="B5202" s="151">
        <v>20801117329</v>
      </c>
      <c r="C5202" s="151">
        <v>694</v>
      </c>
      <c r="D5202" s="158">
        <v>1084.9650819999999</v>
      </c>
      <c r="E5202" s="151">
        <v>2589</v>
      </c>
      <c r="F5202" s="151">
        <v>9</v>
      </c>
      <c r="G5202" s="158">
        <v>82.762754762221931</v>
      </c>
    </row>
    <row r="5203" spans="1:7" x14ac:dyDescent="0.25">
      <c r="A5203" s="147">
        <v>5199</v>
      </c>
      <c r="B5203" s="151">
        <v>20801117330</v>
      </c>
      <c r="C5203" s="151">
        <v>443</v>
      </c>
      <c r="D5203" s="158">
        <v>1112.213598</v>
      </c>
      <c r="E5203" s="151">
        <v>737</v>
      </c>
      <c r="F5203" s="151">
        <v>10</v>
      </c>
      <c r="G5203" s="158">
        <v>95.097908618622611</v>
      </c>
    </row>
    <row r="5204" spans="1:7" x14ac:dyDescent="0.25">
      <c r="A5204" s="147">
        <v>5200</v>
      </c>
      <c r="B5204" s="151">
        <v>20801117331</v>
      </c>
      <c r="C5204" s="151">
        <v>453</v>
      </c>
      <c r="D5204" s="158">
        <v>1104.0236669999999</v>
      </c>
      <c r="E5204" s="151">
        <v>1144</v>
      </c>
      <c r="F5204" s="151">
        <v>10</v>
      </c>
      <c r="G5204" s="158">
        <v>92.387105368322892</v>
      </c>
    </row>
    <row r="5205" spans="1:7" x14ac:dyDescent="0.25">
      <c r="A5205" s="147">
        <v>5201</v>
      </c>
      <c r="B5205" s="151">
        <v>20801117332</v>
      </c>
      <c r="C5205" s="151">
        <v>632</v>
      </c>
      <c r="D5205" s="158">
        <v>1105.5500520000001</v>
      </c>
      <c r="E5205" s="151">
        <v>1050</v>
      </c>
      <c r="F5205" s="151">
        <v>10</v>
      </c>
      <c r="G5205" s="158">
        <v>93.013187691487943</v>
      </c>
    </row>
    <row r="5206" spans="1:7" x14ac:dyDescent="0.25">
      <c r="A5206" s="147">
        <v>5202</v>
      </c>
      <c r="B5206" s="151">
        <v>20801117333</v>
      </c>
      <c r="C5206" s="151">
        <v>494</v>
      </c>
      <c r="D5206" s="158">
        <v>1100.2579020000001</v>
      </c>
      <c r="E5206" s="151">
        <v>1407</v>
      </c>
      <c r="F5206" s="151">
        <v>9</v>
      </c>
      <c r="G5206" s="158">
        <v>90.635406953510056</v>
      </c>
    </row>
    <row r="5207" spans="1:7" x14ac:dyDescent="0.25">
      <c r="A5207" s="147">
        <v>5203</v>
      </c>
      <c r="B5207" s="151">
        <v>20801117334</v>
      </c>
      <c r="C5207" s="151">
        <v>342</v>
      </c>
      <c r="D5207" s="158">
        <v>1099.591621</v>
      </c>
      <c r="E5207" s="151">
        <v>1449</v>
      </c>
      <c r="F5207" s="151">
        <v>9</v>
      </c>
      <c r="G5207" s="158">
        <v>90.355668043159724</v>
      </c>
    </row>
    <row r="5208" spans="1:7" x14ac:dyDescent="0.25">
      <c r="A5208" s="147">
        <v>5204</v>
      </c>
      <c r="B5208" s="151">
        <v>20801117335</v>
      </c>
      <c r="C5208" s="151">
        <v>538</v>
      </c>
      <c r="D5208" s="158">
        <v>1094.4792629999999</v>
      </c>
      <c r="E5208" s="151">
        <v>1825</v>
      </c>
      <c r="F5208" s="151">
        <v>9</v>
      </c>
      <c r="G5208" s="158">
        <v>87.851338750499536</v>
      </c>
    </row>
    <row r="5209" spans="1:7" x14ac:dyDescent="0.25">
      <c r="A5209" s="147">
        <v>5205</v>
      </c>
      <c r="B5209" s="151">
        <v>20801117336</v>
      </c>
      <c r="C5209" s="151">
        <v>459</v>
      </c>
      <c r="D5209" s="158">
        <v>1093.9412070000001</v>
      </c>
      <c r="E5209" s="151">
        <v>1873</v>
      </c>
      <c r="F5209" s="151">
        <v>9</v>
      </c>
      <c r="G5209" s="158">
        <v>87.531637138670575</v>
      </c>
    </row>
    <row r="5210" spans="1:7" x14ac:dyDescent="0.25">
      <c r="A5210" s="147">
        <v>5206</v>
      </c>
      <c r="B5210" s="151">
        <v>20801117337</v>
      </c>
      <c r="C5210" s="151">
        <v>519</v>
      </c>
      <c r="D5210" s="158">
        <v>1116.7692959999999</v>
      </c>
      <c r="E5210" s="151">
        <v>553</v>
      </c>
      <c r="F5210" s="151">
        <v>10</v>
      </c>
      <c r="G5210" s="158">
        <v>96.323431463966969</v>
      </c>
    </row>
    <row r="5211" spans="1:7" x14ac:dyDescent="0.25">
      <c r="A5211" s="147">
        <v>5207</v>
      </c>
      <c r="B5211" s="151">
        <v>20801117338</v>
      </c>
      <c r="C5211" s="151">
        <v>646</v>
      </c>
      <c r="D5211" s="158">
        <v>1028.9463599999999</v>
      </c>
      <c r="E5211" s="151">
        <v>7594</v>
      </c>
      <c r="F5211" s="151">
        <v>6</v>
      </c>
      <c r="G5211" s="158">
        <v>49.42720127880645</v>
      </c>
    </row>
    <row r="5212" spans="1:7" x14ac:dyDescent="0.25">
      <c r="A5212" s="147">
        <v>5208</v>
      </c>
      <c r="B5212" s="151">
        <v>20801117339</v>
      </c>
      <c r="C5212" s="151">
        <v>427</v>
      </c>
      <c r="D5212" s="158">
        <v>1029.8155770000001</v>
      </c>
      <c r="E5212" s="151">
        <v>7520</v>
      </c>
      <c r="F5212" s="151">
        <v>6</v>
      </c>
      <c r="G5212" s="158">
        <v>49.920074597042763</v>
      </c>
    </row>
    <row r="5213" spans="1:7" x14ac:dyDescent="0.25">
      <c r="A5213" s="147">
        <v>5209</v>
      </c>
      <c r="B5213" s="151">
        <v>20801117340</v>
      </c>
      <c r="C5213" s="151">
        <v>391</v>
      </c>
      <c r="D5213" s="158">
        <v>1114.320346</v>
      </c>
      <c r="E5213" s="151">
        <v>655</v>
      </c>
      <c r="F5213" s="151">
        <v>10</v>
      </c>
      <c r="G5213" s="158">
        <v>95.644065538830432</v>
      </c>
    </row>
    <row r="5214" spans="1:7" x14ac:dyDescent="0.25">
      <c r="A5214" s="147">
        <v>5210</v>
      </c>
      <c r="B5214" s="151">
        <v>20801117341</v>
      </c>
      <c r="C5214" s="151">
        <v>438</v>
      </c>
      <c r="D5214" s="158">
        <v>1086.751321</v>
      </c>
      <c r="E5214" s="151">
        <v>2456</v>
      </c>
      <c r="F5214" s="151">
        <v>9</v>
      </c>
      <c r="G5214" s="158">
        <v>83.648594644997999</v>
      </c>
    </row>
    <row r="5215" spans="1:7" x14ac:dyDescent="0.25">
      <c r="A5215" s="147">
        <v>5211</v>
      </c>
      <c r="B5215" s="151">
        <v>20801117342</v>
      </c>
      <c r="C5215" s="151">
        <v>328</v>
      </c>
      <c r="D5215" s="158">
        <v>963.40403079999999</v>
      </c>
      <c r="E5215" s="151">
        <v>11406</v>
      </c>
      <c r="F5215" s="151">
        <v>3</v>
      </c>
      <c r="G5215" s="158">
        <v>24.037564939389902</v>
      </c>
    </row>
    <row r="5216" spans="1:7" x14ac:dyDescent="0.25">
      <c r="A5216" s="147">
        <v>5212</v>
      </c>
      <c r="B5216" s="151">
        <v>20801117343</v>
      </c>
      <c r="C5216" s="151">
        <v>225</v>
      </c>
      <c r="D5216" s="158">
        <v>972.89525279999998</v>
      </c>
      <c r="E5216" s="151">
        <v>10998</v>
      </c>
      <c r="F5216" s="151">
        <v>4</v>
      </c>
      <c r="G5216" s="158">
        <v>26.755028639936057</v>
      </c>
    </row>
    <row r="5217" spans="1:7" x14ac:dyDescent="0.25">
      <c r="A5217" s="147">
        <v>5213</v>
      </c>
      <c r="B5217" s="151">
        <v>20802117401</v>
      </c>
      <c r="C5217" s="151">
        <v>617</v>
      </c>
      <c r="D5217" s="158">
        <v>1040.586065</v>
      </c>
      <c r="E5217" s="151">
        <v>6650</v>
      </c>
      <c r="F5217" s="151">
        <v>6</v>
      </c>
      <c r="G5217" s="158">
        <v>55.714666311442649</v>
      </c>
    </row>
    <row r="5218" spans="1:7" x14ac:dyDescent="0.25">
      <c r="A5218" s="147">
        <v>5214</v>
      </c>
      <c r="B5218" s="151">
        <v>20802117403</v>
      </c>
      <c r="C5218" s="151">
        <v>614</v>
      </c>
      <c r="D5218" s="158">
        <v>1050.490307</v>
      </c>
      <c r="E5218" s="151">
        <v>5752</v>
      </c>
      <c r="F5218" s="151">
        <v>7</v>
      </c>
      <c r="G5218" s="158">
        <v>61.695750632742772</v>
      </c>
    </row>
    <row r="5219" spans="1:7" x14ac:dyDescent="0.25">
      <c r="A5219" s="147">
        <v>5215</v>
      </c>
      <c r="B5219" s="151">
        <v>20802117404</v>
      </c>
      <c r="C5219" s="151">
        <v>357</v>
      </c>
      <c r="D5219" s="158">
        <v>1113.6484390000001</v>
      </c>
      <c r="E5219" s="151">
        <v>686</v>
      </c>
      <c r="F5219" s="151">
        <v>10</v>
      </c>
      <c r="G5219" s="158">
        <v>95.437591581190887</v>
      </c>
    </row>
    <row r="5220" spans="1:7" x14ac:dyDescent="0.25">
      <c r="A5220" s="147">
        <v>5216</v>
      </c>
      <c r="B5220" s="151">
        <v>20802117405</v>
      </c>
      <c r="C5220" s="151">
        <v>583</v>
      </c>
      <c r="D5220" s="158">
        <v>1088.487725</v>
      </c>
      <c r="E5220" s="151">
        <v>2308</v>
      </c>
      <c r="F5220" s="151">
        <v>9</v>
      </c>
      <c r="G5220" s="158">
        <v>84.634341281470626</v>
      </c>
    </row>
    <row r="5221" spans="1:7" x14ac:dyDescent="0.25">
      <c r="A5221" s="147">
        <v>5217</v>
      </c>
      <c r="B5221" s="151">
        <v>20802117406</v>
      </c>
      <c r="C5221" s="151">
        <v>430</v>
      </c>
      <c r="D5221" s="158">
        <v>1077.973111</v>
      </c>
      <c r="E5221" s="151">
        <v>3230</v>
      </c>
      <c r="F5221" s="151">
        <v>8</v>
      </c>
      <c r="G5221" s="158">
        <v>78.493406154256036</v>
      </c>
    </row>
    <row r="5222" spans="1:7" x14ac:dyDescent="0.25">
      <c r="A5222" s="147">
        <v>5218</v>
      </c>
      <c r="B5222" s="151">
        <v>20802117407</v>
      </c>
      <c r="C5222" s="151">
        <v>314</v>
      </c>
      <c r="D5222" s="158">
        <v>1055.9936709999999</v>
      </c>
      <c r="E5222" s="151">
        <v>5247</v>
      </c>
      <c r="F5222" s="151">
        <v>7</v>
      </c>
      <c r="G5222" s="158">
        <v>65.059278007193285</v>
      </c>
    </row>
    <row r="5223" spans="1:7" x14ac:dyDescent="0.25">
      <c r="A5223" s="147">
        <v>5219</v>
      </c>
      <c r="B5223" s="151">
        <v>20802117408</v>
      </c>
      <c r="C5223" s="151">
        <v>417</v>
      </c>
      <c r="D5223" s="158">
        <v>1036.934078</v>
      </c>
      <c r="E5223" s="151">
        <v>6973</v>
      </c>
      <c r="F5223" s="151">
        <v>6</v>
      </c>
      <c r="G5223" s="158">
        <v>53.563340881843615</v>
      </c>
    </row>
    <row r="5224" spans="1:7" x14ac:dyDescent="0.25">
      <c r="A5224" s="147">
        <v>5220</v>
      </c>
      <c r="B5224" s="151">
        <v>20802117409</v>
      </c>
      <c r="C5224" s="151">
        <v>489</v>
      </c>
      <c r="D5224" s="158">
        <v>1047.2130420000001</v>
      </c>
      <c r="E5224" s="151">
        <v>6053</v>
      </c>
      <c r="F5224" s="151">
        <v>7</v>
      </c>
      <c r="G5224" s="158">
        <v>59.690955108565333</v>
      </c>
    </row>
    <row r="5225" spans="1:7" x14ac:dyDescent="0.25">
      <c r="A5225" s="147">
        <v>5221</v>
      </c>
      <c r="B5225" s="151">
        <v>20802117410</v>
      </c>
      <c r="C5225" s="151">
        <v>517</v>
      </c>
      <c r="D5225" s="158">
        <v>1073.8713660000001</v>
      </c>
      <c r="E5225" s="151">
        <v>3604</v>
      </c>
      <c r="F5225" s="151">
        <v>8</v>
      </c>
      <c r="G5225" s="158">
        <v>76.002397762088719</v>
      </c>
    </row>
    <row r="5226" spans="1:7" x14ac:dyDescent="0.25">
      <c r="A5226" s="147">
        <v>5222</v>
      </c>
      <c r="B5226" s="151">
        <v>20802117411</v>
      </c>
      <c r="C5226" s="151">
        <v>502</v>
      </c>
      <c r="D5226" s="158">
        <v>1068.972266</v>
      </c>
      <c r="E5226" s="151">
        <v>4003</v>
      </c>
      <c r="F5226" s="151">
        <v>8</v>
      </c>
      <c r="G5226" s="158">
        <v>73.344878113760487</v>
      </c>
    </row>
    <row r="5227" spans="1:7" x14ac:dyDescent="0.25">
      <c r="A5227" s="147">
        <v>5223</v>
      </c>
      <c r="B5227" s="151">
        <v>20802117413</v>
      </c>
      <c r="C5227" s="151">
        <v>307</v>
      </c>
      <c r="D5227" s="158">
        <v>1110.184526</v>
      </c>
      <c r="E5227" s="151">
        <v>837</v>
      </c>
      <c r="F5227" s="151">
        <v>10</v>
      </c>
      <c r="G5227" s="158">
        <v>94.431863593978946</v>
      </c>
    </row>
    <row r="5228" spans="1:7" x14ac:dyDescent="0.25">
      <c r="A5228" s="147">
        <v>5224</v>
      </c>
      <c r="B5228" s="151">
        <v>20802117415</v>
      </c>
      <c r="C5228" s="151">
        <v>336</v>
      </c>
      <c r="D5228" s="158">
        <v>1089.0559510000001</v>
      </c>
      <c r="E5228" s="151">
        <v>2255</v>
      </c>
      <c r="F5228" s="151">
        <v>9</v>
      </c>
      <c r="G5228" s="158">
        <v>84.987345144531773</v>
      </c>
    </row>
    <row r="5229" spans="1:7" x14ac:dyDescent="0.25">
      <c r="A5229" s="147">
        <v>5225</v>
      </c>
      <c r="B5229" s="151">
        <v>20802117416</v>
      </c>
      <c r="C5229" s="151">
        <v>268</v>
      </c>
      <c r="D5229" s="158">
        <v>1117.0718879999999</v>
      </c>
      <c r="E5229" s="151">
        <v>545</v>
      </c>
      <c r="F5229" s="151">
        <v>10</v>
      </c>
      <c r="G5229" s="158">
        <v>96.376715065938455</v>
      </c>
    </row>
    <row r="5230" spans="1:7" x14ac:dyDescent="0.25">
      <c r="A5230" s="147">
        <v>5226</v>
      </c>
      <c r="B5230" s="151">
        <v>20802117417</v>
      </c>
      <c r="C5230" s="151">
        <v>480</v>
      </c>
      <c r="D5230" s="158">
        <v>1122.1577930000001</v>
      </c>
      <c r="E5230" s="151">
        <v>385</v>
      </c>
      <c r="F5230" s="151">
        <v>10</v>
      </c>
      <c r="G5230" s="158">
        <v>97.442387105368326</v>
      </c>
    </row>
    <row r="5231" spans="1:7" x14ac:dyDescent="0.25">
      <c r="A5231" s="147">
        <v>5227</v>
      </c>
      <c r="B5231" s="151">
        <v>20802117418</v>
      </c>
      <c r="C5231" s="151">
        <v>361</v>
      </c>
      <c r="D5231" s="158">
        <v>1068.376808</v>
      </c>
      <c r="E5231" s="151">
        <v>4063</v>
      </c>
      <c r="F5231" s="151">
        <v>8</v>
      </c>
      <c r="G5231" s="158">
        <v>72.945251098974296</v>
      </c>
    </row>
    <row r="5232" spans="1:7" x14ac:dyDescent="0.25">
      <c r="A5232" s="147">
        <v>5228</v>
      </c>
      <c r="B5232" s="151">
        <v>20802117419</v>
      </c>
      <c r="C5232" s="151">
        <v>436</v>
      </c>
      <c r="D5232" s="158">
        <v>1099.4329279999999</v>
      </c>
      <c r="E5232" s="151">
        <v>1461</v>
      </c>
      <c r="F5232" s="151">
        <v>9</v>
      </c>
      <c r="G5232" s="158">
        <v>90.275742640202481</v>
      </c>
    </row>
    <row r="5233" spans="1:7" x14ac:dyDescent="0.25">
      <c r="A5233" s="147">
        <v>5229</v>
      </c>
      <c r="B5233" s="151">
        <v>20802117420</v>
      </c>
      <c r="C5233" s="151">
        <v>448</v>
      </c>
      <c r="D5233" s="158">
        <v>1090.5299419999999</v>
      </c>
      <c r="E5233" s="151">
        <v>2124</v>
      </c>
      <c r="F5233" s="151">
        <v>9</v>
      </c>
      <c r="G5233" s="158">
        <v>85.859864126814983</v>
      </c>
    </row>
    <row r="5234" spans="1:7" x14ac:dyDescent="0.25">
      <c r="A5234" s="147">
        <v>5230</v>
      </c>
      <c r="B5234" s="151">
        <v>20802117422</v>
      </c>
      <c r="C5234" s="151">
        <v>512</v>
      </c>
      <c r="D5234" s="158">
        <v>1089.956565</v>
      </c>
      <c r="E5234" s="151">
        <v>2171</v>
      </c>
      <c r="F5234" s="151">
        <v>9</v>
      </c>
      <c r="G5234" s="158">
        <v>85.546822965232451</v>
      </c>
    </row>
    <row r="5235" spans="1:7" x14ac:dyDescent="0.25">
      <c r="A5235" s="147">
        <v>5231</v>
      </c>
      <c r="B5235" s="151">
        <v>20802117423</v>
      </c>
      <c r="C5235" s="151">
        <v>557</v>
      </c>
      <c r="D5235" s="158">
        <v>1102.0734339999999</v>
      </c>
      <c r="E5235" s="151">
        <v>1273</v>
      </c>
      <c r="F5235" s="151">
        <v>10</v>
      </c>
      <c r="G5235" s="158">
        <v>91.527907286532567</v>
      </c>
    </row>
    <row r="5236" spans="1:7" x14ac:dyDescent="0.25">
      <c r="A5236" s="147">
        <v>5232</v>
      </c>
      <c r="B5236" s="151">
        <v>20802117424</v>
      </c>
      <c r="C5236" s="151">
        <v>441</v>
      </c>
      <c r="D5236" s="158">
        <v>1006.121972</v>
      </c>
      <c r="E5236" s="151">
        <v>9247</v>
      </c>
      <c r="F5236" s="151">
        <v>5</v>
      </c>
      <c r="G5236" s="158">
        <v>38.417477021446651</v>
      </c>
    </row>
    <row r="5237" spans="1:7" x14ac:dyDescent="0.25">
      <c r="A5237" s="147">
        <v>5233</v>
      </c>
      <c r="B5237" s="151">
        <v>20802117425</v>
      </c>
      <c r="C5237" s="151">
        <v>421</v>
      </c>
      <c r="D5237" s="158">
        <v>1031.013115</v>
      </c>
      <c r="E5237" s="151">
        <v>7423</v>
      </c>
      <c r="F5237" s="151">
        <v>6</v>
      </c>
      <c r="G5237" s="158">
        <v>50.566138270947114</v>
      </c>
    </row>
    <row r="5238" spans="1:7" x14ac:dyDescent="0.25">
      <c r="A5238" s="147">
        <v>5234</v>
      </c>
      <c r="B5238" s="151">
        <v>20802117426</v>
      </c>
      <c r="C5238" s="151">
        <v>475</v>
      </c>
      <c r="D5238" s="158">
        <v>1069.9455109999999</v>
      </c>
      <c r="E5238" s="151">
        <v>3930</v>
      </c>
      <c r="F5238" s="151">
        <v>8</v>
      </c>
      <c r="G5238" s="158">
        <v>73.831090981750364</v>
      </c>
    </row>
    <row r="5239" spans="1:7" x14ac:dyDescent="0.25">
      <c r="A5239" s="147">
        <v>5235</v>
      </c>
      <c r="B5239" s="151">
        <v>20802117427</v>
      </c>
      <c r="C5239" s="151">
        <v>450</v>
      </c>
      <c r="D5239" s="158">
        <v>1111.566656</v>
      </c>
      <c r="E5239" s="151">
        <v>765</v>
      </c>
      <c r="F5239" s="151">
        <v>10</v>
      </c>
      <c r="G5239" s="158">
        <v>94.911416011722395</v>
      </c>
    </row>
    <row r="5240" spans="1:7" x14ac:dyDescent="0.25">
      <c r="A5240" s="147">
        <v>5236</v>
      </c>
      <c r="B5240" s="151">
        <v>20802117428</v>
      </c>
      <c r="C5240" s="151">
        <v>481</v>
      </c>
      <c r="D5240" s="158">
        <v>1091.5196780000001</v>
      </c>
      <c r="E5240" s="151">
        <v>2036</v>
      </c>
      <c r="F5240" s="151">
        <v>9</v>
      </c>
      <c r="G5240" s="158">
        <v>86.445983748501405</v>
      </c>
    </row>
    <row r="5241" spans="1:7" x14ac:dyDescent="0.25">
      <c r="A5241" s="147">
        <v>5237</v>
      </c>
      <c r="B5241" s="151">
        <v>20802117429</v>
      </c>
      <c r="C5241" s="151">
        <v>448</v>
      </c>
      <c r="D5241" s="158">
        <v>1114.4689619999999</v>
      </c>
      <c r="E5241" s="151">
        <v>647</v>
      </c>
      <c r="F5241" s="151">
        <v>10</v>
      </c>
      <c r="G5241" s="158">
        <v>95.697349140801919</v>
      </c>
    </row>
    <row r="5242" spans="1:7" x14ac:dyDescent="0.25">
      <c r="A5242" s="147">
        <v>5238</v>
      </c>
      <c r="B5242" s="151">
        <v>20802117430</v>
      </c>
      <c r="C5242" s="151">
        <v>601</v>
      </c>
      <c r="D5242" s="158">
        <v>1105.638258</v>
      </c>
      <c r="E5242" s="151">
        <v>1045</v>
      </c>
      <c r="F5242" s="151">
        <v>10</v>
      </c>
      <c r="G5242" s="158">
        <v>93.046489942720129</v>
      </c>
    </row>
    <row r="5243" spans="1:7" x14ac:dyDescent="0.25">
      <c r="A5243" s="147">
        <v>5239</v>
      </c>
      <c r="B5243" s="151">
        <v>20802117431</v>
      </c>
      <c r="C5243" s="151">
        <v>247</v>
      </c>
      <c r="D5243" s="158">
        <v>1052.016194</v>
      </c>
      <c r="E5243" s="151">
        <v>5624</v>
      </c>
      <c r="F5243" s="151">
        <v>7</v>
      </c>
      <c r="G5243" s="158">
        <v>62.548288264286668</v>
      </c>
    </row>
    <row r="5244" spans="1:7" x14ac:dyDescent="0.25">
      <c r="A5244" s="147">
        <v>5240</v>
      </c>
      <c r="B5244" s="151">
        <v>20802117432</v>
      </c>
      <c r="C5244" s="151">
        <v>321</v>
      </c>
      <c r="D5244" s="158">
        <v>1091.678799</v>
      </c>
      <c r="E5244" s="151">
        <v>2026</v>
      </c>
      <c r="F5244" s="151">
        <v>9</v>
      </c>
      <c r="G5244" s="158">
        <v>86.512588250965763</v>
      </c>
    </row>
    <row r="5245" spans="1:7" x14ac:dyDescent="0.25">
      <c r="A5245" s="147">
        <v>5241</v>
      </c>
      <c r="B5245" s="151">
        <v>20802117433</v>
      </c>
      <c r="C5245" s="151">
        <v>382</v>
      </c>
      <c r="D5245" s="158">
        <v>1055.1642879999999</v>
      </c>
      <c r="E5245" s="151">
        <v>5340</v>
      </c>
      <c r="F5245" s="151">
        <v>7</v>
      </c>
      <c r="G5245" s="158">
        <v>64.439856134274677</v>
      </c>
    </row>
    <row r="5246" spans="1:7" x14ac:dyDescent="0.25">
      <c r="A5246" s="147">
        <v>5242</v>
      </c>
      <c r="B5246" s="151">
        <v>20802117434</v>
      </c>
      <c r="C5246" s="151">
        <v>518</v>
      </c>
      <c r="D5246" s="158">
        <v>1044.0471010000001</v>
      </c>
      <c r="E5246" s="151">
        <v>6328</v>
      </c>
      <c r="F5246" s="151">
        <v>7</v>
      </c>
      <c r="G5246" s="158">
        <v>57.859331290795254</v>
      </c>
    </row>
    <row r="5247" spans="1:7" x14ac:dyDescent="0.25">
      <c r="A5247" s="147">
        <v>5243</v>
      </c>
      <c r="B5247" s="151">
        <v>20802117435</v>
      </c>
      <c r="C5247" s="151">
        <v>489</v>
      </c>
      <c r="D5247" s="158">
        <v>1072.9333509999999</v>
      </c>
      <c r="E5247" s="151">
        <v>3669</v>
      </c>
      <c r="F5247" s="151">
        <v>8</v>
      </c>
      <c r="G5247" s="158">
        <v>75.569468496070328</v>
      </c>
    </row>
    <row r="5248" spans="1:7" x14ac:dyDescent="0.25">
      <c r="A5248" s="147">
        <v>5244</v>
      </c>
      <c r="B5248" s="151">
        <v>20802117436</v>
      </c>
      <c r="C5248" s="151">
        <v>333</v>
      </c>
      <c r="D5248" s="158">
        <v>1066.5173239999999</v>
      </c>
      <c r="E5248" s="151">
        <v>4242</v>
      </c>
      <c r="F5248" s="151">
        <v>8</v>
      </c>
      <c r="G5248" s="158">
        <v>71.753030504862124</v>
      </c>
    </row>
    <row r="5249" spans="1:7" x14ac:dyDescent="0.25">
      <c r="A5249" s="147">
        <v>5245</v>
      </c>
      <c r="B5249" s="151">
        <v>20802117437</v>
      </c>
      <c r="C5249" s="151">
        <v>390</v>
      </c>
      <c r="D5249" s="158">
        <v>1091.0228569999999</v>
      </c>
      <c r="E5249" s="151">
        <v>2086</v>
      </c>
      <c r="F5249" s="151">
        <v>9</v>
      </c>
      <c r="G5249" s="158">
        <v>86.112961236179558</v>
      </c>
    </row>
    <row r="5250" spans="1:7" x14ac:dyDescent="0.25">
      <c r="A5250" s="147">
        <v>5246</v>
      </c>
      <c r="B5250" s="151">
        <v>20802117438</v>
      </c>
      <c r="C5250" s="151">
        <v>334</v>
      </c>
      <c r="D5250" s="158">
        <v>1078.1748339999999</v>
      </c>
      <c r="E5250" s="151">
        <v>3204</v>
      </c>
      <c r="F5250" s="151">
        <v>8</v>
      </c>
      <c r="G5250" s="158">
        <v>78.666577860663381</v>
      </c>
    </row>
    <row r="5251" spans="1:7" x14ac:dyDescent="0.25">
      <c r="A5251" s="147">
        <v>5247</v>
      </c>
      <c r="B5251" s="151">
        <v>20802117439</v>
      </c>
      <c r="C5251" s="151">
        <v>630</v>
      </c>
      <c r="D5251" s="158">
        <v>1063.3244400000001</v>
      </c>
      <c r="E5251" s="151">
        <v>4519</v>
      </c>
      <c r="F5251" s="151">
        <v>8</v>
      </c>
      <c r="G5251" s="158">
        <v>69.908085786599173</v>
      </c>
    </row>
    <row r="5252" spans="1:7" x14ac:dyDescent="0.25">
      <c r="A5252" s="147">
        <v>5248</v>
      </c>
      <c r="B5252" s="151">
        <v>20802117440</v>
      </c>
      <c r="C5252" s="151">
        <v>666</v>
      </c>
      <c r="D5252" s="158">
        <v>1030.312934</v>
      </c>
      <c r="E5252" s="151">
        <v>7472</v>
      </c>
      <c r="F5252" s="151">
        <v>6</v>
      </c>
      <c r="G5252" s="158">
        <v>50.239776208871724</v>
      </c>
    </row>
    <row r="5253" spans="1:7" x14ac:dyDescent="0.25">
      <c r="A5253" s="147">
        <v>5249</v>
      </c>
      <c r="B5253" s="151">
        <v>20802117441</v>
      </c>
      <c r="C5253" s="151">
        <v>410</v>
      </c>
      <c r="D5253" s="158">
        <v>1050.367127</v>
      </c>
      <c r="E5253" s="151">
        <v>5762</v>
      </c>
      <c r="F5253" s="151">
        <v>7</v>
      </c>
      <c r="G5253" s="158">
        <v>61.629146130278414</v>
      </c>
    </row>
    <row r="5254" spans="1:7" x14ac:dyDescent="0.25">
      <c r="A5254" s="147">
        <v>5250</v>
      </c>
      <c r="B5254" s="151">
        <v>20802117442</v>
      </c>
      <c r="C5254" s="151">
        <v>514</v>
      </c>
      <c r="D5254" s="158">
        <v>1084.595609</v>
      </c>
      <c r="E5254" s="151">
        <v>2628</v>
      </c>
      <c r="F5254" s="151">
        <v>9</v>
      </c>
      <c r="G5254" s="158">
        <v>82.502997202610899</v>
      </c>
    </row>
    <row r="5255" spans="1:7" x14ac:dyDescent="0.25">
      <c r="A5255" s="147">
        <v>5251</v>
      </c>
      <c r="B5255" s="151">
        <v>20802117443</v>
      </c>
      <c r="C5255" s="151">
        <v>396</v>
      </c>
      <c r="D5255" s="158">
        <v>1099.7234840000001</v>
      </c>
      <c r="E5255" s="151">
        <v>1444</v>
      </c>
      <c r="F5255" s="151">
        <v>9</v>
      </c>
      <c r="G5255" s="158">
        <v>90.388970294391896</v>
      </c>
    </row>
    <row r="5256" spans="1:7" x14ac:dyDescent="0.25">
      <c r="A5256" s="147">
        <v>5252</v>
      </c>
      <c r="B5256" s="151">
        <v>20802117444</v>
      </c>
      <c r="C5256" s="151">
        <v>389</v>
      </c>
      <c r="D5256" s="158">
        <v>1098.832386</v>
      </c>
      <c r="E5256" s="151">
        <v>1507</v>
      </c>
      <c r="F5256" s="151">
        <v>9</v>
      </c>
      <c r="G5256" s="158">
        <v>89.969361928866391</v>
      </c>
    </row>
    <row r="5257" spans="1:7" x14ac:dyDescent="0.25">
      <c r="A5257" s="147">
        <v>5253</v>
      </c>
      <c r="B5257" s="151">
        <v>20802117445</v>
      </c>
      <c r="C5257" s="151">
        <v>457</v>
      </c>
      <c r="D5257" s="158">
        <v>1124.8743959999999</v>
      </c>
      <c r="E5257" s="151">
        <v>309</v>
      </c>
      <c r="F5257" s="151">
        <v>10</v>
      </c>
      <c r="G5257" s="158">
        <v>97.948581324097503</v>
      </c>
    </row>
    <row r="5258" spans="1:7" x14ac:dyDescent="0.25">
      <c r="A5258" s="147">
        <v>5254</v>
      </c>
      <c r="B5258" s="151">
        <v>20802117446</v>
      </c>
      <c r="C5258" s="151">
        <v>406</v>
      </c>
      <c r="D5258" s="158">
        <v>1055.198216</v>
      </c>
      <c r="E5258" s="151">
        <v>5334</v>
      </c>
      <c r="F5258" s="151">
        <v>7</v>
      </c>
      <c r="G5258" s="158">
        <v>64.479818835753306</v>
      </c>
    </row>
    <row r="5259" spans="1:7" x14ac:dyDescent="0.25">
      <c r="A5259" s="147">
        <v>5255</v>
      </c>
      <c r="B5259" s="151">
        <v>20802117447</v>
      </c>
      <c r="C5259" s="151">
        <v>432</v>
      </c>
      <c r="D5259" s="158">
        <v>1089.4719669999999</v>
      </c>
      <c r="E5259" s="151">
        <v>2219</v>
      </c>
      <c r="F5259" s="151">
        <v>9</v>
      </c>
      <c r="G5259" s="158">
        <v>85.22712135340349</v>
      </c>
    </row>
    <row r="5260" spans="1:7" x14ac:dyDescent="0.25">
      <c r="A5260" s="147">
        <v>5256</v>
      </c>
      <c r="B5260" s="151">
        <v>20802117449</v>
      </c>
      <c r="C5260" s="151">
        <v>376</v>
      </c>
      <c r="D5260" s="158">
        <v>843.87843150000003</v>
      </c>
      <c r="E5260" s="151">
        <v>14203</v>
      </c>
      <c r="F5260" s="151">
        <v>1</v>
      </c>
      <c r="G5260" s="158">
        <v>5.4082856001065673</v>
      </c>
    </row>
    <row r="5261" spans="1:7" x14ac:dyDescent="0.25">
      <c r="A5261" s="147">
        <v>5257</v>
      </c>
      <c r="B5261" s="151">
        <v>20802117450</v>
      </c>
      <c r="C5261" s="151">
        <v>405</v>
      </c>
      <c r="D5261" s="158">
        <v>1112.438435</v>
      </c>
      <c r="E5261" s="151">
        <v>728</v>
      </c>
      <c r="F5261" s="151">
        <v>10</v>
      </c>
      <c r="G5261" s="158">
        <v>95.157852670840555</v>
      </c>
    </row>
    <row r="5262" spans="1:7" x14ac:dyDescent="0.25">
      <c r="A5262" s="147">
        <v>5258</v>
      </c>
      <c r="B5262" s="151">
        <v>20802117451</v>
      </c>
      <c r="C5262" s="151">
        <v>381</v>
      </c>
      <c r="D5262" s="158">
        <v>1102.7566890000001</v>
      </c>
      <c r="E5262" s="151">
        <v>1229</v>
      </c>
      <c r="F5262" s="151">
        <v>10</v>
      </c>
      <c r="G5262" s="158">
        <v>91.820967097375785</v>
      </c>
    </row>
    <row r="5263" spans="1:7" x14ac:dyDescent="0.25">
      <c r="A5263" s="147">
        <v>5259</v>
      </c>
      <c r="B5263" s="151">
        <v>20802117452</v>
      </c>
      <c r="C5263" s="151">
        <v>390</v>
      </c>
      <c r="D5263" s="158">
        <v>1074.66761</v>
      </c>
      <c r="E5263" s="151">
        <v>3519</v>
      </c>
      <c r="F5263" s="151">
        <v>8</v>
      </c>
      <c r="G5263" s="158">
        <v>76.568536033035826</v>
      </c>
    </row>
    <row r="5264" spans="1:7" x14ac:dyDescent="0.25">
      <c r="A5264" s="147">
        <v>5260</v>
      </c>
      <c r="B5264" s="151">
        <v>20802117453</v>
      </c>
      <c r="C5264" s="151">
        <v>352</v>
      </c>
      <c r="D5264" s="158">
        <v>1031.829978</v>
      </c>
      <c r="E5264" s="151">
        <v>7348</v>
      </c>
      <c r="F5264" s="151">
        <v>6</v>
      </c>
      <c r="G5264" s="158">
        <v>51.065672039429863</v>
      </c>
    </row>
    <row r="5265" spans="1:7" x14ac:dyDescent="0.25">
      <c r="A5265" s="147">
        <v>5261</v>
      </c>
      <c r="B5265" s="151">
        <v>20802117454</v>
      </c>
      <c r="C5265" s="151">
        <v>785</v>
      </c>
      <c r="D5265" s="158">
        <v>1052.3017560000001</v>
      </c>
      <c r="E5265" s="151">
        <v>5599</v>
      </c>
      <c r="F5265" s="151">
        <v>7</v>
      </c>
      <c r="G5265" s="158">
        <v>62.714799520447585</v>
      </c>
    </row>
    <row r="5266" spans="1:7" x14ac:dyDescent="0.25">
      <c r="A5266" s="147">
        <v>5262</v>
      </c>
      <c r="B5266" s="151">
        <v>20802117455</v>
      </c>
      <c r="C5266" s="151">
        <v>404</v>
      </c>
      <c r="D5266" s="158">
        <v>1067.91758</v>
      </c>
      <c r="E5266" s="151">
        <v>4121</v>
      </c>
      <c r="F5266" s="151">
        <v>8</v>
      </c>
      <c r="G5266" s="158">
        <v>72.558944984680963</v>
      </c>
    </row>
    <row r="5267" spans="1:7" x14ac:dyDescent="0.25">
      <c r="A5267" s="147">
        <v>5263</v>
      </c>
      <c r="B5267" s="151">
        <v>20802117456</v>
      </c>
      <c r="C5267" s="151">
        <v>393</v>
      </c>
      <c r="D5267" s="158">
        <v>1086.0918449999999</v>
      </c>
      <c r="E5267" s="151">
        <v>2505</v>
      </c>
      <c r="F5267" s="151">
        <v>9</v>
      </c>
      <c r="G5267" s="158">
        <v>83.322232582922609</v>
      </c>
    </row>
    <row r="5268" spans="1:7" x14ac:dyDescent="0.25">
      <c r="A5268" s="147">
        <v>5264</v>
      </c>
      <c r="B5268" s="151">
        <v>20802117457</v>
      </c>
      <c r="C5268" s="151">
        <v>382</v>
      </c>
      <c r="D5268" s="158">
        <v>1010.998369</v>
      </c>
      <c r="E5268" s="151">
        <v>8917</v>
      </c>
      <c r="F5268" s="151">
        <v>5</v>
      </c>
      <c r="G5268" s="158">
        <v>40.615425602770749</v>
      </c>
    </row>
    <row r="5269" spans="1:7" x14ac:dyDescent="0.25">
      <c r="A5269" s="147">
        <v>5265</v>
      </c>
      <c r="B5269" s="151">
        <v>20802117458</v>
      </c>
      <c r="C5269" s="151">
        <v>366</v>
      </c>
      <c r="D5269" s="158">
        <v>1063.0498700000001</v>
      </c>
      <c r="E5269" s="151">
        <v>4549</v>
      </c>
      <c r="F5269" s="151">
        <v>8</v>
      </c>
      <c r="G5269" s="158">
        <v>69.708272279206071</v>
      </c>
    </row>
    <row r="5270" spans="1:7" x14ac:dyDescent="0.25">
      <c r="A5270" s="147">
        <v>5266</v>
      </c>
      <c r="B5270" s="151">
        <v>20802117459</v>
      </c>
      <c r="C5270" s="151">
        <v>324</v>
      </c>
      <c r="D5270" s="158">
        <v>1037.6022889999999</v>
      </c>
      <c r="E5270" s="151">
        <v>6923</v>
      </c>
      <c r="F5270" s="151">
        <v>6</v>
      </c>
      <c r="G5270" s="158">
        <v>53.896363394165448</v>
      </c>
    </row>
    <row r="5271" spans="1:7" x14ac:dyDescent="0.25">
      <c r="A5271" s="147">
        <v>5267</v>
      </c>
      <c r="B5271" s="151">
        <v>20802117460</v>
      </c>
      <c r="C5271" s="151">
        <v>618</v>
      </c>
      <c r="D5271" s="158">
        <v>1031.377988</v>
      </c>
      <c r="E5271" s="151">
        <v>7385</v>
      </c>
      <c r="F5271" s="151">
        <v>6</v>
      </c>
      <c r="G5271" s="158">
        <v>50.81923538031171</v>
      </c>
    </row>
    <row r="5272" spans="1:7" x14ac:dyDescent="0.25">
      <c r="A5272" s="147">
        <v>5268</v>
      </c>
      <c r="B5272" s="151">
        <v>20802117461</v>
      </c>
      <c r="C5272" s="151">
        <v>283</v>
      </c>
      <c r="D5272" s="158">
        <v>1047.48036</v>
      </c>
      <c r="E5272" s="151">
        <v>6033</v>
      </c>
      <c r="F5272" s="151">
        <v>7</v>
      </c>
      <c r="G5272" s="158">
        <v>59.824164113494071</v>
      </c>
    </row>
    <row r="5273" spans="1:7" x14ac:dyDescent="0.25">
      <c r="A5273" s="147">
        <v>5269</v>
      </c>
      <c r="B5273" s="151">
        <v>20802117462</v>
      </c>
      <c r="C5273" s="151">
        <v>269</v>
      </c>
      <c r="D5273" s="158">
        <v>1078.5905029999999</v>
      </c>
      <c r="E5273" s="151">
        <v>3164</v>
      </c>
      <c r="F5273" s="151">
        <v>8</v>
      </c>
      <c r="G5273" s="158">
        <v>78.932995870520855</v>
      </c>
    </row>
    <row r="5274" spans="1:7" x14ac:dyDescent="0.25">
      <c r="A5274" s="147">
        <v>5270</v>
      </c>
      <c r="B5274" s="151">
        <v>20802117601</v>
      </c>
      <c r="C5274" s="151">
        <v>345</v>
      </c>
      <c r="D5274" s="158">
        <v>1037.9246330000001</v>
      </c>
      <c r="E5274" s="151">
        <v>6890</v>
      </c>
      <c r="F5274" s="151">
        <v>6</v>
      </c>
      <c r="G5274" s="158">
        <v>54.116158252297851</v>
      </c>
    </row>
    <row r="5275" spans="1:7" x14ac:dyDescent="0.25">
      <c r="A5275" s="147">
        <v>5271</v>
      </c>
      <c r="B5275" s="151">
        <v>20802117602</v>
      </c>
      <c r="C5275" s="151">
        <v>562</v>
      </c>
      <c r="D5275" s="158">
        <v>1105.0079539999999</v>
      </c>
      <c r="E5275" s="151">
        <v>1084</v>
      </c>
      <c r="F5275" s="151">
        <v>10</v>
      </c>
      <c r="G5275" s="158">
        <v>92.786732383109097</v>
      </c>
    </row>
    <row r="5276" spans="1:7" x14ac:dyDescent="0.25">
      <c r="A5276" s="147">
        <v>5272</v>
      </c>
      <c r="B5276" s="151">
        <v>20802117603</v>
      </c>
      <c r="C5276" s="151">
        <v>396</v>
      </c>
      <c r="D5276" s="158">
        <v>1087.837642</v>
      </c>
      <c r="E5276" s="151">
        <v>2363</v>
      </c>
      <c r="F5276" s="151">
        <v>9</v>
      </c>
      <c r="G5276" s="158">
        <v>84.268016517916607</v>
      </c>
    </row>
    <row r="5277" spans="1:7" x14ac:dyDescent="0.25">
      <c r="A5277" s="147">
        <v>5273</v>
      </c>
      <c r="B5277" s="151">
        <v>20802117604</v>
      </c>
      <c r="C5277" s="151">
        <v>444</v>
      </c>
      <c r="D5277" s="158">
        <v>1077.2842189999999</v>
      </c>
      <c r="E5277" s="151">
        <v>3291</v>
      </c>
      <c r="F5277" s="151">
        <v>8</v>
      </c>
      <c r="G5277" s="158">
        <v>78.087118689223388</v>
      </c>
    </row>
    <row r="5278" spans="1:7" x14ac:dyDescent="0.25">
      <c r="A5278" s="147">
        <v>5274</v>
      </c>
      <c r="B5278" s="151">
        <v>20802117605</v>
      </c>
      <c r="C5278" s="151">
        <v>532</v>
      </c>
      <c r="D5278" s="158">
        <v>1078.0481870000001</v>
      </c>
      <c r="E5278" s="151">
        <v>3223</v>
      </c>
      <c r="F5278" s="151">
        <v>8</v>
      </c>
      <c r="G5278" s="158">
        <v>78.540029305981079</v>
      </c>
    </row>
    <row r="5279" spans="1:7" x14ac:dyDescent="0.25">
      <c r="A5279" s="147">
        <v>5275</v>
      </c>
      <c r="B5279" s="151">
        <v>20802117606</v>
      </c>
      <c r="C5279" s="151">
        <v>278</v>
      </c>
      <c r="D5279" s="158">
        <v>1076.6137610000001</v>
      </c>
      <c r="E5279" s="151">
        <v>3348</v>
      </c>
      <c r="F5279" s="151">
        <v>8</v>
      </c>
      <c r="G5279" s="158">
        <v>77.707473025176498</v>
      </c>
    </row>
    <row r="5280" spans="1:7" x14ac:dyDescent="0.25">
      <c r="A5280" s="147">
        <v>5276</v>
      </c>
      <c r="B5280" s="151">
        <v>20802117607</v>
      </c>
      <c r="C5280" s="151">
        <v>395</v>
      </c>
      <c r="D5280" s="158">
        <v>1121.2791179999999</v>
      </c>
      <c r="E5280" s="151">
        <v>406</v>
      </c>
      <c r="F5280" s="151">
        <v>10</v>
      </c>
      <c r="G5280" s="158">
        <v>97.302517650193153</v>
      </c>
    </row>
    <row r="5281" spans="1:7" x14ac:dyDescent="0.25">
      <c r="A5281" s="147">
        <v>5277</v>
      </c>
      <c r="B5281" s="151">
        <v>20802117608</v>
      </c>
      <c r="C5281" s="151">
        <v>500</v>
      </c>
      <c r="D5281" s="158">
        <v>1111.703612</v>
      </c>
      <c r="E5281" s="151">
        <v>759</v>
      </c>
      <c r="F5281" s="151">
        <v>10</v>
      </c>
      <c r="G5281" s="158">
        <v>94.951378713201024</v>
      </c>
    </row>
    <row r="5282" spans="1:7" x14ac:dyDescent="0.25">
      <c r="A5282" s="147">
        <v>5278</v>
      </c>
      <c r="B5282" s="151">
        <v>20802117609</v>
      </c>
      <c r="C5282" s="151">
        <v>317</v>
      </c>
      <c r="D5282" s="158">
        <v>1121.8852549999999</v>
      </c>
      <c r="E5282" s="151">
        <v>390</v>
      </c>
      <c r="F5282" s="151">
        <v>10</v>
      </c>
      <c r="G5282" s="158">
        <v>97.40908485413614</v>
      </c>
    </row>
    <row r="5283" spans="1:7" x14ac:dyDescent="0.25">
      <c r="A5283" s="147">
        <v>5279</v>
      </c>
      <c r="B5283" s="151">
        <v>20802117610</v>
      </c>
      <c r="C5283" s="151">
        <v>435</v>
      </c>
      <c r="D5283" s="158">
        <v>1037.3920250000001</v>
      </c>
      <c r="E5283" s="151">
        <v>6940</v>
      </c>
      <c r="F5283" s="151">
        <v>6</v>
      </c>
      <c r="G5283" s="158">
        <v>53.783135739976018</v>
      </c>
    </row>
    <row r="5284" spans="1:7" x14ac:dyDescent="0.25">
      <c r="A5284" s="147">
        <v>5280</v>
      </c>
      <c r="B5284" s="151">
        <v>20802117611</v>
      </c>
      <c r="C5284" s="151">
        <v>358</v>
      </c>
      <c r="D5284" s="158">
        <v>1048.8030289999999</v>
      </c>
      <c r="E5284" s="151">
        <v>5925</v>
      </c>
      <c r="F5284" s="151">
        <v>7</v>
      </c>
      <c r="G5284" s="158">
        <v>60.54349274010923</v>
      </c>
    </row>
    <row r="5285" spans="1:7" x14ac:dyDescent="0.25">
      <c r="A5285" s="147">
        <v>5281</v>
      </c>
      <c r="B5285" s="151">
        <v>20802117612</v>
      </c>
      <c r="C5285" s="151">
        <v>552</v>
      </c>
      <c r="D5285" s="158">
        <v>1034.804556</v>
      </c>
      <c r="E5285" s="151">
        <v>7143</v>
      </c>
      <c r="F5285" s="151">
        <v>6</v>
      </c>
      <c r="G5285" s="158">
        <v>52.431064339949387</v>
      </c>
    </row>
    <row r="5286" spans="1:7" x14ac:dyDescent="0.25">
      <c r="A5286" s="147">
        <v>5282</v>
      </c>
      <c r="B5286" s="151">
        <v>20802117613</v>
      </c>
      <c r="C5286" s="151">
        <v>445</v>
      </c>
      <c r="D5286" s="158">
        <v>1055.6099919999999</v>
      </c>
      <c r="E5286" s="151">
        <v>5285</v>
      </c>
      <c r="F5286" s="151">
        <v>7</v>
      </c>
      <c r="G5286" s="158">
        <v>64.806180897828696</v>
      </c>
    </row>
    <row r="5287" spans="1:7" x14ac:dyDescent="0.25">
      <c r="A5287" s="147">
        <v>5283</v>
      </c>
      <c r="B5287" s="151">
        <v>20802117614</v>
      </c>
      <c r="C5287" s="151">
        <v>422</v>
      </c>
      <c r="D5287" s="158">
        <v>1035.723651</v>
      </c>
      <c r="E5287" s="151">
        <v>7067</v>
      </c>
      <c r="F5287" s="151">
        <v>6</v>
      </c>
      <c r="G5287" s="158">
        <v>52.937258558678565</v>
      </c>
    </row>
    <row r="5288" spans="1:7" x14ac:dyDescent="0.25">
      <c r="A5288" s="147">
        <v>5284</v>
      </c>
      <c r="B5288" s="151">
        <v>20802117617</v>
      </c>
      <c r="C5288" s="151">
        <v>340</v>
      </c>
      <c r="D5288" s="158">
        <v>1022.188452</v>
      </c>
      <c r="E5288" s="151">
        <v>8124</v>
      </c>
      <c r="F5288" s="151">
        <v>6</v>
      </c>
      <c r="G5288" s="158">
        <v>45.897162648195014</v>
      </c>
    </row>
    <row r="5289" spans="1:7" x14ac:dyDescent="0.25">
      <c r="A5289" s="147">
        <v>5285</v>
      </c>
      <c r="B5289" s="151">
        <v>20802117618</v>
      </c>
      <c r="C5289" s="151">
        <v>203</v>
      </c>
      <c r="D5289" s="158">
        <v>1061.880719</v>
      </c>
      <c r="E5289" s="151">
        <v>4663</v>
      </c>
      <c r="F5289" s="151">
        <v>8</v>
      </c>
      <c r="G5289" s="158">
        <v>68.94898095111229</v>
      </c>
    </row>
    <row r="5290" spans="1:7" x14ac:dyDescent="0.25">
      <c r="A5290" s="147">
        <v>5286</v>
      </c>
      <c r="B5290" s="151">
        <v>20802117619</v>
      </c>
      <c r="C5290" s="151">
        <v>416</v>
      </c>
      <c r="D5290" s="158">
        <v>1031.448764</v>
      </c>
      <c r="E5290" s="151">
        <v>7376</v>
      </c>
      <c r="F5290" s="151">
        <v>6</v>
      </c>
      <c r="G5290" s="158">
        <v>50.879179432529639</v>
      </c>
    </row>
    <row r="5291" spans="1:7" x14ac:dyDescent="0.25">
      <c r="A5291" s="147">
        <v>5287</v>
      </c>
      <c r="B5291" s="151">
        <v>20802117620</v>
      </c>
      <c r="C5291" s="151">
        <v>323</v>
      </c>
      <c r="D5291" s="158">
        <v>1048.8632319999999</v>
      </c>
      <c r="E5291" s="151">
        <v>5913</v>
      </c>
      <c r="F5291" s="151">
        <v>7</v>
      </c>
      <c r="G5291" s="158">
        <v>60.623418143066473</v>
      </c>
    </row>
    <row r="5292" spans="1:7" x14ac:dyDescent="0.25">
      <c r="A5292" s="147">
        <v>5288</v>
      </c>
      <c r="B5292" s="151">
        <v>20802117621</v>
      </c>
      <c r="C5292" s="151">
        <v>444</v>
      </c>
      <c r="D5292" s="158">
        <v>1081.376998</v>
      </c>
      <c r="E5292" s="151">
        <v>2921</v>
      </c>
      <c r="F5292" s="151">
        <v>9</v>
      </c>
      <c r="G5292" s="158">
        <v>80.551485280404961</v>
      </c>
    </row>
    <row r="5293" spans="1:7" x14ac:dyDescent="0.25">
      <c r="A5293" s="147">
        <v>5289</v>
      </c>
      <c r="B5293" s="151">
        <v>20802117622</v>
      </c>
      <c r="C5293" s="151">
        <v>488</v>
      </c>
      <c r="D5293" s="158">
        <v>1075.545758</v>
      </c>
      <c r="E5293" s="151">
        <v>3441</v>
      </c>
      <c r="F5293" s="151">
        <v>8</v>
      </c>
      <c r="G5293" s="158">
        <v>77.08805115225789</v>
      </c>
    </row>
    <row r="5294" spans="1:7" x14ac:dyDescent="0.25">
      <c r="A5294" s="147">
        <v>5290</v>
      </c>
      <c r="B5294" s="151">
        <v>20802117623</v>
      </c>
      <c r="C5294" s="151">
        <v>395</v>
      </c>
      <c r="D5294" s="158">
        <v>1076.078673</v>
      </c>
      <c r="E5294" s="151">
        <v>3397</v>
      </c>
      <c r="F5294" s="151">
        <v>8</v>
      </c>
      <c r="G5294" s="158">
        <v>77.381110963101108</v>
      </c>
    </row>
    <row r="5295" spans="1:7" x14ac:dyDescent="0.25">
      <c r="A5295" s="147">
        <v>5291</v>
      </c>
      <c r="B5295" s="151">
        <v>20802117624</v>
      </c>
      <c r="C5295" s="151">
        <v>351</v>
      </c>
      <c r="D5295" s="158">
        <v>1077.8226979999999</v>
      </c>
      <c r="E5295" s="151">
        <v>3247</v>
      </c>
      <c r="F5295" s="151">
        <v>8</v>
      </c>
      <c r="G5295" s="158">
        <v>78.380178500066606</v>
      </c>
    </row>
    <row r="5296" spans="1:7" x14ac:dyDescent="0.25">
      <c r="A5296" s="147">
        <v>5292</v>
      </c>
      <c r="B5296" s="151">
        <v>20802117625</v>
      </c>
      <c r="C5296" s="151">
        <v>724</v>
      </c>
      <c r="D5296" s="158">
        <v>1032.7391259999999</v>
      </c>
      <c r="E5296" s="151">
        <v>7270</v>
      </c>
      <c r="F5296" s="151">
        <v>6</v>
      </c>
      <c r="G5296" s="158">
        <v>51.585187158651927</v>
      </c>
    </row>
    <row r="5297" spans="1:7" x14ac:dyDescent="0.25">
      <c r="A5297" s="147">
        <v>5293</v>
      </c>
      <c r="B5297" s="151">
        <v>20802117626</v>
      </c>
      <c r="C5297" s="151">
        <v>296</v>
      </c>
      <c r="D5297" s="158">
        <v>1055.421237</v>
      </c>
      <c r="E5297" s="151">
        <v>5305</v>
      </c>
      <c r="F5297" s="151">
        <v>7</v>
      </c>
      <c r="G5297" s="158">
        <v>64.672971892899952</v>
      </c>
    </row>
    <row r="5298" spans="1:7" x14ac:dyDescent="0.25">
      <c r="A5298" s="147">
        <v>5294</v>
      </c>
      <c r="B5298" s="151">
        <v>20802117629</v>
      </c>
      <c r="C5298" s="151">
        <v>607</v>
      </c>
      <c r="D5298" s="158">
        <v>1037.111347</v>
      </c>
      <c r="E5298" s="151">
        <v>6962</v>
      </c>
      <c r="F5298" s="151">
        <v>6</v>
      </c>
      <c r="G5298" s="158">
        <v>53.636605834554416</v>
      </c>
    </row>
    <row r="5299" spans="1:7" x14ac:dyDescent="0.25">
      <c r="A5299" s="147">
        <v>5295</v>
      </c>
      <c r="B5299" s="151">
        <v>20802117630</v>
      </c>
      <c r="C5299" s="151">
        <v>456</v>
      </c>
      <c r="D5299" s="158">
        <v>1038.299726</v>
      </c>
      <c r="E5299" s="151">
        <v>6850</v>
      </c>
      <c r="F5299" s="151">
        <v>6</v>
      </c>
      <c r="G5299" s="158">
        <v>54.382576262155325</v>
      </c>
    </row>
    <row r="5300" spans="1:7" x14ac:dyDescent="0.25">
      <c r="A5300" s="147">
        <v>5296</v>
      </c>
      <c r="B5300" s="151">
        <v>20802117631</v>
      </c>
      <c r="C5300" s="151">
        <v>488</v>
      </c>
      <c r="D5300" s="158">
        <v>1051.87735</v>
      </c>
      <c r="E5300" s="151">
        <v>5635</v>
      </c>
      <c r="F5300" s="151">
        <v>7</v>
      </c>
      <c r="G5300" s="158">
        <v>62.47502331157586</v>
      </c>
    </row>
    <row r="5301" spans="1:7" x14ac:dyDescent="0.25">
      <c r="A5301" s="147">
        <v>5297</v>
      </c>
      <c r="B5301" s="151">
        <v>20802117632</v>
      </c>
      <c r="C5301" s="151">
        <v>501</v>
      </c>
      <c r="D5301" s="158">
        <v>1055.144415</v>
      </c>
      <c r="E5301" s="151">
        <v>5343</v>
      </c>
      <c r="F5301" s="151">
        <v>7</v>
      </c>
      <c r="G5301" s="158">
        <v>64.419874783535363</v>
      </c>
    </row>
    <row r="5302" spans="1:7" x14ac:dyDescent="0.25">
      <c r="A5302" s="147">
        <v>5298</v>
      </c>
      <c r="B5302" s="151">
        <v>20802117634</v>
      </c>
      <c r="C5302" s="151">
        <v>522</v>
      </c>
      <c r="D5302" s="158">
        <v>1029.136021</v>
      </c>
      <c r="E5302" s="151">
        <v>7577</v>
      </c>
      <c r="F5302" s="151">
        <v>6</v>
      </c>
      <c r="G5302" s="158">
        <v>49.540428932995873</v>
      </c>
    </row>
    <row r="5303" spans="1:7" x14ac:dyDescent="0.25">
      <c r="A5303" s="147">
        <v>5299</v>
      </c>
      <c r="B5303" s="151">
        <v>20802117635</v>
      </c>
      <c r="C5303" s="151">
        <v>292</v>
      </c>
      <c r="D5303" s="158">
        <v>1086.623803</v>
      </c>
      <c r="E5303" s="151">
        <v>2472</v>
      </c>
      <c r="F5303" s="151">
        <v>9</v>
      </c>
      <c r="G5303" s="158">
        <v>83.542027441055012</v>
      </c>
    </row>
    <row r="5304" spans="1:7" x14ac:dyDescent="0.25">
      <c r="A5304" s="147">
        <v>5300</v>
      </c>
      <c r="B5304" s="151">
        <v>20802117636</v>
      </c>
      <c r="C5304" s="151">
        <v>405</v>
      </c>
      <c r="D5304" s="158">
        <v>1052.269348</v>
      </c>
      <c r="E5304" s="151">
        <v>5604</v>
      </c>
      <c r="F5304" s="151">
        <v>7</v>
      </c>
      <c r="G5304" s="158">
        <v>62.681497269215406</v>
      </c>
    </row>
    <row r="5305" spans="1:7" x14ac:dyDescent="0.25">
      <c r="A5305" s="147">
        <v>5301</v>
      </c>
      <c r="B5305" s="151">
        <v>20802117637</v>
      </c>
      <c r="C5305" s="151">
        <v>346</v>
      </c>
      <c r="D5305" s="158">
        <v>1075.098767</v>
      </c>
      <c r="E5305" s="151">
        <v>3481</v>
      </c>
      <c r="F5305" s="151">
        <v>8</v>
      </c>
      <c r="G5305" s="158">
        <v>76.82163314240043</v>
      </c>
    </row>
    <row r="5306" spans="1:7" x14ac:dyDescent="0.25">
      <c r="A5306" s="147">
        <v>5302</v>
      </c>
      <c r="B5306" s="151">
        <v>20802117638</v>
      </c>
      <c r="C5306" s="151">
        <v>335</v>
      </c>
      <c r="D5306" s="158">
        <v>1060.5921049999999</v>
      </c>
      <c r="E5306" s="151">
        <v>4771</v>
      </c>
      <c r="F5306" s="151">
        <v>8</v>
      </c>
      <c r="G5306" s="158">
        <v>68.229652324497138</v>
      </c>
    </row>
    <row r="5307" spans="1:7" x14ac:dyDescent="0.25">
      <c r="A5307" s="147">
        <v>5303</v>
      </c>
      <c r="B5307" s="151">
        <v>20802117639</v>
      </c>
      <c r="C5307" s="151">
        <v>332</v>
      </c>
      <c r="D5307" s="158">
        <v>1024.456234</v>
      </c>
      <c r="E5307" s="151">
        <v>7949</v>
      </c>
      <c r="F5307" s="151">
        <v>6</v>
      </c>
      <c r="G5307" s="158">
        <v>47.062741441321435</v>
      </c>
    </row>
    <row r="5308" spans="1:7" x14ac:dyDescent="0.25">
      <c r="A5308" s="147">
        <v>5304</v>
      </c>
      <c r="B5308" s="151">
        <v>20802117640</v>
      </c>
      <c r="C5308" s="151">
        <v>295</v>
      </c>
      <c r="D5308" s="158">
        <v>1103.45156</v>
      </c>
      <c r="E5308" s="151">
        <v>1182</v>
      </c>
      <c r="F5308" s="151">
        <v>10</v>
      </c>
      <c r="G5308" s="158">
        <v>92.134008258958318</v>
      </c>
    </row>
    <row r="5309" spans="1:7" x14ac:dyDescent="0.25">
      <c r="A5309" s="147">
        <v>5305</v>
      </c>
      <c r="B5309" s="151">
        <v>20802117641</v>
      </c>
      <c r="C5309" s="151">
        <v>349</v>
      </c>
      <c r="D5309" s="158">
        <v>1029.862558</v>
      </c>
      <c r="E5309" s="151">
        <v>7516</v>
      </c>
      <c r="F5309" s="151">
        <v>6</v>
      </c>
      <c r="G5309" s="158">
        <v>49.946716398028506</v>
      </c>
    </row>
    <row r="5310" spans="1:7" x14ac:dyDescent="0.25">
      <c r="A5310" s="147">
        <v>5306</v>
      </c>
      <c r="B5310" s="151">
        <v>20802117642</v>
      </c>
      <c r="C5310" s="151">
        <v>418</v>
      </c>
      <c r="D5310" s="158">
        <v>1056.940513</v>
      </c>
      <c r="E5310" s="151">
        <v>5155</v>
      </c>
      <c r="F5310" s="151">
        <v>7</v>
      </c>
      <c r="G5310" s="158">
        <v>65.672039429865464</v>
      </c>
    </row>
    <row r="5311" spans="1:7" x14ac:dyDescent="0.25">
      <c r="A5311" s="147">
        <v>5307</v>
      </c>
      <c r="B5311" s="151">
        <v>20802117643</v>
      </c>
      <c r="C5311" s="151">
        <v>323</v>
      </c>
      <c r="D5311" s="158">
        <v>1098.596642</v>
      </c>
      <c r="E5311" s="151">
        <v>1522</v>
      </c>
      <c r="F5311" s="151">
        <v>9</v>
      </c>
      <c r="G5311" s="158">
        <v>89.869455175169847</v>
      </c>
    </row>
    <row r="5312" spans="1:7" x14ac:dyDescent="0.25">
      <c r="A5312" s="147">
        <v>5308</v>
      </c>
      <c r="B5312" s="151">
        <v>20802117644</v>
      </c>
      <c r="C5312" s="151">
        <v>386</v>
      </c>
      <c r="D5312" s="158">
        <v>1067.8053179999999</v>
      </c>
      <c r="E5312" s="151">
        <v>4133</v>
      </c>
      <c r="F5312" s="151">
        <v>8</v>
      </c>
      <c r="G5312" s="158">
        <v>72.479019581723719</v>
      </c>
    </row>
    <row r="5313" spans="1:7" x14ac:dyDescent="0.25">
      <c r="A5313" s="147">
        <v>5309</v>
      </c>
      <c r="B5313" s="151">
        <v>20802117645</v>
      </c>
      <c r="C5313" s="151">
        <v>394</v>
      </c>
      <c r="D5313" s="158">
        <v>1110.229055</v>
      </c>
      <c r="E5313" s="151">
        <v>832</v>
      </c>
      <c r="F5313" s="151">
        <v>10</v>
      </c>
      <c r="G5313" s="158">
        <v>94.465165845211146</v>
      </c>
    </row>
    <row r="5314" spans="1:7" x14ac:dyDescent="0.25">
      <c r="A5314" s="147">
        <v>5310</v>
      </c>
      <c r="B5314" s="151">
        <v>20802117646</v>
      </c>
      <c r="C5314" s="151">
        <v>489</v>
      </c>
      <c r="D5314" s="158">
        <v>1033.670836</v>
      </c>
      <c r="E5314" s="151">
        <v>7212</v>
      </c>
      <c r="F5314" s="151">
        <v>6</v>
      </c>
      <c r="G5314" s="158">
        <v>51.971493272945246</v>
      </c>
    </row>
    <row r="5315" spans="1:7" x14ac:dyDescent="0.25">
      <c r="A5315" s="147">
        <v>5311</v>
      </c>
      <c r="B5315" s="151">
        <v>20802117647</v>
      </c>
      <c r="C5315" s="151">
        <v>522</v>
      </c>
      <c r="D5315" s="158">
        <v>1052.541303</v>
      </c>
      <c r="E5315" s="151">
        <v>5578</v>
      </c>
      <c r="F5315" s="151">
        <v>7</v>
      </c>
      <c r="G5315" s="158">
        <v>62.854668975622751</v>
      </c>
    </row>
    <row r="5316" spans="1:7" x14ac:dyDescent="0.25">
      <c r="A5316" s="147">
        <v>5312</v>
      </c>
      <c r="B5316" s="151">
        <v>20802117648</v>
      </c>
      <c r="C5316" s="151">
        <v>366</v>
      </c>
      <c r="D5316" s="158">
        <v>1027.6545450000001</v>
      </c>
      <c r="E5316" s="151">
        <v>7698</v>
      </c>
      <c r="F5316" s="151">
        <v>6</v>
      </c>
      <c r="G5316" s="158">
        <v>48.734514453177034</v>
      </c>
    </row>
    <row r="5317" spans="1:7" x14ac:dyDescent="0.25">
      <c r="A5317" s="147">
        <v>5313</v>
      </c>
      <c r="B5317" s="151">
        <v>20802117649</v>
      </c>
      <c r="C5317" s="151">
        <v>426</v>
      </c>
      <c r="D5317" s="158">
        <v>1075.231622</v>
      </c>
      <c r="E5317" s="151">
        <v>3465</v>
      </c>
      <c r="F5317" s="151">
        <v>8</v>
      </c>
      <c r="G5317" s="158">
        <v>76.928200346343417</v>
      </c>
    </row>
    <row r="5318" spans="1:7" x14ac:dyDescent="0.25">
      <c r="A5318" s="147">
        <v>5314</v>
      </c>
      <c r="B5318" s="151">
        <v>20802117650</v>
      </c>
      <c r="C5318" s="151">
        <v>324</v>
      </c>
      <c r="D5318" s="158">
        <v>1089.419695</v>
      </c>
      <c r="E5318" s="151">
        <v>2224</v>
      </c>
      <c r="F5318" s="151">
        <v>9</v>
      </c>
      <c r="G5318" s="158">
        <v>85.193819102171304</v>
      </c>
    </row>
    <row r="5319" spans="1:7" x14ac:dyDescent="0.25">
      <c r="A5319" s="147">
        <v>5315</v>
      </c>
      <c r="B5319" s="151">
        <v>20802117701</v>
      </c>
      <c r="C5319" s="151">
        <v>440</v>
      </c>
      <c r="D5319" s="158">
        <v>1005.495364</v>
      </c>
      <c r="E5319" s="151">
        <v>9289</v>
      </c>
      <c r="F5319" s="151">
        <v>5</v>
      </c>
      <c r="G5319" s="158">
        <v>38.137738111096311</v>
      </c>
    </row>
    <row r="5320" spans="1:7" x14ac:dyDescent="0.25">
      <c r="A5320" s="147">
        <v>5316</v>
      </c>
      <c r="B5320" s="151">
        <v>20802117702</v>
      </c>
      <c r="C5320" s="151">
        <v>415</v>
      </c>
      <c r="D5320" s="158">
        <v>1058.599688</v>
      </c>
      <c r="E5320" s="151">
        <v>4975</v>
      </c>
      <c r="F5320" s="151">
        <v>7</v>
      </c>
      <c r="G5320" s="158">
        <v>66.870920474224064</v>
      </c>
    </row>
    <row r="5321" spans="1:7" x14ac:dyDescent="0.25">
      <c r="A5321" s="147">
        <v>5317</v>
      </c>
      <c r="B5321" s="151">
        <v>20802117703</v>
      </c>
      <c r="C5321" s="151">
        <v>440</v>
      </c>
      <c r="D5321" s="158">
        <v>1087.4227519999999</v>
      </c>
      <c r="E5321" s="151">
        <v>2388</v>
      </c>
      <c r="F5321" s="151">
        <v>9</v>
      </c>
      <c r="G5321" s="158">
        <v>84.10150526175569</v>
      </c>
    </row>
    <row r="5322" spans="1:7" x14ac:dyDescent="0.25">
      <c r="A5322" s="147">
        <v>5318</v>
      </c>
      <c r="B5322" s="151">
        <v>20802117704</v>
      </c>
      <c r="C5322" s="151">
        <v>322</v>
      </c>
      <c r="D5322" s="158">
        <v>1100.898582</v>
      </c>
      <c r="E5322" s="151">
        <v>1352</v>
      </c>
      <c r="F5322" s="151">
        <v>9</v>
      </c>
      <c r="G5322" s="158">
        <v>91.001731717064075</v>
      </c>
    </row>
    <row r="5323" spans="1:7" x14ac:dyDescent="0.25">
      <c r="A5323" s="147">
        <v>5319</v>
      </c>
      <c r="B5323" s="151">
        <v>20802117705</v>
      </c>
      <c r="C5323" s="151">
        <v>321</v>
      </c>
      <c r="D5323" s="158">
        <v>1080.192155</v>
      </c>
      <c r="E5323" s="151">
        <v>3024</v>
      </c>
      <c r="F5323" s="151">
        <v>9</v>
      </c>
      <c r="G5323" s="158">
        <v>79.865458905021981</v>
      </c>
    </row>
    <row r="5324" spans="1:7" x14ac:dyDescent="0.25">
      <c r="A5324" s="147">
        <v>5320</v>
      </c>
      <c r="B5324" s="151">
        <v>20802117706</v>
      </c>
      <c r="C5324" s="151">
        <v>258</v>
      </c>
      <c r="D5324" s="158">
        <v>1083.078186</v>
      </c>
      <c r="E5324" s="151">
        <v>2778</v>
      </c>
      <c r="F5324" s="151">
        <v>9</v>
      </c>
      <c r="G5324" s="158">
        <v>81.503929665645401</v>
      </c>
    </row>
    <row r="5325" spans="1:7" x14ac:dyDescent="0.25">
      <c r="A5325" s="147">
        <v>5321</v>
      </c>
      <c r="B5325" s="151">
        <v>20802117707</v>
      </c>
      <c r="C5325" s="151">
        <v>449</v>
      </c>
      <c r="D5325" s="158">
        <v>1089.88006</v>
      </c>
      <c r="E5325" s="151">
        <v>2177</v>
      </c>
      <c r="F5325" s="151">
        <v>9</v>
      </c>
      <c r="G5325" s="158">
        <v>85.506860263753822</v>
      </c>
    </row>
    <row r="5326" spans="1:7" x14ac:dyDescent="0.25">
      <c r="A5326" s="147">
        <v>5322</v>
      </c>
      <c r="B5326" s="151">
        <v>20802117708</v>
      </c>
      <c r="C5326" s="151">
        <v>402</v>
      </c>
      <c r="D5326" s="158">
        <v>1118.7787370000001</v>
      </c>
      <c r="E5326" s="151">
        <v>489</v>
      </c>
      <c r="F5326" s="151">
        <v>10</v>
      </c>
      <c r="G5326" s="158">
        <v>96.749700279738917</v>
      </c>
    </row>
    <row r="5327" spans="1:7" x14ac:dyDescent="0.25">
      <c r="A5327" s="147">
        <v>5323</v>
      </c>
      <c r="B5327" s="151">
        <v>20802117709</v>
      </c>
      <c r="C5327" s="151">
        <v>251</v>
      </c>
      <c r="D5327" s="158">
        <v>1110.8266080000001</v>
      </c>
      <c r="E5327" s="151">
        <v>802</v>
      </c>
      <c r="F5327" s="151">
        <v>10</v>
      </c>
      <c r="G5327" s="158">
        <v>94.664979352604234</v>
      </c>
    </row>
    <row r="5328" spans="1:7" x14ac:dyDescent="0.25">
      <c r="A5328" s="147">
        <v>5324</v>
      </c>
      <c r="B5328" s="151">
        <v>20802117710</v>
      </c>
      <c r="C5328" s="151">
        <v>460</v>
      </c>
      <c r="D5328" s="158">
        <v>1058.4630669999999</v>
      </c>
      <c r="E5328" s="151">
        <v>4991</v>
      </c>
      <c r="F5328" s="151">
        <v>7</v>
      </c>
      <c r="G5328" s="158">
        <v>66.764353270281077</v>
      </c>
    </row>
    <row r="5329" spans="1:7" x14ac:dyDescent="0.25">
      <c r="A5329" s="147">
        <v>5325</v>
      </c>
      <c r="B5329" s="151">
        <v>20802117711</v>
      </c>
      <c r="C5329" s="151">
        <v>431</v>
      </c>
      <c r="D5329" s="158">
        <v>1096.370795</v>
      </c>
      <c r="E5329" s="151">
        <v>1685</v>
      </c>
      <c r="F5329" s="151">
        <v>9</v>
      </c>
      <c r="G5329" s="158">
        <v>88.783801785000676</v>
      </c>
    </row>
    <row r="5330" spans="1:7" x14ac:dyDescent="0.25">
      <c r="A5330" s="147">
        <v>5326</v>
      </c>
      <c r="B5330" s="151">
        <v>20802117712</v>
      </c>
      <c r="C5330" s="151">
        <v>364</v>
      </c>
      <c r="D5330" s="158">
        <v>1120.2133260000001</v>
      </c>
      <c r="E5330" s="151">
        <v>435</v>
      </c>
      <c r="F5330" s="151">
        <v>10</v>
      </c>
      <c r="G5330" s="158">
        <v>97.109364593046493</v>
      </c>
    </row>
    <row r="5331" spans="1:7" x14ac:dyDescent="0.25">
      <c r="A5331" s="147">
        <v>5327</v>
      </c>
      <c r="B5331" s="151">
        <v>20802117713</v>
      </c>
      <c r="C5331" s="151">
        <v>430</v>
      </c>
      <c r="D5331" s="158">
        <v>1066.553999</v>
      </c>
      <c r="E5331" s="151">
        <v>4238</v>
      </c>
      <c r="F5331" s="151">
        <v>8</v>
      </c>
      <c r="G5331" s="158">
        <v>71.779672305847868</v>
      </c>
    </row>
    <row r="5332" spans="1:7" x14ac:dyDescent="0.25">
      <c r="A5332" s="147">
        <v>5328</v>
      </c>
      <c r="B5332" s="151">
        <v>20802117714</v>
      </c>
      <c r="C5332" s="151">
        <v>387</v>
      </c>
      <c r="D5332" s="158">
        <v>1083.6799209999999</v>
      </c>
      <c r="E5332" s="151">
        <v>2713</v>
      </c>
      <c r="F5332" s="151">
        <v>9</v>
      </c>
      <c r="G5332" s="158">
        <v>81.936858931663778</v>
      </c>
    </row>
    <row r="5333" spans="1:7" x14ac:dyDescent="0.25">
      <c r="A5333" s="147">
        <v>5329</v>
      </c>
      <c r="B5333" s="151">
        <v>20802117715</v>
      </c>
      <c r="C5333" s="151">
        <v>336</v>
      </c>
      <c r="D5333" s="158">
        <v>1116.48685</v>
      </c>
      <c r="E5333" s="151">
        <v>568</v>
      </c>
      <c r="F5333" s="151">
        <v>10</v>
      </c>
      <c r="G5333" s="158">
        <v>96.223524710270411</v>
      </c>
    </row>
    <row r="5334" spans="1:7" x14ac:dyDescent="0.25">
      <c r="A5334" s="147">
        <v>5330</v>
      </c>
      <c r="B5334" s="151">
        <v>20802117716</v>
      </c>
      <c r="C5334" s="151">
        <v>296</v>
      </c>
      <c r="D5334" s="158">
        <v>1105.028043</v>
      </c>
      <c r="E5334" s="151">
        <v>1081</v>
      </c>
      <c r="F5334" s="151">
        <v>10</v>
      </c>
      <c r="G5334" s="158">
        <v>92.806713733848412</v>
      </c>
    </row>
    <row r="5335" spans="1:7" x14ac:dyDescent="0.25">
      <c r="A5335" s="147">
        <v>5331</v>
      </c>
      <c r="B5335" s="151">
        <v>20802117717</v>
      </c>
      <c r="C5335" s="151">
        <v>388</v>
      </c>
      <c r="D5335" s="158">
        <v>1116.232278</v>
      </c>
      <c r="E5335" s="151">
        <v>578</v>
      </c>
      <c r="F5335" s="151">
        <v>10</v>
      </c>
      <c r="G5335" s="158">
        <v>96.156920207806053</v>
      </c>
    </row>
    <row r="5336" spans="1:7" x14ac:dyDescent="0.25">
      <c r="A5336" s="147">
        <v>5332</v>
      </c>
      <c r="B5336" s="151">
        <v>20802117718</v>
      </c>
      <c r="C5336" s="151">
        <v>343</v>
      </c>
      <c r="D5336" s="158">
        <v>1127.4743309999999</v>
      </c>
      <c r="E5336" s="151">
        <v>256</v>
      </c>
      <c r="F5336" s="151">
        <v>10</v>
      </c>
      <c r="G5336" s="158">
        <v>98.301585187158651</v>
      </c>
    </row>
    <row r="5337" spans="1:7" x14ac:dyDescent="0.25">
      <c r="A5337" s="147">
        <v>5333</v>
      </c>
      <c r="B5337" s="151">
        <v>20802117719</v>
      </c>
      <c r="C5337" s="151">
        <v>217</v>
      </c>
      <c r="D5337" s="158">
        <v>1134.202043</v>
      </c>
      <c r="E5337" s="151">
        <v>124</v>
      </c>
      <c r="F5337" s="151">
        <v>10</v>
      </c>
      <c r="G5337" s="158">
        <v>99.18076461968829</v>
      </c>
    </row>
    <row r="5338" spans="1:7" x14ac:dyDescent="0.25">
      <c r="A5338" s="147">
        <v>5334</v>
      </c>
      <c r="B5338" s="151">
        <v>20802117720</v>
      </c>
      <c r="C5338" s="151">
        <v>264</v>
      </c>
      <c r="D5338" s="158">
        <v>1078.7627419999999</v>
      </c>
      <c r="E5338" s="151">
        <v>3150</v>
      </c>
      <c r="F5338" s="151">
        <v>8</v>
      </c>
      <c r="G5338" s="158">
        <v>79.026242173970957</v>
      </c>
    </row>
    <row r="5339" spans="1:7" x14ac:dyDescent="0.25">
      <c r="A5339" s="147">
        <v>5335</v>
      </c>
      <c r="B5339" s="151">
        <v>20802117721</v>
      </c>
      <c r="C5339" s="151">
        <v>176</v>
      </c>
      <c r="D5339" s="158">
        <v>1106.3910679999999</v>
      </c>
      <c r="E5339" s="151">
        <v>1010</v>
      </c>
      <c r="F5339" s="151">
        <v>10</v>
      </c>
      <c r="G5339" s="158">
        <v>93.279605701345417</v>
      </c>
    </row>
    <row r="5340" spans="1:7" x14ac:dyDescent="0.25">
      <c r="A5340" s="147">
        <v>5336</v>
      </c>
      <c r="B5340" s="151">
        <v>20802117722</v>
      </c>
      <c r="C5340" s="151">
        <v>416</v>
      </c>
      <c r="D5340" s="158">
        <v>1061.5996210000001</v>
      </c>
      <c r="E5340" s="151">
        <v>4685</v>
      </c>
      <c r="F5340" s="151">
        <v>8</v>
      </c>
      <c r="G5340" s="158">
        <v>68.802451045690688</v>
      </c>
    </row>
    <row r="5341" spans="1:7" x14ac:dyDescent="0.25">
      <c r="A5341" s="147">
        <v>5337</v>
      </c>
      <c r="B5341" s="151">
        <v>20802117723</v>
      </c>
      <c r="C5341" s="151">
        <v>463</v>
      </c>
      <c r="D5341" s="158">
        <v>1037.58177</v>
      </c>
      <c r="E5341" s="151">
        <v>6925</v>
      </c>
      <c r="F5341" s="151">
        <v>6</v>
      </c>
      <c r="G5341" s="158">
        <v>53.883042493672576</v>
      </c>
    </row>
    <row r="5342" spans="1:7" x14ac:dyDescent="0.25">
      <c r="A5342" s="147">
        <v>5338</v>
      </c>
      <c r="B5342" s="151">
        <v>20802117724</v>
      </c>
      <c r="C5342" s="151">
        <v>364</v>
      </c>
      <c r="D5342" s="158">
        <v>1071.7715000000001</v>
      </c>
      <c r="E5342" s="151">
        <v>3780</v>
      </c>
      <c r="F5342" s="151">
        <v>8</v>
      </c>
      <c r="G5342" s="158">
        <v>74.830158518715862</v>
      </c>
    </row>
    <row r="5343" spans="1:7" x14ac:dyDescent="0.25">
      <c r="A5343" s="147">
        <v>5339</v>
      </c>
      <c r="B5343" s="151">
        <v>20802117725</v>
      </c>
      <c r="C5343" s="151">
        <v>493</v>
      </c>
      <c r="D5343" s="158">
        <v>1084.7810509999999</v>
      </c>
      <c r="E5343" s="151">
        <v>2611</v>
      </c>
      <c r="F5343" s="151">
        <v>9</v>
      </c>
      <c r="G5343" s="158">
        <v>82.616224856800329</v>
      </c>
    </row>
    <row r="5344" spans="1:7" x14ac:dyDescent="0.25">
      <c r="A5344" s="147">
        <v>5340</v>
      </c>
      <c r="B5344" s="151">
        <v>20802117726</v>
      </c>
      <c r="C5344" s="151">
        <v>373</v>
      </c>
      <c r="D5344" s="158">
        <v>1089.2519950000001</v>
      </c>
      <c r="E5344" s="151">
        <v>2236</v>
      </c>
      <c r="F5344" s="151">
        <v>9</v>
      </c>
      <c r="G5344" s="158">
        <v>85.113893699214074</v>
      </c>
    </row>
    <row r="5345" spans="1:7" x14ac:dyDescent="0.25">
      <c r="A5345" s="147">
        <v>5341</v>
      </c>
      <c r="B5345" s="151">
        <v>20802117727</v>
      </c>
      <c r="C5345" s="151">
        <v>271</v>
      </c>
      <c r="D5345" s="158">
        <v>1062.9703059999999</v>
      </c>
      <c r="E5345" s="151">
        <v>4557</v>
      </c>
      <c r="F5345" s="151">
        <v>8</v>
      </c>
      <c r="G5345" s="158">
        <v>69.654988677234584</v>
      </c>
    </row>
    <row r="5346" spans="1:7" x14ac:dyDescent="0.25">
      <c r="A5346" s="147">
        <v>5342</v>
      </c>
      <c r="B5346" s="151">
        <v>20802117728</v>
      </c>
      <c r="C5346" s="151">
        <v>433</v>
      </c>
      <c r="D5346" s="158">
        <v>1107.210654</v>
      </c>
      <c r="E5346" s="151">
        <v>964</v>
      </c>
      <c r="F5346" s="151">
        <v>10</v>
      </c>
      <c r="G5346" s="158">
        <v>93.585986412681493</v>
      </c>
    </row>
    <row r="5347" spans="1:7" x14ac:dyDescent="0.25">
      <c r="A5347" s="147">
        <v>5343</v>
      </c>
      <c r="B5347" s="151">
        <v>20802117729</v>
      </c>
      <c r="C5347" s="151">
        <v>269</v>
      </c>
      <c r="D5347" s="158">
        <v>1117.7689929999999</v>
      </c>
      <c r="E5347" s="151">
        <v>525</v>
      </c>
      <c r="F5347" s="151">
        <v>10</v>
      </c>
      <c r="G5347" s="158">
        <v>96.509924070867186</v>
      </c>
    </row>
    <row r="5348" spans="1:7" x14ac:dyDescent="0.25">
      <c r="A5348" s="147">
        <v>5344</v>
      </c>
      <c r="B5348" s="151">
        <v>20802117730</v>
      </c>
      <c r="C5348" s="151">
        <v>517</v>
      </c>
      <c r="D5348" s="158">
        <v>1097.878729</v>
      </c>
      <c r="E5348" s="151">
        <v>1579</v>
      </c>
      <c r="F5348" s="151">
        <v>9</v>
      </c>
      <c r="G5348" s="158">
        <v>89.489809511122957</v>
      </c>
    </row>
    <row r="5349" spans="1:7" x14ac:dyDescent="0.25">
      <c r="A5349" s="147">
        <v>5345</v>
      </c>
      <c r="B5349" s="151">
        <v>20802117731</v>
      </c>
      <c r="C5349" s="151">
        <v>352</v>
      </c>
      <c r="D5349" s="158">
        <v>1105.5529120000001</v>
      </c>
      <c r="E5349" s="151">
        <v>1049</v>
      </c>
      <c r="F5349" s="151">
        <v>10</v>
      </c>
      <c r="G5349" s="158">
        <v>93.019848141734386</v>
      </c>
    </row>
    <row r="5350" spans="1:7" x14ac:dyDescent="0.25">
      <c r="A5350" s="147">
        <v>5346</v>
      </c>
      <c r="B5350" s="151">
        <v>20802117732</v>
      </c>
      <c r="C5350" s="151">
        <v>254</v>
      </c>
      <c r="D5350" s="158">
        <v>1086.7822080000001</v>
      </c>
      <c r="E5350" s="151">
        <v>2453</v>
      </c>
      <c r="F5350" s="151">
        <v>9</v>
      </c>
      <c r="G5350" s="158">
        <v>83.668575995737314</v>
      </c>
    </row>
    <row r="5351" spans="1:7" x14ac:dyDescent="0.25">
      <c r="A5351" s="147">
        <v>5347</v>
      </c>
      <c r="B5351" s="151">
        <v>20802117733</v>
      </c>
      <c r="C5351" s="151">
        <v>421</v>
      </c>
      <c r="D5351" s="158">
        <v>1105.8604379999999</v>
      </c>
      <c r="E5351" s="151">
        <v>1031</v>
      </c>
      <c r="F5351" s="151">
        <v>10</v>
      </c>
      <c r="G5351" s="158">
        <v>93.139736246170244</v>
      </c>
    </row>
    <row r="5352" spans="1:7" x14ac:dyDescent="0.25">
      <c r="A5352" s="147">
        <v>5348</v>
      </c>
      <c r="B5352" s="151">
        <v>20802117734</v>
      </c>
      <c r="C5352" s="151">
        <v>288</v>
      </c>
      <c r="D5352" s="158">
        <v>1076.1705890000001</v>
      </c>
      <c r="E5352" s="151">
        <v>3390</v>
      </c>
      <c r="F5352" s="151">
        <v>8</v>
      </c>
      <c r="G5352" s="158">
        <v>77.427734114826166</v>
      </c>
    </row>
    <row r="5353" spans="1:7" x14ac:dyDescent="0.25">
      <c r="A5353" s="147">
        <v>5349</v>
      </c>
      <c r="B5353" s="151">
        <v>20802117735</v>
      </c>
      <c r="C5353" s="151">
        <v>332</v>
      </c>
      <c r="D5353" s="158">
        <v>1099.925941</v>
      </c>
      <c r="E5353" s="151">
        <v>1426</v>
      </c>
      <c r="F5353" s="151">
        <v>9</v>
      </c>
      <c r="G5353" s="158">
        <v>90.508858398827769</v>
      </c>
    </row>
    <row r="5354" spans="1:7" x14ac:dyDescent="0.25">
      <c r="A5354" s="147">
        <v>5350</v>
      </c>
      <c r="B5354" s="151">
        <v>20802117736</v>
      </c>
      <c r="C5354" s="151">
        <v>381</v>
      </c>
      <c r="D5354" s="158">
        <v>1166.6592470000001</v>
      </c>
      <c r="E5354" s="151">
        <v>6</v>
      </c>
      <c r="F5354" s="151">
        <v>10</v>
      </c>
      <c r="G5354" s="158">
        <v>99.966697748767814</v>
      </c>
    </row>
    <row r="5355" spans="1:7" x14ac:dyDescent="0.25">
      <c r="A5355" s="147">
        <v>5351</v>
      </c>
      <c r="B5355" s="151">
        <v>20802117737</v>
      </c>
      <c r="C5355" s="151">
        <v>323</v>
      </c>
      <c r="D5355" s="158">
        <v>1104.9500499999999</v>
      </c>
      <c r="E5355" s="151">
        <v>1087</v>
      </c>
      <c r="F5355" s="151">
        <v>10</v>
      </c>
      <c r="G5355" s="158">
        <v>92.766751032369783</v>
      </c>
    </row>
    <row r="5356" spans="1:7" x14ac:dyDescent="0.25">
      <c r="A5356" s="147">
        <v>5352</v>
      </c>
      <c r="B5356" s="151">
        <v>20802117738</v>
      </c>
      <c r="C5356" s="151">
        <v>473</v>
      </c>
      <c r="D5356" s="158">
        <v>1094.3743239999999</v>
      </c>
      <c r="E5356" s="151">
        <v>1837</v>
      </c>
      <c r="F5356" s="151">
        <v>9</v>
      </c>
      <c r="G5356" s="158">
        <v>87.771413347542293</v>
      </c>
    </row>
    <row r="5357" spans="1:7" x14ac:dyDescent="0.25">
      <c r="A5357" s="147">
        <v>5353</v>
      </c>
      <c r="B5357" s="151">
        <v>20802117739</v>
      </c>
      <c r="C5357" s="151">
        <v>298</v>
      </c>
      <c r="D5357" s="158">
        <v>1131.1572659999999</v>
      </c>
      <c r="E5357" s="151">
        <v>184</v>
      </c>
      <c r="F5357" s="151">
        <v>10</v>
      </c>
      <c r="G5357" s="158">
        <v>98.781137604902085</v>
      </c>
    </row>
    <row r="5358" spans="1:7" x14ac:dyDescent="0.25">
      <c r="A5358" s="147">
        <v>5354</v>
      </c>
      <c r="B5358" s="151">
        <v>20802117740</v>
      </c>
      <c r="C5358" s="151">
        <v>746</v>
      </c>
      <c r="D5358" s="158">
        <v>1104.221397</v>
      </c>
      <c r="E5358" s="151">
        <v>1135</v>
      </c>
      <c r="F5358" s="151">
        <v>10</v>
      </c>
      <c r="G5358" s="158">
        <v>92.447049420540822</v>
      </c>
    </row>
    <row r="5359" spans="1:7" x14ac:dyDescent="0.25">
      <c r="A5359" s="147">
        <v>5355</v>
      </c>
      <c r="B5359" s="151">
        <v>20802117741</v>
      </c>
      <c r="C5359" s="151">
        <v>531</v>
      </c>
      <c r="D5359" s="158">
        <v>1083.708899</v>
      </c>
      <c r="E5359" s="151">
        <v>2709</v>
      </c>
      <c r="F5359" s="151">
        <v>9</v>
      </c>
      <c r="G5359" s="158">
        <v>81.963500732649536</v>
      </c>
    </row>
    <row r="5360" spans="1:7" x14ac:dyDescent="0.25">
      <c r="A5360" s="147">
        <v>5356</v>
      </c>
      <c r="B5360" s="151">
        <v>20802117742</v>
      </c>
      <c r="C5360" s="151">
        <v>578</v>
      </c>
      <c r="D5360" s="158">
        <v>1134.132353</v>
      </c>
      <c r="E5360" s="151">
        <v>127</v>
      </c>
      <c r="F5360" s="151">
        <v>10</v>
      </c>
      <c r="G5360" s="158">
        <v>99.160783268948975</v>
      </c>
    </row>
    <row r="5361" spans="1:7" x14ac:dyDescent="0.25">
      <c r="A5361" s="147">
        <v>5357</v>
      </c>
      <c r="B5361" s="151">
        <v>20802117743</v>
      </c>
      <c r="C5361" s="151">
        <v>478</v>
      </c>
      <c r="D5361" s="158">
        <v>1116.610786</v>
      </c>
      <c r="E5361" s="151">
        <v>560</v>
      </c>
      <c r="F5361" s="151">
        <v>10</v>
      </c>
      <c r="G5361" s="158">
        <v>96.276808312241911</v>
      </c>
    </row>
    <row r="5362" spans="1:7" x14ac:dyDescent="0.25">
      <c r="A5362" s="147">
        <v>5358</v>
      </c>
      <c r="B5362" s="151">
        <v>20802117744</v>
      </c>
      <c r="C5362" s="151">
        <v>195</v>
      </c>
      <c r="D5362" s="158">
        <v>1093.27001</v>
      </c>
      <c r="E5362" s="151">
        <v>1926</v>
      </c>
      <c r="F5362" s="151">
        <v>9</v>
      </c>
      <c r="G5362" s="158">
        <v>87.178633275609428</v>
      </c>
    </row>
    <row r="5363" spans="1:7" x14ac:dyDescent="0.25">
      <c r="A5363" s="147">
        <v>5359</v>
      </c>
      <c r="B5363" s="151">
        <v>20802117745</v>
      </c>
      <c r="C5363" s="151">
        <v>743</v>
      </c>
      <c r="D5363" s="158">
        <v>1031.8160620000001</v>
      </c>
      <c r="E5363" s="151">
        <v>7350</v>
      </c>
      <c r="F5363" s="151">
        <v>6</v>
      </c>
      <c r="G5363" s="158">
        <v>51.052351138936992</v>
      </c>
    </row>
    <row r="5364" spans="1:7" x14ac:dyDescent="0.25">
      <c r="A5364" s="147">
        <v>5360</v>
      </c>
      <c r="B5364" s="151">
        <v>20802117746</v>
      </c>
      <c r="C5364" s="151">
        <v>423</v>
      </c>
      <c r="D5364" s="158">
        <v>1085.46282</v>
      </c>
      <c r="E5364" s="151">
        <v>2554</v>
      </c>
      <c r="F5364" s="151">
        <v>9</v>
      </c>
      <c r="G5364" s="158">
        <v>82.99587052084722</v>
      </c>
    </row>
    <row r="5365" spans="1:7" x14ac:dyDescent="0.25">
      <c r="A5365" s="147">
        <v>5361</v>
      </c>
      <c r="B5365" s="151">
        <v>20802117747</v>
      </c>
      <c r="C5365" s="151">
        <v>358</v>
      </c>
      <c r="D5365" s="158">
        <v>1062.2000969999999</v>
      </c>
      <c r="E5365" s="151">
        <v>4639</v>
      </c>
      <c r="F5365" s="151">
        <v>8</v>
      </c>
      <c r="G5365" s="158">
        <v>69.108831757026778</v>
      </c>
    </row>
    <row r="5366" spans="1:7" x14ac:dyDescent="0.25">
      <c r="A5366" s="147">
        <v>5362</v>
      </c>
      <c r="B5366" s="151">
        <v>20802117748</v>
      </c>
      <c r="C5366" s="151">
        <v>340</v>
      </c>
      <c r="D5366" s="158">
        <v>1038.6821890000001</v>
      </c>
      <c r="E5366" s="151">
        <v>6821</v>
      </c>
      <c r="F5366" s="151">
        <v>6</v>
      </c>
      <c r="G5366" s="158">
        <v>54.575729319301978</v>
      </c>
    </row>
    <row r="5367" spans="1:7" x14ac:dyDescent="0.25">
      <c r="A5367" s="147">
        <v>5363</v>
      </c>
      <c r="B5367" s="151">
        <v>20802117749</v>
      </c>
      <c r="C5367" s="151">
        <v>493</v>
      </c>
      <c r="D5367" s="158">
        <v>1090.82764</v>
      </c>
      <c r="E5367" s="151">
        <v>2105</v>
      </c>
      <c r="F5367" s="151">
        <v>9</v>
      </c>
      <c r="G5367" s="158">
        <v>85.986412681497271</v>
      </c>
    </row>
    <row r="5368" spans="1:7" x14ac:dyDescent="0.25">
      <c r="A5368" s="147">
        <v>5364</v>
      </c>
      <c r="B5368" s="151">
        <v>20802117750</v>
      </c>
      <c r="C5368" s="151">
        <v>277</v>
      </c>
      <c r="D5368" s="158">
        <v>1098.097906</v>
      </c>
      <c r="E5368" s="151">
        <v>1562</v>
      </c>
      <c r="F5368" s="151">
        <v>9</v>
      </c>
      <c r="G5368" s="158">
        <v>89.603037165312372</v>
      </c>
    </row>
    <row r="5369" spans="1:7" x14ac:dyDescent="0.25">
      <c r="A5369" s="147">
        <v>5365</v>
      </c>
      <c r="B5369" s="151">
        <v>20802117751</v>
      </c>
      <c r="C5369" s="151">
        <v>277</v>
      </c>
      <c r="D5369" s="158">
        <v>1086.183728</v>
      </c>
      <c r="E5369" s="151">
        <v>2500</v>
      </c>
      <c r="F5369" s="151">
        <v>9</v>
      </c>
      <c r="G5369" s="158">
        <v>83.355534834154781</v>
      </c>
    </row>
    <row r="5370" spans="1:7" x14ac:dyDescent="0.25">
      <c r="A5370" s="147">
        <v>5366</v>
      </c>
      <c r="B5370" s="151">
        <v>20802117752</v>
      </c>
      <c r="C5370" s="151">
        <v>782</v>
      </c>
      <c r="D5370" s="158">
        <v>1101.4330910000001</v>
      </c>
      <c r="E5370" s="151">
        <v>1312</v>
      </c>
      <c r="F5370" s="151">
        <v>9</v>
      </c>
      <c r="G5370" s="158">
        <v>91.26814972692155</v>
      </c>
    </row>
    <row r="5371" spans="1:7" x14ac:dyDescent="0.25">
      <c r="A5371" s="147">
        <v>5367</v>
      </c>
      <c r="B5371" s="151">
        <v>20802117753</v>
      </c>
      <c r="C5371" s="151">
        <v>312</v>
      </c>
      <c r="D5371" s="158">
        <v>1109.0891630000001</v>
      </c>
      <c r="E5371" s="151">
        <v>884</v>
      </c>
      <c r="F5371" s="151">
        <v>10</v>
      </c>
      <c r="G5371" s="158">
        <v>94.118822432396428</v>
      </c>
    </row>
    <row r="5372" spans="1:7" x14ac:dyDescent="0.25">
      <c r="A5372" s="147">
        <v>5368</v>
      </c>
      <c r="B5372" s="151">
        <v>20802117754</v>
      </c>
      <c r="C5372" s="151">
        <v>266</v>
      </c>
      <c r="D5372" s="158">
        <v>1050.6495170000001</v>
      </c>
      <c r="E5372" s="151">
        <v>5743</v>
      </c>
      <c r="F5372" s="151">
        <v>7</v>
      </c>
      <c r="G5372" s="158">
        <v>61.755694684960702</v>
      </c>
    </row>
    <row r="5373" spans="1:7" x14ac:dyDescent="0.25">
      <c r="A5373" s="147">
        <v>5369</v>
      </c>
      <c r="B5373" s="151">
        <v>20802117756</v>
      </c>
      <c r="C5373" s="151">
        <v>735</v>
      </c>
      <c r="D5373" s="158">
        <v>1028.4974110000001</v>
      </c>
      <c r="E5373" s="151">
        <v>7638</v>
      </c>
      <c r="F5373" s="151">
        <v>6</v>
      </c>
      <c r="G5373" s="158">
        <v>49.134141467963232</v>
      </c>
    </row>
    <row r="5374" spans="1:7" x14ac:dyDescent="0.25">
      <c r="A5374" s="147">
        <v>5370</v>
      </c>
      <c r="B5374" s="151">
        <v>20802117757</v>
      </c>
      <c r="C5374" s="151">
        <v>547</v>
      </c>
      <c r="D5374" s="158">
        <v>1016.685221</v>
      </c>
      <c r="E5374" s="151">
        <v>8526</v>
      </c>
      <c r="F5374" s="151">
        <v>5</v>
      </c>
      <c r="G5374" s="158">
        <v>43.219661649127481</v>
      </c>
    </row>
    <row r="5375" spans="1:7" x14ac:dyDescent="0.25">
      <c r="A5375" s="147">
        <v>5371</v>
      </c>
      <c r="B5375" s="151">
        <v>20802117758</v>
      </c>
      <c r="C5375" s="151">
        <v>165</v>
      </c>
      <c r="D5375" s="158">
        <v>959.1527026</v>
      </c>
      <c r="E5375" s="151">
        <v>11602</v>
      </c>
      <c r="F5375" s="151">
        <v>3</v>
      </c>
      <c r="G5375" s="158">
        <v>22.732116691088315</v>
      </c>
    </row>
    <row r="5376" spans="1:7" x14ac:dyDescent="0.25">
      <c r="A5376" s="147">
        <v>5372</v>
      </c>
      <c r="B5376" s="151">
        <v>20802117801</v>
      </c>
      <c r="C5376" s="151">
        <v>347</v>
      </c>
      <c r="D5376" s="158">
        <v>1121.1077640000001</v>
      </c>
      <c r="E5376" s="151">
        <v>412</v>
      </c>
      <c r="F5376" s="151">
        <v>10</v>
      </c>
      <c r="G5376" s="158">
        <v>97.262554948714524</v>
      </c>
    </row>
    <row r="5377" spans="1:7" x14ac:dyDescent="0.25">
      <c r="A5377" s="147">
        <v>5373</v>
      </c>
      <c r="B5377" s="151">
        <v>20802117802</v>
      </c>
      <c r="C5377" s="151">
        <v>249</v>
      </c>
      <c r="D5377" s="158">
        <v>1117.62833</v>
      </c>
      <c r="E5377" s="151">
        <v>530</v>
      </c>
      <c r="F5377" s="151">
        <v>10</v>
      </c>
      <c r="G5377" s="158">
        <v>96.476621819635014</v>
      </c>
    </row>
    <row r="5378" spans="1:7" x14ac:dyDescent="0.25">
      <c r="A5378" s="147">
        <v>5374</v>
      </c>
      <c r="B5378" s="151">
        <v>20802117803</v>
      </c>
      <c r="C5378" s="151">
        <v>411</v>
      </c>
      <c r="D5378" s="158">
        <v>1091.1130820000001</v>
      </c>
      <c r="E5378" s="151">
        <v>2076</v>
      </c>
      <c r="F5378" s="151">
        <v>9</v>
      </c>
      <c r="G5378" s="158">
        <v>86.17956573864393</v>
      </c>
    </row>
    <row r="5379" spans="1:7" x14ac:dyDescent="0.25">
      <c r="A5379" s="147">
        <v>5375</v>
      </c>
      <c r="B5379" s="151">
        <v>20802117804</v>
      </c>
      <c r="C5379" s="151">
        <v>459</v>
      </c>
      <c r="D5379" s="158">
        <v>1112.408954</v>
      </c>
      <c r="E5379" s="151">
        <v>729</v>
      </c>
      <c r="F5379" s="151">
        <v>10</v>
      </c>
      <c r="G5379" s="158">
        <v>95.151192220594112</v>
      </c>
    </row>
    <row r="5380" spans="1:7" x14ac:dyDescent="0.25">
      <c r="A5380" s="147">
        <v>5376</v>
      </c>
      <c r="B5380" s="151">
        <v>20802117805</v>
      </c>
      <c r="C5380" s="151">
        <v>512</v>
      </c>
      <c r="D5380" s="158">
        <v>1048.810997</v>
      </c>
      <c r="E5380" s="151">
        <v>5924</v>
      </c>
      <c r="F5380" s="151">
        <v>7</v>
      </c>
      <c r="G5380" s="158">
        <v>60.550153190355672</v>
      </c>
    </row>
    <row r="5381" spans="1:7" x14ac:dyDescent="0.25">
      <c r="A5381" s="147">
        <v>5377</v>
      </c>
      <c r="B5381" s="151">
        <v>20802117806</v>
      </c>
      <c r="C5381" s="151">
        <v>363</v>
      </c>
      <c r="D5381" s="158">
        <v>1100.993001</v>
      </c>
      <c r="E5381" s="151">
        <v>1347</v>
      </c>
      <c r="F5381" s="151">
        <v>9</v>
      </c>
      <c r="G5381" s="158">
        <v>91.035033968296247</v>
      </c>
    </row>
    <row r="5382" spans="1:7" x14ac:dyDescent="0.25">
      <c r="A5382" s="147">
        <v>5378</v>
      </c>
      <c r="B5382" s="151">
        <v>20802117807</v>
      </c>
      <c r="C5382" s="151">
        <v>310</v>
      </c>
      <c r="D5382" s="158">
        <v>1076.5063970000001</v>
      </c>
      <c r="E5382" s="151">
        <v>3357</v>
      </c>
      <c r="F5382" s="151">
        <v>8</v>
      </c>
      <c r="G5382" s="158">
        <v>77.647528972958568</v>
      </c>
    </row>
    <row r="5383" spans="1:7" x14ac:dyDescent="0.25">
      <c r="A5383" s="147">
        <v>5379</v>
      </c>
      <c r="B5383" s="151">
        <v>20802117808</v>
      </c>
      <c r="C5383" s="151">
        <v>319</v>
      </c>
      <c r="D5383" s="158">
        <v>1090.898549</v>
      </c>
      <c r="E5383" s="151">
        <v>2099</v>
      </c>
      <c r="F5383" s="151">
        <v>9</v>
      </c>
      <c r="G5383" s="158">
        <v>86.026375382975885</v>
      </c>
    </row>
    <row r="5384" spans="1:7" x14ac:dyDescent="0.25">
      <c r="A5384" s="147">
        <v>5380</v>
      </c>
      <c r="B5384" s="151">
        <v>20802117809</v>
      </c>
      <c r="C5384" s="151">
        <v>326</v>
      </c>
      <c r="D5384" s="158">
        <v>1096.038624</v>
      </c>
      <c r="E5384" s="151">
        <v>1714</v>
      </c>
      <c r="F5384" s="151">
        <v>9</v>
      </c>
      <c r="G5384" s="158">
        <v>88.590648727854003</v>
      </c>
    </row>
    <row r="5385" spans="1:7" x14ac:dyDescent="0.25">
      <c r="A5385" s="147">
        <v>5381</v>
      </c>
      <c r="B5385" s="151">
        <v>20802117810</v>
      </c>
      <c r="C5385" s="151">
        <v>335</v>
      </c>
      <c r="D5385" s="158">
        <v>1068.0790159999999</v>
      </c>
      <c r="E5385" s="151">
        <v>4101</v>
      </c>
      <c r="F5385" s="151">
        <v>8</v>
      </c>
      <c r="G5385" s="158">
        <v>72.692153989609693</v>
      </c>
    </row>
    <row r="5386" spans="1:7" x14ac:dyDescent="0.25">
      <c r="A5386" s="147">
        <v>5382</v>
      </c>
      <c r="B5386" s="151">
        <v>20802117811</v>
      </c>
      <c r="C5386" s="151">
        <v>359</v>
      </c>
      <c r="D5386" s="158">
        <v>1100.4661920000001</v>
      </c>
      <c r="E5386" s="151">
        <v>1389</v>
      </c>
      <c r="F5386" s="151">
        <v>9</v>
      </c>
      <c r="G5386" s="158">
        <v>90.755295057945915</v>
      </c>
    </row>
    <row r="5387" spans="1:7" x14ac:dyDescent="0.25">
      <c r="A5387" s="147">
        <v>5383</v>
      </c>
      <c r="B5387" s="151">
        <v>20802117812</v>
      </c>
      <c r="C5387" s="151">
        <v>317</v>
      </c>
      <c r="D5387" s="158">
        <v>1057.820831</v>
      </c>
      <c r="E5387" s="151">
        <v>5063</v>
      </c>
      <c r="F5387" s="151">
        <v>7</v>
      </c>
      <c r="G5387" s="158">
        <v>66.284800852537629</v>
      </c>
    </row>
    <row r="5388" spans="1:7" x14ac:dyDescent="0.25">
      <c r="A5388" s="147">
        <v>5384</v>
      </c>
      <c r="B5388" s="151">
        <v>20802117813</v>
      </c>
      <c r="C5388" s="151">
        <v>326</v>
      </c>
      <c r="D5388" s="158">
        <v>1093.7822799999999</v>
      </c>
      <c r="E5388" s="151">
        <v>1887</v>
      </c>
      <c r="F5388" s="151">
        <v>9</v>
      </c>
      <c r="G5388" s="158">
        <v>87.43839083522046</v>
      </c>
    </row>
    <row r="5389" spans="1:7" x14ac:dyDescent="0.25">
      <c r="A5389" s="147">
        <v>5385</v>
      </c>
      <c r="B5389" s="151">
        <v>20802117814</v>
      </c>
      <c r="C5389" s="151">
        <v>374</v>
      </c>
      <c r="D5389" s="158">
        <v>1086.338763</v>
      </c>
      <c r="E5389" s="151">
        <v>2489</v>
      </c>
      <c r="F5389" s="151">
        <v>9</v>
      </c>
      <c r="G5389" s="158">
        <v>83.428799786865596</v>
      </c>
    </row>
    <row r="5390" spans="1:7" x14ac:dyDescent="0.25">
      <c r="A5390" s="147">
        <v>5386</v>
      </c>
      <c r="B5390" s="151">
        <v>20802117815</v>
      </c>
      <c r="C5390" s="151">
        <v>589</v>
      </c>
      <c r="D5390" s="158">
        <v>1099.9946</v>
      </c>
      <c r="E5390" s="151">
        <v>1420</v>
      </c>
      <c r="F5390" s="151">
        <v>9</v>
      </c>
      <c r="G5390" s="158">
        <v>90.54882110030637</v>
      </c>
    </row>
    <row r="5391" spans="1:7" x14ac:dyDescent="0.25">
      <c r="A5391" s="147">
        <v>5387</v>
      </c>
      <c r="B5391" s="151">
        <v>20802117816</v>
      </c>
      <c r="C5391" s="151">
        <v>268</v>
      </c>
      <c r="D5391" s="158">
        <v>1072.183728</v>
      </c>
      <c r="E5391" s="151">
        <v>3739</v>
      </c>
      <c r="F5391" s="151">
        <v>8</v>
      </c>
      <c r="G5391" s="158">
        <v>75.103236978819766</v>
      </c>
    </row>
    <row r="5392" spans="1:7" x14ac:dyDescent="0.25">
      <c r="A5392" s="147">
        <v>5388</v>
      </c>
      <c r="B5392" s="151">
        <v>20802117817</v>
      </c>
      <c r="C5392" s="151">
        <v>504</v>
      </c>
      <c r="D5392" s="158">
        <v>1034.8776539999999</v>
      </c>
      <c r="E5392" s="151">
        <v>7134</v>
      </c>
      <c r="F5392" s="151">
        <v>6</v>
      </c>
      <c r="G5392" s="158">
        <v>52.491008392167316</v>
      </c>
    </row>
    <row r="5393" spans="1:7" x14ac:dyDescent="0.25">
      <c r="A5393" s="147">
        <v>5389</v>
      </c>
      <c r="B5393" s="151">
        <v>20802117818</v>
      </c>
      <c r="C5393" s="151">
        <v>553</v>
      </c>
      <c r="D5393" s="158">
        <v>1069.660877</v>
      </c>
      <c r="E5393" s="151">
        <v>3949</v>
      </c>
      <c r="F5393" s="151">
        <v>8</v>
      </c>
      <c r="G5393" s="158">
        <v>73.704542427068063</v>
      </c>
    </row>
    <row r="5394" spans="1:7" x14ac:dyDescent="0.25">
      <c r="A5394" s="147">
        <v>5390</v>
      </c>
      <c r="B5394" s="151">
        <v>20802117819</v>
      </c>
      <c r="C5394" s="151">
        <v>312</v>
      </c>
      <c r="D5394" s="158">
        <v>1069.18532</v>
      </c>
      <c r="E5394" s="151">
        <v>3989</v>
      </c>
      <c r="F5394" s="151">
        <v>8</v>
      </c>
      <c r="G5394" s="158">
        <v>73.438124417210602</v>
      </c>
    </row>
    <row r="5395" spans="1:7" x14ac:dyDescent="0.25">
      <c r="A5395" s="147">
        <v>5391</v>
      </c>
      <c r="B5395" s="151">
        <v>20802117820</v>
      </c>
      <c r="C5395" s="151">
        <v>346</v>
      </c>
      <c r="D5395" s="158">
        <v>1126.366047</v>
      </c>
      <c r="E5395" s="151">
        <v>282</v>
      </c>
      <c r="F5395" s="151">
        <v>10</v>
      </c>
      <c r="G5395" s="158">
        <v>98.128413480751291</v>
      </c>
    </row>
    <row r="5396" spans="1:7" x14ac:dyDescent="0.25">
      <c r="A5396" s="147">
        <v>5392</v>
      </c>
      <c r="B5396" s="151">
        <v>20802117821</v>
      </c>
      <c r="C5396" s="151">
        <v>323</v>
      </c>
      <c r="D5396" s="158">
        <v>1110.879674</v>
      </c>
      <c r="E5396" s="151">
        <v>800</v>
      </c>
      <c r="F5396" s="151">
        <v>10</v>
      </c>
      <c r="G5396" s="158">
        <v>94.67830025309712</v>
      </c>
    </row>
    <row r="5397" spans="1:7" x14ac:dyDescent="0.25">
      <c r="A5397" s="147">
        <v>5393</v>
      </c>
      <c r="B5397" s="151">
        <v>20802117822</v>
      </c>
      <c r="C5397" s="151">
        <v>332</v>
      </c>
      <c r="D5397" s="158">
        <v>1050.3894399999999</v>
      </c>
      <c r="E5397" s="151">
        <v>5761</v>
      </c>
      <c r="F5397" s="151">
        <v>7</v>
      </c>
      <c r="G5397" s="158">
        <v>61.635806580524843</v>
      </c>
    </row>
    <row r="5398" spans="1:7" x14ac:dyDescent="0.25">
      <c r="A5398" s="147">
        <v>5394</v>
      </c>
      <c r="B5398" s="151">
        <v>20802117823</v>
      </c>
      <c r="C5398" s="151">
        <v>314</v>
      </c>
      <c r="D5398" s="158">
        <v>1070.975191</v>
      </c>
      <c r="E5398" s="151">
        <v>3841</v>
      </c>
      <c r="F5398" s="151">
        <v>8</v>
      </c>
      <c r="G5398" s="158">
        <v>74.423871053683229</v>
      </c>
    </row>
    <row r="5399" spans="1:7" x14ac:dyDescent="0.25">
      <c r="A5399" s="147">
        <v>5395</v>
      </c>
      <c r="B5399" s="151">
        <v>20802117824</v>
      </c>
      <c r="C5399" s="151">
        <v>403</v>
      </c>
      <c r="D5399" s="158">
        <v>1027.0327440000001</v>
      </c>
      <c r="E5399" s="151">
        <v>7748</v>
      </c>
      <c r="F5399" s="151">
        <v>6</v>
      </c>
      <c r="G5399" s="158">
        <v>48.401491940855202</v>
      </c>
    </row>
    <row r="5400" spans="1:7" x14ac:dyDescent="0.25">
      <c r="A5400" s="147">
        <v>5396</v>
      </c>
      <c r="B5400" s="151">
        <v>20802117825</v>
      </c>
      <c r="C5400" s="151">
        <v>412</v>
      </c>
      <c r="D5400" s="158">
        <v>1082.936375</v>
      </c>
      <c r="E5400" s="151">
        <v>2792</v>
      </c>
      <c r="F5400" s="151">
        <v>9</v>
      </c>
      <c r="G5400" s="158">
        <v>81.410683362195286</v>
      </c>
    </row>
    <row r="5401" spans="1:7" x14ac:dyDescent="0.25">
      <c r="A5401" s="147">
        <v>5397</v>
      </c>
      <c r="B5401" s="151">
        <v>20802117826</v>
      </c>
      <c r="C5401" s="151">
        <v>529</v>
      </c>
      <c r="D5401" s="158">
        <v>1099.188429</v>
      </c>
      <c r="E5401" s="151">
        <v>1481</v>
      </c>
      <c r="F5401" s="151">
        <v>9</v>
      </c>
      <c r="G5401" s="158">
        <v>90.14253363527375</v>
      </c>
    </row>
    <row r="5402" spans="1:7" x14ac:dyDescent="0.25">
      <c r="A5402" s="147">
        <v>5398</v>
      </c>
      <c r="B5402" s="151">
        <v>20802117827</v>
      </c>
      <c r="C5402" s="151">
        <v>599</v>
      </c>
      <c r="D5402" s="158">
        <v>1090.251336</v>
      </c>
      <c r="E5402" s="151">
        <v>2146</v>
      </c>
      <c r="F5402" s="151">
        <v>9</v>
      </c>
      <c r="G5402" s="158">
        <v>85.713334221393367</v>
      </c>
    </row>
    <row r="5403" spans="1:7" x14ac:dyDescent="0.25">
      <c r="A5403" s="147">
        <v>5399</v>
      </c>
      <c r="B5403" s="151">
        <v>20802117828</v>
      </c>
      <c r="C5403" s="151">
        <v>752</v>
      </c>
      <c r="D5403" s="158">
        <v>1088.726406</v>
      </c>
      <c r="E5403" s="151">
        <v>2287</v>
      </c>
      <c r="F5403" s="151">
        <v>9</v>
      </c>
      <c r="G5403" s="158">
        <v>84.774210736645799</v>
      </c>
    </row>
    <row r="5404" spans="1:7" x14ac:dyDescent="0.25">
      <c r="A5404" s="147">
        <v>5400</v>
      </c>
      <c r="B5404" s="151">
        <v>20802117829</v>
      </c>
      <c r="C5404" s="151">
        <v>665</v>
      </c>
      <c r="D5404" s="158">
        <v>1100.578851</v>
      </c>
      <c r="E5404" s="151">
        <v>1381</v>
      </c>
      <c r="F5404" s="151">
        <v>9</v>
      </c>
      <c r="G5404" s="158">
        <v>90.808578659917401</v>
      </c>
    </row>
    <row r="5405" spans="1:7" x14ac:dyDescent="0.25">
      <c r="A5405" s="147">
        <v>5401</v>
      </c>
      <c r="B5405" s="151">
        <v>20802117830</v>
      </c>
      <c r="C5405" s="151">
        <v>278</v>
      </c>
      <c r="D5405" s="158">
        <v>1106.2849229999999</v>
      </c>
      <c r="E5405" s="151">
        <v>1014</v>
      </c>
      <c r="F5405" s="151">
        <v>10</v>
      </c>
      <c r="G5405" s="158">
        <v>93.25296390035966</v>
      </c>
    </row>
    <row r="5406" spans="1:7" x14ac:dyDescent="0.25">
      <c r="A5406" s="147">
        <v>5402</v>
      </c>
      <c r="B5406" s="151">
        <v>20802117831</v>
      </c>
      <c r="C5406" s="151">
        <v>548</v>
      </c>
      <c r="D5406" s="158">
        <v>1104.899535</v>
      </c>
      <c r="E5406" s="151">
        <v>1090</v>
      </c>
      <c r="F5406" s="151">
        <v>10</v>
      </c>
      <c r="G5406" s="158">
        <v>92.746769681630482</v>
      </c>
    </row>
    <row r="5407" spans="1:7" x14ac:dyDescent="0.25">
      <c r="A5407" s="147">
        <v>5403</v>
      </c>
      <c r="B5407" s="151">
        <v>20802117832</v>
      </c>
      <c r="C5407" s="151">
        <v>351</v>
      </c>
      <c r="D5407" s="158">
        <v>1113.1577890000001</v>
      </c>
      <c r="E5407" s="151">
        <v>703</v>
      </c>
      <c r="F5407" s="151">
        <v>10</v>
      </c>
      <c r="G5407" s="158">
        <v>95.324363927001471</v>
      </c>
    </row>
    <row r="5408" spans="1:7" x14ac:dyDescent="0.25">
      <c r="A5408" s="147">
        <v>5404</v>
      </c>
      <c r="B5408" s="151">
        <v>20802117833</v>
      </c>
      <c r="C5408" s="151">
        <v>591</v>
      </c>
      <c r="D5408" s="158">
        <v>1101.858305</v>
      </c>
      <c r="E5408" s="151">
        <v>1290</v>
      </c>
      <c r="F5408" s="151">
        <v>10</v>
      </c>
      <c r="G5408" s="158">
        <v>91.414679632343137</v>
      </c>
    </row>
    <row r="5409" spans="1:7" x14ac:dyDescent="0.25">
      <c r="A5409" s="147">
        <v>5405</v>
      </c>
      <c r="B5409" s="151">
        <v>20802117834</v>
      </c>
      <c r="C5409" s="151">
        <v>460</v>
      </c>
      <c r="D5409" s="158">
        <v>1087.9411720000001</v>
      </c>
      <c r="E5409" s="151">
        <v>2352</v>
      </c>
      <c r="F5409" s="151">
        <v>9</v>
      </c>
      <c r="G5409" s="158">
        <v>84.341281470627422</v>
      </c>
    </row>
    <row r="5410" spans="1:7" x14ac:dyDescent="0.25">
      <c r="A5410" s="147">
        <v>5406</v>
      </c>
      <c r="B5410" s="151">
        <v>20802117835</v>
      </c>
      <c r="C5410" s="151">
        <v>509</v>
      </c>
      <c r="D5410" s="158">
        <v>1112.6791880000001</v>
      </c>
      <c r="E5410" s="151">
        <v>718</v>
      </c>
      <c r="F5410" s="151">
        <v>10</v>
      </c>
      <c r="G5410" s="158">
        <v>95.224457173304913</v>
      </c>
    </row>
    <row r="5411" spans="1:7" x14ac:dyDescent="0.25">
      <c r="A5411" s="147">
        <v>5407</v>
      </c>
      <c r="B5411" s="151">
        <v>20802117836</v>
      </c>
      <c r="C5411" s="151">
        <v>457</v>
      </c>
      <c r="D5411" s="158">
        <v>1051.0161869999999</v>
      </c>
      <c r="E5411" s="151">
        <v>5713</v>
      </c>
      <c r="F5411" s="151">
        <v>7</v>
      </c>
      <c r="G5411" s="158">
        <v>61.955508192353804</v>
      </c>
    </row>
    <row r="5412" spans="1:7" x14ac:dyDescent="0.25">
      <c r="A5412" s="147">
        <v>5408</v>
      </c>
      <c r="B5412" s="151">
        <v>20802117837</v>
      </c>
      <c r="C5412" s="151">
        <v>452</v>
      </c>
      <c r="D5412" s="158">
        <v>1084.762759</v>
      </c>
      <c r="E5412" s="151">
        <v>2613</v>
      </c>
      <c r="F5412" s="151">
        <v>9</v>
      </c>
      <c r="G5412" s="158">
        <v>82.602903956307443</v>
      </c>
    </row>
    <row r="5413" spans="1:7" x14ac:dyDescent="0.25">
      <c r="A5413" s="147">
        <v>5409</v>
      </c>
      <c r="B5413" s="151">
        <v>20802117838</v>
      </c>
      <c r="C5413" s="151">
        <v>537</v>
      </c>
      <c r="D5413" s="158">
        <v>1079.410535</v>
      </c>
      <c r="E5413" s="151">
        <v>3093</v>
      </c>
      <c r="F5413" s="151">
        <v>8</v>
      </c>
      <c r="G5413" s="158">
        <v>79.405887838017847</v>
      </c>
    </row>
    <row r="5414" spans="1:7" x14ac:dyDescent="0.25">
      <c r="A5414" s="147">
        <v>5410</v>
      </c>
      <c r="B5414" s="151">
        <v>20802117839</v>
      </c>
      <c r="C5414" s="151">
        <v>493</v>
      </c>
      <c r="D5414" s="158">
        <v>1102.733559</v>
      </c>
      <c r="E5414" s="151">
        <v>1230</v>
      </c>
      <c r="F5414" s="151">
        <v>10</v>
      </c>
      <c r="G5414" s="158">
        <v>91.814306647129357</v>
      </c>
    </row>
    <row r="5415" spans="1:7" x14ac:dyDescent="0.25">
      <c r="A5415" s="147">
        <v>5411</v>
      </c>
      <c r="B5415" s="151">
        <v>20802117840</v>
      </c>
      <c r="C5415" s="151">
        <v>448</v>
      </c>
      <c r="D5415" s="158">
        <v>1089.699873</v>
      </c>
      <c r="E5415" s="151">
        <v>2192</v>
      </c>
      <c r="F5415" s="151">
        <v>9</v>
      </c>
      <c r="G5415" s="158">
        <v>85.406953510057278</v>
      </c>
    </row>
    <row r="5416" spans="1:7" x14ac:dyDescent="0.25">
      <c r="A5416" s="147">
        <v>5412</v>
      </c>
      <c r="B5416" s="151">
        <v>20802117841</v>
      </c>
      <c r="C5416" s="151">
        <v>275</v>
      </c>
      <c r="D5416" s="158">
        <v>1124.322868</v>
      </c>
      <c r="E5416" s="151">
        <v>324</v>
      </c>
      <c r="F5416" s="151">
        <v>10</v>
      </c>
      <c r="G5416" s="158">
        <v>97.848674570400959</v>
      </c>
    </row>
    <row r="5417" spans="1:7" x14ac:dyDescent="0.25">
      <c r="A5417" s="147">
        <v>5413</v>
      </c>
      <c r="B5417" s="151">
        <v>20802117842</v>
      </c>
      <c r="C5417" s="151">
        <v>397</v>
      </c>
      <c r="D5417" s="158">
        <v>1048.616718</v>
      </c>
      <c r="E5417" s="151">
        <v>5938</v>
      </c>
      <c r="F5417" s="151">
        <v>7</v>
      </c>
      <c r="G5417" s="158">
        <v>60.456906886905557</v>
      </c>
    </row>
    <row r="5418" spans="1:7" x14ac:dyDescent="0.25">
      <c r="A5418" s="147">
        <v>5414</v>
      </c>
      <c r="B5418" s="151">
        <v>20802117843</v>
      </c>
      <c r="C5418" s="151">
        <v>375</v>
      </c>
      <c r="D5418" s="158">
        <v>1035.5572159999999</v>
      </c>
      <c r="E5418" s="151">
        <v>7077</v>
      </c>
      <c r="F5418" s="151">
        <v>6</v>
      </c>
      <c r="G5418" s="158">
        <v>52.870654056214192</v>
      </c>
    </row>
    <row r="5419" spans="1:7" x14ac:dyDescent="0.25">
      <c r="A5419" s="147">
        <v>5415</v>
      </c>
      <c r="B5419" s="151">
        <v>20802117901</v>
      </c>
      <c r="C5419" s="151">
        <v>468</v>
      </c>
      <c r="D5419" s="158">
        <v>1091.7337660000001</v>
      </c>
      <c r="E5419" s="151">
        <v>2024</v>
      </c>
      <c r="F5419" s="151">
        <v>9</v>
      </c>
      <c r="G5419" s="158">
        <v>86.525909151458634</v>
      </c>
    </row>
    <row r="5420" spans="1:7" x14ac:dyDescent="0.25">
      <c r="A5420" s="147">
        <v>5416</v>
      </c>
      <c r="B5420" s="151">
        <v>20802117902</v>
      </c>
      <c r="C5420" s="151">
        <v>266</v>
      </c>
      <c r="D5420" s="158">
        <v>1097.39373</v>
      </c>
      <c r="E5420" s="151">
        <v>1619</v>
      </c>
      <c r="F5420" s="151">
        <v>9</v>
      </c>
      <c r="G5420" s="158">
        <v>89.223391501265482</v>
      </c>
    </row>
    <row r="5421" spans="1:7" x14ac:dyDescent="0.25">
      <c r="A5421" s="147">
        <v>5417</v>
      </c>
      <c r="B5421" s="151">
        <v>20802117903</v>
      </c>
      <c r="C5421" s="151">
        <v>294</v>
      </c>
      <c r="D5421" s="158">
        <v>1113.568135</v>
      </c>
      <c r="E5421" s="151">
        <v>690</v>
      </c>
      <c r="F5421" s="151">
        <v>10</v>
      </c>
      <c r="G5421" s="158">
        <v>95.410949780205144</v>
      </c>
    </row>
    <row r="5422" spans="1:7" x14ac:dyDescent="0.25">
      <c r="A5422" s="147">
        <v>5418</v>
      </c>
      <c r="B5422" s="151">
        <v>20802117904</v>
      </c>
      <c r="C5422" s="151">
        <v>481</v>
      </c>
      <c r="D5422" s="158">
        <v>1067.8916790000001</v>
      </c>
      <c r="E5422" s="151">
        <v>4123</v>
      </c>
      <c r="F5422" s="151">
        <v>8</v>
      </c>
      <c r="G5422" s="158">
        <v>72.545624084188091</v>
      </c>
    </row>
    <row r="5423" spans="1:7" x14ac:dyDescent="0.25">
      <c r="A5423" s="147">
        <v>5419</v>
      </c>
      <c r="B5423" s="151">
        <v>20802117905</v>
      </c>
      <c r="C5423" s="151">
        <v>456</v>
      </c>
      <c r="D5423" s="158">
        <v>1098.255881</v>
      </c>
      <c r="E5423" s="151">
        <v>1551</v>
      </c>
      <c r="F5423" s="151">
        <v>9</v>
      </c>
      <c r="G5423" s="158">
        <v>89.676302118023173</v>
      </c>
    </row>
    <row r="5424" spans="1:7" x14ac:dyDescent="0.25">
      <c r="A5424" s="147">
        <v>5420</v>
      </c>
      <c r="B5424" s="151">
        <v>20802117906</v>
      </c>
      <c r="C5424" s="151">
        <v>584</v>
      </c>
      <c r="D5424" s="158">
        <v>1075.042465</v>
      </c>
      <c r="E5424" s="151">
        <v>3484</v>
      </c>
      <c r="F5424" s="151">
        <v>8</v>
      </c>
      <c r="G5424" s="158">
        <v>76.801651791661115</v>
      </c>
    </row>
    <row r="5425" spans="1:7" x14ac:dyDescent="0.25">
      <c r="A5425" s="147">
        <v>5421</v>
      </c>
      <c r="B5425" s="151">
        <v>20802117908</v>
      </c>
      <c r="C5425" s="151">
        <v>426</v>
      </c>
      <c r="D5425" s="158">
        <v>1098.2901449999999</v>
      </c>
      <c r="E5425" s="151">
        <v>1546</v>
      </c>
      <c r="F5425" s="151">
        <v>9</v>
      </c>
      <c r="G5425" s="158">
        <v>89.709604369255359</v>
      </c>
    </row>
    <row r="5426" spans="1:7" x14ac:dyDescent="0.25">
      <c r="A5426" s="147">
        <v>5422</v>
      </c>
      <c r="B5426" s="151">
        <v>20802117909</v>
      </c>
      <c r="C5426" s="151">
        <v>465</v>
      </c>
      <c r="D5426" s="158">
        <v>1122.7014690000001</v>
      </c>
      <c r="E5426" s="151">
        <v>370</v>
      </c>
      <c r="F5426" s="151">
        <v>10</v>
      </c>
      <c r="G5426" s="158">
        <v>97.54229385906487</v>
      </c>
    </row>
    <row r="5427" spans="1:7" x14ac:dyDescent="0.25">
      <c r="A5427" s="147">
        <v>5423</v>
      </c>
      <c r="B5427" s="151">
        <v>20802117910</v>
      </c>
      <c r="C5427" s="151">
        <v>523</v>
      </c>
      <c r="D5427" s="158">
        <v>1062.95624</v>
      </c>
      <c r="E5427" s="151">
        <v>4558</v>
      </c>
      <c r="F5427" s="151">
        <v>8</v>
      </c>
      <c r="G5427" s="158">
        <v>69.648328226988141</v>
      </c>
    </row>
    <row r="5428" spans="1:7" x14ac:dyDescent="0.25">
      <c r="A5428" s="147">
        <v>5424</v>
      </c>
      <c r="B5428" s="151">
        <v>20802117911</v>
      </c>
      <c r="C5428" s="151">
        <v>493</v>
      </c>
      <c r="D5428" s="158">
        <v>1059.412094</v>
      </c>
      <c r="E5428" s="151">
        <v>4885</v>
      </c>
      <c r="F5428" s="151">
        <v>7</v>
      </c>
      <c r="G5428" s="158">
        <v>67.470360996403357</v>
      </c>
    </row>
    <row r="5429" spans="1:7" x14ac:dyDescent="0.25">
      <c r="A5429" s="147">
        <v>5425</v>
      </c>
      <c r="B5429" s="151">
        <v>20802117912</v>
      </c>
      <c r="C5429" s="151">
        <v>294</v>
      </c>
      <c r="D5429" s="158">
        <v>1095.826546</v>
      </c>
      <c r="E5429" s="151">
        <v>1727</v>
      </c>
      <c r="F5429" s="151">
        <v>9</v>
      </c>
      <c r="G5429" s="158">
        <v>88.50406287465033</v>
      </c>
    </row>
    <row r="5430" spans="1:7" x14ac:dyDescent="0.25">
      <c r="A5430" s="147">
        <v>5426</v>
      </c>
      <c r="B5430" s="151">
        <v>20802117913</v>
      </c>
      <c r="C5430" s="151">
        <v>325</v>
      </c>
      <c r="D5430" s="158">
        <v>1116.44415</v>
      </c>
      <c r="E5430" s="151">
        <v>571</v>
      </c>
      <c r="F5430" s="151">
        <v>10</v>
      </c>
      <c r="G5430" s="158">
        <v>96.20354335953111</v>
      </c>
    </row>
    <row r="5431" spans="1:7" x14ac:dyDescent="0.25">
      <c r="A5431" s="147">
        <v>5427</v>
      </c>
      <c r="B5431" s="151">
        <v>20802117914</v>
      </c>
      <c r="C5431" s="151">
        <v>447</v>
      </c>
      <c r="D5431" s="158">
        <v>1086.6239149999999</v>
      </c>
      <c r="E5431" s="151">
        <v>2471</v>
      </c>
      <c r="F5431" s="151">
        <v>9</v>
      </c>
      <c r="G5431" s="158">
        <v>83.548687891301455</v>
      </c>
    </row>
    <row r="5432" spans="1:7" x14ac:dyDescent="0.25">
      <c r="A5432" s="147">
        <v>5428</v>
      </c>
      <c r="B5432" s="151">
        <v>20802117915</v>
      </c>
      <c r="C5432" s="151">
        <v>589</v>
      </c>
      <c r="D5432" s="158">
        <v>1114.3589939999999</v>
      </c>
      <c r="E5432" s="151">
        <v>653</v>
      </c>
      <c r="F5432" s="151">
        <v>10</v>
      </c>
      <c r="G5432" s="158">
        <v>95.657386439323304</v>
      </c>
    </row>
    <row r="5433" spans="1:7" x14ac:dyDescent="0.25">
      <c r="A5433" s="147">
        <v>5429</v>
      </c>
      <c r="B5433" s="151">
        <v>20802117916</v>
      </c>
      <c r="C5433" s="151">
        <v>510</v>
      </c>
      <c r="D5433" s="158">
        <v>1064.743741</v>
      </c>
      <c r="E5433" s="151">
        <v>4395</v>
      </c>
      <c r="F5433" s="151">
        <v>8</v>
      </c>
      <c r="G5433" s="158">
        <v>70.733981617157312</v>
      </c>
    </row>
    <row r="5434" spans="1:7" x14ac:dyDescent="0.25">
      <c r="A5434" s="147">
        <v>5430</v>
      </c>
      <c r="B5434" s="151">
        <v>20802117917</v>
      </c>
      <c r="C5434" s="151">
        <v>302</v>
      </c>
      <c r="D5434" s="158">
        <v>1072.6233139999999</v>
      </c>
      <c r="E5434" s="151">
        <v>3702</v>
      </c>
      <c r="F5434" s="151">
        <v>8</v>
      </c>
      <c r="G5434" s="158">
        <v>75.349673637937926</v>
      </c>
    </row>
    <row r="5435" spans="1:7" x14ac:dyDescent="0.25">
      <c r="A5435" s="147">
        <v>5431</v>
      </c>
      <c r="B5435" s="151">
        <v>20802117918</v>
      </c>
      <c r="C5435" s="151">
        <v>418</v>
      </c>
      <c r="D5435" s="158">
        <v>1054.128571</v>
      </c>
      <c r="E5435" s="151">
        <v>5444</v>
      </c>
      <c r="F5435" s="151">
        <v>7</v>
      </c>
      <c r="G5435" s="158">
        <v>63.747169308645269</v>
      </c>
    </row>
    <row r="5436" spans="1:7" x14ac:dyDescent="0.25">
      <c r="A5436" s="147">
        <v>5432</v>
      </c>
      <c r="B5436" s="151">
        <v>20802117919</v>
      </c>
      <c r="C5436" s="151">
        <v>338</v>
      </c>
      <c r="D5436" s="158">
        <v>1069.8373059999999</v>
      </c>
      <c r="E5436" s="151">
        <v>3941</v>
      </c>
      <c r="F5436" s="151">
        <v>8</v>
      </c>
      <c r="G5436" s="158">
        <v>73.757826029039563</v>
      </c>
    </row>
    <row r="5437" spans="1:7" x14ac:dyDescent="0.25">
      <c r="A5437" s="147">
        <v>5433</v>
      </c>
      <c r="B5437" s="151">
        <v>20802117920</v>
      </c>
      <c r="C5437" s="151">
        <v>343</v>
      </c>
      <c r="D5437" s="158">
        <v>1076.678688</v>
      </c>
      <c r="E5437" s="151">
        <v>3343</v>
      </c>
      <c r="F5437" s="151">
        <v>8</v>
      </c>
      <c r="G5437" s="158">
        <v>77.740775276408684</v>
      </c>
    </row>
    <row r="5438" spans="1:7" x14ac:dyDescent="0.25">
      <c r="A5438" s="147">
        <v>5434</v>
      </c>
      <c r="B5438" s="151">
        <v>20802117921</v>
      </c>
      <c r="C5438" s="151">
        <v>180</v>
      </c>
      <c r="D5438" s="158">
        <v>1079.7904490000001</v>
      </c>
      <c r="E5438" s="151">
        <v>3054</v>
      </c>
      <c r="F5438" s="151">
        <v>8</v>
      </c>
      <c r="G5438" s="158">
        <v>79.665645397628879</v>
      </c>
    </row>
    <row r="5439" spans="1:7" x14ac:dyDescent="0.25">
      <c r="A5439" s="147">
        <v>5435</v>
      </c>
      <c r="B5439" s="151">
        <v>20802117922</v>
      </c>
      <c r="C5439" s="151">
        <v>253</v>
      </c>
      <c r="D5439" s="158">
        <v>1016.676768</v>
      </c>
      <c r="E5439" s="151">
        <v>8528</v>
      </c>
      <c r="F5439" s="151">
        <v>5</v>
      </c>
      <c r="G5439" s="158">
        <v>43.206340748634609</v>
      </c>
    </row>
    <row r="5440" spans="1:7" x14ac:dyDescent="0.25">
      <c r="A5440" s="147">
        <v>5436</v>
      </c>
      <c r="B5440" s="151">
        <v>20802117923</v>
      </c>
      <c r="C5440" s="151">
        <v>605</v>
      </c>
      <c r="D5440" s="158">
        <v>1081.2945199999999</v>
      </c>
      <c r="E5440" s="151">
        <v>2929</v>
      </c>
      <c r="F5440" s="151">
        <v>9</v>
      </c>
      <c r="G5440" s="158">
        <v>80.498201678433475</v>
      </c>
    </row>
    <row r="5441" spans="1:7" x14ac:dyDescent="0.25">
      <c r="A5441" s="147">
        <v>5437</v>
      </c>
      <c r="B5441" s="151">
        <v>20802117924</v>
      </c>
      <c r="C5441" s="151">
        <v>293</v>
      </c>
      <c r="D5441" s="158">
        <v>1099.139189</v>
      </c>
      <c r="E5441" s="151">
        <v>1485</v>
      </c>
      <c r="F5441" s="151">
        <v>9</v>
      </c>
      <c r="G5441" s="158">
        <v>90.115891834287993</v>
      </c>
    </row>
    <row r="5442" spans="1:7" x14ac:dyDescent="0.25">
      <c r="A5442" s="147">
        <v>5438</v>
      </c>
      <c r="B5442" s="151">
        <v>20802117925</v>
      </c>
      <c r="C5442" s="151">
        <v>615</v>
      </c>
      <c r="D5442" s="158">
        <v>1092.2656260000001</v>
      </c>
      <c r="E5442" s="151">
        <v>1990</v>
      </c>
      <c r="F5442" s="151">
        <v>9</v>
      </c>
      <c r="G5442" s="158">
        <v>86.75236445983748</v>
      </c>
    </row>
    <row r="5443" spans="1:7" x14ac:dyDescent="0.25">
      <c r="A5443" s="147">
        <v>5439</v>
      </c>
      <c r="B5443" s="151">
        <v>20802117926</v>
      </c>
      <c r="C5443" s="151">
        <v>577</v>
      </c>
      <c r="D5443" s="158">
        <v>1082.730589</v>
      </c>
      <c r="E5443" s="151">
        <v>2805</v>
      </c>
      <c r="F5443" s="151">
        <v>9</v>
      </c>
      <c r="G5443" s="158">
        <v>81.324097508991613</v>
      </c>
    </row>
    <row r="5444" spans="1:7" x14ac:dyDescent="0.25">
      <c r="A5444" s="147">
        <v>5440</v>
      </c>
      <c r="B5444" s="151">
        <v>20802117927</v>
      </c>
      <c r="C5444" s="151">
        <v>371</v>
      </c>
      <c r="D5444" s="158">
        <v>1137.1584049999999</v>
      </c>
      <c r="E5444" s="151">
        <v>94</v>
      </c>
      <c r="F5444" s="151">
        <v>10</v>
      </c>
      <c r="G5444" s="158">
        <v>99.380578127081392</v>
      </c>
    </row>
    <row r="5445" spans="1:7" x14ac:dyDescent="0.25">
      <c r="A5445" s="147">
        <v>5441</v>
      </c>
      <c r="B5445" s="151">
        <v>20802117928</v>
      </c>
      <c r="C5445" s="151">
        <v>248</v>
      </c>
      <c r="D5445" s="158">
        <v>1084.246748</v>
      </c>
      <c r="E5445" s="151">
        <v>2658</v>
      </c>
      <c r="F5445" s="151">
        <v>9</v>
      </c>
      <c r="G5445" s="158">
        <v>82.303183695217797</v>
      </c>
    </row>
    <row r="5446" spans="1:7" x14ac:dyDescent="0.25">
      <c r="A5446" s="147">
        <v>5442</v>
      </c>
      <c r="B5446" s="151">
        <v>20802117929</v>
      </c>
      <c r="C5446" s="151">
        <v>273</v>
      </c>
      <c r="D5446" s="158">
        <v>1119.9805289999999</v>
      </c>
      <c r="E5446" s="151">
        <v>445</v>
      </c>
      <c r="F5446" s="151">
        <v>10</v>
      </c>
      <c r="G5446" s="158">
        <v>97.042760090582121</v>
      </c>
    </row>
    <row r="5447" spans="1:7" x14ac:dyDescent="0.25">
      <c r="A5447" s="147">
        <v>5443</v>
      </c>
      <c r="B5447" s="151">
        <v>20802117930</v>
      </c>
      <c r="C5447" s="151">
        <v>448</v>
      </c>
      <c r="D5447" s="158">
        <v>1053.4658030000001</v>
      </c>
      <c r="E5447" s="151">
        <v>5503</v>
      </c>
      <c r="F5447" s="151">
        <v>7</v>
      </c>
      <c r="G5447" s="158">
        <v>63.354202744105507</v>
      </c>
    </row>
    <row r="5448" spans="1:7" x14ac:dyDescent="0.25">
      <c r="A5448" s="147">
        <v>5444</v>
      </c>
      <c r="B5448" s="151">
        <v>20802118001</v>
      </c>
      <c r="C5448" s="151">
        <v>330</v>
      </c>
      <c r="D5448" s="158">
        <v>1007.857707</v>
      </c>
      <c r="E5448" s="151">
        <v>9123</v>
      </c>
      <c r="F5448" s="151">
        <v>5</v>
      </c>
      <c r="G5448" s="158">
        <v>39.243372852004796</v>
      </c>
    </row>
    <row r="5449" spans="1:7" x14ac:dyDescent="0.25">
      <c r="A5449" s="147">
        <v>5445</v>
      </c>
      <c r="B5449" s="151">
        <v>20802118002</v>
      </c>
      <c r="C5449" s="151">
        <v>271</v>
      </c>
      <c r="D5449" s="158">
        <v>1032.2786960000001</v>
      </c>
      <c r="E5449" s="151">
        <v>7311</v>
      </c>
      <c r="F5449" s="151">
        <v>6</v>
      </c>
      <c r="G5449" s="158">
        <v>51.312108698548023</v>
      </c>
    </row>
    <row r="5450" spans="1:7" x14ac:dyDescent="0.25">
      <c r="A5450" s="147">
        <v>5446</v>
      </c>
      <c r="B5450" s="151">
        <v>20802118003</v>
      </c>
      <c r="C5450" s="151">
        <v>553</v>
      </c>
      <c r="D5450" s="158">
        <v>1031.642572</v>
      </c>
      <c r="E5450" s="151">
        <v>7364</v>
      </c>
      <c r="F5450" s="151">
        <v>6</v>
      </c>
      <c r="G5450" s="158">
        <v>50.959104835486876</v>
      </c>
    </row>
    <row r="5451" spans="1:7" x14ac:dyDescent="0.25">
      <c r="A5451" s="147">
        <v>5447</v>
      </c>
      <c r="B5451" s="151">
        <v>20802118004</v>
      </c>
      <c r="C5451" s="151">
        <v>572</v>
      </c>
      <c r="D5451" s="158">
        <v>1066.3003160000001</v>
      </c>
      <c r="E5451" s="151">
        <v>4265</v>
      </c>
      <c r="F5451" s="151">
        <v>8</v>
      </c>
      <c r="G5451" s="158">
        <v>71.59984014919408</v>
      </c>
    </row>
    <row r="5452" spans="1:7" x14ac:dyDescent="0.25">
      <c r="A5452" s="147">
        <v>5448</v>
      </c>
      <c r="B5452" s="151">
        <v>20802118005</v>
      </c>
      <c r="C5452" s="151">
        <v>360</v>
      </c>
      <c r="D5452" s="158">
        <v>1055.8767250000001</v>
      </c>
      <c r="E5452" s="151">
        <v>5260</v>
      </c>
      <c r="F5452" s="151">
        <v>7</v>
      </c>
      <c r="G5452" s="158">
        <v>64.972692153989613</v>
      </c>
    </row>
    <row r="5453" spans="1:7" x14ac:dyDescent="0.25">
      <c r="A5453" s="147">
        <v>5449</v>
      </c>
      <c r="B5453" s="151">
        <v>20802118006</v>
      </c>
      <c r="C5453" s="151">
        <v>382</v>
      </c>
      <c r="D5453" s="158">
        <v>1012.396146</v>
      </c>
      <c r="E5453" s="151">
        <v>8813</v>
      </c>
      <c r="F5453" s="151">
        <v>5</v>
      </c>
      <c r="G5453" s="158">
        <v>41.308112428400165</v>
      </c>
    </row>
    <row r="5454" spans="1:7" x14ac:dyDescent="0.25">
      <c r="A5454" s="147">
        <v>5450</v>
      </c>
      <c r="B5454" s="151">
        <v>20802118007</v>
      </c>
      <c r="C5454" s="151">
        <v>752</v>
      </c>
      <c r="D5454" s="158">
        <v>1053.893593</v>
      </c>
      <c r="E5454" s="151">
        <v>5470</v>
      </c>
      <c r="F5454" s="151">
        <v>7</v>
      </c>
      <c r="G5454" s="158">
        <v>63.57399760223791</v>
      </c>
    </row>
    <row r="5455" spans="1:7" x14ac:dyDescent="0.25">
      <c r="A5455" s="147">
        <v>5451</v>
      </c>
      <c r="B5455" s="151">
        <v>20802118008</v>
      </c>
      <c r="C5455" s="151">
        <v>368</v>
      </c>
      <c r="D5455" s="158">
        <v>1069.0340650000001</v>
      </c>
      <c r="E5455" s="151">
        <v>3998</v>
      </c>
      <c r="F5455" s="151">
        <v>8</v>
      </c>
      <c r="G5455" s="158">
        <v>73.378180364992673</v>
      </c>
    </row>
    <row r="5456" spans="1:7" x14ac:dyDescent="0.25">
      <c r="A5456" s="147">
        <v>5452</v>
      </c>
      <c r="B5456" s="151">
        <v>20802118009</v>
      </c>
      <c r="C5456" s="151">
        <v>358</v>
      </c>
      <c r="D5456" s="158">
        <v>1088.574793</v>
      </c>
      <c r="E5456" s="151">
        <v>2304</v>
      </c>
      <c r="F5456" s="151">
        <v>9</v>
      </c>
      <c r="G5456" s="158">
        <v>84.660983082456369</v>
      </c>
    </row>
    <row r="5457" spans="1:7" x14ac:dyDescent="0.25">
      <c r="A5457" s="147">
        <v>5453</v>
      </c>
      <c r="B5457" s="151">
        <v>20802118010</v>
      </c>
      <c r="C5457" s="151">
        <v>410</v>
      </c>
      <c r="D5457" s="158">
        <v>1075.3979409999999</v>
      </c>
      <c r="E5457" s="151">
        <v>3452</v>
      </c>
      <c r="F5457" s="151">
        <v>8</v>
      </c>
      <c r="G5457" s="158">
        <v>77.014786199547089</v>
      </c>
    </row>
    <row r="5458" spans="1:7" x14ac:dyDescent="0.25">
      <c r="A5458" s="147">
        <v>5454</v>
      </c>
      <c r="B5458" s="151">
        <v>20802118011</v>
      </c>
      <c r="C5458" s="151">
        <v>367</v>
      </c>
      <c r="D5458" s="158">
        <v>1018.346418</v>
      </c>
      <c r="E5458" s="151">
        <v>8400</v>
      </c>
      <c r="F5458" s="151">
        <v>5</v>
      </c>
      <c r="G5458" s="158">
        <v>44.058878380178498</v>
      </c>
    </row>
    <row r="5459" spans="1:7" x14ac:dyDescent="0.25">
      <c r="A5459" s="147">
        <v>5455</v>
      </c>
      <c r="B5459" s="151">
        <v>20802118012</v>
      </c>
      <c r="C5459" s="151">
        <v>466</v>
      </c>
      <c r="D5459" s="158">
        <v>1053.7540939999999</v>
      </c>
      <c r="E5459" s="151">
        <v>5484</v>
      </c>
      <c r="F5459" s="151">
        <v>7</v>
      </c>
      <c r="G5459" s="158">
        <v>63.480751298787794</v>
      </c>
    </row>
    <row r="5460" spans="1:7" x14ac:dyDescent="0.25">
      <c r="A5460" s="147">
        <v>5456</v>
      </c>
      <c r="B5460" s="151">
        <v>20802118013</v>
      </c>
      <c r="C5460" s="151">
        <v>550</v>
      </c>
      <c r="D5460" s="158">
        <v>1103.53169</v>
      </c>
      <c r="E5460" s="151">
        <v>1175</v>
      </c>
      <c r="F5460" s="151">
        <v>10</v>
      </c>
      <c r="G5460" s="158">
        <v>92.180631410683361</v>
      </c>
    </row>
    <row r="5461" spans="1:7" x14ac:dyDescent="0.25">
      <c r="A5461" s="147">
        <v>5457</v>
      </c>
      <c r="B5461" s="151">
        <v>20802118014</v>
      </c>
      <c r="C5461" s="151">
        <v>578</v>
      </c>
      <c r="D5461" s="158">
        <v>1040.397999</v>
      </c>
      <c r="E5461" s="151">
        <v>6664</v>
      </c>
      <c r="F5461" s="151">
        <v>6</v>
      </c>
      <c r="G5461" s="158">
        <v>55.62142000799254</v>
      </c>
    </row>
    <row r="5462" spans="1:7" x14ac:dyDescent="0.25">
      <c r="A5462" s="147">
        <v>5458</v>
      </c>
      <c r="B5462" s="151">
        <v>20802118015</v>
      </c>
      <c r="C5462" s="151">
        <v>428</v>
      </c>
      <c r="D5462" s="158">
        <v>1080.3254380000001</v>
      </c>
      <c r="E5462" s="151">
        <v>3008</v>
      </c>
      <c r="F5462" s="151">
        <v>9</v>
      </c>
      <c r="G5462" s="158">
        <v>79.972026108964968</v>
      </c>
    </row>
    <row r="5463" spans="1:7" x14ac:dyDescent="0.25">
      <c r="A5463" s="147">
        <v>5459</v>
      </c>
      <c r="B5463" s="151">
        <v>20802118016</v>
      </c>
      <c r="C5463" s="151">
        <v>447</v>
      </c>
      <c r="D5463" s="158">
        <v>1054.206549</v>
      </c>
      <c r="E5463" s="151">
        <v>5437</v>
      </c>
      <c r="F5463" s="151">
        <v>7</v>
      </c>
      <c r="G5463" s="158">
        <v>63.793792460370327</v>
      </c>
    </row>
    <row r="5464" spans="1:7" x14ac:dyDescent="0.25">
      <c r="A5464" s="147">
        <v>5460</v>
      </c>
      <c r="B5464" s="151">
        <v>20802118017</v>
      </c>
      <c r="C5464" s="151">
        <v>372</v>
      </c>
      <c r="D5464" s="158">
        <v>984.39043660000004</v>
      </c>
      <c r="E5464" s="151">
        <v>10446</v>
      </c>
      <c r="F5464" s="151">
        <v>4</v>
      </c>
      <c r="G5464" s="158">
        <v>30.431597175969095</v>
      </c>
    </row>
    <row r="5465" spans="1:7" x14ac:dyDescent="0.25">
      <c r="A5465" s="147">
        <v>5461</v>
      </c>
      <c r="B5465" s="151">
        <v>20802118101</v>
      </c>
      <c r="C5465" s="151">
        <v>748</v>
      </c>
      <c r="D5465" s="158">
        <v>1091.014813</v>
      </c>
      <c r="E5465" s="151">
        <v>2088</v>
      </c>
      <c r="F5465" s="151">
        <v>9</v>
      </c>
      <c r="G5465" s="158">
        <v>86.099640335686686</v>
      </c>
    </row>
    <row r="5466" spans="1:7" x14ac:dyDescent="0.25">
      <c r="A5466" s="147">
        <v>5462</v>
      </c>
      <c r="B5466" s="151">
        <v>20802118102</v>
      </c>
      <c r="C5466" s="151">
        <v>439</v>
      </c>
      <c r="D5466" s="158">
        <v>1097.8184200000001</v>
      </c>
      <c r="E5466" s="151">
        <v>1587</v>
      </c>
      <c r="F5466" s="151">
        <v>9</v>
      </c>
      <c r="G5466" s="158">
        <v>89.436525909151456</v>
      </c>
    </row>
    <row r="5467" spans="1:7" x14ac:dyDescent="0.25">
      <c r="A5467" s="147">
        <v>5463</v>
      </c>
      <c r="B5467" s="151">
        <v>20802118103</v>
      </c>
      <c r="C5467" s="151">
        <v>353</v>
      </c>
      <c r="D5467" s="158">
        <v>1126.8563240000001</v>
      </c>
      <c r="E5467" s="151">
        <v>274</v>
      </c>
      <c r="F5467" s="151">
        <v>10</v>
      </c>
      <c r="G5467" s="158">
        <v>98.181697082722792</v>
      </c>
    </row>
    <row r="5468" spans="1:7" x14ac:dyDescent="0.25">
      <c r="A5468" s="147">
        <v>5464</v>
      </c>
      <c r="B5468" s="151">
        <v>20802118104</v>
      </c>
      <c r="C5468" s="151">
        <v>415</v>
      </c>
      <c r="D5468" s="158">
        <v>1110.189969</v>
      </c>
      <c r="E5468" s="151">
        <v>836</v>
      </c>
      <c r="F5468" s="151">
        <v>10</v>
      </c>
      <c r="G5468" s="158">
        <v>94.438524044225389</v>
      </c>
    </row>
    <row r="5469" spans="1:7" x14ac:dyDescent="0.25">
      <c r="A5469" s="147">
        <v>5465</v>
      </c>
      <c r="B5469" s="151">
        <v>20802118105</v>
      </c>
      <c r="C5469" s="151">
        <v>240</v>
      </c>
      <c r="D5469" s="158">
        <v>1102.676101</v>
      </c>
      <c r="E5469" s="151">
        <v>1233</v>
      </c>
      <c r="F5469" s="151">
        <v>10</v>
      </c>
      <c r="G5469" s="158">
        <v>91.794325296390028</v>
      </c>
    </row>
    <row r="5470" spans="1:7" x14ac:dyDescent="0.25">
      <c r="A5470" s="147">
        <v>5466</v>
      </c>
      <c r="B5470" s="151">
        <v>20802118106</v>
      </c>
      <c r="C5470" s="151">
        <v>655</v>
      </c>
      <c r="D5470" s="158">
        <v>1083.549741</v>
      </c>
      <c r="E5470" s="151">
        <v>2727</v>
      </c>
      <c r="F5470" s="151">
        <v>9</v>
      </c>
      <c r="G5470" s="158">
        <v>81.843612628213663</v>
      </c>
    </row>
    <row r="5471" spans="1:7" x14ac:dyDescent="0.25">
      <c r="A5471" s="147">
        <v>5467</v>
      </c>
      <c r="B5471" s="151">
        <v>20802118107</v>
      </c>
      <c r="C5471" s="151">
        <v>634</v>
      </c>
      <c r="D5471" s="158">
        <v>1074.182341</v>
      </c>
      <c r="E5471" s="151">
        <v>3577</v>
      </c>
      <c r="F5471" s="151">
        <v>8</v>
      </c>
      <c r="G5471" s="158">
        <v>76.182229918742507</v>
      </c>
    </row>
    <row r="5472" spans="1:7" x14ac:dyDescent="0.25">
      <c r="A5472" s="147">
        <v>5468</v>
      </c>
      <c r="B5472" s="151">
        <v>20802118108</v>
      </c>
      <c r="C5472" s="151">
        <v>460</v>
      </c>
      <c r="D5472" s="158">
        <v>1024.8513129999999</v>
      </c>
      <c r="E5472" s="151">
        <v>7916</v>
      </c>
      <c r="F5472" s="151">
        <v>6</v>
      </c>
      <c r="G5472" s="158">
        <v>47.282536299453845</v>
      </c>
    </row>
    <row r="5473" spans="1:7" x14ac:dyDescent="0.25">
      <c r="A5473" s="147">
        <v>5469</v>
      </c>
      <c r="B5473" s="151">
        <v>20802118109</v>
      </c>
      <c r="C5473" s="151">
        <v>320</v>
      </c>
      <c r="D5473" s="158">
        <v>1067.7481740000001</v>
      </c>
      <c r="E5473" s="151">
        <v>4139</v>
      </c>
      <c r="F5473" s="151">
        <v>8</v>
      </c>
      <c r="G5473" s="158">
        <v>72.439056880245104</v>
      </c>
    </row>
    <row r="5474" spans="1:7" x14ac:dyDescent="0.25">
      <c r="A5474" s="147">
        <v>5470</v>
      </c>
      <c r="B5474" s="151">
        <v>20802118110</v>
      </c>
      <c r="C5474" s="151">
        <v>462</v>
      </c>
      <c r="D5474" s="158">
        <v>1074.9496919999999</v>
      </c>
      <c r="E5474" s="151">
        <v>3495</v>
      </c>
      <c r="F5474" s="151">
        <v>8</v>
      </c>
      <c r="G5474" s="158">
        <v>76.728386838950314</v>
      </c>
    </row>
    <row r="5475" spans="1:7" x14ac:dyDescent="0.25">
      <c r="A5475" s="147">
        <v>5471</v>
      </c>
      <c r="B5475" s="151">
        <v>20802118111</v>
      </c>
      <c r="C5475" s="151">
        <v>604</v>
      </c>
      <c r="D5475" s="158">
        <v>1076.3879710000001</v>
      </c>
      <c r="E5475" s="151">
        <v>3369</v>
      </c>
      <c r="F5475" s="151">
        <v>8</v>
      </c>
      <c r="G5475" s="158">
        <v>77.567603570001324</v>
      </c>
    </row>
    <row r="5476" spans="1:7" x14ac:dyDescent="0.25">
      <c r="A5476" s="147">
        <v>5472</v>
      </c>
      <c r="B5476" s="151">
        <v>20802118112</v>
      </c>
      <c r="C5476" s="151">
        <v>463</v>
      </c>
      <c r="D5476" s="158">
        <v>1100.302111</v>
      </c>
      <c r="E5476" s="151">
        <v>1405</v>
      </c>
      <c r="F5476" s="151">
        <v>9</v>
      </c>
      <c r="G5476" s="158">
        <v>90.648727854002928</v>
      </c>
    </row>
    <row r="5477" spans="1:7" x14ac:dyDescent="0.25">
      <c r="A5477" s="147">
        <v>5473</v>
      </c>
      <c r="B5477" s="151">
        <v>20802118113</v>
      </c>
      <c r="C5477" s="151">
        <v>466</v>
      </c>
      <c r="D5477" s="158">
        <v>1104.4092920000001</v>
      </c>
      <c r="E5477" s="151">
        <v>1128</v>
      </c>
      <c r="F5477" s="151">
        <v>10</v>
      </c>
      <c r="G5477" s="158">
        <v>92.493672572265879</v>
      </c>
    </row>
    <row r="5478" spans="1:7" x14ac:dyDescent="0.25">
      <c r="A5478" s="147">
        <v>5474</v>
      </c>
      <c r="B5478" s="151">
        <v>20802118114</v>
      </c>
      <c r="C5478" s="151">
        <v>406</v>
      </c>
      <c r="D5478" s="158">
        <v>1089.6456129999999</v>
      </c>
      <c r="E5478" s="151">
        <v>2200</v>
      </c>
      <c r="F5478" s="151">
        <v>9</v>
      </c>
      <c r="G5478" s="158">
        <v>85.353669908085777</v>
      </c>
    </row>
    <row r="5479" spans="1:7" x14ac:dyDescent="0.25">
      <c r="A5479" s="147">
        <v>5475</v>
      </c>
      <c r="B5479" s="151">
        <v>20802118115</v>
      </c>
      <c r="C5479" s="151">
        <v>509</v>
      </c>
      <c r="D5479" s="158">
        <v>1077.0698</v>
      </c>
      <c r="E5479" s="151">
        <v>3306</v>
      </c>
      <c r="F5479" s="151">
        <v>8</v>
      </c>
      <c r="G5479" s="158">
        <v>77.987211935526844</v>
      </c>
    </row>
    <row r="5480" spans="1:7" x14ac:dyDescent="0.25">
      <c r="A5480" s="147">
        <v>5476</v>
      </c>
      <c r="B5480" s="151">
        <v>20802118116</v>
      </c>
      <c r="C5480" s="151">
        <v>445</v>
      </c>
      <c r="D5480" s="158">
        <v>980.14005780000002</v>
      </c>
      <c r="E5480" s="151">
        <v>10653</v>
      </c>
      <c r="F5480" s="151">
        <v>4</v>
      </c>
      <c r="G5480" s="158">
        <v>29.052883974956707</v>
      </c>
    </row>
    <row r="5481" spans="1:7" x14ac:dyDescent="0.25">
      <c r="A5481" s="147">
        <v>5477</v>
      </c>
      <c r="B5481" s="151">
        <v>20802118117</v>
      </c>
      <c r="C5481" s="151">
        <v>485</v>
      </c>
      <c r="D5481" s="158">
        <v>1059.838346</v>
      </c>
      <c r="E5481" s="151">
        <v>4834</v>
      </c>
      <c r="F5481" s="151">
        <v>7</v>
      </c>
      <c r="G5481" s="158">
        <v>67.810043958971619</v>
      </c>
    </row>
    <row r="5482" spans="1:7" x14ac:dyDescent="0.25">
      <c r="A5482" s="147">
        <v>5478</v>
      </c>
      <c r="B5482" s="151">
        <v>20802118118</v>
      </c>
      <c r="C5482" s="151">
        <v>521</v>
      </c>
      <c r="D5482" s="158">
        <v>1040.936974</v>
      </c>
      <c r="E5482" s="151">
        <v>6627</v>
      </c>
      <c r="F5482" s="151">
        <v>6</v>
      </c>
      <c r="G5482" s="158">
        <v>55.867856667110694</v>
      </c>
    </row>
    <row r="5483" spans="1:7" x14ac:dyDescent="0.25">
      <c r="A5483" s="147">
        <v>5479</v>
      </c>
      <c r="B5483" s="151">
        <v>20802118119</v>
      </c>
      <c r="C5483" s="151">
        <v>374</v>
      </c>
      <c r="D5483" s="158">
        <v>1107.8013820000001</v>
      </c>
      <c r="E5483" s="151">
        <v>942</v>
      </c>
      <c r="F5483" s="151">
        <v>10</v>
      </c>
      <c r="G5483" s="158">
        <v>93.732516318103094</v>
      </c>
    </row>
    <row r="5484" spans="1:7" x14ac:dyDescent="0.25">
      <c r="A5484" s="147">
        <v>5480</v>
      </c>
      <c r="B5484" s="151">
        <v>20802118120</v>
      </c>
      <c r="C5484" s="151">
        <v>371</v>
      </c>
      <c r="D5484" s="158">
        <v>1080.015005</v>
      </c>
      <c r="E5484" s="151">
        <v>3041</v>
      </c>
      <c r="F5484" s="151">
        <v>9</v>
      </c>
      <c r="G5484" s="158">
        <v>79.752231250832565</v>
      </c>
    </row>
    <row r="5485" spans="1:7" x14ac:dyDescent="0.25">
      <c r="A5485" s="147">
        <v>5481</v>
      </c>
      <c r="B5485" s="151">
        <v>20802118201</v>
      </c>
      <c r="C5485" s="151">
        <v>578</v>
      </c>
      <c r="D5485" s="158">
        <v>1069.24602</v>
      </c>
      <c r="E5485" s="151">
        <v>3985</v>
      </c>
      <c r="F5485" s="151">
        <v>8</v>
      </c>
      <c r="G5485" s="158">
        <v>73.46476621819636</v>
      </c>
    </row>
    <row r="5486" spans="1:7" x14ac:dyDescent="0.25">
      <c r="A5486" s="147">
        <v>5482</v>
      </c>
      <c r="B5486" s="151">
        <v>20802118202</v>
      </c>
      <c r="C5486" s="151">
        <v>387</v>
      </c>
      <c r="D5486" s="158">
        <v>1066.9181080000001</v>
      </c>
      <c r="E5486" s="151">
        <v>4199</v>
      </c>
      <c r="F5486" s="151">
        <v>8</v>
      </c>
      <c r="G5486" s="158">
        <v>72.039429865458899</v>
      </c>
    </row>
    <row r="5487" spans="1:7" x14ac:dyDescent="0.25">
      <c r="A5487" s="147">
        <v>5483</v>
      </c>
      <c r="B5487" s="151">
        <v>20802118203</v>
      </c>
      <c r="C5487" s="151">
        <v>662</v>
      </c>
      <c r="D5487" s="158">
        <v>1027.0169980000001</v>
      </c>
      <c r="E5487" s="151">
        <v>7750</v>
      </c>
      <c r="F5487" s="151">
        <v>6</v>
      </c>
      <c r="G5487" s="158">
        <v>48.388171040362323</v>
      </c>
    </row>
    <row r="5488" spans="1:7" x14ac:dyDescent="0.25">
      <c r="A5488" s="147">
        <v>5484</v>
      </c>
      <c r="B5488" s="151">
        <v>20802118204</v>
      </c>
      <c r="C5488" s="151">
        <v>726</v>
      </c>
      <c r="D5488" s="158">
        <v>1058.24865</v>
      </c>
      <c r="E5488" s="151">
        <v>5007</v>
      </c>
      <c r="F5488" s="151">
        <v>7</v>
      </c>
      <c r="G5488" s="158">
        <v>66.65778606633809</v>
      </c>
    </row>
    <row r="5489" spans="1:7" x14ac:dyDescent="0.25">
      <c r="A5489" s="147">
        <v>5485</v>
      </c>
      <c r="B5489" s="151">
        <v>20802118205</v>
      </c>
      <c r="C5489" s="151">
        <v>483</v>
      </c>
      <c r="D5489" s="158">
        <v>1059.4570590000001</v>
      </c>
      <c r="E5489" s="151">
        <v>4879</v>
      </c>
      <c r="F5489" s="151">
        <v>7</v>
      </c>
      <c r="G5489" s="158">
        <v>67.510323697881987</v>
      </c>
    </row>
    <row r="5490" spans="1:7" x14ac:dyDescent="0.25">
      <c r="A5490" s="147">
        <v>5486</v>
      </c>
      <c r="B5490" s="151">
        <v>20802118206</v>
      </c>
      <c r="C5490" s="151">
        <v>558</v>
      </c>
      <c r="D5490" s="158">
        <v>1054.687052</v>
      </c>
      <c r="E5490" s="151">
        <v>5395</v>
      </c>
      <c r="F5490" s="151">
        <v>7</v>
      </c>
      <c r="G5490" s="158">
        <v>64.073531370720659</v>
      </c>
    </row>
    <row r="5491" spans="1:7" x14ac:dyDescent="0.25">
      <c r="A5491" s="147">
        <v>5487</v>
      </c>
      <c r="B5491" s="151">
        <v>20802118207</v>
      </c>
      <c r="C5491" s="151">
        <v>531</v>
      </c>
      <c r="D5491" s="158">
        <v>1007.507219</v>
      </c>
      <c r="E5491" s="151">
        <v>9152</v>
      </c>
      <c r="F5491" s="151">
        <v>5</v>
      </c>
      <c r="G5491" s="158">
        <v>39.05021979485813</v>
      </c>
    </row>
    <row r="5492" spans="1:7" x14ac:dyDescent="0.25">
      <c r="A5492" s="147">
        <v>5488</v>
      </c>
      <c r="B5492" s="151">
        <v>20802118208</v>
      </c>
      <c r="C5492" s="151">
        <v>413</v>
      </c>
      <c r="D5492" s="158">
        <v>1076.0462170000001</v>
      </c>
      <c r="E5492" s="151">
        <v>3399</v>
      </c>
      <c r="F5492" s="151">
        <v>8</v>
      </c>
      <c r="G5492" s="158">
        <v>77.367790062608236</v>
      </c>
    </row>
    <row r="5493" spans="1:7" x14ac:dyDescent="0.25">
      <c r="A5493" s="147">
        <v>5489</v>
      </c>
      <c r="B5493" s="151">
        <v>20802118209</v>
      </c>
      <c r="C5493" s="151">
        <v>296</v>
      </c>
      <c r="D5493" s="158">
        <v>1065.622832</v>
      </c>
      <c r="E5493" s="151">
        <v>4325</v>
      </c>
      <c r="F5493" s="151">
        <v>8</v>
      </c>
      <c r="G5493" s="158">
        <v>71.200213134407889</v>
      </c>
    </row>
    <row r="5494" spans="1:7" x14ac:dyDescent="0.25">
      <c r="A5494" s="147">
        <v>5490</v>
      </c>
      <c r="B5494" s="151">
        <v>20802118210</v>
      </c>
      <c r="C5494" s="151">
        <v>311</v>
      </c>
      <c r="D5494" s="158">
        <v>1094.5168200000001</v>
      </c>
      <c r="E5494" s="151">
        <v>1822</v>
      </c>
      <c r="F5494" s="151">
        <v>9</v>
      </c>
      <c r="G5494" s="158">
        <v>87.871320101238851</v>
      </c>
    </row>
    <row r="5495" spans="1:7" x14ac:dyDescent="0.25">
      <c r="A5495" s="147">
        <v>5491</v>
      </c>
      <c r="B5495" s="151">
        <v>20802118211</v>
      </c>
      <c r="C5495" s="151">
        <v>300</v>
      </c>
      <c r="D5495" s="158">
        <v>1035.505942</v>
      </c>
      <c r="E5495" s="151">
        <v>7079</v>
      </c>
      <c r="F5495" s="151">
        <v>6</v>
      </c>
      <c r="G5495" s="158">
        <v>52.857333155721328</v>
      </c>
    </row>
    <row r="5496" spans="1:7" x14ac:dyDescent="0.25">
      <c r="A5496" s="147">
        <v>5492</v>
      </c>
      <c r="B5496" s="151">
        <v>20802118212</v>
      </c>
      <c r="C5496" s="151">
        <v>339</v>
      </c>
      <c r="D5496" s="158">
        <v>1027.5097989999999</v>
      </c>
      <c r="E5496" s="151">
        <v>7708</v>
      </c>
      <c r="F5496" s="151">
        <v>6</v>
      </c>
      <c r="G5496" s="158">
        <v>48.667909950712669</v>
      </c>
    </row>
    <row r="5497" spans="1:7" x14ac:dyDescent="0.25">
      <c r="A5497" s="147">
        <v>5493</v>
      </c>
      <c r="B5497" s="151">
        <v>20802118213</v>
      </c>
      <c r="C5497" s="151">
        <v>470</v>
      </c>
      <c r="D5497" s="158">
        <v>1093.7214739999999</v>
      </c>
      <c r="E5497" s="151">
        <v>1891</v>
      </c>
      <c r="F5497" s="151">
        <v>9</v>
      </c>
      <c r="G5497" s="158">
        <v>87.411749034234703</v>
      </c>
    </row>
    <row r="5498" spans="1:7" x14ac:dyDescent="0.25">
      <c r="A5498" s="147">
        <v>5494</v>
      </c>
      <c r="B5498" s="151">
        <v>20802118214</v>
      </c>
      <c r="C5498" s="151">
        <v>475</v>
      </c>
      <c r="D5498" s="158">
        <v>1054.2366589999999</v>
      </c>
      <c r="E5498" s="151">
        <v>5434</v>
      </c>
      <c r="F5498" s="151">
        <v>7</v>
      </c>
      <c r="G5498" s="158">
        <v>63.813773811109634</v>
      </c>
    </row>
    <row r="5499" spans="1:7" x14ac:dyDescent="0.25">
      <c r="A5499" s="147">
        <v>5495</v>
      </c>
      <c r="B5499" s="151">
        <v>20802118215</v>
      </c>
      <c r="C5499" s="151">
        <v>385</v>
      </c>
      <c r="D5499" s="158">
        <v>1093.6927969999999</v>
      </c>
      <c r="E5499" s="151">
        <v>1893</v>
      </c>
      <c r="F5499" s="151">
        <v>9</v>
      </c>
      <c r="G5499" s="158">
        <v>87.398428133741845</v>
      </c>
    </row>
    <row r="5500" spans="1:7" x14ac:dyDescent="0.25">
      <c r="A5500" s="147">
        <v>5496</v>
      </c>
      <c r="B5500" s="151">
        <v>20802118216</v>
      </c>
      <c r="C5500" s="151">
        <v>391</v>
      </c>
      <c r="D5500" s="158">
        <v>1051.4367099999999</v>
      </c>
      <c r="E5500" s="151">
        <v>5682</v>
      </c>
      <c r="F5500" s="151">
        <v>7</v>
      </c>
      <c r="G5500" s="158">
        <v>62.161982149993342</v>
      </c>
    </row>
    <row r="5501" spans="1:7" x14ac:dyDescent="0.25">
      <c r="A5501" s="147">
        <v>5497</v>
      </c>
      <c r="B5501" s="151">
        <v>20802118217</v>
      </c>
      <c r="C5501" s="151">
        <v>383</v>
      </c>
      <c r="D5501" s="158">
        <v>1041.9411930000001</v>
      </c>
      <c r="E5501" s="151">
        <v>6547</v>
      </c>
      <c r="F5501" s="151">
        <v>6</v>
      </c>
      <c r="G5501" s="158">
        <v>56.400692686825629</v>
      </c>
    </row>
    <row r="5502" spans="1:7" x14ac:dyDescent="0.25">
      <c r="A5502" s="147">
        <v>5498</v>
      </c>
      <c r="B5502" s="151">
        <v>20802118218</v>
      </c>
      <c r="C5502" s="151">
        <v>392</v>
      </c>
      <c r="D5502" s="158">
        <v>1030.7385389999999</v>
      </c>
      <c r="E5502" s="151">
        <v>7447</v>
      </c>
      <c r="F5502" s="151">
        <v>6</v>
      </c>
      <c r="G5502" s="158">
        <v>50.406287465032641</v>
      </c>
    </row>
    <row r="5503" spans="1:7" x14ac:dyDescent="0.25">
      <c r="A5503" s="147">
        <v>5499</v>
      </c>
      <c r="B5503" s="151">
        <v>20802118219</v>
      </c>
      <c r="C5503" s="151">
        <v>648</v>
      </c>
      <c r="D5503" s="158">
        <v>1052.936271</v>
      </c>
      <c r="E5503" s="151">
        <v>5545</v>
      </c>
      <c r="F5503" s="151">
        <v>7</v>
      </c>
      <c r="G5503" s="158">
        <v>63.074463833755154</v>
      </c>
    </row>
    <row r="5504" spans="1:7" x14ac:dyDescent="0.25">
      <c r="A5504" s="147">
        <v>5500</v>
      </c>
      <c r="B5504" s="151">
        <v>20802118220</v>
      </c>
      <c r="C5504" s="151">
        <v>557</v>
      </c>
      <c r="D5504" s="158">
        <v>1122.1099810000001</v>
      </c>
      <c r="E5504" s="151">
        <v>386</v>
      </c>
      <c r="F5504" s="151">
        <v>10</v>
      </c>
      <c r="G5504" s="158">
        <v>97.435726655121897</v>
      </c>
    </row>
    <row r="5505" spans="1:7" x14ac:dyDescent="0.25">
      <c r="A5505" s="147">
        <v>5501</v>
      </c>
      <c r="B5505" s="151">
        <v>20802118221</v>
      </c>
      <c r="C5505" s="151">
        <v>591</v>
      </c>
      <c r="D5505" s="158">
        <v>1094.347569</v>
      </c>
      <c r="E5505" s="151">
        <v>1842</v>
      </c>
      <c r="F5505" s="151">
        <v>9</v>
      </c>
      <c r="G5505" s="158">
        <v>87.738111096310107</v>
      </c>
    </row>
    <row r="5506" spans="1:7" x14ac:dyDescent="0.25">
      <c r="A5506" s="147">
        <v>5502</v>
      </c>
      <c r="B5506" s="151">
        <v>20802118222</v>
      </c>
      <c r="C5506" s="151">
        <v>360</v>
      </c>
      <c r="D5506" s="158">
        <v>1070.4051360000001</v>
      </c>
      <c r="E5506" s="151">
        <v>3889</v>
      </c>
      <c r="F5506" s="151">
        <v>8</v>
      </c>
      <c r="G5506" s="158">
        <v>74.104169441854268</v>
      </c>
    </row>
    <row r="5507" spans="1:7" x14ac:dyDescent="0.25">
      <c r="A5507" s="147">
        <v>5503</v>
      </c>
      <c r="B5507" s="151">
        <v>20802118223</v>
      </c>
      <c r="C5507" s="151">
        <v>371</v>
      </c>
      <c r="D5507" s="158">
        <v>1095.6532259999999</v>
      </c>
      <c r="E5507" s="151">
        <v>1743</v>
      </c>
      <c r="F5507" s="151">
        <v>9</v>
      </c>
      <c r="G5507" s="158">
        <v>88.397495670707343</v>
      </c>
    </row>
    <row r="5508" spans="1:7" x14ac:dyDescent="0.25">
      <c r="A5508" s="147">
        <v>5504</v>
      </c>
      <c r="B5508" s="151">
        <v>20802118224</v>
      </c>
      <c r="C5508" s="151">
        <v>744</v>
      </c>
      <c r="D5508" s="158">
        <v>1091.750252</v>
      </c>
      <c r="E5508" s="151">
        <v>2023</v>
      </c>
      <c r="F5508" s="151">
        <v>9</v>
      </c>
      <c r="G5508" s="158">
        <v>86.532569601705077</v>
      </c>
    </row>
    <row r="5509" spans="1:7" x14ac:dyDescent="0.25">
      <c r="A5509" s="147">
        <v>5505</v>
      </c>
      <c r="B5509" s="151">
        <v>20802118225</v>
      </c>
      <c r="C5509" s="151">
        <v>756</v>
      </c>
      <c r="D5509" s="158">
        <v>1056.554615</v>
      </c>
      <c r="E5509" s="151">
        <v>5196</v>
      </c>
      <c r="F5509" s="151">
        <v>7</v>
      </c>
      <c r="G5509" s="158">
        <v>65.398960969761561</v>
      </c>
    </row>
    <row r="5510" spans="1:7" x14ac:dyDescent="0.25">
      <c r="A5510" s="147">
        <v>5506</v>
      </c>
      <c r="B5510" s="151">
        <v>20802118226</v>
      </c>
      <c r="C5510" s="151">
        <v>652</v>
      </c>
      <c r="D5510" s="158">
        <v>1096.812592</v>
      </c>
      <c r="E5510" s="151">
        <v>1654</v>
      </c>
      <c r="F5510" s="151">
        <v>9</v>
      </c>
      <c r="G5510" s="158">
        <v>88.990275742640208</v>
      </c>
    </row>
    <row r="5511" spans="1:7" x14ac:dyDescent="0.25">
      <c r="A5511" s="147">
        <v>5507</v>
      </c>
      <c r="B5511" s="151">
        <v>20802118227</v>
      </c>
      <c r="C5511" s="151">
        <v>353</v>
      </c>
      <c r="D5511" s="158">
        <v>1063.6955149999999</v>
      </c>
      <c r="E5511" s="151">
        <v>4481</v>
      </c>
      <c r="F5511" s="151">
        <v>8</v>
      </c>
      <c r="G5511" s="158">
        <v>70.161182895963776</v>
      </c>
    </row>
    <row r="5512" spans="1:7" x14ac:dyDescent="0.25">
      <c r="A5512" s="147">
        <v>5508</v>
      </c>
      <c r="B5512" s="151">
        <v>20802142601</v>
      </c>
      <c r="C5512" s="151">
        <v>821</v>
      </c>
      <c r="D5512" s="158">
        <v>1082.591044</v>
      </c>
      <c r="E5512" s="151">
        <v>2816</v>
      </c>
      <c r="F5512" s="151">
        <v>9</v>
      </c>
      <c r="G5512" s="158">
        <v>81.250832556280812</v>
      </c>
    </row>
    <row r="5513" spans="1:7" x14ac:dyDescent="0.25">
      <c r="A5513" s="147">
        <v>5509</v>
      </c>
      <c r="B5513" s="151">
        <v>20802142602</v>
      </c>
      <c r="C5513" s="151">
        <v>469</v>
      </c>
      <c r="D5513" s="158">
        <v>1058.2339730000001</v>
      </c>
      <c r="E5513" s="151">
        <v>5010</v>
      </c>
      <c r="F5513" s="151">
        <v>7</v>
      </c>
      <c r="G5513" s="158">
        <v>66.637804715598776</v>
      </c>
    </row>
    <row r="5514" spans="1:7" x14ac:dyDescent="0.25">
      <c r="A5514" s="147">
        <v>5510</v>
      </c>
      <c r="B5514" s="151">
        <v>20802142603</v>
      </c>
      <c r="C5514" s="151">
        <v>477</v>
      </c>
      <c r="D5514" s="158">
        <v>1074.9500889999999</v>
      </c>
      <c r="E5514" s="151">
        <v>3494</v>
      </c>
      <c r="F5514" s="151">
        <v>8</v>
      </c>
      <c r="G5514" s="158">
        <v>76.735047289196743</v>
      </c>
    </row>
    <row r="5515" spans="1:7" x14ac:dyDescent="0.25">
      <c r="A5515" s="147">
        <v>5511</v>
      </c>
      <c r="B5515" s="151">
        <v>20802142604</v>
      </c>
      <c r="C5515" s="151">
        <v>695</v>
      </c>
      <c r="D5515" s="158">
        <v>1059.065372</v>
      </c>
      <c r="E5515" s="151">
        <v>4926</v>
      </c>
      <c r="F5515" s="151">
        <v>7</v>
      </c>
      <c r="G5515" s="158">
        <v>67.197282536299454</v>
      </c>
    </row>
    <row r="5516" spans="1:7" x14ac:dyDescent="0.25">
      <c r="A5516" s="147">
        <v>5512</v>
      </c>
      <c r="B5516" s="151">
        <v>20802142605</v>
      </c>
      <c r="C5516" s="151">
        <v>397</v>
      </c>
      <c r="D5516" s="158">
        <v>1059.596143</v>
      </c>
      <c r="E5516" s="151">
        <v>4865</v>
      </c>
      <c r="F5516" s="151">
        <v>7</v>
      </c>
      <c r="G5516" s="158">
        <v>67.603570001332088</v>
      </c>
    </row>
    <row r="5517" spans="1:7" x14ac:dyDescent="0.25">
      <c r="A5517" s="147">
        <v>5513</v>
      </c>
      <c r="B5517" s="151">
        <v>20802142606</v>
      </c>
      <c r="C5517" s="151">
        <v>718</v>
      </c>
      <c r="D5517" s="158">
        <v>1075.5455910000001</v>
      </c>
      <c r="E5517" s="151">
        <v>3442</v>
      </c>
      <c r="F5517" s="151">
        <v>8</v>
      </c>
      <c r="G5517" s="158">
        <v>77.081390702011447</v>
      </c>
    </row>
    <row r="5518" spans="1:7" x14ac:dyDescent="0.25">
      <c r="A5518" s="147">
        <v>5514</v>
      </c>
      <c r="B5518" s="151">
        <v>20802142607</v>
      </c>
      <c r="C5518" s="151">
        <v>617</v>
      </c>
      <c r="D5518" s="158">
        <v>1036.9308189999999</v>
      </c>
      <c r="E5518" s="151">
        <v>6975</v>
      </c>
      <c r="F5518" s="151">
        <v>6</v>
      </c>
      <c r="G5518" s="158">
        <v>53.550019981350736</v>
      </c>
    </row>
    <row r="5519" spans="1:7" x14ac:dyDescent="0.25">
      <c r="A5519" s="147">
        <v>5515</v>
      </c>
      <c r="B5519" s="151">
        <v>20802142608</v>
      </c>
      <c r="C5519" s="151">
        <v>471</v>
      </c>
      <c r="D5519" s="158">
        <v>1087.412002</v>
      </c>
      <c r="E5519" s="151">
        <v>2390</v>
      </c>
      <c r="F5519" s="151">
        <v>9</v>
      </c>
      <c r="G5519" s="158">
        <v>84.088184361262819</v>
      </c>
    </row>
    <row r="5520" spans="1:7" x14ac:dyDescent="0.25">
      <c r="A5520" s="147">
        <v>5516</v>
      </c>
      <c r="B5520" s="151">
        <v>20802142609</v>
      </c>
      <c r="C5520" s="151">
        <v>647</v>
      </c>
      <c r="D5520" s="158">
        <v>1087.0925629999999</v>
      </c>
      <c r="E5520" s="151">
        <v>2423</v>
      </c>
      <c r="F5520" s="151">
        <v>9</v>
      </c>
      <c r="G5520" s="158">
        <v>83.868389503130416</v>
      </c>
    </row>
    <row r="5521" spans="1:7" x14ac:dyDescent="0.25">
      <c r="A5521" s="147">
        <v>5517</v>
      </c>
      <c r="B5521" s="151">
        <v>20802142610</v>
      </c>
      <c r="C5521" s="151">
        <v>410</v>
      </c>
      <c r="D5521" s="158">
        <v>1060.160934</v>
      </c>
      <c r="E5521" s="151">
        <v>4803</v>
      </c>
      <c r="F5521" s="151">
        <v>7</v>
      </c>
      <c r="G5521" s="158">
        <v>68.016517916611164</v>
      </c>
    </row>
    <row r="5522" spans="1:7" x14ac:dyDescent="0.25">
      <c r="A5522" s="147">
        <v>5518</v>
      </c>
      <c r="B5522" s="151">
        <v>20802142611</v>
      </c>
      <c r="C5522" s="151">
        <v>351</v>
      </c>
      <c r="D5522" s="158">
        <v>1050.0873509999999</v>
      </c>
      <c r="E5522" s="151">
        <v>5795</v>
      </c>
      <c r="F5522" s="151">
        <v>7</v>
      </c>
      <c r="G5522" s="158">
        <v>61.409351272145997</v>
      </c>
    </row>
    <row r="5523" spans="1:7" x14ac:dyDescent="0.25">
      <c r="A5523" s="147">
        <v>5519</v>
      </c>
      <c r="B5523" s="151">
        <v>20802142612</v>
      </c>
      <c r="C5523" s="151">
        <v>439</v>
      </c>
      <c r="D5523" s="158">
        <v>1055.983984</v>
      </c>
      <c r="E5523" s="151">
        <v>5249</v>
      </c>
      <c r="F5523" s="151">
        <v>7</v>
      </c>
      <c r="G5523" s="158">
        <v>65.045957106700413</v>
      </c>
    </row>
    <row r="5524" spans="1:7" x14ac:dyDescent="0.25">
      <c r="A5524" s="147">
        <v>5520</v>
      </c>
      <c r="B5524" s="151">
        <v>20802142613</v>
      </c>
      <c r="C5524" s="151">
        <v>496</v>
      </c>
      <c r="D5524" s="158">
        <v>1035.029849</v>
      </c>
      <c r="E5524" s="151">
        <v>7119</v>
      </c>
      <c r="F5524" s="151">
        <v>6</v>
      </c>
      <c r="G5524" s="158">
        <v>52.59091514586386</v>
      </c>
    </row>
    <row r="5525" spans="1:7" x14ac:dyDescent="0.25">
      <c r="A5525" s="147">
        <v>5521</v>
      </c>
      <c r="B5525" s="151">
        <v>20802142614</v>
      </c>
      <c r="C5525" s="151">
        <v>455</v>
      </c>
      <c r="D5525" s="158">
        <v>1059.53169</v>
      </c>
      <c r="E5525" s="151">
        <v>4871</v>
      </c>
      <c r="F5525" s="151">
        <v>7</v>
      </c>
      <c r="G5525" s="158">
        <v>67.563607299853473</v>
      </c>
    </row>
    <row r="5526" spans="1:7" x14ac:dyDescent="0.25">
      <c r="A5526" s="147">
        <v>5522</v>
      </c>
      <c r="B5526" s="151">
        <v>20802142615</v>
      </c>
      <c r="C5526" s="151">
        <v>677</v>
      </c>
      <c r="D5526" s="158">
        <v>1050.4506160000001</v>
      </c>
      <c r="E5526" s="151">
        <v>5758</v>
      </c>
      <c r="F5526" s="151">
        <v>7</v>
      </c>
      <c r="G5526" s="158">
        <v>61.65578793126415</v>
      </c>
    </row>
    <row r="5527" spans="1:7" x14ac:dyDescent="0.25">
      <c r="A5527" s="147">
        <v>5523</v>
      </c>
      <c r="B5527" s="151">
        <v>20802142616</v>
      </c>
      <c r="C5527" s="151">
        <v>332</v>
      </c>
      <c r="D5527" s="158">
        <v>1091.791318</v>
      </c>
      <c r="E5527" s="151">
        <v>2019</v>
      </c>
      <c r="F5527" s="151">
        <v>9</v>
      </c>
      <c r="G5527" s="158">
        <v>86.559211402690821</v>
      </c>
    </row>
    <row r="5528" spans="1:7" x14ac:dyDescent="0.25">
      <c r="A5528" s="147">
        <v>5524</v>
      </c>
      <c r="B5528" s="151">
        <v>20802142617</v>
      </c>
      <c r="C5528" s="151">
        <v>427</v>
      </c>
      <c r="D5528" s="158">
        <v>1070.2970740000001</v>
      </c>
      <c r="E5528" s="151">
        <v>3894</v>
      </c>
      <c r="F5528" s="151">
        <v>8</v>
      </c>
      <c r="G5528" s="158">
        <v>74.070867190622081</v>
      </c>
    </row>
    <row r="5529" spans="1:7" x14ac:dyDescent="0.25">
      <c r="A5529" s="147">
        <v>5525</v>
      </c>
      <c r="B5529" s="151">
        <v>20802142618</v>
      </c>
      <c r="C5529" s="151">
        <v>692</v>
      </c>
      <c r="D5529" s="158">
        <v>1052.548528</v>
      </c>
      <c r="E5529" s="151">
        <v>5577</v>
      </c>
      <c r="F5529" s="151">
        <v>7</v>
      </c>
      <c r="G5529" s="158">
        <v>62.861329425869187</v>
      </c>
    </row>
    <row r="5530" spans="1:7" x14ac:dyDescent="0.25">
      <c r="A5530" s="147">
        <v>5526</v>
      </c>
      <c r="B5530" s="151">
        <v>20802142619</v>
      </c>
      <c r="C5530" s="151">
        <v>410</v>
      </c>
      <c r="D5530" s="158">
        <v>1075.212374</v>
      </c>
      <c r="E5530" s="151">
        <v>3469</v>
      </c>
      <c r="F5530" s="151">
        <v>8</v>
      </c>
      <c r="G5530" s="158">
        <v>76.901558545357659</v>
      </c>
    </row>
    <row r="5531" spans="1:7" x14ac:dyDescent="0.25">
      <c r="A5531" s="147">
        <v>5527</v>
      </c>
      <c r="B5531" s="151">
        <v>20802142620</v>
      </c>
      <c r="C5531" s="151">
        <v>448</v>
      </c>
      <c r="D5531" s="158">
        <v>1057.780794</v>
      </c>
      <c r="E5531" s="151">
        <v>5070</v>
      </c>
      <c r="F5531" s="151">
        <v>7</v>
      </c>
      <c r="G5531" s="158">
        <v>66.238177700812571</v>
      </c>
    </row>
    <row r="5532" spans="1:7" x14ac:dyDescent="0.25">
      <c r="A5532" s="147">
        <v>5528</v>
      </c>
      <c r="B5532" s="151">
        <v>20802142621</v>
      </c>
      <c r="C5532" s="151">
        <v>507</v>
      </c>
      <c r="D5532" s="158">
        <v>1100.805347</v>
      </c>
      <c r="E5532" s="151">
        <v>1361</v>
      </c>
      <c r="F5532" s="151">
        <v>9</v>
      </c>
      <c r="G5532" s="158">
        <v>90.941787664846146</v>
      </c>
    </row>
    <row r="5533" spans="1:7" x14ac:dyDescent="0.25">
      <c r="A5533" s="147">
        <v>5529</v>
      </c>
      <c r="B5533" s="151">
        <v>20802142622</v>
      </c>
      <c r="C5533" s="151">
        <v>412</v>
      </c>
      <c r="D5533" s="158">
        <v>1077.316122</v>
      </c>
      <c r="E5533" s="151">
        <v>3287</v>
      </c>
      <c r="F5533" s="151">
        <v>8</v>
      </c>
      <c r="G5533" s="158">
        <v>78.113760490209145</v>
      </c>
    </row>
    <row r="5534" spans="1:7" x14ac:dyDescent="0.25">
      <c r="A5534" s="147">
        <v>5530</v>
      </c>
      <c r="B5534" s="151">
        <v>20802142623</v>
      </c>
      <c r="C5534" s="151">
        <v>481</v>
      </c>
      <c r="D5534" s="158">
        <v>1080.5063270000001</v>
      </c>
      <c r="E5534" s="151">
        <v>2995</v>
      </c>
      <c r="F5534" s="151">
        <v>9</v>
      </c>
      <c r="G5534" s="158">
        <v>80.058611962168641</v>
      </c>
    </row>
    <row r="5535" spans="1:7" x14ac:dyDescent="0.25">
      <c r="A5535" s="147">
        <v>5531</v>
      </c>
      <c r="B5535" s="151">
        <v>20802142624</v>
      </c>
      <c r="C5535" s="151">
        <v>556</v>
      </c>
      <c r="D5535" s="158">
        <v>1069.883178</v>
      </c>
      <c r="E5535" s="151">
        <v>3937</v>
      </c>
      <c r="F5535" s="151">
        <v>8</v>
      </c>
      <c r="G5535" s="158">
        <v>73.784467830025307</v>
      </c>
    </row>
    <row r="5536" spans="1:7" x14ac:dyDescent="0.25">
      <c r="A5536" s="147">
        <v>5532</v>
      </c>
      <c r="B5536" s="151">
        <v>20802142625</v>
      </c>
      <c r="C5536" s="151">
        <v>370</v>
      </c>
      <c r="D5536" s="158">
        <v>1083.1472610000001</v>
      </c>
      <c r="E5536" s="151">
        <v>2767</v>
      </c>
      <c r="F5536" s="151">
        <v>9</v>
      </c>
      <c r="G5536" s="158">
        <v>81.577194618356202</v>
      </c>
    </row>
    <row r="5537" spans="1:7" x14ac:dyDescent="0.25">
      <c r="A5537" s="147">
        <v>5533</v>
      </c>
      <c r="B5537" s="151">
        <v>20802142626</v>
      </c>
      <c r="C5537" s="151">
        <v>232</v>
      </c>
      <c r="D5537" s="158">
        <v>1066.3094699999999</v>
      </c>
      <c r="E5537" s="151">
        <v>4261</v>
      </c>
      <c r="F5537" s="151">
        <v>8</v>
      </c>
      <c r="G5537" s="158">
        <v>71.626481950179837</v>
      </c>
    </row>
    <row r="5538" spans="1:7" x14ac:dyDescent="0.25">
      <c r="A5538" s="147">
        <v>5534</v>
      </c>
      <c r="B5538" s="151">
        <v>20802142627</v>
      </c>
      <c r="C5538" s="151">
        <v>541</v>
      </c>
      <c r="D5538" s="158">
        <v>1089.9580699999999</v>
      </c>
      <c r="E5538" s="151">
        <v>2170</v>
      </c>
      <c r="F5538" s="151">
        <v>9</v>
      </c>
      <c r="G5538" s="158">
        <v>85.55348341547888</v>
      </c>
    </row>
    <row r="5539" spans="1:7" x14ac:dyDescent="0.25">
      <c r="A5539" s="147">
        <v>5535</v>
      </c>
      <c r="B5539" s="151">
        <v>20802142628</v>
      </c>
      <c r="C5539" s="151">
        <v>469</v>
      </c>
      <c r="D5539" s="158">
        <v>1012.343138</v>
      </c>
      <c r="E5539" s="151">
        <v>8818</v>
      </c>
      <c r="F5539" s="151">
        <v>5</v>
      </c>
      <c r="G5539" s="158">
        <v>41.274810177167979</v>
      </c>
    </row>
    <row r="5540" spans="1:7" x14ac:dyDescent="0.25">
      <c r="A5540" s="147">
        <v>5536</v>
      </c>
      <c r="B5540" s="151">
        <v>20802142629</v>
      </c>
      <c r="C5540" s="151">
        <v>487</v>
      </c>
      <c r="D5540" s="158">
        <v>1067.608712</v>
      </c>
      <c r="E5540" s="151">
        <v>4152</v>
      </c>
      <c r="F5540" s="151">
        <v>8</v>
      </c>
      <c r="G5540" s="158">
        <v>72.352471027041432</v>
      </c>
    </row>
    <row r="5541" spans="1:7" x14ac:dyDescent="0.25">
      <c r="A5541" s="147">
        <v>5537</v>
      </c>
      <c r="B5541" s="151">
        <v>20802142630</v>
      </c>
      <c r="C5541" s="151">
        <v>378</v>
      </c>
      <c r="D5541" s="158">
        <v>1065.3011059999999</v>
      </c>
      <c r="E5541" s="151">
        <v>4349</v>
      </c>
      <c r="F5541" s="151">
        <v>8</v>
      </c>
      <c r="G5541" s="158">
        <v>71.040362328493416</v>
      </c>
    </row>
    <row r="5542" spans="1:7" x14ac:dyDescent="0.25">
      <c r="A5542" s="147">
        <v>5538</v>
      </c>
      <c r="B5542" s="151">
        <v>20802142631</v>
      </c>
      <c r="C5542" s="151">
        <v>314</v>
      </c>
      <c r="D5542" s="158">
        <v>1056.882662</v>
      </c>
      <c r="E5542" s="151">
        <v>5159</v>
      </c>
      <c r="F5542" s="151">
        <v>7</v>
      </c>
      <c r="G5542" s="158">
        <v>65.645397628879707</v>
      </c>
    </row>
    <row r="5543" spans="1:7" x14ac:dyDescent="0.25">
      <c r="A5543" s="147">
        <v>5539</v>
      </c>
      <c r="B5543" s="151">
        <v>20802142632</v>
      </c>
      <c r="C5543" s="151">
        <v>502</v>
      </c>
      <c r="D5543" s="158">
        <v>1082.032618</v>
      </c>
      <c r="E5543" s="151">
        <v>2855</v>
      </c>
      <c r="F5543" s="151">
        <v>9</v>
      </c>
      <c r="G5543" s="158">
        <v>80.991074996669781</v>
      </c>
    </row>
    <row r="5544" spans="1:7" x14ac:dyDescent="0.25">
      <c r="A5544" s="147">
        <v>5540</v>
      </c>
      <c r="B5544" s="151">
        <v>20802142633</v>
      </c>
      <c r="C5544" s="151">
        <v>496</v>
      </c>
      <c r="D5544" s="158">
        <v>1099.6122769999999</v>
      </c>
      <c r="E5544" s="151">
        <v>1447</v>
      </c>
      <c r="F5544" s="151">
        <v>9</v>
      </c>
      <c r="G5544" s="158">
        <v>90.368988943652596</v>
      </c>
    </row>
    <row r="5545" spans="1:7" x14ac:dyDescent="0.25">
      <c r="A5545" s="147">
        <v>5541</v>
      </c>
      <c r="B5545" s="151">
        <v>20802142634</v>
      </c>
      <c r="C5545" s="151">
        <v>391</v>
      </c>
      <c r="D5545" s="158">
        <v>1053.7205630000001</v>
      </c>
      <c r="E5545" s="151">
        <v>5486</v>
      </c>
      <c r="F5545" s="151">
        <v>7</v>
      </c>
      <c r="G5545" s="158">
        <v>63.467430398294923</v>
      </c>
    </row>
    <row r="5546" spans="1:7" x14ac:dyDescent="0.25">
      <c r="A5546" s="147">
        <v>5542</v>
      </c>
      <c r="B5546" s="151">
        <v>20802142701</v>
      </c>
      <c r="C5546" s="151">
        <v>362</v>
      </c>
      <c r="D5546" s="158">
        <v>1074.5543829999999</v>
      </c>
      <c r="E5546" s="151">
        <v>3531</v>
      </c>
      <c r="F5546" s="151">
        <v>8</v>
      </c>
      <c r="G5546" s="158">
        <v>76.488610630078597</v>
      </c>
    </row>
    <row r="5547" spans="1:7" x14ac:dyDescent="0.25">
      <c r="A5547" s="147">
        <v>5543</v>
      </c>
      <c r="B5547" s="151">
        <v>20802142702</v>
      </c>
      <c r="C5547" s="151">
        <v>401</v>
      </c>
      <c r="D5547" s="158">
        <v>1055.797343</v>
      </c>
      <c r="E5547" s="151">
        <v>5267</v>
      </c>
      <c r="F5547" s="151">
        <v>7</v>
      </c>
      <c r="G5547" s="158">
        <v>64.926069002264555</v>
      </c>
    </row>
    <row r="5548" spans="1:7" x14ac:dyDescent="0.25">
      <c r="A5548" s="147">
        <v>5544</v>
      </c>
      <c r="B5548" s="151">
        <v>20802142703</v>
      </c>
      <c r="C5548" s="151">
        <v>641</v>
      </c>
      <c r="D5548" s="158">
        <v>1043.015343</v>
      </c>
      <c r="E5548" s="151">
        <v>6432</v>
      </c>
      <c r="F5548" s="151">
        <v>7</v>
      </c>
      <c r="G5548" s="158">
        <v>57.166644465165852</v>
      </c>
    </row>
    <row r="5549" spans="1:7" x14ac:dyDescent="0.25">
      <c r="A5549" s="147">
        <v>5545</v>
      </c>
      <c r="B5549" s="151">
        <v>20802142704</v>
      </c>
      <c r="C5549" s="151">
        <v>491</v>
      </c>
      <c r="D5549" s="158">
        <v>1048.0354460000001</v>
      </c>
      <c r="E5549" s="151">
        <v>5983</v>
      </c>
      <c r="F5549" s="151">
        <v>7</v>
      </c>
      <c r="G5549" s="158">
        <v>60.157186625815903</v>
      </c>
    </row>
    <row r="5550" spans="1:7" x14ac:dyDescent="0.25">
      <c r="A5550" s="147">
        <v>5546</v>
      </c>
      <c r="B5550" s="151">
        <v>20802142705</v>
      </c>
      <c r="C5550" s="151">
        <v>412</v>
      </c>
      <c r="D5550" s="158">
        <v>1072.1431930000001</v>
      </c>
      <c r="E5550" s="151">
        <v>3744</v>
      </c>
      <c r="F5550" s="151">
        <v>8</v>
      </c>
      <c r="G5550" s="158">
        <v>75.069934727587579</v>
      </c>
    </row>
    <row r="5551" spans="1:7" x14ac:dyDescent="0.25">
      <c r="A5551" s="147">
        <v>5547</v>
      </c>
      <c r="B5551" s="151">
        <v>20802142706</v>
      </c>
      <c r="C5551" s="151">
        <v>508</v>
      </c>
      <c r="D5551" s="158">
        <v>1092.0587419999999</v>
      </c>
      <c r="E5551" s="151">
        <v>2001</v>
      </c>
      <c r="F5551" s="151">
        <v>9</v>
      </c>
      <c r="G5551" s="158">
        <v>86.679099507126679</v>
      </c>
    </row>
    <row r="5552" spans="1:7" x14ac:dyDescent="0.25">
      <c r="A5552" s="147">
        <v>5548</v>
      </c>
      <c r="B5552" s="151">
        <v>20802142707</v>
      </c>
      <c r="C5552" s="151">
        <v>682</v>
      </c>
      <c r="D5552" s="158">
        <v>1087.1618269999999</v>
      </c>
      <c r="E5552" s="151">
        <v>2413</v>
      </c>
      <c r="F5552" s="151">
        <v>9</v>
      </c>
      <c r="G5552" s="158">
        <v>83.934994005594774</v>
      </c>
    </row>
    <row r="5553" spans="1:7" x14ac:dyDescent="0.25">
      <c r="A5553" s="147">
        <v>5549</v>
      </c>
      <c r="B5553" s="151">
        <v>20802142708</v>
      </c>
      <c r="C5553" s="151">
        <v>482</v>
      </c>
      <c r="D5553" s="158">
        <v>1071.0430839999999</v>
      </c>
      <c r="E5553" s="151">
        <v>3834</v>
      </c>
      <c r="F5553" s="151">
        <v>8</v>
      </c>
      <c r="G5553" s="158">
        <v>74.470494205408286</v>
      </c>
    </row>
    <row r="5554" spans="1:7" x14ac:dyDescent="0.25">
      <c r="A5554" s="147">
        <v>5550</v>
      </c>
      <c r="B5554" s="151">
        <v>20802142709</v>
      </c>
      <c r="C5554" s="151">
        <v>713</v>
      </c>
      <c r="D5554" s="158">
        <v>1073.6745900000001</v>
      </c>
      <c r="E5554" s="151">
        <v>3619</v>
      </c>
      <c r="F5554" s="151">
        <v>8</v>
      </c>
      <c r="G5554" s="158">
        <v>75.902491008392175</v>
      </c>
    </row>
    <row r="5555" spans="1:7" x14ac:dyDescent="0.25">
      <c r="A5555" s="147">
        <v>5551</v>
      </c>
      <c r="B5555" s="151">
        <v>20802142710</v>
      </c>
      <c r="C5555" s="151">
        <v>612</v>
      </c>
      <c r="D5555" s="158">
        <v>1100.8487150000001</v>
      </c>
      <c r="E5555" s="151">
        <v>1357</v>
      </c>
      <c r="F5555" s="151">
        <v>9</v>
      </c>
      <c r="G5555" s="158">
        <v>90.968429465831889</v>
      </c>
    </row>
    <row r="5556" spans="1:7" x14ac:dyDescent="0.25">
      <c r="A5556" s="147">
        <v>5552</v>
      </c>
      <c r="B5556" s="151">
        <v>20802142711</v>
      </c>
      <c r="C5556" s="151">
        <v>375</v>
      </c>
      <c r="D5556" s="158">
        <v>1077.5070069999999</v>
      </c>
      <c r="E5556" s="151">
        <v>3269</v>
      </c>
      <c r="F5556" s="151">
        <v>8</v>
      </c>
      <c r="G5556" s="158">
        <v>78.233648594645004</v>
      </c>
    </row>
    <row r="5557" spans="1:7" x14ac:dyDescent="0.25">
      <c r="A5557" s="147">
        <v>5553</v>
      </c>
      <c r="B5557" s="151">
        <v>20802142712</v>
      </c>
      <c r="C5557" s="151">
        <v>729</v>
      </c>
      <c r="D5557" s="158">
        <v>1085.4922019999999</v>
      </c>
      <c r="E5557" s="151">
        <v>2551</v>
      </c>
      <c r="F5557" s="151">
        <v>9</v>
      </c>
      <c r="G5557" s="158">
        <v>83.01585187158652</v>
      </c>
    </row>
    <row r="5558" spans="1:7" x14ac:dyDescent="0.25">
      <c r="A5558" s="147">
        <v>5554</v>
      </c>
      <c r="B5558" s="151">
        <v>20802142713</v>
      </c>
      <c r="C5558" s="151">
        <v>427</v>
      </c>
      <c r="D5558" s="158">
        <v>1105.6893030000001</v>
      </c>
      <c r="E5558" s="151">
        <v>1041</v>
      </c>
      <c r="F5558" s="151">
        <v>10</v>
      </c>
      <c r="G5558" s="158">
        <v>93.073131743705872</v>
      </c>
    </row>
    <row r="5559" spans="1:7" x14ac:dyDescent="0.25">
      <c r="A5559" s="147">
        <v>5555</v>
      </c>
      <c r="B5559" s="151">
        <v>20802142714</v>
      </c>
      <c r="C5559" s="151">
        <v>592</v>
      </c>
      <c r="D5559" s="158">
        <v>1068.174898</v>
      </c>
      <c r="E5559" s="151">
        <v>4091</v>
      </c>
      <c r="F5559" s="151">
        <v>8</v>
      </c>
      <c r="G5559" s="158">
        <v>72.758758492074065</v>
      </c>
    </row>
    <row r="5560" spans="1:7" x14ac:dyDescent="0.25">
      <c r="A5560" s="147">
        <v>5556</v>
      </c>
      <c r="B5560" s="151">
        <v>20802142715</v>
      </c>
      <c r="C5560" s="151">
        <v>525</v>
      </c>
      <c r="D5560" s="158">
        <v>1048.3709980000001</v>
      </c>
      <c r="E5560" s="151">
        <v>5958</v>
      </c>
      <c r="F5560" s="151">
        <v>7</v>
      </c>
      <c r="G5560" s="158">
        <v>60.323697881976827</v>
      </c>
    </row>
    <row r="5561" spans="1:7" x14ac:dyDescent="0.25">
      <c r="A5561" s="147">
        <v>5557</v>
      </c>
      <c r="B5561" s="151">
        <v>20802142716</v>
      </c>
      <c r="C5561" s="151">
        <v>399</v>
      </c>
      <c r="D5561" s="158">
        <v>1077.537329</v>
      </c>
      <c r="E5561" s="151">
        <v>3266</v>
      </c>
      <c r="F5561" s="151">
        <v>8</v>
      </c>
      <c r="G5561" s="158">
        <v>78.253629945384304</v>
      </c>
    </row>
    <row r="5562" spans="1:7" x14ac:dyDescent="0.25">
      <c r="A5562" s="147">
        <v>5558</v>
      </c>
      <c r="B5562" s="151">
        <v>20802142717</v>
      </c>
      <c r="C5562" s="151">
        <v>615</v>
      </c>
      <c r="D5562" s="158">
        <v>1089.268834</v>
      </c>
      <c r="E5562" s="151">
        <v>2235</v>
      </c>
      <c r="F5562" s="151">
        <v>9</v>
      </c>
      <c r="G5562" s="158">
        <v>85.120554149460503</v>
      </c>
    </row>
    <row r="5563" spans="1:7" x14ac:dyDescent="0.25">
      <c r="A5563" s="147">
        <v>5559</v>
      </c>
      <c r="B5563" s="151">
        <v>20802142718</v>
      </c>
      <c r="C5563" s="151">
        <v>547</v>
      </c>
      <c r="D5563" s="158">
        <v>1078.260806</v>
      </c>
      <c r="E5563" s="151">
        <v>3195</v>
      </c>
      <c r="F5563" s="151">
        <v>8</v>
      </c>
      <c r="G5563" s="158">
        <v>78.72652191288131</v>
      </c>
    </row>
    <row r="5564" spans="1:7" x14ac:dyDescent="0.25">
      <c r="A5564" s="147">
        <v>5560</v>
      </c>
      <c r="B5564" s="151">
        <v>20802142719</v>
      </c>
      <c r="C5564" s="151">
        <v>519</v>
      </c>
      <c r="D5564" s="158">
        <v>1054.2664789999999</v>
      </c>
      <c r="E5564" s="151">
        <v>5429</v>
      </c>
      <c r="F5564" s="151">
        <v>7</v>
      </c>
      <c r="G5564" s="158">
        <v>63.847076062341813</v>
      </c>
    </row>
    <row r="5565" spans="1:7" x14ac:dyDescent="0.25">
      <c r="A5565" s="147">
        <v>5561</v>
      </c>
      <c r="B5565" s="151">
        <v>20802142720</v>
      </c>
      <c r="C5565" s="151">
        <v>309</v>
      </c>
      <c r="D5565" s="158">
        <v>1084.144914</v>
      </c>
      <c r="E5565" s="151">
        <v>2667</v>
      </c>
      <c r="F5565" s="151">
        <v>9</v>
      </c>
      <c r="G5565" s="158">
        <v>82.243239642999868</v>
      </c>
    </row>
    <row r="5566" spans="1:7" x14ac:dyDescent="0.25">
      <c r="A5566" s="147">
        <v>5562</v>
      </c>
      <c r="B5566" s="151">
        <v>20802142721</v>
      </c>
      <c r="C5566" s="151">
        <v>462</v>
      </c>
      <c r="D5566" s="158">
        <v>1068.3885540000001</v>
      </c>
      <c r="E5566" s="151">
        <v>4062</v>
      </c>
      <c r="F5566" s="151">
        <v>8</v>
      </c>
      <c r="G5566" s="158">
        <v>72.951911549220725</v>
      </c>
    </row>
    <row r="5567" spans="1:7" x14ac:dyDescent="0.25">
      <c r="A5567" s="147">
        <v>5563</v>
      </c>
      <c r="B5567" s="151">
        <v>20802142722</v>
      </c>
      <c r="C5567" s="151">
        <v>519</v>
      </c>
      <c r="D5567" s="158">
        <v>1089.7018350000001</v>
      </c>
      <c r="E5567" s="151">
        <v>2191</v>
      </c>
      <c r="F5567" s="151">
        <v>9</v>
      </c>
      <c r="G5567" s="158">
        <v>85.413613960303707</v>
      </c>
    </row>
    <row r="5568" spans="1:7" x14ac:dyDescent="0.25">
      <c r="A5568" s="147">
        <v>5564</v>
      </c>
      <c r="B5568" s="151">
        <v>20802142723</v>
      </c>
      <c r="C5568" s="151">
        <v>359</v>
      </c>
      <c r="D5568" s="158">
        <v>1099.0725970000001</v>
      </c>
      <c r="E5568" s="151">
        <v>1489</v>
      </c>
      <c r="F5568" s="151">
        <v>9</v>
      </c>
      <c r="G5568" s="158">
        <v>90.08925003330225</v>
      </c>
    </row>
    <row r="5569" spans="1:7" x14ac:dyDescent="0.25">
      <c r="A5569" s="147">
        <v>5565</v>
      </c>
      <c r="B5569" s="151">
        <v>20802142724</v>
      </c>
      <c r="C5569" s="151">
        <v>712</v>
      </c>
      <c r="D5569" s="158">
        <v>1079.6194089999999</v>
      </c>
      <c r="E5569" s="151">
        <v>3074</v>
      </c>
      <c r="F5569" s="151">
        <v>8</v>
      </c>
      <c r="G5569" s="158">
        <v>79.532436392700149</v>
      </c>
    </row>
    <row r="5570" spans="1:7" x14ac:dyDescent="0.25">
      <c r="A5570" s="147">
        <v>5566</v>
      </c>
      <c r="B5570" s="151">
        <v>20802142725</v>
      </c>
      <c r="C5570" s="151">
        <v>574</v>
      </c>
      <c r="D5570" s="158">
        <v>1096.1482590000001</v>
      </c>
      <c r="E5570" s="151">
        <v>1706</v>
      </c>
      <c r="F5570" s="151">
        <v>9</v>
      </c>
      <c r="G5570" s="158">
        <v>88.643932329825489</v>
      </c>
    </row>
    <row r="5571" spans="1:7" x14ac:dyDescent="0.25">
      <c r="A5571" s="147">
        <v>5567</v>
      </c>
      <c r="B5571" s="151">
        <v>20802142726</v>
      </c>
      <c r="C5571" s="151">
        <v>437</v>
      </c>
      <c r="D5571" s="158">
        <v>1018.6543380000001</v>
      </c>
      <c r="E5571" s="151">
        <v>8382</v>
      </c>
      <c r="F5571" s="151">
        <v>5</v>
      </c>
      <c r="G5571" s="158">
        <v>44.178766484614364</v>
      </c>
    </row>
    <row r="5572" spans="1:7" x14ac:dyDescent="0.25">
      <c r="A5572" s="147">
        <v>5568</v>
      </c>
      <c r="B5572" s="151">
        <v>20802142727</v>
      </c>
      <c r="C5572" s="151">
        <v>231</v>
      </c>
      <c r="D5572" s="158">
        <v>1080.7094079999999</v>
      </c>
      <c r="E5572" s="151">
        <v>2974</v>
      </c>
      <c r="F5572" s="151">
        <v>9</v>
      </c>
      <c r="G5572" s="158">
        <v>80.198481417343814</v>
      </c>
    </row>
    <row r="5573" spans="1:7" x14ac:dyDescent="0.25">
      <c r="A5573" s="147">
        <v>5569</v>
      </c>
      <c r="B5573" s="151">
        <v>20802142728</v>
      </c>
      <c r="C5573" s="151">
        <v>415</v>
      </c>
      <c r="D5573" s="158">
        <v>1093.087235</v>
      </c>
      <c r="E5573" s="151">
        <v>1939</v>
      </c>
      <c r="F5573" s="151">
        <v>9</v>
      </c>
      <c r="G5573" s="158">
        <v>87.092047422405756</v>
      </c>
    </row>
    <row r="5574" spans="1:7" x14ac:dyDescent="0.25">
      <c r="A5574" s="147">
        <v>5570</v>
      </c>
      <c r="B5574" s="151">
        <v>20803118301</v>
      </c>
      <c r="C5574" s="151">
        <v>304</v>
      </c>
      <c r="D5574" s="158">
        <v>1052.6399120000001</v>
      </c>
      <c r="E5574" s="151">
        <v>5570</v>
      </c>
      <c r="F5574" s="151">
        <v>7</v>
      </c>
      <c r="G5574" s="158">
        <v>62.907952577594251</v>
      </c>
    </row>
    <row r="5575" spans="1:7" x14ac:dyDescent="0.25">
      <c r="A5575" s="147">
        <v>5571</v>
      </c>
      <c r="B5575" s="151">
        <v>20803118302</v>
      </c>
      <c r="C5575" s="151">
        <v>387</v>
      </c>
      <c r="D5575" s="158">
        <v>1054.4278320000001</v>
      </c>
      <c r="E5575" s="151">
        <v>5417</v>
      </c>
      <c r="F5575" s="151">
        <v>7</v>
      </c>
      <c r="G5575" s="158">
        <v>63.92700146529905</v>
      </c>
    </row>
    <row r="5576" spans="1:7" x14ac:dyDescent="0.25">
      <c r="A5576" s="147">
        <v>5572</v>
      </c>
      <c r="B5576" s="151">
        <v>20803118303</v>
      </c>
      <c r="C5576" s="151">
        <v>230</v>
      </c>
      <c r="D5576" s="158">
        <v>1134.0710340000001</v>
      </c>
      <c r="E5576" s="151">
        <v>130</v>
      </c>
      <c r="F5576" s="151">
        <v>10</v>
      </c>
      <c r="G5576" s="158">
        <v>99.140801918209675</v>
      </c>
    </row>
    <row r="5577" spans="1:7" x14ac:dyDescent="0.25">
      <c r="A5577" s="147">
        <v>5573</v>
      </c>
      <c r="B5577" s="151">
        <v>20803118304</v>
      </c>
      <c r="C5577" s="151">
        <v>570</v>
      </c>
      <c r="D5577" s="158">
        <v>1060.2222340000001</v>
      </c>
      <c r="E5577" s="151">
        <v>4798</v>
      </c>
      <c r="F5577" s="151">
        <v>7</v>
      </c>
      <c r="G5577" s="158">
        <v>68.04982016784335</v>
      </c>
    </row>
    <row r="5578" spans="1:7" x14ac:dyDescent="0.25">
      <c r="A5578" s="147">
        <v>5574</v>
      </c>
      <c r="B5578" s="151">
        <v>20803118307</v>
      </c>
      <c r="C5578" s="151">
        <v>420</v>
      </c>
      <c r="D5578" s="158">
        <v>1072.1931939999999</v>
      </c>
      <c r="E5578" s="151">
        <v>3738</v>
      </c>
      <c r="F5578" s="151">
        <v>8</v>
      </c>
      <c r="G5578" s="158">
        <v>75.109897429066208</v>
      </c>
    </row>
    <row r="5579" spans="1:7" x14ac:dyDescent="0.25">
      <c r="A5579" s="147">
        <v>5575</v>
      </c>
      <c r="B5579" s="151">
        <v>20803118308</v>
      </c>
      <c r="C5579" s="151">
        <v>291</v>
      </c>
      <c r="D5579" s="158">
        <v>1083.7579490000001</v>
      </c>
      <c r="E5579" s="151">
        <v>2704</v>
      </c>
      <c r="F5579" s="151">
        <v>9</v>
      </c>
      <c r="G5579" s="158">
        <v>81.996802983881707</v>
      </c>
    </row>
    <row r="5580" spans="1:7" x14ac:dyDescent="0.25">
      <c r="A5580" s="147">
        <v>5576</v>
      </c>
      <c r="B5580" s="151">
        <v>20803118309</v>
      </c>
      <c r="C5580" s="151">
        <v>246</v>
      </c>
      <c r="D5580" s="158">
        <v>1053.5746509999999</v>
      </c>
      <c r="E5580" s="151">
        <v>5497</v>
      </c>
      <c r="F5580" s="151">
        <v>7</v>
      </c>
      <c r="G5580" s="158">
        <v>63.394165445584115</v>
      </c>
    </row>
    <row r="5581" spans="1:7" x14ac:dyDescent="0.25">
      <c r="A5581" s="147">
        <v>5577</v>
      </c>
      <c r="B5581" s="151">
        <v>20803118310</v>
      </c>
      <c r="C5581" s="151">
        <v>529</v>
      </c>
      <c r="D5581" s="158">
        <v>1065.69154</v>
      </c>
      <c r="E5581" s="151">
        <v>4317</v>
      </c>
      <c r="F5581" s="151">
        <v>8</v>
      </c>
      <c r="G5581" s="158">
        <v>71.25349673637939</v>
      </c>
    </row>
    <row r="5582" spans="1:7" x14ac:dyDescent="0.25">
      <c r="A5582" s="147">
        <v>5578</v>
      </c>
      <c r="B5582" s="151">
        <v>20803118311</v>
      </c>
      <c r="C5582" s="151">
        <v>405</v>
      </c>
      <c r="D5582" s="158">
        <v>1108.252168</v>
      </c>
      <c r="E5582" s="151">
        <v>920</v>
      </c>
      <c r="F5582" s="151">
        <v>10</v>
      </c>
      <c r="G5582" s="158">
        <v>93.879046223524711</v>
      </c>
    </row>
    <row r="5583" spans="1:7" x14ac:dyDescent="0.25">
      <c r="A5583" s="147">
        <v>5579</v>
      </c>
      <c r="B5583" s="151">
        <v>20803118312</v>
      </c>
      <c r="C5583" s="151">
        <v>567</v>
      </c>
      <c r="D5583" s="158">
        <v>1066.1779630000001</v>
      </c>
      <c r="E5583" s="151">
        <v>4277</v>
      </c>
      <c r="F5583" s="151">
        <v>8</v>
      </c>
      <c r="G5583" s="158">
        <v>71.51991474623685</v>
      </c>
    </row>
    <row r="5584" spans="1:7" x14ac:dyDescent="0.25">
      <c r="A5584" s="147">
        <v>5580</v>
      </c>
      <c r="B5584" s="151">
        <v>20803118313</v>
      </c>
      <c r="C5584" s="151">
        <v>425</v>
      </c>
      <c r="D5584" s="158">
        <v>1057.3382879999999</v>
      </c>
      <c r="E5584" s="151">
        <v>5110</v>
      </c>
      <c r="F5584" s="151">
        <v>7</v>
      </c>
      <c r="G5584" s="158">
        <v>65.97175969095511</v>
      </c>
    </row>
    <row r="5585" spans="1:7" x14ac:dyDescent="0.25">
      <c r="A5585" s="147">
        <v>5581</v>
      </c>
      <c r="B5585" s="151">
        <v>20803118315</v>
      </c>
      <c r="C5585" s="151">
        <v>432</v>
      </c>
      <c r="D5585" s="158">
        <v>1096.034862</v>
      </c>
      <c r="E5585" s="151">
        <v>1715</v>
      </c>
      <c r="F5585" s="151">
        <v>9</v>
      </c>
      <c r="G5585" s="158">
        <v>88.58398827760756</v>
      </c>
    </row>
    <row r="5586" spans="1:7" x14ac:dyDescent="0.25">
      <c r="A5586" s="147">
        <v>5582</v>
      </c>
      <c r="B5586" s="151">
        <v>20803118318</v>
      </c>
      <c r="C5586" s="151">
        <v>373</v>
      </c>
      <c r="D5586" s="158">
        <v>1084.3417890000001</v>
      </c>
      <c r="E5586" s="151">
        <v>2651</v>
      </c>
      <c r="F5586" s="151">
        <v>9</v>
      </c>
      <c r="G5586" s="158">
        <v>82.349806846942855</v>
      </c>
    </row>
    <row r="5587" spans="1:7" x14ac:dyDescent="0.25">
      <c r="A5587" s="147">
        <v>5583</v>
      </c>
      <c r="B5587" s="151">
        <v>20803118319</v>
      </c>
      <c r="C5587" s="151">
        <v>612</v>
      </c>
      <c r="D5587" s="158">
        <v>1104.1010309999999</v>
      </c>
      <c r="E5587" s="151">
        <v>1139</v>
      </c>
      <c r="F5587" s="151">
        <v>10</v>
      </c>
      <c r="G5587" s="158">
        <v>92.420407619555078</v>
      </c>
    </row>
    <row r="5588" spans="1:7" x14ac:dyDescent="0.25">
      <c r="A5588" s="147">
        <v>5584</v>
      </c>
      <c r="B5588" s="151">
        <v>20803118321</v>
      </c>
      <c r="C5588" s="151">
        <v>482</v>
      </c>
      <c r="D5588" s="158">
        <v>1070.2910830000001</v>
      </c>
      <c r="E5588" s="151">
        <v>3895</v>
      </c>
      <c r="F5588" s="151">
        <v>8</v>
      </c>
      <c r="G5588" s="158">
        <v>74.064206740375653</v>
      </c>
    </row>
    <row r="5589" spans="1:7" x14ac:dyDescent="0.25">
      <c r="A5589" s="147">
        <v>5585</v>
      </c>
      <c r="B5589" s="151">
        <v>20803118322</v>
      </c>
      <c r="C5589" s="151">
        <v>483</v>
      </c>
      <c r="D5589" s="158">
        <v>1109.4316060000001</v>
      </c>
      <c r="E5589" s="151">
        <v>867</v>
      </c>
      <c r="F5589" s="151">
        <v>10</v>
      </c>
      <c r="G5589" s="158">
        <v>94.232050086585843</v>
      </c>
    </row>
    <row r="5590" spans="1:7" x14ac:dyDescent="0.25">
      <c r="A5590" s="147">
        <v>5586</v>
      </c>
      <c r="B5590" s="151">
        <v>20803118323</v>
      </c>
      <c r="C5590" s="151">
        <v>250</v>
      </c>
      <c r="D5590" s="158">
        <v>1111.831367</v>
      </c>
      <c r="E5590" s="151">
        <v>752</v>
      </c>
      <c r="F5590" s="151">
        <v>10</v>
      </c>
      <c r="G5590" s="158">
        <v>94.998001864926067</v>
      </c>
    </row>
    <row r="5591" spans="1:7" x14ac:dyDescent="0.25">
      <c r="A5591" s="147">
        <v>5587</v>
      </c>
      <c r="B5591" s="151">
        <v>20803118324</v>
      </c>
      <c r="C5591" s="151">
        <v>308</v>
      </c>
      <c r="D5591" s="158">
        <v>1060.210045</v>
      </c>
      <c r="E5591" s="151">
        <v>4800</v>
      </c>
      <c r="F5591" s="151">
        <v>7</v>
      </c>
      <c r="G5591" s="158">
        <v>68.036499267350464</v>
      </c>
    </row>
    <row r="5592" spans="1:7" x14ac:dyDescent="0.25">
      <c r="A5592" s="147">
        <v>5588</v>
      </c>
      <c r="B5592" s="151">
        <v>20803118325</v>
      </c>
      <c r="C5592" s="151">
        <v>628</v>
      </c>
      <c r="D5592" s="158">
        <v>1076.2153539999999</v>
      </c>
      <c r="E5592" s="151">
        <v>3385</v>
      </c>
      <c r="F5592" s="151">
        <v>8</v>
      </c>
      <c r="G5592" s="158">
        <v>77.461036366058352</v>
      </c>
    </row>
    <row r="5593" spans="1:7" x14ac:dyDescent="0.25">
      <c r="A5593" s="147">
        <v>5589</v>
      </c>
      <c r="B5593" s="151">
        <v>20803118326</v>
      </c>
      <c r="C5593" s="151">
        <v>448</v>
      </c>
      <c r="D5593" s="158">
        <v>1074.048718</v>
      </c>
      <c r="E5593" s="151">
        <v>3595</v>
      </c>
      <c r="F5593" s="151">
        <v>8</v>
      </c>
      <c r="G5593" s="158">
        <v>76.062341814306649</v>
      </c>
    </row>
    <row r="5594" spans="1:7" x14ac:dyDescent="0.25">
      <c r="A5594" s="147">
        <v>5590</v>
      </c>
      <c r="B5594" s="151">
        <v>20803118327</v>
      </c>
      <c r="C5594" s="151">
        <v>467</v>
      </c>
      <c r="D5594" s="158">
        <v>1091.887048</v>
      </c>
      <c r="E5594" s="151">
        <v>2012</v>
      </c>
      <c r="F5594" s="151">
        <v>9</v>
      </c>
      <c r="G5594" s="158">
        <v>86.605834554415878</v>
      </c>
    </row>
    <row r="5595" spans="1:7" x14ac:dyDescent="0.25">
      <c r="A5595" s="147">
        <v>5591</v>
      </c>
      <c r="B5595" s="151">
        <v>20803118401</v>
      </c>
      <c r="C5595" s="151">
        <v>31</v>
      </c>
      <c r="D5595" s="158" t="s">
        <v>2876</v>
      </c>
      <c r="E5595" s="151" t="e">
        <v>#VALUE!</v>
      </c>
      <c r="F5595" s="151" t="s">
        <v>2876</v>
      </c>
      <c r="G5595" s="158" t="e">
        <v>#VALUE!</v>
      </c>
    </row>
    <row r="5596" spans="1:7" x14ac:dyDescent="0.25">
      <c r="A5596" s="147">
        <v>5592</v>
      </c>
      <c r="B5596" s="151">
        <v>20803118501</v>
      </c>
      <c r="C5596" s="151">
        <v>511</v>
      </c>
      <c r="D5596" s="158">
        <v>1015.675148</v>
      </c>
      <c r="E5596" s="151">
        <v>8600</v>
      </c>
      <c r="F5596" s="151">
        <v>5</v>
      </c>
      <c r="G5596" s="158">
        <v>42.726788330891168</v>
      </c>
    </row>
    <row r="5597" spans="1:7" x14ac:dyDescent="0.25">
      <c r="A5597" s="147">
        <v>5593</v>
      </c>
      <c r="B5597" s="151">
        <v>20803118502</v>
      </c>
      <c r="C5597" s="151">
        <v>315</v>
      </c>
      <c r="D5597" s="158">
        <v>1018.085391</v>
      </c>
      <c r="E5597" s="151">
        <v>8412</v>
      </c>
      <c r="F5597" s="151">
        <v>5</v>
      </c>
      <c r="G5597" s="158">
        <v>43.978952977221262</v>
      </c>
    </row>
    <row r="5598" spans="1:7" x14ac:dyDescent="0.25">
      <c r="A5598" s="147">
        <v>5594</v>
      </c>
      <c r="B5598" s="151">
        <v>20803118503</v>
      </c>
      <c r="C5598" s="151">
        <v>352</v>
      </c>
      <c r="D5598" s="158">
        <v>1038.694984</v>
      </c>
      <c r="E5598" s="151">
        <v>6818</v>
      </c>
      <c r="F5598" s="151">
        <v>6</v>
      </c>
      <c r="G5598" s="158">
        <v>54.595710670041299</v>
      </c>
    </row>
    <row r="5599" spans="1:7" x14ac:dyDescent="0.25">
      <c r="A5599" s="147">
        <v>5595</v>
      </c>
      <c r="B5599" s="151">
        <v>20803118504</v>
      </c>
      <c r="C5599" s="151">
        <v>621</v>
      </c>
      <c r="D5599" s="158">
        <v>1039.3866599999999</v>
      </c>
      <c r="E5599" s="151">
        <v>6763</v>
      </c>
      <c r="F5599" s="151">
        <v>6</v>
      </c>
      <c r="G5599" s="158">
        <v>54.962035433595311</v>
      </c>
    </row>
    <row r="5600" spans="1:7" x14ac:dyDescent="0.25">
      <c r="A5600" s="147">
        <v>5596</v>
      </c>
      <c r="B5600" s="151">
        <v>20803118505</v>
      </c>
      <c r="C5600" s="151">
        <v>265</v>
      </c>
      <c r="D5600" s="158">
        <v>972.72250289999999</v>
      </c>
      <c r="E5600" s="151">
        <v>11006</v>
      </c>
      <c r="F5600" s="151">
        <v>4</v>
      </c>
      <c r="G5600" s="158">
        <v>26.701745037964564</v>
      </c>
    </row>
    <row r="5601" spans="1:7" x14ac:dyDescent="0.25">
      <c r="A5601" s="147">
        <v>5597</v>
      </c>
      <c r="B5601" s="151">
        <v>20803118506</v>
      </c>
      <c r="C5601" s="151">
        <v>612</v>
      </c>
      <c r="D5601" s="158">
        <v>1011.24602</v>
      </c>
      <c r="E5601" s="151">
        <v>8898</v>
      </c>
      <c r="F5601" s="151">
        <v>5</v>
      </c>
      <c r="G5601" s="158">
        <v>40.741974157453043</v>
      </c>
    </row>
    <row r="5602" spans="1:7" x14ac:dyDescent="0.25">
      <c r="A5602" s="147">
        <v>5598</v>
      </c>
      <c r="B5602" s="151">
        <v>20803118507</v>
      </c>
      <c r="C5602" s="151">
        <v>326</v>
      </c>
      <c r="D5602" s="158">
        <v>1099.4804449999999</v>
      </c>
      <c r="E5602" s="151">
        <v>1458</v>
      </c>
      <c r="F5602" s="151">
        <v>9</v>
      </c>
      <c r="G5602" s="158">
        <v>90.295723990941795</v>
      </c>
    </row>
    <row r="5603" spans="1:7" x14ac:dyDescent="0.25">
      <c r="A5603" s="147">
        <v>5599</v>
      </c>
      <c r="B5603" s="151">
        <v>20803118508</v>
      </c>
      <c r="C5603" s="151">
        <v>438</v>
      </c>
      <c r="D5603" s="158">
        <v>1111.6716799999999</v>
      </c>
      <c r="E5603" s="151">
        <v>763</v>
      </c>
      <c r="F5603" s="151">
        <v>10</v>
      </c>
      <c r="G5603" s="158">
        <v>94.924736912215266</v>
      </c>
    </row>
    <row r="5604" spans="1:7" x14ac:dyDescent="0.25">
      <c r="A5604" s="147">
        <v>5600</v>
      </c>
      <c r="B5604" s="151">
        <v>20803118509</v>
      </c>
      <c r="C5604" s="151">
        <v>551</v>
      </c>
      <c r="D5604" s="158">
        <v>1080.262193</v>
      </c>
      <c r="E5604" s="151">
        <v>3015</v>
      </c>
      <c r="F5604" s="151">
        <v>9</v>
      </c>
      <c r="G5604" s="158">
        <v>79.925402957239911</v>
      </c>
    </row>
    <row r="5605" spans="1:7" x14ac:dyDescent="0.25">
      <c r="A5605" s="147">
        <v>5601</v>
      </c>
      <c r="B5605" s="151">
        <v>20803118510</v>
      </c>
      <c r="C5605" s="151">
        <v>474</v>
      </c>
      <c r="D5605" s="158">
        <v>1023.686055</v>
      </c>
      <c r="E5605" s="151">
        <v>8011</v>
      </c>
      <c r="F5605" s="151">
        <v>6</v>
      </c>
      <c r="G5605" s="158">
        <v>46.649793526042359</v>
      </c>
    </row>
    <row r="5606" spans="1:7" x14ac:dyDescent="0.25">
      <c r="A5606" s="147">
        <v>5602</v>
      </c>
      <c r="B5606" s="151">
        <v>20803118511</v>
      </c>
      <c r="C5606" s="151">
        <v>364</v>
      </c>
      <c r="D5606" s="158">
        <v>1052.4537290000001</v>
      </c>
      <c r="E5606" s="151">
        <v>5589</v>
      </c>
      <c r="F5606" s="151">
        <v>7</v>
      </c>
      <c r="G5606" s="158">
        <v>62.781404022911943</v>
      </c>
    </row>
    <row r="5607" spans="1:7" x14ac:dyDescent="0.25">
      <c r="A5607" s="147">
        <v>5603</v>
      </c>
      <c r="B5607" s="151">
        <v>20803118512</v>
      </c>
      <c r="C5607" s="151">
        <v>490</v>
      </c>
      <c r="D5607" s="158">
        <v>1052.1280509999999</v>
      </c>
      <c r="E5607" s="151">
        <v>5615</v>
      </c>
      <c r="F5607" s="151">
        <v>7</v>
      </c>
      <c r="G5607" s="158">
        <v>62.608232316504598</v>
      </c>
    </row>
    <row r="5608" spans="1:7" x14ac:dyDescent="0.25">
      <c r="A5608" s="147">
        <v>5604</v>
      </c>
      <c r="B5608" s="151">
        <v>20803118513</v>
      </c>
      <c r="C5608" s="151">
        <v>376</v>
      </c>
      <c r="D5608" s="158">
        <v>977.68701820000001</v>
      </c>
      <c r="E5608" s="151">
        <v>10769</v>
      </c>
      <c r="F5608" s="151">
        <v>4</v>
      </c>
      <c r="G5608" s="158">
        <v>28.280271746370055</v>
      </c>
    </row>
    <row r="5609" spans="1:7" x14ac:dyDescent="0.25">
      <c r="A5609" s="147">
        <v>5605</v>
      </c>
      <c r="B5609" s="151">
        <v>20803118514</v>
      </c>
      <c r="C5609" s="151">
        <v>250</v>
      </c>
      <c r="D5609" s="158">
        <v>1017.086583</v>
      </c>
      <c r="E5609" s="151">
        <v>8490</v>
      </c>
      <c r="F5609" s="151">
        <v>5</v>
      </c>
      <c r="G5609" s="158">
        <v>43.459437857999198</v>
      </c>
    </row>
    <row r="5610" spans="1:7" x14ac:dyDescent="0.25">
      <c r="A5610" s="147">
        <v>5606</v>
      </c>
      <c r="B5610" s="151">
        <v>20803118515</v>
      </c>
      <c r="C5610" s="151">
        <v>680</v>
      </c>
      <c r="D5610" s="158">
        <v>1048.886688</v>
      </c>
      <c r="E5610" s="151">
        <v>5910</v>
      </c>
      <c r="F5610" s="151">
        <v>7</v>
      </c>
      <c r="G5610" s="158">
        <v>60.643399493805781</v>
      </c>
    </row>
    <row r="5611" spans="1:7" x14ac:dyDescent="0.25">
      <c r="A5611" s="147">
        <v>5607</v>
      </c>
      <c r="B5611" s="151">
        <v>20803118516</v>
      </c>
      <c r="C5611" s="151">
        <v>523</v>
      </c>
      <c r="D5611" s="158">
        <v>1092.8674699999999</v>
      </c>
      <c r="E5611" s="151">
        <v>1960</v>
      </c>
      <c r="F5611" s="151">
        <v>9</v>
      </c>
      <c r="G5611" s="158">
        <v>86.952177967230583</v>
      </c>
    </row>
    <row r="5612" spans="1:7" x14ac:dyDescent="0.25">
      <c r="A5612" s="147">
        <v>5608</v>
      </c>
      <c r="B5612" s="151">
        <v>20803118517</v>
      </c>
      <c r="C5612" s="151">
        <v>463</v>
      </c>
      <c r="D5612" s="158">
        <v>1072.7446629999999</v>
      </c>
      <c r="E5612" s="151">
        <v>3693</v>
      </c>
      <c r="F5612" s="151">
        <v>8</v>
      </c>
      <c r="G5612" s="158">
        <v>75.409617690155855</v>
      </c>
    </row>
    <row r="5613" spans="1:7" x14ac:dyDescent="0.25">
      <c r="A5613" s="147">
        <v>5609</v>
      </c>
      <c r="B5613" s="151">
        <v>20803118518</v>
      </c>
      <c r="C5613" s="151">
        <v>327</v>
      </c>
      <c r="D5613" s="158">
        <v>1058.397481</v>
      </c>
      <c r="E5613" s="151">
        <v>4997</v>
      </c>
      <c r="F5613" s="151">
        <v>7</v>
      </c>
      <c r="G5613" s="158">
        <v>66.724390568802448</v>
      </c>
    </row>
    <row r="5614" spans="1:7" x14ac:dyDescent="0.25">
      <c r="A5614" s="147">
        <v>5610</v>
      </c>
      <c r="B5614" s="151">
        <v>20803118520</v>
      </c>
      <c r="C5614" s="151">
        <v>516</v>
      </c>
      <c r="D5614" s="158">
        <v>1039.078708</v>
      </c>
      <c r="E5614" s="151">
        <v>6785</v>
      </c>
      <c r="F5614" s="151">
        <v>6</v>
      </c>
      <c r="G5614" s="158">
        <v>54.815505528173702</v>
      </c>
    </row>
    <row r="5615" spans="1:7" x14ac:dyDescent="0.25">
      <c r="A5615" s="147">
        <v>5611</v>
      </c>
      <c r="B5615" s="151">
        <v>20803118521</v>
      </c>
      <c r="C5615" s="151">
        <v>311</v>
      </c>
      <c r="D5615" s="158">
        <v>1082.9897229999999</v>
      </c>
      <c r="E5615" s="151">
        <v>2786</v>
      </c>
      <c r="F5615" s="151">
        <v>9</v>
      </c>
      <c r="G5615" s="158">
        <v>81.450646063673901</v>
      </c>
    </row>
    <row r="5616" spans="1:7" x14ac:dyDescent="0.25">
      <c r="A5616" s="147">
        <v>5612</v>
      </c>
      <c r="B5616" s="151">
        <v>20803118522</v>
      </c>
      <c r="C5616" s="151">
        <v>286</v>
      </c>
      <c r="D5616" s="158">
        <v>1062.574292</v>
      </c>
      <c r="E5616" s="151">
        <v>4596</v>
      </c>
      <c r="F5616" s="151">
        <v>8</v>
      </c>
      <c r="G5616" s="158">
        <v>69.395231117623553</v>
      </c>
    </row>
    <row r="5617" spans="1:7" x14ac:dyDescent="0.25">
      <c r="A5617" s="147">
        <v>5613</v>
      </c>
      <c r="B5617" s="151">
        <v>20803118523</v>
      </c>
      <c r="C5617" s="151">
        <v>301</v>
      </c>
      <c r="D5617" s="158">
        <v>1002.81173</v>
      </c>
      <c r="E5617" s="151">
        <v>9455</v>
      </c>
      <c r="F5617" s="151">
        <v>5</v>
      </c>
      <c r="G5617" s="158">
        <v>37.032103370187826</v>
      </c>
    </row>
    <row r="5618" spans="1:7" x14ac:dyDescent="0.25">
      <c r="A5618" s="147">
        <v>5614</v>
      </c>
      <c r="B5618" s="151">
        <v>20803118524</v>
      </c>
      <c r="C5618" s="151">
        <v>858</v>
      </c>
      <c r="D5618" s="158">
        <v>1034.203808</v>
      </c>
      <c r="E5618" s="151">
        <v>7180</v>
      </c>
      <c r="F5618" s="151">
        <v>6</v>
      </c>
      <c r="G5618" s="158">
        <v>52.18462768083122</v>
      </c>
    </row>
    <row r="5619" spans="1:7" x14ac:dyDescent="0.25">
      <c r="A5619" s="147">
        <v>5615</v>
      </c>
      <c r="B5619" s="151">
        <v>20803118525</v>
      </c>
      <c r="C5619" s="151">
        <v>394</v>
      </c>
      <c r="D5619" s="158">
        <v>1029.407117</v>
      </c>
      <c r="E5619" s="151">
        <v>7552</v>
      </c>
      <c r="F5619" s="151">
        <v>6</v>
      </c>
      <c r="G5619" s="158">
        <v>49.706940189156789</v>
      </c>
    </row>
    <row r="5620" spans="1:7" x14ac:dyDescent="0.25">
      <c r="A5620" s="147">
        <v>5616</v>
      </c>
      <c r="B5620" s="151">
        <v>20803118526</v>
      </c>
      <c r="C5620" s="151">
        <v>387</v>
      </c>
      <c r="D5620" s="158">
        <v>1026.071672</v>
      </c>
      <c r="E5620" s="151">
        <v>7811</v>
      </c>
      <c r="F5620" s="151">
        <v>6</v>
      </c>
      <c r="G5620" s="158">
        <v>47.98188357532969</v>
      </c>
    </row>
    <row r="5621" spans="1:7" x14ac:dyDescent="0.25">
      <c r="A5621" s="147">
        <v>5617</v>
      </c>
      <c r="B5621" s="151">
        <v>20803118527</v>
      </c>
      <c r="C5621" s="151">
        <v>288</v>
      </c>
      <c r="D5621" s="158">
        <v>1075.7042220000001</v>
      </c>
      <c r="E5621" s="151">
        <v>3433</v>
      </c>
      <c r="F5621" s="151">
        <v>8</v>
      </c>
      <c r="G5621" s="158">
        <v>77.141334754229391</v>
      </c>
    </row>
    <row r="5622" spans="1:7" x14ac:dyDescent="0.25">
      <c r="A5622" s="147">
        <v>5618</v>
      </c>
      <c r="B5622" s="151">
        <v>20803118528</v>
      </c>
      <c r="C5622" s="151">
        <v>217</v>
      </c>
      <c r="D5622" s="158">
        <v>840.34856219999995</v>
      </c>
      <c r="E5622" s="151">
        <v>14239</v>
      </c>
      <c r="F5622" s="151">
        <v>1</v>
      </c>
      <c r="G5622" s="158">
        <v>5.1685093912348474</v>
      </c>
    </row>
    <row r="5623" spans="1:7" x14ac:dyDescent="0.25">
      <c r="A5623" s="147">
        <v>5619</v>
      </c>
      <c r="B5623" s="151">
        <v>20803118529</v>
      </c>
      <c r="C5623" s="151">
        <v>295</v>
      </c>
      <c r="D5623" s="158">
        <v>1097.371036</v>
      </c>
      <c r="E5623" s="151">
        <v>1623</v>
      </c>
      <c r="F5623" s="151">
        <v>9</v>
      </c>
      <c r="G5623" s="158">
        <v>89.196749700279739</v>
      </c>
    </row>
    <row r="5624" spans="1:7" x14ac:dyDescent="0.25">
      <c r="A5624" s="147">
        <v>5620</v>
      </c>
      <c r="B5624" s="151">
        <v>20803118530</v>
      </c>
      <c r="C5624" s="151">
        <v>226</v>
      </c>
      <c r="D5624" s="158">
        <v>1095.1791430000001</v>
      </c>
      <c r="E5624" s="151">
        <v>1773</v>
      </c>
      <c r="F5624" s="151">
        <v>9</v>
      </c>
      <c r="G5624" s="158">
        <v>88.197682163314241</v>
      </c>
    </row>
    <row r="5625" spans="1:7" x14ac:dyDescent="0.25">
      <c r="A5625" s="147">
        <v>5621</v>
      </c>
      <c r="B5625" s="151">
        <v>20803118601</v>
      </c>
      <c r="C5625" s="151">
        <v>362</v>
      </c>
      <c r="D5625" s="158">
        <v>1070.088984</v>
      </c>
      <c r="E5625" s="151">
        <v>3917</v>
      </c>
      <c r="F5625" s="151">
        <v>8</v>
      </c>
      <c r="G5625" s="158">
        <v>73.917676834954037</v>
      </c>
    </row>
    <row r="5626" spans="1:7" x14ac:dyDescent="0.25">
      <c r="A5626" s="147">
        <v>5622</v>
      </c>
      <c r="B5626" s="151">
        <v>20803118603</v>
      </c>
      <c r="C5626" s="151">
        <v>567</v>
      </c>
      <c r="D5626" s="158">
        <v>1078.517769</v>
      </c>
      <c r="E5626" s="151">
        <v>3172</v>
      </c>
      <c r="F5626" s="151">
        <v>8</v>
      </c>
      <c r="G5626" s="158">
        <v>78.879712268549355</v>
      </c>
    </row>
    <row r="5627" spans="1:7" x14ac:dyDescent="0.25">
      <c r="A5627" s="147">
        <v>5623</v>
      </c>
      <c r="B5627" s="151">
        <v>20803118604</v>
      </c>
      <c r="C5627" s="151">
        <v>629</v>
      </c>
      <c r="D5627" s="158">
        <v>1039.4695610000001</v>
      </c>
      <c r="E5627" s="151">
        <v>6752</v>
      </c>
      <c r="F5627" s="151">
        <v>6</v>
      </c>
      <c r="G5627" s="158">
        <v>55.035300386306119</v>
      </c>
    </row>
    <row r="5628" spans="1:7" x14ac:dyDescent="0.25">
      <c r="A5628" s="147">
        <v>5624</v>
      </c>
      <c r="B5628" s="151">
        <v>20803118605</v>
      </c>
      <c r="C5628" s="151">
        <v>460</v>
      </c>
      <c r="D5628" s="158">
        <v>1031.844484</v>
      </c>
      <c r="E5628" s="151">
        <v>7347</v>
      </c>
      <c r="F5628" s="151">
        <v>6</v>
      </c>
      <c r="G5628" s="158">
        <v>51.072332489676299</v>
      </c>
    </row>
    <row r="5629" spans="1:7" x14ac:dyDescent="0.25">
      <c r="A5629" s="147">
        <v>5625</v>
      </c>
      <c r="B5629" s="151">
        <v>20803118606</v>
      </c>
      <c r="C5629" s="151">
        <v>388</v>
      </c>
      <c r="D5629" s="158">
        <v>1056.5245090000001</v>
      </c>
      <c r="E5629" s="151">
        <v>5197</v>
      </c>
      <c r="F5629" s="151">
        <v>7</v>
      </c>
      <c r="G5629" s="158">
        <v>65.392300519515118</v>
      </c>
    </row>
    <row r="5630" spans="1:7" x14ac:dyDescent="0.25">
      <c r="A5630" s="147">
        <v>5626</v>
      </c>
      <c r="B5630" s="151">
        <v>20803118607</v>
      </c>
      <c r="C5630" s="151">
        <v>337</v>
      </c>
      <c r="D5630" s="158">
        <v>1042.9123870000001</v>
      </c>
      <c r="E5630" s="151">
        <v>6443</v>
      </c>
      <c r="F5630" s="151">
        <v>7</v>
      </c>
      <c r="G5630" s="158">
        <v>57.093379512455044</v>
      </c>
    </row>
    <row r="5631" spans="1:7" x14ac:dyDescent="0.25">
      <c r="A5631" s="147">
        <v>5627</v>
      </c>
      <c r="B5631" s="151">
        <v>20803118608</v>
      </c>
      <c r="C5631" s="151">
        <v>437</v>
      </c>
      <c r="D5631" s="158">
        <v>1039.5490070000001</v>
      </c>
      <c r="E5631" s="151">
        <v>6749</v>
      </c>
      <c r="F5631" s="151">
        <v>6</v>
      </c>
      <c r="G5631" s="158">
        <v>55.055281737045426</v>
      </c>
    </row>
    <row r="5632" spans="1:7" x14ac:dyDescent="0.25">
      <c r="A5632" s="147">
        <v>5628</v>
      </c>
      <c r="B5632" s="151">
        <v>20803118609</v>
      </c>
      <c r="C5632" s="151">
        <v>335</v>
      </c>
      <c r="D5632" s="158">
        <v>975.76225150000005</v>
      </c>
      <c r="E5632" s="151">
        <v>10873</v>
      </c>
      <c r="F5632" s="151">
        <v>4</v>
      </c>
      <c r="G5632" s="158">
        <v>27.587584920740643</v>
      </c>
    </row>
    <row r="5633" spans="1:7" x14ac:dyDescent="0.25">
      <c r="A5633" s="147">
        <v>5629</v>
      </c>
      <c r="B5633" s="151">
        <v>20803118610</v>
      </c>
      <c r="C5633" s="151">
        <v>653</v>
      </c>
      <c r="D5633" s="158">
        <v>1036.9974030000001</v>
      </c>
      <c r="E5633" s="151">
        <v>6971</v>
      </c>
      <c r="F5633" s="151">
        <v>6</v>
      </c>
      <c r="G5633" s="158">
        <v>53.576661782336487</v>
      </c>
    </row>
    <row r="5634" spans="1:7" x14ac:dyDescent="0.25">
      <c r="A5634" s="147">
        <v>5630</v>
      </c>
      <c r="B5634" s="151">
        <v>20803118611</v>
      </c>
      <c r="C5634" s="151">
        <v>374</v>
      </c>
      <c r="D5634" s="158">
        <v>1036.9209949999999</v>
      </c>
      <c r="E5634" s="151">
        <v>6977</v>
      </c>
      <c r="F5634" s="151">
        <v>6</v>
      </c>
      <c r="G5634" s="158">
        <v>53.536699080857865</v>
      </c>
    </row>
    <row r="5635" spans="1:7" x14ac:dyDescent="0.25">
      <c r="A5635" s="147">
        <v>5631</v>
      </c>
      <c r="B5635" s="151">
        <v>20803118612</v>
      </c>
      <c r="C5635" s="151">
        <v>547</v>
      </c>
      <c r="D5635" s="158">
        <v>1058.6298489999999</v>
      </c>
      <c r="E5635" s="151">
        <v>4970</v>
      </c>
      <c r="F5635" s="151">
        <v>7</v>
      </c>
      <c r="G5635" s="158">
        <v>66.904222725456236</v>
      </c>
    </row>
    <row r="5636" spans="1:7" x14ac:dyDescent="0.25">
      <c r="A5636" s="147">
        <v>5632</v>
      </c>
      <c r="B5636" s="151">
        <v>20803118613</v>
      </c>
      <c r="C5636" s="151">
        <v>501</v>
      </c>
      <c r="D5636" s="158">
        <v>1013.857117</v>
      </c>
      <c r="E5636" s="151">
        <v>8712</v>
      </c>
      <c r="F5636" s="151">
        <v>5</v>
      </c>
      <c r="G5636" s="158">
        <v>41.980817903290266</v>
      </c>
    </row>
    <row r="5637" spans="1:7" x14ac:dyDescent="0.25">
      <c r="A5637" s="147">
        <v>5633</v>
      </c>
      <c r="B5637" s="151">
        <v>20803118614</v>
      </c>
      <c r="C5637" s="151">
        <v>292</v>
      </c>
      <c r="D5637" s="158">
        <v>1005.008696</v>
      </c>
      <c r="E5637" s="151">
        <v>9323</v>
      </c>
      <c r="F5637" s="151">
        <v>5</v>
      </c>
      <c r="G5637" s="158">
        <v>37.911282802717466</v>
      </c>
    </row>
    <row r="5638" spans="1:7" x14ac:dyDescent="0.25">
      <c r="A5638" s="147">
        <v>5634</v>
      </c>
      <c r="B5638" s="151">
        <v>20803118615</v>
      </c>
      <c r="C5638" s="151">
        <v>345</v>
      </c>
      <c r="D5638" s="158">
        <v>1056.7050630000001</v>
      </c>
      <c r="E5638" s="151">
        <v>5182</v>
      </c>
      <c r="F5638" s="151">
        <v>7</v>
      </c>
      <c r="G5638" s="158">
        <v>65.492207273211662</v>
      </c>
    </row>
    <row r="5639" spans="1:7" x14ac:dyDescent="0.25">
      <c r="A5639" s="147">
        <v>5635</v>
      </c>
      <c r="B5639" s="151">
        <v>20803118616</v>
      </c>
      <c r="C5639" s="151">
        <v>583</v>
      </c>
      <c r="D5639" s="158">
        <v>1072.200425</v>
      </c>
      <c r="E5639" s="151">
        <v>3737</v>
      </c>
      <c r="F5639" s="151">
        <v>8</v>
      </c>
      <c r="G5639" s="158">
        <v>75.116557879312637</v>
      </c>
    </row>
    <row r="5640" spans="1:7" x14ac:dyDescent="0.25">
      <c r="A5640" s="147">
        <v>5636</v>
      </c>
      <c r="B5640" s="151">
        <v>20803118617</v>
      </c>
      <c r="C5640" s="151">
        <v>677</v>
      </c>
      <c r="D5640" s="158">
        <v>1086.7742310000001</v>
      </c>
      <c r="E5640" s="151">
        <v>2454</v>
      </c>
      <c r="F5640" s="151">
        <v>9</v>
      </c>
      <c r="G5640" s="158">
        <v>83.661915545490871</v>
      </c>
    </row>
    <row r="5641" spans="1:7" x14ac:dyDescent="0.25">
      <c r="A5641" s="147">
        <v>5637</v>
      </c>
      <c r="B5641" s="151">
        <v>20803118618</v>
      </c>
      <c r="C5641" s="151">
        <v>592</v>
      </c>
      <c r="D5641" s="158">
        <v>1077.4567750000001</v>
      </c>
      <c r="E5641" s="151">
        <v>3272</v>
      </c>
      <c r="F5641" s="151">
        <v>8</v>
      </c>
      <c r="G5641" s="158">
        <v>78.213667243905689</v>
      </c>
    </row>
    <row r="5642" spans="1:7" x14ac:dyDescent="0.25">
      <c r="A5642" s="147">
        <v>5638</v>
      </c>
      <c r="B5642" s="151">
        <v>20803118619</v>
      </c>
      <c r="C5642" s="151">
        <v>431</v>
      </c>
      <c r="D5642" s="158">
        <v>1055.405947</v>
      </c>
      <c r="E5642" s="151">
        <v>5307</v>
      </c>
      <c r="F5642" s="151">
        <v>7</v>
      </c>
      <c r="G5642" s="158">
        <v>64.659650992407094</v>
      </c>
    </row>
    <row r="5643" spans="1:7" x14ac:dyDescent="0.25">
      <c r="A5643" s="147">
        <v>5639</v>
      </c>
      <c r="B5643" s="151">
        <v>20803118620</v>
      </c>
      <c r="C5643" s="151">
        <v>473</v>
      </c>
      <c r="D5643" s="158">
        <v>1072.3230390000001</v>
      </c>
      <c r="E5643" s="151">
        <v>3725</v>
      </c>
      <c r="F5643" s="151">
        <v>8</v>
      </c>
      <c r="G5643" s="158">
        <v>75.196483282269881</v>
      </c>
    </row>
    <row r="5644" spans="1:7" x14ac:dyDescent="0.25">
      <c r="A5644" s="147">
        <v>5640</v>
      </c>
      <c r="B5644" s="151">
        <v>20803118621</v>
      </c>
      <c r="C5644" s="151">
        <v>699</v>
      </c>
      <c r="D5644" s="158">
        <v>1074.4459859999999</v>
      </c>
      <c r="E5644" s="151">
        <v>3547</v>
      </c>
      <c r="F5644" s="151">
        <v>8</v>
      </c>
      <c r="G5644" s="158">
        <v>76.38204342613561</v>
      </c>
    </row>
    <row r="5645" spans="1:7" x14ac:dyDescent="0.25">
      <c r="A5645" s="147">
        <v>5641</v>
      </c>
      <c r="B5645" s="151">
        <v>20803118622</v>
      </c>
      <c r="C5645" s="151">
        <v>604</v>
      </c>
      <c r="D5645" s="158">
        <v>1064.664227</v>
      </c>
      <c r="E5645" s="151">
        <v>4400</v>
      </c>
      <c r="F5645" s="151">
        <v>8</v>
      </c>
      <c r="G5645" s="158">
        <v>70.70067936592514</v>
      </c>
    </row>
    <row r="5646" spans="1:7" x14ac:dyDescent="0.25">
      <c r="A5646" s="147">
        <v>5642</v>
      </c>
      <c r="B5646" s="151">
        <v>20803118623</v>
      </c>
      <c r="C5646" s="151">
        <v>725</v>
      </c>
      <c r="D5646" s="158">
        <v>1022.957512</v>
      </c>
      <c r="E5646" s="151">
        <v>8067</v>
      </c>
      <c r="F5646" s="151">
        <v>6</v>
      </c>
      <c r="G5646" s="158">
        <v>46.276808312241904</v>
      </c>
    </row>
    <row r="5647" spans="1:7" x14ac:dyDescent="0.25">
      <c r="A5647" s="147">
        <v>5643</v>
      </c>
      <c r="B5647" s="151">
        <v>20803118624</v>
      </c>
      <c r="C5647" s="151">
        <v>375</v>
      </c>
      <c r="D5647" s="158">
        <v>1047.1189859999999</v>
      </c>
      <c r="E5647" s="151">
        <v>6067</v>
      </c>
      <c r="F5647" s="151">
        <v>7</v>
      </c>
      <c r="G5647" s="158">
        <v>59.597708805115225</v>
      </c>
    </row>
    <row r="5648" spans="1:7" x14ac:dyDescent="0.25">
      <c r="A5648" s="147">
        <v>5644</v>
      </c>
      <c r="B5648" s="151">
        <v>20803118625</v>
      </c>
      <c r="C5648" s="151">
        <v>535</v>
      </c>
      <c r="D5648" s="158">
        <v>974.01571330000002</v>
      </c>
      <c r="E5648" s="151">
        <v>10953</v>
      </c>
      <c r="F5648" s="151">
        <v>4</v>
      </c>
      <c r="G5648" s="158">
        <v>27.054748901025711</v>
      </c>
    </row>
    <row r="5649" spans="1:7" x14ac:dyDescent="0.25">
      <c r="A5649" s="147">
        <v>5645</v>
      </c>
      <c r="B5649" s="151">
        <v>20803118626</v>
      </c>
      <c r="C5649" s="151">
        <v>727</v>
      </c>
      <c r="D5649" s="158">
        <v>1042.5425949999999</v>
      </c>
      <c r="E5649" s="151">
        <v>6482</v>
      </c>
      <c r="F5649" s="151">
        <v>7</v>
      </c>
      <c r="G5649" s="158">
        <v>56.833621952844013</v>
      </c>
    </row>
    <row r="5650" spans="1:7" x14ac:dyDescent="0.25">
      <c r="A5650" s="147">
        <v>5646</v>
      </c>
      <c r="B5650" s="151">
        <v>20803118627</v>
      </c>
      <c r="C5650" s="151">
        <v>430</v>
      </c>
      <c r="D5650" s="158">
        <v>1020.294319</v>
      </c>
      <c r="E5650" s="151">
        <v>8269</v>
      </c>
      <c r="F5650" s="151">
        <v>5</v>
      </c>
      <c r="G5650" s="158">
        <v>44.931397362461702</v>
      </c>
    </row>
    <row r="5651" spans="1:7" x14ac:dyDescent="0.25">
      <c r="A5651" s="147">
        <v>5647</v>
      </c>
      <c r="B5651" s="151">
        <v>20803118628</v>
      </c>
      <c r="C5651" s="151">
        <v>472</v>
      </c>
      <c r="D5651" s="158">
        <v>1012.129685</v>
      </c>
      <c r="E5651" s="151">
        <v>8834</v>
      </c>
      <c r="F5651" s="151">
        <v>5</v>
      </c>
      <c r="G5651" s="158">
        <v>41.168242973224991</v>
      </c>
    </row>
    <row r="5652" spans="1:7" x14ac:dyDescent="0.25">
      <c r="A5652" s="147">
        <v>5648</v>
      </c>
      <c r="B5652" s="151">
        <v>20803118629</v>
      </c>
      <c r="C5652" s="151">
        <v>465</v>
      </c>
      <c r="D5652" s="158">
        <v>1059.9438279999999</v>
      </c>
      <c r="E5652" s="151">
        <v>4823</v>
      </c>
      <c r="F5652" s="151">
        <v>7</v>
      </c>
      <c r="G5652" s="158">
        <v>67.883308911682434</v>
      </c>
    </row>
    <row r="5653" spans="1:7" x14ac:dyDescent="0.25">
      <c r="A5653" s="147">
        <v>5649</v>
      </c>
      <c r="B5653" s="151">
        <v>20803118630</v>
      </c>
      <c r="C5653" s="151">
        <v>661</v>
      </c>
      <c r="D5653" s="158">
        <v>1005.150923</v>
      </c>
      <c r="E5653" s="151">
        <v>9312</v>
      </c>
      <c r="F5653" s="151">
        <v>5</v>
      </c>
      <c r="G5653" s="158">
        <v>37.984547755428267</v>
      </c>
    </row>
    <row r="5654" spans="1:7" x14ac:dyDescent="0.25">
      <c r="A5654" s="147">
        <v>5650</v>
      </c>
      <c r="B5654" s="151">
        <v>20803118631</v>
      </c>
      <c r="C5654" s="151">
        <v>521</v>
      </c>
      <c r="D5654" s="158">
        <v>1018.799904</v>
      </c>
      <c r="E5654" s="151">
        <v>8373</v>
      </c>
      <c r="F5654" s="151">
        <v>5</v>
      </c>
      <c r="G5654" s="158">
        <v>44.238710536832286</v>
      </c>
    </row>
    <row r="5655" spans="1:7" x14ac:dyDescent="0.25">
      <c r="A5655" s="147">
        <v>5651</v>
      </c>
      <c r="B5655" s="151">
        <v>20803118701</v>
      </c>
      <c r="C5655" s="151">
        <v>625</v>
      </c>
      <c r="D5655" s="158">
        <v>1064.0608609999999</v>
      </c>
      <c r="E5655" s="151">
        <v>4446</v>
      </c>
      <c r="F5655" s="151">
        <v>8</v>
      </c>
      <c r="G5655" s="158">
        <v>70.394298654589051</v>
      </c>
    </row>
    <row r="5656" spans="1:7" x14ac:dyDescent="0.25">
      <c r="A5656" s="147">
        <v>5652</v>
      </c>
      <c r="B5656" s="151">
        <v>20803118702</v>
      </c>
      <c r="C5656" s="151">
        <v>209</v>
      </c>
      <c r="D5656" s="158">
        <v>1014.670597</v>
      </c>
      <c r="E5656" s="151">
        <v>8664</v>
      </c>
      <c r="F5656" s="151">
        <v>5</v>
      </c>
      <c r="G5656" s="158">
        <v>42.30051951511922</v>
      </c>
    </row>
    <row r="5657" spans="1:7" x14ac:dyDescent="0.25">
      <c r="A5657" s="147">
        <v>5653</v>
      </c>
      <c r="B5657" s="151">
        <v>20803118703</v>
      </c>
      <c r="C5657" s="151">
        <v>477</v>
      </c>
      <c r="D5657" s="158">
        <v>1063.5343130000001</v>
      </c>
      <c r="E5657" s="151">
        <v>4501</v>
      </c>
      <c r="F5657" s="151">
        <v>8</v>
      </c>
      <c r="G5657" s="158">
        <v>70.027973891035032</v>
      </c>
    </row>
    <row r="5658" spans="1:7" x14ac:dyDescent="0.25">
      <c r="A5658" s="147">
        <v>5654</v>
      </c>
      <c r="B5658" s="151">
        <v>20803118704</v>
      </c>
      <c r="C5658" s="151">
        <v>534</v>
      </c>
      <c r="D5658" s="158">
        <v>1017.535484</v>
      </c>
      <c r="E5658" s="151">
        <v>8457</v>
      </c>
      <c r="F5658" s="151">
        <v>5</v>
      </c>
      <c r="G5658" s="158">
        <v>43.679232716131608</v>
      </c>
    </row>
    <row r="5659" spans="1:7" x14ac:dyDescent="0.25">
      <c r="A5659" s="147">
        <v>5655</v>
      </c>
      <c r="B5659" s="151">
        <v>20803118705</v>
      </c>
      <c r="C5659" s="151">
        <v>199</v>
      </c>
      <c r="D5659" s="158">
        <v>956.0604945</v>
      </c>
      <c r="E5659" s="151">
        <v>11728</v>
      </c>
      <c r="F5659" s="151">
        <v>3</v>
      </c>
      <c r="G5659" s="158">
        <v>21.892899960037298</v>
      </c>
    </row>
    <row r="5660" spans="1:7" x14ac:dyDescent="0.25">
      <c r="A5660" s="147">
        <v>5656</v>
      </c>
      <c r="B5660" s="151">
        <v>20803118706</v>
      </c>
      <c r="C5660" s="151">
        <v>346</v>
      </c>
      <c r="D5660" s="158">
        <v>1051.281432</v>
      </c>
      <c r="E5660" s="151">
        <v>5693</v>
      </c>
      <c r="F5660" s="151">
        <v>7</v>
      </c>
      <c r="G5660" s="158">
        <v>62.088717197282541</v>
      </c>
    </row>
    <row r="5661" spans="1:7" x14ac:dyDescent="0.25">
      <c r="A5661" s="147">
        <v>5657</v>
      </c>
      <c r="B5661" s="151">
        <v>20803118707</v>
      </c>
      <c r="C5661" s="151">
        <v>282</v>
      </c>
      <c r="D5661" s="158">
        <v>1044.122936</v>
      </c>
      <c r="E5661" s="151">
        <v>6324</v>
      </c>
      <c r="F5661" s="151">
        <v>7</v>
      </c>
      <c r="G5661" s="158">
        <v>57.885973091781004</v>
      </c>
    </row>
    <row r="5662" spans="1:7" x14ac:dyDescent="0.25">
      <c r="A5662" s="147">
        <v>5658</v>
      </c>
      <c r="B5662" s="151">
        <v>20803118708</v>
      </c>
      <c r="C5662" s="151">
        <v>628</v>
      </c>
      <c r="D5662" s="158">
        <v>1049.3293699999999</v>
      </c>
      <c r="E5662" s="151">
        <v>5875</v>
      </c>
      <c r="F5662" s="151">
        <v>7</v>
      </c>
      <c r="G5662" s="158">
        <v>60.876515252431062</v>
      </c>
    </row>
    <row r="5663" spans="1:7" x14ac:dyDescent="0.25">
      <c r="A5663" s="147">
        <v>5659</v>
      </c>
      <c r="B5663" s="151">
        <v>20803118709</v>
      </c>
      <c r="C5663" s="151">
        <v>547</v>
      </c>
      <c r="D5663" s="158">
        <v>1065.0976109999999</v>
      </c>
      <c r="E5663" s="151">
        <v>4361</v>
      </c>
      <c r="F5663" s="151">
        <v>8</v>
      </c>
      <c r="G5663" s="158">
        <v>70.960436925536158</v>
      </c>
    </row>
    <row r="5664" spans="1:7" x14ac:dyDescent="0.25">
      <c r="A5664" s="147">
        <v>5660</v>
      </c>
      <c r="B5664" s="151">
        <v>20803118710</v>
      </c>
      <c r="C5664" s="151">
        <v>523</v>
      </c>
      <c r="D5664" s="158">
        <v>1081.8144609999999</v>
      </c>
      <c r="E5664" s="151">
        <v>2872</v>
      </c>
      <c r="F5664" s="151">
        <v>9</v>
      </c>
      <c r="G5664" s="158">
        <v>80.877847342480351</v>
      </c>
    </row>
    <row r="5665" spans="1:7" x14ac:dyDescent="0.25">
      <c r="A5665" s="147">
        <v>5661</v>
      </c>
      <c r="B5665" s="151">
        <v>20803118711</v>
      </c>
      <c r="C5665" s="151">
        <v>458</v>
      </c>
      <c r="D5665" s="158">
        <v>1049.5578290000001</v>
      </c>
      <c r="E5665" s="151">
        <v>5851</v>
      </c>
      <c r="F5665" s="151">
        <v>7</v>
      </c>
      <c r="G5665" s="158">
        <v>61.03636605834555</v>
      </c>
    </row>
    <row r="5666" spans="1:7" x14ac:dyDescent="0.25">
      <c r="A5666" s="147">
        <v>5662</v>
      </c>
      <c r="B5666" s="151">
        <v>20803118712</v>
      </c>
      <c r="C5666" s="151">
        <v>306</v>
      </c>
      <c r="D5666" s="158">
        <v>1054.3030470000001</v>
      </c>
      <c r="E5666" s="151">
        <v>5427</v>
      </c>
      <c r="F5666" s="151">
        <v>7</v>
      </c>
      <c r="G5666" s="158">
        <v>63.860396962834685</v>
      </c>
    </row>
    <row r="5667" spans="1:7" x14ac:dyDescent="0.25">
      <c r="A5667" s="147">
        <v>5663</v>
      </c>
      <c r="B5667" s="151">
        <v>20803118713</v>
      </c>
      <c r="C5667" s="151">
        <v>255</v>
      </c>
      <c r="D5667" s="158">
        <v>1015.999384</v>
      </c>
      <c r="E5667" s="151">
        <v>8577</v>
      </c>
      <c r="F5667" s="151">
        <v>5</v>
      </c>
      <c r="G5667" s="158">
        <v>42.879978686559213</v>
      </c>
    </row>
    <row r="5668" spans="1:7" x14ac:dyDescent="0.25">
      <c r="A5668" s="147">
        <v>5664</v>
      </c>
      <c r="B5668" s="151">
        <v>20803118801</v>
      </c>
      <c r="C5668" s="151">
        <v>381</v>
      </c>
      <c r="D5668" s="158">
        <v>1053.9150990000001</v>
      </c>
      <c r="E5668" s="151">
        <v>5468</v>
      </c>
      <c r="F5668" s="151">
        <v>7</v>
      </c>
      <c r="G5668" s="158">
        <v>63.587318502730781</v>
      </c>
    </row>
    <row r="5669" spans="1:7" x14ac:dyDescent="0.25">
      <c r="A5669" s="147">
        <v>5665</v>
      </c>
      <c r="B5669" s="151">
        <v>20803118802</v>
      </c>
      <c r="C5669" s="151">
        <v>432</v>
      </c>
      <c r="D5669" s="158">
        <v>1082.342922</v>
      </c>
      <c r="E5669" s="151">
        <v>2835</v>
      </c>
      <c r="F5669" s="151">
        <v>9</v>
      </c>
      <c r="G5669" s="158">
        <v>81.124284001598511</v>
      </c>
    </row>
    <row r="5670" spans="1:7" x14ac:dyDescent="0.25">
      <c r="A5670" s="147">
        <v>5666</v>
      </c>
      <c r="B5670" s="151">
        <v>20803118803</v>
      </c>
      <c r="C5670" s="151">
        <v>545</v>
      </c>
      <c r="D5670" s="158">
        <v>1087.340582</v>
      </c>
      <c r="E5670" s="151">
        <v>2395</v>
      </c>
      <c r="F5670" s="151">
        <v>9</v>
      </c>
      <c r="G5670" s="158">
        <v>84.054882110030633</v>
      </c>
    </row>
    <row r="5671" spans="1:7" x14ac:dyDescent="0.25">
      <c r="A5671" s="147">
        <v>5667</v>
      </c>
      <c r="B5671" s="151">
        <v>20803118804</v>
      </c>
      <c r="C5671" s="151">
        <v>569</v>
      </c>
      <c r="D5671" s="158">
        <v>1085.913202</v>
      </c>
      <c r="E5671" s="151">
        <v>2523</v>
      </c>
      <c r="F5671" s="151">
        <v>9</v>
      </c>
      <c r="G5671" s="158">
        <v>83.202344478486751</v>
      </c>
    </row>
    <row r="5672" spans="1:7" x14ac:dyDescent="0.25">
      <c r="A5672" s="147">
        <v>5668</v>
      </c>
      <c r="B5672" s="151">
        <v>20803118805</v>
      </c>
      <c r="C5672" s="151">
        <v>656</v>
      </c>
      <c r="D5672" s="158">
        <v>1051.9615160000001</v>
      </c>
      <c r="E5672" s="151">
        <v>5629</v>
      </c>
      <c r="F5672" s="151">
        <v>7</v>
      </c>
      <c r="G5672" s="158">
        <v>62.514986013054482</v>
      </c>
    </row>
    <row r="5673" spans="1:7" x14ac:dyDescent="0.25">
      <c r="A5673" s="147">
        <v>5669</v>
      </c>
      <c r="B5673" s="151">
        <v>20803118806</v>
      </c>
      <c r="C5673" s="151">
        <v>357</v>
      </c>
      <c r="D5673" s="158">
        <v>1050.48137</v>
      </c>
      <c r="E5673" s="151">
        <v>5754</v>
      </c>
      <c r="F5673" s="151">
        <v>7</v>
      </c>
      <c r="G5673" s="158">
        <v>61.682429732249901</v>
      </c>
    </row>
    <row r="5674" spans="1:7" x14ac:dyDescent="0.25">
      <c r="A5674" s="147">
        <v>5670</v>
      </c>
      <c r="B5674" s="151">
        <v>20803118807</v>
      </c>
      <c r="C5674" s="151">
        <v>366</v>
      </c>
      <c r="D5674" s="158">
        <v>1056.60472</v>
      </c>
      <c r="E5674" s="151">
        <v>5187</v>
      </c>
      <c r="F5674" s="151">
        <v>7</v>
      </c>
      <c r="G5674" s="158">
        <v>65.45890502197949</v>
      </c>
    </row>
    <row r="5675" spans="1:7" x14ac:dyDescent="0.25">
      <c r="A5675" s="147">
        <v>5671</v>
      </c>
      <c r="B5675" s="151">
        <v>20803118808</v>
      </c>
      <c r="C5675" s="151">
        <v>529</v>
      </c>
      <c r="D5675" s="158">
        <v>1094.318125</v>
      </c>
      <c r="E5675" s="151">
        <v>1846</v>
      </c>
      <c r="F5675" s="151">
        <v>9</v>
      </c>
      <c r="G5675" s="158">
        <v>87.711469295324363</v>
      </c>
    </row>
    <row r="5676" spans="1:7" x14ac:dyDescent="0.25">
      <c r="A5676" s="147">
        <v>5672</v>
      </c>
      <c r="B5676" s="151">
        <v>20803118810</v>
      </c>
      <c r="C5676" s="151">
        <v>466</v>
      </c>
      <c r="D5676" s="158">
        <v>1070.5859359999999</v>
      </c>
      <c r="E5676" s="151">
        <v>3872</v>
      </c>
      <c r="F5676" s="151">
        <v>8</v>
      </c>
      <c r="G5676" s="158">
        <v>74.217397096043698</v>
      </c>
    </row>
    <row r="5677" spans="1:7" x14ac:dyDescent="0.25">
      <c r="A5677" s="147">
        <v>5673</v>
      </c>
      <c r="B5677" s="151">
        <v>20803118811</v>
      </c>
      <c r="C5677" s="151">
        <v>542</v>
      </c>
      <c r="D5677" s="158">
        <v>1062.2979769999999</v>
      </c>
      <c r="E5677" s="151">
        <v>4626</v>
      </c>
      <c r="F5677" s="151">
        <v>8</v>
      </c>
      <c r="G5677" s="158">
        <v>69.19541761023045</v>
      </c>
    </row>
    <row r="5678" spans="1:7" x14ac:dyDescent="0.25">
      <c r="A5678" s="147">
        <v>5674</v>
      </c>
      <c r="B5678" s="151">
        <v>20803118812</v>
      </c>
      <c r="C5678" s="151">
        <v>457</v>
      </c>
      <c r="D5678" s="158">
        <v>1027.9801210000001</v>
      </c>
      <c r="E5678" s="151">
        <v>7680</v>
      </c>
      <c r="F5678" s="151">
        <v>6</v>
      </c>
      <c r="G5678" s="158">
        <v>48.8544025576129</v>
      </c>
    </row>
    <row r="5679" spans="1:7" x14ac:dyDescent="0.25">
      <c r="A5679" s="147">
        <v>5675</v>
      </c>
      <c r="B5679" s="151">
        <v>20803118814</v>
      </c>
      <c r="C5679" s="151">
        <v>586</v>
      </c>
      <c r="D5679" s="158">
        <v>1074.277235</v>
      </c>
      <c r="E5679" s="151">
        <v>3568</v>
      </c>
      <c r="F5679" s="151">
        <v>8</v>
      </c>
      <c r="G5679" s="158">
        <v>76.242173970960437</v>
      </c>
    </row>
    <row r="5680" spans="1:7" x14ac:dyDescent="0.25">
      <c r="A5680" s="147">
        <v>5676</v>
      </c>
      <c r="B5680" s="151">
        <v>20803118815</v>
      </c>
      <c r="C5680" s="151">
        <v>275</v>
      </c>
      <c r="D5680" s="158">
        <v>1078.729321</v>
      </c>
      <c r="E5680" s="151">
        <v>3154</v>
      </c>
      <c r="F5680" s="151">
        <v>8</v>
      </c>
      <c r="G5680" s="158">
        <v>78.999600372985213</v>
      </c>
    </row>
    <row r="5681" spans="1:7" x14ac:dyDescent="0.25">
      <c r="A5681" s="147">
        <v>5677</v>
      </c>
      <c r="B5681" s="151">
        <v>20803118816</v>
      </c>
      <c r="C5681" s="151">
        <v>670</v>
      </c>
      <c r="D5681" s="158">
        <v>1024.30773</v>
      </c>
      <c r="E5681" s="151">
        <v>7959</v>
      </c>
      <c r="F5681" s="151">
        <v>6</v>
      </c>
      <c r="G5681" s="158">
        <v>46.99613693885707</v>
      </c>
    </row>
    <row r="5682" spans="1:7" x14ac:dyDescent="0.25">
      <c r="A5682" s="147">
        <v>5678</v>
      </c>
      <c r="B5682" s="151">
        <v>20803118817</v>
      </c>
      <c r="C5682" s="151">
        <v>504</v>
      </c>
      <c r="D5682" s="158">
        <v>1041.5705869999999</v>
      </c>
      <c r="E5682" s="151">
        <v>6578</v>
      </c>
      <c r="F5682" s="151">
        <v>6</v>
      </c>
      <c r="G5682" s="158">
        <v>56.194218729186098</v>
      </c>
    </row>
    <row r="5683" spans="1:7" x14ac:dyDescent="0.25">
      <c r="A5683" s="147">
        <v>5679</v>
      </c>
      <c r="B5683" s="151">
        <v>20803118818</v>
      </c>
      <c r="C5683" s="151">
        <v>386</v>
      </c>
      <c r="D5683" s="158">
        <v>1014.634539</v>
      </c>
      <c r="E5683" s="151">
        <v>8666</v>
      </c>
      <c r="F5683" s="151">
        <v>5</v>
      </c>
      <c r="G5683" s="158">
        <v>42.287198614626348</v>
      </c>
    </row>
    <row r="5684" spans="1:7" x14ac:dyDescent="0.25">
      <c r="A5684" s="147">
        <v>5680</v>
      </c>
      <c r="B5684" s="151">
        <v>20803118820</v>
      </c>
      <c r="C5684" s="151">
        <v>357</v>
      </c>
      <c r="D5684" s="158">
        <v>1047.89267</v>
      </c>
      <c r="E5684" s="151">
        <v>5996</v>
      </c>
      <c r="F5684" s="151">
        <v>7</v>
      </c>
      <c r="G5684" s="158">
        <v>60.070600772612224</v>
      </c>
    </row>
    <row r="5685" spans="1:7" x14ac:dyDescent="0.25">
      <c r="A5685" s="147">
        <v>5681</v>
      </c>
      <c r="B5685" s="151">
        <v>20803118821</v>
      </c>
      <c r="C5685" s="151">
        <v>501</v>
      </c>
      <c r="D5685" s="158">
        <v>1016.307691</v>
      </c>
      <c r="E5685" s="151">
        <v>8554</v>
      </c>
      <c r="F5685" s="151">
        <v>5</v>
      </c>
      <c r="G5685" s="158">
        <v>43.033169042227257</v>
      </c>
    </row>
    <row r="5686" spans="1:7" x14ac:dyDescent="0.25">
      <c r="A5686" s="147">
        <v>5682</v>
      </c>
      <c r="B5686" s="151">
        <v>20803118822</v>
      </c>
      <c r="C5686" s="151">
        <v>458</v>
      </c>
      <c r="D5686" s="158">
        <v>1049.025022</v>
      </c>
      <c r="E5686" s="151">
        <v>5898</v>
      </c>
      <c r="F5686" s="151">
        <v>7</v>
      </c>
      <c r="G5686" s="158">
        <v>60.723324896763017</v>
      </c>
    </row>
    <row r="5687" spans="1:7" x14ac:dyDescent="0.25">
      <c r="A5687" s="147">
        <v>5683</v>
      </c>
      <c r="B5687" s="151">
        <v>20803118824</v>
      </c>
      <c r="C5687" s="151">
        <v>372</v>
      </c>
      <c r="D5687" s="158">
        <v>981.46172120000006</v>
      </c>
      <c r="E5687" s="151">
        <v>10591</v>
      </c>
      <c r="F5687" s="151">
        <v>4</v>
      </c>
      <c r="G5687" s="158">
        <v>29.465831890235776</v>
      </c>
    </row>
    <row r="5688" spans="1:7" x14ac:dyDescent="0.25">
      <c r="A5688" s="147">
        <v>5684</v>
      </c>
      <c r="B5688" s="151">
        <v>20803118825</v>
      </c>
      <c r="C5688" s="151">
        <v>429</v>
      </c>
      <c r="D5688" s="158">
        <v>1066.238955</v>
      </c>
      <c r="E5688" s="151">
        <v>4274</v>
      </c>
      <c r="F5688" s="151">
        <v>8</v>
      </c>
      <c r="G5688" s="158">
        <v>71.53989609697615</v>
      </c>
    </row>
    <row r="5689" spans="1:7" x14ac:dyDescent="0.25">
      <c r="A5689" s="147">
        <v>5685</v>
      </c>
      <c r="B5689" s="151">
        <v>20803118826</v>
      </c>
      <c r="C5689" s="151">
        <v>202</v>
      </c>
      <c r="D5689" s="158">
        <v>951.8183636</v>
      </c>
      <c r="E5689" s="151">
        <v>11871</v>
      </c>
      <c r="F5689" s="151">
        <v>3</v>
      </c>
      <c r="G5689" s="158">
        <v>20.940455574796857</v>
      </c>
    </row>
    <row r="5690" spans="1:7" x14ac:dyDescent="0.25">
      <c r="A5690" s="147">
        <v>5686</v>
      </c>
      <c r="B5690" s="151">
        <v>20803118827</v>
      </c>
      <c r="C5690" s="151">
        <v>336</v>
      </c>
      <c r="D5690" s="158">
        <v>1047.976416</v>
      </c>
      <c r="E5690" s="151">
        <v>5987</v>
      </c>
      <c r="F5690" s="151">
        <v>7</v>
      </c>
      <c r="G5690" s="158">
        <v>60.130544824830153</v>
      </c>
    </row>
    <row r="5691" spans="1:7" x14ac:dyDescent="0.25">
      <c r="A5691" s="147">
        <v>5687</v>
      </c>
      <c r="B5691" s="151">
        <v>20803118828</v>
      </c>
      <c r="C5691" s="151">
        <v>316</v>
      </c>
      <c r="D5691" s="158">
        <v>1061.9280859999999</v>
      </c>
      <c r="E5691" s="151">
        <v>4657</v>
      </c>
      <c r="F5691" s="151">
        <v>8</v>
      </c>
      <c r="G5691" s="158">
        <v>68.988943652590919</v>
      </c>
    </row>
    <row r="5692" spans="1:7" x14ac:dyDescent="0.25">
      <c r="A5692" s="147">
        <v>5688</v>
      </c>
      <c r="B5692" s="151">
        <v>20803118830</v>
      </c>
      <c r="C5692" s="151">
        <v>693</v>
      </c>
      <c r="D5692" s="158">
        <v>1002.752462</v>
      </c>
      <c r="E5692" s="151">
        <v>9460</v>
      </c>
      <c r="F5692" s="151">
        <v>5</v>
      </c>
      <c r="G5692" s="158">
        <v>36.99880111895564</v>
      </c>
    </row>
    <row r="5693" spans="1:7" x14ac:dyDescent="0.25">
      <c r="A5693" s="147">
        <v>5689</v>
      </c>
      <c r="B5693" s="151">
        <v>20803118831</v>
      </c>
      <c r="C5693" s="151">
        <v>408</v>
      </c>
      <c r="D5693" s="158">
        <v>1058.0448120000001</v>
      </c>
      <c r="E5693" s="151">
        <v>5033</v>
      </c>
      <c r="F5693" s="151">
        <v>7</v>
      </c>
      <c r="G5693" s="158">
        <v>66.484614359930731</v>
      </c>
    </row>
    <row r="5694" spans="1:7" x14ac:dyDescent="0.25">
      <c r="A5694" s="147">
        <v>5690</v>
      </c>
      <c r="B5694" s="151">
        <v>20803118832</v>
      </c>
      <c r="C5694" s="151">
        <v>507</v>
      </c>
      <c r="D5694" s="158">
        <v>1054.9720150000001</v>
      </c>
      <c r="E5694" s="151">
        <v>5365</v>
      </c>
      <c r="F5694" s="151">
        <v>7</v>
      </c>
      <c r="G5694" s="158">
        <v>64.273344878113761</v>
      </c>
    </row>
    <row r="5695" spans="1:7" x14ac:dyDescent="0.25">
      <c r="A5695" s="147">
        <v>5691</v>
      </c>
      <c r="B5695" s="151">
        <v>20803118833</v>
      </c>
      <c r="C5695" s="151">
        <v>264</v>
      </c>
      <c r="D5695" s="158">
        <v>992.79741109999998</v>
      </c>
      <c r="E5695" s="151">
        <v>10008</v>
      </c>
      <c r="F5695" s="151">
        <v>4</v>
      </c>
      <c r="G5695" s="158">
        <v>33.348874383908353</v>
      </c>
    </row>
    <row r="5696" spans="1:7" x14ac:dyDescent="0.25">
      <c r="A5696" s="147">
        <v>5692</v>
      </c>
      <c r="B5696" s="151">
        <v>20803118834</v>
      </c>
      <c r="C5696" s="151">
        <v>489</v>
      </c>
      <c r="D5696" s="158">
        <v>1031.9703179999999</v>
      </c>
      <c r="E5696" s="151">
        <v>7338</v>
      </c>
      <c r="F5696" s="151">
        <v>6</v>
      </c>
      <c r="G5696" s="158">
        <v>51.132276541894228</v>
      </c>
    </row>
    <row r="5697" spans="1:7" x14ac:dyDescent="0.25">
      <c r="A5697" s="147">
        <v>5693</v>
      </c>
      <c r="B5697" s="151">
        <v>20803118835</v>
      </c>
      <c r="C5697" s="151">
        <v>454</v>
      </c>
      <c r="D5697" s="158">
        <v>1062.97669</v>
      </c>
      <c r="E5697" s="151">
        <v>4555</v>
      </c>
      <c r="F5697" s="151">
        <v>8</v>
      </c>
      <c r="G5697" s="158">
        <v>69.668309577727456</v>
      </c>
    </row>
    <row r="5698" spans="1:7" x14ac:dyDescent="0.25">
      <c r="A5698" s="147">
        <v>5694</v>
      </c>
      <c r="B5698" s="151">
        <v>20803118836</v>
      </c>
      <c r="C5698" s="151">
        <v>533</v>
      </c>
      <c r="D5698" s="158">
        <v>1010.001483</v>
      </c>
      <c r="E5698" s="151">
        <v>8977</v>
      </c>
      <c r="F5698" s="151">
        <v>5</v>
      </c>
      <c r="G5698" s="158">
        <v>40.215798587984544</v>
      </c>
    </row>
    <row r="5699" spans="1:7" x14ac:dyDescent="0.25">
      <c r="A5699" s="147">
        <v>5695</v>
      </c>
      <c r="B5699" s="151">
        <v>20803118837</v>
      </c>
      <c r="C5699" s="151">
        <v>684</v>
      </c>
      <c r="D5699" s="158">
        <v>1039.2819999999999</v>
      </c>
      <c r="E5699" s="151">
        <v>6774</v>
      </c>
      <c r="F5699" s="151">
        <v>6</v>
      </c>
      <c r="G5699" s="158">
        <v>54.88877048088451</v>
      </c>
    </row>
    <row r="5700" spans="1:7" x14ac:dyDescent="0.25">
      <c r="A5700" s="147">
        <v>5696</v>
      </c>
      <c r="B5700" s="151">
        <v>20803118838</v>
      </c>
      <c r="C5700" s="151">
        <v>353</v>
      </c>
      <c r="D5700" s="158">
        <v>1048.7899520000001</v>
      </c>
      <c r="E5700" s="151">
        <v>5928</v>
      </c>
      <c r="F5700" s="151">
        <v>7</v>
      </c>
      <c r="G5700" s="158">
        <v>60.523511389369922</v>
      </c>
    </row>
    <row r="5701" spans="1:7" x14ac:dyDescent="0.25">
      <c r="A5701" s="147">
        <v>5697</v>
      </c>
      <c r="B5701" s="151">
        <v>20803118839</v>
      </c>
      <c r="C5701" s="151">
        <v>300</v>
      </c>
      <c r="D5701" s="158">
        <v>1071.9342039999999</v>
      </c>
      <c r="E5701" s="151">
        <v>3764</v>
      </c>
      <c r="F5701" s="151">
        <v>8</v>
      </c>
      <c r="G5701" s="158">
        <v>74.936725722658849</v>
      </c>
    </row>
    <row r="5702" spans="1:7" x14ac:dyDescent="0.25">
      <c r="A5702" s="147">
        <v>5698</v>
      </c>
      <c r="B5702" s="151">
        <v>20803118842</v>
      </c>
      <c r="C5702" s="151">
        <v>382</v>
      </c>
      <c r="D5702" s="158">
        <v>1070.0688560000001</v>
      </c>
      <c r="E5702" s="151">
        <v>3922</v>
      </c>
      <c r="F5702" s="151">
        <v>8</v>
      </c>
      <c r="G5702" s="158">
        <v>73.884374583721851</v>
      </c>
    </row>
    <row r="5703" spans="1:7" x14ac:dyDescent="0.25">
      <c r="A5703" s="147">
        <v>5699</v>
      </c>
      <c r="B5703" s="151">
        <v>20803118843</v>
      </c>
      <c r="C5703" s="151">
        <v>381</v>
      </c>
      <c r="D5703" s="158">
        <v>936.50231889999998</v>
      </c>
      <c r="E5703" s="151">
        <v>12403</v>
      </c>
      <c r="F5703" s="151">
        <v>3</v>
      </c>
      <c r="G5703" s="158">
        <v>17.397096043692553</v>
      </c>
    </row>
    <row r="5704" spans="1:7" x14ac:dyDescent="0.25">
      <c r="A5704" s="147">
        <v>5700</v>
      </c>
      <c r="B5704" s="151">
        <v>20803118844</v>
      </c>
      <c r="C5704" s="151">
        <v>236</v>
      </c>
      <c r="D5704" s="158">
        <v>1096.6268500000001</v>
      </c>
      <c r="E5704" s="151">
        <v>1669</v>
      </c>
      <c r="F5704" s="151">
        <v>9</v>
      </c>
      <c r="G5704" s="158">
        <v>88.890368988943663</v>
      </c>
    </row>
    <row r="5705" spans="1:7" x14ac:dyDescent="0.25">
      <c r="A5705" s="147">
        <v>5701</v>
      </c>
      <c r="B5705" s="151">
        <v>20803118845</v>
      </c>
      <c r="C5705" s="151">
        <v>294</v>
      </c>
      <c r="D5705" s="158">
        <v>1057.8621270000001</v>
      </c>
      <c r="E5705" s="151">
        <v>5058</v>
      </c>
      <c r="F5705" s="151">
        <v>7</v>
      </c>
      <c r="G5705" s="158">
        <v>66.318103103769815</v>
      </c>
    </row>
    <row r="5706" spans="1:7" x14ac:dyDescent="0.25">
      <c r="A5706" s="147">
        <v>5702</v>
      </c>
      <c r="B5706" s="151">
        <v>20803118846</v>
      </c>
      <c r="C5706" s="151">
        <v>286</v>
      </c>
      <c r="D5706" s="158">
        <v>1030.155557</v>
      </c>
      <c r="E5706" s="151">
        <v>7489</v>
      </c>
      <c r="F5706" s="151">
        <v>6</v>
      </c>
      <c r="G5706" s="158">
        <v>50.126548554682294</v>
      </c>
    </row>
    <row r="5707" spans="1:7" x14ac:dyDescent="0.25">
      <c r="A5707" s="147">
        <v>5703</v>
      </c>
      <c r="B5707" s="151">
        <v>20803118847</v>
      </c>
      <c r="C5707" s="151">
        <v>408</v>
      </c>
      <c r="D5707" s="158">
        <v>1033.1805690000001</v>
      </c>
      <c r="E5707" s="151">
        <v>7232</v>
      </c>
      <c r="F5707" s="151">
        <v>6</v>
      </c>
      <c r="G5707" s="158">
        <v>51.838284268016523</v>
      </c>
    </row>
    <row r="5708" spans="1:7" x14ac:dyDescent="0.25">
      <c r="A5708" s="147">
        <v>5704</v>
      </c>
      <c r="B5708" s="151">
        <v>20803118848</v>
      </c>
      <c r="C5708" s="151">
        <v>407</v>
      </c>
      <c r="D5708" s="158">
        <v>1084.081533</v>
      </c>
      <c r="E5708" s="151">
        <v>2674</v>
      </c>
      <c r="F5708" s="151">
        <v>9</v>
      </c>
      <c r="G5708" s="158">
        <v>82.19661649127481</v>
      </c>
    </row>
    <row r="5709" spans="1:7" x14ac:dyDescent="0.25">
      <c r="A5709" s="147">
        <v>5705</v>
      </c>
      <c r="B5709" s="151">
        <v>20803118849</v>
      </c>
      <c r="C5709" s="151">
        <v>543</v>
      </c>
      <c r="D5709" s="158">
        <v>1044.1858549999999</v>
      </c>
      <c r="E5709" s="151">
        <v>6320</v>
      </c>
      <c r="F5709" s="151">
        <v>7</v>
      </c>
      <c r="G5709" s="158">
        <v>57.912614892766754</v>
      </c>
    </row>
    <row r="5710" spans="1:7" x14ac:dyDescent="0.25">
      <c r="A5710" s="147">
        <v>5706</v>
      </c>
      <c r="B5710" s="151">
        <v>20803118850</v>
      </c>
      <c r="C5710" s="151">
        <v>251</v>
      </c>
      <c r="D5710" s="158">
        <v>1033.7349839999999</v>
      </c>
      <c r="E5710" s="151">
        <v>7209</v>
      </c>
      <c r="F5710" s="151">
        <v>6</v>
      </c>
      <c r="G5710" s="158">
        <v>51.991474623684567</v>
      </c>
    </row>
    <row r="5711" spans="1:7" x14ac:dyDescent="0.25">
      <c r="A5711" s="147">
        <v>5707</v>
      </c>
      <c r="B5711" s="151">
        <v>20803118851</v>
      </c>
      <c r="C5711" s="151">
        <v>349</v>
      </c>
      <c r="D5711" s="158">
        <v>1113.8028039999999</v>
      </c>
      <c r="E5711" s="151">
        <v>680</v>
      </c>
      <c r="F5711" s="151">
        <v>10</v>
      </c>
      <c r="G5711" s="158">
        <v>95.477554282669502</v>
      </c>
    </row>
    <row r="5712" spans="1:7" x14ac:dyDescent="0.25">
      <c r="A5712" s="147">
        <v>5708</v>
      </c>
      <c r="B5712" s="151">
        <v>20803118852</v>
      </c>
      <c r="C5712" s="151">
        <v>485</v>
      </c>
      <c r="D5712" s="158">
        <v>1056.007846</v>
      </c>
      <c r="E5712" s="151">
        <v>5244</v>
      </c>
      <c r="F5712" s="151">
        <v>7</v>
      </c>
      <c r="G5712" s="158">
        <v>65.0792593579326</v>
      </c>
    </row>
    <row r="5713" spans="1:7" x14ac:dyDescent="0.25">
      <c r="A5713" s="147">
        <v>5709</v>
      </c>
      <c r="B5713" s="151">
        <v>20803118853</v>
      </c>
      <c r="C5713" s="151">
        <v>504</v>
      </c>
      <c r="D5713" s="158">
        <v>1060.5013980000001</v>
      </c>
      <c r="E5713" s="151">
        <v>4782</v>
      </c>
      <c r="F5713" s="151">
        <v>7</v>
      </c>
      <c r="G5713" s="158">
        <v>68.156387371786337</v>
      </c>
    </row>
    <row r="5714" spans="1:7" x14ac:dyDescent="0.25">
      <c r="A5714" s="147">
        <v>5710</v>
      </c>
      <c r="B5714" s="151">
        <v>20803118854</v>
      </c>
      <c r="C5714" s="151">
        <v>346</v>
      </c>
      <c r="D5714" s="158">
        <v>1062.3973060000001</v>
      </c>
      <c r="E5714" s="151">
        <v>4611</v>
      </c>
      <c r="F5714" s="151">
        <v>8</v>
      </c>
      <c r="G5714" s="158">
        <v>69.295324363927008</v>
      </c>
    </row>
    <row r="5715" spans="1:7" x14ac:dyDescent="0.25">
      <c r="A5715" s="147">
        <v>5711</v>
      </c>
      <c r="B5715" s="151">
        <v>20803118855</v>
      </c>
      <c r="C5715" s="151">
        <v>448</v>
      </c>
      <c r="D5715" s="158">
        <v>1045.59286</v>
      </c>
      <c r="E5715" s="151">
        <v>6193</v>
      </c>
      <c r="F5715" s="151">
        <v>7</v>
      </c>
      <c r="G5715" s="158">
        <v>58.758492074064208</v>
      </c>
    </row>
    <row r="5716" spans="1:7" x14ac:dyDescent="0.25">
      <c r="A5716" s="147">
        <v>5712</v>
      </c>
      <c r="B5716" s="151">
        <v>20803118856</v>
      </c>
      <c r="C5716" s="151">
        <v>362</v>
      </c>
      <c r="D5716" s="158">
        <v>1043.6416489999999</v>
      </c>
      <c r="E5716" s="151">
        <v>6375</v>
      </c>
      <c r="F5716" s="151">
        <v>7</v>
      </c>
      <c r="G5716" s="158">
        <v>57.546290129212728</v>
      </c>
    </row>
    <row r="5717" spans="1:7" x14ac:dyDescent="0.25">
      <c r="A5717" s="147">
        <v>5713</v>
      </c>
      <c r="B5717" s="151">
        <v>20803118857</v>
      </c>
      <c r="C5717" s="151">
        <v>293</v>
      </c>
      <c r="D5717" s="158">
        <v>992.25060900000005</v>
      </c>
      <c r="E5717" s="151">
        <v>10050</v>
      </c>
      <c r="F5717" s="151">
        <v>4</v>
      </c>
      <c r="G5717" s="158">
        <v>33.069135473558013</v>
      </c>
    </row>
    <row r="5718" spans="1:7" x14ac:dyDescent="0.25">
      <c r="A5718" s="147">
        <v>5714</v>
      </c>
      <c r="B5718" s="151">
        <v>20803118858</v>
      </c>
      <c r="C5718" s="151">
        <v>474</v>
      </c>
      <c r="D5718" s="158">
        <v>987.95687080000005</v>
      </c>
      <c r="E5718" s="151">
        <v>10265</v>
      </c>
      <c r="F5718" s="151">
        <v>4</v>
      </c>
      <c r="G5718" s="158">
        <v>31.637138670574132</v>
      </c>
    </row>
    <row r="5719" spans="1:7" x14ac:dyDescent="0.25">
      <c r="A5719" s="147">
        <v>5715</v>
      </c>
      <c r="B5719" s="151">
        <v>20803118859</v>
      </c>
      <c r="C5719" s="151">
        <v>460</v>
      </c>
      <c r="D5719" s="158">
        <v>1043.7824599999999</v>
      </c>
      <c r="E5719" s="151">
        <v>6362</v>
      </c>
      <c r="F5719" s="151">
        <v>7</v>
      </c>
      <c r="G5719" s="158">
        <v>57.632875982416408</v>
      </c>
    </row>
    <row r="5720" spans="1:7" x14ac:dyDescent="0.25">
      <c r="A5720" s="147">
        <v>5716</v>
      </c>
      <c r="B5720" s="151">
        <v>20803118860</v>
      </c>
      <c r="C5720" s="151">
        <v>337</v>
      </c>
      <c r="D5720" s="158">
        <v>1054.424908</v>
      </c>
      <c r="E5720" s="151">
        <v>5418</v>
      </c>
      <c r="F5720" s="151">
        <v>7</v>
      </c>
      <c r="G5720" s="158">
        <v>63.920341015052614</v>
      </c>
    </row>
    <row r="5721" spans="1:7" x14ac:dyDescent="0.25">
      <c r="A5721" s="147">
        <v>5717</v>
      </c>
      <c r="B5721" s="151">
        <v>20803118861</v>
      </c>
      <c r="C5721" s="151">
        <v>357</v>
      </c>
      <c r="D5721" s="158">
        <v>1040.633566</v>
      </c>
      <c r="E5721" s="151">
        <v>6649</v>
      </c>
      <c r="F5721" s="151">
        <v>6</v>
      </c>
      <c r="G5721" s="158">
        <v>55.721326761689092</v>
      </c>
    </row>
    <row r="5722" spans="1:7" x14ac:dyDescent="0.25">
      <c r="A5722" s="147">
        <v>5718</v>
      </c>
      <c r="B5722" s="151">
        <v>20803118862</v>
      </c>
      <c r="C5722" s="151">
        <v>262</v>
      </c>
      <c r="D5722" s="158">
        <v>1065.642094</v>
      </c>
      <c r="E5722" s="151">
        <v>4323</v>
      </c>
      <c r="F5722" s="151">
        <v>8</v>
      </c>
      <c r="G5722" s="158">
        <v>71.213534034900761</v>
      </c>
    </row>
    <row r="5723" spans="1:7" x14ac:dyDescent="0.25">
      <c r="A5723" s="147">
        <v>5719</v>
      </c>
      <c r="B5723" s="151">
        <v>20803118863</v>
      </c>
      <c r="C5723" s="151">
        <v>276</v>
      </c>
      <c r="D5723" s="158">
        <v>1067.6257949999999</v>
      </c>
      <c r="E5723" s="151">
        <v>4148</v>
      </c>
      <c r="F5723" s="151">
        <v>8</v>
      </c>
      <c r="G5723" s="158">
        <v>72.379112828027175</v>
      </c>
    </row>
    <row r="5724" spans="1:7" x14ac:dyDescent="0.25">
      <c r="A5724" s="147">
        <v>5720</v>
      </c>
      <c r="B5724" s="151">
        <v>20803118864</v>
      </c>
      <c r="C5724" s="151">
        <v>338</v>
      </c>
      <c r="D5724" s="158">
        <v>1071.918899</v>
      </c>
      <c r="E5724" s="151">
        <v>3766</v>
      </c>
      <c r="F5724" s="151">
        <v>8</v>
      </c>
      <c r="G5724" s="158">
        <v>74.923404822165978</v>
      </c>
    </row>
    <row r="5725" spans="1:7" x14ac:dyDescent="0.25">
      <c r="A5725" s="147">
        <v>5721</v>
      </c>
      <c r="B5725" s="151">
        <v>20803118865</v>
      </c>
      <c r="C5725" s="151">
        <v>244</v>
      </c>
      <c r="D5725" s="158">
        <v>1061.7710440000001</v>
      </c>
      <c r="E5725" s="151">
        <v>4673</v>
      </c>
      <c r="F5725" s="151">
        <v>8</v>
      </c>
      <c r="G5725" s="158">
        <v>68.882376448647932</v>
      </c>
    </row>
    <row r="5726" spans="1:7" x14ac:dyDescent="0.25">
      <c r="A5726" s="147">
        <v>5722</v>
      </c>
      <c r="B5726" s="151">
        <v>20803118901</v>
      </c>
      <c r="C5726" s="151">
        <v>636</v>
      </c>
      <c r="D5726" s="158">
        <v>1084.4719070000001</v>
      </c>
      <c r="E5726" s="151">
        <v>2636</v>
      </c>
      <c r="F5726" s="151">
        <v>9</v>
      </c>
      <c r="G5726" s="158">
        <v>82.449713600639413</v>
      </c>
    </row>
    <row r="5727" spans="1:7" x14ac:dyDescent="0.25">
      <c r="A5727" s="147">
        <v>5723</v>
      </c>
      <c r="B5727" s="151">
        <v>20803118902</v>
      </c>
      <c r="C5727" s="151">
        <v>548</v>
      </c>
      <c r="D5727" s="158">
        <v>1099.1058479999999</v>
      </c>
      <c r="E5727" s="151">
        <v>1488</v>
      </c>
      <c r="F5727" s="151">
        <v>9</v>
      </c>
      <c r="G5727" s="158">
        <v>90.095910483548693</v>
      </c>
    </row>
    <row r="5728" spans="1:7" x14ac:dyDescent="0.25">
      <c r="A5728" s="147">
        <v>5724</v>
      </c>
      <c r="B5728" s="151">
        <v>20803118903</v>
      </c>
      <c r="C5728" s="151">
        <v>411</v>
      </c>
      <c r="D5728" s="158">
        <v>1059.3201529999999</v>
      </c>
      <c r="E5728" s="151">
        <v>4894</v>
      </c>
      <c r="F5728" s="151">
        <v>7</v>
      </c>
      <c r="G5728" s="158">
        <v>67.410416944185428</v>
      </c>
    </row>
    <row r="5729" spans="1:7" x14ac:dyDescent="0.25">
      <c r="A5729" s="147">
        <v>5725</v>
      </c>
      <c r="B5729" s="151">
        <v>20803118904</v>
      </c>
      <c r="C5729" s="151">
        <v>574</v>
      </c>
      <c r="D5729" s="158">
        <v>1099.9143469999999</v>
      </c>
      <c r="E5729" s="151">
        <v>1428</v>
      </c>
      <c r="F5729" s="151">
        <v>9</v>
      </c>
      <c r="G5729" s="158">
        <v>90.495537498334883</v>
      </c>
    </row>
    <row r="5730" spans="1:7" x14ac:dyDescent="0.25">
      <c r="A5730" s="147">
        <v>5726</v>
      </c>
      <c r="B5730" s="151">
        <v>20803118905</v>
      </c>
      <c r="C5730" s="151">
        <v>352</v>
      </c>
      <c r="D5730" s="158">
        <v>1088.709726</v>
      </c>
      <c r="E5730" s="151">
        <v>2291</v>
      </c>
      <c r="F5730" s="151">
        <v>9</v>
      </c>
      <c r="G5730" s="158">
        <v>84.747568935660055</v>
      </c>
    </row>
    <row r="5731" spans="1:7" x14ac:dyDescent="0.25">
      <c r="A5731" s="147">
        <v>5727</v>
      </c>
      <c r="B5731" s="151">
        <v>20803118906</v>
      </c>
      <c r="C5731" s="151">
        <v>482</v>
      </c>
      <c r="D5731" s="158">
        <v>1091.871762</v>
      </c>
      <c r="E5731" s="151">
        <v>2013</v>
      </c>
      <c r="F5731" s="151">
        <v>9</v>
      </c>
      <c r="G5731" s="158">
        <v>86.599174104169435</v>
      </c>
    </row>
    <row r="5732" spans="1:7" x14ac:dyDescent="0.25">
      <c r="A5732" s="147">
        <v>5728</v>
      </c>
      <c r="B5732" s="151">
        <v>20803118907</v>
      </c>
      <c r="C5732" s="151">
        <v>532</v>
      </c>
      <c r="D5732" s="158">
        <v>1042.34548</v>
      </c>
      <c r="E5732" s="151">
        <v>6506</v>
      </c>
      <c r="F5732" s="151">
        <v>7</v>
      </c>
      <c r="G5732" s="158">
        <v>56.673771146929532</v>
      </c>
    </row>
    <row r="5733" spans="1:7" x14ac:dyDescent="0.25">
      <c r="A5733" s="147">
        <v>5729</v>
      </c>
      <c r="B5733" s="151">
        <v>20803118908</v>
      </c>
      <c r="C5733" s="151">
        <v>390</v>
      </c>
      <c r="D5733" s="158">
        <v>1077.2498860000001</v>
      </c>
      <c r="E5733" s="151">
        <v>3295</v>
      </c>
      <c r="F5733" s="151">
        <v>8</v>
      </c>
      <c r="G5733" s="158">
        <v>78.060476888237645</v>
      </c>
    </row>
    <row r="5734" spans="1:7" x14ac:dyDescent="0.25">
      <c r="A5734" s="147">
        <v>5730</v>
      </c>
      <c r="B5734" s="151">
        <v>20803118909</v>
      </c>
      <c r="C5734" s="151">
        <v>396</v>
      </c>
      <c r="D5734" s="158">
        <v>1055.6319390000001</v>
      </c>
      <c r="E5734" s="151">
        <v>5282</v>
      </c>
      <c r="F5734" s="151">
        <v>7</v>
      </c>
      <c r="G5734" s="158">
        <v>64.826162248567996</v>
      </c>
    </row>
    <row r="5735" spans="1:7" x14ac:dyDescent="0.25">
      <c r="A5735" s="147">
        <v>5731</v>
      </c>
      <c r="B5735" s="151">
        <v>20803118910</v>
      </c>
      <c r="C5735" s="151">
        <v>518</v>
      </c>
      <c r="D5735" s="158">
        <v>1076.711059</v>
      </c>
      <c r="E5735" s="151">
        <v>3337</v>
      </c>
      <c r="F5735" s="151">
        <v>8</v>
      </c>
      <c r="G5735" s="158">
        <v>77.780737977887298</v>
      </c>
    </row>
    <row r="5736" spans="1:7" x14ac:dyDescent="0.25">
      <c r="A5736" s="147">
        <v>5732</v>
      </c>
      <c r="B5736" s="151">
        <v>20803118911</v>
      </c>
      <c r="C5736" s="151">
        <v>351</v>
      </c>
      <c r="D5736" s="158">
        <v>1061.391965</v>
      </c>
      <c r="E5736" s="151">
        <v>4700</v>
      </c>
      <c r="F5736" s="151">
        <v>8</v>
      </c>
      <c r="G5736" s="158">
        <v>68.702544291994144</v>
      </c>
    </row>
    <row r="5737" spans="1:7" x14ac:dyDescent="0.25">
      <c r="A5737" s="147">
        <v>5733</v>
      </c>
      <c r="B5737" s="151">
        <v>20803118912</v>
      </c>
      <c r="C5737" s="151">
        <v>661</v>
      </c>
      <c r="D5737" s="158">
        <v>1058.219793</v>
      </c>
      <c r="E5737" s="151">
        <v>5013</v>
      </c>
      <c r="F5737" s="151">
        <v>7</v>
      </c>
      <c r="G5737" s="158">
        <v>66.617823364859461</v>
      </c>
    </row>
    <row r="5738" spans="1:7" x14ac:dyDescent="0.25">
      <c r="A5738" s="147">
        <v>5734</v>
      </c>
      <c r="B5738" s="151">
        <v>20803118913</v>
      </c>
      <c r="C5738" s="151">
        <v>735</v>
      </c>
      <c r="D5738" s="158">
        <v>1042.1707919999999</v>
      </c>
      <c r="E5738" s="151">
        <v>6525</v>
      </c>
      <c r="F5738" s="151">
        <v>7</v>
      </c>
      <c r="G5738" s="158">
        <v>56.547222592247238</v>
      </c>
    </row>
    <row r="5739" spans="1:7" x14ac:dyDescent="0.25">
      <c r="A5739" s="147">
        <v>5735</v>
      </c>
      <c r="B5739" s="151">
        <v>20803118914</v>
      </c>
      <c r="C5739" s="151">
        <v>322</v>
      </c>
      <c r="D5739" s="158">
        <v>1094.0397840000001</v>
      </c>
      <c r="E5739" s="151">
        <v>1867</v>
      </c>
      <c r="F5739" s="151">
        <v>9</v>
      </c>
      <c r="G5739" s="158">
        <v>87.57159984014919</v>
      </c>
    </row>
    <row r="5740" spans="1:7" x14ac:dyDescent="0.25">
      <c r="A5740" s="147">
        <v>5736</v>
      </c>
      <c r="B5740" s="151">
        <v>20803118915</v>
      </c>
      <c r="C5740" s="151">
        <v>543</v>
      </c>
      <c r="D5740" s="158">
        <v>1040.092562</v>
      </c>
      <c r="E5740" s="151">
        <v>6697</v>
      </c>
      <c r="F5740" s="151">
        <v>6</v>
      </c>
      <c r="G5740" s="158">
        <v>55.401625149860138</v>
      </c>
    </row>
    <row r="5741" spans="1:7" x14ac:dyDescent="0.25">
      <c r="A5741" s="147">
        <v>5737</v>
      </c>
      <c r="B5741" s="151">
        <v>20803118916</v>
      </c>
      <c r="C5741" s="151">
        <v>458</v>
      </c>
      <c r="D5741" s="158">
        <v>1044.343932</v>
      </c>
      <c r="E5741" s="151">
        <v>6304</v>
      </c>
      <c r="F5741" s="151">
        <v>7</v>
      </c>
      <c r="G5741" s="158">
        <v>58.019182096709741</v>
      </c>
    </row>
    <row r="5742" spans="1:7" x14ac:dyDescent="0.25">
      <c r="A5742" s="147">
        <v>5738</v>
      </c>
      <c r="B5742" s="151">
        <v>20803118917</v>
      </c>
      <c r="C5742" s="151">
        <v>543</v>
      </c>
      <c r="D5742" s="158">
        <v>1082.885356</v>
      </c>
      <c r="E5742" s="151">
        <v>2796</v>
      </c>
      <c r="F5742" s="151">
        <v>9</v>
      </c>
      <c r="G5742" s="158">
        <v>81.384041561209543</v>
      </c>
    </row>
    <row r="5743" spans="1:7" x14ac:dyDescent="0.25">
      <c r="A5743" s="147">
        <v>5739</v>
      </c>
      <c r="B5743" s="151">
        <v>20803118918</v>
      </c>
      <c r="C5743" s="151">
        <v>309</v>
      </c>
      <c r="D5743" s="158">
        <v>1086.621326</v>
      </c>
      <c r="E5743" s="151">
        <v>2474</v>
      </c>
      <c r="F5743" s="151">
        <v>9</v>
      </c>
      <c r="G5743" s="158">
        <v>83.528706540562141</v>
      </c>
    </row>
    <row r="5744" spans="1:7" x14ac:dyDescent="0.25">
      <c r="A5744" s="147">
        <v>5740</v>
      </c>
      <c r="B5744" s="151">
        <v>20803118919</v>
      </c>
      <c r="C5744" s="151">
        <v>416</v>
      </c>
      <c r="D5744" s="158">
        <v>1099.5470539999999</v>
      </c>
      <c r="E5744" s="151">
        <v>1452</v>
      </c>
      <c r="F5744" s="151">
        <v>9</v>
      </c>
      <c r="G5744" s="158">
        <v>90.33568669242041</v>
      </c>
    </row>
    <row r="5745" spans="1:7" x14ac:dyDescent="0.25">
      <c r="A5745" s="147">
        <v>5741</v>
      </c>
      <c r="B5745" s="151">
        <v>20803118920</v>
      </c>
      <c r="C5745" s="151">
        <v>745</v>
      </c>
      <c r="D5745" s="158">
        <v>1070.6078170000001</v>
      </c>
      <c r="E5745" s="151">
        <v>3868</v>
      </c>
      <c r="F5745" s="151">
        <v>8</v>
      </c>
      <c r="G5745" s="158">
        <v>74.244038897029441</v>
      </c>
    </row>
    <row r="5746" spans="1:7" x14ac:dyDescent="0.25">
      <c r="A5746" s="147">
        <v>5742</v>
      </c>
      <c r="B5746" s="151">
        <v>20803118921</v>
      </c>
      <c r="C5746" s="151">
        <v>388</v>
      </c>
      <c r="D5746" s="158">
        <v>1073.301518</v>
      </c>
      <c r="E5746" s="151">
        <v>3639</v>
      </c>
      <c r="F5746" s="151">
        <v>8</v>
      </c>
      <c r="G5746" s="158">
        <v>75.769282003463431</v>
      </c>
    </row>
    <row r="5747" spans="1:7" x14ac:dyDescent="0.25">
      <c r="A5747" s="147">
        <v>5743</v>
      </c>
      <c r="B5747" s="151">
        <v>20803118922</v>
      </c>
      <c r="C5747" s="151">
        <v>322</v>
      </c>
      <c r="D5747" s="158">
        <v>1080.542776</v>
      </c>
      <c r="E5747" s="151">
        <v>2989</v>
      </c>
      <c r="F5747" s="151">
        <v>9</v>
      </c>
      <c r="G5747" s="158">
        <v>80.098574663647256</v>
      </c>
    </row>
    <row r="5748" spans="1:7" x14ac:dyDescent="0.25">
      <c r="A5748" s="147">
        <v>5744</v>
      </c>
      <c r="B5748" s="151">
        <v>20803118923</v>
      </c>
      <c r="C5748" s="151">
        <v>262</v>
      </c>
      <c r="D5748" s="158">
        <v>1121.081363</v>
      </c>
      <c r="E5748" s="151">
        <v>413</v>
      </c>
      <c r="F5748" s="151">
        <v>10</v>
      </c>
      <c r="G5748" s="158">
        <v>97.255894498468095</v>
      </c>
    </row>
    <row r="5749" spans="1:7" x14ac:dyDescent="0.25">
      <c r="A5749" s="147">
        <v>5745</v>
      </c>
      <c r="B5749" s="151">
        <v>20803118924</v>
      </c>
      <c r="C5749" s="151">
        <v>369</v>
      </c>
      <c r="D5749" s="158">
        <v>1080.9735539999999</v>
      </c>
      <c r="E5749" s="151">
        <v>2956</v>
      </c>
      <c r="F5749" s="151">
        <v>9</v>
      </c>
      <c r="G5749" s="158">
        <v>80.318369521779672</v>
      </c>
    </row>
    <row r="5750" spans="1:7" x14ac:dyDescent="0.25">
      <c r="A5750" s="147">
        <v>5746</v>
      </c>
      <c r="B5750" s="151">
        <v>20803118925</v>
      </c>
      <c r="C5750" s="151">
        <v>329</v>
      </c>
      <c r="D5750" s="158">
        <v>1083.3135199999999</v>
      </c>
      <c r="E5750" s="151">
        <v>2754</v>
      </c>
      <c r="F5750" s="151">
        <v>9</v>
      </c>
      <c r="G5750" s="158">
        <v>81.663780471559875</v>
      </c>
    </row>
    <row r="5751" spans="1:7" x14ac:dyDescent="0.25">
      <c r="A5751" s="147">
        <v>5747</v>
      </c>
      <c r="B5751" s="151">
        <v>20803118926</v>
      </c>
      <c r="C5751" s="151">
        <v>605</v>
      </c>
      <c r="D5751" s="158">
        <v>1087.319679</v>
      </c>
      <c r="E5751" s="151">
        <v>2397</v>
      </c>
      <c r="F5751" s="151">
        <v>9</v>
      </c>
      <c r="G5751" s="158">
        <v>84.041561209537761</v>
      </c>
    </row>
    <row r="5752" spans="1:7" x14ac:dyDescent="0.25">
      <c r="A5752" s="147">
        <v>5748</v>
      </c>
      <c r="B5752" s="151">
        <v>20803118927</v>
      </c>
      <c r="C5752" s="151">
        <v>305</v>
      </c>
      <c r="D5752" s="158">
        <v>1031.595444</v>
      </c>
      <c r="E5752" s="151">
        <v>7367</v>
      </c>
      <c r="F5752" s="151">
        <v>6</v>
      </c>
      <c r="G5752" s="158">
        <v>50.939123484747576</v>
      </c>
    </row>
    <row r="5753" spans="1:7" x14ac:dyDescent="0.25">
      <c r="A5753" s="147">
        <v>5749</v>
      </c>
      <c r="B5753" s="151">
        <v>20803118928</v>
      </c>
      <c r="C5753" s="151">
        <v>343</v>
      </c>
      <c r="D5753" s="158">
        <v>1059.1362819999999</v>
      </c>
      <c r="E5753" s="151">
        <v>4920</v>
      </c>
      <c r="F5753" s="151">
        <v>7</v>
      </c>
      <c r="G5753" s="158">
        <v>67.237245237778069</v>
      </c>
    </row>
    <row r="5754" spans="1:7" x14ac:dyDescent="0.25">
      <c r="A5754" s="147">
        <v>5750</v>
      </c>
      <c r="B5754" s="151">
        <v>20803118929</v>
      </c>
      <c r="C5754" s="151">
        <v>360</v>
      </c>
      <c r="D5754" s="158">
        <v>1087.2705719999999</v>
      </c>
      <c r="E5754" s="151">
        <v>2403</v>
      </c>
      <c r="F5754" s="151">
        <v>9</v>
      </c>
      <c r="G5754" s="158">
        <v>84.001598508059146</v>
      </c>
    </row>
    <row r="5755" spans="1:7" x14ac:dyDescent="0.25">
      <c r="A5755" s="147">
        <v>5751</v>
      </c>
      <c r="B5755" s="151">
        <v>20803118930</v>
      </c>
      <c r="C5755" s="151">
        <v>372</v>
      </c>
      <c r="D5755" s="158">
        <v>1083.4072819999999</v>
      </c>
      <c r="E5755" s="151">
        <v>2747</v>
      </c>
      <c r="F5755" s="151">
        <v>9</v>
      </c>
      <c r="G5755" s="158">
        <v>81.710403623284932</v>
      </c>
    </row>
    <row r="5756" spans="1:7" x14ac:dyDescent="0.25">
      <c r="A5756" s="147">
        <v>5752</v>
      </c>
      <c r="B5756" s="151">
        <v>20803119001</v>
      </c>
      <c r="C5756" s="151">
        <v>384</v>
      </c>
      <c r="D5756" s="158">
        <v>1039.0330489999999</v>
      </c>
      <c r="E5756" s="151">
        <v>6786</v>
      </c>
      <c r="F5756" s="151">
        <v>6</v>
      </c>
      <c r="G5756" s="158">
        <v>54.808845077927273</v>
      </c>
    </row>
    <row r="5757" spans="1:7" x14ac:dyDescent="0.25">
      <c r="A5757" s="147">
        <v>5753</v>
      </c>
      <c r="B5757" s="151">
        <v>20803119002</v>
      </c>
      <c r="C5757" s="151">
        <v>362</v>
      </c>
      <c r="D5757" s="158">
        <v>1076.4192009999999</v>
      </c>
      <c r="E5757" s="151">
        <v>3366</v>
      </c>
      <c r="F5757" s="151">
        <v>8</v>
      </c>
      <c r="G5757" s="158">
        <v>77.587584920740639</v>
      </c>
    </row>
    <row r="5758" spans="1:7" x14ac:dyDescent="0.25">
      <c r="A5758" s="147">
        <v>5754</v>
      </c>
      <c r="B5758" s="151">
        <v>20803119003</v>
      </c>
      <c r="C5758" s="151">
        <v>279</v>
      </c>
      <c r="D5758" s="158">
        <v>1063.5088350000001</v>
      </c>
      <c r="E5758" s="151">
        <v>4503</v>
      </c>
      <c r="F5758" s="151">
        <v>8</v>
      </c>
      <c r="G5758" s="158">
        <v>70.01465299054216</v>
      </c>
    </row>
    <row r="5759" spans="1:7" x14ac:dyDescent="0.25">
      <c r="A5759" s="147">
        <v>5755</v>
      </c>
      <c r="B5759" s="151">
        <v>20803119004</v>
      </c>
      <c r="C5759" s="151">
        <v>319</v>
      </c>
      <c r="D5759" s="158">
        <v>1067.4195749999999</v>
      </c>
      <c r="E5759" s="151">
        <v>4169</v>
      </c>
      <c r="F5759" s="151">
        <v>8</v>
      </c>
      <c r="G5759" s="158">
        <v>72.239243372852002</v>
      </c>
    </row>
    <row r="5760" spans="1:7" x14ac:dyDescent="0.25">
      <c r="A5760" s="147">
        <v>5756</v>
      </c>
      <c r="B5760" s="151">
        <v>20803119005</v>
      </c>
      <c r="C5760" s="151">
        <v>304</v>
      </c>
      <c r="D5760" s="158">
        <v>1087.2100439999999</v>
      </c>
      <c r="E5760" s="151">
        <v>2409</v>
      </c>
      <c r="F5760" s="151">
        <v>9</v>
      </c>
      <c r="G5760" s="158">
        <v>83.961635806580531</v>
      </c>
    </row>
    <row r="5761" spans="1:7" x14ac:dyDescent="0.25">
      <c r="A5761" s="147">
        <v>5757</v>
      </c>
      <c r="B5761" s="151">
        <v>20803119006</v>
      </c>
      <c r="C5761" s="151">
        <v>371</v>
      </c>
      <c r="D5761" s="158">
        <v>1094.1376210000001</v>
      </c>
      <c r="E5761" s="151">
        <v>1863</v>
      </c>
      <c r="F5761" s="151">
        <v>9</v>
      </c>
      <c r="G5761" s="158">
        <v>87.598241641134948</v>
      </c>
    </row>
    <row r="5762" spans="1:7" x14ac:dyDescent="0.25">
      <c r="A5762" s="147">
        <v>5758</v>
      </c>
      <c r="B5762" s="151">
        <v>20803119007</v>
      </c>
      <c r="C5762" s="151">
        <v>445</v>
      </c>
      <c r="D5762" s="158">
        <v>1048.2602850000001</v>
      </c>
      <c r="E5762" s="151">
        <v>5963</v>
      </c>
      <c r="F5762" s="151">
        <v>7</v>
      </c>
      <c r="G5762" s="158">
        <v>60.290395630744641</v>
      </c>
    </row>
    <row r="5763" spans="1:7" x14ac:dyDescent="0.25">
      <c r="A5763" s="147">
        <v>5759</v>
      </c>
      <c r="B5763" s="151">
        <v>20803119008</v>
      </c>
      <c r="C5763" s="151">
        <v>426</v>
      </c>
      <c r="D5763" s="158">
        <v>1053.8109669999999</v>
      </c>
      <c r="E5763" s="151">
        <v>5478</v>
      </c>
      <c r="F5763" s="151">
        <v>7</v>
      </c>
      <c r="G5763" s="158">
        <v>63.520714000266423</v>
      </c>
    </row>
    <row r="5764" spans="1:7" x14ac:dyDescent="0.25">
      <c r="A5764" s="147">
        <v>5760</v>
      </c>
      <c r="B5764" s="151">
        <v>20803119009</v>
      </c>
      <c r="C5764" s="151">
        <v>536</v>
      </c>
      <c r="D5764" s="158">
        <v>1045.359017</v>
      </c>
      <c r="E5764" s="151">
        <v>6217</v>
      </c>
      <c r="F5764" s="151">
        <v>7</v>
      </c>
      <c r="G5764" s="158">
        <v>58.598641268149734</v>
      </c>
    </row>
    <row r="5765" spans="1:7" x14ac:dyDescent="0.25">
      <c r="A5765" s="147">
        <v>5761</v>
      </c>
      <c r="B5765" s="151">
        <v>20803119010</v>
      </c>
      <c r="C5765" s="151">
        <v>749</v>
      </c>
      <c r="D5765" s="158">
        <v>1073.8380090000001</v>
      </c>
      <c r="E5765" s="151">
        <v>3608</v>
      </c>
      <c r="F5765" s="151">
        <v>8</v>
      </c>
      <c r="G5765" s="158">
        <v>75.975755961102976</v>
      </c>
    </row>
    <row r="5766" spans="1:7" x14ac:dyDescent="0.25">
      <c r="A5766" s="147">
        <v>5762</v>
      </c>
      <c r="B5766" s="151">
        <v>20803119011</v>
      </c>
      <c r="C5766" s="151">
        <v>831</v>
      </c>
      <c r="D5766" s="158">
        <v>1031.271121</v>
      </c>
      <c r="E5766" s="151">
        <v>7402</v>
      </c>
      <c r="F5766" s="151">
        <v>6</v>
      </c>
      <c r="G5766" s="158">
        <v>50.70600772612228</v>
      </c>
    </row>
    <row r="5767" spans="1:7" x14ac:dyDescent="0.25">
      <c r="A5767" s="147">
        <v>5763</v>
      </c>
      <c r="B5767" s="151">
        <v>20803119012</v>
      </c>
      <c r="C5767" s="151">
        <v>285</v>
      </c>
      <c r="D5767" s="158">
        <v>1034.4487180000001</v>
      </c>
      <c r="E5767" s="151">
        <v>7160</v>
      </c>
      <c r="F5767" s="151">
        <v>6</v>
      </c>
      <c r="G5767" s="158">
        <v>52.317836685759957</v>
      </c>
    </row>
    <row r="5768" spans="1:7" x14ac:dyDescent="0.25">
      <c r="A5768" s="147">
        <v>5764</v>
      </c>
      <c r="B5768" s="151">
        <v>20803119013</v>
      </c>
      <c r="C5768" s="151">
        <v>344</v>
      </c>
      <c r="D5768" s="158">
        <v>1002.8553020000001</v>
      </c>
      <c r="E5768" s="151">
        <v>9451</v>
      </c>
      <c r="F5768" s="151">
        <v>5</v>
      </c>
      <c r="G5768" s="158">
        <v>37.058745171173577</v>
      </c>
    </row>
    <row r="5769" spans="1:7" x14ac:dyDescent="0.25">
      <c r="A5769" s="147">
        <v>5765</v>
      </c>
      <c r="B5769" s="151">
        <v>20803119014</v>
      </c>
      <c r="C5769" s="151">
        <v>748</v>
      </c>
      <c r="D5769" s="158">
        <v>1053.654074</v>
      </c>
      <c r="E5769" s="151">
        <v>5492</v>
      </c>
      <c r="F5769" s="151">
        <v>7</v>
      </c>
      <c r="G5769" s="158">
        <v>63.427467696816308</v>
      </c>
    </row>
    <row r="5770" spans="1:7" x14ac:dyDescent="0.25">
      <c r="A5770" s="147">
        <v>5766</v>
      </c>
      <c r="B5770" s="151">
        <v>20803119016</v>
      </c>
      <c r="C5770" s="151">
        <v>353</v>
      </c>
      <c r="D5770" s="158">
        <v>1089.1270930000001</v>
      </c>
      <c r="E5770" s="151">
        <v>2245</v>
      </c>
      <c r="F5770" s="151">
        <v>9</v>
      </c>
      <c r="G5770" s="158">
        <v>85.053949646996145</v>
      </c>
    </row>
    <row r="5771" spans="1:7" x14ac:dyDescent="0.25">
      <c r="A5771" s="147">
        <v>5767</v>
      </c>
      <c r="B5771" s="151">
        <v>20803119017</v>
      </c>
      <c r="C5771" s="151">
        <v>350</v>
      </c>
      <c r="D5771" s="158">
        <v>1102.3060190000001</v>
      </c>
      <c r="E5771" s="151">
        <v>1260</v>
      </c>
      <c r="F5771" s="151">
        <v>10</v>
      </c>
      <c r="G5771" s="158">
        <v>91.61449313973624</v>
      </c>
    </row>
    <row r="5772" spans="1:7" x14ac:dyDescent="0.25">
      <c r="A5772" s="147">
        <v>5768</v>
      </c>
      <c r="B5772" s="151">
        <v>20803119018</v>
      </c>
      <c r="C5772" s="151">
        <v>343</v>
      </c>
      <c r="D5772" s="158">
        <v>1119.107332</v>
      </c>
      <c r="E5772" s="151">
        <v>477</v>
      </c>
      <c r="F5772" s="151">
        <v>10</v>
      </c>
      <c r="G5772" s="158">
        <v>96.829625682696147</v>
      </c>
    </row>
    <row r="5773" spans="1:7" x14ac:dyDescent="0.25">
      <c r="A5773" s="147">
        <v>5769</v>
      </c>
      <c r="B5773" s="151">
        <v>20803119019</v>
      </c>
      <c r="C5773" s="151">
        <v>457</v>
      </c>
      <c r="D5773" s="158">
        <v>1089.517691</v>
      </c>
      <c r="E5773" s="151">
        <v>2212</v>
      </c>
      <c r="F5773" s="151">
        <v>9</v>
      </c>
      <c r="G5773" s="158">
        <v>85.273744505128548</v>
      </c>
    </row>
    <row r="5774" spans="1:7" x14ac:dyDescent="0.25">
      <c r="A5774" s="147">
        <v>5770</v>
      </c>
      <c r="B5774" s="151">
        <v>20803119020</v>
      </c>
      <c r="C5774" s="151">
        <v>235</v>
      </c>
      <c r="D5774" s="158">
        <v>1051.825067</v>
      </c>
      <c r="E5774" s="151">
        <v>5644</v>
      </c>
      <c r="F5774" s="151">
        <v>7</v>
      </c>
      <c r="G5774" s="158">
        <v>62.415079259357931</v>
      </c>
    </row>
    <row r="5775" spans="1:7" x14ac:dyDescent="0.25">
      <c r="A5775" s="147">
        <v>5771</v>
      </c>
      <c r="B5775" s="151">
        <v>20803119021</v>
      </c>
      <c r="C5775" s="151">
        <v>291</v>
      </c>
      <c r="D5775" s="158">
        <v>1051.579086</v>
      </c>
      <c r="E5775" s="151">
        <v>5669</v>
      </c>
      <c r="F5775" s="151">
        <v>7</v>
      </c>
      <c r="G5775" s="158">
        <v>62.248568003197015</v>
      </c>
    </row>
    <row r="5776" spans="1:7" x14ac:dyDescent="0.25">
      <c r="A5776" s="147">
        <v>5772</v>
      </c>
      <c r="B5776" s="151">
        <v>20803119022</v>
      </c>
      <c r="C5776" s="151">
        <v>520</v>
      </c>
      <c r="D5776" s="158">
        <v>1043.4998619999999</v>
      </c>
      <c r="E5776" s="151">
        <v>6386</v>
      </c>
      <c r="F5776" s="151">
        <v>7</v>
      </c>
      <c r="G5776" s="158">
        <v>57.473025176501935</v>
      </c>
    </row>
    <row r="5777" spans="1:7" x14ac:dyDescent="0.25">
      <c r="A5777" s="147">
        <v>5773</v>
      </c>
      <c r="B5777" s="151">
        <v>20803119023</v>
      </c>
      <c r="C5777" s="151">
        <v>445</v>
      </c>
      <c r="D5777" s="158">
        <v>1036.7401829999999</v>
      </c>
      <c r="E5777" s="151">
        <v>6989</v>
      </c>
      <c r="F5777" s="151">
        <v>6</v>
      </c>
      <c r="G5777" s="158">
        <v>53.456773677900628</v>
      </c>
    </row>
    <row r="5778" spans="1:7" x14ac:dyDescent="0.25">
      <c r="A5778" s="147">
        <v>5774</v>
      </c>
      <c r="B5778" s="151">
        <v>20803119024</v>
      </c>
      <c r="C5778" s="151">
        <v>367</v>
      </c>
      <c r="D5778" s="158">
        <v>1081.243021</v>
      </c>
      <c r="E5778" s="151">
        <v>2934</v>
      </c>
      <c r="F5778" s="151">
        <v>9</v>
      </c>
      <c r="G5778" s="158">
        <v>80.464899427201274</v>
      </c>
    </row>
    <row r="5779" spans="1:7" x14ac:dyDescent="0.25">
      <c r="A5779" s="147">
        <v>5775</v>
      </c>
      <c r="B5779" s="151">
        <v>20803119025</v>
      </c>
      <c r="C5779" s="151">
        <v>387</v>
      </c>
      <c r="D5779" s="158">
        <v>1029.914532</v>
      </c>
      <c r="E5779" s="151">
        <v>7507</v>
      </c>
      <c r="F5779" s="151">
        <v>6</v>
      </c>
      <c r="G5779" s="158">
        <v>50.006660450246429</v>
      </c>
    </row>
    <row r="5780" spans="1:7" x14ac:dyDescent="0.25">
      <c r="A5780" s="147">
        <v>5776</v>
      </c>
      <c r="B5780" s="151">
        <v>20803119026</v>
      </c>
      <c r="C5780" s="151">
        <v>343</v>
      </c>
      <c r="D5780" s="158">
        <v>1067.6318490000001</v>
      </c>
      <c r="E5780" s="151">
        <v>4147</v>
      </c>
      <c r="F5780" s="151">
        <v>8</v>
      </c>
      <c r="G5780" s="158">
        <v>72.385773278273618</v>
      </c>
    </row>
    <row r="5781" spans="1:7" x14ac:dyDescent="0.25">
      <c r="A5781" s="147">
        <v>5777</v>
      </c>
      <c r="B5781" s="151">
        <v>20803119027</v>
      </c>
      <c r="C5781" s="151">
        <v>372</v>
      </c>
      <c r="D5781" s="158">
        <v>1097.38104</v>
      </c>
      <c r="E5781" s="151">
        <v>1621</v>
      </c>
      <c r="F5781" s="151">
        <v>9</v>
      </c>
      <c r="G5781" s="158">
        <v>89.21007060077261</v>
      </c>
    </row>
    <row r="5782" spans="1:7" x14ac:dyDescent="0.25">
      <c r="A5782" s="147">
        <v>5778</v>
      </c>
      <c r="B5782" s="151">
        <v>20803119028</v>
      </c>
      <c r="C5782" s="151">
        <v>419</v>
      </c>
      <c r="D5782" s="158">
        <v>1071.2803240000001</v>
      </c>
      <c r="E5782" s="151">
        <v>3816</v>
      </c>
      <c r="F5782" s="151">
        <v>8</v>
      </c>
      <c r="G5782" s="158">
        <v>74.590382309844145</v>
      </c>
    </row>
    <row r="5783" spans="1:7" x14ac:dyDescent="0.25">
      <c r="A5783" s="147">
        <v>5779</v>
      </c>
      <c r="B5783" s="151">
        <v>20803119029</v>
      </c>
      <c r="C5783" s="151">
        <v>254</v>
      </c>
      <c r="D5783" s="158">
        <v>1067.7657380000001</v>
      </c>
      <c r="E5783" s="151">
        <v>4138</v>
      </c>
      <c r="F5783" s="151">
        <v>8</v>
      </c>
      <c r="G5783" s="158">
        <v>72.445717330491547</v>
      </c>
    </row>
    <row r="5784" spans="1:7" x14ac:dyDescent="0.25">
      <c r="A5784" s="147">
        <v>5780</v>
      </c>
      <c r="B5784" s="151">
        <v>20803119030</v>
      </c>
      <c r="C5784" s="151">
        <v>345</v>
      </c>
      <c r="D5784" s="158">
        <v>1053.6902580000001</v>
      </c>
      <c r="E5784" s="151">
        <v>5489</v>
      </c>
      <c r="F5784" s="151">
        <v>7</v>
      </c>
      <c r="G5784" s="158">
        <v>63.447449047555615</v>
      </c>
    </row>
    <row r="5785" spans="1:7" x14ac:dyDescent="0.25">
      <c r="A5785" s="147">
        <v>5781</v>
      </c>
      <c r="B5785" s="151">
        <v>20803119031</v>
      </c>
      <c r="C5785" s="151">
        <v>324</v>
      </c>
      <c r="D5785" s="158">
        <v>1097.9167970000001</v>
      </c>
      <c r="E5785" s="151">
        <v>1574</v>
      </c>
      <c r="F5785" s="151">
        <v>9</v>
      </c>
      <c r="G5785" s="158">
        <v>89.523111762355128</v>
      </c>
    </row>
    <row r="5786" spans="1:7" x14ac:dyDescent="0.25">
      <c r="A5786" s="147">
        <v>5782</v>
      </c>
      <c r="B5786" s="151">
        <v>20803119032</v>
      </c>
      <c r="C5786" s="151">
        <v>242</v>
      </c>
      <c r="D5786" s="158">
        <v>1077.747928</v>
      </c>
      <c r="E5786" s="151">
        <v>3254</v>
      </c>
      <c r="F5786" s="151">
        <v>8</v>
      </c>
      <c r="G5786" s="158">
        <v>78.333555348341548</v>
      </c>
    </row>
    <row r="5787" spans="1:7" x14ac:dyDescent="0.25">
      <c r="A5787" s="147">
        <v>5783</v>
      </c>
      <c r="B5787" s="151">
        <v>20803119033</v>
      </c>
      <c r="C5787" s="151">
        <v>554</v>
      </c>
      <c r="D5787" s="158">
        <v>1046.5777820000001</v>
      </c>
      <c r="E5787" s="151">
        <v>6107</v>
      </c>
      <c r="F5787" s="151">
        <v>7</v>
      </c>
      <c r="G5787" s="158">
        <v>59.331290795257765</v>
      </c>
    </row>
    <row r="5788" spans="1:7" x14ac:dyDescent="0.25">
      <c r="A5788" s="147">
        <v>5784</v>
      </c>
      <c r="B5788" s="151">
        <v>20803119034</v>
      </c>
      <c r="C5788" s="151">
        <v>221</v>
      </c>
      <c r="D5788" s="158">
        <v>996.68200009999998</v>
      </c>
      <c r="E5788" s="151">
        <v>9807</v>
      </c>
      <c r="F5788" s="151">
        <v>4</v>
      </c>
      <c r="G5788" s="158">
        <v>34.687624883442119</v>
      </c>
    </row>
    <row r="5789" spans="1:7" x14ac:dyDescent="0.25">
      <c r="A5789" s="147">
        <v>5785</v>
      </c>
      <c r="B5789" s="151">
        <v>20803119101</v>
      </c>
      <c r="C5789" s="151">
        <v>368</v>
      </c>
      <c r="D5789" s="158">
        <v>1074.437398</v>
      </c>
      <c r="E5789" s="151">
        <v>3548</v>
      </c>
      <c r="F5789" s="151">
        <v>8</v>
      </c>
      <c r="G5789" s="158">
        <v>76.375382975889167</v>
      </c>
    </row>
    <row r="5790" spans="1:7" x14ac:dyDescent="0.25">
      <c r="A5790" s="147">
        <v>5786</v>
      </c>
      <c r="B5790" s="151">
        <v>20803119102</v>
      </c>
      <c r="C5790" s="151">
        <v>195</v>
      </c>
      <c r="D5790" s="158">
        <v>964.14432079999995</v>
      </c>
      <c r="E5790" s="151">
        <v>11374</v>
      </c>
      <c r="F5790" s="151">
        <v>3</v>
      </c>
      <c r="G5790" s="158">
        <v>24.250699347275877</v>
      </c>
    </row>
    <row r="5791" spans="1:7" x14ac:dyDescent="0.25">
      <c r="A5791" s="147">
        <v>5787</v>
      </c>
      <c r="B5791" s="151">
        <v>20803119104</v>
      </c>
      <c r="C5791" s="151">
        <v>404</v>
      </c>
      <c r="D5791" s="158">
        <v>1074.131245</v>
      </c>
      <c r="E5791" s="151">
        <v>3584</v>
      </c>
      <c r="F5791" s="151">
        <v>8</v>
      </c>
      <c r="G5791" s="158">
        <v>76.13560676701745</v>
      </c>
    </row>
    <row r="5792" spans="1:7" x14ac:dyDescent="0.25">
      <c r="A5792" s="147">
        <v>5788</v>
      </c>
      <c r="B5792" s="151">
        <v>20803119105</v>
      </c>
      <c r="C5792" s="151">
        <v>675</v>
      </c>
      <c r="D5792" s="158">
        <v>1103.6705099999999</v>
      </c>
      <c r="E5792" s="151">
        <v>1168</v>
      </c>
      <c r="F5792" s="151">
        <v>10</v>
      </c>
      <c r="G5792" s="158">
        <v>92.227254562408419</v>
      </c>
    </row>
    <row r="5793" spans="1:7" x14ac:dyDescent="0.25">
      <c r="A5793" s="147">
        <v>5789</v>
      </c>
      <c r="B5793" s="151">
        <v>20803119106</v>
      </c>
      <c r="C5793" s="151">
        <v>270</v>
      </c>
      <c r="D5793" s="158">
        <v>1042.6039559999999</v>
      </c>
      <c r="E5793" s="151">
        <v>6475</v>
      </c>
      <c r="F5793" s="151">
        <v>7</v>
      </c>
      <c r="G5793" s="158">
        <v>56.88024510456907</v>
      </c>
    </row>
    <row r="5794" spans="1:7" x14ac:dyDescent="0.25">
      <c r="A5794" s="147">
        <v>5790</v>
      </c>
      <c r="B5794" s="151">
        <v>20803119108</v>
      </c>
      <c r="C5794" s="151">
        <v>358</v>
      </c>
      <c r="D5794" s="158">
        <v>1053.62499</v>
      </c>
      <c r="E5794" s="151">
        <v>5493</v>
      </c>
      <c r="F5794" s="151">
        <v>7</v>
      </c>
      <c r="G5794" s="158">
        <v>63.420807246569865</v>
      </c>
    </row>
    <row r="5795" spans="1:7" x14ac:dyDescent="0.25">
      <c r="A5795" s="147">
        <v>5791</v>
      </c>
      <c r="B5795" s="151">
        <v>20803119109</v>
      </c>
      <c r="C5795" s="151">
        <v>549</v>
      </c>
      <c r="D5795" s="158">
        <v>1066.3969090000001</v>
      </c>
      <c r="E5795" s="151">
        <v>4252</v>
      </c>
      <c r="F5795" s="151">
        <v>8</v>
      </c>
      <c r="G5795" s="158">
        <v>71.686426002397766</v>
      </c>
    </row>
    <row r="5796" spans="1:7" x14ac:dyDescent="0.25">
      <c r="A5796" s="147">
        <v>5792</v>
      </c>
      <c r="B5796" s="151">
        <v>20803119110</v>
      </c>
      <c r="C5796" s="151">
        <v>450</v>
      </c>
      <c r="D5796" s="158">
        <v>1063.643343</v>
      </c>
      <c r="E5796" s="151">
        <v>4488</v>
      </c>
      <c r="F5796" s="151">
        <v>8</v>
      </c>
      <c r="G5796" s="158">
        <v>70.114559744238719</v>
      </c>
    </row>
    <row r="5797" spans="1:7" x14ac:dyDescent="0.25">
      <c r="A5797" s="147">
        <v>5793</v>
      </c>
      <c r="B5797" s="151">
        <v>20803119111</v>
      </c>
      <c r="C5797" s="151">
        <v>473</v>
      </c>
      <c r="D5797" s="158">
        <v>1068.277656</v>
      </c>
      <c r="E5797" s="151">
        <v>4076</v>
      </c>
      <c r="F5797" s="151">
        <v>8</v>
      </c>
      <c r="G5797" s="158">
        <v>72.858665245770609</v>
      </c>
    </row>
    <row r="5798" spans="1:7" x14ac:dyDescent="0.25">
      <c r="A5798" s="147">
        <v>5794</v>
      </c>
      <c r="B5798" s="151">
        <v>20803119112</v>
      </c>
      <c r="C5798" s="151">
        <v>425</v>
      </c>
      <c r="D5798" s="158">
        <v>1081.5375939999999</v>
      </c>
      <c r="E5798" s="151">
        <v>2894</v>
      </c>
      <c r="F5798" s="151">
        <v>9</v>
      </c>
      <c r="G5798" s="158">
        <v>80.731317437058749</v>
      </c>
    </row>
    <row r="5799" spans="1:7" x14ac:dyDescent="0.25">
      <c r="A5799" s="147">
        <v>5795</v>
      </c>
      <c r="B5799" s="151">
        <v>20803119113</v>
      </c>
      <c r="C5799" s="151">
        <v>504</v>
      </c>
      <c r="D5799" s="158">
        <v>987.03382320000003</v>
      </c>
      <c r="E5799" s="151">
        <v>10322</v>
      </c>
      <c r="F5799" s="151">
        <v>4</v>
      </c>
      <c r="G5799" s="158">
        <v>31.257493006527241</v>
      </c>
    </row>
    <row r="5800" spans="1:7" x14ac:dyDescent="0.25">
      <c r="A5800" s="147">
        <v>5796</v>
      </c>
      <c r="B5800" s="151">
        <v>20803119114</v>
      </c>
      <c r="C5800" s="151">
        <v>259</v>
      </c>
      <c r="D5800" s="158">
        <v>1090.9423879999999</v>
      </c>
      <c r="E5800" s="151">
        <v>2093</v>
      </c>
      <c r="F5800" s="151">
        <v>9</v>
      </c>
      <c r="G5800" s="158">
        <v>86.066338084454515</v>
      </c>
    </row>
    <row r="5801" spans="1:7" x14ac:dyDescent="0.25">
      <c r="A5801" s="147">
        <v>5797</v>
      </c>
      <c r="B5801" s="151">
        <v>20803119115</v>
      </c>
      <c r="C5801" s="151">
        <v>684</v>
      </c>
      <c r="D5801" s="158">
        <v>1070.4894360000001</v>
      </c>
      <c r="E5801" s="151">
        <v>3881</v>
      </c>
      <c r="F5801" s="151">
        <v>8</v>
      </c>
      <c r="G5801" s="158">
        <v>74.157453043825754</v>
      </c>
    </row>
    <row r="5802" spans="1:7" x14ac:dyDescent="0.25">
      <c r="A5802" s="147">
        <v>5798</v>
      </c>
      <c r="B5802" s="151">
        <v>20803119116</v>
      </c>
      <c r="C5802" s="151">
        <v>631</v>
      </c>
      <c r="D5802" s="158">
        <v>1036.5817529999999</v>
      </c>
      <c r="E5802" s="151">
        <v>7002</v>
      </c>
      <c r="F5802" s="151">
        <v>6</v>
      </c>
      <c r="G5802" s="158">
        <v>53.370187824696949</v>
      </c>
    </row>
    <row r="5803" spans="1:7" x14ac:dyDescent="0.25">
      <c r="A5803" s="147">
        <v>5799</v>
      </c>
      <c r="B5803" s="151">
        <v>20803119117</v>
      </c>
      <c r="C5803" s="151">
        <v>248</v>
      </c>
      <c r="D5803" s="158">
        <v>1059.15779</v>
      </c>
      <c r="E5803" s="151">
        <v>4917</v>
      </c>
      <c r="F5803" s="151">
        <v>7</v>
      </c>
      <c r="G5803" s="158">
        <v>67.257226588517383</v>
      </c>
    </row>
    <row r="5804" spans="1:7" x14ac:dyDescent="0.25">
      <c r="A5804" s="147">
        <v>5800</v>
      </c>
      <c r="B5804" s="151">
        <v>20803119118</v>
      </c>
      <c r="C5804" s="151">
        <v>285</v>
      </c>
      <c r="D5804" s="158">
        <v>1046.866477</v>
      </c>
      <c r="E5804" s="151">
        <v>6079</v>
      </c>
      <c r="F5804" s="151">
        <v>7</v>
      </c>
      <c r="G5804" s="158">
        <v>59.517783402157988</v>
      </c>
    </row>
    <row r="5805" spans="1:7" x14ac:dyDescent="0.25">
      <c r="A5805" s="147">
        <v>5801</v>
      </c>
      <c r="B5805" s="151">
        <v>20803119119</v>
      </c>
      <c r="C5805" s="151">
        <v>23</v>
      </c>
      <c r="D5805" s="158" t="s">
        <v>2876</v>
      </c>
      <c r="E5805" s="151" t="e">
        <v>#VALUE!</v>
      </c>
      <c r="F5805" s="151" t="s">
        <v>2876</v>
      </c>
      <c r="G5805" s="158" t="e">
        <v>#VALUE!</v>
      </c>
    </row>
    <row r="5806" spans="1:7" x14ac:dyDescent="0.25">
      <c r="A5806" s="147">
        <v>5802</v>
      </c>
      <c r="B5806" s="151">
        <v>20803119120</v>
      </c>
      <c r="C5806" s="151">
        <v>486</v>
      </c>
      <c r="D5806" s="158">
        <v>968.40497089999997</v>
      </c>
      <c r="E5806" s="151">
        <v>11189</v>
      </c>
      <c r="F5806" s="151">
        <v>3</v>
      </c>
      <c r="G5806" s="158">
        <v>25.482882642866656</v>
      </c>
    </row>
    <row r="5807" spans="1:7" x14ac:dyDescent="0.25">
      <c r="A5807" s="147">
        <v>5803</v>
      </c>
      <c r="B5807" s="151">
        <v>20803119121</v>
      </c>
      <c r="C5807" s="151">
        <v>351</v>
      </c>
      <c r="D5807" s="158">
        <v>1020.636283</v>
      </c>
      <c r="E5807" s="151">
        <v>8242</v>
      </c>
      <c r="F5807" s="151">
        <v>5</v>
      </c>
      <c r="G5807" s="158">
        <v>45.11122951911549</v>
      </c>
    </row>
    <row r="5808" spans="1:7" x14ac:dyDescent="0.25">
      <c r="A5808" s="147">
        <v>5804</v>
      </c>
      <c r="B5808" s="151">
        <v>20803119122</v>
      </c>
      <c r="C5808" s="151">
        <v>351</v>
      </c>
      <c r="D5808" s="158">
        <v>1085.9801399999999</v>
      </c>
      <c r="E5808" s="151">
        <v>2515</v>
      </c>
      <c r="F5808" s="151">
        <v>9</v>
      </c>
      <c r="G5808" s="158">
        <v>83.255628080458237</v>
      </c>
    </row>
    <row r="5809" spans="1:7" x14ac:dyDescent="0.25">
      <c r="A5809" s="147">
        <v>5805</v>
      </c>
      <c r="B5809" s="151">
        <v>20803119123</v>
      </c>
      <c r="C5809" s="151">
        <v>299</v>
      </c>
      <c r="D5809" s="158">
        <v>1031.0430699999999</v>
      </c>
      <c r="E5809" s="151">
        <v>7421</v>
      </c>
      <c r="F5809" s="151">
        <v>6</v>
      </c>
      <c r="G5809" s="158">
        <v>50.579459171439986</v>
      </c>
    </row>
    <row r="5810" spans="1:7" x14ac:dyDescent="0.25">
      <c r="A5810" s="147">
        <v>5806</v>
      </c>
      <c r="B5810" s="151">
        <v>20803119124</v>
      </c>
      <c r="C5810" s="151">
        <v>471</v>
      </c>
      <c r="D5810" s="158">
        <v>1058.6482060000001</v>
      </c>
      <c r="E5810" s="151">
        <v>4969</v>
      </c>
      <c r="F5810" s="151">
        <v>7</v>
      </c>
      <c r="G5810" s="158">
        <v>66.910883175702679</v>
      </c>
    </row>
    <row r="5811" spans="1:7" x14ac:dyDescent="0.25">
      <c r="A5811" s="147">
        <v>5807</v>
      </c>
      <c r="B5811" s="151">
        <v>20803119125</v>
      </c>
      <c r="C5811" s="151">
        <v>341</v>
      </c>
      <c r="D5811" s="158">
        <v>927.55589359999999</v>
      </c>
      <c r="E5811" s="151">
        <v>12681</v>
      </c>
      <c r="F5811" s="151">
        <v>2</v>
      </c>
      <c r="G5811" s="158">
        <v>15.545490875183162</v>
      </c>
    </row>
    <row r="5812" spans="1:7" x14ac:dyDescent="0.25">
      <c r="A5812" s="147">
        <v>5808</v>
      </c>
      <c r="B5812" s="151">
        <v>20803119301</v>
      </c>
      <c r="C5812" s="151">
        <v>391</v>
      </c>
      <c r="D5812" s="158">
        <v>1095.787673</v>
      </c>
      <c r="E5812" s="151">
        <v>1731</v>
      </c>
      <c r="F5812" s="151">
        <v>9</v>
      </c>
      <c r="G5812" s="158">
        <v>88.477421073664573</v>
      </c>
    </row>
    <row r="5813" spans="1:7" x14ac:dyDescent="0.25">
      <c r="A5813" s="147">
        <v>5809</v>
      </c>
      <c r="B5813" s="151">
        <v>20803119302</v>
      </c>
      <c r="C5813" s="151">
        <v>500</v>
      </c>
      <c r="D5813" s="158">
        <v>1060.0588419999999</v>
      </c>
      <c r="E5813" s="151">
        <v>4814</v>
      </c>
      <c r="F5813" s="151">
        <v>7</v>
      </c>
      <c r="G5813" s="158">
        <v>67.943252963900363</v>
      </c>
    </row>
    <row r="5814" spans="1:7" x14ac:dyDescent="0.25">
      <c r="A5814" s="147">
        <v>5810</v>
      </c>
      <c r="B5814" s="151">
        <v>20803119303</v>
      </c>
      <c r="C5814" s="151">
        <v>308</v>
      </c>
      <c r="D5814" s="158">
        <v>1018.263227</v>
      </c>
      <c r="E5814" s="151">
        <v>8404</v>
      </c>
      <c r="F5814" s="151">
        <v>5</v>
      </c>
      <c r="G5814" s="158">
        <v>44.032236579192755</v>
      </c>
    </row>
    <row r="5815" spans="1:7" x14ac:dyDescent="0.25">
      <c r="A5815" s="147">
        <v>5811</v>
      </c>
      <c r="B5815" s="151">
        <v>20803119304</v>
      </c>
      <c r="C5815" s="151">
        <v>645</v>
      </c>
      <c r="D5815" s="158">
        <v>1093.0511759999999</v>
      </c>
      <c r="E5815" s="151">
        <v>1944</v>
      </c>
      <c r="F5815" s="151">
        <v>9</v>
      </c>
      <c r="G5815" s="158">
        <v>87.05874517117357</v>
      </c>
    </row>
    <row r="5816" spans="1:7" x14ac:dyDescent="0.25">
      <c r="A5816" s="147">
        <v>5812</v>
      </c>
      <c r="B5816" s="151">
        <v>20803119305</v>
      </c>
      <c r="C5816" s="151">
        <v>407</v>
      </c>
      <c r="D5816" s="158">
        <v>1046.64337</v>
      </c>
      <c r="E5816" s="151">
        <v>6101</v>
      </c>
      <c r="F5816" s="151">
        <v>7</v>
      </c>
      <c r="G5816" s="158">
        <v>59.371253496736372</v>
      </c>
    </row>
    <row r="5817" spans="1:7" x14ac:dyDescent="0.25">
      <c r="A5817" s="147">
        <v>5813</v>
      </c>
      <c r="B5817" s="151">
        <v>20803119307</v>
      </c>
      <c r="C5817" s="151">
        <v>437</v>
      </c>
      <c r="D5817" s="158">
        <v>1033.124773</v>
      </c>
      <c r="E5817" s="151">
        <v>7237</v>
      </c>
      <c r="F5817" s="151">
        <v>6</v>
      </c>
      <c r="G5817" s="158">
        <v>51.804982016784336</v>
      </c>
    </row>
    <row r="5818" spans="1:7" x14ac:dyDescent="0.25">
      <c r="A5818" s="147">
        <v>5814</v>
      </c>
      <c r="B5818" s="151">
        <v>20803119308</v>
      </c>
      <c r="C5818" s="151">
        <v>453</v>
      </c>
      <c r="D5818" s="158">
        <v>1117.113208</v>
      </c>
      <c r="E5818" s="151">
        <v>544</v>
      </c>
      <c r="F5818" s="151">
        <v>10</v>
      </c>
      <c r="G5818" s="158">
        <v>96.383375516184898</v>
      </c>
    </row>
    <row r="5819" spans="1:7" x14ac:dyDescent="0.25">
      <c r="A5819" s="147">
        <v>5815</v>
      </c>
      <c r="B5819" s="151">
        <v>20803119309</v>
      </c>
      <c r="C5819" s="151">
        <v>532</v>
      </c>
      <c r="D5819" s="158">
        <v>1069.398972</v>
      </c>
      <c r="E5819" s="151">
        <v>3977</v>
      </c>
      <c r="F5819" s="151">
        <v>8</v>
      </c>
      <c r="G5819" s="158">
        <v>73.518049820167846</v>
      </c>
    </row>
    <row r="5820" spans="1:7" x14ac:dyDescent="0.25">
      <c r="A5820" s="147">
        <v>5816</v>
      </c>
      <c r="B5820" s="151">
        <v>20803119310</v>
      </c>
      <c r="C5820" s="151">
        <v>504</v>
      </c>
      <c r="D5820" s="158">
        <v>1097.8813270000001</v>
      </c>
      <c r="E5820" s="151">
        <v>1578</v>
      </c>
      <c r="F5820" s="151">
        <v>9</v>
      </c>
      <c r="G5820" s="158">
        <v>89.496469961369385</v>
      </c>
    </row>
    <row r="5821" spans="1:7" x14ac:dyDescent="0.25">
      <c r="A5821" s="147">
        <v>5817</v>
      </c>
      <c r="B5821" s="151">
        <v>20803119311</v>
      </c>
      <c r="C5821" s="151">
        <v>408</v>
      </c>
      <c r="D5821" s="158">
        <v>1034.33087</v>
      </c>
      <c r="E5821" s="151">
        <v>7168</v>
      </c>
      <c r="F5821" s="151">
        <v>6</v>
      </c>
      <c r="G5821" s="158">
        <v>52.264553083788471</v>
      </c>
    </row>
    <row r="5822" spans="1:7" x14ac:dyDescent="0.25">
      <c r="A5822" s="147">
        <v>5818</v>
      </c>
      <c r="B5822" s="151">
        <v>20803119312</v>
      </c>
      <c r="C5822" s="151">
        <v>457</v>
      </c>
      <c r="D5822" s="158">
        <v>1076.248587</v>
      </c>
      <c r="E5822" s="151">
        <v>3379</v>
      </c>
      <c r="F5822" s="151">
        <v>8</v>
      </c>
      <c r="G5822" s="158">
        <v>77.500999067536966</v>
      </c>
    </row>
    <row r="5823" spans="1:7" x14ac:dyDescent="0.25">
      <c r="A5823" s="147">
        <v>5819</v>
      </c>
      <c r="B5823" s="151">
        <v>20803119313</v>
      </c>
      <c r="C5823" s="151">
        <v>519</v>
      </c>
      <c r="D5823" s="158">
        <v>1090.3673879999999</v>
      </c>
      <c r="E5823" s="151">
        <v>2140</v>
      </c>
      <c r="F5823" s="151">
        <v>9</v>
      </c>
      <c r="G5823" s="158">
        <v>85.753296922871996</v>
      </c>
    </row>
    <row r="5824" spans="1:7" x14ac:dyDescent="0.25">
      <c r="A5824" s="147">
        <v>5820</v>
      </c>
      <c r="B5824" s="151">
        <v>20803119314</v>
      </c>
      <c r="C5824" s="151">
        <v>595</v>
      </c>
      <c r="D5824" s="158">
        <v>1069.5727569999999</v>
      </c>
      <c r="E5824" s="151">
        <v>3955</v>
      </c>
      <c r="F5824" s="151">
        <v>8</v>
      </c>
      <c r="G5824" s="158">
        <v>73.664579725589448</v>
      </c>
    </row>
    <row r="5825" spans="1:7" x14ac:dyDescent="0.25">
      <c r="A5825" s="147">
        <v>5821</v>
      </c>
      <c r="B5825" s="151">
        <v>20803119315</v>
      </c>
      <c r="C5825" s="151">
        <v>314</v>
      </c>
      <c r="D5825" s="158">
        <v>1120.8050499999999</v>
      </c>
      <c r="E5825" s="151">
        <v>420</v>
      </c>
      <c r="F5825" s="151">
        <v>10</v>
      </c>
      <c r="G5825" s="158">
        <v>97.209271346743037</v>
      </c>
    </row>
    <row r="5826" spans="1:7" x14ac:dyDescent="0.25">
      <c r="A5826" s="147">
        <v>5822</v>
      </c>
      <c r="B5826" s="151">
        <v>20803119316</v>
      </c>
      <c r="C5826" s="151">
        <v>544</v>
      </c>
      <c r="D5826" s="158">
        <v>1087.9298229999999</v>
      </c>
      <c r="E5826" s="151">
        <v>2353</v>
      </c>
      <c r="F5826" s="151">
        <v>9</v>
      </c>
      <c r="G5826" s="158">
        <v>84.334621020380979</v>
      </c>
    </row>
    <row r="5827" spans="1:7" x14ac:dyDescent="0.25">
      <c r="A5827" s="147">
        <v>5823</v>
      </c>
      <c r="B5827" s="151">
        <v>20803119317</v>
      </c>
      <c r="C5827" s="151">
        <v>460</v>
      </c>
      <c r="D5827" s="158">
        <v>1086.4413629999999</v>
      </c>
      <c r="E5827" s="151">
        <v>2483</v>
      </c>
      <c r="F5827" s="151">
        <v>9</v>
      </c>
      <c r="G5827" s="158">
        <v>83.468762488344211</v>
      </c>
    </row>
    <row r="5828" spans="1:7" x14ac:dyDescent="0.25">
      <c r="A5828" s="147">
        <v>5824</v>
      </c>
      <c r="B5828" s="151">
        <v>20803119318</v>
      </c>
      <c r="C5828" s="151">
        <v>595</v>
      </c>
      <c r="D5828" s="158">
        <v>1065.3916039999999</v>
      </c>
      <c r="E5828" s="151">
        <v>4343</v>
      </c>
      <c r="F5828" s="151">
        <v>8</v>
      </c>
      <c r="G5828" s="158">
        <v>71.08032502997203</v>
      </c>
    </row>
    <row r="5829" spans="1:7" x14ac:dyDescent="0.25">
      <c r="A5829" s="147">
        <v>5825</v>
      </c>
      <c r="B5829" s="151">
        <v>20803119319</v>
      </c>
      <c r="C5829" s="151">
        <v>372</v>
      </c>
      <c r="D5829" s="158">
        <v>1059.4832389999999</v>
      </c>
      <c r="E5829" s="151">
        <v>4876</v>
      </c>
      <c r="F5829" s="151">
        <v>7</v>
      </c>
      <c r="G5829" s="158">
        <v>67.530305048621287</v>
      </c>
    </row>
    <row r="5830" spans="1:7" x14ac:dyDescent="0.25">
      <c r="A5830" s="147">
        <v>5826</v>
      </c>
      <c r="B5830" s="151">
        <v>20803119320</v>
      </c>
      <c r="C5830" s="151">
        <v>545</v>
      </c>
      <c r="D5830" s="158">
        <v>1068.4237330000001</v>
      </c>
      <c r="E5830" s="151">
        <v>4058</v>
      </c>
      <c r="F5830" s="151">
        <v>8</v>
      </c>
      <c r="G5830" s="158">
        <v>72.978553350206482</v>
      </c>
    </row>
    <row r="5831" spans="1:7" x14ac:dyDescent="0.25">
      <c r="A5831" s="147">
        <v>5827</v>
      </c>
      <c r="B5831" s="151">
        <v>20803119321</v>
      </c>
      <c r="C5831" s="151">
        <v>478</v>
      </c>
      <c r="D5831" s="158">
        <v>1019.031457</v>
      </c>
      <c r="E5831" s="151">
        <v>8354</v>
      </c>
      <c r="F5831" s="151">
        <v>5</v>
      </c>
      <c r="G5831" s="158">
        <v>44.365259091514588</v>
      </c>
    </row>
    <row r="5832" spans="1:7" x14ac:dyDescent="0.25">
      <c r="A5832" s="147">
        <v>5828</v>
      </c>
      <c r="B5832" s="151">
        <v>20803119322</v>
      </c>
      <c r="C5832" s="151">
        <v>420</v>
      </c>
      <c r="D5832" s="158">
        <v>1020.3477810000001</v>
      </c>
      <c r="E5832" s="151">
        <v>8266</v>
      </c>
      <c r="F5832" s="151">
        <v>5</v>
      </c>
      <c r="G5832" s="158">
        <v>44.951378713201009</v>
      </c>
    </row>
    <row r="5833" spans="1:7" x14ac:dyDescent="0.25">
      <c r="A5833" s="147">
        <v>5829</v>
      </c>
      <c r="B5833" s="151">
        <v>20803119323</v>
      </c>
      <c r="C5833" s="151">
        <v>389</v>
      </c>
      <c r="D5833" s="158">
        <v>1071.848056</v>
      </c>
      <c r="E5833" s="151">
        <v>3771</v>
      </c>
      <c r="F5833" s="151">
        <v>8</v>
      </c>
      <c r="G5833" s="158">
        <v>74.890102570933792</v>
      </c>
    </row>
    <row r="5834" spans="1:7" x14ac:dyDescent="0.25">
      <c r="A5834" s="147">
        <v>5830</v>
      </c>
      <c r="B5834" s="151">
        <v>20803119324</v>
      </c>
      <c r="C5834" s="151">
        <v>846</v>
      </c>
      <c r="D5834" s="158">
        <v>1023.050701</v>
      </c>
      <c r="E5834" s="151">
        <v>8056</v>
      </c>
      <c r="F5834" s="151">
        <v>6</v>
      </c>
      <c r="G5834" s="158">
        <v>46.350073264952712</v>
      </c>
    </row>
    <row r="5835" spans="1:7" x14ac:dyDescent="0.25">
      <c r="A5835" s="147">
        <v>5831</v>
      </c>
      <c r="B5835" s="151">
        <v>20803119325</v>
      </c>
      <c r="C5835" s="151">
        <v>642</v>
      </c>
      <c r="D5835" s="158">
        <v>1110.862961</v>
      </c>
      <c r="E5835" s="151">
        <v>801</v>
      </c>
      <c r="F5835" s="151">
        <v>10</v>
      </c>
      <c r="G5835" s="158">
        <v>94.671639802850677</v>
      </c>
    </row>
    <row r="5836" spans="1:7" x14ac:dyDescent="0.25">
      <c r="A5836" s="147">
        <v>5832</v>
      </c>
      <c r="B5836" s="151">
        <v>20803119326</v>
      </c>
      <c r="C5836" s="151">
        <v>594</v>
      </c>
      <c r="D5836" s="158">
        <v>1107.7917210000001</v>
      </c>
      <c r="E5836" s="151">
        <v>944</v>
      </c>
      <c r="F5836" s="151">
        <v>10</v>
      </c>
      <c r="G5836" s="158">
        <v>93.719195417610237</v>
      </c>
    </row>
    <row r="5837" spans="1:7" x14ac:dyDescent="0.25">
      <c r="A5837" s="147">
        <v>5833</v>
      </c>
      <c r="B5837" s="151">
        <v>20803119327</v>
      </c>
      <c r="C5837" s="151">
        <v>1002</v>
      </c>
      <c r="D5837" s="158">
        <v>1072.2824270000001</v>
      </c>
      <c r="E5837" s="151">
        <v>3731</v>
      </c>
      <c r="F5837" s="151">
        <v>8</v>
      </c>
      <c r="G5837" s="158">
        <v>75.156520580791266</v>
      </c>
    </row>
    <row r="5838" spans="1:7" x14ac:dyDescent="0.25">
      <c r="A5838" s="147">
        <v>5834</v>
      </c>
      <c r="B5838" s="151">
        <v>20803119328</v>
      </c>
      <c r="C5838" s="151">
        <v>449</v>
      </c>
      <c r="D5838" s="158">
        <v>1078.4391419999999</v>
      </c>
      <c r="E5838" s="151">
        <v>3177</v>
      </c>
      <c r="F5838" s="151">
        <v>8</v>
      </c>
      <c r="G5838" s="158">
        <v>78.846410017317169</v>
      </c>
    </row>
    <row r="5839" spans="1:7" x14ac:dyDescent="0.25">
      <c r="A5839" s="147">
        <v>5835</v>
      </c>
      <c r="B5839" s="151">
        <v>20803119329</v>
      </c>
      <c r="C5839" s="151">
        <v>419</v>
      </c>
      <c r="D5839" s="158">
        <v>1109.1733819999999</v>
      </c>
      <c r="E5839" s="151">
        <v>879</v>
      </c>
      <c r="F5839" s="151">
        <v>10</v>
      </c>
      <c r="G5839" s="158">
        <v>94.152124683628614</v>
      </c>
    </row>
    <row r="5840" spans="1:7" x14ac:dyDescent="0.25">
      <c r="A5840" s="147">
        <v>5836</v>
      </c>
      <c r="B5840" s="151">
        <v>20803119330</v>
      </c>
      <c r="C5840" s="151">
        <v>523</v>
      </c>
      <c r="D5840" s="158">
        <v>1045.740256</v>
      </c>
      <c r="E5840" s="151">
        <v>6180</v>
      </c>
      <c r="F5840" s="151">
        <v>7</v>
      </c>
      <c r="G5840" s="158">
        <v>58.845077927267887</v>
      </c>
    </row>
    <row r="5841" spans="1:7" x14ac:dyDescent="0.25">
      <c r="A5841" s="147">
        <v>5837</v>
      </c>
      <c r="B5841" s="151">
        <v>20803119331</v>
      </c>
      <c r="C5841" s="151">
        <v>397</v>
      </c>
      <c r="D5841" s="158">
        <v>1077.792704</v>
      </c>
      <c r="E5841" s="151">
        <v>3251</v>
      </c>
      <c r="F5841" s="151">
        <v>8</v>
      </c>
      <c r="G5841" s="158">
        <v>78.353536699080863</v>
      </c>
    </row>
    <row r="5842" spans="1:7" x14ac:dyDescent="0.25">
      <c r="A5842" s="147">
        <v>5838</v>
      </c>
      <c r="B5842" s="151">
        <v>20803119332</v>
      </c>
      <c r="C5842" s="151">
        <v>502</v>
      </c>
      <c r="D5842" s="158">
        <v>1042.0467140000001</v>
      </c>
      <c r="E5842" s="151">
        <v>6534</v>
      </c>
      <c r="F5842" s="151">
        <v>7</v>
      </c>
      <c r="G5842" s="158">
        <v>56.487278540029308</v>
      </c>
    </row>
    <row r="5843" spans="1:7" x14ac:dyDescent="0.25">
      <c r="A5843" s="147">
        <v>5839</v>
      </c>
      <c r="B5843" s="151">
        <v>20803119333</v>
      </c>
      <c r="C5843" s="151">
        <v>521</v>
      </c>
      <c r="D5843" s="158">
        <v>1095.18785</v>
      </c>
      <c r="E5843" s="151">
        <v>1772</v>
      </c>
      <c r="F5843" s="151">
        <v>9</v>
      </c>
      <c r="G5843" s="158">
        <v>88.204342613560669</v>
      </c>
    </row>
    <row r="5844" spans="1:7" x14ac:dyDescent="0.25">
      <c r="A5844" s="147">
        <v>5840</v>
      </c>
      <c r="B5844" s="151">
        <v>20803119334</v>
      </c>
      <c r="C5844" s="151">
        <v>478</v>
      </c>
      <c r="D5844" s="158">
        <v>1067.491301</v>
      </c>
      <c r="E5844" s="151">
        <v>4163</v>
      </c>
      <c r="F5844" s="151">
        <v>8</v>
      </c>
      <c r="G5844" s="158">
        <v>72.279206074330631</v>
      </c>
    </row>
    <row r="5845" spans="1:7" x14ac:dyDescent="0.25">
      <c r="A5845" s="147">
        <v>5841</v>
      </c>
      <c r="B5845" s="151">
        <v>20803119335</v>
      </c>
      <c r="C5845" s="151">
        <v>630</v>
      </c>
      <c r="D5845" s="158">
        <v>1095.195477</v>
      </c>
      <c r="E5845" s="151">
        <v>1771</v>
      </c>
      <c r="F5845" s="151">
        <v>9</v>
      </c>
      <c r="G5845" s="158">
        <v>88.211003063807112</v>
      </c>
    </row>
    <row r="5846" spans="1:7" x14ac:dyDescent="0.25">
      <c r="A5846" s="147">
        <v>5842</v>
      </c>
      <c r="B5846" s="151">
        <v>20803119336</v>
      </c>
      <c r="C5846" s="151">
        <v>598</v>
      </c>
      <c r="D5846" s="158">
        <v>1047.7225410000001</v>
      </c>
      <c r="E5846" s="151">
        <v>6010</v>
      </c>
      <c r="F5846" s="151">
        <v>7</v>
      </c>
      <c r="G5846" s="158">
        <v>59.977354469162115</v>
      </c>
    </row>
    <row r="5847" spans="1:7" x14ac:dyDescent="0.25">
      <c r="A5847" s="147">
        <v>5843</v>
      </c>
      <c r="B5847" s="151">
        <v>20803119337</v>
      </c>
      <c r="C5847" s="151">
        <v>405</v>
      </c>
      <c r="D5847" s="158">
        <v>1077.094722</v>
      </c>
      <c r="E5847" s="151">
        <v>3303</v>
      </c>
      <c r="F5847" s="151">
        <v>8</v>
      </c>
      <c r="G5847" s="158">
        <v>78.007193286266158</v>
      </c>
    </row>
    <row r="5848" spans="1:7" x14ac:dyDescent="0.25">
      <c r="A5848" s="147">
        <v>5844</v>
      </c>
      <c r="B5848" s="151">
        <v>20803119338</v>
      </c>
      <c r="C5848" s="151">
        <v>467</v>
      </c>
      <c r="D5848" s="158">
        <v>1056.9437419999999</v>
      </c>
      <c r="E5848" s="151">
        <v>5154</v>
      </c>
      <c r="F5848" s="151">
        <v>7</v>
      </c>
      <c r="G5848" s="158">
        <v>65.678699880111893</v>
      </c>
    </row>
    <row r="5849" spans="1:7" x14ac:dyDescent="0.25">
      <c r="A5849" s="147">
        <v>5845</v>
      </c>
      <c r="B5849" s="151">
        <v>20803119339</v>
      </c>
      <c r="C5849" s="151">
        <v>493</v>
      </c>
      <c r="D5849" s="158">
        <v>1091.4161220000001</v>
      </c>
      <c r="E5849" s="151">
        <v>2051</v>
      </c>
      <c r="F5849" s="151">
        <v>9</v>
      </c>
      <c r="G5849" s="158">
        <v>86.346076994804847</v>
      </c>
    </row>
    <row r="5850" spans="1:7" x14ac:dyDescent="0.25">
      <c r="A5850" s="147">
        <v>5846</v>
      </c>
      <c r="B5850" s="151">
        <v>20803119340</v>
      </c>
      <c r="C5850" s="151">
        <v>482</v>
      </c>
      <c r="D5850" s="158">
        <v>1082.691407</v>
      </c>
      <c r="E5850" s="151">
        <v>2807</v>
      </c>
      <c r="F5850" s="151">
        <v>9</v>
      </c>
      <c r="G5850" s="158">
        <v>81.310776608498742</v>
      </c>
    </row>
    <row r="5851" spans="1:7" x14ac:dyDescent="0.25">
      <c r="A5851" s="147">
        <v>5847</v>
      </c>
      <c r="B5851" s="151">
        <v>20803119341</v>
      </c>
      <c r="C5851" s="151">
        <v>372</v>
      </c>
      <c r="D5851" s="158">
        <v>1089.702567</v>
      </c>
      <c r="E5851" s="151">
        <v>2190</v>
      </c>
      <c r="F5851" s="151">
        <v>9</v>
      </c>
      <c r="G5851" s="158">
        <v>85.420274410550149</v>
      </c>
    </row>
    <row r="5852" spans="1:7" x14ac:dyDescent="0.25">
      <c r="A5852" s="147">
        <v>5848</v>
      </c>
      <c r="B5852" s="151">
        <v>20803119342</v>
      </c>
      <c r="C5852" s="151">
        <v>561</v>
      </c>
      <c r="D5852" s="158">
        <v>1063.4714839999999</v>
      </c>
      <c r="E5852" s="151">
        <v>4507</v>
      </c>
      <c r="F5852" s="151">
        <v>8</v>
      </c>
      <c r="G5852" s="158">
        <v>69.988011189556403</v>
      </c>
    </row>
    <row r="5853" spans="1:7" x14ac:dyDescent="0.25">
      <c r="A5853" s="147">
        <v>5849</v>
      </c>
      <c r="B5853" s="151">
        <v>20803119343</v>
      </c>
      <c r="C5853" s="151">
        <v>532</v>
      </c>
      <c r="D5853" s="158">
        <v>1091.5044330000001</v>
      </c>
      <c r="E5853" s="151">
        <v>2039</v>
      </c>
      <c r="F5853" s="151">
        <v>9</v>
      </c>
      <c r="G5853" s="158">
        <v>86.42600239776209</v>
      </c>
    </row>
    <row r="5854" spans="1:7" x14ac:dyDescent="0.25">
      <c r="A5854" s="147">
        <v>5850</v>
      </c>
      <c r="B5854" s="151">
        <v>20804119401</v>
      </c>
      <c r="C5854" s="151">
        <v>439</v>
      </c>
      <c r="D5854" s="158">
        <v>1124.3223599999999</v>
      </c>
      <c r="E5854" s="151">
        <v>325</v>
      </c>
      <c r="F5854" s="151">
        <v>10</v>
      </c>
      <c r="G5854" s="158">
        <v>97.842014120154516</v>
      </c>
    </row>
    <row r="5855" spans="1:7" x14ac:dyDescent="0.25">
      <c r="A5855" s="147">
        <v>5851</v>
      </c>
      <c r="B5855" s="151">
        <v>20804119403</v>
      </c>
      <c r="C5855" s="151">
        <v>377</v>
      </c>
      <c r="D5855" s="158">
        <v>1081.606014</v>
      </c>
      <c r="E5855" s="151">
        <v>2886</v>
      </c>
      <c r="F5855" s="151">
        <v>9</v>
      </c>
      <c r="G5855" s="158">
        <v>80.784601039030235</v>
      </c>
    </row>
    <row r="5856" spans="1:7" x14ac:dyDescent="0.25">
      <c r="A5856" s="147">
        <v>5852</v>
      </c>
      <c r="B5856" s="151">
        <v>20804119404</v>
      </c>
      <c r="C5856" s="151">
        <v>435</v>
      </c>
      <c r="D5856" s="158">
        <v>1045.81006</v>
      </c>
      <c r="E5856" s="151">
        <v>6171</v>
      </c>
      <c r="F5856" s="151">
        <v>7</v>
      </c>
      <c r="G5856" s="158">
        <v>58.905021979485817</v>
      </c>
    </row>
    <row r="5857" spans="1:7" x14ac:dyDescent="0.25">
      <c r="A5857" s="147">
        <v>5853</v>
      </c>
      <c r="B5857" s="151">
        <v>20804119405</v>
      </c>
      <c r="C5857" s="151">
        <v>318</v>
      </c>
      <c r="D5857" s="158">
        <v>1056.152572</v>
      </c>
      <c r="E5857" s="151">
        <v>5226</v>
      </c>
      <c r="F5857" s="151">
        <v>7</v>
      </c>
      <c r="G5857" s="158">
        <v>65.199147462368458</v>
      </c>
    </row>
    <row r="5858" spans="1:7" x14ac:dyDescent="0.25">
      <c r="A5858" s="147">
        <v>5854</v>
      </c>
      <c r="B5858" s="151">
        <v>20804119406</v>
      </c>
      <c r="C5858" s="151">
        <v>247</v>
      </c>
      <c r="D5858" s="158">
        <v>1067.948928</v>
      </c>
      <c r="E5858" s="151">
        <v>4118</v>
      </c>
      <c r="F5858" s="151">
        <v>8</v>
      </c>
      <c r="G5858" s="158">
        <v>72.578926335420277</v>
      </c>
    </row>
    <row r="5859" spans="1:7" x14ac:dyDescent="0.25">
      <c r="A5859" s="147">
        <v>5855</v>
      </c>
      <c r="B5859" s="151">
        <v>20804119407</v>
      </c>
      <c r="C5859" s="151">
        <v>229</v>
      </c>
      <c r="D5859" s="158">
        <v>1103.8336730000001</v>
      </c>
      <c r="E5859" s="151">
        <v>1157</v>
      </c>
      <c r="F5859" s="151">
        <v>10</v>
      </c>
      <c r="G5859" s="158">
        <v>92.30051951511922</v>
      </c>
    </row>
    <row r="5860" spans="1:7" x14ac:dyDescent="0.25">
      <c r="A5860" s="147">
        <v>5856</v>
      </c>
      <c r="B5860" s="151">
        <v>20804119408</v>
      </c>
      <c r="C5860" s="151">
        <v>292</v>
      </c>
      <c r="D5860" s="158">
        <v>1083.919265</v>
      </c>
      <c r="E5860" s="151">
        <v>2692</v>
      </c>
      <c r="F5860" s="151">
        <v>9</v>
      </c>
      <c r="G5860" s="158">
        <v>82.076728386838951</v>
      </c>
    </row>
    <row r="5861" spans="1:7" x14ac:dyDescent="0.25">
      <c r="A5861" s="147">
        <v>5857</v>
      </c>
      <c r="B5861" s="151">
        <v>20804119409</v>
      </c>
      <c r="C5861" s="151">
        <v>388</v>
      </c>
      <c r="D5861" s="158">
        <v>1046.2292950000001</v>
      </c>
      <c r="E5861" s="151">
        <v>6136</v>
      </c>
      <c r="F5861" s="151">
        <v>7</v>
      </c>
      <c r="G5861" s="158">
        <v>59.138137738111098</v>
      </c>
    </row>
    <row r="5862" spans="1:7" x14ac:dyDescent="0.25">
      <c r="A5862" s="147">
        <v>5858</v>
      </c>
      <c r="B5862" s="151">
        <v>20804119410</v>
      </c>
      <c r="C5862" s="151">
        <v>717</v>
      </c>
      <c r="D5862" s="158">
        <v>1106.8877460000001</v>
      </c>
      <c r="E5862" s="151">
        <v>980</v>
      </c>
      <c r="F5862" s="151">
        <v>10</v>
      </c>
      <c r="G5862" s="158">
        <v>93.479419208738506</v>
      </c>
    </row>
    <row r="5863" spans="1:7" x14ac:dyDescent="0.25">
      <c r="A5863" s="147">
        <v>5859</v>
      </c>
      <c r="B5863" s="151">
        <v>20804119411</v>
      </c>
      <c r="C5863" s="151">
        <v>659</v>
      </c>
      <c r="D5863" s="158">
        <v>1095.463375</v>
      </c>
      <c r="E5863" s="151">
        <v>1752</v>
      </c>
      <c r="F5863" s="151">
        <v>9</v>
      </c>
      <c r="G5863" s="158">
        <v>88.337551618489414</v>
      </c>
    </row>
    <row r="5864" spans="1:7" x14ac:dyDescent="0.25">
      <c r="A5864" s="147">
        <v>5860</v>
      </c>
      <c r="B5864" s="151">
        <v>20804119412</v>
      </c>
      <c r="C5864" s="151">
        <v>294</v>
      </c>
      <c r="D5864" s="158">
        <v>1078.8600759999999</v>
      </c>
      <c r="E5864" s="151">
        <v>3143</v>
      </c>
      <c r="F5864" s="151">
        <v>8</v>
      </c>
      <c r="G5864" s="158">
        <v>79.072865325696014</v>
      </c>
    </row>
    <row r="5865" spans="1:7" x14ac:dyDescent="0.25">
      <c r="A5865" s="147">
        <v>5861</v>
      </c>
      <c r="B5865" s="151">
        <v>20804119413</v>
      </c>
      <c r="C5865" s="151">
        <v>372</v>
      </c>
      <c r="D5865" s="158">
        <v>1096.2370920000001</v>
      </c>
      <c r="E5865" s="151">
        <v>1694</v>
      </c>
      <c r="F5865" s="151">
        <v>9</v>
      </c>
      <c r="G5865" s="158">
        <v>88.723857732782747</v>
      </c>
    </row>
    <row r="5866" spans="1:7" x14ac:dyDescent="0.25">
      <c r="A5866" s="147">
        <v>5862</v>
      </c>
      <c r="B5866" s="151">
        <v>20804119414</v>
      </c>
      <c r="C5866" s="151">
        <v>326</v>
      </c>
      <c r="D5866" s="158">
        <v>1088.9555419999999</v>
      </c>
      <c r="E5866" s="151">
        <v>2263</v>
      </c>
      <c r="F5866" s="151">
        <v>9</v>
      </c>
      <c r="G5866" s="158">
        <v>84.934061542560286</v>
      </c>
    </row>
    <row r="5867" spans="1:7" x14ac:dyDescent="0.25">
      <c r="A5867" s="147">
        <v>5863</v>
      </c>
      <c r="B5867" s="151">
        <v>20804119415</v>
      </c>
      <c r="C5867" s="151">
        <v>439</v>
      </c>
      <c r="D5867" s="158">
        <v>1102.26079</v>
      </c>
      <c r="E5867" s="151">
        <v>1262</v>
      </c>
      <c r="F5867" s="151">
        <v>10</v>
      </c>
      <c r="G5867" s="158">
        <v>91.601172239243382</v>
      </c>
    </row>
    <row r="5868" spans="1:7" x14ac:dyDescent="0.25">
      <c r="A5868" s="147">
        <v>5864</v>
      </c>
      <c r="B5868" s="151">
        <v>20804119416</v>
      </c>
      <c r="C5868" s="151">
        <v>409</v>
      </c>
      <c r="D5868" s="158">
        <v>1096.4617430000001</v>
      </c>
      <c r="E5868" s="151">
        <v>1679</v>
      </c>
      <c r="F5868" s="151">
        <v>9</v>
      </c>
      <c r="G5868" s="158">
        <v>88.823764486479291</v>
      </c>
    </row>
    <row r="5869" spans="1:7" x14ac:dyDescent="0.25">
      <c r="A5869" s="147">
        <v>5865</v>
      </c>
      <c r="B5869" s="151">
        <v>20804119417</v>
      </c>
      <c r="C5869" s="151">
        <v>394</v>
      </c>
      <c r="D5869" s="158">
        <v>1129.498102</v>
      </c>
      <c r="E5869" s="151">
        <v>212</v>
      </c>
      <c r="F5869" s="151">
        <v>10</v>
      </c>
      <c r="G5869" s="158">
        <v>98.594644998001868</v>
      </c>
    </row>
    <row r="5870" spans="1:7" x14ac:dyDescent="0.25">
      <c r="A5870" s="147">
        <v>5866</v>
      </c>
      <c r="B5870" s="151">
        <v>20804119418</v>
      </c>
      <c r="C5870" s="151">
        <v>482</v>
      </c>
      <c r="D5870" s="158">
        <v>1076.461358</v>
      </c>
      <c r="E5870" s="151">
        <v>3362</v>
      </c>
      <c r="F5870" s="151">
        <v>8</v>
      </c>
      <c r="G5870" s="158">
        <v>77.614226721726382</v>
      </c>
    </row>
    <row r="5871" spans="1:7" x14ac:dyDescent="0.25">
      <c r="A5871" s="147">
        <v>5867</v>
      </c>
      <c r="B5871" s="151">
        <v>20804119419</v>
      </c>
      <c r="C5871" s="151">
        <v>535</v>
      </c>
      <c r="D5871" s="158">
        <v>1057.107129</v>
      </c>
      <c r="E5871" s="151">
        <v>5137</v>
      </c>
      <c r="F5871" s="151">
        <v>7</v>
      </c>
      <c r="G5871" s="158">
        <v>65.791927534301323</v>
      </c>
    </row>
    <row r="5872" spans="1:7" x14ac:dyDescent="0.25">
      <c r="A5872" s="147">
        <v>5868</v>
      </c>
      <c r="B5872" s="151">
        <v>20804119420</v>
      </c>
      <c r="C5872" s="151">
        <v>298</v>
      </c>
      <c r="D5872" s="158">
        <v>1118.175751</v>
      </c>
      <c r="E5872" s="151">
        <v>510</v>
      </c>
      <c r="F5872" s="151">
        <v>10</v>
      </c>
      <c r="G5872" s="158">
        <v>96.60983082456373</v>
      </c>
    </row>
    <row r="5873" spans="1:7" x14ac:dyDescent="0.25">
      <c r="A5873" s="147">
        <v>5869</v>
      </c>
      <c r="B5873" s="151">
        <v>20804119421</v>
      </c>
      <c r="C5873" s="151">
        <v>310</v>
      </c>
      <c r="D5873" s="158">
        <v>1087.8751179999999</v>
      </c>
      <c r="E5873" s="151">
        <v>2361</v>
      </c>
      <c r="F5873" s="151">
        <v>9</v>
      </c>
      <c r="G5873" s="158">
        <v>84.281337418409493</v>
      </c>
    </row>
    <row r="5874" spans="1:7" x14ac:dyDescent="0.25">
      <c r="A5874" s="147">
        <v>5870</v>
      </c>
      <c r="B5874" s="151">
        <v>20804119423</v>
      </c>
      <c r="C5874" s="151">
        <v>365</v>
      </c>
      <c r="D5874" s="158">
        <v>1097.847348</v>
      </c>
      <c r="E5874" s="151">
        <v>1582</v>
      </c>
      <c r="F5874" s="151">
        <v>9</v>
      </c>
      <c r="G5874" s="158">
        <v>89.469828160383642</v>
      </c>
    </row>
    <row r="5875" spans="1:7" x14ac:dyDescent="0.25">
      <c r="A5875" s="147">
        <v>5871</v>
      </c>
      <c r="B5875" s="151">
        <v>20804119424</v>
      </c>
      <c r="C5875" s="151">
        <v>394</v>
      </c>
      <c r="D5875" s="158">
        <v>1062.4147170000001</v>
      </c>
      <c r="E5875" s="151">
        <v>4605</v>
      </c>
      <c r="F5875" s="151">
        <v>8</v>
      </c>
      <c r="G5875" s="158">
        <v>69.335287065405623</v>
      </c>
    </row>
    <row r="5876" spans="1:7" x14ac:dyDescent="0.25">
      <c r="A5876" s="147">
        <v>5872</v>
      </c>
      <c r="B5876" s="151">
        <v>20804119425</v>
      </c>
      <c r="C5876" s="151">
        <v>541</v>
      </c>
      <c r="D5876" s="158">
        <v>1079.3871220000001</v>
      </c>
      <c r="E5876" s="151">
        <v>3095</v>
      </c>
      <c r="F5876" s="151">
        <v>8</v>
      </c>
      <c r="G5876" s="158">
        <v>79.392566937524975</v>
      </c>
    </row>
    <row r="5877" spans="1:7" x14ac:dyDescent="0.25">
      <c r="A5877" s="147">
        <v>5873</v>
      </c>
      <c r="B5877" s="151">
        <v>20804119426</v>
      </c>
      <c r="C5877" s="151">
        <v>413</v>
      </c>
      <c r="D5877" s="158">
        <v>1088.1396010000001</v>
      </c>
      <c r="E5877" s="151">
        <v>2333</v>
      </c>
      <c r="F5877" s="151">
        <v>9</v>
      </c>
      <c r="G5877" s="158">
        <v>84.467830025309709</v>
      </c>
    </row>
    <row r="5878" spans="1:7" x14ac:dyDescent="0.25">
      <c r="A5878" s="147">
        <v>5874</v>
      </c>
      <c r="B5878" s="151">
        <v>20804119427</v>
      </c>
      <c r="C5878" s="151">
        <v>266</v>
      </c>
      <c r="D5878" s="158">
        <v>1110.1462939999999</v>
      </c>
      <c r="E5878" s="151">
        <v>839</v>
      </c>
      <c r="F5878" s="151">
        <v>10</v>
      </c>
      <c r="G5878" s="158">
        <v>94.418542693486089</v>
      </c>
    </row>
    <row r="5879" spans="1:7" x14ac:dyDescent="0.25">
      <c r="A5879" s="147">
        <v>5875</v>
      </c>
      <c r="B5879" s="151">
        <v>20804119428</v>
      </c>
      <c r="C5879" s="151">
        <v>313</v>
      </c>
      <c r="D5879" s="158">
        <v>1116.6159580000001</v>
      </c>
      <c r="E5879" s="151">
        <v>559</v>
      </c>
      <c r="F5879" s="151">
        <v>10</v>
      </c>
      <c r="G5879" s="158">
        <v>96.28346876248834</v>
      </c>
    </row>
    <row r="5880" spans="1:7" x14ac:dyDescent="0.25">
      <c r="A5880" s="147">
        <v>5876</v>
      </c>
      <c r="B5880" s="151">
        <v>20804119429</v>
      </c>
      <c r="C5880" s="151">
        <v>255</v>
      </c>
      <c r="D5880" s="158">
        <v>1059.3653340000001</v>
      </c>
      <c r="E5880" s="151">
        <v>4889</v>
      </c>
      <c r="F5880" s="151">
        <v>7</v>
      </c>
      <c r="G5880" s="158">
        <v>67.4437191954176</v>
      </c>
    </row>
    <row r="5881" spans="1:7" x14ac:dyDescent="0.25">
      <c r="A5881" s="147">
        <v>5877</v>
      </c>
      <c r="B5881" s="151">
        <v>20804119430</v>
      </c>
      <c r="C5881" s="151">
        <v>326</v>
      </c>
      <c r="D5881" s="158">
        <v>1124.6605199999999</v>
      </c>
      <c r="E5881" s="151">
        <v>317</v>
      </c>
      <c r="F5881" s="151">
        <v>10</v>
      </c>
      <c r="G5881" s="158">
        <v>97.895297722126017</v>
      </c>
    </row>
    <row r="5882" spans="1:7" x14ac:dyDescent="0.25">
      <c r="A5882" s="147">
        <v>5878</v>
      </c>
      <c r="B5882" s="151">
        <v>20804119431</v>
      </c>
      <c r="C5882" s="151">
        <v>545</v>
      </c>
      <c r="D5882" s="158">
        <v>1131.7574729999999</v>
      </c>
      <c r="E5882" s="151">
        <v>169</v>
      </c>
      <c r="F5882" s="151">
        <v>10</v>
      </c>
      <c r="G5882" s="158">
        <v>98.881044358598643</v>
      </c>
    </row>
    <row r="5883" spans="1:7" x14ac:dyDescent="0.25">
      <c r="A5883" s="147">
        <v>5879</v>
      </c>
      <c r="B5883" s="151">
        <v>20804119432</v>
      </c>
      <c r="C5883" s="151">
        <v>507</v>
      </c>
      <c r="D5883" s="158">
        <v>1111.726163</v>
      </c>
      <c r="E5883" s="151">
        <v>756</v>
      </c>
      <c r="F5883" s="151">
        <v>10</v>
      </c>
      <c r="G5883" s="158">
        <v>94.971360063940324</v>
      </c>
    </row>
    <row r="5884" spans="1:7" x14ac:dyDescent="0.25">
      <c r="A5884" s="147">
        <v>5880</v>
      </c>
      <c r="B5884" s="151">
        <v>20804119433</v>
      </c>
      <c r="C5884" s="151">
        <v>336</v>
      </c>
      <c r="D5884" s="158">
        <v>1117.8042780000001</v>
      </c>
      <c r="E5884" s="151">
        <v>521</v>
      </c>
      <c r="F5884" s="151">
        <v>10</v>
      </c>
      <c r="G5884" s="158">
        <v>96.536565871852943</v>
      </c>
    </row>
    <row r="5885" spans="1:7" x14ac:dyDescent="0.25">
      <c r="A5885" s="147">
        <v>5881</v>
      </c>
      <c r="B5885" s="151">
        <v>20804119434</v>
      </c>
      <c r="C5885" s="151">
        <v>533</v>
      </c>
      <c r="D5885" s="158">
        <v>1107.1579159999999</v>
      </c>
      <c r="E5885" s="151">
        <v>967</v>
      </c>
      <c r="F5885" s="151">
        <v>10</v>
      </c>
      <c r="G5885" s="158">
        <v>93.566005061942192</v>
      </c>
    </row>
    <row r="5886" spans="1:7" x14ac:dyDescent="0.25">
      <c r="A5886" s="147">
        <v>5882</v>
      </c>
      <c r="B5886" s="151">
        <v>20804119435</v>
      </c>
      <c r="C5886" s="151">
        <v>518</v>
      </c>
      <c r="D5886" s="158">
        <v>1098.3268</v>
      </c>
      <c r="E5886" s="151">
        <v>1542</v>
      </c>
      <c r="F5886" s="151">
        <v>9</v>
      </c>
      <c r="G5886" s="158">
        <v>89.736246170241103</v>
      </c>
    </row>
    <row r="5887" spans="1:7" x14ac:dyDescent="0.25">
      <c r="A5887" s="147">
        <v>5883</v>
      </c>
      <c r="B5887" s="151">
        <v>20804119436</v>
      </c>
      <c r="C5887" s="151">
        <v>414</v>
      </c>
      <c r="D5887" s="158">
        <v>1119.3743959999999</v>
      </c>
      <c r="E5887" s="151">
        <v>471</v>
      </c>
      <c r="F5887" s="151">
        <v>10</v>
      </c>
      <c r="G5887" s="158">
        <v>96.869588384174762</v>
      </c>
    </row>
    <row r="5888" spans="1:7" x14ac:dyDescent="0.25">
      <c r="A5888" s="147">
        <v>5884</v>
      </c>
      <c r="B5888" s="151">
        <v>20804119437</v>
      </c>
      <c r="C5888" s="151">
        <v>216</v>
      </c>
      <c r="D5888" s="158">
        <v>1117.0672010000001</v>
      </c>
      <c r="E5888" s="151">
        <v>546</v>
      </c>
      <c r="F5888" s="151">
        <v>10</v>
      </c>
      <c r="G5888" s="158">
        <v>96.370054615692027</v>
      </c>
    </row>
    <row r="5889" spans="1:7" x14ac:dyDescent="0.25">
      <c r="A5889" s="147">
        <v>5885</v>
      </c>
      <c r="B5889" s="151">
        <v>20804119438</v>
      </c>
      <c r="C5889" s="151">
        <v>587</v>
      </c>
      <c r="D5889" s="158">
        <v>1091.3057679999999</v>
      </c>
      <c r="E5889" s="151">
        <v>2064</v>
      </c>
      <c r="F5889" s="151">
        <v>9</v>
      </c>
      <c r="G5889" s="158">
        <v>86.259491141601174</v>
      </c>
    </row>
    <row r="5890" spans="1:7" x14ac:dyDescent="0.25">
      <c r="A5890" s="147">
        <v>5886</v>
      </c>
      <c r="B5890" s="151">
        <v>20804119439</v>
      </c>
      <c r="C5890" s="151">
        <v>356</v>
      </c>
      <c r="D5890" s="158">
        <v>1122.2006080000001</v>
      </c>
      <c r="E5890" s="151">
        <v>384</v>
      </c>
      <c r="F5890" s="151">
        <v>10</v>
      </c>
      <c r="G5890" s="158">
        <v>97.449047555614769</v>
      </c>
    </row>
    <row r="5891" spans="1:7" x14ac:dyDescent="0.25">
      <c r="A5891" s="147">
        <v>5887</v>
      </c>
      <c r="B5891" s="151">
        <v>20804119440</v>
      </c>
      <c r="C5891" s="151">
        <v>533</v>
      </c>
      <c r="D5891" s="158">
        <v>1108.5956040000001</v>
      </c>
      <c r="E5891" s="151">
        <v>903</v>
      </c>
      <c r="F5891" s="151">
        <v>10</v>
      </c>
      <c r="G5891" s="158">
        <v>93.99227387771414</v>
      </c>
    </row>
    <row r="5892" spans="1:7" x14ac:dyDescent="0.25">
      <c r="A5892" s="147">
        <v>5888</v>
      </c>
      <c r="B5892" s="151">
        <v>20804119441</v>
      </c>
      <c r="C5892" s="151">
        <v>334</v>
      </c>
      <c r="D5892" s="158">
        <v>1100.073924</v>
      </c>
      <c r="E5892" s="151">
        <v>1417</v>
      </c>
      <c r="F5892" s="151">
        <v>9</v>
      </c>
      <c r="G5892" s="158">
        <v>90.568802451045698</v>
      </c>
    </row>
    <row r="5893" spans="1:7" x14ac:dyDescent="0.25">
      <c r="A5893" s="147">
        <v>5889</v>
      </c>
      <c r="B5893" s="151">
        <v>20804119442</v>
      </c>
      <c r="C5893" s="151">
        <v>343</v>
      </c>
      <c r="D5893" s="158">
        <v>1111.9833679999999</v>
      </c>
      <c r="E5893" s="151">
        <v>744</v>
      </c>
      <c r="F5893" s="151">
        <v>10</v>
      </c>
      <c r="G5893" s="158">
        <v>95.051285466897568</v>
      </c>
    </row>
    <row r="5894" spans="1:7" x14ac:dyDescent="0.25">
      <c r="A5894" s="147">
        <v>5890</v>
      </c>
      <c r="B5894" s="151">
        <v>20804119443</v>
      </c>
      <c r="C5894" s="151">
        <v>784</v>
      </c>
      <c r="D5894" s="158">
        <v>1098.430233</v>
      </c>
      <c r="E5894" s="151">
        <v>1536</v>
      </c>
      <c r="F5894" s="151">
        <v>9</v>
      </c>
      <c r="G5894" s="158">
        <v>89.776208871719732</v>
      </c>
    </row>
    <row r="5895" spans="1:7" x14ac:dyDescent="0.25">
      <c r="A5895" s="147">
        <v>5891</v>
      </c>
      <c r="B5895" s="151">
        <v>20804119444</v>
      </c>
      <c r="C5895" s="151">
        <v>405</v>
      </c>
      <c r="D5895" s="158">
        <v>1141.131529</v>
      </c>
      <c r="E5895" s="151">
        <v>62</v>
      </c>
      <c r="F5895" s="151">
        <v>10</v>
      </c>
      <c r="G5895" s="158">
        <v>99.593712534967366</v>
      </c>
    </row>
    <row r="5896" spans="1:7" x14ac:dyDescent="0.25">
      <c r="A5896" s="147">
        <v>5892</v>
      </c>
      <c r="B5896" s="151">
        <v>20804119445</v>
      </c>
      <c r="C5896" s="151">
        <v>329</v>
      </c>
      <c r="D5896" s="158">
        <v>1091.219186</v>
      </c>
      <c r="E5896" s="151">
        <v>2069</v>
      </c>
      <c r="F5896" s="151">
        <v>9</v>
      </c>
      <c r="G5896" s="158">
        <v>86.226188890368988</v>
      </c>
    </row>
    <row r="5897" spans="1:7" x14ac:dyDescent="0.25">
      <c r="A5897" s="147">
        <v>5893</v>
      </c>
      <c r="B5897" s="151">
        <v>20804119446</v>
      </c>
      <c r="C5897" s="151">
        <v>350</v>
      </c>
      <c r="D5897" s="158">
        <v>1118.3084610000001</v>
      </c>
      <c r="E5897" s="151">
        <v>504</v>
      </c>
      <c r="F5897" s="151">
        <v>10</v>
      </c>
      <c r="G5897" s="158">
        <v>96.649793526042359</v>
      </c>
    </row>
    <row r="5898" spans="1:7" x14ac:dyDescent="0.25">
      <c r="A5898" s="147">
        <v>5894</v>
      </c>
      <c r="B5898" s="151">
        <v>20804119447</v>
      </c>
      <c r="C5898" s="151">
        <v>272</v>
      </c>
      <c r="D5898" s="158">
        <v>1111.4472209999999</v>
      </c>
      <c r="E5898" s="151">
        <v>775</v>
      </c>
      <c r="F5898" s="151">
        <v>10</v>
      </c>
      <c r="G5898" s="158">
        <v>94.844811509258037</v>
      </c>
    </row>
    <row r="5899" spans="1:7" x14ac:dyDescent="0.25">
      <c r="A5899" s="147">
        <v>5895</v>
      </c>
      <c r="B5899" s="151">
        <v>20804119448</v>
      </c>
      <c r="C5899" s="151">
        <v>238</v>
      </c>
      <c r="D5899" s="158">
        <v>1068.515588</v>
      </c>
      <c r="E5899" s="151">
        <v>4047</v>
      </c>
      <c r="F5899" s="151">
        <v>8</v>
      </c>
      <c r="G5899" s="158">
        <v>73.051818302917283</v>
      </c>
    </row>
    <row r="5900" spans="1:7" x14ac:dyDescent="0.25">
      <c r="A5900" s="147">
        <v>5896</v>
      </c>
      <c r="B5900" s="151">
        <v>20804119449</v>
      </c>
      <c r="C5900" s="151">
        <v>374</v>
      </c>
      <c r="D5900" s="158">
        <v>1131.428326</v>
      </c>
      <c r="E5900" s="151">
        <v>178</v>
      </c>
      <c r="F5900" s="151">
        <v>10</v>
      </c>
      <c r="G5900" s="158">
        <v>98.821100306380714</v>
      </c>
    </row>
    <row r="5901" spans="1:7" x14ac:dyDescent="0.25">
      <c r="A5901" s="147">
        <v>5897</v>
      </c>
      <c r="B5901" s="151">
        <v>20804119450</v>
      </c>
      <c r="C5901" s="151">
        <v>274</v>
      </c>
      <c r="D5901" s="158">
        <v>1059.211337</v>
      </c>
      <c r="E5901" s="151">
        <v>4910</v>
      </c>
      <c r="F5901" s="151">
        <v>7</v>
      </c>
      <c r="G5901" s="158">
        <v>67.303849740242441</v>
      </c>
    </row>
    <row r="5902" spans="1:7" x14ac:dyDescent="0.25">
      <c r="A5902" s="147">
        <v>5898</v>
      </c>
      <c r="B5902" s="151">
        <v>20804119451</v>
      </c>
      <c r="C5902" s="151">
        <v>322</v>
      </c>
      <c r="D5902" s="158">
        <v>1134.9230230000001</v>
      </c>
      <c r="E5902" s="151">
        <v>112</v>
      </c>
      <c r="F5902" s="151">
        <v>10</v>
      </c>
      <c r="G5902" s="158">
        <v>99.26069002264552</v>
      </c>
    </row>
    <row r="5903" spans="1:7" x14ac:dyDescent="0.25">
      <c r="A5903" s="147">
        <v>5899</v>
      </c>
      <c r="B5903" s="151">
        <v>20804119452</v>
      </c>
      <c r="C5903" s="151">
        <v>414</v>
      </c>
      <c r="D5903" s="158">
        <v>1101.133953</v>
      </c>
      <c r="E5903" s="151">
        <v>1338</v>
      </c>
      <c r="F5903" s="151">
        <v>9</v>
      </c>
      <c r="G5903" s="158">
        <v>91.094978020514191</v>
      </c>
    </row>
    <row r="5904" spans="1:7" x14ac:dyDescent="0.25">
      <c r="A5904" s="147">
        <v>5900</v>
      </c>
      <c r="B5904" s="151">
        <v>20804119453</v>
      </c>
      <c r="C5904" s="151">
        <v>448</v>
      </c>
      <c r="D5904" s="158">
        <v>1084.6129109999999</v>
      </c>
      <c r="E5904" s="151">
        <v>2626</v>
      </c>
      <c r="F5904" s="151">
        <v>9</v>
      </c>
      <c r="G5904" s="158">
        <v>82.516318103103771</v>
      </c>
    </row>
    <row r="5905" spans="1:7" x14ac:dyDescent="0.25">
      <c r="A5905" s="147">
        <v>5901</v>
      </c>
      <c r="B5905" s="151">
        <v>20804119502</v>
      </c>
      <c r="C5905" s="151">
        <v>360</v>
      </c>
      <c r="D5905" s="158">
        <v>1115.4010310000001</v>
      </c>
      <c r="E5905" s="151">
        <v>614</v>
      </c>
      <c r="F5905" s="151">
        <v>10</v>
      </c>
      <c r="G5905" s="158">
        <v>95.917143998934336</v>
      </c>
    </row>
    <row r="5906" spans="1:7" x14ac:dyDescent="0.25">
      <c r="A5906" s="147">
        <v>5902</v>
      </c>
      <c r="B5906" s="151">
        <v>20804119503</v>
      </c>
      <c r="C5906" s="151">
        <v>224</v>
      </c>
      <c r="D5906" s="158">
        <v>1105.49791</v>
      </c>
      <c r="E5906" s="151">
        <v>1053</v>
      </c>
      <c r="F5906" s="151">
        <v>10</v>
      </c>
      <c r="G5906" s="158">
        <v>92.993206340748628</v>
      </c>
    </row>
    <row r="5907" spans="1:7" x14ac:dyDescent="0.25">
      <c r="A5907" s="147">
        <v>5903</v>
      </c>
      <c r="B5907" s="151">
        <v>20804119504</v>
      </c>
      <c r="C5907" s="151">
        <v>451</v>
      </c>
      <c r="D5907" s="158">
        <v>1111.413865</v>
      </c>
      <c r="E5907" s="151">
        <v>777</v>
      </c>
      <c r="F5907" s="151">
        <v>10</v>
      </c>
      <c r="G5907" s="158">
        <v>94.831490608765151</v>
      </c>
    </row>
    <row r="5908" spans="1:7" x14ac:dyDescent="0.25">
      <c r="A5908" s="147">
        <v>5904</v>
      </c>
      <c r="B5908" s="151">
        <v>20804119505</v>
      </c>
      <c r="C5908" s="151">
        <v>523</v>
      </c>
      <c r="D5908" s="158">
        <v>1099.058794</v>
      </c>
      <c r="E5908" s="151">
        <v>1491</v>
      </c>
      <c r="F5908" s="151">
        <v>9</v>
      </c>
      <c r="G5908" s="158">
        <v>90.075929132809378</v>
      </c>
    </row>
    <row r="5909" spans="1:7" x14ac:dyDescent="0.25">
      <c r="A5909" s="147">
        <v>5905</v>
      </c>
      <c r="B5909" s="151">
        <v>20804119506</v>
      </c>
      <c r="C5909" s="151">
        <v>416</v>
      </c>
      <c r="D5909" s="158">
        <v>1125.6205150000001</v>
      </c>
      <c r="E5909" s="151">
        <v>297</v>
      </c>
      <c r="F5909" s="151">
        <v>10</v>
      </c>
      <c r="G5909" s="158">
        <v>98.028506727054747</v>
      </c>
    </row>
    <row r="5910" spans="1:7" x14ac:dyDescent="0.25">
      <c r="A5910" s="147">
        <v>5906</v>
      </c>
      <c r="B5910" s="151">
        <v>20804119507</v>
      </c>
      <c r="C5910" s="151">
        <v>476</v>
      </c>
      <c r="D5910" s="158">
        <v>1063.014428</v>
      </c>
      <c r="E5910" s="151">
        <v>4552</v>
      </c>
      <c r="F5910" s="151">
        <v>8</v>
      </c>
      <c r="G5910" s="158">
        <v>69.68829092846677</v>
      </c>
    </row>
    <row r="5911" spans="1:7" x14ac:dyDescent="0.25">
      <c r="A5911" s="147">
        <v>5907</v>
      </c>
      <c r="B5911" s="151">
        <v>20804119508</v>
      </c>
      <c r="C5911" s="151">
        <v>317</v>
      </c>
      <c r="D5911" s="158">
        <v>1125.3160290000001</v>
      </c>
      <c r="E5911" s="151">
        <v>302</v>
      </c>
      <c r="F5911" s="151">
        <v>10</v>
      </c>
      <c r="G5911" s="158">
        <v>97.995204475822561</v>
      </c>
    </row>
    <row r="5912" spans="1:7" x14ac:dyDescent="0.25">
      <c r="A5912" s="147">
        <v>5908</v>
      </c>
      <c r="B5912" s="151">
        <v>20804119509</v>
      </c>
      <c r="C5912" s="151">
        <v>550</v>
      </c>
      <c r="D5912" s="158">
        <v>1094.631654</v>
      </c>
      <c r="E5912" s="151">
        <v>1810</v>
      </c>
      <c r="F5912" s="151">
        <v>9</v>
      </c>
      <c r="G5912" s="158">
        <v>87.951245504196081</v>
      </c>
    </row>
    <row r="5913" spans="1:7" x14ac:dyDescent="0.25">
      <c r="A5913" s="147">
        <v>5909</v>
      </c>
      <c r="B5913" s="151">
        <v>20804119510</v>
      </c>
      <c r="C5913" s="151">
        <v>485</v>
      </c>
      <c r="D5913" s="158">
        <v>1105.011428</v>
      </c>
      <c r="E5913" s="151">
        <v>1083</v>
      </c>
      <c r="F5913" s="151">
        <v>10</v>
      </c>
      <c r="G5913" s="158">
        <v>92.79339283335554</v>
      </c>
    </row>
    <row r="5914" spans="1:7" x14ac:dyDescent="0.25">
      <c r="A5914" s="147">
        <v>5910</v>
      </c>
      <c r="B5914" s="151">
        <v>20804119511</v>
      </c>
      <c r="C5914" s="151">
        <v>502</v>
      </c>
      <c r="D5914" s="158">
        <v>1150.7237279999999</v>
      </c>
      <c r="E5914" s="151">
        <v>17</v>
      </c>
      <c r="F5914" s="151">
        <v>10</v>
      </c>
      <c r="G5914" s="158">
        <v>99.893432796057013</v>
      </c>
    </row>
    <row r="5915" spans="1:7" x14ac:dyDescent="0.25">
      <c r="A5915" s="147">
        <v>5911</v>
      </c>
      <c r="B5915" s="151">
        <v>20804119512</v>
      </c>
      <c r="C5915" s="151">
        <v>438</v>
      </c>
      <c r="D5915" s="158">
        <v>1139.8769600000001</v>
      </c>
      <c r="E5915" s="151">
        <v>71</v>
      </c>
      <c r="F5915" s="151">
        <v>10</v>
      </c>
      <c r="G5915" s="158">
        <v>99.533768482749423</v>
      </c>
    </row>
    <row r="5916" spans="1:7" x14ac:dyDescent="0.25">
      <c r="A5916" s="147">
        <v>5912</v>
      </c>
      <c r="B5916" s="151">
        <v>20804119513</v>
      </c>
      <c r="C5916" s="151">
        <v>641</v>
      </c>
      <c r="D5916" s="158">
        <v>1129.1056699999999</v>
      </c>
      <c r="E5916" s="151">
        <v>221</v>
      </c>
      <c r="F5916" s="151">
        <v>10</v>
      </c>
      <c r="G5916" s="158">
        <v>98.534700945783939</v>
      </c>
    </row>
    <row r="5917" spans="1:7" x14ac:dyDescent="0.25">
      <c r="A5917" s="147">
        <v>5913</v>
      </c>
      <c r="B5917" s="151">
        <v>20804119515</v>
      </c>
      <c r="C5917" s="151">
        <v>527</v>
      </c>
      <c r="D5917" s="158">
        <v>1014.714887</v>
      </c>
      <c r="E5917" s="151">
        <v>8656</v>
      </c>
      <c r="F5917" s="151">
        <v>5</v>
      </c>
      <c r="G5917" s="158">
        <v>42.353803117090713</v>
      </c>
    </row>
    <row r="5918" spans="1:7" x14ac:dyDescent="0.25">
      <c r="A5918" s="147">
        <v>5914</v>
      </c>
      <c r="B5918" s="151">
        <v>20804119516</v>
      </c>
      <c r="C5918" s="151">
        <v>583</v>
      </c>
      <c r="D5918" s="158">
        <v>1055.935301</v>
      </c>
      <c r="E5918" s="151">
        <v>5257</v>
      </c>
      <c r="F5918" s="151">
        <v>7</v>
      </c>
      <c r="G5918" s="158">
        <v>64.992673504728913</v>
      </c>
    </row>
    <row r="5919" spans="1:7" x14ac:dyDescent="0.25">
      <c r="A5919" s="147">
        <v>5915</v>
      </c>
      <c r="B5919" s="151">
        <v>20804119517</v>
      </c>
      <c r="C5919" s="151">
        <v>342</v>
      </c>
      <c r="D5919" s="158">
        <v>1129.1295170000001</v>
      </c>
      <c r="E5919" s="151">
        <v>219</v>
      </c>
      <c r="F5919" s="151">
        <v>10</v>
      </c>
      <c r="G5919" s="158">
        <v>98.548021846276811</v>
      </c>
    </row>
    <row r="5920" spans="1:7" x14ac:dyDescent="0.25">
      <c r="A5920" s="147">
        <v>5916</v>
      </c>
      <c r="B5920" s="151">
        <v>20804119518</v>
      </c>
      <c r="C5920" s="151">
        <v>515</v>
      </c>
      <c r="D5920" s="158">
        <v>1082.6575700000001</v>
      </c>
      <c r="E5920" s="151">
        <v>2809</v>
      </c>
      <c r="F5920" s="151">
        <v>9</v>
      </c>
      <c r="G5920" s="158">
        <v>81.297455708005856</v>
      </c>
    </row>
    <row r="5921" spans="1:7" x14ac:dyDescent="0.25">
      <c r="A5921" s="147">
        <v>5917</v>
      </c>
      <c r="B5921" s="151">
        <v>20804119519</v>
      </c>
      <c r="C5921" s="151">
        <v>394</v>
      </c>
      <c r="D5921" s="158">
        <v>1079.5710790000001</v>
      </c>
      <c r="E5921" s="151">
        <v>3077</v>
      </c>
      <c r="F5921" s="151">
        <v>8</v>
      </c>
      <c r="G5921" s="158">
        <v>79.512455041960834</v>
      </c>
    </row>
    <row r="5922" spans="1:7" x14ac:dyDescent="0.25">
      <c r="A5922" s="147">
        <v>5918</v>
      </c>
      <c r="B5922" s="151">
        <v>20804119520</v>
      </c>
      <c r="C5922" s="151">
        <v>757</v>
      </c>
      <c r="D5922" s="158">
        <v>1115.1517409999999</v>
      </c>
      <c r="E5922" s="151">
        <v>627</v>
      </c>
      <c r="F5922" s="151">
        <v>10</v>
      </c>
      <c r="G5922" s="158">
        <v>95.830558145730649</v>
      </c>
    </row>
    <row r="5923" spans="1:7" x14ac:dyDescent="0.25">
      <c r="A5923" s="147">
        <v>5919</v>
      </c>
      <c r="B5923" s="151">
        <v>20804119521</v>
      </c>
      <c r="C5923" s="151">
        <v>477</v>
      </c>
      <c r="D5923" s="158">
        <v>1092.4104480000001</v>
      </c>
      <c r="E5923" s="151">
        <v>1985</v>
      </c>
      <c r="F5923" s="151">
        <v>9</v>
      </c>
      <c r="G5923" s="158">
        <v>86.785666711069666</v>
      </c>
    </row>
    <row r="5924" spans="1:7" x14ac:dyDescent="0.25">
      <c r="A5924" s="147">
        <v>5920</v>
      </c>
      <c r="B5924" s="151">
        <v>20804119522</v>
      </c>
      <c r="C5924" s="151">
        <v>469</v>
      </c>
      <c r="D5924" s="158">
        <v>1072.4717419999999</v>
      </c>
      <c r="E5924" s="151">
        <v>3717</v>
      </c>
      <c r="F5924" s="151">
        <v>8</v>
      </c>
      <c r="G5924" s="158">
        <v>75.249766884241382</v>
      </c>
    </row>
    <row r="5925" spans="1:7" x14ac:dyDescent="0.25">
      <c r="A5925" s="147">
        <v>5921</v>
      </c>
      <c r="B5925" s="151">
        <v>20804119523</v>
      </c>
      <c r="C5925" s="151">
        <v>310</v>
      </c>
      <c r="D5925" s="158">
        <v>1128.3097640000001</v>
      </c>
      <c r="E5925" s="151">
        <v>236</v>
      </c>
      <c r="F5925" s="151">
        <v>10</v>
      </c>
      <c r="G5925" s="158">
        <v>98.434794192087381</v>
      </c>
    </row>
    <row r="5926" spans="1:7" x14ac:dyDescent="0.25">
      <c r="A5926" s="147">
        <v>5922</v>
      </c>
      <c r="B5926" s="151">
        <v>20804119525</v>
      </c>
      <c r="C5926" s="151">
        <v>345</v>
      </c>
      <c r="D5926" s="158">
        <v>1046.3541009999999</v>
      </c>
      <c r="E5926" s="151">
        <v>6123</v>
      </c>
      <c r="F5926" s="151">
        <v>7</v>
      </c>
      <c r="G5926" s="158">
        <v>59.224723591314778</v>
      </c>
    </row>
    <row r="5927" spans="1:7" x14ac:dyDescent="0.25">
      <c r="A5927" s="147">
        <v>5923</v>
      </c>
      <c r="B5927" s="151">
        <v>20804119526</v>
      </c>
      <c r="C5927" s="151">
        <v>332</v>
      </c>
      <c r="D5927" s="158">
        <v>1102.9009599999999</v>
      </c>
      <c r="E5927" s="151">
        <v>1215</v>
      </c>
      <c r="F5927" s="151">
        <v>10</v>
      </c>
      <c r="G5927" s="158">
        <v>91.914213400825901</v>
      </c>
    </row>
    <row r="5928" spans="1:7" x14ac:dyDescent="0.25">
      <c r="A5928" s="147">
        <v>5924</v>
      </c>
      <c r="B5928" s="151">
        <v>20804119527</v>
      </c>
      <c r="C5928" s="151">
        <v>347</v>
      </c>
      <c r="D5928" s="158">
        <v>1055.906487</v>
      </c>
      <c r="E5928" s="151">
        <v>5258</v>
      </c>
      <c r="F5928" s="151">
        <v>7</v>
      </c>
      <c r="G5928" s="158">
        <v>64.986013054482484</v>
      </c>
    </row>
    <row r="5929" spans="1:7" x14ac:dyDescent="0.25">
      <c r="A5929" s="147">
        <v>5925</v>
      </c>
      <c r="B5929" s="151">
        <v>20804119528</v>
      </c>
      <c r="C5929" s="151">
        <v>296</v>
      </c>
      <c r="D5929" s="158">
        <v>1102.7275420000001</v>
      </c>
      <c r="E5929" s="151">
        <v>1232</v>
      </c>
      <c r="F5929" s="151">
        <v>10</v>
      </c>
      <c r="G5929" s="158">
        <v>91.800985746636471</v>
      </c>
    </row>
    <row r="5930" spans="1:7" x14ac:dyDescent="0.25">
      <c r="A5930" s="147">
        <v>5926</v>
      </c>
      <c r="B5930" s="151">
        <v>20804119529</v>
      </c>
      <c r="C5930" s="151">
        <v>268</v>
      </c>
      <c r="D5930" s="158">
        <v>1123.309501</v>
      </c>
      <c r="E5930" s="151">
        <v>355</v>
      </c>
      <c r="F5930" s="151">
        <v>10</v>
      </c>
      <c r="G5930" s="158">
        <v>97.642200612761414</v>
      </c>
    </row>
    <row r="5931" spans="1:7" x14ac:dyDescent="0.25">
      <c r="A5931" s="147">
        <v>5927</v>
      </c>
      <c r="B5931" s="151">
        <v>20804119530</v>
      </c>
      <c r="C5931" s="151">
        <v>529</v>
      </c>
      <c r="D5931" s="158">
        <v>1087.1291659999999</v>
      </c>
      <c r="E5931" s="151">
        <v>2418</v>
      </c>
      <c r="F5931" s="151">
        <v>9</v>
      </c>
      <c r="G5931" s="158">
        <v>83.901691754362588</v>
      </c>
    </row>
    <row r="5932" spans="1:7" x14ac:dyDescent="0.25">
      <c r="A5932" s="147">
        <v>5928</v>
      </c>
      <c r="B5932" s="151">
        <v>20804119531</v>
      </c>
      <c r="C5932" s="151">
        <v>466</v>
      </c>
      <c r="D5932" s="158">
        <v>1081.4186</v>
      </c>
      <c r="E5932" s="151">
        <v>2915</v>
      </c>
      <c r="F5932" s="151">
        <v>9</v>
      </c>
      <c r="G5932" s="158">
        <v>80.591447981883576</v>
      </c>
    </row>
    <row r="5933" spans="1:7" x14ac:dyDescent="0.25">
      <c r="A5933" s="147">
        <v>5929</v>
      </c>
      <c r="B5933" s="151">
        <v>20804119532</v>
      </c>
      <c r="C5933" s="151">
        <v>422</v>
      </c>
      <c r="D5933" s="158">
        <v>1065.4939690000001</v>
      </c>
      <c r="E5933" s="151">
        <v>4333</v>
      </c>
      <c r="F5933" s="151">
        <v>8</v>
      </c>
      <c r="G5933" s="158">
        <v>71.146929532436403</v>
      </c>
    </row>
    <row r="5934" spans="1:7" x14ac:dyDescent="0.25">
      <c r="A5934" s="147">
        <v>5930</v>
      </c>
      <c r="B5934" s="151">
        <v>20804119533</v>
      </c>
      <c r="C5934" s="151">
        <v>630</v>
      </c>
      <c r="D5934" s="158">
        <v>1110.99548</v>
      </c>
      <c r="E5934" s="151">
        <v>797</v>
      </c>
      <c r="F5934" s="151">
        <v>10</v>
      </c>
      <c r="G5934" s="158">
        <v>94.698281603836421</v>
      </c>
    </row>
    <row r="5935" spans="1:7" x14ac:dyDescent="0.25">
      <c r="A5935" s="147">
        <v>5931</v>
      </c>
      <c r="B5935" s="151">
        <v>20804119534</v>
      </c>
      <c r="C5935" s="151">
        <v>407</v>
      </c>
      <c r="D5935" s="158">
        <v>1078.3167410000001</v>
      </c>
      <c r="E5935" s="151">
        <v>3189</v>
      </c>
      <c r="F5935" s="151">
        <v>8</v>
      </c>
      <c r="G5935" s="158">
        <v>78.766484614359939</v>
      </c>
    </row>
    <row r="5936" spans="1:7" x14ac:dyDescent="0.25">
      <c r="A5936" s="147">
        <v>5932</v>
      </c>
      <c r="B5936" s="151">
        <v>20804119535</v>
      </c>
      <c r="C5936" s="151">
        <v>501</v>
      </c>
      <c r="D5936" s="158">
        <v>1015.570467</v>
      </c>
      <c r="E5936" s="151">
        <v>8607</v>
      </c>
      <c r="F5936" s="151">
        <v>5</v>
      </c>
      <c r="G5936" s="158">
        <v>42.68016517916611</v>
      </c>
    </row>
    <row r="5937" spans="1:7" x14ac:dyDescent="0.25">
      <c r="A5937" s="147">
        <v>5933</v>
      </c>
      <c r="B5937" s="151">
        <v>20804119536</v>
      </c>
      <c r="C5937" s="151">
        <v>346</v>
      </c>
      <c r="D5937" s="158">
        <v>997.22987639999997</v>
      </c>
      <c r="E5937" s="151">
        <v>9774</v>
      </c>
      <c r="F5937" s="151">
        <v>4</v>
      </c>
      <c r="G5937" s="158">
        <v>34.907419741574529</v>
      </c>
    </row>
    <row r="5938" spans="1:7" x14ac:dyDescent="0.25">
      <c r="A5938" s="147">
        <v>5934</v>
      </c>
      <c r="B5938" s="151">
        <v>20804119537</v>
      </c>
      <c r="C5938" s="151">
        <v>445</v>
      </c>
      <c r="D5938" s="158">
        <v>992.99131279999995</v>
      </c>
      <c r="E5938" s="151">
        <v>10000</v>
      </c>
      <c r="F5938" s="151">
        <v>4</v>
      </c>
      <c r="G5938" s="158">
        <v>33.402157985879846</v>
      </c>
    </row>
    <row r="5939" spans="1:7" x14ac:dyDescent="0.25">
      <c r="A5939" s="147">
        <v>5935</v>
      </c>
      <c r="B5939" s="151">
        <v>20804119538</v>
      </c>
      <c r="C5939" s="151">
        <v>350</v>
      </c>
      <c r="D5939" s="158">
        <v>1042.2956059999999</v>
      </c>
      <c r="E5939" s="151">
        <v>6514</v>
      </c>
      <c r="F5939" s="151">
        <v>7</v>
      </c>
      <c r="G5939" s="158">
        <v>56.620487544958046</v>
      </c>
    </row>
    <row r="5940" spans="1:7" x14ac:dyDescent="0.25">
      <c r="A5940" s="147">
        <v>5936</v>
      </c>
      <c r="B5940" s="151">
        <v>20804119539</v>
      </c>
      <c r="C5940" s="151">
        <v>320</v>
      </c>
      <c r="D5940" s="158">
        <v>1097.208173</v>
      </c>
      <c r="E5940" s="151">
        <v>1632</v>
      </c>
      <c r="F5940" s="151">
        <v>9</v>
      </c>
      <c r="G5940" s="158">
        <v>89.136805648061809</v>
      </c>
    </row>
    <row r="5941" spans="1:7" x14ac:dyDescent="0.25">
      <c r="A5941" s="147">
        <v>5937</v>
      </c>
      <c r="B5941" s="151">
        <v>20804119540</v>
      </c>
      <c r="C5941" s="151">
        <v>555</v>
      </c>
      <c r="D5941" s="158">
        <v>1076.6796380000001</v>
      </c>
      <c r="E5941" s="151">
        <v>3342</v>
      </c>
      <c r="F5941" s="151">
        <v>8</v>
      </c>
      <c r="G5941" s="158">
        <v>77.747435726655127</v>
      </c>
    </row>
    <row r="5942" spans="1:7" x14ac:dyDescent="0.25">
      <c r="A5942" s="147">
        <v>5938</v>
      </c>
      <c r="B5942" s="151">
        <v>20804119541</v>
      </c>
      <c r="C5942" s="151">
        <v>391</v>
      </c>
      <c r="D5942" s="158">
        <v>1123.522997</v>
      </c>
      <c r="E5942" s="151">
        <v>348</v>
      </c>
      <c r="F5942" s="151">
        <v>10</v>
      </c>
      <c r="G5942" s="158">
        <v>97.688823764486472</v>
      </c>
    </row>
    <row r="5943" spans="1:7" x14ac:dyDescent="0.25">
      <c r="A5943" s="147">
        <v>5939</v>
      </c>
      <c r="B5943" s="151">
        <v>20804119542</v>
      </c>
      <c r="C5943" s="151">
        <v>448</v>
      </c>
      <c r="D5943" s="158">
        <v>1136.207375</v>
      </c>
      <c r="E5943" s="151">
        <v>102</v>
      </c>
      <c r="F5943" s="151">
        <v>10</v>
      </c>
      <c r="G5943" s="158">
        <v>99.327294525109906</v>
      </c>
    </row>
    <row r="5944" spans="1:7" x14ac:dyDescent="0.25">
      <c r="A5944" s="147">
        <v>5940</v>
      </c>
      <c r="B5944" s="151">
        <v>20804119543</v>
      </c>
      <c r="C5944" s="151">
        <v>492</v>
      </c>
      <c r="D5944" s="158">
        <v>1115.1293310000001</v>
      </c>
      <c r="E5944" s="151">
        <v>629</v>
      </c>
      <c r="F5944" s="151">
        <v>10</v>
      </c>
      <c r="G5944" s="158">
        <v>95.817237245237777</v>
      </c>
    </row>
    <row r="5945" spans="1:7" x14ac:dyDescent="0.25">
      <c r="A5945" s="147">
        <v>5941</v>
      </c>
      <c r="B5945" s="151">
        <v>20804119544</v>
      </c>
      <c r="C5945" s="151">
        <v>474</v>
      </c>
      <c r="D5945" s="158">
        <v>1106.9222609999999</v>
      </c>
      <c r="E5945" s="151">
        <v>978</v>
      </c>
      <c r="F5945" s="151">
        <v>10</v>
      </c>
      <c r="G5945" s="158">
        <v>93.492740109231391</v>
      </c>
    </row>
    <row r="5946" spans="1:7" x14ac:dyDescent="0.25">
      <c r="A5946" s="147">
        <v>5942</v>
      </c>
      <c r="B5946" s="151">
        <v>20804119545</v>
      </c>
      <c r="C5946" s="151">
        <v>256</v>
      </c>
      <c r="D5946" s="158">
        <v>1064.466608</v>
      </c>
      <c r="E5946" s="151">
        <v>4414</v>
      </c>
      <c r="F5946" s="151">
        <v>8</v>
      </c>
      <c r="G5946" s="158">
        <v>70.607433062475025</v>
      </c>
    </row>
    <row r="5947" spans="1:7" x14ac:dyDescent="0.25">
      <c r="A5947" s="147">
        <v>5943</v>
      </c>
      <c r="B5947" s="151">
        <v>20804119546</v>
      </c>
      <c r="C5947" s="151">
        <v>273</v>
      </c>
      <c r="D5947" s="158">
        <v>1116.8172589999999</v>
      </c>
      <c r="E5947" s="151">
        <v>549</v>
      </c>
      <c r="F5947" s="151">
        <v>10</v>
      </c>
      <c r="G5947" s="158">
        <v>96.350073264952712</v>
      </c>
    </row>
    <row r="5948" spans="1:7" x14ac:dyDescent="0.25">
      <c r="A5948" s="147">
        <v>5944</v>
      </c>
      <c r="B5948" s="151">
        <v>20804119547</v>
      </c>
      <c r="C5948" s="151">
        <v>428</v>
      </c>
      <c r="D5948" s="158">
        <v>1037.145012</v>
      </c>
      <c r="E5948" s="151">
        <v>6960</v>
      </c>
      <c r="F5948" s="151">
        <v>6</v>
      </c>
      <c r="G5948" s="158">
        <v>53.649926735047295</v>
      </c>
    </row>
    <row r="5949" spans="1:7" x14ac:dyDescent="0.25">
      <c r="A5949" s="147">
        <v>5945</v>
      </c>
      <c r="B5949" s="151">
        <v>20804119548</v>
      </c>
      <c r="C5949" s="151">
        <v>224</v>
      </c>
      <c r="D5949" s="158">
        <v>1137.489321</v>
      </c>
      <c r="E5949" s="151">
        <v>92</v>
      </c>
      <c r="F5949" s="151">
        <v>10</v>
      </c>
      <c r="G5949" s="158">
        <v>99.393899027574264</v>
      </c>
    </row>
    <row r="5950" spans="1:7" x14ac:dyDescent="0.25">
      <c r="A5950" s="147">
        <v>5946</v>
      </c>
      <c r="B5950" s="151">
        <v>20804119549</v>
      </c>
      <c r="C5950" s="151">
        <v>266</v>
      </c>
      <c r="D5950" s="158">
        <v>1104.6843040000001</v>
      </c>
      <c r="E5950" s="151">
        <v>1109</v>
      </c>
      <c r="F5950" s="151">
        <v>10</v>
      </c>
      <c r="G5950" s="158">
        <v>92.620221126948181</v>
      </c>
    </row>
    <row r="5951" spans="1:7" x14ac:dyDescent="0.25">
      <c r="A5951" s="147">
        <v>5947</v>
      </c>
      <c r="B5951" s="151">
        <v>20804119551</v>
      </c>
      <c r="C5951" s="151">
        <v>368</v>
      </c>
      <c r="D5951" s="158">
        <v>1092.5493260000001</v>
      </c>
      <c r="E5951" s="151">
        <v>1977</v>
      </c>
      <c r="F5951" s="151">
        <v>9</v>
      </c>
      <c r="G5951" s="158">
        <v>86.838950313041167</v>
      </c>
    </row>
    <row r="5952" spans="1:7" x14ac:dyDescent="0.25">
      <c r="A5952" s="147">
        <v>5948</v>
      </c>
      <c r="B5952" s="151">
        <v>20804119552</v>
      </c>
      <c r="C5952" s="151">
        <v>344</v>
      </c>
      <c r="D5952" s="158">
        <v>1044.7348930000001</v>
      </c>
      <c r="E5952" s="151">
        <v>6270</v>
      </c>
      <c r="F5952" s="151">
        <v>7</v>
      </c>
      <c r="G5952" s="158">
        <v>58.24563740508858</v>
      </c>
    </row>
    <row r="5953" spans="1:7" x14ac:dyDescent="0.25">
      <c r="A5953" s="147">
        <v>5949</v>
      </c>
      <c r="B5953" s="151">
        <v>20804119553</v>
      </c>
      <c r="C5953" s="151">
        <v>574</v>
      </c>
      <c r="D5953" s="158">
        <v>1091.4030150000001</v>
      </c>
      <c r="E5953" s="151">
        <v>2053</v>
      </c>
      <c r="F5953" s="151">
        <v>9</v>
      </c>
      <c r="G5953" s="158">
        <v>86.332756094311975</v>
      </c>
    </row>
    <row r="5954" spans="1:7" x14ac:dyDescent="0.25">
      <c r="A5954" s="147">
        <v>5950</v>
      </c>
      <c r="B5954" s="151">
        <v>20804119554</v>
      </c>
      <c r="C5954" s="151">
        <v>486</v>
      </c>
      <c r="D5954" s="158">
        <v>1083.6665170000001</v>
      </c>
      <c r="E5954" s="151">
        <v>2715</v>
      </c>
      <c r="F5954" s="151">
        <v>9</v>
      </c>
      <c r="G5954" s="158">
        <v>81.923538031170906</v>
      </c>
    </row>
    <row r="5955" spans="1:7" x14ac:dyDescent="0.25">
      <c r="A5955" s="147">
        <v>5951</v>
      </c>
      <c r="B5955" s="151">
        <v>20804119555</v>
      </c>
      <c r="C5955" s="151">
        <v>270</v>
      </c>
      <c r="D5955" s="158">
        <v>1098.73217</v>
      </c>
      <c r="E5955" s="151">
        <v>1513</v>
      </c>
      <c r="F5955" s="151">
        <v>9</v>
      </c>
      <c r="G5955" s="158">
        <v>89.929399227387776</v>
      </c>
    </row>
    <row r="5956" spans="1:7" x14ac:dyDescent="0.25">
      <c r="A5956" s="147">
        <v>5952</v>
      </c>
      <c r="B5956" s="151">
        <v>20804119556</v>
      </c>
      <c r="C5956" s="151">
        <v>287</v>
      </c>
      <c r="D5956" s="158">
        <v>992.89901740000005</v>
      </c>
      <c r="E5956" s="151">
        <v>10006</v>
      </c>
      <c r="F5956" s="151">
        <v>4</v>
      </c>
      <c r="G5956" s="158">
        <v>33.362195284401224</v>
      </c>
    </row>
    <row r="5957" spans="1:7" x14ac:dyDescent="0.25">
      <c r="A5957" s="147">
        <v>5953</v>
      </c>
      <c r="B5957" s="151">
        <v>20901119601</v>
      </c>
      <c r="C5957" s="151">
        <v>488</v>
      </c>
      <c r="D5957" s="158">
        <v>1006.311436</v>
      </c>
      <c r="E5957" s="151">
        <v>9236</v>
      </c>
      <c r="F5957" s="151">
        <v>5</v>
      </c>
      <c r="G5957" s="158">
        <v>38.490741974157459</v>
      </c>
    </row>
    <row r="5958" spans="1:7" x14ac:dyDescent="0.25">
      <c r="A5958" s="147">
        <v>5954</v>
      </c>
      <c r="B5958" s="151">
        <v>20901119602</v>
      </c>
      <c r="C5958" s="151">
        <v>374</v>
      </c>
      <c r="D5958" s="158">
        <v>1055.19676</v>
      </c>
      <c r="E5958" s="151">
        <v>5335</v>
      </c>
      <c r="F5958" s="151">
        <v>7</v>
      </c>
      <c r="G5958" s="158">
        <v>64.473158385506864</v>
      </c>
    </row>
    <row r="5959" spans="1:7" x14ac:dyDescent="0.25">
      <c r="A5959" s="147">
        <v>5955</v>
      </c>
      <c r="B5959" s="151">
        <v>20901119603</v>
      </c>
      <c r="C5959" s="151">
        <v>232</v>
      </c>
      <c r="D5959" s="158">
        <v>1073.427895</v>
      </c>
      <c r="E5959" s="151">
        <v>3630</v>
      </c>
      <c r="F5959" s="151">
        <v>8</v>
      </c>
      <c r="G5959" s="158">
        <v>75.82922605568136</v>
      </c>
    </row>
    <row r="5960" spans="1:7" x14ac:dyDescent="0.25">
      <c r="A5960" s="147">
        <v>5956</v>
      </c>
      <c r="B5960" s="151">
        <v>20901119604</v>
      </c>
      <c r="C5960" s="151">
        <v>444</v>
      </c>
      <c r="D5960" s="158">
        <v>973.01088379999999</v>
      </c>
      <c r="E5960" s="151">
        <v>10993</v>
      </c>
      <c r="F5960" s="151">
        <v>4</v>
      </c>
      <c r="G5960" s="158">
        <v>26.788330891168243</v>
      </c>
    </row>
    <row r="5961" spans="1:7" x14ac:dyDescent="0.25">
      <c r="A5961" s="147">
        <v>5957</v>
      </c>
      <c r="B5961" s="151">
        <v>20901119605</v>
      </c>
      <c r="C5961" s="151">
        <v>515</v>
      </c>
      <c r="D5961" s="158">
        <v>985.20745769999996</v>
      </c>
      <c r="E5961" s="151">
        <v>10413</v>
      </c>
      <c r="F5961" s="151">
        <v>4</v>
      </c>
      <c r="G5961" s="158">
        <v>30.651392034101505</v>
      </c>
    </row>
    <row r="5962" spans="1:7" x14ac:dyDescent="0.25">
      <c r="A5962" s="147">
        <v>5958</v>
      </c>
      <c r="B5962" s="151">
        <v>20901119606</v>
      </c>
      <c r="C5962" s="151">
        <v>448</v>
      </c>
      <c r="D5962" s="158">
        <v>1045.7073009999999</v>
      </c>
      <c r="E5962" s="151">
        <v>6183</v>
      </c>
      <c r="F5962" s="151">
        <v>7</v>
      </c>
      <c r="G5962" s="158">
        <v>58.825096576528566</v>
      </c>
    </row>
    <row r="5963" spans="1:7" x14ac:dyDescent="0.25">
      <c r="A5963" s="147">
        <v>5959</v>
      </c>
      <c r="B5963" s="151">
        <v>20901119607</v>
      </c>
      <c r="C5963" s="151">
        <v>450</v>
      </c>
      <c r="D5963" s="158">
        <v>944.34296740000002</v>
      </c>
      <c r="E5963" s="151">
        <v>12132</v>
      </c>
      <c r="F5963" s="151">
        <v>3</v>
      </c>
      <c r="G5963" s="158">
        <v>19.202078060476886</v>
      </c>
    </row>
    <row r="5964" spans="1:7" x14ac:dyDescent="0.25">
      <c r="A5964" s="147">
        <v>5960</v>
      </c>
      <c r="B5964" s="151">
        <v>20901119608</v>
      </c>
      <c r="C5964" s="151">
        <v>543</v>
      </c>
      <c r="D5964" s="158">
        <v>1024.9487899999999</v>
      </c>
      <c r="E5964" s="151">
        <v>7907</v>
      </c>
      <c r="F5964" s="151">
        <v>6</v>
      </c>
      <c r="G5964" s="158">
        <v>47.342480351671774</v>
      </c>
    </row>
    <row r="5965" spans="1:7" x14ac:dyDescent="0.25">
      <c r="A5965" s="147">
        <v>5961</v>
      </c>
      <c r="B5965" s="151">
        <v>20901119609</v>
      </c>
      <c r="C5965" s="151">
        <v>377</v>
      </c>
      <c r="D5965" s="158">
        <v>1009.008843</v>
      </c>
      <c r="E5965" s="151">
        <v>9032</v>
      </c>
      <c r="F5965" s="151">
        <v>5</v>
      </c>
      <c r="G5965" s="158">
        <v>39.849473824430532</v>
      </c>
    </row>
    <row r="5966" spans="1:7" x14ac:dyDescent="0.25">
      <c r="A5966" s="147">
        <v>5962</v>
      </c>
      <c r="B5966" s="151">
        <v>20901119610</v>
      </c>
      <c r="C5966" s="151">
        <v>416</v>
      </c>
      <c r="D5966" s="158">
        <v>1062.3343030000001</v>
      </c>
      <c r="E5966" s="151">
        <v>4621</v>
      </c>
      <c r="F5966" s="151">
        <v>8</v>
      </c>
      <c r="G5966" s="158">
        <v>69.228719861462636</v>
      </c>
    </row>
    <row r="5967" spans="1:7" x14ac:dyDescent="0.25">
      <c r="A5967" s="147">
        <v>5963</v>
      </c>
      <c r="B5967" s="151">
        <v>20901119612</v>
      </c>
      <c r="C5967" s="151">
        <v>509</v>
      </c>
      <c r="D5967" s="158">
        <v>1088.492299</v>
      </c>
      <c r="E5967" s="151">
        <v>2307</v>
      </c>
      <c r="F5967" s="151">
        <v>9</v>
      </c>
      <c r="G5967" s="158">
        <v>84.641001731717068</v>
      </c>
    </row>
    <row r="5968" spans="1:7" x14ac:dyDescent="0.25">
      <c r="A5968" s="147">
        <v>5964</v>
      </c>
      <c r="B5968" s="151">
        <v>20901119613</v>
      </c>
      <c r="C5968" s="151">
        <v>567</v>
      </c>
      <c r="D5968" s="158">
        <v>1029.6798470000001</v>
      </c>
      <c r="E5968" s="151">
        <v>7528</v>
      </c>
      <c r="F5968" s="151">
        <v>6</v>
      </c>
      <c r="G5968" s="158">
        <v>49.86679099507127</v>
      </c>
    </row>
    <row r="5969" spans="1:7" x14ac:dyDescent="0.25">
      <c r="A5969" s="147">
        <v>5965</v>
      </c>
      <c r="B5969" s="151">
        <v>20901119614</v>
      </c>
      <c r="C5969" s="151">
        <v>323</v>
      </c>
      <c r="D5969" s="158">
        <v>1056.056675</v>
      </c>
      <c r="E5969" s="151">
        <v>5237</v>
      </c>
      <c r="F5969" s="151">
        <v>7</v>
      </c>
      <c r="G5969" s="158">
        <v>65.125882509657657</v>
      </c>
    </row>
    <row r="5970" spans="1:7" x14ac:dyDescent="0.25">
      <c r="A5970" s="147">
        <v>5966</v>
      </c>
      <c r="B5970" s="151">
        <v>20901119615</v>
      </c>
      <c r="C5970" s="151">
        <v>424</v>
      </c>
      <c r="D5970" s="158">
        <v>993.27586719999999</v>
      </c>
      <c r="E5970" s="151">
        <v>9989</v>
      </c>
      <c r="F5970" s="151">
        <v>4</v>
      </c>
      <c r="G5970" s="158">
        <v>33.475422938590647</v>
      </c>
    </row>
    <row r="5971" spans="1:7" x14ac:dyDescent="0.25">
      <c r="A5971" s="147">
        <v>5967</v>
      </c>
      <c r="B5971" s="151">
        <v>20901119616</v>
      </c>
      <c r="C5971" s="151">
        <v>359</v>
      </c>
      <c r="D5971" s="158">
        <v>963.85121960000004</v>
      </c>
      <c r="E5971" s="151">
        <v>11385</v>
      </c>
      <c r="F5971" s="151">
        <v>3</v>
      </c>
      <c r="G5971" s="158">
        <v>24.177434394565072</v>
      </c>
    </row>
    <row r="5972" spans="1:7" x14ac:dyDescent="0.25">
      <c r="A5972" s="147">
        <v>5968</v>
      </c>
      <c r="B5972" s="151">
        <v>20901119617</v>
      </c>
      <c r="C5972" s="151">
        <v>497</v>
      </c>
      <c r="D5972" s="158">
        <v>956.87664619999998</v>
      </c>
      <c r="E5972" s="151">
        <v>11692</v>
      </c>
      <c r="F5972" s="151">
        <v>3</v>
      </c>
      <c r="G5972" s="158">
        <v>22.132676168909018</v>
      </c>
    </row>
    <row r="5973" spans="1:7" x14ac:dyDescent="0.25">
      <c r="A5973" s="147">
        <v>5969</v>
      </c>
      <c r="B5973" s="151">
        <v>20901119618</v>
      </c>
      <c r="C5973" s="151">
        <v>439</v>
      </c>
      <c r="D5973" s="158">
        <v>961.07601599999998</v>
      </c>
      <c r="E5973" s="151">
        <v>11515</v>
      </c>
      <c r="F5973" s="151">
        <v>3</v>
      </c>
      <c r="G5973" s="158">
        <v>23.311575862528308</v>
      </c>
    </row>
    <row r="5974" spans="1:7" x14ac:dyDescent="0.25">
      <c r="A5974" s="147">
        <v>5970</v>
      </c>
      <c r="B5974" s="151">
        <v>20901119619</v>
      </c>
      <c r="C5974" s="151">
        <v>362</v>
      </c>
      <c r="D5974" s="158">
        <v>1048.1784009999999</v>
      </c>
      <c r="E5974" s="151">
        <v>5970</v>
      </c>
      <c r="F5974" s="151">
        <v>7</v>
      </c>
      <c r="G5974" s="158">
        <v>60.243772479019583</v>
      </c>
    </row>
    <row r="5975" spans="1:7" x14ac:dyDescent="0.25">
      <c r="A5975" s="147">
        <v>5971</v>
      </c>
      <c r="B5975" s="151">
        <v>20901119620</v>
      </c>
      <c r="C5975" s="151">
        <v>309</v>
      </c>
      <c r="D5975" s="158">
        <v>1036.2962689999999</v>
      </c>
      <c r="E5975" s="151">
        <v>7020</v>
      </c>
      <c r="F5975" s="151">
        <v>6</v>
      </c>
      <c r="G5975" s="158">
        <v>53.250299720261083</v>
      </c>
    </row>
    <row r="5976" spans="1:7" x14ac:dyDescent="0.25">
      <c r="A5976" s="147">
        <v>5972</v>
      </c>
      <c r="B5976" s="151">
        <v>20901119621</v>
      </c>
      <c r="C5976" s="151">
        <v>314</v>
      </c>
      <c r="D5976" s="158">
        <v>1053.9963990000001</v>
      </c>
      <c r="E5976" s="151">
        <v>5461</v>
      </c>
      <c r="F5976" s="151">
        <v>7</v>
      </c>
      <c r="G5976" s="158">
        <v>63.633941654455839</v>
      </c>
    </row>
    <row r="5977" spans="1:7" x14ac:dyDescent="0.25">
      <c r="A5977" s="147">
        <v>5973</v>
      </c>
      <c r="B5977" s="151">
        <v>20901119622</v>
      </c>
      <c r="C5977" s="151">
        <v>352</v>
      </c>
      <c r="D5977" s="158">
        <v>1032.0017829999999</v>
      </c>
      <c r="E5977" s="151">
        <v>7334</v>
      </c>
      <c r="F5977" s="151">
        <v>6</v>
      </c>
      <c r="G5977" s="158">
        <v>51.158918342879979</v>
      </c>
    </row>
    <row r="5978" spans="1:7" x14ac:dyDescent="0.25">
      <c r="A5978" s="147">
        <v>5974</v>
      </c>
      <c r="B5978" s="151">
        <v>20901119623</v>
      </c>
      <c r="C5978" s="151">
        <v>396</v>
      </c>
      <c r="D5978" s="158">
        <v>1098.8199090000001</v>
      </c>
      <c r="E5978" s="151">
        <v>1509</v>
      </c>
      <c r="F5978" s="151">
        <v>9</v>
      </c>
      <c r="G5978" s="158">
        <v>89.956041028373519</v>
      </c>
    </row>
    <row r="5979" spans="1:7" x14ac:dyDescent="0.25">
      <c r="A5979" s="147">
        <v>5975</v>
      </c>
      <c r="B5979" s="151">
        <v>20901119624</v>
      </c>
      <c r="C5979" s="151">
        <v>714</v>
      </c>
      <c r="D5979" s="158">
        <v>1071.3417999999999</v>
      </c>
      <c r="E5979" s="151">
        <v>3808</v>
      </c>
      <c r="F5979" s="151">
        <v>8</v>
      </c>
      <c r="G5979" s="158">
        <v>74.643665911815631</v>
      </c>
    </row>
    <row r="5980" spans="1:7" x14ac:dyDescent="0.25">
      <c r="A5980" s="147">
        <v>5976</v>
      </c>
      <c r="B5980" s="151">
        <v>20901119701</v>
      </c>
      <c r="C5980" s="151">
        <v>496</v>
      </c>
      <c r="D5980" s="158">
        <v>1078.9621540000001</v>
      </c>
      <c r="E5980" s="151">
        <v>3135</v>
      </c>
      <c r="F5980" s="151">
        <v>8</v>
      </c>
      <c r="G5980" s="158">
        <v>79.126148927667501</v>
      </c>
    </row>
    <row r="5981" spans="1:7" x14ac:dyDescent="0.25">
      <c r="A5981" s="147">
        <v>5977</v>
      </c>
      <c r="B5981" s="151">
        <v>20901119702</v>
      </c>
      <c r="C5981" s="151">
        <v>424</v>
      </c>
      <c r="D5981" s="158">
        <v>1086.750896</v>
      </c>
      <c r="E5981" s="151">
        <v>2457</v>
      </c>
      <c r="F5981" s="151">
        <v>9</v>
      </c>
      <c r="G5981" s="158">
        <v>83.64193419475157</v>
      </c>
    </row>
    <row r="5982" spans="1:7" x14ac:dyDescent="0.25">
      <c r="A5982" s="147">
        <v>5978</v>
      </c>
      <c r="B5982" s="151">
        <v>20901119703</v>
      </c>
      <c r="C5982" s="151">
        <v>538</v>
      </c>
      <c r="D5982" s="158">
        <v>1064.2633530000001</v>
      </c>
      <c r="E5982" s="151">
        <v>4429</v>
      </c>
      <c r="F5982" s="151">
        <v>8</v>
      </c>
      <c r="G5982" s="158">
        <v>70.50752630877848</v>
      </c>
    </row>
    <row r="5983" spans="1:7" x14ac:dyDescent="0.25">
      <c r="A5983" s="147">
        <v>5979</v>
      </c>
      <c r="B5983" s="151">
        <v>20901119704</v>
      </c>
      <c r="C5983" s="151">
        <v>542</v>
      </c>
      <c r="D5983" s="158">
        <v>1056.304255</v>
      </c>
      <c r="E5983" s="151">
        <v>5212</v>
      </c>
      <c r="F5983" s="151">
        <v>7</v>
      </c>
      <c r="G5983" s="158">
        <v>65.292393765818574</v>
      </c>
    </row>
    <row r="5984" spans="1:7" x14ac:dyDescent="0.25">
      <c r="A5984" s="147">
        <v>5980</v>
      </c>
      <c r="B5984" s="151">
        <v>20901119705</v>
      </c>
      <c r="C5984" s="151">
        <v>697</v>
      </c>
      <c r="D5984" s="158">
        <v>1059.068041</v>
      </c>
      <c r="E5984" s="151">
        <v>4925</v>
      </c>
      <c r="F5984" s="151">
        <v>7</v>
      </c>
      <c r="G5984" s="158">
        <v>67.203942986545897</v>
      </c>
    </row>
    <row r="5985" spans="1:7" x14ac:dyDescent="0.25">
      <c r="A5985" s="147">
        <v>5981</v>
      </c>
      <c r="B5985" s="151">
        <v>20901119706</v>
      </c>
      <c r="C5985" s="151">
        <v>467</v>
      </c>
      <c r="D5985" s="158">
        <v>1079.314038</v>
      </c>
      <c r="E5985" s="151">
        <v>3107</v>
      </c>
      <c r="F5985" s="151">
        <v>8</v>
      </c>
      <c r="G5985" s="158">
        <v>79.312641534567746</v>
      </c>
    </row>
    <row r="5986" spans="1:7" x14ac:dyDescent="0.25">
      <c r="A5986" s="147">
        <v>5982</v>
      </c>
      <c r="B5986" s="151">
        <v>20901119707</v>
      </c>
      <c r="C5986" s="151">
        <v>323</v>
      </c>
      <c r="D5986" s="158">
        <v>1108.325818</v>
      </c>
      <c r="E5986" s="151">
        <v>916</v>
      </c>
      <c r="F5986" s="151">
        <v>10</v>
      </c>
      <c r="G5986" s="158">
        <v>93.905688024510454</v>
      </c>
    </row>
    <row r="5987" spans="1:7" x14ac:dyDescent="0.25">
      <c r="A5987" s="147">
        <v>5983</v>
      </c>
      <c r="B5987" s="151">
        <v>20901119708</v>
      </c>
      <c r="C5987" s="151">
        <v>255</v>
      </c>
      <c r="D5987" s="158">
        <v>1046.037145</v>
      </c>
      <c r="E5987" s="151">
        <v>6154</v>
      </c>
      <c r="F5987" s="151">
        <v>7</v>
      </c>
      <c r="G5987" s="158">
        <v>59.018249633675232</v>
      </c>
    </row>
    <row r="5988" spans="1:7" x14ac:dyDescent="0.25">
      <c r="A5988" s="147">
        <v>5984</v>
      </c>
      <c r="B5988" s="151">
        <v>20901119709</v>
      </c>
      <c r="C5988" s="151">
        <v>373</v>
      </c>
      <c r="D5988" s="158">
        <v>1108.1343260000001</v>
      </c>
      <c r="E5988" s="151">
        <v>927</v>
      </c>
      <c r="F5988" s="151">
        <v>10</v>
      </c>
      <c r="G5988" s="158">
        <v>93.832423071799653</v>
      </c>
    </row>
    <row r="5989" spans="1:7" x14ac:dyDescent="0.25">
      <c r="A5989" s="147">
        <v>5985</v>
      </c>
      <c r="B5989" s="151">
        <v>20901119710</v>
      </c>
      <c r="C5989" s="151">
        <v>548</v>
      </c>
      <c r="D5989" s="158">
        <v>1053.324799</v>
      </c>
      <c r="E5989" s="151">
        <v>5520</v>
      </c>
      <c r="F5989" s="151">
        <v>7</v>
      </c>
      <c r="G5989" s="158">
        <v>63.240975089916077</v>
      </c>
    </row>
    <row r="5990" spans="1:7" x14ac:dyDescent="0.25">
      <c r="A5990" s="147">
        <v>5986</v>
      </c>
      <c r="B5990" s="151">
        <v>20901119711</v>
      </c>
      <c r="C5990" s="151">
        <v>396</v>
      </c>
      <c r="D5990" s="158">
        <v>1054.3077209999999</v>
      </c>
      <c r="E5990" s="151">
        <v>5426</v>
      </c>
      <c r="F5990" s="151">
        <v>7</v>
      </c>
      <c r="G5990" s="158">
        <v>63.867057413081127</v>
      </c>
    </row>
    <row r="5991" spans="1:7" x14ac:dyDescent="0.25">
      <c r="A5991" s="147">
        <v>5987</v>
      </c>
      <c r="B5991" s="151">
        <v>20901119712</v>
      </c>
      <c r="C5991" s="151">
        <v>398</v>
      </c>
      <c r="D5991" s="158">
        <v>1073.8985259999999</v>
      </c>
      <c r="E5991" s="151">
        <v>3601</v>
      </c>
      <c r="F5991" s="151">
        <v>8</v>
      </c>
      <c r="G5991" s="158">
        <v>76.022379112828034</v>
      </c>
    </row>
    <row r="5992" spans="1:7" x14ac:dyDescent="0.25">
      <c r="A5992" s="147">
        <v>5988</v>
      </c>
      <c r="B5992" s="151">
        <v>20901119713</v>
      </c>
      <c r="C5992" s="151">
        <v>315</v>
      </c>
      <c r="D5992" s="158">
        <v>1068.3136649999999</v>
      </c>
      <c r="E5992" s="151">
        <v>4072</v>
      </c>
      <c r="F5992" s="151">
        <v>8</v>
      </c>
      <c r="G5992" s="158">
        <v>72.885307046756367</v>
      </c>
    </row>
    <row r="5993" spans="1:7" x14ac:dyDescent="0.25">
      <c r="A5993" s="147">
        <v>5989</v>
      </c>
      <c r="B5993" s="151">
        <v>20901119714</v>
      </c>
      <c r="C5993" s="151">
        <v>408</v>
      </c>
      <c r="D5993" s="158">
        <v>1085.1086620000001</v>
      </c>
      <c r="E5993" s="151">
        <v>2579</v>
      </c>
      <c r="F5993" s="151">
        <v>9</v>
      </c>
      <c r="G5993" s="158">
        <v>82.829359264686303</v>
      </c>
    </row>
    <row r="5994" spans="1:7" x14ac:dyDescent="0.25">
      <c r="A5994" s="147">
        <v>5990</v>
      </c>
      <c r="B5994" s="151">
        <v>20901119715</v>
      </c>
      <c r="C5994" s="151">
        <v>650</v>
      </c>
      <c r="D5994" s="158">
        <v>1069.9309880000001</v>
      </c>
      <c r="E5994" s="151">
        <v>3931</v>
      </c>
      <c r="F5994" s="151">
        <v>8</v>
      </c>
      <c r="G5994" s="158">
        <v>73.824430531503921</v>
      </c>
    </row>
    <row r="5995" spans="1:7" x14ac:dyDescent="0.25">
      <c r="A5995" s="147">
        <v>5991</v>
      </c>
      <c r="B5995" s="151">
        <v>20901119716</v>
      </c>
      <c r="C5995" s="151">
        <v>257</v>
      </c>
      <c r="D5995" s="158">
        <v>1091.4693589999999</v>
      </c>
      <c r="E5995" s="151">
        <v>2046</v>
      </c>
      <c r="F5995" s="151">
        <v>9</v>
      </c>
      <c r="G5995" s="158">
        <v>86.379379246037033</v>
      </c>
    </row>
    <row r="5996" spans="1:7" x14ac:dyDescent="0.25">
      <c r="A5996" s="147">
        <v>5992</v>
      </c>
      <c r="B5996" s="151">
        <v>20901119717</v>
      </c>
      <c r="C5996" s="151">
        <v>346</v>
      </c>
      <c r="D5996" s="158">
        <v>1081.369085</v>
      </c>
      <c r="E5996" s="151">
        <v>2922</v>
      </c>
      <c r="F5996" s="151">
        <v>9</v>
      </c>
      <c r="G5996" s="158">
        <v>80.544824830158518</v>
      </c>
    </row>
    <row r="5997" spans="1:7" x14ac:dyDescent="0.25">
      <c r="A5997" s="147">
        <v>5993</v>
      </c>
      <c r="B5997" s="151">
        <v>20901119718</v>
      </c>
      <c r="C5997" s="151">
        <v>338</v>
      </c>
      <c r="D5997" s="158">
        <v>1081.9508390000001</v>
      </c>
      <c r="E5997" s="151">
        <v>2863</v>
      </c>
      <c r="F5997" s="151">
        <v>9</v>
      </c>
      <c r="G5997" s="158">
        <v>80.93779139469828</v>
      </c>
    </row>
    <row r="5998" spans="1:7" x14ac:dyDescent="0.25">
      <c r="A5998" s="147">
        <v>5994</v>
      </c>
      <c r="B5998" s="151">
        <v>20901119719</v>
      </c>
      <c r="C5998" s="151">
        <v>356</v>
      </c>
      <c r="D5998" s="158">
        <v>1124.56755</v>
      </c>
      <c r="E5998" s="151">
        <v>319</v>
      </c>
      <c r="F5998" s="151">
        <v>10</v>
      </c>
      <c r="G5998" s="158">
        <v>97.881976821633145</v>
      </c>
    </row>
    <row r="5999" spans="1:7" x14ac:dyDescent="0.25">
      <c r="A5999" s="147">
        <v>5995</v>
      </c>
      <c r="B5999" s="151">
        <v>20901119720</v>
      </c>
      <c r="C5999" s="151">
        <v>450</v>
      </c>
      <c r="D5999" s="158">
        <v>959.95960219999995</v>
      </c>
      <c r="E5999" s="151">
        <v>11571</v>
      </c>
      <c r="F5999" s="151">
        <v>3</v>
      </c>
      <c r="G5999" s="158">
        <v>22.938590648727857</v>
      </c>
    </row>
    <row r="6000" spans="1:7" x14ac:dyDescent="0.25">
      <c r="A6000" s="147">
        <v>5996</v>
      </c>
      <c r="B6000" s="151">
        <v>20901119721</v>
      </c>
      <c r="C6000" s="151">
        <v>412</v>
      </c>
      <c r="D6000" s="158">
        <v>1079.349817</v>
      </c>
      <c r="E6000" s="151">
        <v>3098</v>
      </c>
      <c r="F6000" s="151">
        <v>8</v>
      </c>
      <c r="G6000" s="158">
        <v>79.372585586785675</v>
      </c>
    </row>
    <row r="6001" spans="1:7" x14ac:dyDescent="0.25">
      <c r="A6001" s="147">
        <v>5997</v>
      </c>
      <c r="B6001" s="151">
        <v>20901119722</v>
      </c>
      <c r="C6001" s="151">
        <v>351</v>
      </c>
      <c r="D6001" s="158">
        <v>1115.239554</v>
      </c>
      <c r="E6001" s="151">
        <v>622</v>
      </c>
      <c r="F6001" s="151">
        <v>10</v>
      </c>
      <c r="G6001" s="158">
        <v>95.863860396962835</v>
      </c>
    </row>
    <row r="6002" spans="1:7" x14ac:dyDescent="0.25">
      <c r="A6002" s="147">
        <v>5998</v>
      </c>
      <c r="B6002" s="151">
        <v>20901119723</v>
      </c>
      <c r="C6002" s="151">
        <v>466</v>
      </c>
      <c r="D6002" s="158">
        <v>1086.4363089999999</v>
      </c>
      <c r="E6002" s="151">
        <v>2484</v>
      </c>
      <c r="F6002" s="151">
        <v>9</v>
      </c>
      <c r="G6002" s="158">
        <v>83.462102038097768</v>
      </c>
    </row>
    <row r="6003" spans="1:7" x14ac:dyDescent="0.25">
      <c r="A6003" s="147">
        <v>5999</v>
      </c>
      <c r="B6003" s="151">
        <v>20901119724</v>
      </c>
      <c r="C6003" s="151">
        <v>587</v>
      </c>
      <c r="D6003" s="158">
        <v>1092.7867040000001</v>
      </c>
      <c r="E6003" s="151">
        <v>1965</v>
      </c>
      <c r="F6003" s="151">
        <v>9</v>
      </c>
      <c r="G6003" s="158">
        <v>86.918875715998396</v>
      </c>
    </row>
    <row r="6004" spans="1:7" x14ac:dyDescent="0.25">
      <c r="A6004" s="147">
        <v>6000</v>
      </c>
      <c r="B6004" s="151">
        <v>20901119725</v>
      </c>
      <c r="C6004" s="151">
        <v>451</v>
      </c>
      <c r="D6004" s="158">
        <v>1090.8536240000001</v>
      </c>
      <c r="E6004" s="151">
        <v>2103</v>
      </c>
      <c r="F6004" s="151">
        <v>9</v>
      </c>
      <c r="G6004" s="158">
        <v>85.999733581990142</v>
      </c>
    </row>
    <row r="6005" spans="1:7" x14ac:dyDescent="0.25">
      <c r="A6005" s="147">
        <v>6001</v>
      </c>
      <c r="B6005" s="151">
        <v>20901119726</v>
      </c>
      <c r="C6005" s="151">
        <v>436</v>
      </c>
      <c r="D6005" s="158">
        <v>1100.8394129999999</v>
      </c>
      <c r="E6005" s="151">
        <v>1359</v>
      </c>
      <c r="F6005" s="151">
        <v>9</v>
      </c>
      <c r="G6005" s="158">
        <v>90.955108565339017</v>
      </c>
    </row>
    <row r="6006" spans="1:7" x14ac:dyDescent="0.25">
      <c r="A6006" s="147">
        <v>6002</v>
      </c>
      <c r="B6006" s="151">
        <v>20901119727</v>
      </c>
      <c r="C6006" s="151">
        <v>372</v>
      </c>
      <c r="D6006" s="158">
        <v>1046.31466</v>
      </c>
      <c r="E6006" s="151">
        <v>6126</v>
      </c>
      <c r="F6006" s="151">
        <v>7</v>
      </c>
      <c r="G6006" s="158">
        <v>59.204742240575456</v>
      </c>
    </row>
    <row r="6007" spans="1:7" x14ac:dyDescent="0.25">
      <c r="A6007" s="147">
        <v>6003</v>
      </c>
      <c r="B6007" s="151">
        <v>20901119728</v>
      </c>
      <c r="C6007" s="151">
        <v>377</v>
      </c>
      <c r="D6007" s="158">
        <v>1031.1678870000001</v>
      </c>
      <c r="E6007" s="151">
        <v>7409</v>
      </c>
      <c r="F6007" s="151">
        <v>6</v>
      </c>
      <c r="G6007" s="158">
        <v>50.659384574397222</v>
      </c>
    </row>
    <row r="6008" spans="1:7" x14ac:dyDescent="0.25">
      <c r="A6008" s="147">
        <v>6004</v>
      </c>
      <c r="B6008" s="151">
        <v>20901119729</v>
      </c>
      <c r="C6008" s="151">
        <v>360</v>
      </c>
      <c r="D6008" s="158">
        <v>1082.392779</v>
      </c>
      <c r="E6008" s="151">
        <v>2828</v>
      </c>
      <c r="F6008" s="151">
        <v>9</v>
      </c>
      <c r="G6008" s="158">
        <v>81.170907153323569</v>
      </c>
    </row>
    <row r="6009" spans="1:7" x14ac:dyDescent="0.25">
      <c r="A6009" s="147">
        <v>6005</v>
      </c>
      <c r="B6009" s="151">
        <v>20901119730</v>
      </c>
      <c r="C6009" s="151">
        <v>510</v>
      </c>
      <c r="D6009" s="158">
        <v>1020.569889</v>
      </c>
      <c r="E6009" s="151">
        <v>8248</v>
      </c>
      <c r="F6009" s="151">
        <v>5</v>
      </c>
      <c r="G6009" s="158">
        <v>45.071266817636875</v>
      </c>
    </row>
    <row r="6010" spans="1:7" x14ac:dyDescent="0.25">
      <c r="A6010" s="147">
        <v>6006</v>
      </c>
      <c r="B6010" s="151">
        <v>20901119731</v>
      </c>
      <c r="C6010" s="151">
        <v>435</v>
      </c>
      <c r="D6010" s="158">
        <v>993.59201659999997</v>
      </c>
      <c r="E6010" s="151">
        <v>9977</v>
      </c>
      <c r="F6010" s="151">
        <v>4</v>
      </c>
      <c r="G6010" s="158">
        <v>33.555348341547884</v>
      </c>
    </row>
    <row r="6011" spans="1:7" x14ac:dyDescent="0.25">
      <c r="A6011" s="147">
        <v>6007</v>
      </c>
      <c r="B6011" s="151">
        <v>20901119732</v>
      </c>
      <c r="C6011" s="151">
        <v>305</v>
      </c>
      <c r="D6011" s="158">
        <v>1091.090586</v>
      </c>
      <c r="E6011" s="151">
        <v>2079</v>
      </c>
      <c r="F6011" s="151">
        <v>9</v>
      </c>
      <c r="G6011" s="158">
        <v>86.159584387904616</v>
      </c>
    </row>
    <row r="6012" spans="1:7" x14ac:dyDescent="0.25">
      <c r="A6012" s="147">
        <v>6008</v>
      </c>
      <c r="B6012" s="151">
        <v>20901119733</v>
      </c>
      <c r="C6012" s="151">
        <v>341</v>
      </c>
      <c r="D6012" s="158">
        <v>1092.8757089999999</v>
      </c>
      <c r="E6012" s="151">
        <v>1959</v>
      </c>
      <c r="F6012" s="151">
        <v>9</v>
      </c>
      <c r="G6012" s="158">
        <v>86.958838417477025</v>
      </c>
    </row>
    <row r="6013" spans="1:7" x14ac:dyDescent="0.25">
      <c r="A6013" s="147">
        <v>6009</v>
      </c>
      <c r="B6013" s="151">
        <v>20901119734</v>
      </c>
      <c r="C6013" s="151">
        <v>280</v>
      </c>
      <c r="D6013" s="158">
        <v>1104.6481100000001</v>
      </c>
      <c r="E6013" s="151">
        <v>1113</v>
      </c>
      <c r="F6013" s="151">
        <v>10</v>
      </c>
      <c r="G6013" s="158">
        <v>92.593579325962438</v>
      </c>
    </row>
    <row r="6014" spans="1:7" x14ac:dyDescent="0.25">
      <c r="A6014" s="147">
        <v>6010</v>
      </c>
      <c r="B6014" s="151">
        <v>20901119735</v>
      </c>
      <c r="C6014" s="151">
        <v>325</v>
      </c>
      <c r="D6014" s="158">
        <v>1121.701098</v>
      </c>
      <c r="E6014" s="151">
        <v>396</v>
      </c>
      <c r="F6014" s="151">
        <v>10</v>
      </c>
      <c r="G6014" s="158">
        <v>97.369122152657511</v>
      </c>
    </row>
    <row r="6015" spans="1:7" x14ac:dyDescent="0.25">
      <c r="A6015" s="147">
        <v>6011</v>
      </c>
      <c r="B6015" s="151">
        <v>20901119736</v>
      </c>
      <c r="C6015" s="151">
        <v>240</v>
      </c>
      <c r="D6015" s="158">
        <v>1094.2223919999999</v>
      </c>
      <c r="E6015" s="151">
        <v>1854</v>
      </c>
      <c r="F6015" s="151">
        <v>9</v>
      </c>
      <c r="G6015" s="158">
        <v>87.658185693352877</v>
      </c>
    </row>
    <row r="6016" spans="1:7" x14ac:dyDescent="0.25">
      <c r="A6016" s="147">
        <v>6012</v>
      </c>
      <c r="B6016" s="151">
        <v>20901119737</v>
      </c>
      <c r="C6016" s="151">
        <v>264</v>
      </c>
      <c r="D6016" s="158">
        <v>1127.1980880000001</v>
      </c>
      <c r="E6016" s="151">
        <v>260</v>
      </c>
      <c r="F6016" s="151">
        <v>10</v>
      </c>
      <c r="G6016" s="158">
        <v>98.274943386172907</v>
      </c>
    </row>
    <row r="6017" spans="1:7" x14ac:dyDescent="0.25">
      <c r="A6017" s="147">
        <v>6013</v>
      </c>
      <c r="B6017" s="151">
        <v>20901119738</v>
      </c>
      <c r="C6017" s="151">
        <v>275</v>
      </c>
      <c r="D6017" s="158">
        <v>1050.3553879999999</v>
      </c>
      <c r="E6017" s="151">
        <v>5763</v>
      </c>
      <c r="F6017" s="151">
        <v>7</v>
      </c>
      <c r="G6017" s="158">
        <v>61.622485680031971</v>
      </c>
    </row>
    <row r="6018" spans="1:7" x14ac:dyDescent="0.25">
      <c r="A6018" s="147">
        <v>6014</v>
      </c>
      <c r="B6018" s="151">
        <v>20901119739</v>
      </c>
      <c r="C6018" s="151">
        <v>454</v>
      </c>
      <c r="D6018" s="158">
        <v>1024.0219259999999</v>
      </c>
      <c r="E6018" s="151">
        <v>7986</v>
      </c>
      <c r="F6018" s="151">
        <v>6</v>
      </c>
      <c r="G6018" s="158">
        <v>46.816304782203275</v>
      </c>
    </row>
    <row r="6019" spans="1:7" x14ac:dyDescent="0.25">
      <c r="A6019" s="147">
        <v>6015</v>
      </c>
      <c r="B6019" s="151">
        <v>20901119740</v>
      </c>
      <c r="C6019" s="151">
        <v>620</v>
      </c>
      <c r="D6019" s="158">
        <v>1050.288581</v>
      </c>
      <c r="E6019" s="151">
        <v>5770</v>
      </c>
      <c r="F6019" s="151">
        <v>7</v>
      </c>
      <c r="G6019" s="158">
        <v>61.575862528306914</v>
      </c>
    </row>
    <row r="6020" spans="1:7" x14ac:dyDescent="0.25">
      <c r="A6020" s="147">
        <v>6016</v>
      </c>
      <c r="B6020" s="151">
        <v>20901119741</v>
      </c>
      <c r="C6020" s="151">
        <v>457</v>
      </c>
      <c r="D6020" s="158">
        <v>1004.666082</v>
      </c>
      <c r="E6020" s="151">
        <v>9345</v>
      </c>
      <c r="F6020" s="151">
        <v>5</v>
      </c>
      <c r="G6020" s="158">
        <v>37.764752897295857</v>
      </c>
    </row>
    <row r="6021" spans="1:7" x14ac:dyDescent="0.25">
      <c r="A6021" s="147">
        <v>6017</v>
      </c>
      <c r="B6021" s="151">
        <v>20901119742</v>
      </c>
      <c r="C6021" s="151">
        <v>227</v>
      </c>
      <c r="D6021" s="158">
        <v>1060.5067750000001</v>
      </c>
      <c r="E6021" s="151">
        <v>4781</v>
      </c>
      <c r="F6021" s="151">
        <v>7</v>
      </c>
      <c r="G6021" s="158">
        <v>68.16304782203278</v>
      </c>
    </row>
    <row r="6022" spans="1:7" x14ac:dyDescent="0.25">
      <c r="A6022" s="147">
        <v>6018</v>
      </c>
      <c r="B6022" s="151">
        <v>20901119743</v>
      </c>
      <c r="C6022" s="151">
        <v>515</v>
      </c>
      <c r="D6022" s="158">
        <v>1069.5064010000001</v>
      </c>
      <c r="E6022" s="151">
        <v>3966</v>
      </c>
      <c r="F6022" s="151">
        <v>8</v>
      </c>
      <c r="G6022" s="158">
        <v>73.591314772878647</v>
      </c>
    </row>
    <row r="6023" spans="1:7" x14ac:dyDescent="0.25">
      <c r="A6023" s="147">
        <v>6019</v>
      </c>
      <c r="B6023" s="151">
        <v>20901119744</v>
      </c>
      <c r="C6023" s="151">
        <v>354</v>
      </c>
      <c r="D6023" s="158">
        <v>1047.784531</v>
      </c>
      <c r="E6023" s="151">
        <v>6004</v>
      </c>
      <c r="F6023" s="151">
        <v>7</v>
      </c>
      <c r="G6023" s="158">
        <v>60.017317170640737</v>
      </c>
    </row>
    <row r="6024" spans="1:7" x14ac:dyDescent="0.25">
      <c r="A6024" s="147">
        <v>6020</v>
      </c>
      <c r="B6024" s="151">
        <v>20901119745</v>
      </c>
      <c r="C6024" s="151">
        <v>331</v>
      </c>
      <c r="D6024" s="158">
        <v>1104.127459</v>
      </c>
      <c r="E6024" s="151">
        <v>1138</v>
      </c>
      <c r="F6024" s="151">
        <v>10</v>
      </c>
      <c r="G6024" s="158">
        <v>92.427068069801521</v>
      </c>
    </row>
    <row r="6025" spans="1:7" x14ac:dyDescent="0.25">
      <c r="A6025" s="147">
        <v>6021</v>
      </c>
      <c r="B6025" s="151">
        <v>20901119746</v>
      </c>
      <c r="C6025" s="151">
        <v>319</v>
      </c>
      <c r="D6025" s="158">
        <v>1106.7743579999999</v>
      </c>
      <c r="E6025" s="151">
        <v>983</v>
      </c>
      <c r="F6025" s="151">
        <v>10</v>
      </c>
      <c r="G6025" s="158">
        <v>93.459437857999205</v>
      </c>
    </row>
    <row r="6026" spans="1:7" x14ac:dyDescent="0.25">
      <c r="A6026" s="147">
        <v>6022</v>
      </c>
      <c r="B6026" s="151">
        <v>20901119747</v>
      </c>
      <c r="C6026" s="151">
        <v>332</v>
      </c>
      <c r="D6026" s="158">
        <v>1041.8468760000001</v>
      </c>
      <c r="E6026" s="151">
        <v>6552</v>
      </c>
      <c r="F6026" s="151">
        <v>6</v>
      </c>
      <c r="G6026" s="158">
        <v>56.367390435593443</v>
      </c>
    </row>
    <row r="6027" spans="1:7" x14ac:dyDescent="0.25">
      <c r="A6027" s="147">
        <v>6023</v>
      </c>
      <c r="B6027" s="151">
        <v>20901119748</v>
      </c>
      <c r="C6027" s="151">
        <v>201</v>
      </c>
      <c r="D6027" s="158">
        <v>1096.079739</v>
      </c>
      <c r="E6027" s="151">
        <v>1709</v>
      </c>
      <c r="F6027" s="151">
        <v>9</v>
      </c>
      <c r="G6027" s="158">
        <v>88.623950979086189</v>
      </c>
    </row>
    <row r="6028" spans="1:7" x14ac:dyDescent="0.25">
      <c r="A6028" s="147">
        <v>6024</v>
      </c>
      <c r="B6028" s="151">
        <v>20901119749</v>
      </c>
      <c r="C6028" s="151">
        <v>346</v>
      </c>
      <c r="D6028" s="158">
        <v>1057.165156</v>
      </c>
      <c r="E6028" s="151">
        <v>5132</v>
      </c>
      <c r="F6028" s="151">
        <v>7</v>
      </c>
      <c r="G6028" s="158">
        <v>65.825229785533494</v>
      </c>
    </row>
    <row r="6029" spans="1:7" x14ac:dyDescent="0.25">
      <c r="A6029" s="147">
        <v>6025</v>
      </c>
      <c r="B6029" s="151">
        <v>20901119750</v>
      </c>
      <c r="C6029" s="151">
        <v>414</v>
      </c>
      <c r="D6029" s="158">
        <v>1047.28737</v>
      </c>
      <c r="E6029" s="151">
        <v>6046</v>
      </c>
      <c r="F6029" s="151">
        <v>7</v>
      </c>
      <c r="G6029" s="158">
        <v>59.737578260290391</v>
      </c>
    </row>
    <row r="6030" spans="1:7" x14ac:dyDescent="0.25">
      <c r="A6030" s="147">
        <v>6026</v>
      </c>
      <c r="B6030" s="151">
        <v>20901119751</v>
      </c>
      <c r="C6030" s="151">
        <v>397</v>
      </c>
      <c r="D6030" s="158">
        <v>1066.6131700000001</v>
      </c>
      <c r="E6030" s="151">
        <v>4232</v>
      </c>
      <c r="F6030" s="151">
        <v>8</v>
      </c>
      <c r="G6030" s="158">
        <v>71.819635007326497</v>
      </c>
    </row>
    <row r="6031" spans="1:7" x14ac:dyDescent="0.25">
      <c r="A6031" s="147">
        <v>6027</v>
      </c>
      <c r="B6031" s="151">
        <v>20901119752</v>
      </c>
      <c r="C6031" s="151">
        <v>200</v>
      </c>
      <c r="D6031" s="158">
        <v>1138.91623</v>
      </c>
      <c r="E6031" s="151">
        <v>76</v>
      </c>
      <c r="F6031" s="151">
        <v>10</v>
      </c>
      <c r="G6031" s="158">
        <v>99.500466231517251</v>
      </c>
    </row>
    <row r="6032" spans="1:7" x14ac:dyDescent="0.25">
      <c r="A6032" s="147">
        <v>6028</v>
      </c>
      <c r="B6032" s="151">
        <v>20901119753</v>
      </c>
      <c r="C6032" s="151">
        <v>289</v>
      </c>
      <c r="D6032" s="158">
        <v>1119.654579</v>
      </c>
      <c r="E6032" s="151">
        <v>456</v>
      </c>
      <c r="F6032" s="151">
        <v>10</v>
      </c>
      <c r="G6032" s="158">
        <v>96.96949513787132</v>
      </c>
    </row>
    <row r="6033" spans="1:7" x14ac:dyDescent="0.25">
      <c r="A6033" s="147">
        <v>6029</v>
      </c>
      <c r="B6033" s="151">
        <v>20901119801</v>
      </c>
      <c r="C6033" s="151">
        <v>403</v>
      </c>
      <c r="D6033" s="158">
        <v>1096.4529299999999</v>
      </c>
      <c r="E6033" s="151">
        <v>1680</v>
      </c>
      <c r="F6033" s="151">
        <v>9</v>
      </c>
      <c r="G6033" s="158">
        <v>88.817104036232848</v>
      </c>
    </row>
    <row r="6034" spans="1:7" x14ac:dyDescent="0.25">
      <c r="A6034" s="147">
        <v>6030</v>
      </c>
      <c r="B6034" s="151">
        <v>20901119802</v>
      </c>
      <c r="C6034" s="151">
        <v>311</v>
      </c>
      <c r="D6034" s="158">
        <v>1080.794069</v>
      </c>
      <c r="E6034" s="151">
        <v>2968</v>
      </c>
      <c r="F6034" s="151">
        <v>9</v>
      </c>
      <c r="G6034" s="158">
        <v>80.238444118822429</v>
      </c>
    </row>
    <row r="6035" spans="1:7" x14ac:dyDescent="0.25">
      <c r="A6035" s="147">
        <v>6031</v>
      </c>
      <c r="B6035" s="151">
        <v>20901119803</v>
      </c>
      <c r="C6035" s="151">
        <v>594</v>
      </c>
      <c r="D6035" s="158">
        <v>1065.910539</v>
      </c>
      <c r="E6035" s="151">
        <v>4299</v>
      </c>
      <c r="F6035" s="151">
        <v>8</v>
      </c>
      <c r="G6035" s="158">
        <v>71.373384840815234</v>
      </c>
    </row>
    <row r="6036" spans="1:7" x14ac:dyDescent="0.25">
      <c r="A6036" s="147">
        <v>6032</v>
      </c>
      <c r="B6036" s="151">
        <v>20901119804</v>
      </c>
      <c r="C6036" s="151">
        <v>760</v>
      </c>
      <c r="D6036" s="158">
        <v>1078.097084</v>
      </c>
      <c r="E6036" s="151">
        <v>3218</v>
      </c>
      <c r="F6036" s="151">
        <v>8</v>
      </c>
      <c r="G6036" s="158">
        <v>78.573331557213265</v>
      </c>
    </row>
    <row r="6037" spans="1:7" x14ac:dyDescent="0.25">
      <c r="A6037" s="147">
        <v>6033</v>
      </c>
      <c r="B6037" s="151">
        <v>20901119805</v>
      </c>
      <c r="C6037" s="151">
        <v>453</v>
      </c>
      <c r="D6037" s="158">
        <v>1031.0943500000001</v>
      </c>
      <c r="E6037" s="151">
        <v>7414</v>
      </c>
      <c r="F6037" s="151">
        <v>6</v>
      </c>
      <c r="G6037" s="158">
        <v>50.626082323165043</v>
      </c>
    </row>
    <row r="6038" spans="1:7" x14ac:dyDescent="0.25">
      <c r="A6038" s="147">
        <v>6034</v>
      </c>
      <c r="B6038" s="151">
        <v>20901119806</v>
      </c>
      <c r="C6038" s="151">
        <v>451</v>
      </c>
      <c r="D6038" s="158">
        <v>1112.5982220000001</v>
      </c>
      <c r="E6038" s="151">
        <v>723</v>
      </c>
      <c r="F6038" s="151">
        <v>10</v>
      </c>
      <c r="G6038" s="158">
        <v>95.191154922072727</v>
      </c>
    </row>
    <row r="6039" spans="1:7" x14ac:dyDescent="0.25">
      <c r="A6039" s="147">
        <v>6035</v>
      </c>
      <c r="B6039" s="151">
        <v>20901119807</v>
      </c>
      <c r="C6039" s="151">
        <v>647</v>
      </c>
      <c r="D6039" s="158">
        <v>1078.989875</v>
      </c>
      <c r="E6039" s="151">
        <v>3132</v>
      </c>
      <c r="F6039" s="151">
        <v>8</v>
      </c>
      <c r="G6039" s="158">
        <v>79.146130278406829</v>
      </c>
    </row>
    <row r="6040" spans="1:7" x14ac:dyDescent="0.25">
      <c r="A6040" s="147">
        <v>6036</v>
      </c>
      <c r="B6040" s="151">
        <v>20901119808</v>
      </c>
      <c r="C6040" s="151">
        <v>554</v>
      </c>
      <c r="D6040" s="158">
        <v>1072.824443</v>
      </c>
      <c r="E6040" s="151">
        <v>3683</v>
      </c>
      <c r="F6040" s="151">
        <v>8</v>
      </c>
      <c r="G6040" s="158">
        <v>75.476222192620227</v>
      </c>
    </row>
    <row r="6041" spans="1:7" x14ac:dyDescent="0.25">
      <c r="A6041" s="147">
        <v>6037</v>
      </c>
      <c r="B6041" s="151">
        <v>20901119809</v>
      </c>
      <c r="C6041" s="151">
        <v>450</v>
      </c>
      <c r="D6041" s="158">
        <v>1055.8202240000001</v>
      </c>
      <c r="E6041" s="151">
        <v>5264</v>
      </c>
      <c r="F6041" s="151">
        <v>7</v>
      </c>
      <c r="G6041" s="158">
        <v>64.946050353003855</v>
      </c>
    </row>
    <row r="6042" spans="1:7" x14ac:dyDescent="0.25">
      <c r="A6042" s="147">
        <v>6038</v>
      </c>
      <c r="B6042" s="151">
        <v>20901119811</v>
      </c>
      <c r="C6042" s="151">
        <v>455</v>
      </c>
      <c r="D6042" s="158">
        <v>1115.447508</v>
      </c>
      <c r="E6042" s="151">
        <v>611</v>
      </c>
      <c r="F6042" s="151">
        <v>10</v>
      </c>
      <c r="G6042" s="158">
        <v>95.937125349673636</v>
      </c>
    </row>
    <row r="6043" spans="1:7" x14ac:dyDescent="0.25">
      <c r="A6043" s="147">
        <v>6039</v>
      </c>
      <c r="B6043" s="151">
        <v>20901119812</v>
      </c>
      <c r="C6043" s="151">
        <v>283</v>
      </c>
      <c r="D6043" s="158">
        <v>1078.167316</v>
      </c>
      <c r="E6043" s="151">
        <v>3206</v>
      </c>
      <c r="F6043" s="151">
        <v>8</v>
      </c>
      <c r="G6043" s="158">
        <v>78.653256960170509</v>
      </c>
    </row>
    <row r="6044" spans="1:7" x14ac:dyDescent="0.25">
      <c r="A6044" s="147">
        <v>6040</v>
      </c>
      <c r="B6044" s="151">
        <v>20901119813</v>
      </c>
      <c r="C6044" s="151">
        <v>472</v>
      </c>
      <c r="D6044" s="158">
        <v>1103.4704670000001</v>
      </c>
      <c r="E6044" s="151">
        <v>1178</v>
      </c>
      <c r="F6044" s="151">
        <v>10</v>
      </c>
      <c r="G6044" s="158">
        <v>92.160650059944047</v>
      </c>
    </row>
    <row r="6045" spans="1:7" x14ac:dyDescent="0.25">
      <c r="A6045" s="147">
        <v>6041</v>
      </c>
      <c r="B6045" s="151">
        <v>20901119814</v>
      </c>
      <c r="C6045" s="151">
        <v>847</v>
      </c>
      <c r="D6045" s="158">
        <v>1053.709893</v>
      </c>
      <c r="E6045" s="151">
        <v>5487</v>
      </c>
      <c r="F6045" s="151">
        <v>7</v>
      </c>
      <c r="G6045" s="158">
        <v>63.460769948048487</v>
      </c>
    </row>
    <row r="6046" spans="1:7" x14ac:dyDescent="0.25">
      <c r="A6046" s="147">
        <v>6042</v>
      </c>
      <c r="B6046" s="151">
        <v>20901119815</v>
      </c>
      <c r="C6046" s="151">
        <v>498</v>
      </c>
      <c r="D6046" s="158">
        <v>1011.99265</v>
      </c>
      <c r="E6046" s="151">
        <v>8842</v>
      </c>
      <c r="F6046" s="151">
        <v>5</v>
      </c>
      <c r="G6046" s="158">
        <v>41.114959371253498</v>
      </c>
    </row>
    <row r="6047" spans="1:7" x14ac:dyDescent="0.25">
      <c r="A6047" s="147">
        <v>6043</v>
      </c>
      <c r="B6047" s="151">
        <v>20901119816</v>
      </c>
      <c r="C6047" s="151">
        <v>350</v>
      </c>
      <c r="D6047" s="158">
        <v>1089.7907929999999</v>
      </c>
      <c r="E6047" s="151">
        <v>2182</v>
      </c>
      <c r="F6047" s="151">
        <v>9</v>
      </c>
      <c r="G6047" s="158">
        <v>85.47355801252165</v>
      </c>
    </row>
    <row r="6048" spans="1:7" x14ac:dyDescent="0.25">
      <c r="A6048" s="147">
        <v>6044</v>
      </c>
      <c r="B6048" s="151">
        <v>20901119817</v>
      </c>
      <c r="C6048" s="151">
        <v>523</v>
      </c>
      <c r="D6048" s="158">
        <v>1105.127696</v>
      </c>
      <c r="E6048" s="151">
        <v>1077</v>
      </c>
      <c r="F6048" s="151">
        <v>10</v>
      </c>
      <c r="G6048" s="158">
        <v>92.833355534834155</v>
      </c>
    </row>
    <row r="6049" spans="1:7" x14ac:dyDescent="0.25">
      <c r="A6049" s="147">
        <v>6045</v>
      </c>
      <c r="B6049" s="151">
        <v>20901119818</v>
      </c>
      <c r="C6049" s="151">
        <v>522</v>
      </c>
      <c r="D6049" s="158">
        <v>1079.7834419999999</v>
      </c>
      <c r="E6049" s="151">
        <v>3055</v>
      </c>
      <c r="F6049" s="151">
        <v>8</v>
      </c>
      <c r="G6049" s="158">
        <v>79.658984947382436</v>
      </c>
    </row>
    <row r="6050" spans="1:7" x14ac:dyDescent="0.25">
      <c r="A6050" s="147">
        <v>6046</v>
      </c>
      <c r="B6050" s="151">
        <v>20901119819</v>
      </c>
      <c r="C6050" s="151">
        <v>407</v>
      </c>
      <c r="D6050" s="158">
        <v>1099.555969</v>
      </c>
      <c r="E6050" s="151">
        <v>1451</v>
      </c>
      <c r="F6050" s="151">
        <v>9</v>
      </c>
      <c r="G6050" s="158">
        <v>90.342347142666853</v>
      </c>
    </row>
    <row r="6051" spans="1:7" x14ac:dyDescent="0.25">
      <c r="A6051" s="147">
        <v>6047</v>
      </c>
      <c r="B6051" s="151">
        <v>20901119820</v>
      </c>
      <c r="C6051" s="151">
        <v>411</v>
      </c>
      <c r="D6051" s="158">
        <v>1087.0303269999999</v>
      </c>
      <c r="E6051" s="151">
        <v>2425</v>
      </c>
      <c r="F6051" s="151">
        <v>9</v>
      </c>
      <c r="G6051" s="158">
        <v>83.855068602637544</v>
      </c>
    </row>
    <row r="6052" spans="1:7" x14ac:dyDescent="0.25">
      <c r="A6052" s="147">
        <v>6048</v>
      </c>
      <c r="B6052" s="151">
        <v>20901119821</v>
      </c>
      <c r="C6052" s="151">
        <v>498</v>
      </c>
      <c r="D6052" s="158">
        <v>1104.659543</v>
      </c>
      <c r="E6052" s="151">
        <v>1111</v>
      </c>
      <c r="F6052" s="151">
        <v>10</v>
      </c>
      <c r="G6052" s="158">
        <v>92.606900226455309</v>
      </c>
    </row>
    <row r="6053" spans="1:7" x14ac:dyDescent="0.25">
      <c r="A6053" s="147">
        <v>6049</v>
      </c>
      <c r="B6053" s="151">
        <v>20901119822</v>
      </c>
      <c r="C6053" s="151">
        <v>461</v>
      </c>
      <c r="D6053" s="158">
        <v>1061.2771740000001</v>
      </c>
      <c r="E6053" s="151">
        <v>4710</v>
      </c>
      <c r="F6053" s="151">
        <v>8</v>
      </c>
      <c r="G6053" s="158">
        <v>68.635939789529772</v>
      </c>
    </row>
    <row r="6054" spans="1:7" x14ac:dyDescent="0.25">
      <c r="A6054" s="147">
        <v>6050</v>
      </c>
      <c r="B6054" s="151">
        <v>20901119823</v>
      </c>
      <c r="C6054" s="151">
        <v>546</v>
      </c>
      <c r="D6054" s="158">
        <v>1076.7865019999999</v>
      </c>
      <c r="E6054" s="151">
        <v>3331</v>
      </c>
      <c r="F6054" s="151">
        <v>8</v>
      </c>
      <c r="G6054" s="158">
        <v>77.820700679365927</v>
      </c>
    </row>
    <row r="6055" spans="1:7" x14ac:dyDescent="0.25">
      <c r="A6055" s="147">
        <v>6051</v>
      </c>
      <c r="B6055" s="151">
        <v>20901119824</v>
      </c>
      <c r="C6055" s="151">
        <v>401</v>
      </c>
      <c r="D6055" s="158">
        <v>1129.471354</v>
      </c>
      <c r="E6055" s="151">
        <v>213</v>
      </c>
      <c r="F6055" s="151">
        <v>10</v>
      </c>
      <c r="G6055" s="158">
        <v>98.587984547755426</v>
      </c>
    </row>
    <row r="6056" spans="1:7" x14ac:dyDescent="0.25">
      <c r="A6056" s="147">
        <v>6052</v>
      </c>
      <c r="B6056" s="151">
        <v>20901119825</v>
      </c>
      <c r="C6056" s="151">
        <v>399</v>
      </c>
      <c r="D6056" s="158">
        <v>1095.6100180000001</v>
      </c>
      <c r="E6056" s="151">
        <v>1746</v>
      </c>
      <c r="F6056" s="151">
        <v>9</v>
      </c>
      <c r="G6056" s="158">
        <v>88.377514319968029</v>
      </c>
    </row>
    <row r="6057" spans="1:7" x14ac:dyDescent="0.25">
      <c r="A6057" s="147">
        <v>6053</v>
      </c>
      <c r="B6057" s="151">
        <v>20901119826</v>
      </c>
      <c r="C6057" s="151">
        <v>545</v>
      </c>
      <c r="D6057" s="158">
        <v>1054.6070580000001</v>
      </c>
      <c r="E6057" s="151">
        <v>5398</v>
      </c>
      <c r="F6057" s="151">
        <v>7</v>
      </c>
      <c r="G6057" s="158">
        <v>64.053550019981358</v>
      </c>
    </row>
    <row r="6058" spans="1:7" x14ac:dyDescent="0.25">
      <c r="A6058" s="147">
        <v>6054</v>
      </c>
      <c r="B6058" s="151">
        <v>20901119827</v>
      </c>
      <c r="C6058" s="151">
        <v>639</v>
      </c>
      <c r="D6058" s="158">
        <v>1089.683947</v>
      </c>
      <c r="E6058" s="151">
        <v>2196</v>
      </c>
      <c r="F6058" s="151">
        <v>9</v>
      </c>
      <c r="G6058" s="158">
        <v>85.380311709071535</v>
      </c>
    </row>
    <row r="6059" spans="1:7" x14ac:dyDescent="0.25">
      <c r="A6059" s="147">
        <v>6055</v>
      </c>
      <c r="B6059" s="151">
        <v>20901119828</v>
      </c>
      <c r="C6059" s="151">
        <v>508</v>
      </c>
      <c r="D6059" s="158">
        <v>1057.0307640000001</v>
      </c>
      <c r="E6059" s="151">
        <v>5146</v>
      </c>
      <c r="F6059" s="151">
        <v>7</v>
      </c>
      <c r="G6059" s="158">
        <v>65.731983482083393</v>
      </c>
    </row>
    <row r="6060" spans="1:7" x14ac:dyDescent="0.25">
      <c r="A6060" s="147">
        <v>6056</v>
      </c>
      <c r="B6060" s="151">
        <v>20901119829</v>
      </c>
      <c r="C6060" s="151">
        <v>415</v>
      </c>
      <c r="D6060" s="158">
        <v>1070.822625</v>
      </c>
      <c r="E6060" s="151">
        <v>3851</v>
      </c>
      <c r="F6060" s="151">
        <v>8</v>
      </c>
      <c r="G6060" s="158">
        <v>74.357266551218856</v>
      </c>
    </row>
    <row r="6061" spans="1:7" x14ac:dyDescent="0.25">
      <c r="A6061" s="147">
        <v>6057</v>
      </c>
      <c r="B6061" s="151">
        <v>20901119830</v>
      </c>
      <c r="C6061" s="151">
        <v>367</v>
      </c>
      <c r="D6061" s="158">
        <v>1095.5435709999999</v>
      </c>
      <c r="E6061" s="151">
        <v>1747</v>
      </c>
      <c r="F6061" s="151">
        <v>9</v>
      </c>
      <c r="G6061" s="158">
        <v>88.370853869721586</v>
      </c>
    </row>
    <row r="6062" spans="1:7" x14ac:dyDescent="0.25">
      <c r="A6062" s="147">
        <v>6058</v>
      </c>
      <c r="B6062" s="151">
        <v>20901119831</v>
      </c>
      <c r="C6062" s="151">
        <v>194</v>
      </c>
      <c r="D6062" s="158">
        <v>1146.717607</v>
      </c>
      <c r="E6062" s="151">
        <v>26</v>
      </c>
      <c r="F6062" s="151">
        <v>10</v>
      </c>
      <c r="G6062" s="158">
        <v>99.833488743839084</v>
      </c>
    </row>
    <row r="6063" spans="1:7" x14ac:dyDescent="0.25">
      <c r="A6063" s="147">
        <v>6059</v>
      </c>
      <c r="B6063" s="151">
        <v>20901119832</v>
      </c>
      <c r="C6063" s="151">
        <v>499</v>
      </c>
      <c r="D6063" s="158">
        <v>1097.8359439999999</v>
      </c>
      <c r="E6063" s="151">
        <v>1583</v>
      </c>
      <c r="F6063" s="151">
        <v>9</v>
      </c>
      <c r="G6063" s="158">
        <v>89.463167710137199</v>
      </c>
    </row>
    <row r="6064" spans="1:7" x14ac:dyDescent="0.25">
      <c r="A6064" s="147">
        <v>6060</v>
      </c>
      <c r="B6064" s="151">
        <v>20901119833</v>
      </c>
      <c r="C6064" s="151">
        <v>375</v>
      </c>
      <c r="D6064" s="158">
        <v>1108.0913270000001</v>
      </c>
      <c r="E6064" s="151">
        <v>929</v>
      </c>
      <c r="F6064" s="151">
        <v>10</v>
      </c>
      <c r="G6064" s="158">
        <v>93.819102171306781</v>
      </c>
    </row>
    <row r="6065" spans="1:7" x14ac:dyDescent="0.25">
      <c r="A6065" s="147">
        <v>6061</v>
      </c>
      <c r="B6065" s="151">
        <v>20901119834</v>
      </c>
      <c r="C6065" s="151">
        <v>238</v>
      </c>
      <c r="D6065" s="158">
        <v>995.43037330000004</v>
      </c>
      <c r="E6065" s="151">
        <v>9878</v>
      </c>
      <c r="F6065" s="151">
        <v>4</v>
      </c>
      <c r="G6065" s="158">
        <v>34.21473291594512</v>
      </c>
    </row>
    <row r="6066" spans="1:7" x14ac:dyDescent="0.25">
      <c r="A6066" s="147">
        <v>6062</v>
      </c>
      <c r="B6066" s="151">
        <v>20901119835</v>
      </c>
      <c r="C6066" s="151">
        <v>554</v>
      </c>
      <c r="D6066" s="158">
        <v>954.74864409999998</v>
      </c>
      <c r="E6066" s="151">
        <v>11771</v>
      </c>
      <c r="F6066" s="151">
        <v>3</v>
      </c>
      <c r="G6066" s="158">
        <v>21.606500599440523</v>
      </c>
    </row>
    <row r="6067" spans="1:7" x14ac:dyDescent="0.25">
      <c r="A6067" s="147">
        <v>6063</v>
      </c>
      <c r="B6067" s="151">
        <v>20901119901</v>
      </c>
      <c r="C6067" s="151">
        <v>529</v>
      </c>
      <c r="D6067" s="158">
        <v>780.02456810000001</v>
      </c>
      <c r="E6067" s="151">
        <v>14723</v>
      </c>
      <c r="F6067" s="151">
        <v>1</v>
      </c>
      <c r="G6067" s="158">
        <v>1.9448514719595043</v>
      </c>
    </row>
    <row r="6068" spans="1:7" x14ac:dyDescent="0.25">
      <c r="A6068" s="147">
        <v>6064</v>
      </c>
      <c r="B6068" s="151">
        <v>20901119902</v>
      </c>
      <c r="C6068" s="151">
        <v>399</v>
      </c>
      <c r="D6068" s="158">
        <v>884.24623940000004</v>
      </c>
      <c r="E6068" s="151">
        <v>13637</v>
      </c>
      <c r="F6068" s="151">
        <v>2</v>
      </c>
      <c r="G6068" s="158">
        <v>9.1781004395897163</v>
      </c>
    </row>
    <row r="6069" spans="1:7" x14ac:dyDescent="0.25">
      <c r="A6069" s="147">
        <v>6065</v>
      </c>
      <c r="B6069" s="151">
        <v>20901119903</v>
      </c>
      <c r="C6069" s="151">
        <v>335</v>
      </c>
      <c r="D6069" s="158">
        <v>835.77727279999999</v>
      </c>
      <c r="E6069" s="151">
        <v>14283</v>
      </c>
      <c r="F6069" s="151">
        <v>1</v>
      </c>
      <c r="G6069" s="158">
        <v>4.8754495803916349</v>
      </c>
    </row>
    <row r="6070" spans="1:7" x14ac:dyDescent="0.25">
      <c r="A6070" s="147">
        <v>6066</v>
      </c>
      <c r="B6070" s="151">
        <v>20901119904</v>
      </c>
      <c r="C6070" s="151">
        <v>518</v>
      </c>
      <c r="D6070" s="158">
        <v>977.42252819999999</v>
      </c>
      <c r="E6070" s="151">
        <v>10785</v>
      </c>
      <c r="F6070" s="151">
        <v>4</v>
      </c>
      <c r="G6070" s="158">
        <v>28.173704542427068</v>
      </c>
    </row>
    <row r="6071" spans="1:7" x14ac:dyDescent="0.25">
      <c r="A6071" s="147">
        <v>6067</v>
      </c>
      <c r="B6071" s="151">
        <v>20901119907</v>
      </c>
      <c r="C6071" s="151">
        <v>590</v>
      </c>
      <c r="D6071" s="158">
        <v>866.23218610000004</v>
      </c>
      <c r="E6071" s="151">
        <v>13917</v>
      </c>
      <c r="F6071" s="151">
        <v>1</v>
      </c>
      <c r="G6071" s="158">
        <v>7.3131743705874515</v>
      </c>
    </row>
    <row r="6072" spans="1:7" x14ac:dyDescent="0.25">
      <c r="A6072" s="147">
        <v>6068</v>
      </c>
      <c r="B6072" s="151">
        <v>20901119908</v>
      </c>
      <c r="C6072" s="151">
        <v>256</v>
      </c>
      <c r="D6072" s="158">
        <v>883.73735620000002</v>
      </c>
      <c r="E6072" s="151">
        <v>13644</v>
      </c>
      <c r="F6072" s="151">
        <v>2</v>
      </c>
      <c r="G6072" s="158">
        <v>9.1314772878646604</v>
      </c>
    </row>
    <row r="6073" spans="1:7" x14ac:dyDescent="0.25">
      <c r="A6073" s="147">
        <v>6069</v>
      </c>
      <c r="B6073" s="151">
        <v>20901119909</v>
      </c>
      <c r="C6073" s="151">
        <v>263</v>
      </c>
      <c r="D6073" s="158">
        <v>982.38036709999994</v>
      </c>
      <c r="E6073" s="151">
        <v>10546</v>
      </c>
      <c r="F6073" s="151">
        <v>4</v>
      </c>
      <c r="G6073" s="158">
        <v>29.76555215132543</v>
      </c>
    </row>
    <row r="6074" spans="1:7" x14ac:dyDescent="0.25">
      <c r="A6074" s="147">
        <v>6070</v>
      </c>
      <c r="B6074" s="151">
        <v>20901119910</v>
      </c>
      <c r="C6074" s="151">
        <v>460</v>
      </c>
      <c r="D6074" s="158">
        <v>933.35011940000004</v>
      </c>
      <c r="E6074" s="151">
        <v>12507</v>
      </c>
      <c r="F6074" s="151">
        <v>3</v>
      </c>
      <c r="G6074" s="158">
        <v>16.704409218063141</v>
      </c>
    </row>
    <row r="6075" spans="1:7" x14ac:dyDescent="0.25">
      <c r="A6075" s="147">
        <v>6071</v>
      </c>
      <c r="B6075" s="151">
        <v>20901119911</v>
      </c>
      <c r="C6075" s="151">
        <v>626</v>
      </c>
      <c r="D6075" s="158">
        <v>865.0713786</v>
      </c>
      <c r="E6075" s="151">
        <v>13939</v>
      </c>
      <c r="F6075" s="151">
        <v>1</v>
      </c>
      <c r="G6075" s="158">
        <v>7.1666444651658443</v>
      </c>
    </row>
    <row r="6076" spans="1:7" x14ac:dyDescent="0.25">
      <c r="A6076" s="147">
        <v>6072</v>
      </c>
      <c r="B6076" s="151">
        <v>20901119912</v>
      </c>
      <c r="C6076" s="151">
        <v>433</v>
      </c>
      <c r="D6076" s="158">
        <v>956.98980710000001</v>
      </c>
      <c r="E6076" s="151">
        <v>11686</v>
      </c>
      <c r="F6076" s="151">
        <v>3</v>
      </c>
      <c r="G6076" s="158">
        <v>22.172638870387637</v>
      </c>
    </row>
    <row r="6077" spans="1:7" x14ac:dyDescent="0.25">
      <c r="A6077" s="147">
        <v>6073</v>
      </c>
      <c r="B6077" s="151">
        <v>20901119913</v>
      </c>
      <c r="C6077" s="151">
        <v>636</v>
      </c>
      <c r="D6077" s="158">
        <v>812.00820729999998</v>
      </c>
      <c r="E6077" s="151">
        <v>14514</v>
      </c>
      <c r="F6077" s="151">
        <v>1</v>
      </c>
      <c r="G6077" s="158">
        <v>3.3368855734647664</v>
      </c>
    </row>
    <row r="6078" spans="1:7" x14ac:dyDescent="0.25">
      <c r="A6078" s="147">
        <v>6074</v>
      </c>
      <c r="B6078" s="151">
        <v>20901119914</v>
      </c>
      <c r="C6078" s="151">
        <v>575</v>
      </c>
      <c r="D6078" s="158">
        <v>943.46980610000003</v>
      </c>
      <c r="E6078" s="151">
        <v>12167</v>
      </c>
      <c r="F6078" s="151">
        <v>3</v>
      </c>
      <c r="G6078" s="158">
        <v>18.968962301851604</v>
      </c>
    </row>
    <row r="6079" spans="1:7" x14ac:dyDescent="0.25">
      <c r="A6079" s="147">
        <v>6075</v>
      </c>
      <c r="B6079" s="151">
        <v>20901119915</v>
      </c>
      <c r="C6079" s="151">
        <v>379</v>
      </c>
      <c r="D6079" s="158">
        <v>962.958212</v>
      </c>
      <c r="E6079" s="151">
        <v>11423</v>
      </c>
      <c r="F6079" s="151">
        <v>3</v>
      </c>
      <c r="G6079" s="158">
        <v>23.92433728520048</v>
      </c>
    </row>
    <row r="6080" spans="1:7" x14ac:dyDescent="0.25">
      <c r="A6080" s="147">
        <v>6076</v>
      </c>
      <c r="B6080" s="151">
        <v>20901119916</v>
      </c>
      <c r="C6080" s="151">
        <v>612</v>
      </c>
      <c r="D6080" s="158">
        <v>967.85901750000005</v>
      </c>
      <c r="E6080" s="151">
        <v>11216</v>
      </c>
      <c r="F6080" s="151">
        <v>3</v>
      </c>
      <c r="G6080" s="158">
        <v>25.303050486212868</v>
      </c>
    </row>
    <row r="6081" spans="1:7" x14ac:dyDescent="0.25">
      <c r="A6081" s="147">
        <v>6077</v>
      </c>
      <c r="B6081" s="151">
        <v>20901119917</v>
      </c>
      <c r="C6081" s="151">
        <v>207</v>
      </c>
      <c r="D6081" s="158">
        <v>995.47151989999998</v>
      </c>
      <c r="E6081" s="151">
        <v>9874</v>
      </c>
      <c r="F6081" s="151">
        <v>4</v>
      </c>
      <c r="G6081" s="158">
        <v>34.241374716930864</v>
      </c>
    </row>
    <row r="6082" spans="1:7" x14ac:dyDescent="0.25">
      <c r="A6082" s="147">
        <v>6078</v>
      </c>
      <c r="B6082" s="151">
        <v>20901119918</v>
      </c>
      <c r="C6082" s="151">
        <v>640</v>
      </c>
      <c r="D6082" s="158">
        <v>1087.8783579999999</v>
      </c>
      <c r="E6082" s="151">
        <v>2358</v>
      </c>
      <c r="F6082" s="151">
        <v>9</v>
      </c>
      <c r="G6082" s="158">
        <v>84.301318769148793</v>
      </c>
    </row>
    <row r="6083" spans="1:7" x14ac:dyDescent="0.25">
      <c r="A6083" s="147">
        <v>6079</v>
      </c>
      <c r="B6083" s="151">
        <v>20901119919</v>
      </c>
      <c r="C6083" s="151">
        <v>554</v>
      </c>
      <c r="D6083" s="158">
        <v>1099.7847690000001</v>
      </c>
      <c r="E6083" s="151">
        <v>1437</v>
      </c>
      <c r="F6083" s="151">
        <v>9</v>
      </c>
      <c r="G6083" s="158">
        <v>90.435593446116954</v>
      </c>
    </row>
    <row r="6084" spans="1:7" x14ac:dyDescent="0.25">
      <c r="A6084" s="147">
        <v>6080</v>
      </c>
      <c r="B6084" s="151">
        <v>20901119920</v>
      </c>
      <c r="C6084" s="151">
        <v>619</v>
      </c>
      <c r="D6084" s="158">
        <v>1002.008575</v>
      </c>
      <c r="E6084" s="151">
        <v>9498</v>
      </c>
      <c r="F6084" s="151">
        <v>5</v>
      </c>
      <c r="G6084" s="158">
        <v>36.745704009591044</v>
      </c>
    </row>
    <row r="6085" spans="1:7" x14ac:dyDescent="0.25">
      <c r="A6085" s="147">
        <v>6081</v>
      </c>
      <c r="B6085" s="151">
        <v>20901119921</v>
      </c>
      <c r="C6085" s="151">
        <v>449</v>
      </c>
      <c r="D6085" s="158">
        <v>1013.227546</v>
      </c>
      <c r="E6085" s="151">
        <v>8758</v>
      </c>
      <c r="F6085" s="151">
        <v>5</v>
      </c>
      <c r="G6085" s="158">
        <v>41.674437191954176</v>
      </c>
    </row>
    <row r="6086" spans="1:7" x14ac:dyDescent="0.25">
      <c r="A6086" s="147">
        <v>6082</v>
      </c>
      <c r="B6086" s="151">
        <v>20901119922</v>
      </c>
      <c r="C6086" s="151">
        <v>394</v>
      </c>
      <c r="D6086" s="158">
        <v>1092.78647</v>
      </c>
      <c r="E6086" s="151">
        <v>1966</v>
      </c>
      <c r="F6086" s="151">
        <v>9</v>
      </c>
      <c r="G6086" s="158">
        <v>86.912215265751968</v>
      </c>
    </row>
    <row r="6087" spans="1:7" x14ac:dyDescent="0.25">
      <c r="A6087" s="147">
        <v>6083</v>
      </c>
      <c r="B6087" s="151">
        <v>20901119924</v>
      </c>
      <c r="C6087" s="151">
        <v>397</v>
      </c>
      <c r="D6087" s="158">
        <v>1029.5607299999999</v>
      </c>
      <c r="E6087" s="151">
        <v>7540</v>
      </c>
      <c r="F6087" s="151">
        <v>6</v>
      </c>
      <c r="G6087" s="158">
        <v>49.786865592114026</v>
      </c>
    </row>
    <row r="6088" spans="1:7" x14ac:dyDescent="0.25">
      <c r="A6088" s="147">
        <v>6084</v>
      </c>
      <c r="B6088" s="151">
        <v>20901119925</v>
      </c>
      <c r="C6088" s="151">
        <v>436</v>
      </c>
      <c r="D6088" s="158">
        <v>948.13566830000002</v>
      </c>
      <c r="E6088" s="151">
        <v>12002</v>
      </c>
      <c r="F6088" s="151">
        <v>3</v>
      </c>
      <c r="G6088" s="158">
        <v>20.067936592513654</v>
      </c>
    </row>
    <row r="6089" spans="1:7" x14ac:dyDescent="0.25">
      <c r="A6089" s="147">
        <v>6085</v>
      </c>
      <c r="B6089" s="151">
        <v>20901119926</v>
      </c>
      <c r="C6089" s="151">
        <v>531</v>
      </c>
      <c r="D6089" s="158">
        <v>979.03467739999996</v>
      </c>
      <c r="E6089" s="151">
        <v>10700</v>
      </c>
      <c r="F6089" s="151">
        <v>4</v>
      </c>
      <c r="G6089" s="158">
        <v>28.739842813374182</v>
      </c>
    </row>
    <row r="6090" spans="1:7" x14ac:dyDescent="0.25">
      <c r="A6090" s="147">
        <v>6086</v>
      </c>
      <c r="B6090" s="151">
        <v>20901119927</v>
      </c>
      <c r="C6090" s="151">
        <v>430</v>
      </c>
      <c r="D6090" s="158">
        <v>946.81594800000005</v>
      </c>
      <c r="E6090" s="151">
        <v>12032</v>
      </c>
      <c r="F6090" s="151">
        <v>3</v>
      </c>
      <c r="G6090" s="158">
        <v>19.868123085120555</v>
      </c>
    </row>
    <row r="6091" spans="1:7" x14ac:dyDescent="0.25">
      <c r="A6091" s="147">
        <v>6087</v>
      </c>
      <c r="B6091" s="151">
        <v>20901119928</v>
      </c>
      <c r="C6091" s="151">
        <v>541</v>
      </c>
      <c r="D6091" s="158">
        <v>1020.495199</v>
      </c>
      <c r="E6091" s="151">
        <v>8255</v>
      </c>
      <c r="F6091" s="151">
        <v>5</v>
      </c>
      <c r="G6091" s="158">
        <v>45.024643665911817</v>
      </c>
    </row>
    <row r="6092" spans="1:7" x14ac:dyDescent="0.25">
      <c r="A6092" s="147">
        <v>6088</v>
      </c>
      <c r="B6092" s="151">
        <v>20901119929</v>
      </c>
      <c r="C6092" s="151">
        <v>311</v>
      </c>
      <c r="D6092" s="158">
        <v>957.03303140000003</v>
      </c>
      <c r="E6092" s="151">
        <v>11683</v>
      </c>
      <c r="F6092" s="151">
        <v>3</v>
      </c>
      <c r="G6092" s="158">
        <v>22.192620221126948</v>
      </c>
    </row>
    <row r="6093" spans="1:7" x14ac:dyDescent="0.25">
      <c r="A6093" s="147">
        <v>6089</v>
      </c>
      <c r="B6093" s="151">
        <v>20901119930</v>
      </c>
      <c r="C6093" s="151">
        <v>481</v>
      </c>
      <c r="D6093" s="158">
        <v>1045.062821</v>
      </c>
      <c r="E6093" s="151">
        <v>6243</v>
      </c>
      <c r="F6093" s="151">
        <v>7</v>
      </c>
      <c r="G6093" s="158">
        <v>58.425469561742375</v>
      </c>
    </row>
    <row r="6094" spans="1:7" x14ac:dyDescent="0.25">
      <c r="A6094" s="147">
        <v>6090</v>
      </c>
      <c r="B6094" s="151">
        <v>20901119931</v>
      </c>
      <c r="C6094" s="151">
        <v>374</v>
      </c>
      <c r="D6094" s="158">
        <v>1036.4936760000001</v>
      </c>
      <c r="E6094" s="151">
        <v>7008</v>
      </c>
      <c r="F6094" s="151">
        <v>6</v>
      </c>
      <c r="G6094" s="158">
        <v>53.330225123218334</v>
      </c>
    </row>
    <row r="6095" spans="1:7" x14ac:dyDescent="0.25">
      <c r="A6095" s="147">
        <v>6091</v>
      </c>
      <c r="B6095" s="151">
        <v>20901119932</v>
      </c>
      <c r="C6095" s="151">
        <v>497</v>
      </c>
      <c r="D6095" s="158">
        <v>944.40876500000002</v>
      </c>
      <c r="E6095" s="151">
        <v>12130</v>
      </c>
      <c r="F6095" s="151">
        <v>3</v>
      </c>
      <c r="G6095" s="158">
        <v>19.215398960969761</v>
      </c>
    </row>
    <row r="6096" spans="1:7" x14ac:dyDescent="0.25">
      <c r="A6096" s="147">
        <v>6092</v>
      </c>
      <c r="B6096" s="151">
        <v>20901119933</v>
      </c>
      <c r="C6096" s="151">
        <v>291</v>
      </c>
      <c r="D6096" s="158">
        <v>953.33645669999999</v>
      </c>
      <c r="E6096" s="151">
        <v>11819</v>
      </c>
      <c r="F6096" s="151">
        <v>3</v>
      </c>
      <c r="G6096" s="158">
        <v>21.286798987611562</v>
      </c>
    </row>
    <row r="6097" spans="1:7" x14ac:dyDescent="0.25">
      <c r="A6097" s="147">
        <v>6093</v>
      </c>
      <c r="B6097" s="151">
        <v>20901119934</v>
      </c>
      <c r="C6097" s="151">
        <v>350</v>
      </c>
      <c r="D6097" s="158">
        <v>971.10302669999999</v>
      </c>
      <c r="E6097" s="151">
        <v>11065</v>
      </c>
      <c r="F6097" s="151">
        <v>4</v>
      </c>
      <c r="G6097" s="158">
        <v>26.308778473424805</v>
      </c>
    </row>
    <row r="6098" spans="1:7" x14ac:dyDescent="0.25">
      <c r="A6098" s="147">
        <v>6094</v>
      </c>
      <c r="B6098" s="151">
        <v>20901119935</v>
      </c>
      <c r="C6098" s="151">
        <v>340</v>
      </c>
      <c r="D6098" s="158">
        <v>912.09885159999999</v>
      </c>
      <c r="E6098" s="151">
        <v>13051</v>
      </c>
      <c r="F6098" s="151">
        <v>2</v>
      </c>
      <c r="G6098" s="158">
        <v>13.0811242840016</v>
      </c>
    </row>
    <row r="6099" spans="1:7" x14ac:dyDescent="0.25">
      <c r="A6099" s="147">
        <v>6095</v>
      </c>
      <c r="B6099" s="151">
        <v>20901119936</v>
      </c>
      <c r="C6099" s="151">
        <v>407</v>
      </c>
      <c r="D6099" s="158">
        <v>1079.4667730000001</v>
      </c>
      <c r="E6099" s="151">
        <v>3090</v>
      </c>
      <c r="F6099" s="151">
        <v>8</v>
      </c>
      <c r="G6099" s="158">
        <v>79.425869188757162</v>
      </c>
    </row>
    <row r="6100" spans="1:7" x14ac:dyDescent="0.25">
      <c r="A6100" s="147">
        <v>6096</v>
      </c>
      <c r="B6100" s="151">
        <v>20901120001</v>
      </c>
      <c r="C6100" s="151">
        <v>237</v>
      </c>
      <c r="D6100" s="158">
        <v>1115.801727</v>
      </c>
      <c r="E6100" s="151">
        <v>595</v>
      </c>
      <c r="F6100" s="151">
        <v>10</v>
      </c>
      <c r="G6100" s="158">
        <v>96.043692553616623</v>
      </c>
    </row>
    <row r="6101" spans="1:7" x14ac:dyDescent="0.25">
      <c r="A6101" s="147">
        <v>6097</v>
      </c>
      <c r="B6101" s="151">
        <v>20901120002</v>
      </c>
      <c r="C6101" s="151">
        <v>435</v>
      </c>
      <c r="D6101" s="158">
        <v>1096.0682159999999</v>
      </c>
      <c r="E6101" s="151">
        <v>1710</v>
      </c>
      <c r="F6101" s="151">
        <v>9</v>
      </c>
      <c r="G6101" s="158">
        <v>88.61729052883976</v>
      </c>
    </row>
    <row r="6102" spans="1:7" x14ac:dyDescent="0.25">
      <c r="A6102" s="147">
        <v>6098</v>
      </c>
      <c r="B6102" s="151">
        <v>20901120003</v>
      </c>
      <c r="C6102" s="151">
        <v>417</v>
      </c>
      <c r="D6102" s="158">
        <v>1091.3525259999999</v>
      </c>
      <c r="E6102" s="151">
        <v>2057</v>
      </c>
      <c r="F6102" s="151">
        <v>9</v>
      </c>
      <c r="G6102" s="158">
        <v>86.306114293326232</v>
      </c>
    </row>
    <row r="6103" spans="1:7" x14ac:dyDescent="0.25">
      <c r="A6103" s="147">
        <v>6099</v>
      </c>
      <c r="B6103" s="151">
        <v>20901120004</v>
      </c>
      <c r="C6103" s="151">
        <v>380</v>
      </c>
      <c r="D6103" s="158">
        <v>1090.4472330000001</v>
      </c>
      <c r="E6103" s="151">
        <v>2131</v>
      </c>
      <c r="F6103" s="151">
        <v>9</v>
      </c>
      <c r="G6103" s="158">
        <v>85.813240975089911</v>
      </c>
    </row>
    <row r="6104" spans="1:7" x14ac:dyDescent="0.25">
      <c r="A6104" s="147">
        <v>6100</v>
      </c>
      <c r="B6104" s="151">
        <v>20901120005</v>
      </c>
      <c r="C6104" s="151">
        <v>578</v>
      </c>
      <c r="D6104" s="158">
        <v>1096.256441</v>
      </c>
      <c r="E6104" s="151">
        <v>1693</v>
      </c>
      <c r="F6104" s="151">
        <v>9</v>
      </c>
      <c r="G6104" s="158">
        <v>88.730518183029176</v>
      </c>
    </row>
    <row r="6105" spans="1:7" x14ac:dyDescent="0.25">
      <c r="A6105" s="147">
        <v>6101</v>
      </c>
      <c r="B6105" s="151">
        <v>20901120006</v>
      </c>
      <c r="C6105" s="151">
        <v>260</v>
      </c>
      <c r="D6105" s="158">
        <v>1170.412114</v>
      </c>
      <c r="E6105" s="151">
        <v>3</v>
      </c>
      <c r="F6105" s="151">
        <v>10</v>
      </c>
      <c r="G6105" s="158">
        <v>99.986679099507128</v>
      </c>
    </row>
    <row r="6106" spans="1:7" x14ac:dyDescent="0.25">
      <c r="A6106" s="147">
        <v>6102</v>
      </c>
      <c r="B6106" s="151">
        <v>20901120007</v>
      </c>
      <c r="C6106" s="151">
        <v>369</v>
      </c>
      <c r="D6106" s="158">
        <v>1143.844306</v>
      </c>
      <c r="E6106" s="151">
        <v>41</v>
      </c>
      <c r="F6106" s="151">
        <v>10</v>
      </c>
      <c r="G6106" s="158">
        <v>99.73358199014254</v>
      </c>
    </row>
    <row r="6107" spans="1:7" x14ac:dyDescent="0.25">
      <c r="A6107" s="147">
        <v>6103</v>
      </c>
      <c r="B6107" s="151">
        <v>20901120009</v>
      </c>
      <c r="C6107" s="151">
        <v>319</v>
      </c>
      <c r="D6107" s="158">
        <v>1098.337632</v>
      </c>
      <c r="E6107" s="151">
        <v>1540</v>
      </c>
      <c r="F6107" s="151">
        <v>9</v>
      </c>
      <c r="G6107" s="158">
        <v>89.749567070733988</v>
      </c>
    </row>
    <row r="6108" spans="1:7" x14ac:dyDescent="0.25">
      <c r="A6108" s="147">
        <v>6104</v>
      </c>
      <c r="B6108" s="151">
        <v>20901120010</v>
      </c>
      <c r="C6108" s="151">
        <v>334</v>
      </c>
      <c r="D6108" s="158">
        <v>1023.64999</v>
      </c>
      <c r="E6108" s="151">
        <v>8014</v>
      </c>
      <c r="F6108" s="151">
        <v>6</v>
      </c>
      <c r="G6108" s="158">
        <v>46.629812175303051</v>
      </c>
    </row>
    <row r="6109" spans="1:7" x14ac:dyDescent="0.25">
      <c r="A6109" s="147">
        <v>6105</v>
      </c>
      <c r="B6109" s="151">
        <v>20901120011</v>
      </c>
      <c r="C6109" s="151">
        <v>556</v>
      </c>
      <c r="D6109" s="158">
        <v>1055.359856</v>
      </c>
      <c r="E6109" s="151">
        <v>5314</v>
      </c>
      <c r="F6109" s="151">
        <v>7</v>
      </c>
      <c r="G6109" s="158">
        <v>64.613027840682022</v>
      </c>
    </row>
    <row r="6110" spans="1:7" x14ac:dyDescent="0.25">
      <c r="A6110" s="147">
        <v>6106</v>
      </c>
      <c r="B6110" s="151">
        <v>20901120012</v>
      </c>
      <c r="C6110" s="151">
        <v>521</v>
      </c>
      <c r="D6110" s="158">
        <v>1086.504518</v>
      </c>
      <c r="E6110" s="151">
        <v>2479</v>
      </c>
      <c r="F6110" s="151">
        <v>9</v>
      </c>
      <c r="G6110" s="158">
        <v>83.495404289329954</v>
      </c>
    </row>
    <row r="6111" spans="1:7" x14ac:dyDescent="0.25">
      <c r="A6111" s="147">
        <v>6107</v>
      </c>
      <c r="B6111" s="151">
        <v>20901120013</v>
      </c>
      <c r="C6111" s="151">
        <v>428</v>
      </c>
      <c r="D6111" s="158">
        <v>1023.04372</v>
      </c>
      <c r="E6111" s="151">
        <v>8057</v>
      </c>
      <c r="F6111" s="151">
        <v>6</v>
      </c>
      <c r="G6111" s="158">
        <v>46.343412814706276</v>
      </c>
    </row>
    <row r="6112" spans="1:7" x14ac:dyDescent="0.25">
      <c r="A6112" s="147">
        <v>6108</v>
      </c>
      <c r="B6112" s="151">
        <v>20901120014</v>
      </c>
      <c r="C6112" s="151">
        <v>652</v>
      </c>
      <c r="D6112" s="158">
        <v>1027.1820190000001</v>
      </c>
      <c r="E6112" s="151">
        <v>7735</v>
      </c>
      <c r="F6112" s="151">
        <v>6</v>
      </c>
      <c r="G6112" s="158">
        <v>48.488077794058874</v>
      </c>
    </row>
    <row r="6113" spans="1:7" x14ac:dyDescent="0.25">
      <c r="A6113" s="147">
        <v>6109</v>
      </c>
      <c r="B6113" s="151">
        <v>20901120015</v>
      </c>
      <c r="C6113" s="151">
        <v>556</v>
      </c>
      <c r="D6113" s="158">
        <v>1075.3165859999999</v>
      </c>
      <c r="E6113" s="151">
        <v>3459</v>
      </c>
      <c r="F6113" s="151">
        <v>8</v>
      </c>
      <c r="G6113" s="158">
        <v>76.968163047822031</v>
      </c>
    </row>
    <row r="6114" spans="1:7" x14ac:dyDescent="0.25">
      <c r="A6114" s="147">
        <v>6110</v>
      </c>
      <c r="B6114" s="151">
        <v>20901120016</v>
      </c>
      <c r="C6114" s="151">
        <v>411</v>
      </c>
      <c r="D6114" s="158">
        <v>1113.1889100000001</v>
      </c>
      <c r="E6114" s="151">
        <v>702</v>
      </c>
      <c r="F6114" s="151">
        <v>10</v>
      </c>
      <c r="G6114" s="158">
        <v>95.3310243772479</v>
      </c>
    </row>
    <row r="6115" spans="1:7" x14ac:dyDescent="0.25">
      <c r="A6115" s="147">
        <v>6111</v>
      </c>
      <c r="B6115" s="151">
        <v>20901120017</v>
      </c>
      <c r="C6115" s="151">
        <v>402</v>
      </c>
      <c r="D6115" s="158">
        <v>1099.365857</v>
      </c>
      <c r="E6115" s="151">
        <v>1470</v>
      </c>
      <c r="F6115" s="151">
        <v>9</v>
      </c>
      <c r="G6115" s="158">
        <v>90.215798587984551</v>
      </c>
    </row>
    <row r="6116" spans="1:7" x14ac:dyDescent="0.25">
      <c r="A6116" s="147">
        <v>6112</v>
      </c>
      <c r="B6116" s="151">
        <v>20901120019</v>
      </c>
      <c r="C6116" s="151">
        <v>486</v>
      </c>
      <c r="D6116" s="158">
        <v>1116.151883</v>
      </c>
      <c r="E6116" s="151">
        <v>585</v>
      </c>
      <c r="F6116" s="151">
        <v>10</v>
      </c>
      <c r="G6116" s="158">
        <v>96.110297056080995</v>
      </c>
    </row>
    <row r="6117" spans="1:7" x14ac:dyDescent="0.25">
      <c r="A6117" s="147">
        <v>6113</v>
      </c>
      <c r="B6117" s="151">
        <v>20901120020</v>
      </c>
      <c r="C6117" s="151">
        <v>513</v>
      </c>
      <c r="D6117" s="158">
        <v>1075.160036</v>
      </c>
      <c r="E6117" s="151">
        <v>3475</v>
      </c>
      <c r="F6117" s="151">
        <v>8</v>
      </c>
      <c r="G6117" s="158">
        <v>76.861595843879044</v>
      </c>
    </row>
    <row r="6118" spans="1:7" x14ac:dyDescent="0.25">
      <c r="A6118" s="147">
        <v>6114</v>
      </c>
      <c r="B6118" s="151">
        <v>20901120021</v>
      </c>
      <c r="C6118" s="151">
        <v>335</v>
      </c>
      <c r="D6118" s="158">
        <v>1100.894886</v>
      </c>
      <c r="E6118" s="151">
        <v>1353</v>
      </c>
      <c r="F6118" s="151">
        <v>9</v>
      </c>
      <c r="G6118" s="158">
        <v>90.995071266817646</v>
      </c>
    </row>
    <row r="6119" spans="1:7" x14ac:dyDescent="0.25">
      <c r="A6119" s="147">
        <v>6115</v>
      </c>
      <c r="B6119" s="151">
        <v>20901120022</v>
      </c>
      <c r="C6119" s="151">
        <v>700</v>
      </c>
      <c r="D6119" s="158">
        <v>1061.4244699999999</v>
      </c>
      <c r="E6119" s="151">
        <v>4697</v>
      </c>
      <c r="F6119" s="151">
        <v>8</v>
      </c>
      <c r="G6119" s="158">
        <v>68.722525642733444</v>
      </c>
    </row>
    <row r="6120" spans="1:7" x14ac:dyDescent="0.25">
      <c r="A6120" s="147">
        <v>6116</v>
      </c>
      <c r="B6120" s="151">
        <v>20901120023</v>
      </c>
      <c r="C6120" s="151">
        <v>510</v>
      </c>
      <c r="D6120" s="158">
        <v>1075.196829</v>
      </c>
      <c r="E6120" s="151">
        <v>3471</v>
      </c>
      <c r="F6120" s="151">
        <v>8</v>
      </c>
      <c r="G6120" s="158">
        <v>76.888237644864788</v>
      </c>
    </row>
    <row r="6121" spans="1:7" x14ac:dyDescent="0.25">
      <c r="A6121" s="147">
        <v>6117</v>
      </c>
      <c r="B6121" s="151">
        <v>20901120024</v>
      </c>
      <c r="C6121" s="151">
        <v>438</v>
      </c>
      <c r="D6121" s="158">
        <v>1091.464909</v>
      </c>
      <c r="E6121" s="151">
        <v>2047</v>
      </c>
      <c r="F6121" s="151">
        <v>9</v>
      </c>
      <c r="G6121" s="158">
        <v>86.37271879579059</v>
      </c>
    </row>
    <row r="6122" spans="1:7" x14ac:dyDescent="0.25">
      <c r="A6122" s="147">
        <v>6118</v>
      </c>
      <c r="B6122" s="151">
        <v>20901120025</v>
      </c>
      <c r="C6122" s="151">
        <v>573</v>
      </c>
      <c r="D6122" s="158">
        <v>1074.8614950000001</v>
      </c>
      <c r="E6122" s="151">
        <v>3499</v>
      </c>
      <c r="F6122" s="151">
        <v>8</v>
      </c>
      <c r="G6122" s="158">
        <v>76.701745037964571</v>
      </c>
    </row>
    <row r="6123" spans="1:7" x14ac:dyDescent="0.25">
      <c r="A6123" s="147">
        <v>6119</v>
      </c>
      <c r="B6123" s="151">
        <v>20901120026</v>
      </c>
      <c r="C6123" s="151">
        <v>307</v>
      </c>
      <c r="D6123" s="158">
        <v>1099.2945999999999</v>
      </c>
      <c r="E6123" s="151">
        <v>1476</v>
      </c>
      <c r="F6123" s="151">
        <v>9</v>
      </c>
      <c r="G6123" s="158">
        <v>90.175835886505922</v>
      </c>
    </row>
    <row r="6124" spans="1:7" x14ac:dyDescent="0.25">
      <c r="A6124" s="147">
        <v>6120</v>
      </c>
      <c r="B6124" s="151">
        <v>20901120027</v>
      </c>
      <c r="C6124" s="151">
        <v>368</v>
      </c>
      <c r="D6124" s="158">
        <v>1091.518558</v>
      </c>
      <c r="E6124" s="151">
        <v>2037</v>
      </c>
      <c r="F6124" s="151">
        <v>9</v>
      </c>
      <c r="G6124" s="158">
        <v>86.439323298254962</v>
      </c>
    </row>
    <row r="6125" spans="1:7" x14ac:dyDescent="0.25">
      <c r="A6125" s="147">
        <v>6121</v>
      </c>
      <c r="B6125" s="151">
        <v>20901120028</v>
      </c>
      <c r="C6125" s="151">
        <v>518</v>
      </c>
      <c r="D6125" s="158">
        <v>1108.1982800000001</v>
      </c>
      <c r="E6125" s="151">
        <v>925</v>
      </c>
      <c r="F6125" s="151">
        <v>10</v>
      </c>
      <c r="G6125" s="158">
        <v>93.845743972292524</v>
      </c>
    </row>
    <row r="6126" spans="1:7" x14ac:dyDescent="0.25">
      <c r="A6126" s="147">
        <v>6122</v>
      </c>
      <c r="B6126" s="151">
        <v>20901120029</v>
      </c>
      <c r="C6126" s="151">
        <v>373</v>
      </c>
      <c r="D6126" s="158">
        <v>1099.5406230000001</v>
      </c>
      <c r="E6126" s="151">
        <v>1453</v>
      </c>
      <c r="F6126" s="151">
        <v>9</v>
      </c>
      <c r="G6126" s="158">
        <v>90.329026242173967</v>
      </c>
    </row>
    <row r="6127" spans="1:7" x14ac:dyDescent="0.25">
      <c r="A6127" s="147">
        <v>6123</v>
      </c>
      <c r="B6127" s="151">
        <v>20901120030</v>
      </c>
      <c r="C6127" s="151">
        <v>482</v>
      </c>
      <c r="D6127" s="158">
        <v>1100.7755529999999</v>
      </c>
      <c r="E6127" s="151">
        <v>1362</v>
      </c>
      <c r="F6127" s="151">
        <v>9</v>
      </c>
      <c r="G6127" s="158">
        <v>90.935127214599703</v>
      </c>
    </row>
    <row r="6128" spans="1:7" x14ac:dyDescent="0.25">
      <c r="A6128" s="147">
        <v>6124</v>
      </c>
      <c r="B6128" s="151">
        <v>20901120101</v>
      </c>
      <c r="C6128" s="151">
        <v>367</v>
      </c>
      <c r="D6128" s="158">
        <v>1079.3156770000001</v>
      </c>
      <c r="E6128" s="151">
        <v>3106</v>
      </c>
      <c r="F6128" s="151">
        <v>8</v>
      </c>
      <c r="G6128" s="158">
        <v>79.319301984814174</v>
      </c>
    </row>
    <row r="6129" spans="1:7" x14ac:dyDescent="0.25">
      <c r="A6129" s="147">
        <v>6125</v>
      </c>
      <c r="B6129" s="151">
        <v>20901120102</v>
      </c>
      <c r="C6129" s="151">
        <v>534</v>
      </c>
      <c r="D6129" s="158">
        <v>1128.829248</v>
      </c>
      <c r="E6129" s="151">
        <v>226</v>
      </c>
      <c r="F6129" s="151">
        <v>10</v>
      </c>
      <c r="G6129" s="158">
        <v>98.501398694551753</v>
      </c>
    </row>
    <row r="6130" spans="1:7" x14ac:dyDescent="0.25">
      <c r="A6130" s="147">
        <v>6126</v>
      </c>
      <c r="B6130" s="151">
        <v>20901120103</v>
      </c>
      <c r="C6130" s="151">
        <v>555</v>
      </c>
      <c r="D6130" s="158">
        <v>1143.3062359999999</v>
      </c>
      <c r="E6130" s="151">
        <v>44</v>
      </c>
      <c r="F6130" s="151">
        <v>10</v>
      </c>
      <c r="G6130" s="158">
        <v>99.713600639403225</v>
      </c>
    </row>
    <row r="6131" spans="1:7" x14ac:dyDescent="0.25">
      <c r="A6131" s="147">
        <v>6127</v>
      </c>
      <c r="B6131" s="151">
        <v>20901120104</v>
      </c>
      <c r="C6131" s="151">
        <v>459</v>
      </c>
      <c r="D6131" s="158">
        <v>1115.5936819999999</v>
      </c>
      <c r="E6131" s="151">
        <v>604</v>
      </c>
      <c r="F6131" s="151">
        <v>10</v>
      </c>
      <c r="G6131" s="158">
        <v>95.983748501398694</v>
      </c>
    </row>
    <row r="6132" spans="1:7" x14ac:dyDescent="0.25">
      <c r="A6132" s="147">
        <v>6128</v>
      </c>
      <c r="B6132" s="151">
        <v>20901120105</v>
      </c>
      <c r="C6132" s="151">
        <v>423</v>
      </c>
      <c r="D6132" s="158">
        <v>1119.5969480000001</v>
      </c>
      <c r="E6132" s="151">
        <v>459</v>
      </c>
      <c r="F6132" s="151">
        <v>10</v>
      </c>
      <c r="G6132" s="158">
        <v>96.94951378713202</v>
      </c>
    </row>
    <row r="6133" spans="1:7" x14ac:dyDescent="0.25">
      <c r="A6133" s="147">
        <v>6129</v>
      </c>
      <c r="B6133" s="151">
        <v>20901120106</v>
      </c>
      <c r="C6133" s="151">
        <v>387</v>
      </c>
      <c r="D6133" s="158">
        <v>1080.795513</v>
      </c>
      <c r="E6133" s="151">
        <v>2967</v>
      </c>
      <c r="F6133" s="151">
        <v>9</v>
      </c>
      <c r="G6133" s="158">
        <v>80.245104569068872</v>
      </c>
    </row>
    <row r="6134" spans="1:7" x14ac:dyDescent="0.25">
      <c r="A6134" s="147">
        <v>6130</v>
      </c>
      <c r="B6134" s="151">
        <v>20901120107</v>
      </c>
      <c r="C6134" s="151">
        <v>364</v>
      </c>
      <c r="D6134" s="158">
        <v>1085.7069610000001</v>
      </c>
      <c r="E6134" s="151">
        <v>2535</v>
      </c>
      <c r="F6134" s="151">
        <v>9</v>
      </c>
      <c r="G6134" s="158">
        <v>83.122419075529507</v>
      </c>
    </row>
    <row r="6135" spans="1:7" x14ac:dyDescent="0.25">
      <c r="A6135" s="147">
        <v>6131</v>
      </c>
      <c r="B6135" s="151">
        <v>20901120108</v>
      </c>
      <c r="C6135" s="151">
        <v>328</v>
      </c>
      <c r="D6135" s="158">
        <v>1115.7314469999999</v>
      </c>
      <c r="E6135" s="151">
        <v>598</v>
      </c>
      <c r="F6135" s="151">
        <v>10</v>
      </c>
      <c r="G6135" s="158">
        <v>96.023711202877308</v>
      </c>
    </row>
    <row r="6136" spans="1:7" x14ac:dyDescent="0.25">
      <c r="A6136" s="147">
        <v>6132</v>
      </c>
      <c r="B6136" s="151">
        <v>20901120109</v>
      </c>
      <c r="C6136" s="151">
        <v>515</v>
      </c>
      <c r="D6136" s="158">
        <v>1110.459969</v>
      </c>
      <c r="E6136" s="151">
        <v>821</v>
      </c>
      <c r="F6136" s="151">
        <v>10</v>
      </c>
      <c r="G6136" s="158">
        <v>94.538430797921933</v>
      </c>
    </row>
    <row r="6137" spans="1:7" x14ac:dyDescent="0.25">
      <c r="A6137" s="147">
        <v>6133</v>
      </c>
      <c r="B6137" s="151">
        <v>20901120110</v>
      </c>
      <c r="C6137" s="151">
        <v>515</v>
      </c>
      <c r="D6137" s="158">
        <v>1107.2131979999999</v>
      </c>
      <c r="E6137" s="151">
        <v>963</v>
      </c>
      <c r="F6137" s="151">
        <v>10</v>
      </c>
      <c r="G6137" s="158">
        <v>93.592646862927936</v>
      </c>
    </row>
    <row r="6138" spans="1:7" x14ac:dyDescent="0.25">
      <c r="A6138" s="147">
        <v>6134</v>
      </c>
      <c r="B6138" s="151">
        <v>20901120111</v>
      </c>
      <c r="C6138" s="151">
        <v>406</v>
      </c>
      <c r="D6138" s="158">
        <v>1118.2809460000001</v>
      </c>
      <c r="E6138" s="151">
        <v>505</v>
      </c>
      <c r="F6138" s="151">
        <v>10</v>
      </c>
      <c r="G6138" s="158">
        <v>96.64313307579593</v>
      </c>
    </row>
    <row r="6139" spans="1:7" x14ac:dyDescent="0.25">
      <c r="A6139" s="147">
        <v>6135</v>
      </c>
      <c r="B6139" s="151">
        <v>20901120112</v>
      </c>
      <c r="C6139" s="151">
        <v>434</v>
      </c>
      <c r="D6139" s="158">
        <v>1127.7882219999999</v>
      </c>
      <c r="E6139" s="151">
        <v>247</v>
      </c>
      <c r="F6139" s="151">
        <v>10</v>
      </c>
      <c r="G6139" s="158">
        <v>98.36152923937658</v>
      </c>
    </row>
    <row r="6140" spans="1:7" x14ac:dyDescent="0.25">
      <c r="A6140" s="147">
        <v>6136</v>
      </c>
      <c r="B6140" s="151">
        <v>20901120113</v>
      </c>
      <c r="C6140" s="151">
        <v>472</v>
      </c>
      <c r="D6140" s="158">
        <v>1115.579207</v>
      </c>
      <c r="E6140" s="151">
        <v>606</v>
      </c>
      <c r="F6140" s="151">
        <v>10</v>
      </c>
      <c r="G6140" s="158">
        <v>95.970427600905822</v>
      </c>
    </row>
    <row r="6141" spans="1:7" x14ac:dyDescent="0.25">
      <c r="A6141" s="147">
        <v>6137</v>
      </c>
      <c r="B6141" s="151">
        <v>20901120114</v>
      </c>
      <c r="C6141" s="151">
        <v>400</v>
      </c>
      <c r="D6141" s="158">
        <v>1104.0048830000001</v>
      </c>
      <c r="E6141" s="151">
        <v>1145</v>
      </c>
      <c r="F6141" s="151">
        <v>10</v>
      </c>
      <c r="G6141" s="158">
        <v>92.380444918076464</v>
      </c>
    </row>
    <row r="6142" spans="1:7" x14ac:dyDescent="0.25">
      <c r="A6142" s="147">
        <v>6138</v>
      </c>
      <c r="B6142" s="151">
        <v>20901120115</v>
      </c>
      <c r="C6142" s="151">
        <v>396</v>
      </c>
      <c r="D6142" s="158">
        <v>1126.7706089999999</v>
      </c>
      <c r="E6142" s="151">
        <v>277</v>
      </c>
      <c r="F6142" s="151">
        <v>10</v>
      </c>
      <c r="G6142" s="158">
        <v>98.161715731983477</v>
      </c>
    </row>
    <row r="6143" spans="1:7" x14ac:dyDescent="0.25">
      <c r="A6143" s="147">
        <v>6139</v>
      </c>
      <c r="B6143" s="151">
        <v>20901120116</v>
      </c>
      <c r="C6143" s="151">
        <v>223</v>
      </c>
      <c r="D6143" s="158">
        <v>1171.1759400000001</v>
      </c>
      <c r="E6143" s="151">
        <v>2</v>
      </c>
      <c r="F6143" s="151">
        <v>10</v>
      </c>
      <c r="G6143" s="158">
        <v>99.993339549753571</v>
      </c>
    </row>
    <row r="6144" spans="1:7" x14ac:dyDescent="0.25">
      <c r="A6144" s="147">
        <v>6140</v>
      </c>
      <c r="B6144" s="151">
        <v>20901120117</v>
      </c>
      <c r="C6144" s="151">
        <v>312</v>
      </c>
      <c r="D6144" s="158">
        <v>1127.541103</v>
      </c>
      <c r="E6144" s="151">
        <v>254</v>
      </c>
      <c r="F6144" s="151">
        <v>10</v>
      </c>
      <c r="G6144" s="158">
        <v>98.314906087651522</v>
      </c>
    </row>
    <row r="6145" spans="1:7" x14ac:dyDescent="0.25">
      <c r="A6145" s="147">
        <v>6141</v>
      </c>
      <c r="B6145" s="151">
        <v>20901120118</v>
      </c>
      <c r="C6145" s="151">
        <v>410</v>
      </c>
      <c r="D6145" s="158">
        <v>1130.0443009999999</v>
      </c>
      <c r="E6145" s="151">
        <v>206</v>
      </c>
      <c r="F6145" s="151">
        <v>10</v>
      </c>
      <c r="G6145" s="158">
        <v>98.634607699480483</v>
      </c>
    </row>
    <row r="6146" spans="1:7" x14ac:dyDescent="0.25">
      <c r="A6146" s="147">
        <v>6142</v>
      </c>
      <c r="B6146" s="151">
        <v>20901120119</v>
      </c>
      <c r="C6146" s="151">
        <v>244</v>
      </c>
      <c r="D6146" s="158">
        <v>1147.885929</v>
      </c>
      <c r="E6146" s="151">
        <v>24</v>
      </c>
      <c r="F6146" s="151">
        <v>10</v>
      </c>
      <c r="G6146" s="158">
        <v>99.846809644331955</v>
      </c>
    </row>
    <row r="6147" spans="1:7" x14ac:dyDescent="0.25">
      <c r="A6147" s="147">
        <v>6143</v>
      </c>
      <c r="B6147" s="151">
        <v>20901120201</v>
      </c>
      <c r="C6147" s="151">
        <v>248</v>
      </c>
      <c r="D6147" s="158">
        <v>1101.641791</v>
      </c>
      <c r="E6147" s="151">
        <v>1299</v>
      </c>
      <c r="F6147" s="151">
        <v>10</v>
      </c>
      <c r="G6147" s="158">
        <v>91.354735580125208</v>
      </c>
    </row>
    <row r="6148" spans="1:7" x14ac:dyDescent="0.25">
      <c r="A6148" s="147">
        <v>6144</v>
      </c>
      <c r="B6148" s="151">
        <v>20901120202</v>
      </c>
      <c r="C6148" s="151">
        <v>269</v>
      </c>
      <c r="D6148" s="158">
        <v>1081.42239</v>
      </c>
      <c r="E6148" s="151">
        <v>2913</v>
      </c>
      <c r="F6148" s="151">
        <v>9</v>
      </c>
      <c r="G6148" s="158">
        <v>80.604768882376447</v>
      </c>
    </row>
    <row r="6149" spans="1:7" x14ac:dyDescent="0.25">
      <c r="A6149" s="147">
        <v>6145</v>
      </c>
      <c r="B6149" s="151">
        <v>20901120203</v>
      </c>
      <c r="C6149" s="151">
        <v>272</v>
      </c>
      <c r="D6149" s="158">
        <v>1039.2166239999999</v>
      </c>
      <c r="E6149" s="151">
        <v>6775</v>
      </c>
      <c r="F6149" s="151">
        <v>6</v>
      </c>
      <c r="G6149" s="158">
        <v>54.882110030638074</v>
      </c>
    </row>
    <row r="6150" spans="1:7" x14ac:dyDescent="0.25">
      <c r="A6150" s="147">
        <v>6146</v>
      </c>
      <c r="B6150" s="151">
        <v>20901120204</v>
      </c>
      <c r="C6150" s="151">
        <v>284</v>
      </c>
      <c r="D6150" s="158">
        <v>1071.3743529999999</v>
      </c>
      <c r="E6150" s="151">
        <v>3804</v>
      </c>
      <c r="F6150" s="151">
        <v>8</v>
      </c>
      <c r="G6150" s="158">
        <v>74.670307712801389</v>
      </c>
    </row>
    <row r="6151" spans="1:7" x14ac:dyDescent="0.25">
      <c r="A6151" s="147">
        <v>6147</v>
      </c>
      <c r="B6151" s="151">
        <v>20901120205</v>
      </c>
      <c r="C6151" s="151">
        <v>433</v>
      </c>
      <c r="D6151" s="158">
        <v>1081.196743</v>
      </c>
      <c r="E6151" s="151">
        <v>2939</v>
      </c>
      <c r="F6151" s="151">
        <v>9</v>
      </c>
      <c r="G6151" s="158">
        <v>80.431597175969088</v>
      </c>
    </row>
    <row r="6152" spans="1:7" x14ac:dyDescent="0.25">
      <c r="A6152" s="147">
        <v>6148</v>
      </c>
      <c r="B6152" s="151">
        <v>20901120206</v>
      </c>
      <c r="C6152" s="151">
        <v>631</v>
      </c>
      <c r="D6152" s="158">
        <v>1084.606591</v>
      </c>
      <c r="E6152" s="151">
        <v>2627</v>
      </c>
      <c r="F6152" s="151">
        <v>9</v>
      </c>
      <c r="G6152" s="158">
        <v>82.509657652857342</v>
      </c>
    </row>
    <row r="6153" spans="1:7" x14ac:dyDescent="0.25">
      <c r="A6153" s="147">
        <v>6149</v>
      </c>
      <c r="B6153" s="151">
        <v>20901120207</v>
      </c>
      <c r="C6153" s="151">
        <v>210</v>
      </c>
      <c r="D6153" s="158">
        <v>1104.7677389999999</v>
      </c>
      <c r="E6153" s="151">
        <v>1102</v>
      </c>
      <c r="F6153" s="151">
        <v>10</v>
      </c>
      <c r="G6153" s="158">
        <v>92.666844278673238</v>
      </c>
    </row>
    <row r="6154" spans="1:7" x14ac:dyDescent="0.25">
      <c r="A6154" s="147">
        <v>6150</v>
      </c>
      <c r="B6154" s="151">
        <v>20901120208</v>
      </c>
      <c r="C6154" s="151">
        <v>625</v>
      </c>
      <c r="D6154" s="158">
        <v>1070.0043410000001</v>
      </c>
      <c r="E6154" s="151">
        <v>3927</v>
      </c>
      <c r="F6154" s="151">
        <v>8</v>
      </c>
      <c r="G6154" s="158">
        <v>73.851072332489679</v>
      </c>
    </row>
    <row r="6155" spans="1:7" x14ac:dyDescent="0.25">
      <c r="A6155" s="147">
        <v>6151</v>
      </c>
      <c r="B6155" s="151">
        <v>20901120209</v>
      </c>
      <c r="C6155" s="151">
        <v>550</v>
      </c>
      <c r="D6155" s="158">
        <v>1126.8566880000001</v>
      </c>
      <c r="E6155" s="151">
        <v>273</v>
      </c>
      <c r="F6155" s="151">
        <v>10</v>
      </c>
      <c r="G6155" s="158">
        <v>98.188357532969235</v>
      </c>
    </row>
    <row r="6156" spans="1:7" x14ac:dyDescent="0.25">
      <c r="A6156" s="147">
        <v>6152</v>
      </c>
      <c r="B6156" s="151">
        <v>20901120210</v>
      </c>
      <c r="C6156" s="151">
        <v>468</v>
      </c>
      <c r="D6156" s="158">
        <v>1042.381881</v>
      </c>
      <c r="E6156" s="151">
        <v>6503</v>
      </c>
      <c r="F6156" s="151">
        <v>7</v>
      </c>
      <c r="G6156" s="158">
        <v>56.693752497668847</v>
      </c>
    </row>
    <row r="6157" spans="1:7" x14ac:dyDescent="0.25">
      <c r="A6157" s="147">
        <v>6153</v>
      </c>
      <c r="B6157" s="151">
        <v>20901120211</v>
      </c>
      <c r="C6157" s="151">
        <v>298</v>
      </c>
      <c r="D6157" s="158">
        <v>1076.2279209999999</v>
      </c>
      <c r="E6157" s="151">
        <v>3381</v>
      </c>
      <c r="F6157" s="151">
        <v>8</v>
      </c>
      <c r="G6157" s="158">
        <v>77.487678167044095</v>
      </c>
    </row>
    <row r="6158" spans="1:7" x14ac:dyDescent="0.25">
      <c r="A6158" s="147">
        <v>6154</v>
      </c>
      <c r="B6158" s="151">
        <v>20901120212</v>
      </c>
      <c r="C6158" s="151">
        <v>409</v>
      </c>
      <c r="D6158" s="158">
        <v>1044.7845199999999</v>
      </c>
      <c r="E6158" s="151">
        <v>6267</v>
      </c>
      <c r="F6158" s="151">
        <v>7</v>
      </c>
      <c r="G6158" s="158">
        <v>58.265618755827894</v>
      </c>
    </row>
    <row r="6159" spans="1:7" x14ac:dyDescent="0.25">
      <c r="A6159" s="147">
        <v>6155</v>
      </c>
      <c r="B6159" s="151">
        <v>20901120213</v>
      </c>
      <c r="C6159" s="151">
        <v>310</v>
      </c>
      <c r="D6159" s="158">
        <v>1086.742205</v>
      </c>
      <c r="E6159" s="151">
        <v>2459</v>
      </c>
      <c r="F6159" s="151">
        <v>9</v>
      </c>
      <c r="G6159" s="158">
        <v>83.628613294258685</v>
      </c>
    </row>
    <row r="6160" spans="1:7" x14ac:dyDescent="0.25">
      <c r="A6160" s="147">
        <v>6156</v>
      </c>
      <c r="B6160" s="151">
        <v>20901120214</v>
      </c>
      <c r="C6160" s="151">
        <v>496</v>
      </c>
      <c r="D6160" s="158">
        <v>1060.3726260000001</v>
      </c>
      <c r="E6160" s="151">
        <v>4789</v>
      </c>
      <c r="F6160" s="151">
        <v>7</v>
      </c>
      <c r="G6160" s="158">
        <v>68.10976422006128</v>
      </c>
    </row>
    <row r="6161" spans="1:7" x14ac:dyDescent="0.25">
      <c r="A6161" s="147">
        <v>6157</v>
      </c>
      <c r="B6161" s="151">
        <v>20901120215</v>
      </c>
      <c r="C6161" s="151">
        <v>496</v>
      </c>
      <c r="D6161" s="158">
        <v>1031.4218639999999</v>
      </c>
      <c r="E6161" s="151">
        <v>7379</v>
      </c>
      <c r="F6161" s="151">
        <v>6</v>
      </c>
      <c r="G6161" s="158">
        <v>50.859198081790325</v>
      </c>
    </row>
    <row r="6162" spans="1:7" x14ac:dyDescent="0.25">
      <c r="A6162" s="147">
        <v>6158</v>
      </c>
      <c r="B6162" s="151">
        <v>20901120216</v>
      </c>
      <c r="C6162" s="151">
        <v>331</v>
      </c>
      <c r="D6162" s="158">
        <v>1078.074325</v>
      </c>
      <c r="E6162" s="151">
        <v>3219</v>
      </c>
      <c r="F6162" s="151">
        <v>8</v>
      </c>
      <c r="G6162" s="158">
        <v>78.566671106966837</v>
      </c>
    </row>
    <row r="6163" spans="1:7" x14ac:dyDescent="0.25">
      <c r="A6163" s="147">
        <v>6159</v>
      </c>
      <c r="B6163" s="151">
        <v>20901120217</v>
      </c>
      <c r="C6163" s="151">
        <v>361</v>
      </c>
      <c r="D6163" s="158">
        <v>1106.9198739999999</v>
      </c>
      <c r="E6163" s="151">
        <v>979</v>
      </c>
      <c r="F6163" s="151">
        <v>10</v>
      </c>
      <c r="G6163" s="158">
        <v>93.486079658984949</v>
      </c>
    </row>
    <row r="6164" spans="1:7" x14ac:dyDescent="0.25">
      <c r="A6164" s="147">
        <v>6160</v>
      </c>
      <c r="B6164" s="151">
        <v>20901120218</v>
      </c>
      <c r="C6164" s="151">
        <v>445</v>
      </c>
      <c r="D6164" s="158">
        <v>1126.834304</v>
      </c>
      <c r="E6164" s="151">
        <v>275</v>
      </c>
      <c r="F6164" s="151">
        <v>10</v>
      </c>
      <c r="G6164" s="158">
        <v>98.175036632476349</v>
      </c>
    </row>
    <row r="6165" spans="1:7" x14ac:dyDescent="0.25">
      <c r="A6165" s="147">
        <v>6161</v>
      </c>
      <c r="B6165" s="151">
        <v>20901120219</v>
      </c>
      <c r="C6165" s="151">
        <v>265</v>
      </c>
      <c r="D6165" s="158">
        <v>1128.9840389999999</v>
      </c>
      <c r="E6165" s="151">
        <v>223</v>
      </c>
      <c r="F6165" s="151">
        <v>10</v>
      </c>
      <c r="G6165" s="158">
        <v>98.521380045291068</v>
      </c>
    </row>
    <row r="6166" spans="1:7" x14ac:dyDescent="0.25">
      <c r="A6166" s="147">
        <v>6162</v>
      </c>
      <c r="B6166" s="151">
        <v>20901120220</v>
      </c>
      <c r="C6166" s="151">
        <v>220</v>
      </c>
      <c r="D6166" s="158">
        <v>1023.214296</v>
      </c>
      <c r="E6166" s="151">
        <v>8042</v>
      </c>
      <c r="F6166" s="151">
        <v>6</v>
      </c>
      <c r="G6166" s="158">
        <v>46.443319568402828</v>
      </c>
    </row>
    <row r="6167" spans="1:7" x14ac:dyDescent="0.25">
      <c r="A6167" s="147">
        <v>6163</v>
      </c>
      <c r="B6167" s="151">
        <v>20901120221</v>
      </c>
      <c r="C6167" s="151">
        <v>489</v>
      </c>
      <c r="D6167" s="158">
        <v>1077.3883209999999</v>
      </c>
      <c r="E6167" s="151">
        <v>3282</v>
      </c>
      <c r="F6167" s="151">
        <v>8</v>
      </c>
      <c r="G6167" s="158">
        <v>78.147062741441317</v>
      </c>
    </row>
    <row r="6168" spans="1:7" x14ac:dyDescent="0.25">
      <c r="A6168" s="147">
        <v>6164</v>
      </c>
      <c r="B6168" s="151">
        <v>20901120222</v>
      </c>
      <c r="C6168" s="151">
        <v>553</v>
      </c>
      <c r="D6168" s="158">
        <v>1077.9508920000001</v>
      </c>
      <c r="E6168" s="151">
        <v>3234</v>
      </c>
      <c r="F6168" s="151">
        <v>8</v>
      </c>
      <c r="G6168" s="158">
        <v>78.466764353270278</v>
      </c>
    </row>
    <row r="6169" spans="1:7" x14ac:dyDescent="0.25">
      <c r="A6169" s="147">
        <v>6165</v>
      </c>
      <c r="B6169" s="151">
        <v>20901120223</v>
      </c>
      <c r="C6169" s="151">
        <v>670</v>
      </c>
      <c r="D6169" s="158">
        <v>1044.605243</v>
      </c>
      <c r="E6169" s="151">
        <v>6281</v>
      </c>
      <c r="F6169" s="151">
        <v>7</v>
      </c>
      <c r="G6169" s="158">
        <v>58.172372452377786</v>
      </c>
    </row>
    <row r="6170" spans="1:7" x14ac:dyDescent="0.25">
      <c r="A6170" s="147">
        <v>6166</v>
      </c>
      <c r="B6170" s="151">
        <v>20901120224</v>
      </c>
      <c r="C6170" s="151">
        <v>426</v>
      </c>
      <c r="D6170" s="158">
        <v>1056.7661419999999</v>
      </c>
      <c r="E6170" s="151">
        <v>5175</v>
      </c>
      <c r="F6170" s="151">
        <v>7</v>
      </c>
      <c r="G6170" s="158">
        <v>65.53883042493672</v>
      </c>
    </row>
    <row r="6171" spans="1:7" x14ac:dyDescent="0.25">
      <c r="A6171" s="147">
        <v>6167</v>
      </c>
      <c r="B6171" s="151">
        <v>20901120225</v>
      </c>
      <c r="C6171" s="151">
        <v>519</v>
      </c>
      <c r="D6171" s="158">
        <v>1083.402538</v>
      </c>
      <c r="E6171" s="151">
        <v>2748</v>
      </c>
      <c r="F6171" s="151">
        <v>9</v>
      </c>
      <c r="G6171" s="158">
        <v>81.703743173038504</v>
      </c>
    </row>
    <row r="6172" spans="1:7" x14ac:dyDescent="0.25">
      <c r="A6172" s="147">
        <v>6168</v>
      </c>
      <c r="B6172" s="151">
        <v>20901120226</v>
      </c>
      <c r="C6172" s="151">
        <v>383</v>
      </c>
      <c r="D6172" s="158">
        <v>1078.1368110000001</v>
      </c>
      <c r="E6172" s="151">
        <v>3209</v>
      </c>
      <c r="F6172" s="151">
        <v>8</v>
      </c>
      <c r="G6172" s="158">
        <v>78.633275609431195</v>
      </c>
    </row>
    <row r="6173" spans="1:7" x14ac:dyDescent="0.25">
      <c r="A6173" s="147">
        <v>6169</v>
      </c>
      <c r="B6173" s="151">
        <v>20901120227</v>
      </c>
      <c r="C6173" s="151">
        <v>491</v>
      </c>
      <c r="D6173" s="158">
        <v>1055.9948300000001</v>
      </c>
      <c r="E6173" s="151">
        <v>5246</v>
      </c>
      <c r="F6173" s="151">
        <v>7</v>
      </c>
      <c r="G6173" s="158">
        <v>65.065938457439714</v>
      </c>
    </row>
    <row r="6174" spans="1:7" x14ac:dyDescent="0.25">
      <c r="A6174" s="147">
        <v>6170</v>
      </c>
      <c r="B6174" s="151">
        <v>20901120228</v>
      </c>
      <c r="C6174" s="151">
        <v>272</v>
      </c>
      <c r="D6174" s="158">
        <v>1088.5563850000001</v>
      </c>
      <c r="E6174" s="151">
        <v>2306</v>
      </c>
      <c r="F6174" s="151">
        <v>9</v>
      </c>
      <c r="G6174" s="158">
        <v>84.647662181963497</v>
      </c>
    </row>
    <row r="6175" spans="1:7" x14ac:dyDescent="0.25">
      <c r="A6175" s="147">
        <v>6171</v>
      </c>
      <c r="B6175" s="151">
        <v>20901120229</v>
      </c>
      <c r="C6175" s="151">
        <v>433</v>
      </c>
      <c r="D6175" s="158">
        <v>1095.0202839999999</v>
      </c>
      <c r="E6175" s="151">
        <v>1785</v>
      </c>
      <c r="F6175" s="151">
        <v>9</v>
      </c>
      <c r="G6175" s="158">
        <v>88.117756760356997</v>
      </c>
    </row>
    <row r="6176" spans="1:7" x14ac:dyDescent="0.25">
      <c r="A6176" s="147">
        <v>6172</v>
      </c>
      <c r="B6176" s="151">
        <v>20901120230</v>
      </c>
      <c r="C6176" s="151">
        <v>624</v>
      </c>
      <c r="D6176" s="158">
        <v>1082.5203240000001</v>
      </c>
      <c r="E6176" s="151">
        <v>2819</v>
      </c>
      <c r="F6176" s="151">
        <v>9</v>
      </c>
      <c r="G6176" s="158">
        <v>81.230851205541498</v>
      </c>
    </row>
    <row r="6177" spans="1:7" x14ac:dyDescent="0.25">
      <c r="A6177" s="147">
        <v>6173</v>
      </c>
      <c r="B6177" s="151">
        <v>20901120231</v>
      </c>
      <c r="C6177" s="151">
        <v>333</v>
      </c>
      <c r="D6177" s="158">
        <v>1086.6364100000001</v>
      </c>
      <c r="E6177" s="151">
        <v>2468</v>
      </c>
      <c r="F6177" s="151">
        <v>9</v>
      </c>
      <c r="G6177" s="158">
        <v>83.568669242040755</v>
      </c>
    </row>
    <row r="6178" spans="1:7" x14ac:dyDescent="0.25">
      <c r="A6178" s="147">
        <v>6174</v>
      </c>
      <c r="B6178" s="151">
        <v>20901120232</v>
      </c>
      <c r="C6178" s="151">
        <v>455</v>
      </c>
      <c r="D6178" s="158">
        <v>1103.009873</v>
      </c>
      <c r="E6178" s="151">
        <v>1208</v>
      </c>
      <c r="F6178" s="151">
        <v>10</v>
      </c>
      <c r="G6178" s="158">
        <v>91.960836552550944</v>
      </c>
    </row>
    <row r="6179" spans="1:7" x14ac:dyDescent="0.25">
      <c r="A6179" s="147">
        <v>6175</v>
      </c>
      <c r="B6179" s="151">
        <v>20901120233</v>
      </c>
      <c r="C6179" s="151">
        <v>524</v>
      </c>
      <c r="D6179" s="158">
        <v>1091.8509200000001</v>
      </c>
      <c r="E6179" s="151">
        <v>2015</v>
      </c>
      <c r="F6179" s="151">
        <v>9</v>
      </c>
      <c r="G6179" s="158">
        <v>86.585853203676564</v>
      </c>
    </row>
    <row r="6180" spans="1:7" x14ac:dyDescent="0.25">
      <c r="A6180" s="147">
        <v>6176</v>
      </c>
      <c r="B6180" s="151">
        <v>20901120234</v>
      </c>
      <c r="C6180" s="151">
        <v>289</v>
      </c>
      <c r="D6180" s="158">
        <v>1099.9176869999999</v>
      </c>
      <c r="E6180" s="151">
        <v>1427</v>
      </c>
      <c r="F6180" s="151">
        <v>9</v>
      </c>
      <c r="G6180" s="158">
        <v>90.502197948581326</v>
      </c>
    </row>
    <row r="6181" spans="1:7" x14ac:dyDescent="0.25">
      <c r="A6181" s="147">
        <v>6177</v>
      </c>
      <c r="B6181" s="151">
        <v>20901120235</v>
      </c>
      <c r="C6181" s="151">
        <v>384</v>
      </c>
      <c r="D6181" s="158">
        <v>1106.3759150000001</v>
      </c>
      <c r="E6181" s="151">
        <v>1011</v>
      </c>
      <c r="F6181" s="151">
        <v>10</v>
      </c>
      <c r="G6181" s="158">
        <v>93.272945251098974</v>
      </c>
    </row>
    <row r="6182" spans="1:7" x14ac:dyDescent="0.25">
      <c r="A6182" s="147">
        <v>6178</v>
      </c>
      <c r="B6182" s="151">
        <v>20901120236</v>
      </c>
      <c r="C6182" s="151">
        <v>325</v>
      </c>
      <c r="D6182" s="158">
        <v>1089.78495</v>
      </c>
      <c r="E6182" s="151">
        <v>2183</v>
      </c>
      <c r="F6182" s="151">
        <v>9</v>
      </c>
      <c r="G6182" s="158">
        <v>85.466897562275207</v>
      </c>
    </row>
    <row r="6183" spans="1:7" x14ac:dyDescent="0.25">
      <c r="A6183" s="147">
        <v>6179</v>
      </c>
      <c r="B6183" s="151">
        <v>20901120237</v>
      </c>
      <c r="C6183" s="151">
        <v>315</v>
      </c>
      <c r="D6183" s="158">
        <v>1068.529311</v>
      </c>
      <c r="E6183" s="151">
        <v>4043</v>
      </c>
      <c r="F6183" s="151">
        <v>8</v>
      </c>
      <c r="G6183" s="158">
        <v>73.078460103903026</v>
      </c>
    </row>
    <row r="6184" spans="1:7" x14ac:dyDescent="0.25">
      <c r="A6184" s="147">
        <v>6180</v>
      </c>
      <c r="B6184" s="151">
        <v>20901120238</v>
      </c>
      <c r="C6184" s="151">
        <v>324</v>
      </c>
      <c r="D6184" s="158">
        <v>1101.1302020000001</v>
      </c>
      <c r="E6184" s="151">
        <v>1339</v>
      </c>
      <c r="F6184" s="151">
        <v>9</v>
      </c>
      <c r="G6184" s="158">
        <v>91.088317570267748</v>
      </c>
    </row>
    <row r="6185" spans="1:7" x14ac:dyDescent="0.25">
      <c r="A6185" s="147">
        <v>6181</v>
      </c>
      <c r="B6185" s="151">
        <v>20901120239</v>
      </c>
      <c r="C6185" s="151">
        <v>356</v>
      </c>
      <c r="D6185" s="158">
        <v>1061.168056</v>
      </c>
      <c r="E6185" s="151">
        <v>4721</v>
      </c>
      <c r="F6185" s="151">
        <v>8</v>
      </c>
      <c r="G6185" s="158">
        <v>68.562674836818971</v>
      </c>
    </row>
    <row r="6186" spans="1:7" x14ac:dyDescent="0.25">
      <c r="A6186" s="147">
        <v>6182</v>
      </c>
      <c r="B6186" s="151">
        <v>20901120240</v>
      </c>
      <c r="C6186" s="151">
        <v>506</v>
      </c>
      <c r="D6186" s="158">
        <v>1093.0715</v>
      </c>
      <c r="E6186" s="151">
        <v>1942</v>
      </c>
      <c r="F6186" s="151">
        <v>9</v>
      </c>
      <c r="G6186" s="158">
        <v>87.072066071666441</v>
      </c>
    </row>
    <row r="6187" spans="1:7" x14ac:dyDescent="0.25">
      <c r="A6187" s="147">
        <v>6183</v>
      </c>
      <c r="B6187" s="151">
        <v>20901120241</v>
      </c>
      <c r="C6187" s="151">
        <v>246</v>
      </c>
      <c r="D6187" s="158">
        <v>1101.5798500000001</v>
      </c>
      <c r="E6187" s="151">
        <v>1305</v>
      </c>
      <c r="F6187" s="151">
        <v>10</v>
      </c>
      <c r="G6187" s="158">
        <v>91.314772878646593</v>
      </c>
    </row>
    <row r="6188" spans="1:7" x14ac:dyDescent="0.25">
      <c r="A6188" s="147">
        <v>6184</v>
      </c>
      <c r="B6188" s="151">
        <v>20901120301</v>
      </c>
      <c r="C6188" s="151">
        <v>261</v>
      </c>
      <c r="D6188" s="158">
        <v>1082.165221</v>
      </c>
      <c r="E6188" s="151">
        <v>2846</v>
      </c>
      <c r="F6188" s="151">
        <v>9</v>
      </c>
      <c r="G6188" s="158">
        <v>81.05101904888771</v>
      </c>
    </row>
    <row r="6189" spans="1:7" x14ac:dyDescent="0.25">
      <c r="A6189" s="147">
        <v>6185</v>
      </c>
      <c r="B6189" s="151">
        <v>20901120302</v>
      </c>
      <c r="C6189" s="151">
        <v>204</v>
      </c>
      <c r="D6189" s="158">
        <v>1106.7737930000001</v>
      </c>
      <c r="E6189" s="151">
        <v>984</v>
      </c>
      <c r="F6189" s="151">
        <v>10</v>
      </c>
      <c r="G6189" s="158">
        <v>93.452777407752762</v>
      </c>
    </row>
    <row r="6190" spans="1:7" x14ac:dyDescent="0.25">
      <c r="A6190" s="147">
        <v>6186</v>
      </c>
      <c r="B6190" s="151">
        <v>20901120303</v>
      </c>
      <c r="C6190" s="151">
        <v>338</v>
      </c>
      <c r="D6190" s="158">
        <v>1100.3899610000001</v>
      </c>
      <c r="E6190" s="151">
        <v>1396</v>
      </c>
      <c r="F6190" s="151">
        <v>9</v>
      </c>
      <c r="G6190" s="158">
        <v>90.708671906220857</v>
      </c>
    </row>
    <row r="6191" spans="1:7" x14ac:dyDescent="0.25">
      <c r="A6191" s="147">
        <v>6187</v>
      </c>
      <c r="B6191" s="151">
        <v>20901120304</v>
      </c>
      <c r="C6191" s="151">
        <v>299</v>
      </c>
      <c r="D6191" s="158">
        <v>1053.3960770000001</v>
      </c>
      <c r="E6191" s="151">
        <v>5509</v>
      </c>
      <c r="F6191" s="151">
        <v>7</v>
      </c>
      <c r="G6191" s="158">
        <v>63.314240042626878</v>
      </c>
    </row>
    <row r="6192" spans="1:7" x14ac:dyDescent="0.25">
      <c r="A6192" s="147">
        <v>6188</v>
      </c>
      <c r="B6192" s="151">
        <v>20901120305</v>
      </c>
      <c r="C6192" s="151">
        <v>593</v>
      </c>
      <c r="D6192" s="158">
        <v>1070.777795</v>
      </c>
      <c r="E6192" s="151">
        <v>3855</v>
      </c>
      <c r="F6192" s="151">
        <v>8</v>
      </c>
      <c r="G6192" s="158">
        <v>74.330624750233127</v>
      </c>
    </row>
    <row r="6193" spans="1:7" x14ac:dyDescent="0.25">
      <c r="A6193" s="147">
        <v>6189</v>
      </c>
      <c r="B6193" s="151">
        <v>20901120306</v>
      </c>
      <c r="C6193" s="151">
        <v>504</v>
      </c>
      <c r="D6193" s="158">
        <v>1041.401222</v>
      </c>
      <c r="E6193" s="151">
        <v>6592</v>
      </c>
      <c r="F6193" s="151">
        <v>6</v>
      </c>
      <c r="G6193" s="158">
        <v>56.100972425735982</v>
      </c>
    </row>
    <row r="6194" spans="1:7" x14ac:dyDescent="0.25">
      <c r="A6194" s="147">
        <v>6190</v>
      </c>
      <c r="B6194" s="151">
        <v>20901120307</v>
      </c>
      <c r="C6194" s="151">
        <v>519</v>
      </c>
      <c r="D6194" s="158">
        <v>1081.525662</v>
      </c>
      <c r="E6194" s="151">
        <v>2895</v>
      </c>
      <c r="F6194" s="151">
        <v>9</v>
      </c>
      <c r="G6194" s="158">
        <v>80.724656986812306</v>
      </c>
    </row>
    <row r="6195" spans="1:7" x14ac:dyDescent="0.25">
      <c r="A6195" s="147">
        <v>6191</v>
      </c>
      <c r="B6195" s="151">
        <v>20901120308</v>
      </c>
      <c r="C6195" s="151">
        <v>557</v>
      </c>
      <c r="D6195" s="158">
        <v>1025.2973890000001</v>
      </c>
      <c r="E6195" s="151">
        <v>7869</v>
      </c>
      <c r="F6195" s="151">
        <v>6</v>
      </c>
      <c r="G6195" s="158">
        <v>47.595577461036363</v>
      </c>
    </row>
    <row r="6196" spans="1:7" x14ac:dyDescent="0.25">
      <c r="A6196" s="147">
        <v>6192</v>
      </c>
      <c r="B6196" s="151">
        <v>20901120309</v>
      </c>
      <c r="C6196" s="151">
        <v>438</v>
      </c>
      <c r="D6196" s="158">
        <v>1091.786153</v>
      </c>
      <c r="E6196" s="151">
        <v>2022</v>
      </c>
      <c r="F6196" s="151">
        <v>9</v>
      </c>
      <c r="G6196" s="158">
        <v>86.539230051951506</v>
      </c>
    </row>
    <row r="6197" spans="1:7" x14ac:dyDescent="0.25">
      <c r="A6197" s="147">
        <v>6193</v>
      </c>
      <c r="B6197" s="151">
        <v>20901120310</v>
      </c>
      <c r="C6197" s="151">
        <v>471</v>
      </c>
      <c r="D6197" s="158">
        <v>1083.598011</v>
      </c>
      <c r="E6197" s="151">
        <v>2723</v>
      </c>
      <c r="F6197" s="151">
        <v>9</v>
      </c>
      <c r="G6197" s="158">
        <v>81.87025442919942</v>
      </c>
    </row>
    <row r="6198" spans="1:7" x14ac:dyDescent="0.25">
      <c r="A6198" s="147">
        <v>6194</v>
      </c>
      <c r="B6198" s="151">
        <v>20901120311</v>
      </c>
      <c r="C6198" s="151">
        <v>353</v>
      </c>
      <c r="D6198" s="158">
        <v>1072.568426</v>
      </c>
      <c r="E6198" s="151">
        <v>3707</v>
      </c>
      <c r="F6198" s="151">
        <v>8</v>
      </c>
      <c r="G6198" s="158">
        <v>75.31637138670574</v>
      </c>
    </row>
    <row r="6199" spans="1:7" x14ac:dyDescent="0.25">
      <c r="A6199" s="147">
        <v>6195</v>
      </c>
      <c r="B6199" s="151">
        <v>20901120312</v>
      </c>
      <c r="C6199" s="151">
        <v>561</v>
      </c>
      <c r="D6199" s="158">
        <v>1085.9750469999999</v>
      </c>
      <c r="E6199" s="151">
        <v>2516</v>
      </c>
      <c r="F6199" s="151">
        <v>9</v>
      </c>
      <c r="G6199" s="158">
        <v>83.248967630211794</v>
      </c>
    </row>
    <row r="6200" spans="1:7" x14ac:dyDescent="0.25">
      <c r="A6200" s="147">
        <v>6196</v>
      </c>
      <c r="B6200" s="151">
        <v>20901120313</v>
      </c>
      <c r="C6200" s="151">
        <v>541</v>
      </c>
      <c r="D6200" s="158">
        <v>1057.3308159999999</v>
      </c>
      <c r="E6200" s="151">
        <v>5114</v>
      </c>
      <c r="F6200" s="151">
        <v>7</v>
      </c>
      <c r="G6200" s="158">
        <v>65.945117889969367</v>
      </c>
    </row>
    <row r="6201" spans="1:7" x14ac:dyDescent="0.25">
      <c r="A6201" s="147">
        <v>6197</v>
      </c>
      <c r="B6201" s="151">
        <v>20901120314</v>
      </c>
      <c r="C6201" s="151">
        <v>494</v>
      </c>
      <c r="D6201" s="158">
        <v>1064.4479289999999</v>
      </c>
      <c r="E6201" s="151">
        <v>4416</v>
      </c>
      <c r="F6201" s="151">
        <v>8</v>
      </c>
      <c r="G6201" s="158">
        <v>70.594112161982153</v>
      </c>
    </row>
    <row r="6202" spans="1:7" x14ac:dyDescent="0.25">
      <c r="A6202" s="147">
        <v>6198</v>
      </c>
      <c r="B6202" s="151">
        <v>20901120315</v>
      </c>
      <c r="C6202" s="151">
        <v>441</v>
      </c>
      <c r="D6202" s="158">
        <v>1067.6151629999999</v>
      </c>
      <c r="E6202" s="151">
        <v>4150</v>
      </c>
      <c r="F6202" s="151">
        <v>8</v>
      </c>
      <c r="G6202" s="158">
        <v>72.365791927534303</v>
      </c>
    </row>
    <row r="6203" spans="1:7" x14ac:dyDescent="0.25">
      <c r="A6203" s="147">
        <v>6199</v>
      </c>
      <c r="B6203" s="151">
        <v>20901120316</v>
      </c>
      <c r="C6203" s="151">
        <v>441</v>
      </c>
      <c r="D6203" s="158">
        <v>1108.592171</v>
      </c>
      <c r="E6203" s="151">
        <v>904</v>
      </c>
      <c r="F6203" s="151">
        <v>10</v>
      </c>
      <c r="G6203" s="158">
        <v>93.985613427467698</v>
      </c>
    </row>
    <row r="6204" spans="1:7" x14ac:dyDescent="0.25">
      <c r="A6204" s="147">
        <v>6200</v>
      </c>
      <c r="B6204" s="151">
        <v>20901120317</v>
      </c>
      <c r="C6204" s="151">
        <v>383</v>
      </c>
      <c r="D6204" s="158">
        <v>1062.950936</v>
      </c>
      <c r="E6204" s="151">
        <v>4559</v>
      </c>
      <c r="F6204" s="151">
        <v>8</v>
      </c>
      <c r="G6204" s="158">
        <v>69.641667776741713</v>
      </c>
    </row>
    <row r="6205" spans="1:7" x14ac:dyDescent="0.25">
      <c r="A6205" s="147">
        <v>6201</v>
      </c>
      <c r="B6205" s="151">
        <v>20901120318</v>
      </c>
      <c r="C6205" s="151">
        <v>302</v>
      </c>
      <c r="D6205" s="158">
        <v>1103.0358040000001</v>
      </c>
      <c r="E6205" s="151">
        <v>1205</v>
      </c>
      <c r="F6205" s="151">
        <v>10</v>
      </c>
      <c r="G6205" s="158">
        <v>91.980817903290259</v>
      </c>
    </row>
    <row r="6206" spans="1:7" x14ac:dyDescent="0.25">
      <c r="A6206" s="147">
        <v>6202</v>
      </c>
      <c r="B6206" s="151">
        <v>20901120319</v>
      </c>
      <c r="C6206" s="151">
        <v>519</v>
      </c>
      <c r="D6206" s="158">
        <v>1074.205995</v>
      </c>
      <c r="E6206" s="151">
        <v>3574</v>
      </c>
      <c r="F6206" s="151">
        <v>8</v>
      </c>
      <c r="G6206" s="158">
        <v>76.202211269481808</v>
      </c>
    </row>
    <row r="6207" spans="1:7" x14ac:dyDescent="0.25">
      <c r="A6207" s="147">
        <v>6203</v>
      </c>
      <c r="B6207" s="151">
        <v>20901120320</v>
      </c>
      <c r="C6207" s="151">
        <v>460</v>
      </c>
      <c r="D6207" s="158">
        <v>1097.9276709999999</v>
      </c>
      <c r="E6207" s="151">
        <v>1572</v>
      </c>
      <c r="F6207" s="151">
        <v>9</v>
      </c>
      <c r="G6207" s="158">
        <v>89.536432662848014</v>
      </c>
    </row>
    <row r="6208" spans="1:7" x14ac:dyDescent="0.25">
      <c r="A6208" s="147">
        <v>6204</v>
      </c>
      <c r="B6208" s="151">
        <v>20901120321</v>
      </c>
      <c r="C6208" s="151">
        <v>595</v>
      </c>
      <c r="D6208" s="158">
        <v>1099.2522839999999</v>
      </c>
      <c r="E6208" s="151">
        <v>1478</v>
      </c>
      <c r="F6208" s="151">
        <v>9</v>
      </c>
      <c r="G6208" s="158">
        <v>90.162514986013051</v>
      </c>
    </row>
    <row r="6209" spans="1:7" x14ac:dyDescent="0.25">
      <c r="A6209" s="147">
        <v>6205</v>
      </c>
      <c r="B6209" s="151">
        <v>20901120322</v>
      </c>
      <c r="C6209" s="151">
        <v>304</v>
      </c>
      <c r="D6209" s="158">
        <v>1102.1918659999999</v>
      </c>
      <c r="E6209" s="151">
        <v>1264</v>
      </c>
      <c r="F6209" s="151">
        <v>10</v>
      </c>
      <c r="G6209" s="158">
        <v>91.587851338750497</v>
      </c>
    </row>
    <row r="6210" spans="1:7" x14ac:dyDescent="0.25">
      <c r="A6210" s="147">
        <v>6206</v>
      </c>
      <c r="B6210" s="151">
        <v>20901120323</v>
      </c>
      <c r="C6210" s="151">
        <v>518</v>
      </c>
      <c r="D6210" s="158">
        <v>1030.7383010000001</v>
      </c>
      <c r="E6210" s="151">
        <v>7448</v>
      </c>
      <c r="F6210" s="151">
        <v>6</v>
      </c>
      <c r="G6210" s="158">
        <v>50.399627014786198</v>
      </c>
    </row>
    <row r="6211" spans="1:7" x14ac:dyDescent="0.25">
      <c r="A6211" s="147">
        <v>6207</v>
      </c>
      <c r="B6211" s="151">
        <v>20901120324</v>
      </c>
      <c r="C6211" s="151">
        <v>417</v>
      </c>
      <c r="D6211" s="158">
        <v>1094.8809269999999</v>
      </c>
      <c r="E6211" s="151">
        <v>1797</v>
      </c>
      <c r="F6211" s="151">
        <v>9</v>
      </c>
      <c r="G6211" s="158">
        <v>88.037831357399767</v>
      </c>
    </row>
    <row r="6212" spans="1:7" x14ac:dyDescent="0.25">
      <c r="A6212" s="147">
        <v>6208</v>
      </c>
      <c r="B6212" s="151">
        <v>20901120325</v>
      </c>
      <c r="C6212" s="151">
        <v>490</v>
      </c>
      <c r="D6212" s="158">
        <v>1090.1344799999999</v>
      </c>
      <c r="E6212" s="151">
        <v>2157</v>
      </c>
      <c r="F6212" s="151">
        <v>9</v>
      </c>
      <c r="G6212" s="158">
        <v>85.640069268682566</v>
      </c>
    </row>
    <row r="6213" spans="1:7" x14ac:dyDescent="0.25">
      <c r="A6213" s="147">
        <v>6209</v>
      </c>
      <c r="B6213" s="151">
        <v>20901120326</v>
      </c>
      <c r="C6213" s="151">
        <v>360</v>
      </c>
      <c r="D6213" s="158">
        <v>1046.927968</v>
      </c>
      <c r="E6213" s="151">
        <v>6072</v>
      </c>
      <c r="F6213" s="151">
        <v>7</v>
      </c>
      <c r="G6213" s="158">
        <v>59.564406553883046</v>
      </c>
    </row>
    <row r="6214" spans="1:7" x14ac:dyDescent="0.25">
      <c r="A6214" s="147">
        <v>6210</v>
      </c>
      <c r="B6214" s="151">
        <v>20901120327</v>
      </c>
      <c r="C6214" s="151">
        <v>412</v>
      </c>
      <c r="D6214" s="158">
        <v>1062.3131410000001</v>
      </c>
      <c r="E6214" s="151">
        <v>4624</v>
      </c>
      <c r="F6214" s="151">
        <v>8</v>
      </c>
      <c r="G6214" s="158">
        <v>69.208738510723322</v>
      </c>
    </row>
    <row r="6215" spans="1:7" x14ac:dyDescent="0.25">
      <c r="A6215" s="147">
        <v>6211</v>
      </c>
      <c r="B6215" s="151">
        <v>20901120328</v>
      </c>
      <c r="C6215" s="151">
        <v>366</v>
      </c>
      <c r="D6215" s="158">
        <v>1059.7449810000001</v>
      </c>
      <c r="E6215" s="151">
        <v>4844</v>
      </c>
      <c r="F6215" s="151">
        <v>7</v>
      </c>
      <c r="G6215" s="158">
        <v>67.743439456507261</v>
      </c>
    </row>
    <row r="6216" spans="1:7" x14ac:dyDescent="0.25">
      <c r="A6216" s="147">
        <v>6212</v>
      </c>
      <c r="B6216" s="151">
        <v>20901120329</v>
      </c>
      <c r="C6216" s="151">
        <v>447</v>
      </c>
      <c r="D6216" s="158">
        <v>1028.542109</v>
      </c>
      <c r="E6216" s="151">
        <v>7631</v>
      </c>
      <c r="F6216" s="151">
        <v>6</v>
      </c>
      <c r="G6216" s="158">
        <v>49.18076461968829</v>
      </c>
    </row>
    <row r="6217" spans="1:7" x14ac:dyDescent="0.25">
      <c r="A6217" s="147">
        <v>6213</v>
      </c>
      <c r="B6217" s="151">
        <v>20901120330</v>
      </c>
      <c r="C6217" s="151">
        <v>373</v>
      </c>
      <c r="D6217" s="158">
        <v>1020.271566</v>
      </c>
      <c r="E6217" s="151">
        <v>8271</v>
      </c>
      <c r="F6217" s="151">
        <v>5</v>
      </c>
      <c r="G6217" s="158">
        <v>44.91807646196883</v>
      </c>
    </row>
    <row r="6218" spans="1:7" x14ac:dyDescent="0.25">
      <c r="A6218" s="147">
        <v>6214</v>
      </c>
      <c r="B6218" s="151">
        <v>20901120331</v>
      </c>
      <c r="C6218" s="151">
        <v>481</v>
      </c>
      <c r="D6218" s="158">
        <v>1005.669337</v>
      </c>
      <c r="E6218" s="151">
        <v>9277</v>
      </c>
      <c r="F6218" s="151">
        <v>5</v>
      </c>
      <c r="G6218" s="158">
        <v>38.217663514053548</v>
      </c>
    </row>
    <row r="6219" spans="1:7" x14ac:dyDescent="0.25">
      <c r="A6219" s="147">
        <v>6215</v>
      </c>
      <c r="B6219" s="151">
        <v>20901120332</v>
      </c>
      <c r="C6219" s="151">
        <v>331</v>
      </c>
      <c r="D6219" s="158">
        <v>1031.984475</v>
      </c>
      <c r="E6219" s="151">
        <v>7337</v>
      </c>
      <c r="F6219" s="151">
        <v>6</v>
      </c>
      <c r="G6219" s="158">
        <v>51.138936992140671</v>
      </c>
    </row>
    <row r="6220" spans="1:7" x14ac:dyDescent="0.25">
      <c r="A6220" s="147">
        <v>6216</v>
      </c>
      <c r="B6220" s="151">
        <v>20901120333</v>
      </c>
      <c r="C6220" s="151">
        <v>407</v>
      </c>
      <c r="D6220" s="158">
        <v>1039.498061</v>
      </c>
      <c r="E6220" s="151">
        <v>6751</v>
      </c>
      <c r="F6220" s="151">
        <v>6</v>
      </c>
      <c r="G6220" s="158">
        <v>55.041960836552548</v>
      </c>
    </row>
    <row r="6221" spans="1:7" x14ac:dyDescent="0.25">
      <c r="A6221" s="147">
        <v>6217</v>
      </c>
      <c r="B6221" s="151">
        <v>20901120335</v>
      </c>
      <c r="C6221" s="151">
        <v>316</v>
      </c>
      <c r="D6221" s="158">
        <v>1074.3752079999999</v>
      </c>
      <c r="E6221" s="151">
        <v>3556</v>
      </c>
      <c r="F6221" s="151">
        <v>8</v>
      </c>
      <c r="G6221" s="158">
        <v>76.322099373917666</v>
      </c>
    </row>
    <row r="6222" spans="1:7" x14ac:dyDescent="0.25">
      <c r="A6222" s="147">
        <v>6218</v>
      </c>
      <c r="B6222" s="151">
        <v>20901120337</v>
      </c>
      <c r="C6222" s="151">
        <v>498</v>
      </c>
      <c r="D6222" s="158">
        <v>1076.4846070000001</v>
      </c>
      <c r="E6222" s="151">
        <v>3360</v>
      </c>
      <c r="F6222" s="151">
        <v>8</v>
      </c>
      <c r="G6222" s="158">
        <v>77.627547622219268</v>
      </c>
    </row>
    <row r="6223" spans="1:7" x14ac:dyDescent="0.25">
      <c r="A6223" s="147">
        <v>6219</v>
      </c>
      <c r="B6223" s="151">
        <v>20901120338</v>
      </c>
      <c r="C6223" s="151">
        <v>610</v>
      </c>
      <c r="D6223" s="158">
        <v>1053.3693679999999</v>
      </c>
      <c r="E6223" s="151">
        <v>5515</v>
      </c>
      <c r="F6223" s="151">
        <v>7</v>
      </c>
      <c r="G6223" s="158">
        <v>63.274277341148263</v>
      </c>
    </row>
    <row r="6224" spans="1:7" x14ac:dyDescent="0.25">
      <c r="A6224" s="147">
        <v>6220</v>
      </c>
      <c r="B6224" s="151">
        <v>20901120339</v>
      </c>
      <c r="C6224" s="151">
        <v>534</v>
      </c>
      <c r="D6224" s="158">
        <v>1029.3585849999999</v>
      </c>
      <c r="E6224" s="151">
        <v>7556</v>
      </c>
      <c r="F6224" s="151">
        <v>6</v>
      </c>
      <c r="G6224" s="158">
        <v>49.680298388171039</v>
      </c>
    </row>
    <row r="6225" spans="1:7" x14ac:dyDescent="0.25">
      <c r="A6225" s="147">
        <v>6221</v>
      </c>
      <c r="B6225" s="151">
        <v>20901120340</v>
      </c>
      <c r="C6225" s="151">
        <v>448</v>
      </c>
      <c r="D6225" s="158">
        <v>1072.0043889999999</v>
      </c>
      <c r="E6225" s="151">
        <v>3758</v>
      </c>
      <c r="F6225" s="151">
        <v>8</v>
      </c>
      <c r="G6225" s="158">
        <v>74.976688424137478</v>
      </c>
    </row>
    <row r="6226" spans="1:7" x14ac:dyDescent="0.25">
      <c r="A6226" s="147">
        <v>6222</v>
      </c>
      <c r="B6226" s="151">
        <v>20901120341</v>
      </c>
      <c r="C6226" s="151">
        <v>284</v>
      </c>
      <c r="D6226" s="158">
        <v>1081.258501</v>
      </c>
      <c r="E6226" s="151">
        <v>2931</v>
      </c>
      <c r="F6226" s="151">
        <v>9</v>
      </c>
      <c r="G6226" s="158">
        <v>80.484880777940589</v>
      </c>
    </row>
    <row r="6227" spans="1:7" x14ac:dyDescent="0.25">
      <c r="A6227" s="147">
        <v>6223</v>
      </c>
      <c r="B6227" s="151">
        <v>20901120342</v>
      </c>
      <c r="C6227" s="151">
        <v>470</v>
      </c>
      <c r="D6227" s="158">
        <v>1080.508691</v>
      </c>
      <c r="E6227" s="151">
        <v>2994</v>
      </c>
      <c r="F6227" s="151">
        <v>9</v>
      </c>
      <c r="G6227" s="158">
        <v>80.065272412415084</v>
      </c>
    </row>
    <row r="6228" spans="1:7" x14ac:dyDescent="0.25">
      <c r="A6228" s="147">
        <v>6224</v>
      </c>
      <c r="B6228" s="151">
        <v>20901120343</v>
      </c>
      <c r="C6228" s="151">
        <v>312</v>
      </c>
      <c r="D6228" s="158">
        <v>1079.657813</v>
      </c>
      <c r="E6228" s="151">
        <v>3072</v>
      </c>
      <c r="F6228" s="151">
        <v>8</v>
      </c>
      <c r="G6228" s="158">
        <v>79.54575729319302</v>
      </c>
    </row>
    <row r="6229" spans="1:7" x14ac:dyDescent="0.25">
      <c r="A6229" s="147">
        <v>6225</v>
      </c>
      <c r="B6229" s="151">
        <v>20901120344</v>
      </c>
      <c r="C6229" s="151">
        <v>236</v>
      </c>
      <c r="D6229" s="158">
        <v>1048.8178620000001</v>
      </c>
      <c r="E6229" s="151">
        <v>5923</v>
      </c>
      <c r="F6229" s="151">
        <v>7</v>
      </c>
      <c r="G6229" s="158">
        <v>60.556813640602101</v>
      </c>
    </row>
    <row r="6230" spans="1:7" x14ac:dyDescent="0.25">
      <c r="A6230" s="147">
        <v>6226</v>
      </c>
      <c r="B6230" s="151">
        <v>20901120345</v>
      </c>
      <c r="C6230" s="151">
        <v>188</v>
      </c>
      <c r="D6230" s="158">
        <v>997.15625620000003</v>
      </c>
      <c r="E6230" s="151">
        <v>9779</v>
      </c>
      <c r="F6230" s="151">
        <v>4</v>
      </c>
      <c r="G6230" s="158">
        <v>34.87411749034235</v>
      </c>
    </row>
    <row r="6231" spans="1:7" x14ac:dyDescent="0.25">
      <c r="A6231" s="147">
        <v>6227</v>
      </c>
      <c r="B6231" s="151">
        <v>20901120346</v>
      </c>
      <c r="C6231" s="151">
        <v>301</v>
      </c>
      <c r="D6231" s="158">
        <v>1099.428038</v>
      </c>
      <c r="E6231" s="151">
        <v>1462</v>
      </c>
      <c r="F6231" s="151">
        <v>9</v>
      </c>
      <c r="G6231" s="158">
        <v>90.269082189956038</v>
      </c>
    </row>
    <row r="6232" spans="1:7" x14ac:dyDescent="0.25">
      <c r="A6232" s="147">
        <v>6228</v>
      </c>
      <c r="B6232" s="151">
        <v>20901120401</v>
      </c>
      <c r="C6232" s="151">
        <v>600</v>
      </c>
      <c r="D6232" s="158">
        <v>1024.1676239999999</v>
      </c>
      <c r="E6232" s="151">
        <v>7968</v>
      </c>
      <c r="F6232" s="151">
        <v>6</v>
      </c>
      <c r="G6232" s="158">
        <v>46.936192886639141</v>
      </c>
    </row>
    <row r="6233" spans="1:7" x14ac:dyDescent="0.25">
      <c r="A6233" s="147">
        <v>6229</v>
      </c>
      <c r="B6233" s="151">
        <v>20901120402</v>
      </c>
      <c r="C6233" s="151">
        <v>308</v>
      </c>
      <c r="D6233" s="158">
        <v>1099.7278670000001</v>
      </c>
      <c r="E6233" s="151">
        <v>1443</v>
      </c>
      <c r="F6233" s="151">
        <v>9</v>
      </c>
      <c r="G6233" s="158">
        <v>90.395630744638339</v>
      </c>
    </row>
    <row r="6234" spans="1:7" x14ac:dyDescent="0.25">
      <c r="A6234" s="147">
        <v>6230</v>
      </c>
      <c r="B6234" s="151">
        <v>20901120403</v>
      </c>
      <c r="C6234" s="151">
        <v>310</v>
      </c>
      <c r="D6234" s="158">
        <v>1055.193491</v>
      </c>
      <c r="E6234" s="151">
        <v>5337</v>
      </c>
      <c r="F6234" s="151">
        <v>7</v>
      </c>
      <c r="G6234" s="158">
        <v>64.459837485013978</v>
      </c>
    </row>
    <row r="6235" spans="1:7" x14ac:dyDescent="0.25">
      <c r="A6235" s="147">
        <v>6231</v>
      </c>
      <c r="B6235" s="151">
        <v>20901120404</v>
      </c>
      <c r="C6235" s="151">
        <v>557</v>
      </c>
      <c r="D6235" s="158">
        <v>1047.2764870000001</v>
      </c>
      <c r="E6235" s="151">
        <v>6047</v>
      </c>
      <c r="F6235" s="151">
        <v>7</v>
      </c>
      <c r="G6235" s="158">
        <v>59.730917810043962</v>
      </c>
    </row>
    <row r="6236" spans="1:7" x14ac:dyDescent="0.25">
      <c r="A6236" s="147">
        <v>6232</v>
      </c>
      <c r="B6236" s="151">
        <v>20901120405</v>
      </c>
      <c r="C6236" s="151">
        <v>461</v>
      </c>
      <c r="D6236" s="158">
        <v>1036.8059149999999</v>
      </c>
      <c r="E6236" s="151">
        <v>6985</v>
      </c>
      <c r="F6236" s="151">
        <v>6</v>
      </c>
      <c r="G6236" s="158">
        <v>53.483415478886378</v>
      </c>
    </row>
    <row r="6237" spans="1:7" x14ac:dyDescent="0.25">
      <c r="A6237" s="147">
        <v>6233</v>
      </c>
      <c r="B6237" s="151">
        <v>20901120406</v>
      </c>
      <c r="C6237" s="151">
        <v>627</v>
      </c>
      <c r="D6237" s="158">
        <v>1026.8367740000001</v>
      </c>
      <c r="E6237" s="151">
        <v>7757</v>
      </c>
      <c r="F6237" s="151">
        <v>6</v>
      </c>
      <c r="G6237" s="158">
        <v>48.341547888637272</v>
      </c>
    </row>
    <row r="6238" spans="1:7" x14ac:dyDescent="0.25">
      <c r="A6238" s="147">
        <v>6234</v>
      </c>
      <c r="B6238" s="151">
        <v>20901120407</v>
      </c>
      <c r="C6238" s="151">
        <v>294</v>
      </c>
      <c r="D6238" s="158">
        <v>1052.6447920000001</v>
      </c>
      <c r="E6238" s="151">
        <v>5568</v>
      </c>
      <c r="F6238" s="151">
        <v>7</v>
      </c>
      <c r="G6238" s="158">
        <v>62.921273478087116</v>
      </c>
    </row>
    <row r="6239" spans="1:7" x14ac:dyDescent="0.25">
      <c r="A6239" s="147">
        <v>6235</v>
      </c>
      <c r="B6239" s="151">
        <v>20901120408</v>
      </c>
      <c r="C6239" s="151">
        <v>527</v>
      </c>
      <c r="D6239" s="158">
        <v>1061.4548440000001</v>
      </c>
      <c r="E6239" s="151">
        <v>4691</v>
      </c>
      <c r="F6239" s="151">
        <v>8</v>
      </c>
      <c r="G6239" s="158">
        <v>68.762488344212073</v>
      </c>
    </row>
    <row r="6240" spans="1:7" x14ac:dyDescent="0.25">
      <c r="A6240" s="147">
        <v>6236</v>
      </c>
      <c r="B6240" s="151">
        <v>20901120409</v>
      </c>
      <c r="C6240" s="151">
        <v>428</v>
      </c>
      <c r="D6240" s="158">
        <v>1021.019898</v>
      </c>
      <c r="E6240" s="151">
        <v>8208</v>
      </c>
      <c r="F6240" s="151">
        <v>5</v>
      </c>
      <c r="G6240" s="158">
        <v>45.337684827494343</v>
      </c>
    </row>
    <row r="6241" spans="1:7" x14ac:dyDescent="0.25">
      <c r="A6241" s="147">
        <v>6237</v>
      </c>
      <c r="B6241" s="151">
        <v>20901120410</v>
      </c>
      <c r="C6241" s="151">
        <v>419</v>
      </c>
      <c r="D6241" s="158">
        <v>1027.3782409999999</v>
      </c>
      <c r="E6241" s="151">
        <v>7722</v>
      </c>
      <c r="F6241" s="151">
        <v>6</v>
      </c>
      <c r="G6241" s="158">
        <v>48.574663647262554</v>
      </c>
    </row>
    <row r="6242" spans="1:7" x14ac:dyDescent="0.25">
      <c r="A6242" s="147">
        <v>6238</v>
      </c>
      <c r="B6242" s="151">
        <v>20901120411</v>
      </c>
      <c r="C6242" s="151">
        <v>251</v>
      </c>
      <c r="D6242" s="158">
        <v>943.46165619999999</v>
      </c>
      <c r="E6242" s="151">
        <v>12168</v>
      </c>
      <c r="F6242" s="151">
        <v>3</v>
      </c>
      <c r="G6242" s="158">
        <v>18.962301851605169</v>
      </c>
    </row>
    <row r="6243" spans="1:7" x14ac:dyDescent="0.25">
      <c r="A6243" s="147">
        <v>6239</v>
      </c>
      <c r="B6243" s="151">
        <v>20901120412</v>
      </c>
      <c r="C6243" s="151">
        <v>514</v>
      </c>
      <c r="D6243" s="158">
        <v>1072.1240439999999</v>
      </c>
      <c r="E6243" s="151">
        <v>3745</v>
      </c>
      <c r="F6243" s="151">
        <v>8</v>
      </c>
      <c r="G6243" s="158">
        <v>75.063274277341151</v>
      </c>
    </row>
    <row r="6244" spans="1:7" x14ac:dyDescent="0.25">
      <c r="A6244" s="147">
        <v>6240</v>
      </c>
      <c r="B6244" s="151">
        <v>20901120413</v>
      </c>
      <c r="C6244" s="151">
        <v>354</v>
      </c>
      <c r="D6244" s="158">
        <v>1102.920948</v>
      </c>
      <c r="E6244" s="151">
        <v>1213</v>
      </c>
      <c r="F6244" s="151">
        <v>10</v>
      </c>
      <c r="G6244" s="158">
        <v>91.927534301318772</v>
      </c>
    </row>
    <row r="6245" spans="1:7" x14ac:dyDescent="0.25">
      <c r="A6245" s="147">
        <v>6241</v>
      </c>
      <c r="B6245" s="151">
        <v>20901120414</v>
      </c>
      <c r="C6245" s="151">
        <v>452</v>
      </c>
      <c r="D6245" s="158">
        <v>1054.8753919999999</v>
      </c>
      <c r="E6245" s="151">
        <v>5374</v>
      </c>
      <c r="F6245" s="151">
        <v>7</v>
      </c>
      <c r="G6245" s="158">
        <v>64.213400825895832</v>
      </c>
    </row>
    <row r="6246" spans="1:7" x14ac:dyDescent="0.25">
      <c r="A6246" s="147">
        <v>6242</v>
      </c>
      <c r="B6246" s="151">
        <v>20901120415</v>
      </c>
      <c r="C6246" s="151">
        <v>349</v>
      </c>
      <c r="D6246" s="158">
        <v>1079.5690460000001</v>
      </c>
      <c r="E6246" s="151">
        <v>3078</v>
      </c>
      <c r="F6246" s="151">
        <v>8</v>
      </c>
      <c r="G6246" s="158">
        <v>79.505794591714391</v>
      </c>
    </row>
    <row r="6247" spans="1:7" x14ac:dyDescent="0.25">
      <c r="A6247" s="147">
        <v>6243</v>
      </c>
      <c r="B6247" s="151">
        <v>20901120416</v>
      </c>
      <c r="C6247" s="151">
        <v>430</v>
      </c>
      <c r="D6247" s="158">
        <v>1064.1552200000001</v>
      </c>
      <c r="E6247" s="151">
        <v>4439</v>
      </c>
      <c r="F6247" s="151">
        <v>8</v>
      </c>
      <c r="G6247" s="158">
        <v>70.440921806314108</v>
      </c>
    </row>
    <row r="6248" spans="1:7" x14ac:dyDescent="0.25">
      <c r="A6248" s="147">
        <v>6244</v>
      </c>
      <c r="B6248" s="151">
        <v>20901120417</v>
      </c>
      <c r="C6248" s="151">
        <v>439</v>
      </c>
      <c r="D6248" s="158">
        <v>1059.2294919999999</v>
      </c>
      <c r="E6248" s="151">
        <v>4906</v>
      </c>
      <c r="F6248" s="151">
        <v>7</v>
      </c>
      <c r="G6248" s="158">
        <v>67.330491541228184</v>
      </c>
    </row>
    <row r="6249" spans="1:7" x14ac:dyDescent="0.25">
      <c r="A6249" s="147">
        <v>6245</v>
      </c>
      <c r="B6249" s="151">
        <v>20901120418</v>
      </c>
      <c r="C6249" s="151">
        <v>612</v>
      </c>
      <c r="D6249" s="158">
        <v>1045.6995690000001</v>
      </c>
      <c r="E6249" s="151">
        <v>6184</v>
      </c>
      <c r="F6249" s="151">
        <v>7</v>
      </c>
      <c r="G6249" s="158">
        <v>58.818436126282137</v>
      </c>
    </row>
    <row r="6250" spans="1:7" x14ac:dyDescent="0.25">
      <c r="A6250" s="147">
        <v>6246</v>
      </c>
      <c r="B6250" s="151">
        <v>20901120419</v>
      </c>
      <c r="C6250" s="151">
        <v>288</v>
      </c>
      <c r="D6250" s="158">
        <v>1097.0013590000001</v>
      </c>
      <c r="E6250" s="151">
        <v>1642</v>
      </c>
      <c r="F6250" s="151">
        <v>9</v>
      </c>
      <c r="G6250" s="158">
        <v>89.070201145597437</v>
      </c>
    </row>
    <row r="6251" spans="1:7" x14ac:dyDescent="0.25">
      <c r="A6251" s="147">
        <v>6247</v>
      </c>
      <c r="B6251" s="151">
        <v>20901120420</v>
      </c>
      <c r="C6251" s="151">
        <v>380</v>
      </c>
      <c r="D6251" s="158">
        <v>1075.5866390000001</v>
      </c>
      <c r="E6251" s="151">
        <v>3437</v>
      </c>
      <c r="F6251" s="151">
        <v>8</v>
      </c>
      <c r="G6251" s="158">
        <v>77.114692953243633</v>
      </c>
    </row>
    <row r="6252" spans="1:7" x14ac:dyDescent="0.25">
      <c r="A6252" s="147">
        <v>6248</v>
      </c>
      <c r="B6252" s="151">
        <v>20901120421</v>
      </c>
      <c r="C6252" s="151">
        <v>269</v>
      </c>
      <c r="D6252" s="158">
        <v>874.45150000000001</v>
      </c>
      <c r="E6252" s="151">
        <v>13789</v>
      </c>
      <c r="F6252" s="151">
        <v>2</v>
      </c>
      <c r="G6252" s="158">
        <v>8.1657120021313432</v>
      </c>
    </row>
    <row r="6253" spans="1:7" x14ac:dyDescent="0.25">
      <c r="A6253" s="147">
        <v>6249</v>
      </c>
      <c r="B6253" s="151">
        <v>20901120422</v>
      </c>
      <c r="C6253" s="151">
        <v>357</v>
      </c>
      <c r="D6253" s="158">
        <v>1056.090469</v>
      </c>
      <c r="E6253" s="151">
        <v>5232</v>
      </c>
      <c r="F6253" s="151">
        <v>7</v>
      </c>
      <c r="G6253" s="158">
        <v>65.159184760889829</v>
      </c>
    </row>
    <row r="6254" spans="1:7" x14ac:dyDescent="0.25">
      <c r="A6254" s="147">
        <v>6250</v>
      </c>
      <c r="B6254" s="151">
        <v>20902120502</v>
      </c>
      <c r="C6254" s="151">
        <v>305</v>
      </c>
      <c r="D6254" s="158">
        <v>1137.991933</v>
      </c>
      <c r="E6254" s="151">
        <v>87</v>
      </c>
      <c r="F6254" s="151">
        <v>10</v>
      </c>
      <c r="G6254" s="158">
        <v>99.42720127880645</v>
      </c>
    </row>
    <row r="6255" spans="1:7" x14ac:dyDescent="0.25">
      <c r="A6255" s="147">
        <v>6251</v>
      </c>
      <c r="B6255" s="151">
        <v>20902120503</v>
      </c>
      <c r="C6255" s="151">
        <v>387</v>
      </c>
      <c r="D6255" s="158">
        <v>1025.3659500000001</v>
      </c>
      <c r="E6255" s="151">
        <v>7866</v>
      </c>
      <c r="F6255" s="151">
        <v>6</v>
      </c>
      <c r="G6255" s="158">
        <v>47.615558811775678</v>
      </c>
    </row>
    <row r="6256" spans="1:7" x14ac:dyDescent="0.25">
      <c r="A6256" s="147">
        <v>6252</v>
      </c>
      <c r="B6256" s="151">
        <v>20902120504</v>
      </c>
      <c r="C6256" s="151">
        <v>660</v>
      </c>
      <c r="D6256" s="158">
        <v>1055.9649959999999</v>
      </c>
      <c r="E6256" s="151">
        <v>5251</v>
      </c>
      <c r="F6256" s="151">
        <v>7</v>
      </c>
      <c r="G6256" s="158">
        <v>65.032636206207542</v>
      </c>
    </row>
    <row r="6257" spans="1:7" x14ac:dyDescent="0.25">
      <c r="A6257" s="147">
        <v>6253</v>
      </c>
      <c r="B6257" s="151">
        <v>20902120505</v>
      </c>
      <c r="C6257" s="151">
        <v>595</v>
      </c>
      <c r="D6257" s="158">
        <v>1118.5317689999999</v>
      </c>
      <c r="E6257" s="151">
        <v>497</v>
      </c>
      <c r="F6257" s="151">
        <v>10</v>
      </c>
      <c r="G6257" s="158">
        <v>96.696416677767417</v>
      </c>
    </row>
    <row r="6258" spans="1:7" x14ac:dyDescent="0.25">
      <c r="A6258" s="147">
        <v>6254</v>
      </c>
      <c r="B6258" s="151">
        <v>20902120507</v>
      </c>
      <c r="C6258" s="151">
        <v>448</v>
      </c>
      <c r="D6258" s="158">
        <v>1077.940732</v>
      </c>
      <c r="E6258" s="151">
        <v>3236</v>
      </c>
      <c r="F6258" s="151">
        <v>8</v>
      </c>
      <c r="G6258" s="158">
        <v>78.453443452777407</v>
      </c>
    </row>
    <row r="6259" spans="1:7" x14ac:dyDescent="0.25">
      <c r="A6259" s="147">
        <v>6255</v>
      </c>
      <c r="B6259" s="151">
        <v>20902120508</v>
      </c>
      <c r="C6259" s="151">
        <v>478</v>
      </c>
      <c r="D6259" s="158">
        <v>865.94749009999998</v>
      </c>
      <c r="E6259" s="151">
        <v>13921</v>
      </c>
      <c r="F6259" s="151">
        <v>1</v>
      </c>
      <c r="G6259" s="158">
        <v>7.2865325696017047</v>
      </c>
    </row>
    <row r="6260" spans="1:7" x14ac:dyDescent="0.25">
      <c r="A6260" s="147">
        <v>6256</v>
      </c>
      <c r="B6260" s="151">
        <v>20902120509</v>
      </c>
      <c r="C6260" s="151">
        <v>630</v>
      </c>
      <c r="D6260" s="158">
        <v>945.67141819999995</v>
      </c>
      <c r="E6260" s="151">
        <v>12076</v>
      </c>
      <c r="F6260" s="151">
        <v>3</v>
      </c>
      <c r="G6260" s="158">
        <v>19.57506327427734</v>
      </c>
    </row>
    <row r="6261" spans="1:7" x14ac:dyDescent="0.25">
      <c r="A6261" s="147">
        <v>6257</v>
      </c>
      <c r="B6261" s="151">
        <v>20902120510</v>
      </c>
      <c r="C6261" s="151">
        <v>330</v>
      </c>
      <c r="D6261" s="158">
        <v>957.40784040000005</v>
      </c>
      <c r="E6261" s="151">
        <v>11672</v>
      </c>
      <c r="F6261" s="151">
        <v>3</v>
      </c>
      <c r="G6261" s="158">
        <v>22.265885173837752</v>
      </c>
    </row>
    <row r="6262" spans="1:7" x14ac:dyDescent="0.25">
      <c r="A6262" s="147">
        <v>6258</v>
      </c>
      <c r="B6262" s="151">
        <v>20902120511</v>
      </c>
      <c r="C6262" s="151">
        <v>550</v>
      </c>
      <c r="D6262" s="158">
        <v>976.97126160000005</v>
      </c>
      <c r="E6262" s="151">
        <v>10812</v>
      </c>
      <c r="F6262" s="151">
        <v>4</v>
      </c>
      <c r="G6262" s="158">
        <v>27.993872385773276</v>
      </c>
    </row>
    <row r="6263" spans="1:7" x14ac:dyDescent="0.25">
      <c r="A6263" s="147">
        <v>6259</v>
      </c>
      <c r="B6263" s="151">
        <v>20902120512</v>
      </c>
      <c r="C6263" s="151">
        <v>503</v>
      </c>
      <c r="D6263" s="158">
        <v>1029.6634509999999</v>
      </c>
      <c r="E6263" s="151">
        <v>7530</v>
      </c>
      <c r="F6263" s="151">
        <v>6</v>
      </c>
      <c r="G6263" s="158">
        <v>49.853470094578398</v>
      </c>
    </row>
    <row r="6264" spans="1:7" x14ac:dyDescent="0.25">
      <c r="A6264" s="147">
        <v>6260</v>
      </c>
      <c r="B6264" s="151">
        <v>20902120514</v>
      </c>
      <c r="C6264" s="151">
        <v>361</v>
      </c>
      <c r="D6264" s="158">
        <v>972.95935239999994</v>
      </c>
      <c r="E6264" s="151">
        <v>10996</v>
      </c>
      <c r="F6264" s="151">
        <v>4</v>
      </c>
      <c r="G6264" s="158">
        <v>26.768349540428932</v>
      </c>
    </row>
    <row r="6265" spans="1:7" x14ac:dyDescent="0.25">
      <c r="A6265" s="147">
        <v>6261</v>
      </c>
      <c r="B6265" s="151">
        <v>20902120516</v>
      </c>
      <c r="C6265" s="151">
        <v>348</v>
      </c>
      <c r="D6265" s="158">
        <v>1057.0988239999999</v>
      </c>
      <c r="E6265" s="151">
        <v>5139</v>
      </c>
      <c r="F6265" s="151">
        <v>7</v>
      </c>
      <c r="G6265" s="158">
        <v>65.778606633808451</v>
      </c>
    </row>
    <row r="6266" spans="1:7" x14ac:dyDescent="0.25">
      <c r="A6266" s="147">
        <v>6262</v>
      </c>
      <c r="B6266" s="151">
        <v>20902120518</v>
      </c>
      <c r="C6266" s="151">
        <v>615</v>
      </c>
      <c r="D6266" s="158">
        <v>927.62238100000002</v>
      </c>
      <c r="E6266" s="151">
        <v>12679</v>
      </c>
      <c r="F6266" s="151">
        <v>2</v>
      </c>
      <c r="G6266" s="158">
        <v>15.558811775676034</v>
      </c>
    </row>
    <row r="6267" spans="1:7" x14ac:dyDescent="0.25">
      <c r="A6267" s="147">
        <v>6263</v>
      </c>
      <c r="B6267" s="151">
        <v>20902120520</v>
      </c>
      <c r="C6267" s="151">
        <v>582</v>
      </c>
      <c r="D6267" s="158">
        <v>970.2715025</v>
      </c>
      <c r="E6267" s="151">
        <v>11102</v>
      </c>
      <c r="F6267" s="151">
        <v>3</v>
      </c>
      <c r="G6267" s="158">
        <v>26.062341814306649</v>
      </c>
    </row>
    <row r="6268" spans="1:7" x14ac:dyDescent="0.25">
      <c r="A6268" s="147">
        <v>6264</v>
      </c>
      <c r="B6268" s="151">
        <v>20902120521</v>
      </c>
      <c r="C6268" s="151">
        <v>391</v>
      </c>
      <c r="D6268" s="158">
        <v>966.63378109999996</v>
      </c>
      <c r="E6268" s="151">
        <v>11270</v>
      </c>
      <c r="F6268" s="151">
        <v>3</v>
      </c>
      <c r="G6268" s="158">
        <v>24.943386172905289</v>
      </c>
    </row>
    <row r="6269" spans="1:7" x14ac:dyDescent="0.25">
      <c r="A6269" s="147">
        <v>6265</v>
      </c>
      <c r="B6269" s="151">
        <v>20902120523</v>
      </c>
      <c r="C6269" s="151">
        <v>280</v>
      </c>
      <c r="D6269" s="158">
        <v>1005.181571</v>
      </c>
      <c r="E6269" s="151">
        <v>9309</v>
      </c>
      <c r="F6269" s="151">
        <v>5</v>
      </c>
      <c r="G6269" s="158">
        <v>38.004529106167581</v>
      </c>
    </row>
    <row r="6270" spans="1:7" x14ac:dyDescent="0.25">
      <c r="A6270" s="147">
        <v>6266</v>
      </c>
      <c r="B6270" s="151">
        <v>20902120524</v>
      </c>
      <c r="C6270" s="151">
        <v>422</v>
      </c>
      <c r="D6270" s="158">
        <v>1143.273743</v>
      </c>
      <c r="E6270" s="151">
        <v>45</v>
      </c>
      <c r="F6270" s="151">
        <v>10</v>
      </c>
      <c r="G6270" s="158">
        <v>99.706940189156796</v>
      </c>
    </row>
    <row r="6271" spans="1:7" x14ac:dyDescent="0.25">
      <c r="A6271" s="147">
        <v>6267</v>
      </c>
      <c r="B6271" s="151">
        <v>20902120527</v>
      </c>
      <c r="C6271" s="151">
        <v>566</v>
      </c>
      <c r="D6271" s="158">
        <v>1061.8617300000001</v>
      </c>
      <c r="E6271" s="151">
        <v>4665</v>
      </c>
      <c r="F6271" s="151">
        <v>8</v>
      </c>
      <c r="G6271" s="158">
        <v>68.935660050619418</v>
      </c>
    </row>
    <row r="6272" spans="1:7" x14ac:dyDescent="0.25">
      <c r="A6272" s="147">
        <v>6268</v>
      </c>
      <c r="B6272" s="151">
        <v>20902120528</v>
      </c>
      <c r="C6272" s="151">
        <v>599</v>
      </c>
      <c r="D6272" s="158">
        <v>987.80081359999997</v>
      </c>
      <c r="E6272" s="151">
        <v>10278</v>
      </c>
      <c r="F6272" s="151">
        <v>4</v>
      </c>
      <c r="G6272" s="158">
        <v>31.550552817370452</v>
      </c>
    </row>
    <row r="6273" spans="1:7" x14ac:dyDescent="0.25">
      <c r="A6273" s="147">
        <v>6269</v>
      </c>
      <c r="B6273" s="151">
        <v>20902120529</v>
      </c>
      <c r="C6273" s="151">
        <v>468</v>
      </c>
      <c r="D6273" s="158">
        <v>972.48775690000002</v>
      </c>
      <c r="E6273" s="151">
        <v>11014</v>
      </c>
      <c r="F6273" s="151">
        <v>4</v>
      </c>
      <c r="G6273" s="158">
        <v>26.64846143599307</v>
      </c>
    </row>
    <row r="6274" spans="1:7" x14ac:dyDescent="0.25">
      <c r="A6274" s="147">
        <v>6270</v>
      </c>
      <c r="B6274" s="151">
        <v>20902120530</v>
      </c>
      <c r="C6274" s="151">
        <v>468</v>
      </c>
      <c r="D6274" s="158">
        <v>1041.464821</v>
      </c>
      <c r="E6274" s="151">
        <v>6584</v>
      </c>
      <c r="F6274" s="151">
        <v>6</v>
      </c>
      <c r="G6274" s="158">
        <v>56.154256027707476</v>
      </c>
    </row>
    <row r="6275" spans="1:7" x14ac:dyDescent="0.25">
      <c r="A6275" s="147">
        <v>6271</v>
      </c>
      <c r="B6275" s="151">
        <v>20902142802</v>
      </c>
      <c r="C6275" s="151">
        <v>553</v>
      </c>
      <c r="D6275" s="158">
        <v>906.7199627</v>
      </c>
      <c r="E6275" s="151">
        <v>13186</v>
      </c>
      <c r="F6275" s="151">
        <v>2</v>
      </c>
      <c r="G6275" s="158">
        <v>12.18196350073265</v>
      </c>
    </row>
    <row r="6276" spans="1:7" x14ac:dyDescent="0.25">
      <c r="A6276" s="147">
        <v>6272</v>
      </c>
      <c r="B6276" s="151">
        <v>20902142803</v>
      </c>
      <c r="C6276" s="151">
        <v>534</v>
      </c>
      <c r="D6276" s="158">
        <v>982.58911460000002</v>
      </c>
      <c r="E6276" s="151">
        <v>10534</v>
      </c>
      <c r="F6276" s="151">
        <v>4</v>
      </c>
      <c r="G6276" s="158">
        <v>29.845477554282667</v>
      </c>
    </row>
    <row r="6277" spans="1:7" x14ac:dyDescent="0.25">
      <c r="A6277" s="147">
        <v>6273</v>
      </c>
      <c r="B6277" s="151">
        <v>20902142804</v>
      </c>
      <c r="C6277" s="151">
        <v>653</v>
      </c>
      <c r="D6277" s="158">
        <v>1029.754459</v>
      </c>
      <c r="E6277" s="151">
        <v>7522</v>
      </c>
      <c r="F6277" s="151">
        <v>6</v>
      </c>
      <c r="G6277" s="158">
        <v>49.906753696549885</v>
      </c>
    </row>
    <row r="6278" spans="1:7" x14ac:dyDescent="0.25">
      <c r="A6278" s="147">
        <v>6274</v>
      </c>
      <c r="B6278" s="151">
        <v>20902142805</v>
      </c>
      <c r="C6278" s="151">
        <v>292</v>
      </c>
      <c r="D6278" s="158">
        <v>742.57803920000003</v>
      </c>
      <c r="E6278" s="151">
        <v>14849</v>
      </c>
      <c r="F6278" s="151">
        <v>1</v>
      </c>
      <c r="G6278" s="158">
        <v>1.1056347409084855</v>
      </c>
    </row>
    <row r="6279" spans="1:7" x14ac:dyDescent="0.25">
      <c r="A6279" s="147">
        <v>6275</v>
      </c>
      <c r="B6279" s="151">
        <v>20902142806</v>
      </c>
      <c r="C6279" s="151">
        <v>555</v>
      </c>
      <c r="D6279" s="158">
        <v>960.66116050000005</v>
      </c>
      <c r="E6279" s="151">
        <v>11535</v>
      </c>
      <c r="F6279" s="151">
        <v>3</v>
      </c>
      <c r="G6279" s="158">
        <v>23.178366857599574</v>
      </c>
    </row>
    <row r="6280" spans="1:7" x14ac:dyDescent="0.25">
      <c r="A6280" s="147">
        <v>6276</v>
      </c>
      <c r="B6280" s="151">
        <v>20902142807</v>
      </c>
      <c r="C6280" s="151">
        <v>545</v>
      </c>
      <c r="D6280" s="158">
        <v>984.32298830000002</v>
      </c>
      <c r="E6280" s="151">
        <v>10448</v>
      </c>
      <c r="F6280" s="151">
        <v>4</v>
      </c>
      <c r="G6280" s="158">
        <v>30.418276275476224</v>
      </c>
    </row>
    <row r="6281" spans="1:7" x14ac:dyDescent="0.25">
      <c r="A6281" s="147">
        <v>6277</v>
      </c>
      <c r="B6281" s="151">
        <v>20902142809</v>
      </c>
      <c r="C6281" s="151">
        <v>617</v>
      </c>
      <c r="D6281" s="158">
        <v>1002.563518</v>
      </c>
      <c r="E6281" s="151">
        <v>9474</v>
      </c>
      <c r="F6281" s="151">
        <v>5</v>
      </c>
      <c r="G6281" s="158">
        <v>36.905554815505525</v>
      </c>
    </row>
    <row r="6282" spans="1:7" x14ac:dyDescent="0.25">
      <c r="A6282" s="147">
        <v>6278</v>
      </c>
      <c r="B6282" s="151">
        <v>20902142810</v>
      </c>
      <c r="C6282" s="151">
        <v>462</v>
      </c>
      <c r="D6282" s="158">
        <v>1034.3135870000001</v>
      </c>
      <c r="E6282" s="151">
        <v>7171</v>
      </c>
      <c r="F6282" s="151">
        <v>6</v>
      </c>
      <c r="G6282" s="158">
        <v>52.244571733049149</v>
      </c>
    </row>
    <row r="6283" spans="1:7" x14ac:dyDescent="0.25">
      <c r="A6283" s="147">
        <v>6279</v>
      </c>
      <c r="B6283" s="151">
        <v>20902142811</v>
      </c>
      <c r="C6283" s="151">
        <v>365</v>
      </c>
      <c r="D6283" s="158">
        <v>1041.3248120000001</v>
      </c>
      <c r="E6283" s="151">
        <v>6597</v>
      </c>
      <c r="F6283" s="151">
        <v>6</v>
      </c>
      <c r="G6283" s="158">
        <v>56.067670174503789</v>
      </c>
    </row>
    <row r="6284" spans="1:7" x14ac:dyDescent="0.25">
      <c r="A6284" s="147">
        <v>6280</v>
      </c>
      <c r="B6284" s="151">
        <v>20902142812</v>
      </c>
      <c r="C6284" s="151">
        <v>398</v>
      </c>
      <c r="D6284" s="158">
        <v>1058.3733199999999</v>
      </c>
      <c r="E6284" s="151">
        <v>4999</v>
      </c>
      <c r="F6284" s="151">
        <v>7</v>
      </c>
      <c r="G6284" s="158">
        <v>66.711069668309577</v>
      </c>
    </row>
    <row r="6285" spans="1:7" x14ac:dyDescent="0.25">
      <c r="A6285" s="147">
        <v>6281</v>
      </c>
      <c r="B6285" s="151">
        <v>20902142813</v>
      </c>
      <c r="C6285" s="151">
        <v>345</v>
      </c>
      <c r="D6285" s="158">
        <v>907.08667539999999</v>
      </c>
      <c r="E6285" s="151">
        <v>13169</v>
      </c>
      <c r="F6285" s="151">
        <v>2</v>
      </c>
      <c r="G6285" s="158">
        <v>12.295191154922072</v>
      </c>
    </row>
    <row r="6286" spans="1:7" x14ac:dyDescent="0.25">
      <c r="A6286" s="147">
        <v>6282</v>
      </c>
      <c r="B6286" s="151">
        <v>20902142814</v>
      </c>
      <c r="C6286" s="151">
        <v>636</v>
      </c>
      <c r="D6286" s="158">
        <v>1044.1931139999999</v>
      </c>
      <c r="E6286" s="151">
        <v>6318</v>
      </c>
      <c r="F6286" s="151">
        <v>7</v>
      </c>
      <c r="G6286" s="158">
        <v>57.925935793259619</v>
      </c>
    </row>
    <row r="6287" spans="1:7" x14ac:dyDescent="0.25">
      <c r="A6287" s="147">
        <v>6283</v>
      </c>
      <c r="B6287" s="151">
        <v>20902142816</v>
      </c>
      <c r="C6287" s="151">
        <v>438</v>
      </c>
      <c r="D6287" s="158">
        <v>975.86424669999997</v>
      </c>
      <c r="E6287" s="151">
        <v>10868</v>
      </c>
      <c r="F6287" s="151">
        <v>4</v>
      </c>
      <c r="G6287" s="158">
        <v>27.620887171972825</v>
      </c>
    </row>
    <row r="6288" spans="1:7" x14ac:dyDescent="0.25">
      <c r="A6288" s="147">
        <v>6284</v>
      </c>
      <c r="B6288" s="151">
        <v>20902142817</v>
      </c>
      <c r="C6288" s="151">
        <v>508</v>
      </c>
      <c r="D6288" s="158">
        <v>989.32019109999999</v>
      </c>
      <c r="E6288" s="151">
        <v>10191</v>
      </c>
      <c r="F6288" s="151">
        <v>4</v>
      </c>
      <c r="G6288" s="158">
        <v>32.130011988810445</v>
      </c>
    </row>
    <row r="6289" spans="1:7" x14ac:dyDescent="0.25">
      <c r="A6289" s="147">
        <v>6285</v>
      </c>
      <c r="B6289" s="151">
        <v>20902142818</v>
      </c>
      <c r="C6289" s="151">
        <v>608</v>
      </c>
      <c r="D6289" s="158">
        <v>1029.5532370000001</v>
      </c>
      <c r="E6289" s="151">
        <v>7541</v>
      </c>
      <c r="F6289" s="151">
        <v>6</v>
      </c>
      <c r="G6289" s="158">
        <v>49.78020514186759</v>
      </c>
    </row>
    <row r="6290" spans="1:7" x14ac:dyDescent="0.25">
      <c r="A6290" s="147">
        <v>6286</v>
      </c>
      <c r="B6290" s="151">
        <v>20902142820</v>
      </c>
      <c r="C6290" s="151">
        <v>471</v>
      </c>
      <c r="D6290" s="158">
        <v>959.90671750000001</v>
      </c>
      <c r="E6290" s="151">
        <v>11576</v>
      </c>
      <c r="F6290" s="151">
        <v>3</v>
      </c>
      <c r="G6290" s="158">
        <v>22.905288397495671</v>
      </c>
    </row>
    <row r="6291" spans="1:7" x14ac:dyDescent="0.25">
      <c r="A6291" s="147">
        <v>6287</v>
      </c>
      <c r="B6291" s="151">
        <v>20902142821</v>
      </c>
      <c r="C6291" s="151">
        <v>518</v>
      </c>
      <c r="D6291" s="158">
        <v>998.92332739999995</v>
      </c>
      <c r="E6291" s="151">
        <v>9671</v>
      </c>
      <c r="F6291" s="151">
        <v>5</v>
      </c>
      <c r="G6291" s="158">
        <v>35.593446116957509</v>
      </c>
    </row>
    <row r="6292" spans="1:7" x14ac:dyDescent="0.25">
      <c r="A6292" s="147">
        <v>6288</v>
      </c>
      <c r="B6292" s="151">
        <v>20902142822</v>
      </c>
      <c r="C6292" s="151">
        <v>469</v>
      </c>
      <c r="D6292" s="158">
        <v>1055.13366</v>
      </c>
      <c r="E6292" s="151">
        <v>5344</v>
      </c>
      <c r="F6292" s="151">
        <v>7</v>
      </c>
      <c r="G6292" s="158">
        <v>64.41321433328892</v>
      </c>
    </row>
    <row r="6293" spans="1:7" x14ac:dyDescent="0.25">
      <c r="A6293" s="147">
        <v>6289</v>
      </c>
      <c r="B6293" s="151">
        <v>20902142823</v>
      </c>
      <c r="C6293" s="151">
        <v>522</v>
      </c>
      <c r="D6293" s="158">
        <v>1038.0087920000001</v>
      </c>
      <c r="E6293" s="151">
        <v>6879</v>
      </c>
      <c r="F6293" s="151">
        <v>6</v>
      </c>
      <c r="G6293" s="158">
        <v>54.189423205008659</v>
      </c>
    </row>
    <row r="6294" spans="1:7" x14ac:dyDescent="0.25">
      <c r="A6294" s="147">
        <v>6290</v>
      </c>
      <c r="B6294" s="151">
        <v>20902142824</v>
      </c>
      <c r="C6294" s="151">
        <v>421</v>
      </c>
      <c r="D6294" s="158">
        <v>967.87470340000004</v>
      </c>
      <c r="E6294" s="151">
        <v>11215</v>
      </c>
      <c r="F6294" s="151">
        <v>3</v>
      </c>
      <c r="G6294" s="158">
        <v>25.309710936459307</v>
      </c>
    </row>
    <row r="6295" spans="1:7" x14ac:dyDescent="0.25">
      <c r="A6295" s="147">
        <v>6291</v>
      </c>
      <c r="B6295" s="151">
        <v>20902142825</v>
      </c>
      <c r="C6295" s="151">
        <v>283</v>
      </c>
      <c r="D6295" s="158">
        <v>988.99372040000003</v>
      </c>
      <c r="E6295" s="151">
        <v>10205</v>
      </c>
      <c r="F6295" s="151">
        <v>4</v>
      </c>
      <c r="G6295" s="158">
        <v>32.036765685360329</v>
      </c>
    </row>
    <row r="6296" spans="1:7" x14ac:dyDescent="0.25">
      <c r="A6296" s="147">
        <v>6292</v>
      </c>
      <c r="B6296" s="151">
        <v>20902142826</v>
      </c>
      <c r="C6296" s="151">
        <v>251</v>
      </c>
      <c r="D6296" s="158">
        <v>1008.792242</v>
      </c>
      <c r="E6296" s="151">
        <v>9055</v>
      </c>
      <c r="F6296" s="151">
        <v>5</v>
      </c>
      <c r="G6296" s="158">
        <v>39.696283468762488</v>
      </c>
    </row>
    <row r="6297" spans="1:7" x14ac:dyDescent="0.25">
      <c r="A6297" s="147">
        <v>6293</v>
      </c>
      <c r="B6297" s="151">
        <v>20902142827</v>
      </c>
      <c r="C6297" s="151">
        <v>642</v>
      </c>
      <c r="D6297" s="158">
        <v>1052.9322030000001</v>
      </c>
      <c r="E6297" s="151">
        <v>5547</v>
      </c>
      <c r="F6297" s="151">
        <v>7</v>
      </c>
      <c r="G6297" s="158">
        <v>63.061142933262296</v>
      </c>
    </row>
    <row r="6298" spans="1:7" x14ac:dyDescent="0.25">
      <c r="A6298" s="147">
        <v>6294</v>
      </c>
      <c r="B6298" s="151">
        <v>20902142828</v>
      </c>
      <c r="C6298" s="151">
        <v>361</v>
      </c>
      <c r="D6298" s="158">
        <v>902.42994739999995</v>
      </c>
      <c r="E6298" s="151">
        <v>13284</v>
      </c>
      <c r="F6298" s="151">
        <v>2</v>
      </c>
      <c r="G6298" s="158">
        <v>11.529239376581856</v>
      </c>
    </row>
    <row r="6299" spans="1:7" x14ac:dyDescent="0.25">
      <c r="A6299" s="147">
        <v>6295</v>
      </c>
      <c r="B6299" s="151">
        <v>20902142829</v>
      </c>
      <c r="C6299" s="151">
        <v>342</v>
      </c>
      <c r="D6299" s="158">
        <v>980.52968769999995</v>
      </c>
      <c r="E6299" s="151">
        <v>10634</v>
      </c>
      <c r="F6299" s="151">
        <v>4</v>
      </c>
      <c r="G6299" s="158">
        <v>29.179432529639005</v>
      </c>
    </row>
    <row r="6300" spans="1:7" x14ac:dyDescent="0.25">
      <c r="A6300" s="147">
        <v>6296</v>
      </c>
      <c r="B6300" s="151">
        <v>20902142830</v>
      </c>
      <c r="C6300" s="151">
        <v>390</v>
      </c>
      <c r="D6300" s="158">
        <v>968.90726889999996</v>
      </c>
      <c r="E6300" s="151">
        <v>11169</v>
      </c>
      <c r="F6300" s="151">
        <v>3</v>
      </c>
      <c r="G6300" s="158">
        <v>25.616091647795393</v>
      </c>
    </row>
    <row r="6301" spans="1:7" x14ac:dyDescent="0.25">
      <c r="A6301" s="147">
        <v>6297</v>
      </c>
      <c r="B6301" s="151">
        <v>20902142833</v>
      </c>
      <c r="C6301" s="151">
        <v>454</v>
      </c>
      <c r="D6301" s="158">
        <v>1027.433679</v>
      </c>
      <c r="E6301" s="151">
        <v>7717</v>
      </c>
      <c r="F6301" s="151">
        <v>6</v>
      </c>
      <c r="G6301" s="158">
        <v>48.60796589849474</v>
      </c>
    </row>
    <row r="6302" spans="1:7" x14ac:dyDescent="0.25">
      <c r="A6302" s="147">
        <v>6298</v>
      </c>
      <c r="B6302" s="151">
        <v>20902142834</v>
      </c>
      <c r="C6302" s="151">
        <v>582</v>
      </c>
      <c r="D6302" s="158">
        <v>1037.661081</v>
      </c>
      <c r="E6302" s="151">
        <v>6920</v>
      </c>
      <c r="F6302" s="151">
        <v>6</v>
      </c>
      <c r="G6302" s="158">
        <v>53.916344744904755</v>
      </c>
    </row>
    <row r="6303" spans="1:7" x14ac:dyDescent="0.25">
      <c r="A6303" s="147">
        <v>6299</v>
      </c>
      <c r="B6303" s="151">
        <v>20902142835</v>
      </c>
      <c r="C6303" s="151">
        <v>548</v>
      </c>
      <c r="D6303" s="158">
        <v>879.99309289999997</v>
      </c>
      <c r="E6303" s="151">
        <v>13701</v>
      </c>
      <c r="F6303" s="151">
        <v>2</v>
      </c>
      <c r="G6303" s="158">
        <v>8.75183162381777</v>
      </c>
    </row>
    <row r="6304" spans="1:7" x14ac:dyDescent="0.25">
      <c r="A6304" s="147">
        <v>6300</v>
      </c>
      <c r="B6304" s="151">
        <v>20902142836</v>
      </c>
      <c r="C6304" s="151">
        <v>601</v>
      </c>
      <c r="D6304" s="158">
        <v>1043.996028</v>
      </c>
      <c r="E6304" s="151">
        <v>6336</v>
      </c>
      <c r="F6304" s="151">
        <v>7</v>
      </c>
      <c r="G6304" s="158">
        <v>57.806047688823767</v>
      </c>
    </row>
    <row r="6305" spans="1:7" x14ac:dyDescent="0.25">
      <c r="A6305" s="147">
        <v>6301</v>
      </c>
      <c r="B6305" s="151">
        <v>20902142837</v>
      </c>
      <c r="C6305" s="151">
        <v>617</v>
      </c>
      <c r="D6305" s="158">
        <v>1011.619354</v>
      </c>
      <c r="E6305" s="151">
        <v>8875</v>
      </c>
      <c r="F6305" s="151">
        <v>5</v>
      </c>
      <c r="G6305" s="158">
        <v>40.895164513121088</v>
      </c>
    </row>
    <row r="6306" spans="1:7" x14ac:dyDescent="0.25">
      <c r="A6306" s="147">
        <v>6302</v>
      </c>
      <c r="B6306" s="151">
        <v>20902142838</v>
      </c>
      <c r="C6306" s="151">
        <v>349</v>
      </c>
      <c r="D6306" s="158">
        <v>855.19460409999999</v>
      </c>
      <c r="E6306" s="151">
        <v>14065</v>
      </c>
      <c r="F6306" s="151">
        <v>1</v>
      </c>
      <c r="G6306" s="158">
        <v>6.3274277341148268</v>
      </c>
    </row>
    <row r="6307" spans="1:7" x14ac:dyDescent="0.25">
      <c r="A6307" s="147">
        <v>6303</v>
      </c>
      <c r="B6307" s="151">
        <v>20902142839</v>
      </c>
      <c r="C6307" s="151">
        <v>582</v>
      </c>
      <c r="D6307" s="158">
        <v>1041.459042</v>
      </c>
      <c r="E6307" s="151">
        <v>6586</v>
      </c>
      <c r="F6307" s="151">
        <v>6</v>
      </c>
      <c r="G6307" s="158">
        <v>56.140935127214597</v>
      </c>
    </row>
    <row r="6308" spans="1:7" x14ac:dyDescent="0.25">
      <c r="A6308" s="147">
        <v>6304</v>
      </c>
      <c r="B6308" s="151">
        <v>20902142840</v>
      </c>
      <c r="C6308" s="151">
        <v>602</v>
      </c>
      <c r="D6308" s="158">
        <v>1016.670562</v>
      </c>
      <c r="E6308" s="151">
        <v>8529</v>
      </c>
      <c r="F6308" s="151">
        <v>5</v>
      </c>
      <c r="G6308" s="158">
        <v>43.199680298388174</v>
      </c>
    </row>
    <row r="6309" spans="1:7" x14ac:dyDescent="0.25">
      <c r="A6309" s="147">
        <v>6305</v>
      </c>
      <c r="B6309" s="151">
        <v>20902142841</v>
      </c>
      <c r="C6309" s="151">
        <v>509</v>
      </c>
      <c r="D6309" s="158">
        <v>1092.6438740000001</v>
      </c>
      <c r="E6309" s="151">
        <v>1970</v>
      </c>
      <c r="F6309" s="151">
        <v>9</v>
      </c>
      <c r="G6309" s="158">
        <v>86.885573464766225</v>
      </c>
    </row>
    <row r="6310" spans="1:7" x14ac:dyDescent="0.25">
      <c r="A6310" s="147">
        <v>6306</v>
      </c>
      <c r="B6310" s="151">
        <v>20902142842</v>
      </c>
      <c r="C6310" s="151">
        <v>337</v>
      </c>
      <c r="D6310" s="158">
        <v>941.39095210000005</v>
      </c>
      <c r="E6310" s="151">
        <v>12234</v>
      </c>
      <c r="F6310" s="151">
        <v>3</v>
      </c>
      <c r="G6310" s="158">
        <v>18.522712135340349</v>
      </c>
    </row>
    <row r="6311" spans="1:7" x14ac:dyDescent="0.25">
      <c r="A6311" s="147">
        <v>6307</v>
      </c>
      <c r="B6311" s="151">
        <v>20902142843</v>
      </c>
      <c r="C6311" s="151">
        <v>539</v>
      </c>
      <c r="D6311" s="158">
        <v>1009.939071</v>
      </c>
      <c r="E6311" s="151">
        <v>8981</v>
      </c>
      <c r="F6311" s="151">
        <v>5</v>
      </c>
      <c r="G6311" s="158">
        <v>40.189156786998801</v>
      </c>
    </row>
    <row r="6312" spans="1:7" x14ac:dyDescent="0.25">
      <c r="A6312" s="147">
        <v>6308</v>
      </c>
      <c r="B6312" s="151">
        <v>20902142844</v>
      </c>
      <c r="C6312" s="151">
        <v>457</v>
      </c>
      <c r="D6312" s="158">
        <v>1050.1092679999999</v>
      </c>
      <c r="E6312" s="151">
        <v>5793</v>
      </c>
      <c r="F6312" s="151">
        <v>7</v>
      </c>
      <c r="G6312" s="158">
        <v>61.422672172638869</v>
      </c>
    </row>
    <row r="6313" spans="1:7" x14ac:dyDescent="0.25">
      <c r="A6313" s="147">
        <v>6309</v>
      </c>
      <c r="B6313" s="151">
        <v>20902142845</v>
      </c>
      <c r="C6313" s="151">
        <v>357</v>
      </c>
      <c r="D6313" s="158">
        <v>1049.516873</v>
      </c>
      <c r="E6313" s="151">
        <v>5857</v>
      </c>
      <c r="F6313" s="151">
        <v>7</v>
      </c>
      <c r="G6313" s="158">
        <v>60.996403356866921</v>
      </c>
    </row>
    <row r="6314" spans="1:7" x14ac:dyDescent="0.25">
      <c r="A6314" s="147">
        <v>6310</v>
      </c>
      <c r="B6314" s="151">
        <v>20902142846</v>
      </c>
      <c r="C6314" s="151">
        <v>412</v>
      </c>
      <c r="D6314" s="158">
        <v>1045.2516350000001</v>
      </c>
      <c r="E6314" s="151">
        <v>6228</v>
      </c>
      <c r="F6314" s="151">
        <v>7</v>
      </c>
      <c r="G6314" s="158">
        <v>58.525376315438926</v>
      </c>
    </row>
    <row r="6315" spans="1:7" x14ac:dyDescent="0.25">
      <c r="A6315" s="147">
        <v>6311</v>
      </c>
      <c r="B6315" s="151">
        <v>20902142847</v>
      </c>
      <c r="C6315" s="151">
        <v>317</v>
      </c>
      <c r="D6315" s="158">
        <v>1060.555916</v>
      </c>
      <c r="E6315" s="151">
        <v>4775</v>
      </c>
      <c r="F6315" s="151">
        <v>7</v>
      </c>
      <c r="G6315" s="158">
        <v>68.203010523511381</v>
      </c>
    </row>
    <row r="6316" spans="1:7" x14ac:dyDescent="0.25">
      <c r="A6316" s="147">
        <v>6312</v>
      </c>
      <c r="B6316" s="151">
        <v>20902142848</v>
      </c>
      <c r="C6316" s="151">
        <v>290</v>
      </c>
      <c r="D6316" s="158">
        <v>1053.4318060000001</v>
      </c>
      <c r="E6316" s="151">
        <v>5507</v>
      </c>
      <c r="F6316" s="151">
        <v>7</v>
      </c>
      <c r="G6316" s="158">
        <v>63.327560943119757</v>
      </c>
    </row>
    <row r="6317" spans="1:7" x14ac:dyDescent="0.25">
      <c r="A6317" s="147">
        <v>6313</v>
      </c>
      <c r="B6317" s="151">
        <v>20902142849</v>
      </c>
      <c r="C6317" s="151">
        <v>550</v>
      </c>
      <c r="D6317" s="158">
        <v>1098.2814969999999</v>
      </c>
      <c r="E6317" s="151">
        <v>1547</v>
      </c>
      <c r="F6317" s="151">
        <v>9</v>
      </c>
      <c r="G6317" s="158">
        <v>89.702943919008931</v>
      </c>
    </row>
    <row r="6318" spans="1:7" x14ac:dyDescent="0.25">
      <c r="A6318" s="147">
        <v>6314</v>
      </c>
      <c r="B6318" s="151">
        <v>20902142850</v>
      </c>
      <c r="C6318" s="151">
        <v>442</v>
      </c>
      <c r="D6318" s="158">
        <v>1017.866366</v>
      </c>
      <c r="E6318" s="151">
        <v>8431</v>
      </c>
      <c r="F6318" s="151">
        <v>5</v>
      </c>
      <c r="G6318" s="158">
        <v>43.852404422538967</v>
      </c>
    </row>
    <row r="6319" spans="1:7" x14ac:dyDescent="0.25">
      <c r="A6319" s="147">
        <v>6315</v>
      </c>
      <c r="B6319" s="151">
        <v>20902142901</v>
      </c>
      <c r="C6319" s="151">
        <v>501</v>
      </c>
      <c r="D6319" s="158">
        <v>1058.5191460000001</v>
      </c>
      <c r="E6319" s="151">
        <v>4985</v>
      </c>
      <c r="F6319" s="151">
        <v>7</v>
      </c>
      <c r="G6319" s="158">
        <v>66.804315971759692</v>
      </c>
    </row>
    <row r="6320" spans="1:7" x14ac:dyDescent="0.25">
      <c r="A6320" s="147">
        <v>6316</v>
      </c>
      <c r="B6320" s="151">
        <v>20902142902</v>
      </c>
      <c r="C6320" s="151">
        <v>723</v>
      </c>
      <c r="D6320" s="158">
        <v>1060.3295250000001</v>
      </c>
      <c r="E6320" s="151">
        <v>4793</v>
      </c>
      <c r="F6320" s="151">
        <v>7</v>
      </c>
      <c r="G6320" s="158">
        <v>68.083122419075522</v>
      </c>
    </row>
    <row r="6321" spans="1:7" x14ac:dyDescent="0.25">
      <c r="A6321" s="147">
        <v>6317</v>
      </c>
      <c r="B6321" s="151">
        <v>20902142903</v>
      </c>
      <c r="C6321" s="151">
        <v>401</v>
      </c>
      <c r="D6321" s="158">
        <v>1079.033827</v>
      </c>
      <c r="E6321" s="151">
        <v>3128</v>
      </c>
      <c r="F6321" s="151">
        <v>8</v>
      </c>
      <c r="G6321" s="158">
        <v>79.172772079392558</v>
      </c>
    </row>
    <row r="6322" spans="1:7" x14ac:dyDescent="0.25">
      <c r="A6322" s="147">
        <v>6318</v>
      </c>
      <c r="B6322" s="151">
        <v>20902142904</v>
      </c>
      <c r="C6322" s="151">
        <v>487</v>
      </c>
      <c r="D6322" s="158">
        <v>1014.757922</v>
      </c>
      <c r="E6322" s="151">
        <v>8651</v>
      </c>
      <c r="F6322" s="151">
        <v>5</v>
      </c>
      <c r="G6322" s="158">
        <v>42.387105368322899</v>
      </c>
    </row>
    <row r="6323" spans="1:7" x14ac:dyDescent="0.25">
      <c r="A6323" s="147">
        <v>6319</v>
      </c>
      <c r="B6323" s="151">
        <v>20902142905</v>
      </c>
      <c r="C6323" s="151">
        <v>564</v>
      </c>
      <c r="D6323" s="158">
        <v>1072.5871070000001</v>
      </c>
      <c r="E6323" s="151">
        <v>3706</v>
      </c>
      <c r="F6323" s="151">
        <v>8</v>
      </c>
      <c r="G6323" s="158">
        <v>75.323031836952183</v>
      </c>
    </row>
    <row r="6324" spans="1:7" x14ac:dyDescent="0.25">
      <c r="A6324" s="147">
        <v>6320</v>
      </c>
      <c r="B6324" s="151">
        <v>20902142906</v>
      </c>
      <c r="C6324" s="151">
        <v>475</v>
      </c>
      <c r="D6324" s="158">
        <v>1031.3049309999999</v>
      </c>
      <c r="E6324" s="151">
        <v>7396</v>
      </c>
      <c r="F6324" s="151">
        <v>6</v>
      </c>
      <c r="G6324" s="158">
        <v>50.745970427600909</v>
      </c>
    </row>
    <row r="6325" spans="1:7" x14ac:dyDescent="0.25">
      <c r="A6325" s="147">
        <v>6321</v>
      </c>
      <c r="B6325" s="151">
        <v>20902142907</v>
      </c>
      <c r="C6325" s="151">
        <v>517</v>
      </c>
      <c r="D6325" s="158">
        <v>1042.862212</v>
      </c>
      <c r="E6325" s="151">
        <v>6452</v>
      </c>
      <c r="F6325" s="151">
        <v>7</v>
      </c>
      <c r="G6325" s="158">
        <v>57.033435460237115</v>
      </c>
    </row>
    <row r="6326" spans="1:7" x14ac:dyDescent="0.25">
      <c r="A6326" s="147">
        <v>6322</v>
      </c>
      <c r="B6326" s="151">
        <v>20902142908</v>
      </c>
      <c r="C6326" s="151">
        <v>334</v>
      </c>
      <c r="D6326" s="158">
        <v>1090.8089460000001</v>
      </c>
      <c r="E6326" s="151">
        <v>2107</v>
      </c>
      <c r="F6326" s="151">
        <v>9</v>
      </c>
      <c r="G6326" s="158">
        <v>85.973091781004399</v>
      </c>
    </row>
    <row r="6327" spans="1:7" x14ac:dyDescent="0.25">
      <c r="A6327" s="147">
        <v>6323</v>
      </c>
      <c r="B6327" s="151">
        <v>20902142909</v>
      </c>
      <c r="C6327" s="151">
        <v>584</v>
      </c>
      <c r="D6327" s="158">
        <v>1086.77117</v>
      </c>
      <c r="E6327" s="151">
        <v>2455</v>
      </c>
      <c r="F6327" s="151">
        <v>9</v>
      </c>
      <c r="G6327" s="158">
        <v>83.655255095244442</v>
      </c>
    </row>
    <row r="6328" spans="1:7" x14ac:dyDescent="0.25">
      <c r="A6328" s="147">
        <v>6324</v>
      </c>
      <c r="B6328" s="151">
        <v>20902142910</v>
      </c>
      <c r="C6328" s="151">
        <v>387</v>
      </c>
      <c r="D6328" s="158">
        <v>1018.571513</v>
      </c>
      <c r="E6328" s="151">
        <v>8388</v>
      </c>
      <c r="F6328" s="151">
        <v>5</v>
      </c>
      <c r="G6328" s="158">
        <v>44.138803783135735</v>
      </c>
    </row>
    <row r="6329" spans="1:7" x14ac:dyDescent="0.25">
      <c r="A6329" s="147">
        <v>6325</v>
      </c>
      <c r="B6329" s="151">
        <v>20902142911</v>
      </c>
      <c r="C6329" s="151">
        <v>646</v>
      </c>
      <c r="D6329" s="158">
        <v>1015.347575</v>
      </c>
      <c r="E6329" s="151">
        <v>8621</v>
      </c>
      <c r="F6329" s="151">
        <v>5</v>
      </c>
      <c r="G6329" s="158">
        <v>42.586918875716002</v>
      </c>
    </row>
    <row r="6330" spans="1:7" x14ac:dyDescent="0.25">
      <c r="A6330" s="147">
        <v>6326</v>
      </c>
      <c r="B6330" s="151">
        <v>20902142912</v>
      </c>
      <c r="C6330" s="151">
        <v>471</v>
      </c>
      <c r="D6330" s="158">
        <v>999.71532100000002</v>
      </c>
      <c r="E6330" s="151">
        <v>9619</v>
      </c>
      <c r="F6330" s="151">
        <v>5</v>
      </c>
      <c r="G6330" s="158">
        <v>35.939789529772213</v>
      </c>
    </row>
    <row r="6331" spans="1:7" x14ac:dyDescent="0.25">
      <c r="A6331" s="147">
        <v>6327</v>
      </c>
      <c r="B6331" s="151">
        <v>20902142913</v>
      </c>
      <c r="C6331" s="151">
        <v>440</v>
      </c>
      <c r="D6331" s="158">
        <v>977.44864050000001</v>
      </c>
      <c r="E6331" s="151">
        <v>10783</v>
      </c>
      <c r="F6331" s="151">
        <v>4</v>
      </c>
      <c r="G6331" s="158">
        <v>28.187025442919943</v>
      </c>
    </row>
    <row r="6332" spans="1:7" x14ac:dyDescent="0.25">
      <c r="A6332" s="147">
        <v>6328</v>
      </c>
      <c r="B6332" s="151">
        <v>20902142914</v>
      </c>
      <c r="C6332" s="151">
        <v>431</v>
      </c>
      <c r="D6332" s="158">
        <v>1035.439627</v>
      </c>
      <c r="E6332" s="151">
        <v>7088</v>
      </c>
      <c r="F6332" s="151">
        <v>6</v>
      </c>
      <c r="G6332" s="158">
        <v>52.797389103503399</v>
      </c>
    </row>
    <row r="6333" spans="1:7" x14ac:dyDescent="0.25">
      <c r="A6333" s="147">
        <v>6329</v>
      </c>
      <c r="B6333" s="151">
        <v>20902142915</v>
      </c>
      <c r="C6333" s="151">
        <v>415</v>
      </c>
      <c r="D6333" s="158">
        <v>963.85696350000001</v>
      </c>
      <c r="E6333" s="151">
        <v>11384</v>
      </c>
      <c r="F6333" s="151">
        <v>3</v>
      </c>
      <c r="G6333" s="158">
        <v>24.184094844811511</v>
      </c>
    </row>
    <row r="6334" spans="1:7" x14ac:dyDescent="0.25">
      <c r="A6334" s="147">
        <v>6330</v>
      </c>
      <c r="B6334" s="151">
        <v>20902142916</v>
      </c>
      <c r="C6334" s="151">
        <v>609</v>
      </c>
      <c r="D6334" s="158">
        <v>993.19391499999995</v>
      </c>
      <c r="E6334" s="151">
        <v>9991</v>
      </c>
      <c r="F6334" s="151">
        <v>4</v>
      </c>
      <c r="G6334" s="158">
        <v>33.462102038097775</v>
      </c>
    </row>
    <row r="6335" spans="1:7" x14ac:dyDescent="0.25">
      <c r="A6335" s="147">
        <v>6331</v>
      </c>
      <c r="B6335" s="151">
        <v>20902142917</v>
      </c>
      <c r="C6335" s="151">
        <v>549</v>
      </c>
      <c r="D6335" s="158">
        <v>1065.7143980000001</v>
      </c>
      <c r="E6335" s="151">
        <v>4315</v>
      </c>
      <c r="F6335" s="151">
        <v>8</v>
      </c>
      <c r="G6335" s="158">
        <v>71.266817636872247</v>
      </c>
    </row>
    <row r="6336" spans="1:7" x14ac:dyDescent="0.25">
      <c r="A6336" s="147">
        <v>6332</v>
      </c>
      <c r="B6336" s="151">
        <v>20902142918</v>
      </c>
      <c r="C6336" s="151">
        <v>407</v>
      </c>
      <c r="D6336" s="158">
        <v>990.73050409999996</v>
      </c>
      <c r="E6336" s="151">
        <v>10116</v>
      </c>
      <c r="F6336" s="151">
        <v>4</v>
      </c>
      <c r="G6336" s="158">
        <v>32.629545757293194</v>
      </c>
    </row>
    <row r="6337" spans="1:7" x14ac:dyDescent="0.25">
      <c r="A6337" s="147">
        <v>6333</v>
      </c>
      <c r="B6337" s="151">
        <v>20902142919</v>
      </c>
      <c r="C6337" s="151">
        <v>780</v>
      </c>
      <c r="D6337" s="158">
        <v>994.64681800000005</v>
      </c>
      <c r="E6337" s="151">
        <v>9917</v>
      </c>
      <c r="F6337" s="151">
        <v>4</v>
      </c>
      <c r="G6337" s="158">
        <v>33.954975356334089</v>
      </c>
    </row>
    <row r="6338" spans="1:7" x14ac:dyDescent="0.25">
      <c r="A6338" s="147">
        <v>6334</v>
      </c>
      <c r="B6338" s="151">
        <v>20902142920</v>
      </c>
      <c r="C6338" s="151">
        <v>593</v>
      </c>
      <c r="D6338" s="158">
        <v>1037.4647399999999</v>
      </c>
      <c r="E6338" s="151">
        <v>6933</v>
      </c>
      <c r="F6338" s="151">
        <v>6</v>
      </c>
      <c r="G6338" s="158">
        <v>53.829758891701076</v>
      </c>
    </row>
    <row r="6339" spans="1:7" x14ac:dyDescent="0.25">
      <c r="A6339" s="147">
        <v>6335</v>
      </c>
      <c r="B6339" s="151">
        <v>20902142921</v>
      </c>
      <c r="C6339" s="151">
        <v>595</v>
      </c>
      <c r="D6339" s="158">
        <v>1056.5080869999999</v>
      </c>
      <c r="E6339" s="151">
        <v>5198</v>
      </c>
      <c r="F6339" s="151">
        <v>7</v>
      </c>
      <c r="G6339" s="158">
        <v>65.385640069268675</v>
      </c>
    </row>
    <row r="6340" spans="1:7" x14ac:dyDescent="0.25">
      <c r="A6340" s="147">
        <v>6336</v>
      </c>
      <c r="B6340" s="151">
        <v>20902142922</v>
      </c>
      <c r="C6340" s="151">
        <v>558</v>
      </c>
      <c r="D6340" s="158">
        <v>1042.573476</v>
      </c>
      <c r="E6340" s="151">
        <v>6480</v>
      </c>
      <c r="F6340" s="151">
        <v>7</v>
      </c>
      <c r="G6340" s="158">
        <v>56.846942853336891</v>
      </c>
    </row>
    <row r="6341" spans="1:7" x14ac:dyDescent="0.25">
      <c r="A6341" s="147">
        <v>6337</v>
      </c>
      <c r="B6341" s="151">
        <v>20902142923</v>
      </c>
      <c r="C6341" s="151">
        <v>522</v>
      </c>
      <c r="D6341" s="158">
        <v>1043.014218</v>
      </c>
      <c r="E6341" s="151">
        <v>6433</v>
      </c>
      <c r="F6341" s="151">
        <v>7</v>
      </c>
      <c r="G6341" s="158">
        <v>57.159984014919409</v>
      </c>
    </row>
    <row r="6342" spans="1:7" x14ac:dyDescent="0.25">
      <c r="A6342" s="147">
        <v>6338</v>
      </c>
      <c r="B6342" s="151">
        <v>20902142924</v>
      </c>
      <c r="C6342" s="151">
        <v>369</v>
      </c>
      <c r="D6342" s="158">
        <v>1029.952886</v>
      </c>
      <c r="E6342" s="151">
        <v>7500</v>
      </c>
      <c r="F6342" s="151">
        <v>6</v>
      </c>
      <c r="G6342" s="158">
        <v>50.053283601971486</v>
      </c>
    </row>
    <row r="6343" spans="1:7" x14ac:dyDescent="0.25">
      <c r="A6343" s="147">
        <v>6339</v>
      </c>
      <c r="B6343" s="151">
        <v>20902142925</v>
      </c>
      <c r="C6343" s="151">
        <v>332</v>
      </c>
      <c r="D6343" s="158">
        <v>1060.2886800000001</v>
      </c>
      <c r="E6343" s="151">
        <v>4797</v>
      </c>
      <c r="F6343" s="151">
        <v>7</v>
      </c>
      <c r="G6343" s="158">
        <v>68.056480618089793</v>
      </c>
    </row>
    <row r="6344" spans="1:7" x14ac:dyDescent="0.25">
      <c r="A6344" s="147">
        <v>6340</v>
      </c>
      <c r="B6344" s="151">
        <v>20902152301</v>
      </c>
      <c r="C6344" s="151">
        <v>402</v>
      </c>
      <c r="D6344" s="158">
        <v>939.2792465</v>
      </c>
      <c r="E6344" s="151">
        <v>12298</v>
      </c>
      <c r="F6344" s="151">
        <v>3</v>
      </c>
      <c r="G6344" s="158">
        <v>18.096443319568404</v>
      </c>
    </row>
    <row r="6345" spans="1:7" x14ac:dyDescent="0.25">
      <c r="A6345" s="147">
        <v>6341</v>
      </c>
      <c r="B6345" s="151">
        <v>20902152302</v>
      </c>
      <c r="C6345" s="151">
        <v>462</v>
      </c>
      <c r="D6345" s="158">
        <v>1026.672264</v>
      </c>
      <c r="E6345" s="151">
        <v>7766</v>
      </c>
      <c r="F6345" s="151">
        <v>6</v>
      </c>
      <c r="G6345" s="158">
        <v>48.281603836419343</v>
      </c>
    </row>
    <row r="6346" spans="1:7" x14ac:dyDescent="0.25">
      <c r="A6346" s="147">
        <v>6342</v>
      </c>
      <c r="B6346" s="151">
        <v>20902152303</v>
      </c>
      <c r="C6346" s="151">
        <v>368</v>
      </c>
      <c r="D6346" s="158">
        <v>1040.7569140000001</v>
      </c>
      <c r="E6346" s="151">
        <v>6640</v>
      </c>
      <c r="F6346" s="151">
        <v>6</v>
      </c>
      <c r="G6346" s="158">
        <v>55.781270813907028</v>
      </c>
    </row>
    <row r="6347" spans="1:7" x14ac:dyDescent="0.25">
      <c r="A6347" s="147">
        <v>6343</v>
      </c>
      <c r="B6347" s="151">
        <v>20902152304</v>
      </c>
      <c r="C6347" s="151">
        <v>340</v>
      </c>
      <c r="D6347" s="158">
        <v>1057.666256</v>
      </c>
      <c r="E6347" s="151">
        <v>5084</v>
      </c>
      <c r="F6347" s="151">
        <v>7</v>
      </c>
      <c r="G6347" s="158">
        <v>66.144931397362456</v>
      </c>
    </row>
    <row r="6348" spans="1:7" x14ac:dyDescent="0.25">
      <c r="A6348" s="147">
        <v>6344</v>
      </c>
      <c r="B6348" s="151">
        <v>20902152305</v>
      </c>
      <c r="C6348" s="151">
        <v>500</v>
      </c>
      <c r="D6348" s="158">
        <v>882.6325554</v>
      </c>
      <c r="E6348" s="151">
        <v>13661</v>
      </c>
      <c r="F6348" s="151">
        <v>2</v>
      </c>
      <c r="G6348" s="158">
        <v>9.0182496336752358</v>
      </c>
    </row>
    <row r="6349" spans="1:7" x14ac:dyDescent="0.25">
      <c r="A6349" s="147">
        <v>6345</v>
      </c>
      <c r="B6349" s="151">
        <v>20902152306</v>
      </c>
      <c r="C6349" s="151">
        <v>676</v>
      </c>
      <c r="D6349" s="158">
        <v>1010.249103</v>
      </c>
      <c r="E6349" s="151">
        <v>8964</v>
      </c>
      <c r="F6349" s="151">
        <v>5</v>
      </c>
      <c r="G6349" s="158">
        <v>40.302384441188224</v>
      </c>
    </row>
    <row r="6350" spans="1:7" x14ac:dyDescent="0.25">
      <c r="A6350" s="147">
        <v>6346</v>
      </c>
      <c r="B6350" s="151">
        <v>20902152307</v>
      </c>
      <c r="C6350" s="151">
        <v>482</v>
      </c>
      <c r="D6350" s="158">
        <v>1013.10151</v>
      </c>
      <c r="E6350" s="151">
        <v>8771</v>
      </c>
      <c r="F6350" s="151">
        <v>5</v>
      </c>
      <c r="G6350" s="158">
        <v>41.587851338750497</v>
      </c>
    </row>
    <row r="6351" spans="1:7" x14ac:dyDescent="0.25">
      <c r="A6351" s="147">
        <v>6347</v>
      </c>
      <c r="B6351" s="151">
        <v>20902152308</v>
      </c>
      <c r="C6351" s="151">
        <v>610</v>
      </c>
      <c r="D6351" s="158">
        <v>992.10549820000006</v>
      </c>
      <c r="E6351" s="151">
        <v>10056</v>
      </c>
      <c r="F6351" s="151">
        <v>4</v>
      </c>
      <c r="G6351" s="158">
        <v>33.029172772079392</v>
      </c>
    </row>
    <row r="6352" spans="1:7" x14ac:dyDescent="0.25">
      <c r="A6352" s="147">
        <v>6348</v>
      </c>
      <c r="B6352" s="151">
        <v>20902152309</v>
      </c>
      <c r="C6352" s="151">
        <v>610</v>
      </c>
      <c r="D6352" s="158">
        <v>894.85997750000001</v>
      </c>
      <c r="E6352" s="151">
        <v>13430</v>
      </c>
      <c r="F6352" s="151">
        <v>2</v>
      </c>
      <c r="G6352" s="158">
        <v>10.556813640602105</v>
      </c>
    </row>
    <row r="6353" spans="1:7" x14ac:dyDescent="0.25">
      <c r="A6353" s="147">
        <v>6349</v>
      </c>
      <c r="B6353" s="151">
        <v>20902152310</v>
      </c>
      <c r="C6353" s="151">
        <v>379</v>
      </c>
      <c r="D6353" s="158">
        <v>1014.71177</v>
      </c>
      <c r="E6353" s="151">
        <v>8657</v>
      </c>
      <c r="F6353" s="151">
        <v>5</v>
      </c>
      <c r="G6353" s="158">
        <v>42.347142666844277</v>
      </c>
    </row>
    <row r="6354" spans="1:7" x14ac:dyDescent="0.25">
      <c r="A6354" s="147">
        <v>6350</v>
      </c>
      <c r="B6354" s="151">
        <v>20902152311</v>
      </c>
      <c r="C6354" s="151">
        <v>474</v>
      </c>
      <c r="D6354" s="158">
        <v>952.61880240000005</v>
      </c>
      <c r="E6354" s="151">
        <v>11842</v>
      </c>
      <c r="F6354" s="151">
        <v>3</v>
      </c>
      <c r="G6354" s="158">
        <v>21.13360863194352</v>
      </c>
    </row>
    <row r="6355" spans="1:7" x14ac:dyDescent="0.25">
      <c r="A6355" s="147">
        <v>6351</v>
      </c>
      <c r="B6355" s="151">
        <v>20902152312</v>
      </c>
      <c r="C6355" s="151">
        <v>575</v>
      </c>
      <c r="D6355" s="158">
        <v>1014.29159</v>
      </c>
      <c r="E6355" s="151">
        <v>8686</v>
      </c>
      <c r="F6355" s="151">
        <v>5</v>
      </c>
      <c r="G6355" s="158">
        <v>42.153989609697618</v>
      </c>
    </row>
    <row r="6356" spans="1:7" x14ac:dyDescent="0.25">
      <c r="A6356" s="147">
        <v>6352</v>
      </c>
      <c r="B6356" s="151">
        <v>20902152313</v>
      </c>
      <c r="C6356" s="151">
        <v>455</v>
      </c>
      <c r="D6356" s="158">
        <v>993.80069479999997</v>
      </c>
      <c r="E6356" s="151">
        <v>9964</v>
      </c>
      <c r="F6356" s="151">
        <v>4</v>
      </c>
      <c r="G6356" s="158">
        <v>33.641934194751563</v>
      </c>
    </row>
    <row r="6357" spans="1:7" x14ac:dyDescent="0.25">
      <c r="A6357" s="147">
        <v>6353</v>
      </c>
      <c r="B6357" s="151">
        <v>20902152314</v>
      </c>
      <c r="C6357" s="151">
        <v>469</v>
      </c>
      <c r="D6357" s="158">
        <v>961.70533579999994</v>
      </c>
      <c r="E6357" s="151">
        <v>11489</v>
      </c>
      <c r="F6357" s="151">
        <v>3</v>
      </c>
      <c r="G6357" s="158">
        <v>23.48474756893566</v>
      </c>
    </row>
    <row r="6358" spans="1:7" x14ac:dyDescent="0.25">
      <c r="A6358" s="147">
        <v>6354</v>
      </c>
      <c r="B6358" s="151">
        <v>20902152315</v>
      </c>
      <c r="C6358" s="151">
        <v>679</v>
      </c>
      <c r="D6358" s="158">
        <v>867.57580299999995</v>
      </c>
      <c r="E6358" s="151">
        <v>13899</v>
      </c>
      <c r="F6358" s="151">
        <v>1</v>
      </c>
      <c r="G6358" s="158">
        <v>7.433062475023311</v>
      </c>
    </row>
    <row r="6359" spans="1:7" x14ac:dyDescent="0.25">
      <c r="A6359" s="147">
        <v>6355</v>
      </c>
      <c r="B6359" s="151">
        <v>20902152316</v>
      </c>
      <c r="C6359" s="151">
        <v>487</v>
      </c>
      <c r="D6359" s="158">
        <v>975.40306639999994</v>
      </c>
      <c r="E6359" s="151">
        <v>10890</v>
      </c>
      <c r="F6359" s="151">
        <v>4</v>
      </c>
      <c r="G6359" s="158">
        <v>27.47435726655122</v>
      </c>
    </row>
    <row r="6360" spans="1:7" x14ac:dyDescent="0.25">
      <c r="A6360" s="147">
        <v>6356</v>
      </c>
      <c r="B6360" s="151">
        <v>20902152317</v>
      </c>
      <c r="C6360" s="151">
        <v>566</v>
      </c>
      <c r="D6360" s="158">
        <v>907.61436819999994</v>
      </c>
      <c r="E6360" s="151">
        <v>13152</v>
      </c>
      <c r="F6360" s="151">
        <v>2</v>
      </c>
      <c r="G6360" s="158">
        <v>12.408418809111495</v>
      </c>
    </row>
    <row r="6361" spans="1:7" x14ac:dyDescent="0.25">
      <c r="A6361" s="147">
        <v>6357</v>
      </c>
      <c r="B6361" s="151">
        <v>20902152318</v>
      </c>
      <c r="C6361" s="151">
        <v>566</v>
      </c>
      <c r="D6361" s="158">
        <v>1007.821051</v>
      </c>
      <c r="E6361" s="151">
        <v>9127</v>
      </c>
      <c r="F6361" s="151">
        <v>5</v>
      </c>
      <c r="G6361" s="158">
        <v>39.216731051019046</v>
      </c>
    </row>
    <row r="6362" spans="1:7" x14ac:dyDescent="0.25">
      <c r="A6362" s="147">
        <v>6358</v>
      </c>
      <c r="B6362" s="151">
        <v>20902152319</v>
      </c>
      <c r="C6362" s="151">
        <v>631</v>
      </c>
      <c r="D6362" s="158">
        <v>964.52745670000002</v>
      </c>
      <c r="E6362" s="151">
        <v>11357</v>
      </c>
      <c r="F6362" s="151">
        <v>3</v>
      </c>
      <c r="G6362" s="158">
        <v>24.363927001465299</v>
      </c>
    </row>
    <row r="6363" spans="1:7" x14ac:dyDescent="0.25">
      <c r="A6363" s="147">
        <v>6359</v>
      </c>
      <c r="B6363" s="151">
        <v>20902152320</v>
      </c>
      <c r="C6363" s="151">
        <v>466</v>
      </c>
      <c r="D6363" s="158">
        <v>985.40628860000004</v>
      </c>
      <c r="E6363" s="151">
        <v>10401</v>
      </c>
      <c r="F6363" s="151">
        <v>4</v>
      </c>
      <c r="G6363" s="158">
        <v>30.731317437058749</v>
      </c>
    </row>
    <row r="6364" spans="1:7" x14ac:dyDescent="0.25">
      <c r="A6364" s="147">
        <v>6360</v>
      </c>
      <c r="B6364" s="151">
        <v>20902152321</v>
      </c>
      <c r="C6364" s="151">
        <v>459</v>
      </c>
      <c r="D6364" s="158">
        <v>985.47361230000001</v>
      </c>
      <c r="E6364" s="151">
        <v>10396</v>
      </c>
      <c r="F6364" s="151">
        <v>4</v>
      </c>
      <c r="G6364" s="158">
        <v>30.764619688290928</v>
      </c>
    </row>
    <row r="6365" spans="1:7" x14ac:dyDescent="0.25">
      <c r="A6365" s="147">
        <v>6361</v>
      </c>
      <c r="B6365" s="151">
        <v>20902152322</v>
      </c>
      <c r="C6365" s="151">
        <v>522</v>
      </c>
      <c r="D6365" s="158">
        <v>1002.595886</v>
      </c>
      <c r="E6365" s="151">
        <v>9472</v>
      </c>
      <c r="F6365" s="151">
        <v>5</v>
      </c>
      <c r="G6365" s="158">
        <v>36.918875715998404</v>
      </c>
    </row>
    <row r="6366" spans="1:7" x14ac:dyDescent="0.25">
      <c r="A6366" s="147">
        <v>6362</v>
      </c>
      <c r="B6366" s="151">
        <v>20902152323</v>
      </c>
      <c r="C6366" s="151">
        <v>406</v>
      </c>
      <c r="D6366" s="158">
        <v>921.69958069999996</v>
      </c>
      <c r="E6366" s="151">
        <v>12815</v>
      </c>
      <c r="F6366" s="151">
        <v>2</v>
      </c>
      <c r="G6366" s="158">
        <v>14.652990542160648</v>
      </c>
    </row>
    <row r="6367" spans="1:7" x14ac:dyDescent="0.25">
      <c r="A6367" s="147">
        <v>6363</v>
      </c>
      <c r="B6367" s="151">
        <v>20902152324</v>
      </c>
      <c r="C6367" s="151">
        <v>449</v>
      </c>
      <c r="D6367" s="158">
        <v>1000.295565</v>
      </c>
      <c r="E6367" s="151">
        <v>9588</v>
      </c>
      <c r="F6367" s="151">
        <v>5</v>
      </c>
      <c r="G6367" s="158">
        <v>36.146263487411751</v>
      </c>
    </row>
    <row r="6368" spans="1:7" x14ac:dyDescent="0.25">
      <c r="A6368" s="147">
        <v>6364</v>
      </c>
      <c r="B6368" s="151">
        <v>20902152325</v>
      </c>
      <c r="C6368" s="151">
        <v>419</v>
      </c>
      <c r="D6368" s="158">
        <v>943.31588099999999</v>
      </c>
      <c r="E6368" s="151">
        <v>12173</v>
      </c>
      <c r="F6368" s="151">
        <v>3</v>
      </c>
      <c r="G6368" s="158">
        <v>18.928999600372986</v>
      </c>
    </row>
    <row r="6369" spans="1:7" x14ac:dyDescent="0.25">
      <c r="A6369" s="147">
        <v>6365</v>
      </c>
      <c r="B6369" s="151">
        <v>20902152326</v>
      </c>
      <c r="C6369" s="151">
        <v>436</v>
      </c>
      <c r="D6369" s="158">
        <v>990.06385479999994</v>
      </c>
      <c r="E6369" s="151">
        <v>10159</v>
      </c>
      <c r="F6369" s="151">
        <v>4</v>
      </c>
      <c r="G6369" s="158">
        <v>32.343146396696412</v>
      </c>
    </row>
    <row r="6370" spans="1:7" x14ac:dyDescent="0.25">
      <c r="A6370" s="147">
        <v>6366</v>
      </c>
      <c r="B6370" s="151">
        <v>20902152327</v>
      </c>
      <c r="C6370" s="151">
        <v>649</v>
      </c>
      <c r="D6370" s="158">
        <v>988.97719159999997</v>
      </c>
      <c r="E6370" s="151">
        <v>10207</v>
      </c>
      <c r="F6370" s="151">
        <v>4</v>
      </c>
      <c r="G6370" s="158">
        <v>32.023444784867458</v>
      </c>
    </row>
    <row r="6371" spans="1:7" x14ac:dyDescent="0.25">
      <c r="A6371" s="147">
        <v>6367</v>
      </c>
      <c r="B6371" s="151">
        <v>20902152328</v>
      </c>
      <c r="C6371" s="151">
        <v>492</v>
      </c>
      <c r="D6371" s="158">
        <v>955.40757299999996</v>
      </c>
      <c r="E6371" s="151">
        <v>11748</v>
      </c>
      <c r="F6371" s="151">
        <v>3</v>
      </c>
      <c r="G6371" s="158">
        <v>21.759690955108564</v>
      </c>
    </row>
    <row r="6372" spans="1:7" x14ac:dyDescent="0.25">
      <c r="A6372" s="147">
        <v>6368</v>
      </c>
      <c r="B6372" s="151">
        <v>20902152329</v>
      </c>
      <c r="C6372" s="151">
        <v>283</v>
      </c>
      <c r="D6372" s="158">
        <v>1014.7076520000001</v>
      </c>
      <c r="E6372" s="151">
        <v>8658</v>
      </c>
      <c r="F6372" s="151">
        <v>5</v>
      </c>
      <c r="G6372" s="158">
        <v>42.340482216597842</v>
      </c>
    </row>
    <row r="6373" spans="1:7" x14ac:dyDescent="0.25">
      <c r="A6373" s="147">
        <v>6369</v>
      </c>
      <c r="B6373" s="151">
        <v>20902152330</v>
      </c>
      <c r="C6373" s="151">
        <v>499</v>
      </c>
      <c r="D6373" s="158">
        <v>1008.090695</v>
      </c>
      <c r="E6373" s="151">
        <v>9109</v>
      </c>
      <c r="F6373" s="151">
        <v>5</v>
      </c>
      <c r="G6373" s="158">
        <v>39.336619155454912</v>
      </c>
    </row>
    <row r="6374" spans="1:7" x14ac:dyDescent="0.25">
      <c r="A6374" s="147">
        <v>6370</v>
      </c>
      <c r="B6374" s="151">
        <v>20902152401</v>
      </c>
      <c r="C6374" s="151">
        <v>358</v>
      </c>
      <c r="D6374" s="158">
        <v>950.41882880000003</v>
      </c>
      <c r="E6374" s="151">
        <v>11929</v>
      </c>
      <c r="F6374" s="151">
        <v>3</v>
      </c>
      <c r="G6374" s="158">
        <v>20.554149460503528</v>
      </c>
    </row>
    <row r="6375" spans="1:7" x14ac:dyDescent="0.25">
      <c r="A6375" s="147">
        <v>6371</v>
      </c>
      <c r="B6375" s="151">
        <v>20902152402</v>
      </c>
      <c r="C6375" s="151">
        <v>421</v>
      </c>
      <c r="D6375" s="158">
        <v>957.92765050000003</v>
      </c>
      <c r="E6375" s="151">
        <v>11655</v>
      </c>
      <c r="F6375" s="151">
        <v>3</v>
      </c>
      <c r="G6375" s="158">
        <v>22.379112828027175</v>
      </c>
    </row>
    <row r="6376" spans="1:7" x14ac:dyDescent="0.25">
      <c r="A6376" s="147">
        <v>6372</v>
      </c>
      <c r="B6376" s="151">
        <v>20902152403</v>
      </c>
      <c r="C6376" s="151">
        <v>322</v>
      </c>
      <c r="D6376" s="158">
        <v>976.03790479999998</v>
      </c>
      <c r="E6376" s="151">
        <v>10860</v>
      </c>
      <c r="F6376" s="151">
        <v>4</v>
      </c>
      <c r="G6376" s="158">
        <v>27.674170773944319</v>
      </c>
    </row>
    <row r="6377" spans="1:7" x14ac:dyDescent="0.25">
      <c r="A6377" s="147">
        <v>6373</v>
      </c>
      <c r="B6377" s="151">
        <v>20902152404</v>
      </c>
      <c r="C6377" s="151">
        <v>306</v>
      </c>
      <c r="D6377" s="158">
        <v>971.07097610000005</v>
      </c>
      <c r="E6377" s="151">
        <v>11066</v>
      </c>
      <c r="F6377" s="151">
        <v>4</v>
      </c>
      <c r="G6377" s="158">
        <v>26.302118023178366</v>
      </c>
    </row>
    <row r="6378" spans="1:7" x14ac:dyDescent="0.25">
      <c r="A6378" s="147">
        <v>6374</v>
      </c>
      <c r="B6378" s="151">
        <v>20902152405</v>
      </c>
      <c r="C6378" s="151">
        <v>592</v>
      </c>
      <c r="D6378" s="158">
        <v>958.31584680000003</v>
      </c>
      <c r="E6378" s="151">
        <v>11639</v>
      </c>
      <c r="F6378" s="151">
        <v>3</v>
      </c>
      <c r="G6378" s="158">
        <v>22.485680031970162</v>
      </c>
    </row>
    <row r="6379" spans="1:7" x14ac:dyDescent="0.25">
      <c r="A6379" s="147">
        <v>6375</v>
      </c>
      <c r="B6379" s="151">
        <v>20902152406</v>
      </c>
      <c r="C6379" s="151">
        <v>458</v>
      </c>
      <c r="D6379" s="158">
        <v>951.74151840000002</v>
      </c>
      <c r="E6379" s="151">
        <v>11878</v>
      </c>
      <c r="F6379" s="151">
        <v>3</v>
      </c>
      <c r="G6379" s="158">
        <v>20.8938324230718</v>
      </c>
    </row>
    <row r="6380" spans="1:7" x14ac:dyDescent="0.25">
      <c r="A6380" s="147">
        <v>6376</v>
      </c>
      <c r="B6380" s="151">
        <v>20902152407</v>
      </c>
      <c r="C6380" s="151">
        <v>554</v>
      </c>
      <c r="D6380" s="158">
        <v>998.05149559999995</v>
      </c>
      <c r="E6380" s="151">
        <v>9721</v>
      </c>
      <c r="F6380" s="151">
        <v>4</v>
      </c>
      <c r="G6380" s="158">
        <v>35.260423604635669</v>
      </c>
    </row>
    <row r="6381" spans="1:7" x14ac:dyDescent="0.25">
      <c r="A6381" s="147">
        <v>6377</v>
      </c>
      <c r="B6381" s="151">
        <v>20902152408</v>
      </c>
      <c r="C6381" s="151">
        <v>450</v>
      </c>
      <c r="D6381" s="158">
        <v>935.43854099999999</v>
      </c>
      <c r="E6381" s="151">
        <v>12446</v>
      </c>
      <c r="F6381" s="151">
        <v>3</v>
      </c>
      <c r="G6381" s="158">
        <v>17.110696683095778</v>
      </c>
    </row>
    <row r="6382" spans="1:7" x14ac:dyDescent="0.25">
      <c r="A6382" s="147">
        <v>6378</v>
      </c>
      <c r="B6382" s="151">
        <v>20902152409</v>
      </c>
      <c r="C6382" s="151">
        <v>142</v>
      </c>
      <c r="D6382" s="158">
        <v>1048.266597</v>
      </c>
      <c r="E6382" s="151">
        <v>5962</v>
      </c>
      <c r="F6382" s="151">
        <v>7</v>
      </c>
      <c r="G6382" s="158">
        <v>60.297056080991076</v>
      </c>
    </row>
    <row r="6383" spans="1:7" x14ac:dyDescent="0.25">
      <c r="A6383" s="147">
        <v>6379</v>
      </c>
      <c r="B6383" s="151">
        <v>20902152410</v>
      </c>
      <c r="C6383" s="151">
        <v>634</v>
      </c>
      <c r="D6383" s="158">
        <v>1004.794628</v>
      </c>
      <c r="E6383" s="151">
        <v>9338</v>
      </c>
      <c r="F6383" s="151">
        <v>5</v>
      </c>
      <c r="G6383" s="158">
        <v>37.811376049020915</v>
      </c>
    </row>
    <row r="6384" spans="1:7" x14ac:dyDescent="0.25">
      <c r="A6384" s="147">
        <v>6380</v>
      </c>
      <c r="B6384" s="151">
        <v>20902152411</v>
      </c>
      <c r="C6384" s="151">
        <v>351</v>
      </c>
      <c r="D6384" s="158">
        <v>984.30518229999996</v>
      </c>
      <c r="E6384" s="151">
        <v>10449</v>
      </c>
      <c r="F6384" s="151">
        <v>4</v>
      </c>
      <c r="G6384" s="158">
        <v>30.411615825229788</v>
      </c>
    </row>
    <row r="6385" spans="1:7" x14ac:dyDescent="0.25">
      <c r="A6385" s="147">
        <v>6381</v>
      </c>
      <c r="B6385" s="151">
        <v>20902152413</v>
      </c>
      <c r="C6385" s="151">
        <v>409</v>
      </c>
      <c r="D6385" s="158">
        <v>927.50866599999995</v>
      </c>
      <c r="E6385" s="151">
        <v>12684</v>
      </c>
      <c r="F6385" s="151">
        <v>2</v>
      </c>
      <c r="G6385" s="158">
        <v>15.525509524443853</v>
      </c>
    </row>
    <row r="6386" spans="1:7" x14ac:dyDescent="0.25">
      <c r="A6386" s="147">
        <v>6382</v>
      </c>
      <c r="B6386" s="151">
        <v>20902152414</v>
      </c>
      <c r="C6386" s="151">
        <v>492</v>
      </c>
      <c r="D6386" s="158">
        <v>934.56370170000002</v>
      </c>
      <c r="E6386" s="151">
        <v>12476</v>
      </c>
      <c r="F6386" s="151">
        <v>3</v>
      </c>
      <c r="G6386" s="158">
        <v>16.910883175702676</v>
      </c>
    </row>
    <row r="6387" spans="1:7" x14ac:dyDescent="0.25">
      <c r="A6387" s="147">
        <v>6383</v>
      </c>
      <c r="B6387" s="151">
        <v>20902152415</v>
      </c>
      <c r="C6387" s="151">
        <v>541</v>
      </c>
      <c r="D6387" s="158">
        <v>969.80891010000005</v>
      </c>
      <c r="E6387" s="151">
        <v>11127</v>
      </c>
      <c r="F6387" s="151">
        <v>3</v>
      </c>
      <c r="G6387" s="158">
        <v>25.895830558145732</v>
      </c>
    </row>
    <row r="6388" spans="1:7" x14ac:dyDescent="0.25">
      <c r="A6388" s="147">
        <v>6384</v>
      </c>
      <c r="B6388" s="151">
        <v>20902152416</v>
      </c>
      <c r="C6388" s="151">
        <v>468</v>
      </c>
      <c r="D6388" s="158">
        <v>980.32503829999996</v>
      </c>
      <c r="E6388" s="151">
        <v>10645</v>
      </c>
      <c r="F6388" s="151">
        <v>4</v>
      </c>
      <c r="G6388" s="158">
        <v>29.1061675769282</v>
      </c>
    </row>
    <row r="6389" spans="1:7" x14ac:dyDescent="0.25">
      <c r="A6389" s="147">
        <v>6385</v>
      </c>
      <c r="B6389" s="151">
        <v>20902152417</v>
      </c>
      <c r="C6389" s="151">
        <v>406</v>
      </c>
      <c r="D6389" s="158">
        <v>967.06890710000005</v>
      </c>
      <c r="E6389" s="151">
        <v>11254</v>
      </c>
      <c r="F6389" s="151">
        <v>3</v>
      </c>
      <c r="G6389" s="158">
        <v>25.049953376848279</v>
      </c>
    </row>
    <row r="6390" spans="1:7" x14ac:dyDescent="0.25">
      <c r="A6390" s="147">
        <v>6386</v>
      </c>
      <c r="B6390" s="151">
        <v>20902152418</v>
      </c>
      <c r="C6390" s="151">
        <v>310</v>
      </c>
      <c r="D6390" s="158">
        <v>970.04372030000002</v>
      </c>
      <c r="E6390" s="151">
        <v>11113</v>
      </c>
      <c r="F6390" s="151">
        <v>3</v>
      </c>
      <c r="G6390" s="158">
        <v>25.989076861595844</v>
      </c>
    </row>
    <row r="6391" spans="1:7" x14ac:dyDescent="0.25">
      <c r="A6391" s="147">
        <v>6387</v>
      </c>
      <c r="B6391" s="151">
        <v>20902152419</v>
      </c>
      <c r="C6391" s="151">
        <v>461</v>
      </c>
      <c r="D6391" s="158">
        <v>959.64801309999996</v>
      </c>
      <c r="E6391" s="151">
        <v>11582</v>
      </c>
      <c r="F6391" s="151">
        <v>3</v>
      </c>
      <c r="G6391" s="158">
        <v>22.865325696017049</v>
      </c>
    </row>
    <row r="6392" spans="1:7" x14ac:dyDescent="0.25">
      <c r="A6392" s="147">
        <v>6388</v>
      </c>
      <c r="B6392" s="151">
        <v>20902152420</v>
      </c>
      <c r="C6392" s="151">
        <v>301</v>
      </c>
      <c r="D6392" s="158">
        <v>1061.3270910000001</v>
      </c>
      <c r="E6392" s="151">
        <v>4703</v>
      </c>
      <c r="F6392" s="151">
        <v>8</v>
      </c>
      <c r="G6392" s="158">
        <v>68.68256294125483</v>
      </c>
    </row>
    <row r="6393" spans="1:7" x14ac:dyDescent="0.25">
      <c r="A6393" s="147">
        <v>6389</v>
      </c>
      <c r="B6393" s="151">
        <v>20902152421</v>
      </c>
      <c r="C6393" s="151">
        <v>273</v>
      </c>
      <c r="D6393" s="158">
        <v>913.91322820000005</v>
      </c>
      <c r="E6393" s="151">
        <v>13004</v>
      </c>
      <c r="F6393" s="151">
        <v>2</v>
      </c>
      <c r="G6393" s="158">
        <v>13.394165445584122</v>
      </c>
    </row>
    <row r="6394" spans="1:7" x14ac:dyDescent="0.25">
      <c r="A6394" s="147">
        <v>6390</v>
      </c>
      <c r="B6394" s="151">
        <v>20902152422</v>
      </c>
      <c r="C6394" s="151">
        <v>287</v>
      </c>
      <c r="D6394" s="158">
        <v>976.30086800000004</v>
      </c>
      <c r="E6394" s="151">
        <v>10847</v>
      </c>
      <c r="F6394" s="151">
        <v>4</v>
      </c>
      <c r="G6394" s="158">
        <v>27.760756627147998</v>
      </c>
    </row>
    <row r="6395" spans="1:7" x14ac:dyDescent="0.25">
      <c r="A6395" s="147">
        <v>6391</v>
      </c>
      <c r="B6395" s="151">
        <v>20902152423</v>
      </c>
      <c r="C6395" s="151">
        <v>376</v>
      </c>
      <c r="D6395" s="158">
        <v>915.55588720000003</v>
      </c>
      <c r="E6395" s="151">
        <v>12961</v>
      </c>
      <c r="F6395" s="151">
        <v>2</v>
      </c>
      <c r="G6395" s="158">
        <v>13.680564806180898</v>
      </c>
    </row>
    <row r="6396" spans="1:7" x14ac:dyDescent="0.25">
      <c r="A6396" s="147">
        <v>6392</v>
      </c>
      <c r="B6396" s="151">
        <v>20902152424</v>
      </c>
      <c r="C6396" s="151">
        <v>441</v>
      </c>
      <c r="D6396" s="158">
        <v>913.03695740000001</v>
      </c>
      <c r="E6396" s="151">
        <v>13029</v>
      </c>
      <c r="F6396" s="151">
        <v>2</v>
      </c>
      <c r="G6396" s="158">
        <v>13.227654189423205</v>
      </c>
    </row>
    <row r="6397" spans="1:7" x14ac:dyDescent="0.25">
      <c r="A6397" s="147">
        <v>6393</v>
      </c>
      <c r="B6397" s="151">
        <v>20902152425</v>
      </c>
      <c r="C6397" s="151">
        <v>435</v>
      </c>
      <c r="D6397" s="158">
        <v>963.15594009999995</v>
      </c>
      <c r="E6397" s="151">
        <v>11417</v>
      </c>
      <c r="F6397" s="151">
        <v>3</v>
      </c>
      <c r="G6397" s="158">
        <v>23.964299986679098</v>
      </c>
    </row>
    <row r="6398" spans="1:7" x14ac:dyDescent="0.25">
      <c r="A6398" s="147">
        <v>6394</v>
      </c>
      <c r="B6398" s="151">
        <v>20902152501</v>
      </c>
      <c r="C6398" s="151">
        <v>451</v>
      </c>
      <c r="D6398" s="158">
        <v>1004.599099</v>
      </c>
      <c r="E6398" s="151">
        <v>9349</v>
      </c>
      <c r="F6398" s="151">
        <v>5</v>
      </c>
      <c r="G6398" s="158">
        <v>37.738111096310114</v>
      </c>
    </row>
    <row r="6399" spans="1:7" x14ac:dyDescent="0.25">
      <c r="A6399" s="147">
        <v>6395</v>
      </c>
      <c r="B6399" s="151">
        <v>20902152502</v>
      </c>
      <c r="C6399" s="151">
        <v>503</v>
      </c>
      <c r="D6399" s="158">
        <v>977.36963760000003</v>
      </c>
      <c r="E6399" s="151">
        <v>10790</v>
      </c>
      <c r="F6399" s="151">
        <v>4</v>
      </c>
      <c r="G6399" s="158">
        <v>28.140402291194881</v>
      </c>
    </row>
    <row r="6400" spans="1:7" x14ac:dyDescent="0.25">
      <c r="A6400" s="147">
        <v>6396</v>
      </c>
      <c r="B6400" s="151">
        <v>20902152503</v>
      </c>
      <c r="C6400" s="151">
        <v>617</v>
      </c>
      <c r="D6400" s="158">
        <v>956.6503735</v>
      </c>
      <c r="E6400" s="151">
        <v>11702</v>
      </c>
      <c r="F6400" s="151">
        <v>3</v>
      </c>
      <c r="G6400" s="158">
        <v>22.06607166644465</v>
      </c>
    </row>
    <row r="6401" spans="1:7" x14ac:dyDescent="0.25">
      <c r="A6401" s="147">
        <v>6397</v>
      </c>
      <c r="B6401" s="151">
        <v>20902152504</v>
      </c>
      <c r="C6401" s="151">
        <v>641</v>
      </c>
      <c r="D6401" s="158">
        <v>874.64500429999998</v>
      </c>
      <c r="E6401" s="151">
        <v>13787</v>
      </c>
      <c r="F6401" s="151">
        <v>2</v>
      </c>
      <c r="G6401" s="158">
        <v>8.1790329026242166</v>
      </c>
    </row>
    <row r="6402" spans="1:7" x14ac:dyDescent="0.25">
      <c r="A6402" s="147">
        <v>6398</v>
      </c>
      <c r="B6402" s="151">
        <v>20902152505</v>
      </c>
      <c r="C6402" s="151">
        <v>276</v>
      </c>
      <c r="D6402" s="158">
        <v>924.90441050000004</v>
      </c>
      <c r="E6402" s="151">
        <v>12738</v>
      </c>
      <c r="F6402" s="151">
        <v>2</v>
      </c>
      <c r="G6402" s="158">
        <v>15.165845211136272</v>
      </c>
    </row>
    <row r="6403" spans="1:7" x14ac:dyDescent="0.25">
      <c r="A6403" s="147">
        <v>6399</v>
      </c>
      <c r="B6403" s="151">
        <v>20902152506</v>
      </c>
      <c r="C6403" s="151">
        <v>386</v>
      </c>
      <c r="D6403" s="158">
        <v>1079.69064</v>
      </c>
      <c r="E6403" s="151">
        <v>3067</v>
      </c>
      <c r="F6403" s="151">
        <v>8</v>
      </c>
      <c r="G6403" s="158">
        <v>79.579059544425206</v>
      </c>
    </row>
    <row r="6404" spans="1:7" x14ac:dyDescent="0.25">
      <c r="A6404" s="147">
        <v>6400</v>
      </c>
      <c r="B6404" s="151">
        <v>20902152507</v>
      </c>
      <c r="C6404" s="151">
        <v>429</v>
      </c>
      <c r="D6404" s="158">
        <v>1022.683859</v>
      </c>
      <c r="E6404" s="151">
        <v>8089</v>
      </c>
      <c r="F6404" s="151">
        <v>6</v>
      </c>
      <c r="G6404" s="158">
        <v>46.130278406820302</v>
      </c>
    </row>
    <row r="6405" spans="1:7" x14ac:dyDescent="0.25">
      <c r="A6405" s="147">
        <v>6401</v>
      </c>
      <c r="B6405" s="151">
        <v>20902152508</v>
      </c>
      <c r="C6405" s="151">
        <v>494</v>
      </c>
      <c r="D6405" s="158">
        <v>956.7557286</v>
      </c>
      <c r="E6405" s="151">
        <v>11700</v>
      </c>
      <c r="F6405" s="151">
        <v>3</v>
      </c>
      <c r="G6405" s="158">
        <v>22.079392566937525</v>
      </c>
    </row>
    <row r="6406" spans="1:7" x14ac:dyDescent="0.25">
      <c r="A6406" s="147">
        <v>6402</v>
      </c>
      <c r="B6406" s="151">
        <v>20902152509</v>
      </c>
      <c r="C6406" s="151">
        <v>546</v>
      </c>
      <c r="D6406" s="158">
        <v>723.5884734</v>
      </c>
      <c r="E6406" s="151">
        <v>14899</v>
      </c>
      <c r="F6406" s="151">
        <v>1</v>
      </c>
      <c r="G6406" s="158">
        <v>0.77261222858665246</v>
      </c>
    </row>
    <row r="6407" spans="1:7" x14ac:dyDescent="0.25">
      <c r="A6407" s="147">
        <v>6403</v>
      </c>
      <c r="B6407" s="151">
        <v>20902152510</v>
      </c>
      <c r="C6407" s="151">
        <v>322</v>
      </c>
      <c r="D6407" s="158">
        <v>799.90203680000002</v>
      </c>
      <c r="E6407" s="151">
        <v>14601</v>
      </c>
      <c r="F6407" s="151">
        <v>1</v>
      </c>
      <c r="G6407" s="158">
        <v>2.7574264020247772</v>
      </c>
    </row>
    <row r="6408" spans="1:7" x14ac:dyDescent="0.25">
      <c r="A6408" s="147">
        <v>6404</v>
      </c>
      <c r="B6408" s="151">
        <v>20902152511</v>
      </c>
      <c r="C6408" s="151">
        <v>368</v>
      </c>
      <c r="D6408" s="158">
        <v>991.67458060000001</v>
      </c>
      <c r="E6408" s="151">
        <v>10069</v>
      </c>
      <c r="F6408" s="151">
        <v>4</v>
      </c>
      <c r="G6408" s="158">
        <v>32.942586918875719</v>
      </c>
    </row>
    <row r="6409" spans="1:7" x14ac:dyDescent="0.25">
      <c r="A6409" s="147">
        <v>6405</v>
      </c>
      <c r="B6409" s="151">
        <v>20902152512</v>
      </c>
      <c r="C6409" s="151">
        <v>511</v>
      </c>
      <c r="D6409" s="158">
        <v>970.19370519999995</v>
      </c>
      <c r="E6409" s="151">
        <v>11106</v>
      </c>
      <c r="F6409" s="151">
        <v>3</v>
      </c>
      <c r="G6409" s="158">
        <v>26.035700013320902</v>
      </c>
    </row>
    <row r="6410" spans="1:7" x14ac:dyDescent="0.25">
      <c r="A6410" s="147">
        <v>6406</v>
      </c>
      <c r="B6410" s="151">
        <v>20902152513</v>
      </c>
      <c r="C6410" s="151">
        <v>415</v>
      </c>
      <c r="D6410" s="158">
        <v>1007.15523</v>
      </c>
      <c r="E6410" s="151">
        <v>9170</v>
      </c>
      <c r="F6410" s="151">
        <v>5</v>
      </c>
      <c r="G6410" s="158">
        <v>38.930331690422271</v>
      </c>
    </row>
    <row r="6411" spans="1:7" x14ac:dyDescent="0.25">
      <c r="A6411" s="147">
        <v>6407</v>
      </c>
      <c r="B6411" s="151">
        <v>20902152514</v>
      </c>
      <c r="C6411" s="151">
        <v>562</v>
      </c>
      <c r="D6411" s="158">
        <v>943.66717979999999</v>
      </c>
      <c r="E6411" s="151">
        <v>12156</v>
      </c>
      <c r="F6411" s="151">
        <v>3</v>
      </c>
      <c r="G6411" s="158">
        <v>19.042227254562409</v>
      </c>
    </row>
    <row r="6412" spans="1:7" x14ac:dyDescent="0.25">
      <c r="A6412" s="147">
        <v>6408</v>
      </c>
      <c r="B6412" s="151">
        <v>20902152515</v>
      </c>
      <c r="C6412" s="151">
        <v>542</v>
      </c>
      <c r="D6412" s="158">
        <v>866.4170474</v>
      </c>
      <c r="E6412" s="151">
        <v>13914</v>
      </c>
      <c r="F6412" s="151">
        <v>1</v>
      </c>
      <c r="G6412" s="158">
        <v>7.3331557213267615</v>
      </c>
    </row>
    <row r="6413" spans="1:7" x14ac:dyDescent="0.25">
      <c r="A6413" s="147">
        <v>6409</v>
      </c>
      <c r="B6413" s="151">
        <v>20902152516</v>
      </c>
      <c r="C6413" s="151">
        <v>386</v>
      </c>
      <c r="D6413" s="158">
        <v>1011.685935</v>
      </c>
      <c r="E6413" s="151">
        <v>8868</v>
      </c>
      <c r="F6413" s="151">
        <v>5</v>
      </c>
      <c r="G6413" s="158">
        <v>40.941787664846139</v>
      </c>
    </row>
    <row r="6414" spans="1:7" x14ac:dyDescent="0.25">
      <c r="A6414" s="147">
        <v>6410</v>
      </c>
      <c r="B6414" s="151">
        <v>20902152517</v>
      </c>
      <c r="C6414" s="151">
        <v>525</v>
      </c>
      <c r="D6414" s="158">
        <v>1033.579426</v>
      </c>
      <c r="E6414" s="151">
        <v>7219</v>
      </c>
      <c r="F6414" s="151">
        <v>6</v>
      </c>
      <c r="G6414" s="158">
        <v>51.924870121220188</v>
      </c>
    </row>
    <row r="6415" spans="1:7" x14ac:dyDescent="0.25">
      <c r="A6415" s="147">
        <v>6411</v>
      </c>
      <c r="B6415" s="151">
        <v>20902152518</v>
      </c>
      <c r="C6415" s="151">
        <v>494</v>
      </c>
      <c r="D6415" s="158">
        <v>1055.9386119999999</v>
      </c>
      <c r="E6415" s="151">
        <v>5255</v>
      </c>
      <c r="F6415" s="151">
        <v>7</v>
      </c>
      <c r="G6415" s="158">
        <v>65.005994405221784</v>
      </c>
    </row>
    <row r="6416" spans="1:7" x14ac:dyDescent="0.25">
      <c r="A6416" s="147">
        <v>6412</v>
      </c>
      <c r="B6416" s="151">
        <v>20902152519</v>
      </c>
      <c r="C6416" s="151">
        <v>441</v>
      </c>
      <c r="D6416" s="158">
        <v>1008.691156</v>
      </c>
      <c r="E6416" s="151">
        <v>9065</v>
      </c>
      <c r="F6416" s="151">
        <v>5</v>
      </c>
      <c r="G6416" s="158">
        <v>39.629678966298123</v>
      </c>
    </row>
    <row r="6417" spans="1:7" x14ac:dyDescent="0.25">
      <c r="A6417" s="147">
        <v>6413</v>
      </c>
      <c r="B6417" s="151">
        <v>20902152520</v>
      </c>
      <c r="C6417" s="151">
        <v>294</v>
      </c>
      <c r="D6417" s="158">
        <v>867.30760029999999</v>
      </c>
      <c r="E6417" s="151">
        <v>13905</v>
      </c>
      <c r="F6417" s="151">
        <v>1</v>
      </c>
      <c r="G6417" s="158">
        <v>7.3930997735446908</v>
      </c>
    </row>
    <row r="6418" spans="1:7" x14ac:dyDescent="0.25">
      <c r="A6418" s="147">
        <v>6414</v>
      </c>
      <c r="B6418" s="151">
        <v>20902152521</v>
      </c>
      <c r="C6418" s="151">
        <v>567</v>
      </c>
      <c r="D6418" s="158">
        <v>1043.771698</v>
      </c>
      <c r="E6418" s="151">
        <v>6363</v>
      </c>
      <c r="F6418" s="151">
        <v>7</v>
      </c>
      <c r="G6418" s="158">
        <v>57.626215532169979</v>
      </c>
    </row>
    <row r="6419" spans="1:7" x14ac:dyDescent="0.25">
      <c r="A6419" s="147">
        <v>6415</v>
      </c>
      <c r="B6419" s="151">
        <v>20902152522</v>
      </c>
      <c r="C6419" s="151">
        <v>467</v>
      </c>
      <c r="D6419" s="158">
        <v>946.83528999999999</v>
      </c>
      <c r="E6419" s="151">
        <v>12029</v>
      </c>
      <c r="F6419" s="151">
        <v>3</v>
      </c>
      <c r="G6419" s="158">
        <v>19.888104435859862</v>
      </c>
    </row>
    <row r="6420" spans="1:7" x14ac:dyDescent="0.25">
      <c r="A6420" s="147">
        <v>6416</v>
      </c>
      <c r="B6420" s="151">
        <v>20902152523</v>
      </c>
      <c r="C6420" s="151">
        <v>308</v>
      </c>
      <c r="D6420" s="158">
        <v>988.53180039999995</v>
      </c>
      <c r="E6420" s="151">
        <v>10234</v>
      </c>
      <c r="F6420" s="151">
        <v>4</v>
      </c>
      <c r="G6420" s="158">
        <v>31.84361262821367</v>
      </c>
    </row>
    <row r="6421" spans="1:7" x14ac:dyDescent="0.25">
      <c r="A6421" s="147">
        <v>6417</v>
      </c>
      <c r="B6421" s="151">
        <v>20902152524</v>
      </c>
      <c r="C6421" s="151">
        <v>552</v>
      </c>
      <c r="D6421" s="158">
        <v>870.96411780000005</v>
      </c>
      <c r="E6421" s="151">
        <v>13846</v>
      </c>
      <c r="F6421" s="151">
        <v>1</v>
      </c>
      <c r="G6421" s="158">
        <v>7.7860663380844546</v>
      </c>
    </row>
    <row r="6422" spans="1:7" x14ac:dyDescent="0.25">
      <c r="A6422" s="147">
        <v>6418</v>
      </c>
      <c r="B6422" s="151">
        <v>20902152525</v>
      </c>
      <c r="C6422" s="151">
        <v>392</v>
      </c>
      <c r="D6422" s="158">
        <v>1004.237994</v>
      </c>
      <c r="E6422" s="151">
        <v>9371</v>
      </c>
      <c r="F6422" s="151">
        <v>5</v>
      </c>
      <c r="G6422" s="158">
        <v>37.591581190888505</v>
      </c>
    </row>
    <row r="6423" spans="1:7" x14ac:dyDescent="0.25">
      <c r="A6423" s="147">
        <v>6419</v>
      </c>
      <c r="B6423" s="151">
        <v>20902152526</v>
      </c>
      <c r="C6423" s="151">
        <v>456</v>
      </c>
      <c r="D6423" s="158">
        <v>893.92630559999998</v>
      </c>
      <c r="E6423" s="151">
        <v>13446</v>
      </c>
      <c r="F6423" s="151">
        <v>2</v>
      </c>
      <c r="G6423" s="158">
        <v>10.450246436659118</v>
      </c>
    </row>
    <row r="6424" spans="1:7" x14ac:dyDescent="0.25">
      <c r="A6424" s="147">
        <v>6420</v>
      </c>
      <c r="B6424" s="151">
        <v>20902152527</v>
      </c>
      <c r="C6424" s="151">
        <v>414</v>
      </c>
      <c r="D6424" s="158">
        <v>1024.5636919999999</v>
      </c>
      <c r="E6424" s="151">
        <v>7937</v>
      </c>
      <c r="F6424" s="151">
        <v>6</v>
      </c>
      <c r="G6424" s="158">
        <v>47.142666844278672</v>
      </c>
    </row>
    <row r="6425" spans="1:7" x14ac:dyDescent="0.25">
      <c r="A6425" s="147">
        <v>6421</v>
      </c>
      <c r="B6425" s="151">
        <v>20902152528</v>
      </c>
      <c r="C6425" s="151">
        <v>441</v>
      </c>
      <c r="D6425" s="158">
        <v>1029.907303</v>
      </c>
      <c r="E6425" s="151">
        <v>7510</v>
      </c>
      <c r="F6425" s="151">
        <v>6</v>
      </c>
      <c r="G6425" s="158">
        <v>49.986679099507128</v>
      </c>
    </row>
    <row r="6426" spans="1:7" x14ac:dyDescent="0.25">
      <c r="A6426" s="147">
        <v>6422</v>
      </c>
      <c r="B6426" s="151">
        <v>20902152601</v>
      </c>
      <c r="C6426" s="151">
        <v>436</v>
      </c>
      <c r="D6426" s="158">
        <v>976.83699539999998</v>
      </c>
      <c r="E6426" s="151">
        <v>10824</v>
      </c>
      <c r="F6426" s="151">
        <v>4</v>
      </c>
      <c r="G6426" s="158">
        <v>27.913946982816039</v>
      </c>
    </row>
    <row r="6427" spans="1:7" x14ac:dyDescent="0.25">
      <c r="A6427" s="147">
        <v>6423</v>
      </c>
      <c r="B6427" s="151">
        <v>20902152602</v>
      </c>
      <c r="C6427" s="151">
        <v>398</v>
      </c>
      <c r="D6427" s="158">
        <v>1039.389707</v>
      </c>
      <c r="E6427" s="151">
        <v>6762</v>
      </c>
      <c r="F6427" s="151">
        <v>6</v>
      </c>
      <c r="G6427" s="158">
        <v>54.968695883841747</v>
      </c>
    </row>
    <row r="6428" spans="1:7" x14ac:dyDescent="0.25">
      <c r="A6428" s="147">
        <v>6424</v>
      </c>
      <c r="B6428" s="151">
        <v>20902152603</v>
      </c>
      <c r="C6428" s="151">
        <v>423</v>
      </c>
      <c r="D6428" s="158">
        <v>1000.552718</v>
      </c>
      <c r="E6428" s="151">
        <v>9573</v>
      </c>
      <c r="F6428" s="151">
        <v>5</v>
      </c>
      <c r="G6428" s="158">
        <v>36.246170241108302</v>
      </c>
    </row>
    <row r="6429" spans="1:7" x14ac:dyDescent="0.25">
      <c r="A6429" s="147">
        <v>6425</v>
      </c>
      <c r="B6429" s="151">
        <v>20902152604</v>
      </c>
      <c r="C6429" s="151">
        <v>512</v>
      </c>
      <c r="D6429" s="158">
        <v>1040.172114</v>
      </c>
      <c r="E6429" s="151">
        <v>6691</v>
      </c>
      <c r="F6429" s="151">
        <v>6</v>
      </c>
      <c r="G6429" s="158">
        <v>55.441587851338745</v>
      </c>
    </row>
    <row r="6430" spans="1:7" x14ac:dyDescent="0.25">
      <c r="A6430" s="147">
        <v>6426</v>
      </c>
      <c r="B6430" s="151">
        <v>20902152605</v>
      </c>
      <c r="C6430" s="151">
        <v>538</v>
      </c>
      <c r="D6430" s="158">
        <v>971.44655139999998</v>
      </c>
      <c r="E6430" s="151">
        <v>11051</v>
      </c>
      <c r="F6430" s="151">
        <v>4</v>
      </c>
      <c r="G6430" s="158">
        <v>26.402024776874917</v>
      </c>
    </row>
    <row r="6431" spans="1:7" x14ac:dyDescent="0.25">
      <c r="A6431" s="147">
        <v>6427</v>
      </c>
      <c r="B6431" s="151">
        <v>20902152606</v>
      </c>
      <c r="C6431" s="151">
        <v>602</v>
      </c>
      <c r="D6431" s="158">
        <v>1034.822418</v>
      </c>
      <c r="E6431" s="151">
        <v>7141</v>
      </c>
      <c r="F6431" s="151">
        <v>6</v>
      </c>
      <c r="G6431" s="158">
        <v>52.444385240442251</v>
      </c>
    </row>
    <row r="6432" spans="1:7" x14ac:dyDescent="0.25">
      <c r="A6432" s="147">
        <v>6428</v>
      </c>
      <c r="B6432" s="151">
        <v>20902152607</v>
      </c>
      <c r="C6432" s="151">
        <v>415</v>
      </c>
      <c r="D6432" s="158">
        <v>1020.1150720000001</v>
      </c>
      <c r="E6432" s="151">
        <v>8285</v>
      </c>
      <c r="F6432" s="151">
        <v>5</v>
      </c>
      <c r="G6432" s="158">
        <v>44.824830158518715</v>
      </c>
    </row>
    <row r="6433" spans="1:7" x14ac:dyDescent="0.25">
      <c r="A6433" s="147">
        <v>6429</v>
      </c>
      <c r="B6433" s="151">
        <v>20902152608</v>
      </c>
      <c r="C6433" s="151">
        <v>501</v>
      </c>
      <c r="D6433" s="158">
        <v>1061.3107199999999</v>
      </c>
      <c r="E6433" s="151">
        <v>4705</v>
      </c>
      <c r="F6433" s="151">
        <v>8</v>
      </c>
      <c r="G6433" s="158">
        <v>68.669242040761958</v>
      </c>
    </row>
    <row r="6434" spans="1:7" x14ac:dyDescent="0.25">
      <c r="A6434" s="147">
        <v>6430</v>
      </c>
      <c r="B6434" s="151">
        <v>20902152609</v>
      </c>
      <c r="C6434" s="151">
        <v>285</v>
      </c>
      <c r="D6434" s="158">
        <v>1018.926945</v>
      </c>
      <c r="E6434" s="151">
        <v>8362</v>
      </c>
      <c r="F6434" s="151">
        <v>5</v>
      </c>
      <c r="G6434" s="158">
        <v>44.311975489543094</v>
      </c>
    </row>
    <row r="6435" spans="1:7" x14ac:dyDescent="0.25">
      <c r="A6435" s="147">
        <v>6431</v>
      </c>
      <c r="B6435" s="151">
        <v>20902152610</v>
      </c>
      <c r="C6435" s="151">
        <v>261</v>
      </c>
      <c r="D6435" s="158">
        <v>974.52839229999995</v>
      </c>
      <c r="E6435" s="151">
        <v>10925</v>
      </c>
      <c r="F6435" s="151">
        <v>4</v>
      </c>
      <c r="G6435" s="158">
        <v>27.241241507925935</v>
      </c>
    </row>
    <row r="6436" spans="1:7" x14ac:dyDescent="0.25">
      <c r="A6436" s="147">
        <v>6432</v>
      </c>
      <c r="B6436" s="151">
        <v>20902152611</v>
      </c>
      <c r="C6436" s="151">
        <v>488</v>
      </c>
      <c r="D6436" s="158">
        <v>999.11970040000006</v>
      </c>
      <c r="E6436" s="151">
        <v>9654</v>
      </c>
      <c r="F6436" s="151">
        <v>5</v>
      </c>
      <c r="G6436" s="158">
        <v>35.706673771146932</v>
      </c>
    </row>
    <row r="6437" spans="1:7" x14ac:dyDescent="0.25">
      <c r="A6437" s="147">
        <v>6433</v>
      </c>
      <c r="B6437" s="151">
        <v>20902152612</v>
      </c>
      <c r="C6437" s="151">
        <v>394</v>
      </c>
      <c r="D6437" s="158">
        <v>958.54442449999999</v>
      </c>
      <c r="E6437" s="151">
        <v>11625</v>
      </c>
      <c r="F6437" s="151">
        <v>3</v>
      </c>
      <c r="G6437" s="158">
        <v>22.578926335420274</v>
      </c>
    </row>
    <row r="6438" spans="1:7" x14ac:dyDescent="0.25">
      <c r="A6438" s="147">
        <v>6434</v>
      </c>
      <c r="B6438" s="151">
        <v>20902152613</v>
      </c>
      <c r="C6438" s="151">
        <v>562</v>
      </c>
      <c r="D6438" s="158">
        <v>1041.003798</v>
      </c>
      <c r="E6438" s="151">
        <v>6620</v>
      </c>
      <c r="F6438" s="151">
        <v>6</v>
      </c>
      <c r="G6438" s="158">
        <v>55.914479818835751</v>
      </c>
    </row>
    <row r="6439" spans="1:7" x14ac:dyDescent="0.25">
      <c r="A6439" s="147">
        <v>6435</v>
      </c>
      <c r="B6439" s="151">
        <v>20902152615</v>
      </c>
      <c r="C6439" s="151">
        <v>693</v>
      </c>
      <c r="D6439" s="158">
        <v>922.18728239999996</v>
      </c>
      <c r="E6439" s="151">
        <v>12806</v>
      </c>
      <c r="F6439" s="151">
        <v>2</v>
      </c>
      <c r="G6439" s="158">
        <v>14.712934594378579</v>
      </c>
    </row>
    <row r="6440" spans="1:7" x14ac:dyDescent="0.25">
      <c r="A6440" s="147">
        <v>6436</v>
      </c>
      <c r="B6440" s="151">
        <v>20902152616</v>
      </c>
      <c r="C6440" s="151">
        <v>577</v>
      </c>
      <c r="D6440" s="158">
        <v>1006.629332</v>
      </c>
      <c r="E6440" s="151">
        <v>9205</v>
      </c>
      <c r="F6440" s="151">
        <v>5</v>
      </c>
      <c r="G6440" s="158">
        <v>38.69721593179699</v>
      </c>
    </row>
    <row r="6441" spans="1:7" x14ac:dyDescent="0.25">
      <c r="A6441" s="147">
        <v>6437</v>
      </c>
      <c r="B6441" s="151">
        <v>20902152617</v>
      </c>
      <c r="C6441" s="151">
        <v>640</v>
      </c>
      <c r="D6441" s="158">
        <v>1004.429755</v>
      </c>
      <c r="E6441" s="151">
        <v>9360</v>
      </c>
      <c r="F6441" s="151">
        <v>5</v>
      </c>
      <c r="G6441" s="158">
        <v>37.664846143599306</v>
      </c>
    </row>
    <row r="6442" spans="1:7" x14ac:dyDescent="0.25">
      <c r="A6442" s="147">
        <v>6438</v>
      </c>
      <c r="B6442" s="151">
        <v>20902152618</v>
      </c>
      <c r="C6442" s="151">
        <v>563</v>
      </c>
      <c r="D6442" s="158">
        <v>1001.382736</v>
      </c>
      <c r="E6442" s="151">
        <v>9527</v>
      </c>
      <c r="F6442" s="151">
        <v>5</v>
      </c>
      <c r="G6442" s="158">
        <v>36.552550952444385</v>
      </c>
    </row>
    <row r="6443" spans="1:7" x14ac:dyDescent="0.25">
      <c r="A6443" s="147">
        <v>6439</v>
      </c>
      <c r="B6443" s="151">
        <v>20902152619</v>
      </c>
      <c r="C6443" s="151">
        <v>131</v>
      </c>
      <c r="D6443" s="158">
        <v>978.85147949999998</v>
      </c>
      <c r="E6443" s="151">
        <v>10714</v>
      </c>
      <c r="F6443" s="151">
        <v>4</v>
      </c>
      <c r="G6443" s="158">
        <v>28.646596509924073</v>
      </c>
    </row>
    <row r="6444" spans="1:7" x14ac:dyDescent="0.25">
      <c r="A6444" s="147">
        <v>6440</v>
      </c>
      <c r="B6444" s="151">
        <v>20902152620</v>
      </c>
      <c r="C6444" s="151">
        <v>386</v>
      </c>
      <c r="D6444" s="158">
        <v>1061.91193</v>
      </c>
      <c r="E6444" s="151">
        <v>4658</v>
      </c>
      <c r="F6444" s="151">
        <v>8</v>
      </c>
      <c r="G6444" s="158">
        <v>68.982283202344476</v>
      </c>
    </row>
    <row r="6445" spans="1:7" x14ac:dyDescent="0.25">
      <c r="A6445" s="147">
        <v>6441</v>
      </c>
      <c r="B6445" s="151">
        <v>20902152622</v>
      </c>
      <c r="C6445" s="151">
        <v>454</v>
      </c>
      <c r="D6445" s="158">
        <v>977.01230550000002</v>
      </c>
      <c r="E6445" s="151">
        <v>10807</v>
      </c>
      <c r="F6445" s="151">
        <v>4</v>
      </c>
      <c r="G6445" s="158">
        <v>28.027174637005466</v>
      </c>
    </row>
    <row r="6446" spans="1:7" x14ac:dyDescent="0.25">
      <c r="A6446" s="147">
        <v>6442</v>
      </c>
      <c r="B6446" s="151">
        <v>20902152623</v>
      </c>
      <c r="C6446" s="151">
        <v>476</v>
      </c>
      <c r="D6446" s="158">
        <v>920.02330099999995</v>
      </c>
      <c r="E6446" s="151">
        <v>12860</v>
      </c>
      <c r="F6446" s="151">
        <v>2</v>
      </c>
      <c r="G6446" s="158">
        <v>14.353270281071001</v>
      </c>
    </row>
    <row r="6447" spans="1:7" x14ac:dyDescent="0.25">
      <c r="A6447" s="147">
        <v>6443</v>
      </c>
      <c r="B6447" s="151">
        <v>20902152624</v>
      </c>
      <c r="C6447" s="151">
        <v>305</v>
      </c>
      <c r="D6447" s="158">
        <v>1021.749509</v>
      </c>
      <c r="E6447" s="151">
        <v>8156</v>
      </c>
      <c r="F6447" s="151">
        <v>5</v>
      </c>
      <c r="G6447" s="158">
        <v>45.684028240309047</v>
      </c>
    </row>
    <row r="6448" spans="1:7" x14ac:dyDescent="0.25">
      <c r="A6448" s="147">
        <v>6444</v>
      </c>
      <c r="B6448" s="151">
        <v>20902152625</v>
      </c>
      <c r="C6448" s="151">
        <v>457</v>
      </c>
      <c r="D6448" s="158">
        <v>1059.7616370000001</v>
      </c>
      <c r="E6448" s="151">
        <v>4841</v>
      </c>
      <c r="F6448" s="151">
        <v>7</v>
      </c>
      <c r="G6448" s="158">
        <v>67.763420807246561</v>
      </c>
    </row>
    <row r="6449" spans="1:7" x14ac:dyDescent="0.25">
      <c r="A6449" s="147">
        <v>6445</v>
      </c>
      <c r="B6449" s="151">
        <v>20902152627</v>
      </c>
      <c r="C6449" s="151">
        <v>441</v>
      </c>
      <c r="D6449" s="158">
        <v>965.07619290000002</v>
      </c>
      <c r="E6449" s="151">
        <v>11327</v>
      </c>
      <c r="F6449" s="151">
        <v>3</v>
      </c>
      <c r="G6449" s="158">
        <v>24.563740508858398</v>
      </c>
    </row>
    <row r="6450" spans="1:7" x14ac:dyDescent="0.25">
      <c r="A6450" s="147">
        <v>6446</v>
      </c>
      <c r="B6450" s="151">
        <v>20902152628</v>
      </c>
      <c r="C6450" s="151">
        <v>573</v>
      </c>
      <c r="D6450" s="158">
        <v>996.9396309</v>
      </c>
      <c r="E6450" s="151">
        <v>9790</v>
      </c>
      <c r="F6450" s="151">
        <v>4</v>
      </c>
      <c r="G6450" s="158">
        <v>34.800852537631542</v>
      </c>
    </row>
    <row r="6451" spans="1:7" x14ac:dyDescent="0.25">
      <c r="A6451" s="147">
        <v>6447</v>
      </c>
      <c r="B6451" s="151">
        <v>20902152629</v>
      </c>
      <c r="C6451" s="151">
        <v>340</v>
      </c>
      <c r="D6451" s="158">
        <v>1011.890233</v>
      </c>
      <c r="E6451" s="151">
        <v>8846</v>
      </c>
      <c r="F6451" s="151">
        <v>5</v>
      </c>
      <c r="G6451" s="158">
        <v>41.088317570267755</v>
      </c>
    </row>
    <row r="6452" spans="1:7" x14ac:dyDescent="0.25">
      <c r="A6452" s="147">
        <v>6448</v>
      </c>
      <c r="B6452" s="151">
        <v>20902152630</v>
      </c>
      <c r="C6452" s="151">
        <v>597</v>
      </c>
      <c r="D6452" s="158">
        <v>1018.8569639999999</v>
      </c>
      <c r="E6452" s="151">
        <v>8368</v>
      </c>
      <c r="F6452" s="151">
        <v>5</v>
      </c>
      <c r="G6452" s="158">
        <v>44.272012788064472</v>
      </c>
    </row>
    <row r="6453" spans="1:7" x14ac:dyDescent="0.25">
      <c r="A6453" s="147">
        <v>6449</v>
      </c>
      <c r="B6453" s="151">
        <v>20902152631</v>
      </c>
      <c r="C6453" s="151">
        <v>511</v>
      </c>
      <c r="D6453" s="158">
        <v>1038.475355</v>
      </c>
      <c r="E6453" s="151">
        <v>6835</v>
      </c>
      <c r="F6453" s="151">
        <v>6</v>
      </c>
      <c r="G6453" s="158">
        <v>54.482483015851869</v>
      </c>
    </row>
    <row r="6454" spans="1:7" x14ac:dyDescent="0.25">
      <c r="A6454" s="147">
        <v>6450</v>
      </c>
      <c r="B6454" s="151">
        <v>20902152632</v>
      </c>
      <c r="C6454" s="151">
        <v>462</v>
      </c>
      <c r="D6454" s="158">
        <v>960.12860639999997</v>
      </c>
      <c r="E6454" s="151">
        <v>11562</v>
      </c>
      <c r="F6454" s="151">
        <v>3</v>
      </c>
      <c r="G6454" s="158">
        <v>22.998534700945783</v>
      </c>
    </row>
    <row r="6455" spans="1:7" x14ac:dyDescent="0.25">
      <c r="A6455" s="147">
        <v>6451</v>
      </c>
      <c r="B6455" s="151">
        <v>20902152633</v>
      </c>
      <c r="C6455" s="151">
        <v>664</v>
      </c>
      <c r="D6455" s="158">
        <v>1006.369265</v>
      </c>
      <c r="E6455" s="151">
        <v>9227</v>
      </c>
      <c r="F6455" s="151">
        <v>5</v>
      </c>
      <c r="G6455" s="158">
        <v>38.550686026375381</v>
      </c>
    </row>
    <row r="6456" spans="1:7" x14ac:dyDescent="0.25">
      <c r="A6456" s="147">
        <v>6452</v>
      </c>
      <c r="B6456" s="151">
        <v>20903120901</v>
      </c>
      <c r="C6456" s="151">
        <v>498</v>
      </c>
      <c r="D6456" s="158">
        <v>1100.5150309999999</v>
      </c>
      <c r="E6456" s="151">
        <v>1386</v>
      </c>
      <c r="F6456" s="151">
        <v>9</v>
      </c>
      <c r="G6456" s="158">
        <v>90.77527640868523</v>
      </c>
    </row>
    <row r="6457" spans="1:7" x14ac:dyDescent="0.25">
      <c r="A6457" s="147">
        <v>6453</v>
      </c>
      <c r="B6457" s="151">
        <v>20903120902</v>
      </c>
      <c r="C6457" s="151">
        <v>374</v>
      </c>
      <c r="D6457" s="158">
        <v>1014.706836</v>
      </c>
      <c r="E6457" s="151">
        <v>8659</v>
      </c>
      <c r="F6457" s="151">
        <v>5</v>
      </c>
      <c r="G6457" s="158">
        <v>42.333821766351406</v>
      </c>
    </row>
    <row r="6458" spans="1:7" x14ac:dyDescent="0.25">
      <c r="A6458" s="147">
        <v>6454</v>
      </c>
      <c r="B6458" s="151">
        <v>20903120903</v>
      </c>
      <c r="C6458" s="151">
        <v>487</v>
      </c>
      <c r="D6458" s="158">
        <v>1056.8400509999999</v>
      </c>
      <c r="E6458" s="151">
        <v>5164</v>
      </c>
      <c r="F6458" s="151">
        <v>7</v>
      </c>
      <c r="G6458" s="158">
        <v>65.612095377647535</v>
      </c>
    </row>
    <row r="6459" spans="1:7" x14ac:dyDescent="0.25">
      <c r="A6459" s="147">
        <v>6455</v>
      </c>
      <c r="B6459" s="151">
        <v>20903120904</v>
      </c>
      <c r="C6459" s="151">
        <v>297</v>
      </c>
      <c r="D6459" s="158">
        <v>1134.5721900000001</v>
      </c>
      <c r="E6459" s="151">
        <v>116</v>
      </c>
      <c r="F6459" s="151">
        <v>10</v>
      </c>
      <c r="G6459" s="158">
        <v>99.234048221659791</v>
      </c>
    </row>
    <row r="6460" spans="1:7" x14ac:dyDescent="0.25">
      <c r="A6460" s="147">
        <v>6456</v>
      </c>
      <c r="B6460" s="151">
        <v>20903120905</v>
      </c>
      <c r="C6460" s="151">
        <v>424</v>
      </c>
      <c r="D6460" s="158">
        <v>1094.7699789999999</v>
      </c>
      <c r="E6460" s="151">
        <v>1803</v>
      </c>
      <c r="F6460" s="151">
        <v>9</v>
      </c>
      <c r="G6460" s="158">
        <v>87.997868655921138</v>
      </c>
    </row>
    <row r="6461" spans="1:7" x14ac:dyDescent="0.25">
      <c r="A6461" s="147">
        <v>6457</v>
      </c>
      <c r="B6461" s="151">
        <v>20903120906</v>
      </c>
      <c r="C6461" s="151">
        <v>401</v>
      </c>
      <c r="D6461" s="158">
        <v>1089.5658209999999</v>
      </c>
      <c r="E6461" s="151">
        <v>2209</v>
      </c>
      <c r="F6461" s="151">
        <v>9</v>
      </c>
      <c r="G6461" s="158">
        <v>85.293725855867848</v>
      </c>
    </row>
    <row r="6462" spans="1:7" x14ac:dyDescent="0.25">
      <c r="A6462" s="147">
        <v>6458</v>
      </c>
      <c r="B6462" s="151">
        <v>20903120907</v>
      </c>
      <c r="C6462" s="151">
        <v>391</v>
      </c>
      <c r="D6462" s="158">
        <v>1144.448535</v>
      </c>
      <c r="E6462" s="151">
        <v>36</v>
      </c>
      <c r="F6462" s="151">
        <v>10</v>
      </c>
      <c r="G6462" s="158">
        <v>99.766884241374726</v>
      </c>
    </row>
    <row r="6463" spans="1:7" x14ac:dyDescent="0.25">
      <c r="A6463" s="147">
        <v>6459</v>
      </c>
      <c r="B6463" s="151">
        <v>20903120908</v>
      </c>
      <c r="C6463" s="151">
        <v>448</v>
      </c>
      <c r="D6463" s="158">
        <v>1095.4114589999999</v>
      </c>
      <c r="E6463" s="151">
        <v>1757</v>
      </c>
      <c r="F6463" s="151">
        <v>9</v>
      </c>
      <c r="G6463" s="158">
        <v>88.304249367257228</v>
      </c>
    </row>
    <row r="6464" spans="1:7" x14ac:dyDescent="0.25">
      <c r="A6464" s="147">
        <v>6460</v>
      </c>
      <c r="B6464" s="151">
        <v>20903120909</v>
      </c>
      <c r="C6464" s="151">
        <v>343</v>
      </c>
      <c r="D6464" s="158">
        <v>1098.272778</v>
      </c>
      <c r="E6464" s="151">
        <v>1548</v>
      </c>
      <c r="F6464" s="151">
        <v>9</v>
      </c>
      <c r="G6464" s="158">
        <v>89.696283468762488</v>
      </c>
    </row>
    <row r="6465" spans="1:7" x14ac:dyDescent="0.25">
      <c r="A6465" s="147">
        <v>6461</v>
      </c>
      <c r="B6465" s="151">
        <v>20903120910</v>
      </c>
      <c r="C6465" s="151">
        <v>486</v>
      </c>
      <c r="D6465" s="158">
        <v>1144.4673780000001</v>
      </c>
      <c r="E6465" s="151">
        <v>35</v>
      </c>
      <c r="F6465" s="151">
        <v>10</v>
      </c>
      <c r="G6465" s="158">
        <v>99.773544691621154</v>
      </c>
    </row>
    <row r="6466" spans="1:7" x14ac:dyDescent="0.25">
      <c r="A6466" s="147">
        <v>6462</v>
      </c>
      <c r="B6466" s="151">
        <v>20903120911</v>
      </c>
      <c r="C6466" s="151">
        <v>296</v>
      </c>
      <c r="D6466" s="158">
        <v>1148.749024</v>
      </c>
      <c r="E6466" s="151">
        <v>22</v>
      </c>
      <c r="F6466" s="151">
        <v>10</v>
      </c>
      <c r="G6466" s="158">
        <v>99.860130544824827</v>
      </c>
    </row>
    <row r="6467" spans="1:7" x14ac:dyDescent="0.25">
      <c r="A6467" s="147">
        <v>6463</v>
      </c>
      <c r="B6467" s="151">
        <v>20903120912</v>
      </c>
      <c r="C6467" s="151">
        <v>335</v>
      </c>
      <c r="D6467" s="158">
        <v>1105.7595209999999</v>
      </c>
      <c r="E6467" s="151">
        <v>1037</v>
      </c>
      <c r="F6467" s="151">
        <v>10</v>
      </c>
      <c r="G6467" s="158">
        <v>93.099773544691615</v>
      </c>
    </row>
    <row r="6468" spans="1:7" x14ac:dyDescent="0.25">
      <c r="A6468" s="147">
        <v>6464</v>
      </c>
      <c r="B6468" s="151">
        <v>20903120913</v>
      </c>
      <c r="C6468" s="151">
        <v>443</v>
      </c>
      <c r="D6468" s="158">
        <v>1104.603811</v>
      </c>
      <c r="E6468" s="151">
        <v>1119</v>
      </c>
      <c r="F6468" s="151">
        <v>10</v>
      </c>
      <c r="G6468" s="158">
        <v>92.553616624483809</v>
      </c>
    </row>
    <row r="6469" spans="1:7" x14ac:dyDescent="0.25">
      <c r="A6469" s="147">
        <v>6465</v>
      </c>
      <c r="B6469" s="151">
        <v>20903120914</v>
      </c>
      <c r="C6469" s="151">
        <v>287</v>
      </c>
      <c r="D6469" s="158">
        <v>1114.993244</v>
      </c>
      <c r="E6469" s="151">
        <v>636</v>
      </c>
      <c r="F6469" s="151">
        <v>10</v>
      </c>
      <c r="G6469" s="158">
        <v>95.770614093512719</v>
      </c>
    </row>
    <row r="6470" spans="1:7" x14ac:dyDescent="0.25">
      <c r="A6470" s="147">
        <v>6466</v>
      </c>
      <c r="B6470" s="151">
        <v>20903120915</v>
      </c>
      <c r="C6470" s="151">
        <v>558</v>
      </c>
      <c r="D6470" s="158">
        <v>1050.849455</v>
      </c>
      <c r="E6470" s="151">
        <v>5728</v>
      </c>
      <c r="F6470" s="151">
        <v>7</v>
      </c>
      <c r="G6470" s="158">
        <v>61.855601438657246</v>
      </c>
    </row>
    <row r="6471" spans="1:7" x14ac:dyDescent="0.25">
      <c r="A6471" s="147">
        <v>6467</v>
      </c>
      <c r="B6471" s="151">
        <v>20903120916</v>
      </c>
      <c r="C6471" s="151">
        <v>435</v>
      </c>
      <c r="D6471" s="158">
        <v>1098.949288</v>
      </c>
      <c r="E6471" s="151">
        <v>1498</v>
      </c>
      <c r="F6471" s="151">
        <v>9</v>
      </c>
      <c r="G6471" s="158">
        <v>90.02930598108432</v>
      </c>
    </row>
    <row r="6472" spans="1:7" x14ac:dyDescent="0.25">
      <c r="A6472" s="147">
        <v>6468</v>
      </c>
      <c r="B6472" s="151">
        <v>20903120917</v>
      </c>
      <c r="C6472" s="151">
        <v>532</v>
      </c>
      <c r="D6472" s="158">
        <v>1049.892895</v>
      </c>
      <c r="E6472" s="151">
        <v>5816</v>
      </c>
      <c r="F6472" s="151">
        <v>7</v>
      </c>
      <c r="G6472" s="158">
        <v>61.269481816970824</v>
      </c>
    </row>
    <row r="6473" spans="1:7" x14ac:dyDescent="0.25">
      <c r="A6473" s="147">
        <v>6469</v>
      </c>
      <c r="B6473" s="151">
        <v>20903120918</v>
      </c>
      <c r="C6473" s="151">
        <v>411</v>
      </c>
      <c r="D6473" s="158">
        <v>1078.1033769999999</v>
      </c>
      <c r="E6473" s="151">
        <v>3217</v>
      </c>
      <c r="F6473" s="151">
        <v>8</v>
      </c>
      <c r="G6473" s="158">
        <v>78.579992007459708</v>
      </c>
    </row>
    <row r="6474" spans="1:7" x14ac:dyDescent="0.25">
      <c r="A6474" s="147">
        <v>6470</v>
      </c>
      <c r="B6474" s="151">
        <v>20903120919</v>
      </c>
      <c r="C6474" s="151">
        <v>536</v>
      </c>
      <c r="D6474" s="158">
        <v>1091.39032</v>
      </c>
      <c r="E6474" s="151">
        <v>2054</v>
      </c>
      <c r="F6474" s="151">
        <v>9</v>
      </c>
      <c r="G6474" s="158">
        <v>86.326095644065532</v>
      </c>
    </row>
    <row r="6475" spans="1:7" x14ac:dyDescent="0.25">
      <c r="A6475" s="147">
        <v>6471</v>
      </c>
      <c r="B6475" s="151">
        <v>20903120920</v>
      </c>
      <c r="C6475" s="151">
        <v>295</v>
      </c>
      <c r="D6475" s="158">
        <v>1133.5673420000001</v>
      </c>
      <c r="E6475" s="151">
        <v>141</v>
      </c>
      <c r="F6475" s="151">
        <v>10</v>
      </c>
      <c r="G6475" s="158">
        <v>99.067536965498874</v>
      </c>
    </row>
    <row r="6476" spans="1:7" x14ac:dyDescent="0.25">
      <c r="A6476" s="147">
        <v>6472</v>
      </c>
      <c r="B6476" s="151">
        <v>20903120921</v>
      </c>
      <c r="C6476" s="151">
        <v>345</v>
      </c>
      <c r="D6476" s="158">
        <v>1122.2131139999999</v>
      </c>
      <c r="E6476" s="151">
        <v>383</v>
      </c>
      <c r="F6476" s="151">
        <v>10</v>
      </c>
      <c r="G6476" s="158">
        <v>97.455708005861197</v>
      </c>
    </row>
    <row r="6477" spans="1:7" x14ac:dyDescent="0.25">
      <c r="A6477" s="147">
        <v>6473</v>
      </c>
      <c r="B6477" s="151">
        <v>20903120922</v>
      </c>
      <c r="C6477" s="151">
        <v>489</v>
      </c>
      <c r="D6477" s="158">
        <v>1072.256848</v>
      </c>
      <c r="E6477" s="151">
        <v>3732</v>
      </c>
      <c r="F6477" s="151">
        <v>8</v>
      </c>
      <c r="G6477" s="158">
        <v>75.149860130544823</v>
      </c>
    </row>
    <row r="6478" spans="1:7" x14ac:dyDescent="0.25">
      <c r="A6478" s="147">
        <v>6474</v>
      </c>
      <c r="B6478" s="151">
        <v>20903120923</v>
      </c>
      <c r="C6478" s="151">
        <v>345</v>
      </c>
      <c r="D6478" s="158">
        <v>1072.9110310000001</v>
      </c>
      <c r="E6478" s="151">
        <v>3674</v>
      </c>
      <c r="F6478" s="151">
        <v>8</v>
      </c>
      <c r="G6478" s="158">
        <v>75.536166244838157</v>
      </c>
    </row>
    <row r="6479" spans="1:7" x14ac:dyDescent="0.25">
      <c r="A6479" s="147">
        <v>6475</v>
      </c>
      <c r="B6479" s="151">
        <v>20903120924</v>
      </c>
      <c r="C6479" s="151">
        <v>599</v>
      </c>
      <c r="D6479" s="158">
        <v>1075.369506</v>
      </c>
      <c r="E6479" s="151">
        <v>3453</v>
      </c>
      <c r="F6479" s="151">
        <v>8</v>
      </c>
      <c r="G6479" s="158">
        <v>77.008125749300646</v>
      </c>
    </row>
    <row r="6480" spans="1:7" x14ac:dyDescent="0.25">
      <c r="A6480" s="147">
        <v>6476</v>
      </c>
      <c r="B6480" s="151">
        <v>20903120925</v>
      </c>
      <c r="C6480" s="151">
        <v>337</v>
      </c>
      <c r="D6480" s="158">
        <v>1105.3081340000001</v>
      </c>
      <c r="E6480" s="151">
        <v>1069</v>
      </c>
      <c r="F6480" s="151">
        <v>10</v>
      </c>
      <c r="G6480" s="158">
        <v>92.886639136805655</v>
      </c>
    </row>
    <row r="6481" spans="1:7" x14ac:dyDescent="0.25">
      <c r="A6481" s="147">
        <v>6477</v>
      </c>
      <c r="B6481" s="151">
        <v>20903120926</v>
      </c>
      <c r="C6481" s="151">
        <v>230</v>
      </c>
      <c r="D6481" s="158">
        <v>1098.322334</v>
      </c>
      <c r="E6481" s="151">
        <v>1544</v>
      </c>
      <c r="F6481" s="151">
        <v>9</v>
      </c>
      <c r="G6481" s="158">
        <v>89.722925269748231</v>
      </c>
    </row>
    <row r="6482" spans="1:7" x14ac:dyDescent="0.25">
      <c r="A6482" s="147">
        <v>6478</v>
      </c>
      <c r="B6482" s="151">
        <v>20903120927</v>
      </c>
      <c r="C6482" s="151">
        <v>228</v>
      </c>
      <c r="D6482" s="158">
        <v>1120.0137560000001</v>
      </c>
      <c r="E6482" s="151">
        <v>444</v>
      </c>
      <c r="F6482" s="151">
        <v>10</v>
      </c>
      <c r="G6482" s="158">
        <v>97.049420540828564</v>
      </c>
    </row>
    <row r="6483" spans="1:7" x14ac:dyDescent="0.25">
      <c r="A6483" s="147">
        <v>6479</v>
      </c>
      <c r="B6483" s="151">
        <v>20903120928</v>
      </c>
      <c r="C6483" s="151">
        <v>217</v>
      </c>
      <c r="D6483" s="158">
        <v>1105.601077</v>
      </c>
      <c r="E6483" s="151">
        <v>1047</v>
      </c>
      <c r="F6483" s="151">
        <v>10</v>
      </c>
      <c r="G6483" s="158">
        <v>93.033169042227257</v>
      </c>
    </row>
    <row r="6484" spans="1:7" x14ac:dyDescent="0.25">
      <c r="A6484" s="147">
        <v>6480</v>
      </c>
      <c r="B6484" s="151">
        <v>20903120929</v>
      </c>
      <c r="C6484" s="151">
        <v>455</v>
      </c>
      <c r="D6484" s="158">
        <v>1126.9026919999999</v>
      </c>
      <c r="E6484" s="151">
        <v>271</v>
      </c>
      <c r="F6484" s="151">
        <v>10</v>
      </c>
      <c r="G6484" s="158">
        <v>98.201678433462106</v>
      </c>
    </row>
    <row r="6485" spans="1:7" x14ac:dyDescent="0.25">
      <c r="A6485" s="147">
        <v>6481</v>
      </c>
      <c r="B6485" s="151">
        <v>20903120930</v>
      </c>
      <c r="C6485" s="151">
        <v>374</v>
      </c>
      <c r="D6485" s="158">
        <v>1113.611003</v>
      </c>
      <c r="E6485" s="151">
        <v>688</v>
      </c>
      <c r="F6485" s="151">
        <v>10</v>
      </c>
      <c r="G6485" s="158">
        <v>95.424270680698015</v>
      </c>
    </row>
    <row r="6486" spans="1:7" x14ac:dyDescent="0.25">
      <c r="A6486" s="147">
        <v>6482</v>
      </c>
      <c r="B6486" s="151">
        <v>20903120931</v>
      </c>
      <c r="C6486" s="151">
        <v>445</v>
      </c>
      <c r="D6486" s="158">
        <v>1131.633008</v>
      </c>
      <c r="E6486" s="151">
        <v>172</v>
      </c>
      <c r="F6486" s="151">
        <v>10</v>
      </c>
      <c r="G6486" s="158">
        <v>98.861063007859329</v>
      </c>
    </row>
    <row r="6487" spans="1:7" x14ac:dyDescent="0.25">
      <c r="A6487" s="147">
        <v>6483</v>
      </c>
      <c r="B6487" s="151">
        <v>20903120932</v>
      </c>
      <c r="C6487" s="151">
        <v>229</v>
      </c>
      <c r="D6487" s="158">
        <v>1108.6288079999999</v>
      </c>
      <c r="E6487" s="151">
        <v>899</v>
      </c>
      <c r="F6487" s="151">
        <v>10</v>
      </c>
      <c r="G6487" s="158">
        <v>94.018915678699884</v>
      </c>
    </row>
    <row r="6488" spans="1:7" x14ac:dyDescent="0.25">
      <c r="A6488" s="147">
        <v>6484</v>
      </c>
      <c r="B6488" s="151">
        <v>20903120933</v>
      </c>
      <c r="C6488" s="151">
        <v>387</v>
      </c>
      <c r="D6488" s="158">
        <v>1118.4957320000001</v>
      </c>
      <c r="E6488" s="151">
        <v>498</v>
      </c>
      <c r="F6488" s="151">
        <v>10</v>
      </c>
      <c r="G6488" s="158">
        <v>96.689756227520988</v>
      </c>
    </row>
    <row r="6489" spans="1:7" x14ac:dyDescent="0.25">
      <c r="A6489" s="147">
        <v>6485</v>
      </c>
      <c r="B6489" s="151">
        <v>20903120934</v>
      </c>
      <c r="C6489" s="151">
        <v>519</v>
      </c>
      <c r="D6489" s="158">
        <v>1078.413996</v>
      </c>
      <c r="E6489" s="151">
        <v>3179</v>
      </c>
      <c r="F6489" s="151">
        <v>8</v>
      </c>
      <c r="G6489" s="158">
        <v>78.833089116824297</v>
      </c>
    </row>
    <row r="6490" spans="1:7" x14ac:dyDescent="0.25">
      <c r="A6490" s="147">
        <v>6486</v>
      </c>
      <c r="B6490" s="151">
        <v>20903120935</v>
      </c>
      <c r="C6490" s="151">
        <v>392</v>
      </c>
      <c r="D6490" s="158">
        <v>1122.7217029999999</v>
      </c>
      <c r="E6490" s="151">
        <v>369</v>
      </c>
      <c r="F6490" s="151">
        <v>10</v>
      </c>
      <c r="G6490" s="158">
        <v>97.548954309311313</v>
      </c>
    </row>
    <row r="6491" spans="1:7" x14ac:dyDescent="0.25">
      <c r="A6491" s="147">
        <v>6487</v>
      </c>
      <c r="B6491" s="151">
        <v>20903120936</v>
      </c>
      <c r="C6491" s="151">
        <v>529</v>
      </c>
      <c r="D6491" s="158">
        <v>1102.4500430000001</v>
      </c>
      <c r="E6491" s="151">
        <v>1249</v>
      </c>
      <c r="F6491" s="151">
        <v>10</v>
      </c>
      <c r="G6491" s="158">
        <v>91.687758092447041</v>
      </c>
    </row>
    <row r="6492" spans="1:7" x14ac:dyDescent="0.25">
      <c r="A6492" s="147">
        <v>6488</v>
      </c>
      <c r="B6492" s="151">
        <v>20903120937</v>
      </c>
      <c r="C6492" s="151">
        <v>326</v>
      </c>
      <c r="D6492" s="158">
        <v>1144.9675999999999</v>
      </c>
      <c r="E6492" s="151">
        <v>32</v>
      </c>
      <c r="F6492" s="151">
        <v>10</v>
      </c>
      <c r="G6492" s="158">
        <v>99.793526042360455</v>
      </c>
    </row>
    <row r="6493" spans="1:7" x14ac:dyDescent="0.25">
      <c r="A6493" s="147">
        <v>6489</v>
      </c>
      <c r="B6493" s="151">
        <v>20903120938</v>
      </c>
      <c r="C6493" s="151">
        <v>372</v>
      </c>
      <c r="D6493" s="158">
        <v>1120.3192670000001</v>
      </c>
      <c r="E6493" s="151">
        <v>432</v>
      </c>
      <c r="F6493" s="151">
        <v>10</v>
      </c>
      <c r="G6493" s="158">
        <v>97.129345943785808</v>
      </c>
    </row>
    <row r="6494" spans="1:7" x14ac:dyDescent="0.25">
      <c r="A6494" s="147">
        <v>6490</v>
      </c>
      <c r="B6494" s="151">
        <v>20903120939</v>
      </c>
      <c r="C6494" s="151">
        <v>504</v>
      </c>
      <c r="D6494" s="158">
        <v>1133.4915470000001</v>
      </c>
      <c r="E6494" s="151">
        <v>148</v>
      </c>
      <c r="F6494" s="151">
        <v>10</v>
      </c>
      <c r="G6494" s="158">
        <v>99.020913813773817</v>
      </c>
    </row>
    <row r="6495" spans="1:7" x14ac:dyDescent="0.25">
      <c r="A6495" s="147">
        <v>6491</v>
      </c>
      <c r="B6495" s="151">
        <v>20903120940</v>
      </c>
      <c r="C6495" s="151">
        <v>226</v>
      </c>
      <c r="D6495" s="158">
        <v>1127.6428559999999</v>
      </c>
      <c r="E6495" s="151">
        <v>251</v>
      </c>
      <c r="F6495" s="151">
        <v>10</v>
      </c>
      <c r="G6495" s="158">
        <v>98.334887438390837</v>
      </c>
    </row>
    <row r="6496" spans="1:7" x14ac:dyDescent="0.25">
      <c r="A6496" s="147">
        <v>6492</v>
      </c>
      <c r="B6496" s="151">
        <v>20903120941</v>
      </c>
      <c r="C6496" s="151">
        <v>344</v>
      </c>
      <c r="D6496" s="158">
        <v>1128.605288</v>
      </c>
      <c r="E6496" s="151">
        <v>229</v>
      </c>
      <c r="F6496" s="151">
        <v>10</v>
      </c>
      <c r="G6496" s="158">
        <v>98.481417343812439</v>
      </c>
    </row>
    <row r="6497" spans="1:7" x14ac:dyDescent="0.25">
      <c r="A6497" s="147">
        <v>6493</v>
      </c>
      <c r="B6497" s="151">
        <v>20903120942</v>
      </c>
      <c r="C6497" s="151">
        <v>438</v>
      </c>
      <c r="D6497" s="158">
        <v>1093.334284</v>
      </c>
      <c r="E6497" s="151">
        <v>1920</v>
      </c>
      <c r="F6497" s="151">
        <v>9</v>
      </c>
      <c r="G6497" s="158">
        <v>87.218595977088057</v>
      </c>
    </row>
    <row r="6498" spans="1:7" x14ac:dyDescent="0.25">
      <c r="A6498" s="147">
        <v>6494</v>
      </c>
      <c r="B6498" s="151">
        <v>20903120943</v>
      </c>
      <c r="C6498" s="151">
        <v>317</v>
      </c>
      <c r="D6498" s="158">
        <v>1133.235604</v>
      </c>
      <c r="E6498" s="151">
        <v>153</v>
      </c>
      <c r="F6498" s="151">
        <v>10</v>
      </c>
      <c r="G6498" s="158">
        <v>98.98761156254163</v>
      </c>
    </row>
    <row r="6499" spans="1:7" x14ac:dyDescent="0.25">
      <c r="A6499" s="147">
        <v>6495</v>
      </c>
      <c r="B6499" s="151">
        <v>20903120944</v>
      </c>
      <c r="C6499" s="151">
        <v>443</v>
      </c>
      <c r="D6499" s="158">
        <v>1088.9057760000001</v>
      </c>
      <c r="E6499" s="151">
        <v>2272</v>
      </c>
      <c r="F6499" s="151">
        <v>9</v>
      </c>
      <c r="G6499" s="158">
        <v>84.874117490342343</v>
      </c>
    </row>
    <row r="6500" spans="1:7" x14ac:dyDescent="0.25">
      <c r="A6500" s="147">
        <v>6496</v>
      </c>
      <c r="B6500" s="151">
        <v>20903120945</v>
      </c>
      <c r="C6500" s="151">
        <v>575</v>
      </c>
      <c r="D6500" s="158">
        <v>1043.9694039999999</v>
      </c>
      <c r="E6500" s="151">
        <v>6342</v>
      </c>
      <c r="F6500" s="151">
        <v>7</v>
      </c>
      <c r="G6500" s="158">
        <v>57.766084987345145</v>
      </c>
    </row>
    <row r="6501" spans="1:7" x14ac:dyDescent="0.25">
      <c r="A6501" s="147">
        <v>6497</v>
      </c>
      <c r="B6501" s="151">
        <v>20903120946</v>
      </c>
      <c r="C6501" s="151">
        <v>379</v>
      </c>
      <c r="D6501" s="158">
        <v>1029.900288</v>
      </c>
      <c r="E6501" s="151">
        <v>7512</v>
      </c>
      <c r="F6501" s="151">
        <v>6</v>
      </c>
      <c r="G6501" s="158">
        <v>49.973358199014257</v>
      </c>
    </row>
    <row r="6502" spans="1:7" x14ac:dyDescent="0.25">
      <c r="A6502" s="147">
        <v>6498</v>
      </c>
      <c r="B6502" s="151">
        <v>20903120947</v>
      </c>
      <c r="C6502" s="151">
        <v>319</v>
      </c>
      <c r="D6502" s="158">
        <v>1089.1048960000001</v>
      </c>
      <c r="E6502" s="151">
        <v>2249</v>
      </c>
      <c r="F6502" s="151">
        <v>9</v>
      </c>
      <c r="G6502" s="158">
        <v>85.027307846010387</v>
      </c>
    </row>
    <row r="6503" spans="1:7" x14ac:dyDescent="0.25">
      <c r="A6503" s="147">
        <v>6499</v>
      </c>
      <c r="B6503" s="151">
        <v>20903120948</v>
      </c>
      <c r="C6503" s="151">
        <v>195</v>
      </c>
      <c r="D6503" s="158">
        <v>1133.6448089999999</v>
      </c>
      <c r="E6503" s="151">
        <v>140</v>
      </c>
      <c r="F6503" s="151">
        <v>10</v>
      </c>
      <c r="G6503" s="158">
        <v>99.074197415745303</v>
      </c>
    </row>
    <row r="6504" spans="1:7" x14ac:dyDescent="0.25">
      <c r="A6504" s="147">
        <v>6500</v>
      </c>
      <c r="B6504" s="151">
        <v>20903120949</v>
      </c>
      <c r="C6504" s="151">
        <v>371</v>
      </c>
      <c r="D6504" s="158">
        <v>1122.62942</v>
      </c>
      <c r="E6504" s="151">
        <v>373</v>
      </c>
      <c r="F6504" s="151">
        <v>10</v>
      </c>
      <c r="G6504" s="158">
        <v>97.522312508325555</v>
      </c>
    </row>
    <row r="6505" spans="1:7" x14ac:dyDescent="0.25">
      <c r="A6505" s="147">
        <v>6501</v>
      </c>
      <c r="B6505" s="151">
        <v>20903120950</v>
      </c>
      <c r="C6505" s="151">
        <v>552</v>
      </c>
      <c r="D6505" s="158">
        <v>1109.1409369999999</v>
      </c>
      <c r="E6505" s="151">
        <v>881</v>
      </c>
      <c r="F6505" s="151">
        <v>10</v>
      </c>
      <c r="G6505" s="158">
        <v>94.138803783135742</v>
      </c>
    </row>
    <row r="6506" spans="1:7" x14ac:dyDescent="0.25">
      <c r="A6506" s="147">
        <v>6502</v>
      </c>
      <c r="B6506" s="151">
        <v>20903120951</v>
      </c>
      <c r="C6506" s="151">
        <v>374</v>
      </c>
      <c r="D6506" s="158">
        <v>1080.2483999999999</v>
      </c>
      <c r="E6506" s="151">
        <v>3018</v>
      </c>
      <c r="F6506" s="151">
        <v>9</v>
      </c>
      <c r="G6506" s="158">
        <v>79.90542160650061</v>
      </c>
    </row>
    <row r="6507" spans="1:7" x14ac:dyDescent="0.25">
      <c r="A6507" s="147">
        <v>6503</v>
      </c>
      <c r="B6507" s="151">
        <v>20903120952</v>
      </c>
      <c r="C6507" s="151">
        <v>283</v>
      </c>
      <c r="D6507" s="158">
        <v>1090.890073</v>
      </c>
      <c r="E6507" s="151">
        <v>2101</v>
      </c>
      <c r="F6507" s="151">
        <v>9</v>
      </c>
      <c r="G6507" s="158">
        <v>86.013054482483014</v>
      </c>
    </row>
    <row r="6508" spans="1:7" x14ac:dyDescent="0.25">
      <c r="A6508" s="147">
        <v>6504</v>
      </c>
      <c r="B6508" s="151">
        <v>20903120953</v>
      </c>
      <c r="C6508" s="151">
        <v>364</v>
      </c>
      <c r="D6508" s="158">
        <v>1085.9749999999999</v>
      </c>
      <c r="E6508" s="151">
        <v>2517</v>
      </c>
      <c r="F6508" s="151">
        <v>9</v>
      </c>
      <c r="G6508" s="158">
        <v>83.242307179965366</v>
      </c>
    </row>
    <row r="6509" spans="1:7" x14ac:dyDescent="0.25">
      <c r="A6509" s="147">
        <v>6505</v>
      </c>
      <c r="B6509" s="151">
        <v>20903120954</v>
      </c>
      <c r="C6509" s="151">
        <v>452</v>
      </c>
      <c r="D6509" s="158">
        <v>1125.6866150000001</v>
      </c>
      <c r="E6509" s="151">
        <v>296</v>
      </c>
      <c r="F6509" s="151">
        <v>10</v>
      </c>
      <c r="G6509" s="158">
        <v>98.03516717730119</v>
      </c>
    </row>
    <row r="6510" spans="1:7" x14ac:dyDescent="0.25">
      <c r="A6510" s="147">
        <v>6506</v>
      </c>
      <c r="B6510" s="151">
        <v>20903120955</v>
      </c>
      <c r="C6510" s="151">
        <v>396</v>
      </c>
      <c r="D6510" s="158">
        <v>1083.501994</v>
      </c>
      <c r="E6510" s="151">
        <v>2733</v>
      </c>
      <c r="F6510" s="151">
        <v>9</v>
      </c>
      <c r="G6510" s="158">
        <v>81.803649926735048</v>
      </c>
    </row>
    <row r="6511" spans="1:7" x14ac:dyDescent="0.25">
      <c r="A6511" s="147">
        <v>6507</v>
      </c>
      <c r="B6511" s="151">
        <v>20903120956</v>
      </c>
      <c r="C6511" s="151">
        <v>322</v>
      </c>
      <c r="D6511" s="158">
        <v>1127.0481130000001</v>
      </c>
      <c r="E6511" s="151">
        <v>265</v>
      </c>
      <c r="F6511" s="151">
        <v>10</v>
      </c>
      <c r="G6511" s="158">
        <v>98.241641134940721</v>
      </c>
    </row>
    <row r="6512" spans="1:7" x14ac:dyDescent="0.25">
      <c r="A6512" s="147">
        <v>6508</v>
      </c>
      <c r="B6512" s="151">
        <v>20903120957</v>
      </c>
      <c r="C6512" s="151">
        <v>264</v>
      </c>
      <c r="D6512" s="158">
        <v>1125.105141</v>
      </c>
      <c r="E6512" s="151">
        <v>306</v>
      </c>
      <c r="F6512" s="151">
        <v>10</v>
      </c>
      <c r="G6512" s="158">
        <v>97.968562674836818</v>
      </c>
    </row>
    <row r="6513" spans="1:7" x14ac:dyDescent="0.25">
      <c r="A6513" s="147">
        <v>6509</v>
      </c>
      <c r="B6513" s="151">
        <v>20903120958</v>
      </c>
      <c r="C6513" s="151">
        <v>521</v>
      </c>
      <c r="D6513" s="158">
        <v>1098.9082510000001</v>
      </c>
      <c r="E6513" s="151">
        <v>1502</v>
      </c>
      <c r="F6513" s="151">
        <v>9</v>
      </c>
      <c r="G6513" s="158">
        <v>90.002664180098577</v>
      </c>
    </row>
    <row r="6514" spans="1:7" x14ac:dyDescent="0.25">
      <c r="A6514" s="147">
        <v>6510</v>
      </c>
      <c r="B6514" s="151">
        <v>20903120959</v>
      </c>
      <c r="C6514" s="151">
        <v>289</v>
      </c>
      <c r="D6514" s="158">
        <v>1056.079295</v>
      </c>
      <c r="E6514" s="151">
        <v>5234</v>
      </c>
      <c r="F6514" s="151">
        <v>7</v>
      </c>
      <c r="G6514" s="158">
        <v>65.145863860396958</v>
      </c>
    </row>
    <row r="6515" spans="1:7" x14ac:dyDescent="0.25">
      <c r="A6515" s="147">
        <v>6511</v>
      </c>
      <c r="B6515" s="151">
        <v>20903120960</v>
      </c>
      <c r="C6515" s="151">
        <v>412</v>
      </c>
      <c r="D6515" s="158">
        <v>1041.9973809999999</v>
      </c>
      <c r="E6515" s="151">
        <v>6541</v>
      </c>
      <c r="F6515" s="151">
        <v>7</v>
      </c>
      <c r="G6515" s="158">
        <v>56.440655388304251</v>
      </c>
    </row>
    <row r="6516" spans="1:7" x14ac:dyDescent="0.25">
      <c r="A6516" s="147">
        <v>6512</v>
      </c>
      <c r="B6516" s="151">
        <v>20903121001</v>
      </c>
      <c r="C6516" s="151">
        <v>300</v>
      </c>
      <c r="D6516" s="158">
        <v>1066.613323</v>
      </c>
      <c r="E6516" s="151">
        <v>4231</v>
      </c>
      <c r="F6516" s="151">
        <v>8</v>
      </c>
      <c r="G6516" s="158">
        <v>71.826295457572925</v>
      </c>
    </row>
    <row r="6517" spans="1:7" x14ac:dyDescent="0.25">
      <c r="A6517" s="147">
        <v>6513</v>
      </c>
      <c r="B6517" s="151">
        <v>20903121002</v>
      </c>
      <c r="C6517" s="151">
        <v>562</v>
      </c>
      <c r="D6517" s="158">
        <v>1017.4210890000001</v>
      </c>
      <c r="E6517" s="151">
        <v>8463</v>
      </c>
      <c r="F6517" s="151">
        <v>5</v>
      </c>
      <c r="G6517" s="158">
        <v>43.639270014652993</v>
      </c>
    </row>
    <row r="6518" spans="1:7" x14ac:dyDescent="0.25">
      <c r="A6518" s="147">
        <v>6514</v>
      </c>
      <c r="B6518" s="151">
        <v>20903121003</v>
      </c>
      <c r="C6518" s="151">
        <v>274</v>
      </c>
      <c r="D6518" s="158">
        <v>1055.4816920000001</v>
      </c>
      <c r="E6518" s="151">
        <v>5294</v>
      </c>
      <c r="F6518" s="151">
        <v>7</v>
      </c>
      <c r="G6518" s="158">
        <v>64.746236845610767</v>
      </c>
    </row>
    <row r="6519" spans="1:7" x14ac:dyDescent="0.25">
      <c r="A6519" s="147">
        <v>6515</v>
      </c>
      <c r="B6519" s="151">
        <v>20903121004</v>
      </c>
      <c r="C6519" s="151">
        <v>406</v>
      </c>
      <c r="D6519" s="158">
        <v>1070.213289</v>
      </c>
      <c r="E6519" s="151">
        <v>3906</v>
      </c>
      <c r="F6519" s="151">
        <v>8</v>
      </c>
      <c r="G6519" s="158">
        <v>73.990941787664838</v>
      </c>
    </row>
    <row r="6520" spans="1:7" x14ac:dyDescent="0.25">
      <c r="A6520" s="147">
        <v>6516</v>
      </c>
      <c r="B6520" s="151">
        <v>20903121005</v>
      </c>
      <c r="C6520" s="151">
        <v>229</v>
      </c>
      <c r="D6520" s="158">
        <v>1042.2821260000001</v>
      </c>
      <c r="E6520" s="151">
        <v>6515</v>
      </c>
      <c r="F6520" s="151">
        <v>7</v>
      </c>
      <c r="G6520" s="158">
        <v>56.613827094711603</v>
      </c>
    </row>
    <row r="6521" spans="1:7" x14ac:dyDescent="0.25">
      <c r="A6521" s="147">
        <v>6517</v>
      </c>
      <c r="B6521" s="151">
        <v>20903121006</v>
      </c>
      <c r="C6521" s="151">
        <v>425</v>
      </c>
      <c r="D6521" s="158">
        <v>1099.4269079999999</v>
      </c>
      <c r="E6521" s="151">
        <v>1464</v>
      </c>
      <c r="F6521" s="151">
        <v>9</v>
      </c>
      <c r="G6521" s="158">
        <v>90.255761289463166</v>
      </c>
    </row>
    <row r="6522" spans="1:7" x14ac:dyDescent="0.25">
      <c r="A6522" s="147">
        <v>6518</v>
      </c>
      <c r="B6522" s="151">
        <v>20903121007</v>
      </c>
      <c r="C6522" s="151">
        <v>216</v>
      </c>
      <c r="D6522" s="158">
        <v>1092.8983700000001</v>
      </c>
      <c r="E6522" s="151">
        <v>1957</v>
      </c>
      <c r="F6522" s="151">
        <v>9</v>
      </c>
      <c r="G6522" s="158">
        <v>86.972159317969897</v>
      </c>
    </row>
    <row r="6523" spans="1:7" x14ac:dyDescent="0.25">
      <c r="A6523" s="147">
        <v>6519</v>
      </c>
      <c r="B6523" s="151">
        <v>20903121008</v>
      </c>
      <c r="C6523" s="151">
        <v>344</v>
      </c>
      <c r="D6523" s="158">
        <v>1098.652237</v>
      </c>
      <c r="E6523" s="151">
        <v>1519</v>
      </c>
      <c r="F6523" s="151">
        <v>9</v>
      </c>
      <c r="G6523" s="158">
        <v>89.889436525909147</v>
      </c>
    </row>
    <row r="6524" spans="1:7" x14ac:dyDescent="0.25">
      <c r="A6524" s="147">
        <v>6520</v>
      </c>
      <c r="B6524" s="151">
        <v>20903121009</v>
      </c>
      <c r="C6524" s="151">
        <v>340</v>
      </c>
      <c r="D6524" s="158">
        <v>1057.026449</v>
      </c>
      <c r="E6524" s="151">
        <v>5147</v>
      </c>
      <c r="F6524" s="151">
        <v>7</v>
      </c>
      <c r="G6524" s="158">
        <v>65.72532303183695</v>
      </c>
    </row>
    <row r="6525" spans="1:7" x14ac:dyDescent="0.25">
      <c r="A6525" s="147">
        <v>6521</v>
      </c>
      <c r="B6525" s="151">
        <v>20903121010</v>
      </c>
      <c r="C6525" s="151">
        <v>461</v>
      </c>
      <c r="D6525" s="158">
        <v>1093.8314849999999</v>
      </c>
      <c r="E6525" s="151">
        <v>1881</v>
      </c>
      <c r="F6525" s="151">
        <v>9</v>
      </c>
      <c r="G6525" s="158">
        <v>87.478353536699089</v>
      </c>
    </row>
    <row r="6526" spans="1:7" x14ac:dyDescent="0.25">
      <c r="A6526" s="147">
        <v>6522</v>
      </c>
      <c r="B6526" s="151">
        <v>20903121101</v>
      </c>
      <c r="C6526" s="151">
        <v>247</v>
      </c>
      <c r="D6526" s="158">
        <v>1015.388312</v>
      </c>
      <c r="E6526" s="151">
        <v>8617</v>
      </c>
      <c r="F6526" s="151">
        <v>5</v>
      </c>
      <c r="G6526" s="158">
        <v>42.613560676701745</v>
      </c>
    </row>
    <row r="6527" spans="1:7" x14ac:dyDescent="0.25">
      <c r="A6527" s="147">
        <v>6523</v>
      </c>
      <c r="B6527" s="151">
        <v>20903121102</v>
      </c>
      <c r="C6527" s="151">
        <v>648</v>
      </c>
      <c r="D6527" s="158">
        <v>1011.721638</v>
      </c>
      <c r="E6527" s="151">
        <v>8865</v>
      </c>
      <c r="F6527" s="151">
        <v>5</v>
      </c>
      <c r="G6527" s="158">
        <v>40.961769015585453</v>
      </c>
    </row>
    <row r="6528" spans="1:7" x14ac:dyDescent="0.25">
      <c r="A6528" s="147">
        <v>6524</v>
      </c>
      <c r="B6528" s="151">
        <v>20903121103</v>
      </c>
      <c r="C6528" s="151">
        <v>408</v>
      </c>
      <c r="D6528" s="158">
        <v>987.55737139999997</v>
      </c>
      <c r="E6528" s="151">
        <v>10292</v>
      </c>
      <c r="F6528" s="151">
        <v>4</v>
      </c>
      <c r="G6528" s="158">
        <v>31.45730651392034</v>
      </c>
    </row>
    <row r="6529" spans="1:7" x14ac:dyDescent="0.25">
      <c r="A6529" s="147">
        <v>6525</v>
      </c>
      <c r="B6529" s="151">
        <v>20903121104</v>
      </c>
      <c r="C6529" s="151">
        <v>314</v>
      </c>
      <c r="D6529" s="158">
        <v>1057.8870810000001</v>
      </c>
      <c r="E6529" s="151">
        <v>5053</v>
      </c>
      <c r="F6529" s="151">
        <v>7</v>
      </c>
      <c r="G6529" s="158">
        <v>66.351405355002001</v>
      </c>
    </row>
    <row r="6530" spans="1:7" x14ac:dyDescent="0.25">
      <c r="A6530" s="147">
        <v>6526</v>
      </c>
      <c r="B6530" s="151">
        <v>20903121105</v>
      </c>
      <c r="C6530" s="151">
        <v>365</v>
      </c>
      <c r="D6530" s="158">
        <v>1043.3729740000001</v>
      </c>
      <c r="E6530" s="151">
        <v>6402</v>
      </c>
      <c r="F6530" s="151">
        <v>7</v>
      </c>
      <c r="G6530" s="158">
        <v>57.366457972558948</v>
      </c>
    </row>
    <row r="6531" spans="1:7" x14ac:dyDescent="0.25">
      <c r="A6531" s="147">
        <v>6527</v>
      </c>
      <c r="B6531" s="151">
        <v>20903121106</v>
      </c>
      <c r="C6531" s="151">
        <v>586</v>
      </c>
      <c r="D6531" s="158">
        <v>1060.8148180000001</v>
      </c>
      <c r="E6531" s="151">
        <v>4750</v>
      </c>
      <c r="F6531" s="151">
        <v>8</v>
      </c>
      <c r="G6531" s="158">
        <v>68.369521779672311</v>
      </c>
    </row>
    <row r="6532" spans="1:7" x14ac:dyDescent="0.25">
      <c r="A6532" s="147">
        <v>6528</v>
      </c>
      <c r="B6532" s="151">
        <v>20903121107</v>
      </c>
      <c r="C6532" s="151">
        <v>294</v>
      </c>
      <c r="D6532" s="158">
        <v>1036.113846</v>
      </c>
      <c r="E6532" s="151">
        <v>7034</v>
      </c>
      <c r="F6532" s="151">
        <v>6</v>
      </c>
      <c r="G6532" s="158">
        <v>53.157053416810975</v>
      </c>
    </row>
    <row r="6533" spans="1:7" x14ac:dyDescent="0.25">
      <c r="A6533" s="147">
        <v>6529</v>
      </c>
      <c r="B6533" s="151">
        <v>20903121108</v>
      </c>
      <c r="C6533" s="151">
        <v>176</v>
      </c>
      <c r="D6533" s="158">
        <v>1015.882435</v>
      </c>
      <c r="E6533" s="151">
        <v>8585</v>
      </c>
      <c r="F6533" s="151">
        <v>5</v>
      </c>
      <c r="G6533" s="158">
        <v>42.826695084587719</v>
      </c>
    </row>
    <row r="6534" spans="1:7" x14ac:dyDescent="0.25">
      <c r="A6534" s="147">
        <v>6530</v>
      </c>
      <c r="B6534" s="151">
        <v>20903121109</v>
      </c>
      <c r="C6534" s="151">
        <v>308</v>
      </c>
      <c r="D6534" s="158">
        <v>1043.124634</v>
      </c>
      <c r="E6534" s="151">
        <v>6423</v>
      </c>
      <c r="F6534" s="151">
        <v>7</v>
      </c>
      <c r="G6534" s="158">
        <v>57.226588517383767</v>
      </c>
    </row>
    <row r="6535" spans="1:7" x14ac:dyDescent="0.25">
      <c r="A6535" s="147">
        <v>6531</v>
      </c>
      <c r="B6535" s="151">
        <v>20903121110</v>
      </c>
      <c r="C6535" s="151">
        <v>368</v>
      </c>
      <c r="D6535" s="158">
        <v>1088.0396169999999</v>
      </c>
      <c r="E6535" s="151">
        <v>2344</v>
      </c>
      <c r="F6535" s="151">
        <v>9</v>
      </c>
      <c r="G6535" s="158">
        <v>84.394565072598908</v>
      </c>
    </row>
    <row r="6536" spans="1:7" x14ac:dyDescent="0.25">
      <c r="A6536" s="147">
        <v>6532</v>
      </c>
      <c r="B6536" s="151">
        <v>20903121111</v>
      </c>
      <c r="C6536" s="151">
        <v>192</v>
      </c>
      <c r="D6536" s="158">
        <v>1111.0815640000001</v>
      </c>
      <c r="E6536" s="151">
        <v>793</v>
      </c>
      <c r="F6536" s="151">
        <v>10</v>
      </c>
      <c r="G6536" s="158">
        <v>94.724923404822164</v>
      </c>
    </row>
    <row r="6537" spans="1:7" x14ac:dyDescent="0.25">
      <c r="A6537" s="147">
        <v>6533</v>
      </c>
      <c r="B6537" s="151">
        <v>20903121112</v>
      </c>
      <c r="C6537" s="151">
        <v>302</v>
      </c>
      <c r="D6537" s="158">
        <v>1025.1560529999999</v>
      </c>
      <c r="E6537" s="151">
        <v>7887</v>
      </c>
      <c r="F6537" s="151">
        <v>6</v>
      </c>
      <c r="G6537" s="158">
        <v>47.475689356600512</v>
      </c>
    </row>
    <row r="6538" spans="1:7" x14ac:dyDescent="0.25">
      <c r="A6538" s="147">
        <v>6534</v>
      </c>
      <c r="B6538" s="151">
        <v>20903121201</v>
      </c>
      <c r="C6538" s="151">
        <v>385</v>
      </c>
      <c r="D6538" s="158">
        <v>1045.148829</v>
      </c>
      <c r="E6538" s="151">
        <v>6236</v>
      </c>
      <c r="F6538" s="151">
        <v>7</v>
      </c>
      <c r="G6538" s="158">
        <v>58.472092713467426</v>
      </c>
    </row>
    <row r="6539" spans="1:7" x14ac:dyDescent="0.25">
      <c r="A6539" s="147">
        <v>6535</v>
      </c>
      <c r="B6539" s="151">
        <v>20903121202</v>
      </c>
      <c r="C6539" s="151">
        <v>267</v>
      </c>
      <c r="D6539" s="158">
        <v>1086.7966220000001</v>
      </c>
      <c r="E6539" s="151">
        <v>2450</v>
      </c>
      <c r="F6539" s="151">
        <v>9</v>
      </c>
      <c r="G6539" s="158">
        <v>83.688557346476628</v>
      </c>
    </row>
    <row r="6540" spans="1:7" x14ac:dyDescent="0.25">
      <c r="A6540" s="147">
        <v>6536</v>
      </c>
      <c r="B6540" s="151">
        <v>20903121203</v>
      </c>
      <c r="C6540" s="151">
        <v>224</v>
      </c>
      <c r="D6540" s="158">
        <v>1086.791086</v>
      </c>
      <c r="E6540" s="151">
        <v>2451</v>
      </c>
      <c r="F6540" s="151">
        <v>9</v>
      </c>
      <c r="G6540" s="158">
        <v>83.681896896230185</v>
      </c>
    </row>
    <row r="6541" spans="1:7" x14ac:dyDescent="0.25">
      <c r="A6541" s="147">
        <v>6537</v>
      </c>
      <c r="B6541" s="151">
        <v>20903121204</v>
      </c>
      <c r="C6541" s="151">
        <v>356</v>
      </c>
      <c r="D6541" s="158">
        <v>1136.213473</v>
      </c>
      <c r="E6541" s="151">
        <v>101</v>
      </c>
      <c r="F6541" s="151">
        <v>10</v>
      </c>
      <c r="G6541" s="158">
        <v>99.333954975356335</v>
      </c>
    </row>
    <row r="6542" spans="1:7" x14ac:dyDescent="0.25">
      <c r="A6542" s="147">
        <v>6538</v>
      </c>
      <c r="B6542" s="151">
        <v>20903121205</v>
      </c>
      <c r="C6542" s="151">
        <v>218</v>
      </c>
      <c r="D6542" s="158">
        <v>1087.9106159999999</v>
      </c>
      <c r="E6542" s="151">
        <v>2354</v>
      </c>
      <c r="F6542" s="151">
        <v>9</v>
      </c>
      <c r="G6542" s="158">
        <v>84.327960570134536</v>
      </c>
    </row>
    <row r="6543" spans="1:7" x14ac:dyDescent="0.25">
      <c r="A6543" s="147">
        <v>6539</v>
      </c>
      <c r="B6543" s="151">
        <v>20903121206</v>
      </c>
      <c r="C6543" s="151">
        <v>285</v>
      </c>
      <c r="D6543" s="158">
        <v>1085.6063320000001</v>
      </c>
      <c r="E6543" s="151">
        <v>2538</v>
      </c>
      <c r="F6543" s="151">
        <v>9</v>
      </c>
      <c r="G6543" s="158">
        <v>83.102437724790207</v>
      </c>
    </row>
    <row r="6544" spans="1:7" x14ac:dyDescent="0.25">
      <c r="A6544" s="147">
        <v>6540</v>
      </c>
      <c r="B6544" s="151">
        <v>20903121207</v>
      </c>
      <c r="C6544" s="151">
        <v>297</v>
      </c>
      <c r="D6544" s="158">
        <v>1076.111406</v>
      </c>
      <c r="E6544" s="151">
        <v>3395</v>
      </c>
      <c r="F6544" s="151">
        <v>8</v>
      </c>
      <c r="G6544" s="158">
        <v>77.394431863593979</v>
      </c>
    </row>
    <row r="6545" spans="1:7" x14ac:dyDescent="0.25">
      <c r="A6545" s="147">
        <v>6541</v>
      </c>
      <c r="B6545" s="151">
        <v>20903121208</v>
      </c>
      <c r="C6545" s="151">
        <v>198</v>
      </c>
      <c r="D6545" s="158">
        <v>1068.966729</v>
      </c>
      <c r="E6545" s="151">
        <v>4005</v>
      </c>
      <c r="F6545" s="151">
        <v>8</v>
      </c>
      <c r="G6545" s="158">
        <v>73.331557213267615</v>
      </c>
    </row>
    <row r="6546" spans="1:7" x14ac:dyDescent="0.25">
      <c r="A6546" s="147">
        <v>6542</v>
      </c>
      <c r="B6546" s="151">
        <v>20903121211</v>
      </c>
      <c r="C6546" s="151">
        <v>345</v>
      </c>
      <c r="D6546" s="158">
        <v>1106.087129</v>
      </c>
      <c r="E6546" s="151">
        <v>1023</v>
      </c>
      <c r="F6546" s="151">
        <v>10</v>
      </c>
      <c r="G6546" s="158">
        <v>93.193019848141731</v>
      </c>
    </row>
    <row r="6547" spans="1:7" x14ac:dyDescent="0.25">
      <c r="A6547" s="147">
        <v>6543</v>
      </c>
      <c r="B6547" s="151">
        <v>20903121212</v>
      </c>
      <c r="C6547" s="151">
        <v>352</v>
      </c>
      <c r="D6547" s="158">
        <v>1109.900267</v>
      </c>
      <c r="E6547" s="151">
        <v>850</v>
      </c>
      <c r="F6547" s="151">
        <v>10</v>
      </c>
      <c r="G6547" s="158">
        <v>94.345277740775273</v>
      </c>
    </row>
    <row r="6548" spans="1:7" x14ac:dyDescent="0.25">
      <c r="A6548" s="147">
        <v>6544</v>
      </c>
      <c r="B6548" s="151">
        <v>20903121213</v>
      </c>
      <c r="C6548" s="151">
        <v>365</v>
      </c>
      <c r="D6548" s="158">
        <v>1095.702777</v>
      </c>
      <c r="E6548" s="151">
        <v>1738</v>
      </c>
      <c r="F6548" s="151">
        <v>9</v>
      </c>
      <c r="G6548" s="158">
        <v>88.430797921939515</v>
      </c>
    </row>
    <row r="6549" spans="1:7" x14ac:dyDescent="0.25">
      <c r="A6549" s="147">
        <v>6545</v>
      </c>
      <c r="B6549" s="151">
        <v>20903121214</v>
      </c>
      <c r="C6549" s="151">
        <v>355</v>
      </c>
      <c r="D6549" s="158">
        <v>1054.6679160000001</v>
      </c>
      <c r="E6549" s="151">
        <v>5397</v>
      </c>
      <c r="F6549" s="151">
        <v>7</v>
      </c>
      <c r="G6549" s="158">
        <v>64.060210470227787</v>
      </c>
    </row>
    <row r="6550" spans="1:7" x14ac:dyDescent="0.25">
      <c r="A6550" s="147">
        <v>6546</v>
      </c>
      <c r="B6550" s="151">
        <v>20903121215</v>
      </c>
      <c r="C6550" s="151">
        <v>343</v>
      </c>
      <c r="D6550" s="158">
        <v>1098.038497</v>
      </c>
      <c r="E6550" s="151">
        <v>1564</v>
      </c>
      <c r="F6550" s="151">
        <v>9</v>
      </c>
      <c r="G6550" s="158">
        <v>89.589716264819501</v>
      </c>
    </row>
    <row r="6551" spans="1:7" x14ac:dyDescent="0.25">
      <c r="A6551" s="147">
        <v>6547</v>
      </c>
      <c r="B6551" s="151">
        <v>20903121216</v>
      </c>
      <c r="C6551" s="151">
        <v>265</v>
      </c>
      <c r="D6551" s="158">
        <v>1071.9800640000001</v>
      </c>
      <c r="E6551" s="151">
        <v>3761</v>
      </c>
      <c r="F6551" s="151">
        <v>8</v>
      </c>
      <c r="G6551" s="158">
        <v>74.956707073398164</v>
      </c>
    </row>
    <row r="6552" spans="1:7" x14ac:dyDescent="0.25">
      <c r="A6552" s="147">
        <v>6548</v>
      </c>
      <c r="B6552" s="151">
        <v>20903121217</v>
      </c>
      <c r="C6552" s="151">
        <v>245</v>
      </c>
      <c r="D6552" s="158">
        <v>1087.5895169999999</v>
      </c>
      <c r="E6552" s="151">
        <v>2374</v>
      </c>
      <c r="F6552" s="151">
        <v>9</v>
      </c>
      <c r="G6552" s="158">
        <v>84.194751565205806</v>
      </c>
    </row>
    <row r="6553" spans="1:7" x14ac:dyDescent="0.25">
      <c r="A6553" s="147">
        <v>6549</v>
      </c>
      <c r="B6553" s="151">
        <v>20903121218</v>
      </c>
      <c r="C6553" s="151">
        <v>233</v>
      </c>
      <c r="D6553" s="158">
        <v>1106.3401060000001</v>
      </c>
      <c r="E6553" s="151">
        <v>1012</v>
      </c>
      <c r="F6553" s="151">
        <v>10</v>
      </c>
      <c r="G6553" s="158">
        <v>93.266284800852546</v>
      </c>
    </row>
    <row r="6554" spans="1:7" x14ac:dyDescent="0.25">
      <c r="A6554" s="147">
        <v>6550</v>
      </c>
      <c r="B6554" s="151">
        <v>20903121219</v>
      </c>
      <c r="C6554" s="151">
        <v>158</v>
      </c>
      <c r="D6554" s="158">
        <v>1040.937093</v>
      </c>
      <c r="E6554" s="151">
        <v>6626</v>
      </c>
      <c r="F6554" s="151">
        <v>6</v>
      </c>
      <c r="G6554" s="158">
        <v>55.874517117357136</v>
      </c>
    </row>
    <row r="6555" spans="1:7" x14ac:dyDescent="0.25">
      <c r="A6555" s="147">
        <v>6551</v>
      </c>
      <c r="B6555" s="151">
        <v>20903121220</v>
      </c>
      <c r="C6555" s="151">
        <v>205</v>
      </c>
      <c r="D6555" s="158">
        <v>1083.586679</v>
      </c>
      <c r="E6555" s="151">
        <v>2725</v>
      </c>
      <c r="F6555" s="151">
        <v>9</v>
      </c>
      <c r="G6555" s="158">
        <v>81.856933528706548</v>
      </c>
    </row>
    <row r="6556" spans="1:7" x14ac:dyDescent="0.25">
      <c r="A6556" s="147">
        <v>6552</v>
      </c>
      <c r="B6556" s="151">
        <v>20903121301</v>
      </c>
      <c r="C6556" s="151">
        <v>623</v>
      </c>
      <c r="D6556" s="158">
        <v>1133.5084509999999</v>
      </c>
      <c r="E6556" s="151">
        <v>146</v>
      </c>
      <c r="F6556" s="151">
        <v>10</v>
      </c>
      <c r="G6556" s="158">
        <v>99.034234714266688</v>
      </c>
    </row>
    <row r="6557" spans="1:7" x14ac:dyDescent="0.25">
      <c r="A6557" s="147">
        <v>6553</v>
      </c>
      <c r="B6557" s="151">
        <v>20903121302</v>
      </c>
      <c r="C6557" s="151">
        <v>484</v>
      </c>
      <c r="D6557" s="158">
        <v>1115.5895680000001</v>
      </c>
      <c r="E6557" s="151">
        <v>605</v>
      </c>
      <c r="F6557" s="151">
        <v>10</v>
      </c>
      <c r="G6557" s="158">
        <v>95.977088051152265</v>
      </c>
    </row>
    <row r="6558" spans="1:7" x14ac:dyDescent="0.25">
      <c r="A6558" s="147">
        <v>6554</v>
      </c>
      <c r="B6558" s="151">
        <v>20903121303</v>
      </c>
      <c r="C6558" s="151">
        <v>226</v>
      </c>
      <c r="D6558" s="158">
        <v>1138.648074</v>
      </c>
      <c r="E6558" s="151">
        <v>79</v>
      </c>
      <c r="F6558" s="151">
        <v>10</v>
      </c>
      <c r="G6558" s="158">
        <v>99.480484880777936</v>
      </c>
    </row>
    <row r="6559" spans="1:7" x14ac:dyDescent="0.25">
      <c r="A6559" s="147">
        <v>6555</v>
      </c>
      <c r="B6559" s="151">
        <v>20903121304</v>
      </c>
      <c r="C6559" s="151">
        <v>548</v>
      </c>
      <c r="D6559" s="158">
        <v>1086.8447490000001</v>
      </c>
      <c r="E6559" s="151">
        <v>2445</v>
      </c>
      <c r="F6559" s="151">
        <v>9</v>
      </c>
      <c r="G6559" s="158">
        <v>83.7218595977088</v>
      </c>
    </row>
    <row r="6560" spans="1:7" x14ac:dyDescent="0.25">
      <c r="A6560" s="147">
        <v>6556</v>
      </c>
      <c r="B6560" s="151">
        <v>20903121305</v>
      </c>
      <c r="C6560" s="151">
        <v>581</v>
      </c>
      <c r="D6560" s="158">
        <v>1078.346219</v>
      </c>
      <c r="E6560" s="151">
        <v>3185</v>
      </c>
      <c r="F6560" s="151">
        <v>8</v>
      </c>
      <c r="G6560" s="158">
        <v>78.793126415345682</v>
      </c>
    </row>
    <row r="6561" spans="1:7" x14ac:dyDescent="0.25">
      <c r="A6561" s="147">
        <v>6557</v>
      </c>
      <c r="B6561" s="151">
        <v>20903121306</v>
      </c>
      <c r="C6561" s="151">
        <v>251</v>
      </c>
      <c r="D6561" s="158">
        <v>1117.5009560000001</v>
      </c>
      <c r="E6561" s="151">
        <v>536</v>
      </c>
      <c r="F6561" s="151">
        <v>10</v>
      </c>
      <c r="G6561" s="158">
        <v>96.436659118156385</v>
      </c>
    </row>
    <row r="6562" spans="1:7" x14ac:dyDescent="0.25">
      <c r="A6562" s="147">
        <v>6558</v>
      </c>
      <c r="B6562" s="151">
        <v>20903121307</v>
      </c>
      <c r="C6562" s="151">
        <v>316</v>
      </c>
      <c r="D6562" s="158">
        <v>1095.8226649999999</v>
      </c>
      <c r="E6562" s="151">
        <v>1728</v>
      </c>
      <c r="F6562" s="151">
        <v>9</v>
      </c>
      <c r="G6562" s="158">
        <v>88.497402424403887</v>
      </c>
    </row>
    <row r="6563" spans="1:7" x14ac:dyDescent="0.25">
      <c r="A6563" s="147">
        <v>6559</v>
      </c>
      <c r="B6563" s="151">
        <v>20903121308</v>
      </c>
      <c r="C6563" s="151">
        <v>420</v>
      </c>
      <c r="D6563" s="158">
        <v>1127.063038</v>
      </c>
      <c r="E6563" s="151">
        <v>264</v>
      </c>
      <c r="F6563" s="151">
        <v>10</v>
      </c>
      <c r="G6563" s="158">
        <v>98.248301585187164</v>
      </c>
    </row>
    <row r="6564" spans="1:7" x14ac:dyDescent="0.25">
      <c r="A6564" s="147">
        <v>6560</v>
      </c>
      <c r="B6564" s="151">
        <v>20903121309</v>
      </c>
      <c r="C6564" s="151">
        <v>350</v>
      </c>
      <c r="D6564" s="158">
        <v>1105.2979130000001</v>
      </c>
      <c r="E6564" s="151">
        <v>1071</v>
      </c>
      <c r="F6564" s="151">
        <v>10</v>
      </c>
      <c r="G6564" s="158">
        <v>92.87331823631277</v>
      </c>
    </row>
    <row r="6565" spans="1:7" x14ac:dyDescent="0.25">
      <c r="A6565" s="147">
        <v>6561</v>
      </c>
      <c r="B6565" s="151">
        <v>20903121310</v>
      </c>
      <c r="C6565" s="151">
        <v>207</v>
      </c>
      <c r="D6565" s="158">
        <v>1051.243234</v>
      </c>
      <c r="E6565" s="151">
        <v>5695</v>
      </c>
      <c r="F6565" s="151">
        <v>7</v>
      </c>
      <c r="G6565" s="158">
        <v>62.075396296789663</v>
      </c>
    </row>
    <row r="6566" spans="1:7" x14ac:dyDescent="0.25">
      <c r="A6566" s="147">
        <v>6562</v>
      </c>
      <c r="B6566" s="151">
        <v>20903121311</v>
      </c>
      <c r="C6566" s="151">
        <v>952</v>
      </c>
      <c r="D6566" s="158">
        <v>1082.3617039999999</v>
      </c>
      <c r="E6566" s="151">
        <v>2832</v>
      </c>
      <c r="F6566" s="151">
        <v>9</v>
      </c>
      <c r="G6566" s="158">
        <v>81.144265352337825</v>
      </c>
    </row>
    <row r="6567" spans="1:7" x14ac:dyDescent="0.25">
      <c r="A6567" s="147">
        <v>6563</v>
      </c>
      <c r="B6567" s="151">
        <v>20903121312</v>
      </c>
      <c r="C6567" s="151">
        <v>180</v>
      </c>
      <c r="D6567" s="158">
        <v>1097.864963</v>
      </c>
      <c r="E6567" s="151">
        <v>1581</v>
      </c>
      <c r="F6567" s="151">
        <v>9</v>
      </c>
      <c r="G6567" s="158">
        <v>89.476488610630085</v>
      </c>
    </row>
    <row r="6568" spans="1:7" x14ac:dyDescent="0.25">
      <c r="A6568" s="147">
        <v>6564</v>
      </c>
      <c r="B6568" s="151">
        <v>20903121313</v>
      </c>
      <c r="C6568" s="151">
        <v>413</v>
      </c>
      <c r="D6568" s="158">
        <v>1087.3022000000001</v>
      </c>
      <c r="E6568" s="151">
        <v>2400</v>
      </c>
      <c r="F6568" s="151">
        <v>9</v>
      </c>
      <c r="G6568" s="158">
        <v>84.021579858798461</v>
      </c>
    </row>
    <row r="6569" spans="1:7" x14ac:dyDescent="0.25">
      <c r="A6569" s="147">
        <v>6565</v>
      </c>
      <c r="B6569" s="151">
        <v>20903121314</v>
      </c>
      <c r="C6569" s="151">
        <v>320</v>
      </c>
      <c r="D6569" s="158">
        <v>1076.310929</v>
      </c>
      <c r="E6569" s="151">
        <v>3373</v>
      </c>
      <c r="F6569" s="151">
        <v>8</v>
      </c>
      <c r="G6569" s="158">
        <v>77.540961769015581</v>
      </c>
    </row>
    <row r="6570" spans="1:7" x14ac:dyDescent="0.25">
      <c r="A6570" s="147">
        <v>6566</v>
      </c>
      <c r="B6570" s="151">
        <v>20903121315</v>
      </c>
      <c r="C6570" s="151">
        <v>368</v>
      </c>
      <c r="D6570" s="158">
        <v>1094.4346579999999</v>
      </c>
      <c r="E6570" s="151">
        <v>1829</v>
      </c>
      <c r="F6570" s="151">
        <v>9</v>
      </c>
      <c r="G6570" s="158">
        <v>87.824696949513793</v>
      </c>
    </row>
    <row r="6571" spans="1:7" x14ac:dyDescent="0.25">
      <c r="A6571" s="147">
        <v>6567</v>
      </c>
      <c r="B6571" s="151">
        <v>20903121316</v>
      </c>
      <c r="C6571" s="151">
        <v>303</v>
      </c>
      <c r="D6571" s="158">
        <v>1041.7724390000001</v>
      </c>
      <c r="E6571" s="151">
        <v>6559</v>
      </c>
      <c r="F6571" s="151">
        <v>6</v>
      </c>
      <c r="G6571" s="158">
        <v>56.320767283868392</v>
      </c>
    </row>
    <row r="6572" spans="1:7" x14ac:dyDescent="0.25">
      <c r="A6572" s="147">
        <v>6568</v>
      </c>
      <c r="B6572" s="151">
        <v>20903121317</v>
      </c>
      <c r="C6572" s="151">
        <v>323</v>
      </c>
      <c r="D6572" s="158">
        <v>1075.0100319999999</v>
      </c>
      <c r="E6572" s="151">
        <v>3486</v>
      </c>
      <c r="F6572" s="151">
        <v>8</v>
      </c>
      <c r="G6572" s="158">
        <v>76.788330891168243</v>
      </c>
    </row>
    <row r="6573" spans="1:7" x14ac:dyDescent="0.25">
      <c r="A6573" s="147">
        <v>6569</v>
      </c>
      <c r="B6573" s="151">
        <v>20903121318</v>
      </c>
      <c r="C6573" s="151">
        <v>772</v>
      </c>
      <c r="D6573" s="158">
        <v>1117.887279</v>
      </c>
      <c r="E6573" s="151">
        <v>517</v>
      </c>
      <c r="F6573" s="151">
        <v>10</v>
      </c>
      <c r="G6573" s="158">
        <v>96.563207672838686</v>
      </c>
    </row>
    <row r="6574" spans="1:7" x14ac:dyDescent="0.25">
      <c r="A6574" s="147">
        <v>6570</v>
      </c>
      <c r="B6574" s="151">
        <v>20903121319</v>
      </c>
      <c r="C6574" s="151">
        <v>219</v>
      </c>
      <c r="D6574" s="158">
        <v>1097.910357</v>
      </c>
      <c r="E6574" s="151">
        <v>1576</v>
      </c>
      <c r="F6574" s="151">
        <v>9</v>
      </c>
      <c r="G6574" s="158">
        <v>89.509790861862257</v>
      </c>
    </row>
    <row r="6575" spans="1:7" x14ac:dyDescent="0.25">
      <c r="A6575" s="147">
        <v>6571</v>
      </c>
      <c r="B6575" s="151">
        <v>20903121320</v>
      </c>
      <c r="C6575" s="151">
        <v>248</v>
      </c>
      <c r="D6575" s="158">
        <v>1093.5600159999999</v>
      </c>
      <c r="E6575" s="151">
        <v>1904</v>
      </c>
      <c r="F6575" s="151">
        <v>9</v>
      </c>
      <c r="G6575" s="158">
        <v>87.325163181031044</v>
      </c>
    </row>
    <row r="6576" spans="1:7" x14ac:dyDescent="0.25">
      <c r="A6576" s="147">
        <v>6572</v>
      </c>
      <c r="B6576" s="151">
        <v>20903121321</v>
      </c>
      <c r="C6576" s="151">
        <v>169</v>
      </c>
      <c r="D6576" s="158">
        <v>1098.0196920000001</v>
      </c>
      <c r="E6576" s="151">
        <v>1566</v>
      </c>
      <c r="F6576" s="151">
        <v>9</v>
      </c>
      <c r="G6576" s="158">
        <v>89.576395364326629</v>
      </c>
    </row>
    <row r="6577" spans="1:7" x14ac:dyDescent="0.25">
      <c r="A6577" s="147">
        <v>6573</v>
      </c>
      <c r="B6577" s="151">
        <v>20903121322</v>
      </c>
      <c r="C6577" s="151">
        <v>206</v>
      </c>
      <c r="D6577" s="158">
        <v>1081.01072</v>
      </c>
      <c r="E6577" s="151">
        <v>2953</v>
      </c>
      <c r="F6577" s="151">
        <v>9</v>
      </c>
      <c r="G6577" s="158">
        <v>80.338350872518987</v>
      </c>
    </row>
    <row r="6578" spans="1:7" x14ac:dyDescent="0.25">
      <c r="A6578" s="147">
        <v>6574</v>
      </c>
      <c r="B6578" s="151">
        <v>20903121323</v>
      </c>
      <c r="C6578" s="151">
        <v>338</v>
      </c>
      <c r="D6578" s="158">
        <v>1105.284793</v>
      </c>
      <c r="E6578" s="151">
        <v>1073</v>
      </c>
      <c r="F6578" s="151">
        <v>10</v>
      </c>
      <c r="G6578" s="158">
        <v>92.859997335819898</v>
      </c>
    </row>
    <row r="6579" spans="1:7" x14ac:dyDescent="0.25">
      <c r="A6579" s="147">
        <v>6575</v>
      </c>
      <c r="B6579" s="151">
        <v>20903121324</v>
      </c>
      <c r="C6579" s="151">
        <v>255</v>
      </c>
      <c r="D6579" s="158">
        <v>1096.7036929999999</v>
      </c>
      <c r="E6579" s="151">
        <v>1663</v>
      </c>
      <c r="F6579" s="151">
        <v>9</v>
      </c>
      <c r="G6579" s="158">
        <v>88.930331690422264</v>
      </c>
    </row>
    <row r="6580" spans="1:7" x14ac:dyDescent="0.25">
      <c r="A6580" s="147">
        <v>6576</v>
      </c>
      <c r="B6580" s="151">
        <v>20903121325</v>
      </c>
      <c r="C6580" s="151">
        <v>388</v>
      </c>
      <c r="D6580" s="158">
        <v>1091.8407649999999</v>
      </c>
      <c r="E6580" s="151">
        <v>2016</v>
      </c>
      <c r="F6580" s="151">
        <v>9</v>
      </c>
      <c r="G6580" s="158">
        <v>86.579192753430135</v>
      </c>
    </row>
    <row r="6581" spans="1:7" x14ac:dyDescent="0.25">
      <c r="A6581" s="147">
        <v>6577</v>
      </c>
      <c r="B6581" s="151">
        <v>20903121401</v>
      </c>
      <c r="C6581" s="151">
        <v>417</v>
      </c>
      <c r="D6581" s="158">
        <v>1083.5349209999999</v>
      </c>
      <c r="E6581" s="151">
        <v>2729</v>
      </c>
      <c r="F6581" s="151">
        <v>9</v>
      </c>
      <c r="G6581" s="158">
        <v>81.830291727720791</v>
      </c>
    </row>
    <row r="6582" spans="1:7" x14ac:dyDescent="0.25">
      <c r="A6582" s="147">
        <v>6578</v>
      </c>
      <c r="B6582" s="151">
        <v>20903121402</v>
      </c>
      <c r="C6582" s="151">
        <v>386</v>
      </c>
      <c r="D6582" s="158">
        <v>1095.984778</v>
      </c>
      <c r="E6582" s="151">
        <v>1717</v>
      </c>
      <c r="F6582" s="151">
        <v>9</v>
      </c>
      <c r="G6582" s="158">
        <v>88.570667377114702</v>
      </c>
    </row>
    <row r="6583" spans="1:7" x14ac:dyDescent="0.25">
      <c r="A6583" s="147">
        <v>6579</v>
      </c>
      <c r="B6583" s="151">
        <v>20903121403</v>
      </c>
      <c r="C6583" s="151">
        <v>270</v>
      </c>
      <c r="D6583" s="158">
        <v>1128.4428620000001</v>
      </c>
      <c r="E6583" s="151">
        <v>233</v>
      </c>
      <c r="F6583" s="151">
        <v>10</v>
      </c>
      <c r="G6583" s="158">
        <v>98.454775542826695</v>
      </c>
    </row>
    <row r="6584" spans="1:7" x14ac:dyDescent="0.25">
      <c r="A6584" s="147">
        <v>6580</v>
      </c>
      <c r="B6584" s="151">
        <v>20903121404</v>
      </c>
      <c r="C6584" s="151">
        <v>481</v>
      </c>
      <c r="D6584" s="158">
        <v>1084.967545</v>
      </c>
      <c r="E6584" s="151">
        <v>2588</v>
      </c>
      <c r="F6584" s="151">
        <v>9</v>
      </c>
      <c r="G6584" s="158">
        <v>82.769415212468374</v>
      </c>
    </row>
    <row r="6585" spans="1:7" x14ac:dyDescent="0.25">
      <c r="A6585" s="147">
        <v>6581</v>
      </c>
      <c r="B6585" s="151">
        <v>20903121405</v>
      </c>
      <c r="C6585" s="151">
        <v>390</v>
      </c>
      <c r="D6585" s="158">
        <v>1124.480395</v>
      </c>
      <c r="E6585" s="151">
        <v>320</v>
      </c>
      <c r="F6585" s="151">
        <v>10</v>
      </c>
      <c r="G6585" s="158">
        <v>97.875316371386702</v>
      </c>
    </row>
    <row r="6586" spans="1:7" x14ac:dyDescent="0.25">
      <c r="A6586" s="147">
        <v>6582</v>
      </c>
      <c r="B6586" s="151">
        <v>20903121406</v>
      </c>
      <c r="C6586" s="151">
        <v>511</v>
      </c>
      <c r="D6586" s="158">
        <v>1109.734142</v>
      </c>
      <c r="E6586" s="151">
        <v>856</v>
      </c>
      <c r="F6586" s="151">
        <v>10</v>
      </c>
      <c r="G6586" s="158">
        <v>94.305315039296659</v>
      </c>
    </row>
    <row r="6587" spans="1:7" x14ac:dyDescent="0.25">
      <c r="A6587" s="147">
        <v>6583</v>
      </c>
      <c r="B6587" s="151">
        <v>20903121407</v>
      </c>
      <c r="C6587" s="151">
        <v>443</v>
      </c>
      <c r="D6587" s="158">
        <v>1125.84004</v>
      </c>
      <c r="E6587" s="151">
        <v>293</v>
      </c>
      <c r="F6587" s="151">
        <v>10</v>
      </c>
      <c r="G6587" s="158">
        <v>98.05514852804049</v>
      </c>
    </row>
    <row r="6588" spans="1:7" x14ac:dyDescent="0.25">
      <c r="A6588" s="147">
        <v>6584</v>
      </c>
      <c r="B6588" s="151">
        <v>20903121408</v>
      </c>
      <c r="C6588" s="151">
        <v>569</v>
      </c>
      <c r="D6588" s="158">
        <v>1117.6098460000001</v>
      </c>
      <c r="E6588" s="151">
        <v>531</v>
      </c>
      <c r="F6588" s="151">
        <v>10</v>
      </c>
      <c r="G6588" s="158">
        <v>96.469961369388571</v>
      </c>
    </row>
    <row r="6589" spans="1:7" x14ac:dyDescent="0.25">
      <c r="A6589" s="147">
        <v>6585</v>
      </c>
      <c r="B6589" s="151">
        <v>20903121409</v>
      </c>
      <c r="C6589" s="151">
        <v>291</v>
      </c>
      <c r="D6589" s="158">
        <v>1070.867201</v>
      </c>
      <c r="E6589" s="151">
        <v>3849</v>
      </c>
      <c r="F6589" s="151">
        <v>8</v>
      </c>
      <c r="G6589" s="158">
        <v>74.370587451711728</v>
      </c>
    </row>
    <row r="6590" spans="1:7" x14ac:dyDescent="0.25">
      <c r="A6590" s="147">
        <v>6586</v>
      </c>
      <c r="B6590" s="151">
        <v>20903121410</v>
      </c>
      <c r="C6590" s="151">
        <v>408</v>
      </c>
      <c r="D6590" s="158">
        <v>1087.134847</v>
      </c>
      <c r="E6590" s="151">
        <v>2417</v>
      </c>
      <c r="F6590" s="151">
        <v>9</v>
      </c>
      <c r="G6590" s="158">
        <v>83.908352204609031</v>
      </c>
    </row>
    <row r="6591" spans="1:7" x14ac:dyDescent="0.25">
      <c r="A6591" s="147">
        <v>6587</v>
      </c>
      <c r="B6591" s="151">
        <v>20903121411</v>
      </c>
      <c r="C6591" s="151">
        <v>548</v>
      </c>
      <c r="D6591" s="158">
        <v>1104.622748</v>
      </c>
      <c r="E6591" s="151">
        <v>1114</v>
      </c>
      <c r="F6591" s="151">
        <v>10</v>
      </c>
      <c r="G6591" s="158">
        <v>92.586918875715995</v>
      </c>
    </row>
    <row r="6592" spans="1:7" x14ac:dyDescent="0.25">
      <c r="A6592" s="147">
        <v>6588</v>
      </c>
      <c r="B6592" s="151">
        <v>20903121412</v>
      </c>
      <c r="C6592" s="151">
        <v>394</v>
      </c>
      <c r="D6592" s="158">
        <v>1099.606663</v>
      </c>
      <c r="E6592" s="151">
        <v>1448</v>
      </c>
      <c r="F6592" s="151">
        <v>9</v>
      </c>
      <c r="G6592" s="158">
        <v>90.362328493406153</v>
      </c>
    </row>
    <row r="6593" spans="1:7" x14ac:dyDescent="0.25">
      <c r="A6593" s="147">
        <v>6589</v>
      </c>
      <c r="B6593" s="151">
        <v>20903121413</v>
      </c>
      <c r="C6593" s="151">
        <v>261</v>
      </c>
      <c r="D6593" s="158">
        <v>1131.3481429999999</v>
      </c>
      <c r="E6593" s="151">
        <v>180</v>
      </c>
      <c r="F6593" s="151">
        <v>10</v>
      </c>
      <c r="G6593" s="158">
        <v>98.807779405887842</v>
      </c>
    </row>
    <row r="6594" spans="1:7" x14ac:dyDescent="0.25">
      <c r="A6594" s="147">
        <v>6590</v>
      </c>
      <c r="B6594" s="151">
        <v>20903121414</v>
      </c>
      <c r="C6594" s="151">
        <v>389</v>
      </c>
      <c r="D6594" s="158">
        <v>1131.0943689999999</v>
      </c>
      <c r="E6594" s="151">
        <v>186</v>
      </c>
      <c r="F6594" s="151">
        <v>10</v>
      </c>
      <c r="G6594" s="158">
        <v>98.767816704409213</v>
      </c>
    </row>
    <row r="6595" spans="1:7" x14ac:dyDescent="0.25">
      <c r="A6595" s="147">
        <v>6591</v>
      </c>
      <c r="B6595" s="151">
        <v>20903121415</v>
      </c>
      <c r="C6595" s="151">
        <v>365</v>
      </c>
      <c r="D6595" s="158">
        <v>1101.218742</v>
      </c>
      <c r="E6595" s="151">
        <v>1331</v>
      </c>
      <c r="F6595" s="151">
        <v>9</v>
      </c>
      <c r="G6595" s="158">
        <v>91.141601172239234</v>
      </c>
    </row>
    <row r="6596" spans="1:7" x14ac:dyDescent="0.25">
      <c r="A6596" s="147">
        <v>6592</v>
      </c>
      <c r="B6596" s="151">
        <v>20903121416</v>
      </c>
      <c r="C6596" s="151">
        <v>447</v>
      </c>
      <c r="D6596" s="158">
        <v>1114.260507</v>
      </c>
      <c r="E6596" s="151">
        <v>660</v>
      </c>
      <c r="F6596" s="151">
        <v>10</v>
      </c>
      <c r="G6596" s="158">
        <v>95.610763287598246</v>
      </c>
    </row>
    <row r="6597" spans="1:7" x14ac:dyDescent="0.25">
      <c r="A6597" s="147">
        <v>6593</v>
      </c>
      <c r="B6597" s="151">
        <v>20903121417</v>
      </c>
      <c r="C6597" s="151">
        <v>367</v>
      </c>
      <c r="D6597" s="158">
        <v>1110.438011</v>
      </c>
      <c r="E6597" s="151">
        <v>822</v>
      </c>
      <c r="F6597" s="151">
        <v>10</v>
      </c>
      <c r="G6597" s="158">
        <v>94.531770347675504</v>
      </c>
    </row>
    <row r="6598" spans="1:7" x14ac:dyDescent="0.25">
      <c r="A6598" s="147">
        <v>6594</v>
      </c>
      <c r="B6598" s="151">
        <v>20903121501</v>
      </c>
      <c r="C6598" s="151">
        <v>234</v>
      </c>
      <c r="D6598" s="158">
        <v>1074.1841910000001</v>
      </c>
      <c r="E6598" s="151">
        <v>3576</v>
      </c>
      <c r="F6598" s="151">
        <v>8</v>
      </c>
      <c r="G6598" s="158">
        <v>76.18889036898895</v>
      </c>
    </row>
    <row r="6599" spans="1:7" x14ac:dyDescent="0.25">
      <c r="A6599" s="147">
        <v>6595</v>
      </c>
      <c r="B6599" s="151">
        <v>20903121502</v>
      </c>
      <c r="C6599" s="151">
        <v>484</v>
      </c>
      <c r="D6599" s="158">
        <v>1046.198922</v>
      </c>
      <c r="E6599" s="151">
        <v>6139</v>
      </c>
      <c r="F6599" s="151">
        <v>7</v>
      </c>
      <c r="G6599" s="158">
        <v>59.118156387371791</v>
      </c>
    </row>
    <row r="6600" spans="1:7" x14ac:dyDescent="0.25">
      <c r="A6600" s="147">
        <v>6596</v>
      </c>
      <c r="B6600" s="151">
        <v>20903121503</v>
      </c>
      <c r="C6600" s="151">
        <v>332</v>
      </c>
      <c r="D6600" s="158">
        <v>1045.555593</v>
      </c>
      <c r="E6600" s="151">
        <v>6197</v>
      </c>
      <c r="F6600" s="151">
        <v>7</v>
      </c>
      <c r="G6600" s="158">
        <v>58.731850273078457</v>
      </c>
    </row>
    <row r="6601" spans="1:7" x14ac:dyDescent="0.25">
      <c r="A6601" s="147">
        <v>6597</v>
      </c>
      <c r="B6601" s="151">
        <v>20903121504</v>
      </c>
      <c r="C6601" s="151">
        <v>267</v>
      </c>
      <c r="D6601" s="158">
        <v>1104.4785890000001</v>
      </c>
      <c r="E6601" s="151">
        <v>1125</v>
      </c>
      <c r="F6601" s="151">
        <v>10</v>
      </c>
      <c r="G6601" s="158">
        <v>92.513653923005194</v>
      </c>
    </row>
    <row r="6602" spans="1:7" x14ac:dyDescent="0.25">
      <c r="A6602" s="147">
        <v>6598</v>
      </c>
      <c r="B6602" s="151">
        <v>20903121505</v>
      </c>
      <c r="C6602" s="151">
        <v>397</v>
      </c>
      <c r="D6602" s="158">
        <v>1066.302062</v>
      </c>
      <c r="E6602" s="151">
        <v>4263</v>
      </c>
      <c r="F6602" s="151">
        <v>8</v>
      </c>
      <c r="G6602" s="158">
        <v>71.613161049686951</v>
      </c>
    </row>
    <row r="6603" spans="1:7" x14ac:dyDescent="0.25">
      <c r="A6603" s="147">
        <v>6599</v>
      </c>
      <c r="B6603" s="151">
        <v>20903121507</v>
      </c>
      <c r="C6603" s="151">
        <v>448</v>
      </c>
      <c r="D6603" s="158">
        <v>1096.417256</v>
      </c>
      <c r="E6603" s="151">
        <v>1683</v>
      </c>
      <c r="F6603" s="151">
        <v>9</v>
      </c>
      <c r="G6603" s="158">
        <v>88.797122685493534</v>
      </c>
    </row>
    <row r="6604" spans="1:7" x14ac:dyDescent="0.25">
      <c r="A6604" s="147">
        <v>6600</v>
      </c>
      <c r="B6604" s="151">
        <v>20903121508</v>
      </c>
      <c r="C6604" s="151">
        <v>306</v>
      </c>
      <c r="D6604" s="158">
        <v>1075.5681950000001</v>
      </c>
      <c r="E6604" s="151">
        <v>3439</v>
      </c>
      <c r="F6604" s="151">
        <v>8</v>
      </c>
      <c r="G6604" s="158">
        <v>77.101372052750762</v>
      </c>
    </row>
    <row r="6605" spans="1:7" x14ac:dyDescent="0.25">
      <c r="A6605" s="147">
        <v>6601</v>
      </c>
      <c r="B6605" s="151">
        <v>20903121509</v>
      </c>
      <c r="C6605" s="151">
        <v>594</v>
      </c>
      <c r="D6605" s="158">
        <v>1090.6767930000001</v>
      </c>
      <c r="E6605" s="151">
        <v>2116</v>
      </c>
      <c r="F6605" s="151">
        <v>9</v>
      </c>
      <c r="G6605" s="158">
        <v>85.91314772878647</v>
      </c>
    </row>
    <row r="6606" spans="1:7" x14ac:dyDescent="0.25">
      <c r="A6606" s="147">
        <v>6602</v>
      </c>
      <c r="B6606" s="151">
        <v>20903121510</v>
      </c>
      <c r="C6606" s="151">
        <v>180</v>
      </c>
      <c r="D6606" s="158">
        <v>1071.5385220000001</v>
      </c>
      <c r="E6606" s="151">
        <v>3795</v>
      </c>
      <c r="F6606" s="151">
        <v>8</v>
      </c>
      <c r="G6606" s="158">
        <v>74.730251765019318</v>
      </c>
    </row>
    <row r="6607" spans="1:7" x14ac:dyDescent="0.25">
      <c r="A6607" s="147">
        <v>6603</v>
      </c>
      <c r="B6607" s="151">
        <v>20903121511</v>
      </c>
      <c r="C6607" s="151">
        <v>400</v>
      </c>
      <c r="D6607" s="158">
        <v>1098.871856</v>
      </c>
      <c r="E6607" s="151">
        <v>1505</v>
      </c>
      <c r="F6607" s="151">
        <v>9</v>
      </c>
      <c r="G6607" s="158">
        <v>89.982682829359263</v>
      </c>
    </row>
    <row r="6608" spans="1:7" x14ac:dyDescent="0.25">
      <c r="A6608" s="147">
        <v>6604</v>
      </c>
      <c r="B6608" s="151">
        <v>20903121513</v>
      </c>
      <c r="C6608" s="151">
        <v>441</v>
      </c>
      <c r="D6608" s="158">
        <v>1098.567624</v>
      </c>
      <c r="E6608" s="151">
        <v>1525</v>
      </c>
      <c r="F6608" s="151">
        <v>9</v>
      </c>
      <c r="G6608" s="158">
        <v>89.849473824430532</v>
      </c>
    </row>
    <row r="6609" spans="1:7" x14ac:dyDescent="0.25">
      <c r="A6609" s="147">
        <v>6605</v>
      </c>
      <c r="B6609" s="151">
        <v>20903121514</v>
      </c>
      <c r="C6609" s="151">
        <v>351</v>
      </c>
      <c r="D6609" s="158">
        <v>1097.14096</v>
      </c>
      <c r="E6609" s="151">
        <v>1636</v>
      </c>
      <c r="F6609" s="151">
        <v>9</v>
      </c>
      <c r="G6609" s="158">
        <v>89.110163847076066</v>
      </c>
    </row>
    <row r="6610" spans="1:7" x14ac:dyDescent="0.25">
      <c r="A6610" s="147">
        <v>6606</v>
      </c>
      <c r="B6610" s="151">
        <v>20903121515</v>
      </c>
      <c r="C6610" s="151">
        <v>1018</v>
      </c>
      <c r="D6610" s="158">
        <v>1107.993338</v>
      </c>
      <c r="E6610" s="151">
        <v>934</v>
      </c>
      <c r="F6610" s="151">
        <v>10</v>
      </c>
      <c r="G6610" s="158">
        <v>93.785799920074595</v>
      </c>
    </row>
    <row r="6611" spans="1:7" x14ac:dyDescent="0.25">
      <c r="A6611" s="147">
        <v>6607</v>
      </c>
      <c r="B6611" s="151">
        <v>20903121516</v>
      </c>
      <c r="C6611" s="151">
        <v>284</v>
      </c>
      <c r="D6611" s="158">
        <v>1106.852292</v>
      </c>
      <c r="E6611" s="151">
        <v>981</v>
      </c>
      <c r="F6611" s="151">
        <v>10</v>
      </c>
      <c r="G6611" s="158">
        <v>93.472758758492063</v>
      </c>
    </row>
    <row r="6612" spans="1:7" x14ac:dyDescent="0.25">
      <c r="A6612" s="147">
        <v>6608</v>
      </c>
      <c r="B6612" s="151">
        <v>20903121517</v>
      </c>
      <c r="C6612" s="151">
        <v>598</v>
      </c>
      <c r="D6612" s="158">
        <v>1083.4563430000001</v>
      </c>
      <c r="E6612" s="151">
        <v>2740</v>
      </c>
      <c r="F6612" s="151">
        <v>9</v>
      </c>
      <c r="G6612" s="158">
        <v>81.75702677500999</v>
      </c>
    </row>
    <row r="6613" spans="1:7" x14ac:dyDescent="0.25">
      <c r="A6613" s="147">
        <v>6609</v>
      </c>
      <c r="B6613" s="151">
        <v>20903121518</v>
      </c>
      <c r="C6613" s="151">
        <v>489</v>
      </c>
      <c r="D6613" s="158">
        <v>999.81367920000002</v>
      </c>
      <c r="E6613" s="151">
        <v>9612</v>
      </c>
      <c r="F6613" s="151">
        <v>5</v>
      </c>
      <c r="G6613" s="158">
        <v>35.986412681497271</v>
      </c>
    </row>
    <row r="6614" spans="1:7" x14ac:dyDescent="0.25">
      <c r="A6614" s="147">
        <v>6610</v>
      </c>
      <c r="B6614" s="151">
        <v>20903121519</v>
      </c>
      <c r="C6614" s="151">
        <v>574</v>
      </c>
      <c r="D6614" s="158">
        <v>1107.3758049999999</v>
      </c>
      <c r="E6614" s="151">
        <v>959</v>
      </c>
      <c r="F6614" s="151">
        <v>10</v>
      </c>
      <c r="G6614" s="158">
        <v>93.619288663913679</v>
      </c>
    </row>
    <row r="6615" spans="1:7" x14ac:dyDescent="0.25">
      <c r="A6615" s="147">
        <v>6611</v>
      </c>
      <c r="B6615" s="151">
        <v>20903121520</v>
      </c>
      <c r="C6615" s="151">
        <v>393</v>
      </c>
      <c r="D6615" s="158">
        <v>1115.830279</v>
      </c>
      <c r="E6615" s="151">
        <v>594</v>
      </c>
      <c r="F6615" s="151">
        <v>10</v>
      </c>
      <c r="G6615" s="158">
        <v>96.050353003863066</v>
      </c>
    </row>
    <row r="6616" spans="1:7" x14ac:dyDescent="0.25">
      <c r="A6616" s="147">
        <v>6612</v>
      </c>
      <c r="B6616" s="151">
        <v>20903121521</v>
      </c>
      <c r="C6616" s="151">
        <v>436</v>
      </c>
      <c r="D6616" s="158">
        <v>1091.0883920000001</v>
      </c>
      <c r="E6616" s="151">
        <v>2080</v>
      </c>
      <c r="F6616" s="151">
        <v>9</v>
      </c>
      <c r="G6616" s="158">
        <v>86.152923937658187</v>
      </c>
    </row>
    <row r="6617" spans="1:7" x14ac:dyDescent="0.25">
      <c r="A6617" s="147">
        <v>6613</v>
      </c>
      <c r="B6617" s="151">
        <v>20903121522</v>
      </c>
      <c r="C6617" s="151">
        <v>641</v>
      </c>
      <c r="D6617" s="158">
        <v>1101.1888530000001</v>
      </c>
      <c r="E6617" s="151">
        <v>1337</v>
      </c>
      <c r="F6617" s="151">
        <v>9</v>
      </c>
      <c r="G6617" s="158">
        <v>91.101638470760633</v>
      </c>
    </row>
    <row r="6618" spans="1:7" x14ac:dyDescent="0.25">
      <c r="A6618" s="147">
        <v>6614</v>
      </c>
      <c r="B6618" s="151">
        <v>20903121523</v>
      </c>
      <c r="C6618" s="151">
        <v>480</v>
      </c>
      <c r="D6618" s="158">
        <v>1100.7603730000001</v>
      </c>
      <c r="E6618" s="151">
        <v>1364</v>
      </c>
      <c r="F6618" s="151">
        <v>9</v>
      </c>
      <c r="G6618" s="158">
        <v>90.921806314106831</v>
      </c>
    </row>
    <row r="6619" spans="1:7" x14ac:dyDescent="0.25">
      <c r="A6619" s="147">
        <v>6615</v>
      </c>
      <c r="B6619" s="151">
        <v>20903121524</v>
      </c>
      <c r="C6619" s="151">
        <v>324</v>
      </c>
      <c r="D6619" s="158">
        <v>1027.0498070000001</v>
      </c>
      <c r="E6619" s="151">
        <v>7747</v>
      </c>
      <c r="F6619" s="151">
        <v>6</v>
      </c>
      <c r="G6619" s="158">
        <v>48.408152391101638</v>
      </c>
    </row>
    <row r="6620" spans="1:7" x14ac:dyDescent="0.25">
      <c r="A6620" s="147">
        <v>6616</v>
      </c>
      <c r="B6620" s="151">
        <v>20903121525</v>
      </c>
      <c r="C6620" s="151">
        <v>647</v>
      </c>
      <c r="D6620" s="158">
        <v>1065.3792229999999</v>
      </c>
      <c r="E6620" s="151">
        <v>4344</v>
      </c>
      <c r="F6620" s="151">
        <v>8</v>
      </c>
      <c r="G6620" s="158">
        <v>71.073664579725587</v>
      </c>
    </row>
    <row r="6621" spans="1:7" x14ac:dyDescent="0.25">
      <c r="A6621" s="147">
        <v>6617</v>
      </c>
      <c r="B6621" s="151">
        <v>20903121526</v>
      </c>
      <c r="C6621" s="151">
        <v>337</v>
      </c>
      <c r="D6621" s="158">
        <v>1082.008235</v>
      </c>
      <c r="E6621" s="151">
        <v>2856</v>
      </c>
      <c r="F6621" s="151">
        <v>9</v>
      </c>
      <c r="G6621" s="158">
        <v>80.984414546423338</v>
      </c>
    </row>
    <row r="6622" spans="1:7" x14ac:dyDescent="0.25">
      <c r="A6622" s="147">
        <v>6618</v>
      </c>
      <c r="B6622" s="151">
        <v>20903121527</v>
      </c>
      <c r="C6622" s="151">
        <v>323</v>
      </c>
      <c r="D6622" s="158">
        <v>1111.3874069999999</v>
      </c>
      <c r="E6622" s="151">
        <v>779</v>
      </c>
      <c r="F6622" s="151">
        <v>10</v>
      </c>
      <c r="G6622" s="158">
        <v>94.818169708272279</v>
      </c>
    </row>
    <row r="6623" spans="1:7" x14ac:dyDescent="0.25">
      <c r="A6623" s="147">
        <v>6619</v>
      </c>
      <c r="B6623" s="151">
        <v>20903121528</v>
      </c>
      <c r="C6623" s="151">
        <v>193</v>
      </c>
      <c r="D6623" s="158">
        <v>1129.971391</v>
      </c>
      <c r="E6623" s="151">
        <v>208</v>
      </c>
      <c r="F6623" s="151">
        <v>10</v>
      </c>
      <c r="G6623" s="158">
        <v>98.621286798987612</v>
      </c>
    </row>
    <row r="6624" spans="1:7" x14ac:dyDescent="0.25">
      <c r="A6624" s="147">
        <v>6620</v>
      </c>
      <c r="B6624" s="151">
        <v>20903121529</v>
      </c>
      <c r="C6624" s="151">
        <v>503</v>
      </c>
      <c r="D6624" s="158">
        <v>1058.4598940000001</v>
      </c>
      <c r="E6624" s="151">
        <v>4992</v>
      </c>
      <c r="F6624" s="151">
        <v>7</v>
      </c>
      <c r="G6624" s="158">
        <v>66.757692820034634</v>
      </c>
    </row>
    <row r="6625" spans="1:7" x14ac:dyDescent="0.25">
      <c r="A6625" s="147">
        <v>6621</v>
      </c>
      <c r="B6625" s="151">
        <v>20903121530</v>
      </c>
      <c r="C6625" s="151">
        <v>691</v>
      </c>
      <c r="D6625" s="158">
        <v>1102.862938</v>
      </c>
      <c r="E6625" s="151">
        <v>1217</v>
      </c>
      <c r="F6625" s="151">
        <v>10</v>
      </c>
      <c r="G6625" s="158">
        <v>91.900892500333015</v>
      </c>
    </row>
    <row r="6626" spans="1:7" x14ac:dyDescent="0.25">
      <c r="A6626" s="147">
        <v>6622</v>
      </c>
      <c r="B6626" s="151">
        <v>20903121531</v>
      </c>
      <c r="C6626" s="151">
        <v>418</v>
      </c>
      <c r="D6626" s="158">
        <v>1110.496547</v>
      </c>
      <c r="E6626" s="151">
        <v>818</v>
      </c>
      <c r="F6626" s="151">
        <v>10</v>
      </c>
      <c r="G6626" s="158">
        <v>94.558412148661247</v>
      </c>
    </row>
    <row r="6627" spans="1:7" x14ac:dyDescent="0.25">
      <c r="A6627" s="147">
        <v>6623</v>
      </c>
      <c r="B6627" s="151">
        <v>20903121532</v>
      </c>
      <c r="C6627" s="151">
        <v>477</v>
      </c>
      <c r="D6627" s="158">
        <v>1071.7703100000001</v>
      </c>
      <c r="E6627" s="151">
        <v>3781</v>
      </c>
      <c r="F6627" s="151">
        <v>8</v>
      </c>
      <c r="G6627" s="158">
        <v>74.823498068469434</v>
      </c>
    </row>
    <row r="6628" spans="1:7" x14ac:dyDescent="0.25">
      <c r="A6628" s="147">
        <v>6624</v>
      </c>
      <c r="B6628" s="151">
        <v>20903121533</v>
      </c>
      <c r="C6628" s="151">
        <v>236</v>
      </c>
      <c r="D6628" s="158">
        <v>1088.2700400000001</v>
      </c>
      <c r="E6628" s="151">
        <v>2322</v>
      </c>
      <c r="F6628" s="151">
        <v>9</v>
      </c>
      <c r="G6628" s="158">
        <v>84.54109497802051</v>
      </c>
    </row>
    <row r="6629" spans="1:7" x14ac:dyDescent="0.25">
      <c r="A6629" s="147">
        <v>6625</v>
      </c>
      <c r="B6629" s="151">
        <v>20903121534</v>
      </c>
      <c r="C6629" s="151">
        <v>250</v>
      </c>
      <c r="D6629" s="158">
        <v>1037.3228320000001</v>
      </c>
      <c r="E6629" s="151">
        <v>6946</v>
      </c>
      <c r="F6629" s="151">
        <v>6</v>
      </c>
      <c r="G6629" s="158">
        <v>53.743173038497403</v>
      </c>
    </row>
    <row r="6630" spans="1:7" x14ac:dyDescent="0.25">
      <c r="A6630" s="147">
        <v>6626</v>
      </c>
      <c r="B6630" s="151">
        <v>20903121535</v>
      </c>
      <c r="C6630" s="151">
        <v>346</v>
      </c>
      <c r="D6630" s="158">
        <v>1089.972311</v>
      </c>
      <c r="E6630" s="151">
        <v>2168</v>
      </c>
      <c r="F6630" s="151">
        <v>9</v>
      </c>
      <c r="G6630" s="158">
        <v>85.566804315971751</v>
      </c>
    </row>
    <row r="6631" spans="1:7" x14ac:dyDescent="0.25">
      <c r="A6631" s="147">
        <v>6627</v>
      </c>
      <c r="B6631" s="151">
        <v>20903121536</v>
      </c>
      <c r="C6631" s="151">
        <v>311</v>
      </c>
      <c r="D6631" s="158">
        <v>1039.468423</v>
      </c>
      <c r="E6631" s="151">
        <v>6753</v>
      </c>
      <c r="F6631" s="151">
        <v>6</v>
      </c>
      <c r="G6631" s="158">
        <v>55.028639936059676</v>
      </c>
    </row>
    <row r="6632" spans="1:7" x14ac:dyDescent="0.25">
      <c r="A6632" s="147">
        <v>6628</v>
      </c>
      <c r="B6632" s="151">
        <v>20904121601</v>
      </c>
      <c r="C6632" s="151">
        <v>547</v>
      </c>
      <c r="D6632" s="158">
        <v>983.25273770000001</v>
      </c>
      <c r="E6632" s="151">
        <v>10508</v>
      </c>
      <c r="F6632" s="151">
        <v>4</v>
      </c>
      <c r="G6632" s="158">
        <v>30.018649260690022</v>
      </c>
    </row>
    <row r="6633" spans="1:7" x14ac:dyDescent="0.25">
      <c r="A6633" s="147">
        <v>6629</v>
      </c>
      <c r="B6633" s="151">
        <v>20904121603</v>
      </c>
      <c r="C6633" s="151">
        <v>375</v>
      </c>
      <c r="D6633" s="158">
        <v>936.15689910000003</v>
      </c>
      <c r="E6633" s="151">
        <v>12414</v>
      </c>
      <c r="F6633" s="151">
        <v>3</v>
      </c>
      <c r="G6633" s="158">
        <v>17.323831090981752</v>
      </c>
    </row>
    <row r="6634" spans="1:7" x14ac:dyDescent="0.25">
      <c r="A6634" s="147">
        <v>6630</v>
      </c>
      <c r="B6634" s="151">
        <v>20904121604</v>
      </c>
      <c r="C6634" s="151">
        <v>386</v>
      </c>
      <c r="D6634" s="158">
        <v>993.35275339999998</v>
      </c>
      <c r="E6634" s="151">
        <v>9985</v>
      </c>
      <c r="F6634" s="151">
        <v>4</v>
      </c>
      <c r="G6634" s="158">
        <v>33.50206473957639</v>
      </c>
    </row>
    <row r="6635" spans="1:7" x14ac:dyDescent="0.25">
      <c r="A6635" s="147">
        <v>6631</v>
      </c>
      <c r="B6635" s="151">
        <v>20904121605</v>
      </c>
      <c r="C6635" s="151">
        <v>649</v>
      </c>
      <c r="D6635" s="158">
        <v>1031.5596700000001</v>
      </c>
      <c r="E6635" s="151">
        <v>7368</v>
      </c>
      <c r="F6635" s="151">
        <v>6</v>
      </c>
      <c r="G6635" s="158">
        <v>50.932463034501133</v>
      </c>
    </row>
    <row r="6636" spans="1:7" x14ac:dyDescent="0.25">
      <c r="A6636" s="147">
        <v>6632</v>
      </c>
      <c r="B6636" s="151">
        <v>20904121606</v>
      </c>
      <c r="C6636" s="151">
        <v>257</v>
      </c>
      <c r="D6636" s="158">
        <v>1053.38365</v>
      </c>
      <c r="E6636" s="151">
        <v>5512</v>
      </c>
      <c r="F6636" s="151">
        <v>7</v>
      </c>
      <c r="G6636" s="158">
        <v>63.29425869188757</v>
      </c>
    </row>
    <row r="6637" spans="1:7" x14ac:dyDescent="0.25">
      <c r="A6637" s="147">
        <v>6633</v>
      </c>
      <c r="B6637" s="151">
        <v>20904121607</v>
      </c>
      <c r="C6637" s="151">
        <v>384</v>
      </c>
      <c r="D6637" s="158">
        <v>1077.2661250000001</v>
      </c>
      <c r="E6637" s="151">
        <v>3293</v>
      </c>
      <c r="F6637" s="151">
        <v>8</v>
      </c>
      <c r="G6637" s="158">
        <v>78.073797788730516</v>
      </c>
    </row>
    <row r="6638" spans="1:7" x14ac:dyDescent="0.25">
      <c r="A6638" s="147">
        <v>6634</v>
      </c>
      <c r="B6638" s="151">
        <v>20904121608</v>
      </c>
      <c r="C6638" s="151">
        <v>353</v>
      </c>
      <c r="D6638" s="158">
        <v>1085.0998509999999</v>
      </c>
      <c r="E6638" s="151">
        <v>2580</v>
      </c>
      <c r="F6638" s="151">
        <v>9</v>
      </c>
      <c r="G6638" s="158">
        <v>82.82269881443986</v>
      </c>
    </row>
    <row r="6639" spans="1:7" x14ac:dyDescent="0.25">
      <c r="A6639" s="147">
        <v>6635</v>
      </c>
      <c r="B6639" s="151">
        <v>20904121609</v>
      </c>
      <c r="C6639" s="151">
        <v>511</v>
      </c>
      <c r="D6639" s="158">
        <v>1014.330121</v>
      </c>
      <c r="E6639" s="151">
        <v>8682</v>
      </c>
      <c r="F6639" s="151">
        <v>5</v>
      </c>
      <c r="G6639" s="158">
        <v>42.180631410683361</v>
      </c>
    </row>
    <row r="6640" spans="1:7" x14ac:dyDescent="0.25">
      <c r="A6640" s="147">
        <v>6636</v>
      </c>
      <c r="B6640" s="151">
        <v>20904121611</v>
      </c>
      <c r="C6640" s="151">
        <v>411</v>
      </c>
      <c r="D6640" s="158">
        <v>1065.72837</v>
      </c>
      <c r="E6640" s="151">
        <v>4314</v>
      </c>
      <c r="F6640" s="151">
        <v>8</v>
      </c>
      <c r="G6640" s="158">
        <v>71.27347808711869</v>
      </c>
    </row>
    <row r="6641" spans="1:7" x14ac:dyDescent="0.25">
      <c r="A6641" s="147">
        <v>6637</v>
      </c>
      <c r="B6641" s="151">
        <v>20904121612</v>
      </c>
      <c r="C6641" s="151">
        <v>398</v>
      </c>
      <c r="D6641" s="158">
        <v>1047.83888</v>
      </c>
      <c r="E6641" s="151">
        <v>6001</v>
      </c>
      <c r="F6641" s="151">
        <v>7</v>
      </c>
      <c r="G6641" s="158">
        <v>60.037298521380045</v>
      </c>
    </row>
    <row r="6642" spans="1:7" x14ac:dyDescent="0.25">
      <c r="A6642" s="147">
        <v>6638</v>
      </c>
      <c r="B6642" s="151">
        <v>20904121613</v>
      </c>
      <c r="C6642" s="151">
        <v>402</v>
      </c>
      <c r="D6642" s="158">
        <v>772.39771459999997</v>
      </c>
      <c r="E6642" s="151">
        <v>14760</v>
      </c>
      <c r="F6642" s="151">
        <v>1</v>
      </c>
      <c r="G6642" s="158">
        <v>1.6984148128413483</v>
      </c>
    </row>
    <row r="6643" spans="1:7" x14ac:dyDescent="0.25">
      <c r="A6643" s="147">
        <v>6639</v>
      </c>
      <c r="B6643" s="151">
        <v>20904121614</v>
      </c>
      <c r="C6643" s="151">
        <v>325</v>
      </c>
      <c r="D6643" s="158">
        <v>1025.2837400000001</v>
      </c>
      <c r="E6643" s="151">
        <v>7872</v>
      </c>
      <c r="F6643" s="151">
        <v>6</v>
      </c>
      <c r="G6643" s="158">
        <v>47.575596110297056</v>
      </c>
    </row>
    <row r="6644" spans="1:7" x14ac:dyDescent="0.25">
      <c r="A6644" s="147">
        <v>6640</v>
      </c>
      <c r="B6644" s="151">
        <v>20904121616</v>
      </c>
      <c r="C6644" s="151">
        <v>2355</v>
      </c>
      <c r="D6644" s="158">
        <v>1071.2580190000001</v>
      </c>
      <c r="E6644" s="151">
        <v>3818</v>
      </c>
      <c r="F6644" s="151">
        <v>8</v>
      </c>
      <c r="G6644" s="158">
        <v>74.577061409351273</v>
      </c>
    </row>
    <row r="6645" spans="1:7" x14ac:dyDescent="0.25">
      <c r="A6645" s="147">
        <v>6641</v>
      </c>
      <c r="B6645" s="151">
        <v>20904121701</v>
      </c>
      <c r="C6645" s="151">
        <v>186</v>
      </c>
      <c r="D6645" s="158">
        <v>1020.9105960000001</v>
      </c>
      <c r="E6645" s="151">
        <v>8213</v>
      </c>
      <c r="F6645" s="151">
        <v>5</v>
      </c>
      <c r="G6645" s="158">
        <v>45.304382576262157</v>
      </c>
    </row>
    <row r="6646" spans="1:7" x14ac:dyDescent="0.25">
      <c r="A6646" s="147">
        <v>6642</v>
      </c>
      <c r="B6646" s="151">
        <v>20904121702</v>
      </c>
      <c r="C6646" s="151">
        <v>408</v>
      </c>
      <c r="D6646" s="158">
        <v>1028.501268</v>
      </c>
      <c r="E6646" s="151">
        <v>7636</v>
      </c>
      <c r="F6646" s="151">
        <v>6</v>
      </c>
      <c r="G6646" s="158">
        <v>49.147462368456104</v>
      </c>
    </row>
    <row r="6647" spans="1:7" x14ac:dyDescent="0.25">
      <c r="A6647" s="147">
        <v>6643</v>
      </c>
      <c r="B6647" s="151">
        <v>20904121703</v>
      </c>
      <c r="C6647" s="151">
        <v>284</v>
      </c>
      <c r="D6647" s="158">
        <v>977.38399130000005</v>
      </c>
      <c r="E6647" s="151">
        <v>10788</v>
      </c>
      <c r="F6647" s="151">
        <v>4</v>
      </c>
      <c r="G6647" s="158">
        <v>28.153723191687757</v>
      </c>
    </row>
    <row r="6648" spans="1:7" x14ac:dyDescent="0.25">
      <c r="A6648" s="147">
        <v>6644</v>
      </c>
      <c r="B6648" s="151">
        <v>20904121704</v>
      </c>
      <c r="C6648" s="151">
        <v>297</v>
      </c>
      <c r="D6648" s="158">
        <v>1024.114032</v>
      </c>
      <c r="E6648" s="151">
        <v>7977</v>
      </c>
      <c r="F6648" s="151">
        <v>6</v>
      </c>
      <c r="G6648" s="158">
        <v>46.876248834421204</v>
      </c>
    </row>
    <row r="6649" spans="1:7" x14ac:dyDescent="0.25">
      <c r="A6649" s="147">
        <v>6645</v>
      </c>
      <c r="B6649" s="151">
        <v>20904121705</v>
      </c>
      <c r="C6649" s="151">
        <v>367</v>
      </c>
      <c r="D6649" s="158">
        <v>937.35117170000001</v>
      </c>
      <c r="E6649" s="151">
        <v>12369</v>
      </c>
      <c r="F6649" s="151">
        <v>3</v>
      </c>
      <c r="G6649" s="158">
        <v>17.623551352071402</v>
      </c>
    </row>
    <row r="6650" spans="1:7" x14ac:dyDescent="0.25">
      <c r="A6650" s="147">
        <v>6646</v>
      </c>
      <c r="B6650" s="151">
        <v>20904121706</v>
      </c>
      <c r="C6650" s="151">
        <v>419</v>
      </c>
      <c r="D6650" s="158">
        <v>1015.091623</v>
      </c>
      <c r="E6650" s="151">
        <v>8633</v>
      </c>
      <c r="F6650" s="151">
        <v>5</v>
      </c>
      <c r="G6650" s="158">
        <v>42.506993472758758</v>
      </c>
    </row>
    <row r="6651" spans="1:7" x14ac:dyDescent="0.25">
      <c r="A6651" s="147">
        <v>6647</v>
      </c>
      <c r="B6651" s="151">
        <v>20904121707</v>
      </c>
      <c r="C6651" s="151">
        <v>299</v>
      </c>
      <c r="D6651" s="158">
        <v>979.38629349999997</v>
      </c>
      <c r="E6651" s="151">
        <v>10681</v>
      </c>
      <c r="F6651" s="151">
        <v>4</v>
      </c>
      <c r="G6651" s="158">
        <v>28.866391368056483</v>
      </c>
    </row>
    <row r="6652" spans="1:7" x14ac:dyDescent="0.25">
      <c r="A6652" s="147">
        <v>6648</v>
      </c>
      <c r="B6652" s="151">
        <v>20904121708</v>
      </c>
      <c r="C6652" s="151">
        <v>297</v>
      </c>
      <c r="D6652" s="158">
        <v>956.28237309999997</v>
      </c>
      <c r="E6652" s="151">
        <v>11714</v>
      </c>
      <c r="F6652" s="151">
        <v>3</v>
      </c>
      <c r="G6652" s="158">
        <v>21.986146263487409</v>
      </c>
    </row>
    <row r="6653" spans="1:7" x14ac:dyDescent="0.25">
      <c r="A6653" s="147">
        <v>6649</v>
      </c>
      <c r="B6653" s="151">
        <v>20904121709</v>
      </c>
      <c r="C6653" s="151">
        <v>635</v>
      </c>
      <c r="D6653" s="158">
        <v>954.83590890000005</v>
      </c>
      <c r="E6653" s="151">
        <v>11769</v>
      </c>
      <c r="F6653" s="151">
        <v>3</v>
      </c>
      <c r="G6653" s="158">
        <v>21.619821499933394</v>
      </c>
    </row>
    <row r="6654" spans="1:7" x14ac:dyDescent="0.25">
      <c r="A6654" s="147">
        <v>6650</v>
      </c>
      <c r="B6654" s="151">
        <v>20904121710</v>
      </c>
      <c r="C6654" s="151">
        <v>219</v>
      </c>
      <c r="D6654" s="158">
        <v>949.57199720000006</v>
      </c>
      <c r="E6654" s="151">
        <v>11961</v>
      </c>
      <c r="F6654" s="151">
        <v>3</v>
      </c>
      <c r="G6654" s="158">
        <v>20.341015052617557</v>
      </c>
    </row>
    <row r="6655" spans="1:7" x14ac:dyDescent="0.25">
      <c r="A6655" s="147">
        <v>6651</v>
      </c>
      <c r="B6655" s="151">
        <v>20904121711</v>
      </c>
      <c r="C6655" s="151">
        <v>585</v>
      </c>
      <c r="D6655" s="158">
        <v>987.44196120000004</v>
      </c>
      <c r="E6655" s="151">
        <v>10299</v>
      </c>
      <c r="F6655" s="151">
        <v>4</v>
      </c>
      <c r="G6655" s="158">
        <v>31.410683362195286</v>
      </c>
    </row>
    <row r="6656" spans="1:7" x14ac:dyDescent="0.25">
      <c r="A6656" s="147">
        <v>6652</v>
      </c>
      <c r="B6656" s="151">
        <v>20904121712</v>
      </c>
      <c r="C6656" s="151">
        <v>217</v>
      </c>
      <c r="D6656" s="158">
        <v>994.42465259999994</v>
      </c>
      <c r="E6656" s="151">
        <v>9932</v>
      </c>
      <c r="F6656" s="151">
        <v>4</v>
      </c>
      <c r="G6656" s="158">
        <v>33.855068602637537</v>
      </c>
    </row>
    <row r="6657" spans="1:7" x14ac:dyDescent="0.25">
      <c r="A6657" s="147">
        <v>6653</v>
      </c>
      <c r="B6657" s="151">
        <v>20904121713</v>
      </c>
      <c r="C6657" s="151">
        <v>435</v>
      </c>
      <c r="D6657" s="158">
        <v>976.61600190000001</v>
      </c>
      <c r="E6657" s="151">
        <v>10833</v>
      </c>
      <c r="F6657" s="151">
        <v>4</v>
      </c>
      <c r="G6657" s="158">
        <v>27.85400293059811</v>
      </c>
    </row>
    <row r="6658" spans="1:7" x14ac:dyDescent="0.25">
      <c r="A6658" s="147">
        <v>6654</v>
      </c>
      <c r="B6658" s="151">
        <v>20904121714</v>
      </c>
      <c r="C6658" s="151">
        <v>320</v>
      </c>
      <c r="D6658" s="158">
        <v>1018.379348</v>
      </c>
      <c r="E6658" s="151">
        <v>8399</v>
      </c>
      <c r="F6658" s="151">
        <v>5</v>
      </c>
      <c r="G6658" s="158">
        <v>44.065538830424941</v>
      </c>
    </row>
    <row r="6659" spans="1:7" x14ac:dyDescent="0.25">
      <c r="A6659" s="147">
        <v>6655</v>
      </c>
      <c r="B6659" s="151">
        <v>20904121715</v>
      </c>
      <c r="C6659" s="151">
        <v>342</v>
      </c>
      <c r="D6659" s="158">
        <v>1009.839635</v>
      </c>
      <c r="E6659" s="151">
        <v>8989</v>
      </c>
      <c r="F6659" s="151">
        <v>5</v>
      </c>
      <c r="G6659" s="158">
        <v>40.135873185027307</v>
      </c>
    </row>
    <row r="6660" spans="1:7" x14ac:dyDescent="0.25">
      <c r="A6660" s="147">
        <v>6656</v>
      </c>
      <c r="B6660" s="151">
        <v>20904121716</v>
      </c>
      <c r="C6660" s="151">
        <v>213</v>
      </c>
      <c r="D6660" s="158">
        <v>937.16746290000003</v>
      </c>
      <c r="E6660" s="151">
        <v>12375</v>
      </c>
      <c r="F6660" s="151">
        <v>3</v>
      </c>
      <c r="G6660" s="158">
        <v>17.58358865059278</v>
      </c>
    </row>
    <row r="6661" spans="1:7" x14ac:dyDescent="0.25">
      <c r="A6661" s="147">
        <v>6657</v>
      </c>
      <c r="B6661" s="151">
        <v>20904121717</v>
      </c>
      <c r="C6661" s="151">
        <v>292</v>
      </c>
      <c r="D6661" s="158">
        <v>941.80124809999995</v>
      </c>
      <c r="E6661" s="151">
        <v>12218</v>
      </c>
      <c r="F6661" s="151">
        <v>3</v>
      </c>
      <c r="G6661" s="158">
        <v>18.629279339283336</v>
      </c>
    </row>
    <row r="6662" spans="1:7" x14ac:dyDescent="0.25">
      <c r="A6662" s="147">
        <v>6658</v>
      </c>
      <c r="B6662" s="151">
        <v>20904121718</v>
      </c>
      <c r="C6662" s="151">
        <v>375</v>
      </c>
      <c r="D6662" s="158">
        <v>988.46976610000002</v>
      </c>
      <c r="E6662" s="151">
        <v>10237</v>
      </c>
      <c r="F6662" s="151">
        <v>4</v>
      </c>
      <c r="G6662" s="158">
        <v>31.823631277474355</v>
      </c>
    </row>
    <row r="6663" spans="1:7" x14ac:dyDescent="0.25">
      <c r="A6663" s="147">
        <v>6659</v>
      </c>
      <c r="B6663" s="151">
        <v>20904122001</v>
      </c>
      <c r="C6663" s="151">
        <v>256</v>
      </c>
      <c r="D6663" s="158">
        <v>979.14504550000004</v>
      </c>
      <c r="E6663" s="151">
        <v>10696</v>
      </c>
      <c r="F6663" s="151">
        <v>4</v>
      </c>
      <c r="G6663" s="158">
        <v>28.766484614359932</v>
      </c>
    </row>
    <row r="6664" spans="1:7" x14ac:dyDescent="0.25">
      <c r="A6664" s="147">
        <v>6660</v>
      </c>
      <c r="B6664" s="151">
        <v>20904122003</v>
      </c>
      <c r="C6664" s="151">
        <v>506</v>
      </c>
      <c r="D6664" s="158">
        <v>1009.769818</v>
      </c>
      <c r="E6664" s="151">
        <v>8994</v>
      </c>
      <c r="F6664" s="151">
        <v>5</v>
      </c>
      <c r="G6664" s="158">
        <v>40.102570933795121</v>
      </c>
    </row>
    <row r="6665" spans="1:7" x14ac:dyDescent="0.25">
      <c r="A6665" s="147">
        <v>6661</v>
      </c>
      <c r="B6665" s="151">
        <v>20904122004</v>
      </c>
      <c r="C6665" s="151">
        <v>522</v>
      </c>
      <c r="D6665" s="158">
        <v>942.67591640000001</v>
      </c>
      <c r="E6665" s="151">
        <v>12198</v>
      </c>
      <c r="F6665" s="151">
        <v>3</v>
      </c>
      <c r="G6665" s="158">
        <v>18.76248834421207</v>
      </c>
    </row>
    <row r="6666" spans="1:7" x14ac:dyDescent="0.25">
      <c r="A6666" s="147">
        <v>6662</v>
      </c>
      <c r="B6666" s="151">
        <v>20904122005</v>
      </c>
      <c r="C6666" s="151">
        <v>446</v>
      </c>
      <c r="D6666" s="158">
        <v>969.39901350000002</v>
      </c>
      <c r="E6666" s="151">
        <v>11150</v>
      </c>
      <c r="F6666" s="151">
        <v>3</v>
      </c>
      <c r="G6666" s="158">
        <v>25.742640202477691</v>
      </c>
    </row>
    <row r="6667" spans="1:7" x14ac:dyDescent="0.25">
      <c r="A6667" s="147">
        <v>6663</v>
      </c>
      <c r="B6667" s="151">
        <v>20904122006</v>
      </c>
      <c r="C6667" s="151">
        <v>455</v>
      </c>
      <c r="D6667" s="158">
        <v>1009.806404</v>
      </c>
      <c r="E6667" s="151">
        <v>8992</v>
      </c>
      <c r="F6667" s="151">
        <v>5</v>
      </c>
      <c r="G6667" s="158">
        <v>40.115891834288</v>
      </c>
    </row>
    <row r="6668" spans="1:7" x14ac:dyDescent="0.25">
      <c r="A6668" s="147">
        <v>6664</v>
      </c>
      <c r="B6668" s="151">
        <v>20904122007</v>
      </c>
      <c r="C6668" s="151">
        <v>423</v>
      </c>
      <c r="D6668" s="158">
        <v>1032.8825589999999</v>
      </c>
      <c r="E6668" s="151">
        <v>7258</v>
      </c>
      <c r="F6668" s="151">
        <v>6</v>
      </c>
      <c r="G6668" s="158">
        <v>51.665112561609163</v>
      </c>
    </row>
    <row r="6669" spans="1:7" x14ac:dyDescent="0.25">
      <c r="A6669" s="147">
        <v>6665</v>
      </c>
      <c r="B6669" s="151">
        <v>20904122008</v>
      </c>
      <c r="C6669" s="151">
        <v>262</v>
      </c>
      <c r="D6669" s="158">
        <v>1037.992487</v>
      </c>
      <c r="E6669" s="151">
        <v>6881</v>
      </c>
      <c r="F6669" s="151">
        <v>6</v>
      </c>
      <c r="G6669" s="158">
        <v>54.17610230451578</v>
      </c>
    </row>
    <row r="6670" spans="1:7" x14ac:dyDescent="0.25">
      <c r="A6670" s="147">
        <v>6666</v>
      </c>
      <c r="B6670" s="151">
        <v>20904122009</v>
      </c>
      <c r="C6670" s="151">
        <v>366</v>
      </c>
      <c r="D6670" s="158">
        <v>1032.0877089999999</v>
      </c>
      <c r="E6670" s="151">
        <v>7328</v>
      </c>
      <c r="F6670" s="151">
        <v>6</v>
      </c>
      <c r="G6670" s="158">
        <v>51.1988810443586</v>
      </c>
    </row>
    <row r="6671" spans="1:7" x14ac:dyDescent="0.25">
      <c r="A6671" s="147">
        <v>6667</v>
      </c>
      <c r="B6671" s="151">
        <v>20904122010</v>
      </c>
      <c r="C6671" s="151">
        <v>320</v>
      </c>
      <c r="D6671" s="158">
        <v>1065.969697</v>
      </c>
      <c r="E6671" s="151">
        <v>4296</v>
      </c>
      <c r="F6671" s="151">
        <v>8</v>
      </c>
      <c r="G6671" s="158">
        <v>71.393366191554549</v>
      </c>
    </row>
    <row r="6672" spans="1:7" x14ac:dyDescent="0.25">
      <c r="A6672" s="147">
        <v>6668</v>
      </c>
      <c r="B6672" s="151">
        <v>20904122011</v>
      </c>
      <c r="C6672" s="151">
        <v>322</v>
      </c>
      <c r="D6672" s="158">
        <v>1017.545896</v>
      </c>
      <c r="E6672" s="151">
        <v>8453</v>
      </c>
      <c r="F6672" s="151">
        <v>5</v>
      </c>
      <c r="G6672" s="158">
        <v>43.705874517117351</v>
      </c>
    </row>
    <row r="6673" spans="1:7" x14ac:dyDescent="0.25">
      <c r="A6673" s="147">
        <v>6669</v>
      </c>
      <c r="B6673" s="151">
        <v>20904122012</v>
      </c>
      <c r="C6673" s="151">
        <v>371</v>
      </c>
      <c r="D6673" s="158">
        <v>1029.910779</v>
      </c>
      <c r="E6673" s="151">
        <v>7509</v>
      </c>
      <c r="F6673" s="151">
        <v>6</v>
      </c>
      <c r="G6673" s="158">
        <v>49.993339549753564</v>
      </c>
    </row>
    <row r="6674" spans="1:7" x14ac:dyDescent="0.25">
      <c r="A6674" s="147">
        <v>6670</v>
      </c>
      <c r="B6674" s="151">
        <v>20904122013</v>
      </c>
      <c r="C6674" s="151">
        <v>444</v>
      </c>
      <c r="D6674" s="158">
        <v>994.26044019999995</v>
      </c>
      <c r="E6674" s="151">
        <v>9938</v>
      </c>
      <c r="F6674" s="151">
        <v>4</v>
      </c>
      <c r="G6674" s="158">
        <v>33.815105901158923</v>
      </c>
    </row>
    <row r="6675" spans="1:7" x14ac:dyDescent="0.25">
      <c r="A6675" s="147">
        <v>6671</v>
      </c>
      <c r="B6675" s="151">
        <v>20904122014</v>
      </c>
      <c r="C6675" s="151">
        <v>323</v>
      </c>
      <c r="D6675" s="158">
        <v>1003.60989</v>
      </c>
      <c r="E6675" s="151">
        <v>9404</v>
      </c>
      <c r="F6675" s="151">
        <v>5</v>
      </c>
      <c r="G6675" s="158">
        <v>37.371786332756095</v>
      </c>
    </row>
    <row r="6676" spans="1:7" x14ac:dyDescent="0.25">
      <c r="A6676" s="147">
        <v>6672</v>
      </c>
      <c r="B6676" s="151">
        <v>20904122015</v>
      </c>
      <c r="C6676" s="151">
        <v>328</v>
      </c>
      <c r="D6676" s="158">
        <v>983.70386180000003</v>
      </c>
      <c r="E6676" s="151">
        <v>10487</v>
      </c>
      <c r="F6676" s="151">
        <v>4</v>
      </c>
      <c r="G6676" s="158">
        <v>30.158518715865192</v>
      </c>
    </row>
    <row r="6677" spans="1:7" x14ac:dyDescent="0.25">
      <c r="A6677" s="147">
        <v>6673</v>
      </c>
      <c r="B6677" s="151">
        <v>20904122016</v>
      </c>
      <c r="C6677" s="151">
        <v>492</v>
      </c>
      <c r="D6677" s="158">
        <v>938.61904600000003</v>
      </c>
      <c r="E6677" s="151">
        <v>12318</v>
      </c>
      <c r="F6677" s="151">
        <v>3</v>
      </c>
      <c r="G6677" s="158">
        <v>17.963234314639671</v>
      </c>
    </row>
    <row r="6678" spans="1:7" x14ac:dyDescent="0.25">
      <c r="A6678" s="147">
        <v>6674</v>
      </c>
      <c r="B6678" s="151">
        <v>20904122017</v>
      </c>
      <c r="C6678" s="151">
        <v>265</v>
      </c>
      <c r="D6678" s="158">
        <v>982.02598569999998</v>
      </c>
      <c r="E6678" s="151">
        <v>10566</v>
      </c>
      <c r="F6678" s="151">
        <v>4</v>
      </c>
      <c r="G6678" s="158">
        <v>29.632343146396696</v>
      </c>
    </row>
    <row r="6679" spans="1:7" x14ac:dyDescent="0.25">
      <c r="A6679" s="147">
        <v>6675</v>
      </c>
      <c r="B6679" s="151">
        <v>20904122018</v>
      </c>
      <c r="C6679" s="151">
        <v>378</v>
      </c>
      <c r="D6679" s="158">
        <v>1006.98452</v>
      </c>
      <c r="E6679" s="151">
        <v>9180</v>
      </c>
      <c r="F6679" s="151">
        <v>5</v>
      </c>
      <c r="G6679" s="158">
        <v>38.863727187957906</v>
      </c>
    </row>
    <row r="6680" spans="1:7" x14ac:dyDescent="0.25">
      <c r="A6680" s="147">
        <v>6676</v>
      </c>
      <c r="B6680" s="151">
        <v>20904122019</v>
      </c>
      <c r="C6680" s="151">
        <v>357</v>
      </c>
      <c r="D6680" s="158">
        <v>1035.0893659999999</v>
      </c>
      <c r="E6680" s="151">
        <v>7111</v>
      </c>
      <c r="F6680" s="151">
        <v>6</v>
      </c>
      <c r="G6680" s="158">
        <v>52.644198747835361</v>
      </c>
    </row>
    <row r="6681" spans="1:7" x14ac:dyDescent="0.25">
      <c r="A6681" s="147">
        <v>6677</v>
      </c>
      <c r="B6681" s="151">
        <v>20904122020</v>
      </c>
      <c r="C6681" s="151">
        <v>278</v>
      </c>
      <c r="D6681" s="158">
        <v>1041.617383</v>
      </c>
      <c r="E6681" s="151">
        <v>6573</v>
      </c>
      <c r="F6681" s="151">
        <v>6</v>
      </c>
      <c r="G6681" s="158">
        <v>56.227520980418277</v>
      </c>
    </row>
    <row r="6682" spans="1:7" x14ac:dyDescent="0.25">
      <c r="A6682" s="147">
        <v>6678</v>
      </c>
      <c r="B6682" s="151">
        <v>20904122021</v>
      </c>
      <c r="C6682" s="151">
        <v>432</v>
      </c>
      <c r="D6682" s="158">
        <v>967.49508709999998</v>
      </c>
      <c r="E6682" s="151">
        <v>11232</v>
      </c>
      <c r="F6682" s="151">
        <v>3</v>
      </c>
      <c r="G6682" s="158">
        <v>25.196483282269881</v>
      </c>
    </row>
    <row r="6683" spans="1:7" x14ac:dyDescent="0.25">
      <c r="A6683" s="147">
        <v>6679</v>
      </c>
      <c r="B6683" s="151">
        <v>20904122022</v>
      </c>
      <c r="C6683" s="151">
        <v>525</v>
      </c>
      <c r="D6683" s="158">
        <v>971.99659740000004</v>
      </c>
      <c r="E6683" s="151">
        <v>11032</v>
      </c>
      <c r="F6683" s="151">
        <v>4</v>
      </c>
      <c r="G6683" s="158">
        <v>26.528573331557215</v>
      </c>
    </row>
    <row r="6684" spans="1:7" x14ac:dyDescent="0.25">
      <c r="A6684" s="147">
        <v>6680</v>
      </c>
      <c r="B6684" s="151">
        <v>20904122023</v>
      </c>
      <c r="C6684" s="151">
        <v>413</v>
      </c>
      <c r="D6684" s="158">
        <v>1025.2663970000001</v>
      </c>
      <c r="E6684" s="151">
        <v>7875</v>
      </c>
      <c r="F6684" s="151">
        <v>6</v>
      </c>
      <c r="G6684" s="158">
        <v>47.555614759557749</v>
      </c>
    </row>
    <row r="6685" spans="1:7" x14ac:dyDescent="0.25">
      <c r="A6685" s="147">
        <v>6681</v>
      </c>
      <c r="B6685" s="151">
        <v>20904122024</v>
      </c>
      <c r="C6685" s="151">
        <v>490</v>
      </c>
      <c r="D6685" s="158">
        <v>1020.915995</v>
      </c>
      <c r="E6685" s="151">
        <v>8212</v>
      </c>
      <c r="F6685" s="151">
        <v>5</v>
      </c>
      <c r="G6685" s="158">
        <v>45.311043026508592</v>
      </c>
    </row>
    <row r="6686" spans="1:7" x14ac:dyDescent="0.25">
      <c r="A6686" s="147">
        <v>6682</v>
      </c>
      <c r="B6686" s="151">
        <v>20904122025</v>
      </c>
      <c r="C6686" s="151">
        <v>199</v>
      </c>
      <c r="D6686" s="158">
        <v>1058.1847330000001</v>
      </c>
      <c r="E6686" s="151">
        <v>5019</v>
      </c>
      <c r="F6686" s="151">
        <v>7</v>
      </c>
      <c r="G6686" s="158">
        <v>66.577860663380847</v>
      </c>
    </row>
    <row r="6687" spans="1:7" x14ac:dyDescent="0.25">
      <c r="A6687" s="147">
        <v>6683</v>
      </c>
      <c r="B6687" s="151">
        <v>20904122026</v>
      </c>
      <c r="C6687" s="151">
        <v>392</v>
      </c>
      <c r="D6687" s="158">
        <v>1041.095255</v>
      </c>
      <c r="E6687" s="151">
        <v>6614</v>
      </c>
      <c r="F6687" s="151">
        <v>6</v>
      </c>
      <c r="G6687" s="158">
        <v>55.954442520314373</v>
      </c>
    </row>
    <row r="6688" spans="1:7" x14ac:dyDescent="0.25">
      <c r="A6688" s="147">
        <v>6684</v>
      </c>
      <c r="B6688" s="151">
        <v>20904122027</v>
      </c>
      <c r="C6688" s="151">
        <v>277</v>
      </c>
      <c r="D6688" s="158">
        <v>1046.1848440000001</v>
      </c>
      <c r="E6688" s="151">
        <v>6140</v>
      </c>
      <c r="F6688" s="151">
        <v>7</v>
      </c>
      <c r="G6688" s="158">
        <v>59.111495937125348</v>
      </c>
    </row>
    <row r="6689" spans="1:7" x14ac:dyDescent="0.25">
      <c r="A6689" s="147">
        <v>6685</v>
      </c>
      <c r="B6689" s="151">
        <v>20904122028</v>
      </c>
      <c r="C6689" s="151">
        <v>666</v>
      </c>
      <c r="D6689" s="158">
        <v>1056.624828</v>
      </c>
      <c r="E6689" s="151">
        <v>5185</v>
      </c>
      <c r="F6689" s="151">
        <v>7</v>
      </c>
      <c r="G6689" s="158">
        <v>65.472225922472362</v>
      </c>
    </row>
    <row r="6690" spans="1:7" x14ac:dyDescent="0.25">
      <c r="A6690" s="147">
        <v>6686</v>
      </c>
      <c r="B6690" s="151">
        <v>20904122029</v>
      </c>
      <c r="C6690" s="151">
        <v>481</v>
      </c>
      <c r="D6690" s="158">
        <v>1071.3962630000001</v>
      </c>
      <c r="E6690" s="151">
        <v>3803</v>
      </c>
      <c r="F6690" s="151">
        <v>8</v>
      </c>
      <c r="G6690" s="158">
        <v>74.676968163047817</v>
      </c>
    </row>
    <row r="6691" spans="1:7" x14ac:dyDescent="0.25">
      <c r="A6691" s="147">
        <v>6687</v>
      </c>
      <c r="B6691" s="151">
        <v>20904122030</v>
      </c>
      <c r="C6691" s="151">
        <v>398</v>
      </c>
      <c r="D6691" s="158">
        <v>965.31812860000002</v>
      </c>
      <c r="E6691" s="151">
        <v>11320</v>
      </c>
      <c r="F6691" s="151">
        <v>3</v>
      </c>
      <c r="G6691" s="158">
        <v>24.610363660583456</v>
      </c>
    </row>
    <row r="6692" spans="1:7" x14ac:dyDescent="0.25">
      <c r="A6692" s="147">
        <v>6688</v>
      </c>
      <c r="B6692" s="151">
        <v>20904122031</v>
      </c>
      <c r="C6692" s="151">
        <v>222</v>
      </c>
      <c r="D6692" s="158">
        <v>1050.032541</v>
      </c>
      <c r="E6692" s="151">
        <v>5802</v>
      </c>
      <c r="F6692" s="151">
        <v>7</v>
      </c>
      <c r="G6692" s="158">
        <v>61.36272812042094</v>
      </c>
    </row>
    <row r="6693" spans="1:7" x14ac:dyDescent="0.25">
      <c r="A6693" s="147">
        <v>6689</v>
      </c>
      <c r="B6693" s="151">
        <v>20904122032</v>
      </c>
      <c r="C6693" s="151">
        <v>391</v>
      </c>
      <c r="D6693" s="158">
        <v>1000.707284</v>
      </c>
      <c r="E6693" s="151">
        <v>9569</v>
      </c>
      <c r="F6693" s="151">
        <v>5</v>
      </c>
      <c r="G6693" s="158">
        <v>36.272812042094046</v>
      </c>
    </row>
    <row r="6694" spans="1:7" x14ac:dyDescent="0.25">
      <c r="A6694" s="147">
        <v>6690</v>
      </c>
      <c r="B6694" s="151">
        <v>20904122033</v>
      </c>
      <c r="C6694" s="151">
        <v>476</v>
      </c>
      <c r="D6694" s="158">
        <v>1077.957707</v>
      </c>
      <c r="E6694" s="151">
        <v>3232</v>
      </c>
      <c r="F6694" s="151">
        <v>8</v>
      </c>
      <c r="G6694" s="158">
        <v>78.48008525376315</v>
      </c>
    </row>
    <row r="6695" spans="1:7" x14ac:dyDescent="0.25">
      <c r="A6695" s="147">
        <v>6691</v>
      </c>
      <c r="B6695" s="151">
        <v>20904122034</v>
      </c>
      <c r="C6695" s="151">
        <v>299</v>
      </c>
      <c r="D6695" s="158">
        <v>996.10586060000003</v>
      </c>
      <c r="E6695" s="151">
        <v>9847</v>
      </c>
      <c r="F6695" s="151">
        <v>4</v>
      </c>
      <c r="G6695" s="158">
        <v>34.421206873584651</v>
      </c>
    </row>
    <row r="6696" spans="1:7" x14ac:dyDescent="0.25">
      <c r="A6696" s="147">
        <v>6692</v>
      </c>
      <c r="B6696" s="151">
        <v>20904122035</v>
      </c>
      <c r="C6696" s="151">
        <v>454</v>
      </c>
      <c r="D6696" s="158">
        <v>1000.680266</v>
      </c>
      <c r="E6696" s="151">
        <v>9570</v>
      </c>
      <c r="F6696" s="151">
        <v>5</v>
      </c>
      <c r="G6696" s="158">
        <v>36.266151591847603</v>
      </c>
    </row>
    <row r="6697" spans="1:7" x14ac:dyDescent="0.25">
      <c r="A6697" s="147">
        <v>6693</v>
      </c>
      <c r="B6697" s="151">
        <v>20904122036</v>
      </c>
      <c r="C6697" s="151">
        <v>299</v>
      </c>
      <c r="D6697" s="158">
        <v>988.39205930000003</v>
      </c>
      <c r="E6697" s="151">
        <v>10242</v>
      </c>
      <c r="F6697" s="151">
        <v>4</v>
      </c>
      <c r="G6697" s="158">
        <v>31.790329026242176</v>
      </c>
    </row>
    <row r="6698" spans="1:7" x14ac:dyDescent="0.25">
      <c r="A6698" s="147">
        <v>6694</v>
      </c>
      <c r="B6698" s="151">
        <v>20904122037</v>
      </c>
      <c r="C6698" s="151">
        <v>1043</v>
      </c>
      <c r="D6698" s="158">
        <v>996.29196360000003</v>
      </c>
      <c r="E6698" s="151">
        <v>9831</v>
      </c>
      <c r="F6698" s="151">
        <v>4</v>
      </c>
      <c r="G6698" s="158">
        <v>34.527774077527638</v>
      </c>
    </row>
    <row r="6699" spans="1:7" x14ac:dyDescent="0.25">
      <c r="A6699" s="147">
        <v>6695</v>
      </c>
      <c r="B6699" s="151">
        <v>20904122038</v>
      </c>
      <c r="C6699" s="151">
        <v>402</v>
      </c>
      <c r="D6699" s="158">
        <v>998.94064070000002</v>
      </c>
      <c r="E6699" s="151">
        <v>9668</v>
      </c>
      <c r="F6699" s="151">
        <v>5</v>
      </c>
      <c r="G6699" s="158">
        <v>35.613427467696816</v>
      </c>
    </row>
    <row r="6700" spans="1:7" x14ac:dyDescent="0.25">
      <c r="A6700" s="147">
        <v>6696</v>
      </c>
      <c r="B6700" s="151">
        <v>20904122039</v>
      </c>
      <c r="C6700" s="151">
        <v>251</v>
      </c>
      <c r="D6700" s="158">
        <v>1011.781248</v>
      </c>
      <c r="E6700" s="151">
        <v>8860</v>
      </c>
      <c r="F6700" s="151">
        <v>5</v>
      </c>
      <c r="G6700" s="158">
        <v>40.995071266817632</v>
      </c>
    </row>
    <row r="6701" spans="1:7" x14ac:dyDescent="0.25">
      <c r="A6701" s="147">
        <v>6697</v>
      </c>
      <c r="B6701" s="151">
        <v>20904122040</v>
      </c>
      <c r="C6701" s="151">
        <v>209</v>
      </c>
      <c r="D6701" s="158">
        <v>1021.55013</v>
      </c>
      <c r="E6701" s="151">
        <v>8160</v>
      </c>
      <c r="F6701" s="151">
        <v>5</v>
      </c>
      <c r="G6701" s="158">
        <v>45.657386439323297</v>
      </c>
    </row>
    <row r="6702" spans="1:7" x14ac:dyDescent="0.25">
      <c r="A6702" s="147">
        <v>6698</v>
      </c>
      <c r="B6702" s="151">
        <v>20904122041</v>
      </c>
      <c r="C6702" s="151">
        <v>300</v>
      </c>
      <c r="D6702" s="158">
        <v>1009.548224</v>
      </c>
      <c r="E6702" s="151">
        <v>9004</v>
      </c>
      <c r="F6702" s="151">
        <v>5</v>
      </c>
      <c r="G6702" s="158">
        <v>40.035966431330763</v>
      </c>
    </row>
    <row r="6703" spans="1:7" x14ac:dyDescent="0.25">
      <c r="A6703" s="147">
        <v>6699</v>
      </c>
      <c r="B6703" s="151">
        <v>20904122042</v>
      </c>
      <c r="C6703" s="151">
        <v>375</v>
      </c>
      <c r="D6703" s="158">
        <v>1045.1142010000001</v>
      </c>
      <c r="E6703" s="151">
        <v>6241</v>
      </c>
      <c r="F6703" s="151">
        <v>7</v>
      </c>
      <c r="G6703" s="158">
        <v>58.438790462235247</v>
      </c>
    </row>
    <row r="6704" spans="1:7" x14ac:dyDescent="0.25">
      <c r="A6704" s="147">
        <v>6700</v>
      </c>
      <c r="B6704" s="151">
        <v>20904122043</v>
      </c>
      <c r="C6704" s="151">
        <v>335</v>
      </c>
      <c r="D6704" s="158">
        <v>981.20095019999997</v>
      </c>
      <c r="E6704" s="151">
        <v>10605</v>
      </c>
      <c r="F6704" s="151">
        <v>4</v>
      </c>
      <c r="G6704" s="158">
        <v>29.372585586785664</v>
      </c>
    </row>
    <row r="6705" spans="1:7" x14ac:dyDescent="0.25">
      <c r="A6705" s="147">
        <v>6701</v>
      </c>
      <c r="B6705" s="151">
        <v>20904122044</v>
      </c>
      <c r="C6705" s="151">
        <v>341</v>
      </c>
      <c r="D6705" s="158">
        <v>974.28730949999999</v>
      </c>
      <c r="E6705" s="151">
        <v>10940</v>
      </c>
      <c r="F6705" s="151">
        <v>4</v>
      </c>
      <c r="G6705" s="158">
        <v>27.141334754229383</v>
      </c>
    </row>
    <row r="6706" spans="1:7" x14ac:dyDescent="0.25">
      <c r="A6706" s="147">
        <v>6702</v>
      </c>
      <c r="B6706" s="151">
        <v>20904122045</v>
      </c>
      <c r="C6706" s="151">
        <v>375</v>
      </c>
      <c r="D6706" s="158">
        <v>1049.171836</v>
      </c>
      <c r="E6706" s="151">
        <v>5884</v>
      </c>
      <c r="F6706" s="151">
        <v>7</v>
      </c>
      <c r="G6706" s="158">
        <v>60.816571200213133</v>
      </c>
    </row>
    <row r="6707" spans="1:7" x14ac:dyDescent="0.25">
      <c r="A6707" s="147">
        <v>6703</v>
      </c>
      <c r="B6707" s="151">
        <v>20904122046</v>
      </c>
      <c r="C6707" s="151">
        <v>301</v>
      </c>
      <c r="D6707" s="158">
        <v>1010.9231579999999</v>
      </c>
      <c r="E6707" s="151">
        <v>8924</v>
      </c>
      <c r="F6707" s="151">
        <v>5</v>
      </c>
      <c r="G6707" s="158">
        <v>40.568802451045691</v>
      </c>
    </row>
    <row r="6708" spans="1:7" x14ac:dyDescent="0.25">
      <c r="A6708" s="147">
        <v>6704</v>
      </c>
      <c r="B6708" s="151">
        <v>20904122101</v>
      </c>
      <c r="C6708" s="151">
        <v>392</v>
      </c>
      <c r="D6708" s="158">
        <v>990.00517190000005</v>
      </c>
      <c r="E6708" s="151">
        <v>10162</v>
      </c>
      <c r="F6708" s="151">
        <v>4</v>
      </c>
      <c r="G6708" s="158">
        <v>32.323165045957111</v>
      </c>
    </row>
    <row r="6709" spans="1:7" x14ac:dyDescent="0.25">
      <c r="A6709" s="147">
        <v>6705</v>
      </c>
      <c r="B6709" s="151">
        <v>20904122102</v>
      </c>
      <c r="C6709" s="151">
        <v>369</v>
      </c>
      <c r="D6709" s="158">
        <v>1042.5136649999999</v>
      </c>
      <c r="E6709" s="151">
        <v>6484</v>
      </c>
      <c r="F6709" s="151">
        <v>7</v>
      </c>
      <c r="G6709" s="158">
        <v>56.820301052351141</v>
      </c>
    </row>
    <row r="6710" spans="1:7" x14ac:dyDescent="0.25">
      <c r="A6710" s="147">
        <v>6706</v>
      </c>
      <c r="B6710" s="151">
        <v>20904122103</v>
      </c>
      <c r="C6710" s="151">
        <v>344</v>
      </c>
      <c r="D6710" s="158">
        <v>956.47683540000003</v>
      </c>
      <c r="E6710" s="151">
        <v>11708</v>
      </c>
      <c r="F6710" s="151">
        <v>3</v>
      </c>
      <c r="G6710" s="158">
        <v>22.026108964966031</v>
      </c>
    </row>
    <row r="6711" spans="1:7" x14ac:dyDescent="0.25">
      <c r="A6711" s="147">
        <v>6707</v>
      </c>
      <c r="B6711" s="151">
        <v>20904122104</v>
      </c>
      <c r="C6711" s="151">
        <v>520</v>
      </c>
      <c r="D6711" s="158">
        <v>1084.959513</v>
      </c>
      <c r="E6711" s="151">
        <v>2590</v>
      </c>
      <c r="F6711" s="151">
        <v>9</v>
      </c>
      <c r="G6711" s="158">
        <v>82.756094311975488</v>
      </c>
    </row>
    <row r="6712" spans="1:7" x14ac:dyDescent="0.25">
      <c r="A6712" s="147">
        <v>6708</v>
      </c>
      <c r="B6712" s="151">
        <v>20904122105</v>
      </c>
      <c r="C6712" s="151">
        <v>421</v>
      </c>
      <c r="D6712" s="158">
        <v>1048.577211</v>
      </c>
      <c r="E6712" s="151">
        <v>5944</v>
      </c>
      <c r="F6712" s="151">
        <v>7</v>
      </c>
      <c r="G6712" s="158">
        <v>60.416944185426935</v>
      </c>
    </row>
    <row r="6713" spans="1:7" x14ac:dyDescent="0.25">
      <c r="A6713" s="147">
        <v>6709</v>
      </c>
      <c r="B6713" s="151">
        <v>20904122106</v>
      </c>
      <c r="C6713" s="151">
        <v>463</v>
      </c>
      <c r="D6713" s="158">
        <v>914.88248590000001</v>
      </c>
      <c r="E6713" s="151">
        <v>12979</v>
      </c>
      <c r="F6713" s="151">
        <v>2</v>
      </c>
      <c r="G6713" s="158">
        <v>13.56067670174504</v>
      </c>
    </row>
    <row r="6714" spans="1:7" x14ac:dyDescent="0.25">
      <c r="A6714" s="147">
        <v>6710</v>
      </c>
      <c r="B6714" s="151">
        <v>20904122107</v>
      </c>
      <c r="C6714" s="151">
        <v>512</v>
      </c>
      <c r="D6714" s="158">
        <v>984.17210339999997</v>
      </c>
      <c r="E6714" s="151">
        <v>10455</v>
      </c>
      <c r="F6714" s="151">
        <v>4</v>
      </c>
      <c r="G6714" s="158">
        <v>30.371653123751162</v>
      </c>
    </row>
    <row r="6715" spans="1:7" x14ac:dyDescent="0.25">
      <c r="A6715" s="147">
        <v>6711</v>
      </c>
      <c r="B6715" s="151">
        <v>20904122108</v>
      </c>
      <c r="C6715" s="151">
        <v>465</v>
      </c>
      <c r="D6715" s="158">
        <v>961.30946300000005</v>
      </c>
      <c r="E6715" s="151">
        <v>11506</v>
      </c>
      <c r="F6715" s="151">
        <v>3</v>
      </c>
      <c r="G6715" s="158">
        <v>23.371519914746237</v>
      </c>
    </row>
    <row r="6716" spans="1:7" x14ac:dyDescent="0.25">
      <c r="A6716" s="147">
        <v>6712</v>
      </c>
      <c r="B6716" s="151">
        <v>20904122109</v>
      </c>
      <c r="C6716" s="151">
        <v>324</v>
      </c>
      <c r="D6716" s="158">
        <v>971.58654360000003</v>
      </c>
      <c r="E6716" s="151">
        <v>11046</v>
      </c>
      <c r="F6716" s="151">
        <v>4</v>
      </c>
      <c r="G6716" s="158">
        <v>26.435327028107096</v>
      </c>
    </row>
    <row r="6717" spans="1:7" x14ac:dyDescent="0.25">
      <c r="A6717" s="147">
        <v>6713</v>
      </c>
      <c r="B6717" s="151">
        <v>20904122110</v>
      </c>
      <c r="C6717" s="151">
        <v>546</v>
      </c>
      <c r="D6717" s="158">
        <v>974.60511889999998</v>
      </c>
      <c r="E6717" s="151">
        <v>10922</v>
      </c>
      <c r="F6717" s="151">
        <v>4</v>
      </c>
      <c r="G6717" s="158">
        <v>27.261222858665246</v>
      </c>
    </row>
    <row r="6718" spans="1:7" x14ac:dyDescent="0.25">
      <c r="A6718" s="147">
        <v>6714</v>
      </c>
      <c r="B6718" s="151">
        <v>20904122111</v>
      </c>
      <c r="C6718" s="151">
        <v>440</v>
      </c>
      <c r="D6718" s="158">
        <v>997.67421609999997</v>
      </c>
      <c r="E6718" s="151">
        <v>9743</v>
      </c>
      <c r="F6718" s="151">
        <v>4</v>
      </c>
      <c r="G6718" s="158">
        <v>35.113893699214067</v>
      </c>
    </row>
    <row r="6719" spans="1:7" x14ac:dyDescent="0.25">
      <c r="A6719" s="147">
        <v>6715</v>
      </c>
      <c r="B6719" s="151">
        <v>20904122112</v>
      </c>
      <c r="C6719" s="151">
        <v>412</v>
      </c>
      <c r="D6719" s="158">
        <v>1019.454461</v>
      </c>
      <c r="E6719" s="151">
        <v>8322</v>
      </c>
      <c r="F6719" s="151">
        <v>5</v>
      </c>
      <c r="G6719" s="158">
        <v>44.578393499400562</v>
      </c>
    </row>
    <row r="6720" spans="1:7" x14ac:dyDescent="0.25">
      <c r="A6720" s="147">
        <v>6716</v>
      </c>
      <c r="B6720" s="151">
        <v>20904122113</v>
      </c>
      <c r="C6720" s="151">
        <v>539</v>
      </c>
      <c r="D6720" s="158">
        <v>1001.972522</v>
      </c>
      <c r="E6720" s="151">
        <v>9501</v>
      </c>
      <c r="F6720" s="151">
        <v>5</v>
      </c>
      <c r="G6720" s="158">
        <v>36.725722658851737</v>
      </c>
    </row>
    <row r="6721" spans="1:7" x14ac:dyDescent="0.25">
      <c r="A6721" s="147">
        <v>6717</v>
      </c>
      <c r="B6721" s="151">
        <v>20904122114</v>
      </c>
      <c r="C6721" s="151">
        <v>449</v>
      </c>
      <c r="D6721" s="158">
        <v>978.94558089999998</v>
      </c>
      <c r="E6721" s="151">
        <v>10706</v>
      </c>
      <c r="F6721" s="151">
        <v>4</v>
      </c>
      <c r="G6721" s="158">
        <v>28.699880111895563</v>
      </c>
    </row>
    <row r="6722" spans="1:7" x14ac:dyDescent="0.25">
      <c r="A6722" s="147">
        <v>6718</v>
      </c>
      <c r="B6722" s="151">
        <v>20904122115</v>
      </c>
      <c r="C6722" s="151">
        <v>268</v>
      </c>
      <c r="D6722" s="158">
        <v>961.689435</v>
      </c>
      <c r="E6722" s="151">
        <v>11491</v>
      </c>
      <c r="F6722" s="151">
        <v>3</v>
      </c>
      <c r="G6722" s="158">
        <v>23.471426668442788</v>
      </c>
    </row>
    <row r="6723" spans="1:7" x14ac:dyDescent="0.25">
      <c r="A6723" s="147">
        <v>6719</v>
      </c>
      <c r="B6723" s="151">
        <v>20904122116</v>
      </c>
      <c r="C6723" s="151">
        <v>267</v>
      </c>
      <c r="D6723" s="158">
        <v>981.41577180000002</v>
      </c>
      <c r="E6723" s="151">
        <v>10593</v>
      </c>
      <c r="F6723" s="151">
        <v>4</v>
      </c>
      <c r="G6723" s="158">
        <v>29.452510989742908</v>
      </c>
    </row>
    <row r="6724" spans="1:7" x14ac:dyDescent="0.25">
      <c r="A6724" s="147">
        <v>6720</v>
      </c>
      <c r="B6724" s="151">
        <v>20904122117</v>
      </c>
      <c r="C6724" s="151">
        <v>395</v>
      </c>
      <c r="D6724" s="158">
        <v>977.79858460000003</v>
      </c>
      <c r="E6724" s="151">
        <v>10759</v>
      </c>
      <c r="F6724" s="151">
        <v>4</v>
      </c>
      <c r="G6724" s="158">
        <v>28.346876248834423</v>
      </c>
    </row>
    <row r="6725" spans="1:7" x14ac:dyDescent="0.25">
      <c r="A6725" s="147">
        <v>6721</v>
      </c>
      <c r="B6725" s="151">
        <v>20904122118</v>
      </c>
      <c r="C6725" s="151">
        <v>443</v>
      </c>
      <c r="D6725" s="158">
        <v>1010.836942</v>
      </c>
      <c r="E6725" s="151">
        <v>8927</v>
      </c>
      <c r="F6725" s="151">
        <v>5</v>
      </c>
      <c r="G6725" s="158">
        <v>40.548821100306384</v>
      </c>
    </row>
    <row r="6726" spans="1:7" x14ac:dyDescent="0.25">
      <c r="A6726" s="147">
        <v>6722</v>
      </c>
      <c r="B6726" s="151">
        <v>20904122119</v>
      </c>
      <c r="C6726" s="151">
        <v>310</v>
      </c>
      <c r="D6726" s="158">
        <v>954.13360220000004</v>
      </c>
      <c r="E6726" s="151">
        <v>11794</v>
      </c>
      <c r="F6726" s="151">
        <v>3</v>
      </c>
      <c r="G6726" s="158">
        <v>21.453310243772478</v>
      </c>
    </row>
    <row r="6727" spans="1:7" x14ac:dyDescent="0.25">
      <c r="A6727" s="147">
        <v>6723</v>
      </c>
      <c r="B6727" s="151">
        <v>20904122120</v>
      </c>
      <c r="C6727" s="151">
        <v>410</v>
      </c>
      <c r="D6727" s="158">
        <v>986.94549740000002</v>
      </c>
      <c r="E6727" s="151">
        <v>10327</v>
      </c>
      <c r="F6727" s="151">
        <v>4</v>
      </c>
      <c r="G6727" s="158">
        <v>31.224190755295055</v>
      </c>
    </row>
    <row r="6728" spans="1:7" x14ac:dyDescent="0.25">
      <c r="A6728" s="147">
        <v>6724</v>
      </c>
      <c r="B6728" s="151">
        <v>20904122121</v>
      </c>
      <c r="C6728" s="151">
        <v>418</v>
      </c>
      <c r="D6728" s="158">
        <v>1010.694192</v>
      </c>
      <c r="E6728" s="151">
        <v>8939</v>
      </c>
      <c r="F6728" s="151">
        <v>5</v>
      </c>
      <c r="G6728" s="158">
        <v>40.46889569734914</v>
      </c>
    </row>
    <row r="6729" spans="1:7" x14ac:dyDescent="0.25">
      <c r="A6729" s="147">
        <v>6725</v>
      </c>
      <c r="B6729" s="151">
        <v>20904122122</v>
      </c>
      <c r="C6729" s="151">
        <v>265</v>
      </c>
      <c r="D6729" s="158">
        <v>947.16697160000001</v>
      </c>
      <c r="E6729" s="151">
        <v>12024</v>
      </c>
      <c r="F6729" s="151">
        <v>3</v>
      </c>
      <c r="G6729" s="158">
        <v>19.921406687092048</v>
      </c>
    </row>
    <row r="6730" spans="1:7" x14ac:dyDescent="0.25">
      <c r="A6730" s="147">
        <v>6726</v>
      </c>
      <c r="B6730" s="151">
        <v>20904122123</v>
      </c>
      <c r="C6730" s="151">
        <v>271</v>
      </c>
      <c r="D6730" s="158">
        <v>980.7663665</v>
      </c>
      <c r="E6730" s="151">
        <v>10620</v>
      </c>
      <c r="F6730" s="151">
        <v>4</v>
      </c>
      <c r="G6730" s="158">
        <v>29.272678833089117</v>
      </c>
    </row>
    <row r="6731" spans="1:7" x14ac:dyDescent="0.25">
      <c r="A6731" s="147">
        <v>6727</v>
      </c>
      <c r="B6731" s="151">
        <v>20904122124</v>
      </c>
      <c r="C6731" s="151">
        <v>439</v>
      </c>
      <c r="D6731" s="158">
        <v>992.43138629999999</v>
      </c>
      <c r="E6731" s="151">
        <v>10035</v>
      </c>
      <c r="F6731" s="151">
        <v>4</v>
      </c>
      <c r="G6731" s="158">
        <v>33.169042227254565</v>
      </c>
    </row>
    <row r="6732" spans="1:7" x14ac:dyDescent="0.25">
      <c r="A6732" s="147">
        <v>6728</v>
      </c>
      <c r="B6732" s="151">
        <v>20904122125</v>
      </c>
      <c r="C6732" s="151">
        <v>581</v>
      </c>
      <c r="D6732" s="158">
        <v>992.36247249999997</v>
      </c>
      <c r="E6732" s="151">
        <v>10042</v>
      </c>
      <c r="F6732" s="151">
        <v>4</v>
      </c>
      <c r="G6732" s="158">
        <v>33.122419075529507</v>
      </c>
    </row>
    <row r="6733" spans="1:7" x14ac:dyDescent="0.25">
      <c r="A6733" s="147">
        <v>6729</v>
      </c>
      <c r="B6733" s="151">
        <v>20904122126</v>
      </c>
      <c r="C6733" s="151">
        <v>214</v>
      </c>
      <c r="D6733" s="158">
        <v>997.59699420000004</v>
      </c>
      <c r="E6733" s="151">
        <v>9746</v>
      </c>
      <c r="F6733" s="151">
        <v>4</v>
      </c>
      <c r="G6733" s="158">
        <v>35.09391234847476</v>
      </c>
    </row>
    <row r="6734" spans="1:7" x14ac:dyDescent="0.25">
      <c r="A6734" s="147">
        <v>6730</v>
      </c>
      <c r="B6734" s="151">
        <v>20904122127</v>
      </c>
      <c r="C6734" s="151">
        <v>263</v>
      </c>
      <c r="D6734" s="158">
        <v>937.33248379999998</v>
      </c>
      <c r="E6734" s="151">
        <v>12370</v>
      </c>
      <c r="F6734" s="151">
        <v>3</v>
      </c>
      <c r="G6734" s="158">
        <v>17.616890901824963</v>
      </c>
    </row>
    <row r="6735" spans="1:7" x14ac:dyDescent="0.25">
      <c r="A6735" s="147">
        <v>6731</v>
      </c>
      <c r="B6735" s="151">
        <v>20904122128</v>
      </c>
      <c r="C6735" s="151">
        <v>194</v>
      </c>
      <c r="D6735" s="158">
        <v>936.05734840000002</v>
      </c>
      <c r="E6735" s="151">
        <v>12421</v>
      </c>
      <c r="F6735" s="151">
        <v>3</v>
      </c>
      <c r="G6735" s="158">
        <v>17.277207939256694</v>
      </c>
    </row>
    <row r="6736" spans="1:7" x14ac:dyDescent="0.25">
      <c r="A6736" s="147">
        <v>6732</v>
      </c>
      <c r="B6736" s="151">
        <v>20904122129</v>
      </c>
      <c r="C6736" s="151">
        <v>311</v>
      </c>
      <c r="D6736" s="158">
        <v>973.05278610000005</v>
      </c>
      <c r="E6736" s="151">
        <v>10991</v>
      </c>
      <c r="F6736" s="151">
        <v>4</v>
      </c>
      <c r="G6736" s="158">
        <v>26.801651791661119</v>
      </c>
    </row>
    <row r="6737" spans="1:7" x14ac:dyDescent="0.25">
      <c r="A6737" s="147">
        <v>6733</v>
      </c>
      <c r="B6737" s="151">
        <v>20904122301</v>
      </c>
      <c r="C6737" s="151">
        <v>358</v>
      </c>
      <c r="D6737" s="158">
        <v>905.04371370000001</v>
      </c>
      <c r="E6737" s="151">
        <v>13224</v>
      </c>
      <c r="F6737" s="151">
        <v>2</v>
      </c>
      <c r="G6737" s="158">
        <v>11.928866391368057</v>
      </c>
    </row>
    <row r="6738" spans="1:7" x14ac:dyDescent="0.25">
      <c r="A6738" s="147">
        <v>6734</v>
      </c>
      <c r="B6738" s="151">
        <v>20904122302</v>
      </c>
      <c r="C6738" s="151">
        <v>580</v>
      </c>
      <c r="D6738" s="158">
        <v>887.31876520000003</v>
      </c>
      <c r="E6738" s="151">
        <v>13575</v>
      </c>
      <c r="F6738" s="151">
        <v>2</v>
      </c>
      <c r="G6738" s="158">
        <v>9.5910483548687893</v>
      </c>
    </row>
    <row r="6739" spans="1:7" x14ac:dyDescent="0.25">
      <c r="A6739" s="147">
        <v>6735</v>
      </c>
      <c r="B6739" s="151">
        <v>20904122303</v>
      </c>
      <c r="C6739" s="151">
        <v>312</v>
      </c>
      <c r="D6739" s="158">
        <v>857.68364099999997</v>
      </c>
      <c r="E6739" s="151">
        <v>14037</v>
      </c>
      <c r="F6739" s="151">
        <v>1</v>
      </c>
      <c r="G6739" s="158">
        <v>6.5139203410150532</v>
      </c>
    </row>
    <row r="6740" spans="1:7" x14ac:dyDescent="0.25">
      <c r="A6740" s="147">
        <v>6736</v>
      </c>
      <c r="B6740" s="151">
        <v>20904122304</v>
      </c>
      <c r="C6740" s="151">
        <v>680</v>
      </c>
      <c r="D6740" s="158">
        <v>903.45585610000001</v>
      </c>
      <c r="E6740" s="151">
        <v>13255</v>
      </c>
      <c r="F6740" s="151">
        <v>2</v>
      </c>
      <c r="G6740" s="158">
        <v>11.722392433728521</v>
      </c>
    </row>
    <row r="6741" spans="1:7" x14ac:dyDescent="0.25">
      <c r="A6741" s="147">
        <v>6737</v>
      </c>
      <c r="B6741" s="151">
        <v>20904122305</v>
      </c>
      <c r="C6741" s="151">
        <v>621</v>
      </c>
      <c r="D6741" s="158">
        <v>889.98412659999997</v>
      </c>
      <c r="E6741" s="151">
        <v>13539</v>
      </c>
      <c r="F6741" s="151">
        <v>2</v>
      </c>
      <c r="G6741" s="158">
        <v>9.8308245637405083</v>
      </c>
    </row>
    <row r="6742" spans="1:7" x14ac:dyDescent="0.25">
      <c r="A6742" s="147">
        <v>6738</v>
      </c>
      <c r="B6742" s="151">
        <v>20904122306</v>
      </c>
      <c r="C6742" s="151">
        <v>362</v>
      </c>
      <c r="D6742" s="158">
        <v>820.15569630000005</v>
      </c>
      <c r="E6742" s="151">
        <v>14443</v>
      </c>
      <c r="F6742" s="151">
        <v>1</v>
      </c>
      <c r="G6742" s="158">
        <v>3.8097775409617687</v>
      </c>
    </row>
    <row r="6743" spans="1:7" x14ac:dyDescent="0.25">
      <c r="A6743" s="147">
        <v>6739</v>
      </c>
      <c r="B6743" s="151">
        <v>20904122307</v>
      </c>
      <c r="C6743" s="151">
        <v>444</v>
      </c>
      <c r="D6743" s="158">
        <v>903.76293250000003</v>
      </c>
      <c r="E6743" s="151">
        <v>13251</v>
      </c>
      <c r="F6743" s="151">
        <v>2</v>
      </c>
      <c r="G6743" s="158">
        <v>11.749034234714268</v>
      </c>
    </row>
    <row r="6744" spans="1:7" x14ac:dyDescent="0.25">
      <c r="A6744" s="147">
        <v>6740</v>
      </c>
      <c r="B6744" s="151">
        <v>20904122308</v>
      </c>
      <c r="C6744" s="151">
        <v>482</v>
      </c>
      <c r="D6744" s="158">
        <v>879.95294409999997</v>
      </c>
      <c r="E6744" s="151">
        <v>13702</v>
      </c>
      <c r="F6744" s="151">
        <v>2</v>
      </c>
      <c r="G6744" s="158">
        <v>8.7451711735713342</v>
      </c>
    </row>
    <row r="6745" spans="1:7" x14ac:dyDescent="0.25">
      <c r="A6745" s="147">
        <v>6741</v>
      </c>
      <c r="B6745" s="151">
        <v>20904122309</v>
      </c>
      <c r="C6745" s="151">
        <v>510</v>
      </c>
      <c r="D6745" s="158">
        <v>890.99353740000004</v>
      </c>
      <c r="E6745" s="151">
        <v>13509</v>
      </c>
      <c r="F6745" s="151">
        <v>2</v>
      </c>
      <c r="G6745" s="158">
        <v>10.030638071133609</v>
      </c>
    </row>
    <row r="6746" spans="1:7" x14ac:dyDescent="0.25">
      <c r="A6746" s="147">
        <v>6742</v>
      </c>
      <c r="B6746" s="151">
        <v>20904122310</v>
      </c>
      <c r="C6746" s="151">
        <v>316</v>
      </c>
      <c r="D6746" s="158">
        <v>852.6032586</v>
      </c>
      <c r="E6746" s="151">
        <v>14103</v>
      </c>
      <c r="F6746" s="151">
        <v>1</v>
      </c>
      <c r="G6746" s="158">
        <v>6.0743306247502327</v>
      </c>
    </row>
    <row r="6747" spans="1:7" x14ac:dyDescent="0.25">
      <c r="A6747" s="147">
        <v>6743</v>
      </c>
      <c r="B6747" s="151">
        <v>20904122311</v>
      </c>
      <c r="C6747" s="151">
        <v>323</v>
      </c>
      <c r="D6747" s="158">
        <v>953.07463059999998</v>
      </c>
      <c r="E6747" s="151">
        <v>11831</v>
      </c>
      <c r="F6747" s="151">
        <v>3</v>
      </c>
      <c r="G6747" s="158">
        <v>21.206873584654325</v>
      </c>
    </row>
    <row r="6748" spans="1:7" x14ac:dyDescent="0.25">
      <c r="A6748" s="147">
        <v>6744</v>
      </c>
      <c r="B6748" s="151">
        <v>20904122312</v>
      </c>
      <c r="C6748" s="151">
        <v>568</v>
      </c>
      <c r="D6748" s="158">
        <v>848.09502399999997</v>
      </c>
      <c r="E6748" s="151">
        <v>14159</v>
      </c>
      <c r="F6748" s="151">
        <v>1</v>
      </c>
      <c r="G6748" s="158">
        <v>5.7013454109497808</v>
      </c>
    </row>
    <row r="6749" spans="1:7" x14ac:dyDescent="0.25">
      <c r="A6749" s="147">
        <v>6745</v>
      </c>
      <c r="B6749" s="151">
        <v>20904122313</v>
      </c>
      <c r="C6749" s="151">
        <v>371</v>
      </c>
      <c r="D6749" s="158">
        <v>820.15766970000004</v>
      </c>
      <c r="E6749" s="151">
        <v>14442</v>
      </c>
      <c r="F6749" s="151">
        <v>1</v>
      </c>
      <c r="G6749" s="158">
        <v>3.8164379912082054</v>
      </c>
    </row>
    <row r="6750" spans="1:7" x14ac:dyDescent="0.25">
      <c r="A6750" s="147">
        <v>6746</v>
      </c>
      <c r="B6750" s="151">
        <v>20904122314</v>
      </c>
      <c r="C6750" s="151">
        <v>483</v>
      </c>
      <c r="D6750" s="158">
        <v>831.50916089999998</v>
      </c>
      <c r="E6750" s="151">
        <v>14336</v>
      </c>
      <c r="F6750" s="151">
        <v>1</v>
      </c>
      <c r="G6750" s="158">
        <v>4.5224457173304913</v>
      </c>
    </row>
    <row r="6751" spans="1:7" x14ac:dyDescent="0.25">
      <c r="A6751" s="147">
        <v>6747</v>
      </c>
      <c r="B6751" s="151">
        <v>20904122315</v>
      </c>
      <c r="C6751" s="151">
        <v>265</v>
      </c>
      <c r="D6751" s="158">
        <v>900.27971939999998</v>
      </c>
      <c r="E6751" s="151">
        <v>13332</v>
      </c>
      <c r="F6751" s="151">
        <v>2</v>
      </c>
      <c r="G6751" s="158">
        <v>11.209537764752897</v>
      </c>
    </row>
    <row r="6752" spans="1:7" x14ac:dyDescent="0.25">
      <c r="A6752" s="147">
        <v>6748</v>
      </c>
      <c r="B6752" s="151">
        <v>20904122316</v>
      </c>
      <c r="C6752" s="151">
        <v>218</v>
      </c>
      <c r="D6752" s="158">
        <v>896.6851838</v>
      </c>
      <c r="E6752" s="151">
        <v>13393</v>
      </c>
      <c r="F6752" s="151">
        <v>2</v>
      </c>
      <c r="G6752" s="158">
        <v>10.803250299720261</v>
      </c>
    </row>
    <row r="6753" spans="1:7" x14ac:dyDescent="0.25">
      <c r="A6753" s="147">
        <v>6749</v>
      </c>
      <c r="B6753" s="151">
        <v>20904122317</v>
      </c>
      <c r="C6753" s="151">
        <v>285</v>
      </c>
      <c r="D6753" s="158">
        <v>854.78316510000002</v>
      </c>
      <c r="E6753" s="151">
        <v>14072</v>
      </c>
      <c r="F6753" s="151">
        <v>1</v>
      </c>
      <c r="G6753" s="158">
        <v>6.2808045823897691</v>
      </c>
    </row>
    <row r="6754" spans="1:7" x14ac:dyDescent="0.25">
      <c r="A6754" s="147">
        <v>6750</v>
      </c>
      <c r="B6754" s="151">
        <v>20904122318</v>
      </c>
      <c r="C6754" s="151">
        <v>428</v>
      </c>
      <c r="D6754" s="158">
        <v>883.26404449999995</v>
      </c>
      <c r="E6754" s="151">
        <v>13653</v>
      </c>
      <c r="F6754" s="151">
        <v>2</v>
      </c>
      <c r="G6754" s="158">
        <v>9.0715332356467293</v>
      </c>
    </row>
    <row r="6755" spans="1:7" x14ac:dyDescent="0.25">
      <c r="A6755" s="147">
        <v>6751</v>
      </c>
      <c r="B6755" s="151">
        <v>20904122319</v>
      </c>
      <c r="C6755" s="151">
        <v>449</v>
      </c>
      <c r="D6755" s="158">
        <v>874.40000099999997</v>
      </c>
      <c r="E6755" s="151">
        <v>13790</v>
      </c>
      <c r="F6755" s="151">
        <v>2</v>
      </c>
      <c r="G6755" s="158">
        <v>8.1590515518849074</v>
      </c>
    </row>
    <row r="6756" spans="1:7" x14ac:dyDescent="0.25">
      <c r="A6756" s="147">
        <v>6752</v>
      </c>
      <c r="B6756" s="151">
        <v>20904122320</v>
      </c>
      <c r="C6756" s="151">
        <v>433</v>
      </c>
      <c r="D6756" s="158">
        <v>996.44534039999996</v>
      </c>
      <c r="E6756" s="151">
        <v>9823</v>
      </c>
      <c r="F6756" s="151">
        <v>4</v>
      </c>
      <c r="G6756" s="158">
        <v>34.581057679499132</v>
      </c>
    </row>
    <row r="6757" spans="1:7" x14ac:dyDescent="0.25">
      <c r="A6757" s="147">
        <v>6753</v>
      </c>
      <c r="B6757" s="151">
        <v>20904122321</v>
      </c>
      <c r="C6757" s="151">
        <v>398</v>
      </c>
      <c r="D6757" s="158">
        <v>955.60134100000005</v>
      </c>
      <c r="E6757" s="151">
        <v>11742</v>
      </c>
      <c r="F6757" s="151">
        <v>3</v>
      </c>
      <c r="G6757" s="158">
        <v>21.799653656587186</v>
      </c>
    </row>
    <row r="6758" spans="1:7" x14ac:dyDescent="0.25">
      <c r="A6758" s="147">
        <v>6754</v>
      </c>
      <c r="B6758" s="151">
        <v>20904122322</v>
      </c>
      <c r="C6758" s="151">
        <v>331</v>
      </c>
      <c r="D6758" s="158">
        <v>820.65419789999999</v>
      </c>
      <c r="E6758" s="151">
        <v>14436</v>
      </c>
      <c r="F6758" s="151">
        <v>1</v>
      </c>
      <c r="G6758" s="158">
        <v>3.8564006926868255</v>
      </c>
    </row>
    <row r="6759" spans="1:7" x14ac:dyDescent="0.25">
      <c r="A6759" s="147">
        <v>6755</v>
      </c>
      <c r="B6759" s="151">
        <v>20904122323</v>
      </c>
      <c r="C6759" s="151">
        <v>381</v>
      </c>
      <c r="D6759" s="158">
        <v>857.62893220000001</v>
      </c>
      <c r="E6759" s="151">
        <v>14041</v>
      </c>
      <c r="F6759" s="151">
        <v>1</v>
      </c>
      <c r="G6759" s="158">
        <v>6.4872785400293065</v>
      </c>
    </row>
    <row r="6760" spans="1:7" x14ac:dyDescent="0.25">
      <c r="A6760" s="147">
        <v>6756</v>
      </c>
      <c r="B6760" s="151">
        <v>20904122325</v>
      </c>
      <c r="C6760" s="151">
        <v>63</v>
      </c>
      <c r="D6760" s="158">
        <v>818.51355239999998</v>
      </c>
      <c r="E6760" s="151">
        <v>14461</v>
      </c>
      <c r="F6760" s="151">
        <v>1</v>
      </c>
      <c r="G6760" s="158">
        <v>3.6898894365259087</v>
      </c>
    </row>
    <row r="6761" spans="1:7" x14ac:dyDescent="0.25">
      <c r="A6761" s="147">
        <v>6757</v>
      </c>
      <c r="B6761" s="151">
        <v>20904122326</v>
      </c>
      <c r="C6761" s="151">
        <v>441</v>
      </c>
      <c r="D6761" s="158">
        <v>827.44513199999994</v>
      </c>
      <c r="E6761" s="151">
        <v>14373</v>
      </c>
      <c r="F6761" s="151">
        <v>1</v>
      </c>
      <c r="G6761" s="158">
        <v>4.2760090582123347</v>
      </c>
    </row>
    <row r="6762" spans="1:7" x14ac:dyDescent="0.25">
      <c r="A6762" s="147">
        <v>6758</v>
      </c>
      <c r="B6762" s="151">
        <v>20904122327</v>
      </c>
      <c r="C6762" s="151">
        <v>271</v>
      </c>
      <c r="D6762" s="158">
        <v>880.43784029999995</v>
      </c>
      <c r="E6762" s="151">
        <v>13693</v>
      </c>
      <c r="F6762" s="151">
        <v>2</v>
      </c>
      <c r="G6762" s="158">
        <v>8.8051152257892635</v>
      </c>
    </row>
    <row r="6763" spans="1:7" x14ac:dyDescent="0.25">
      <c r="A6763" s="147">
        <v>6759</v>
      </c>
      <c r="B6763" s="151">
        <v>20904122328</v>
      </c>
      <c r="C6763" s="151">
        <v>382</v>
      </c>
      <c r="D6763" s="158">
        <v>891.58347089999995</v>
      </c>
      <c r="E6763" s="151">
        <v>13493</v>
      </c>
      <c r="F6763" s="151">
        <v>2</v>
      </c>
      <c r="G6763" s="158">
        <v>10.137205275076596</v>
      </c>
    </row>
    <row r="6764" spans="1:7" x14ac:dyDescent="0.25">
      <c r="A6764" s="147">
        <v>6760</v>
      </c>
      <c r="B6764" s="151">
        <v>20904122329</v>
      </c>
      <c r="C6764" s="151">
        <v>347</v>
      </c>
      <c r="D6764" s="158">
        <v>913.96918970000002</v>
      </c>
      <c r="E6764" s="151">
        <v>13003</v>
      </c>
      <c r="F6764" s="151">
        <v>2</v>
      </c>
      <c r="G6764" s="158">
        <v>13.400825895830559</v>
      </c>
    </row>
    <row r="6765" spans="1:7" x14ac:dyDescent="0.25">
      <c r="A6765" s="147">
        <v>6761</v>
      </c>
      <c r="B6765" s="151">
        <v>20904122330</v>
      </c>
      <c r="C6765" s="151">
        <v>336</v>
      </c>
      <c r="D6765" s="158">
        <v>903.99514399999998</v>
      </c>
      <c r="E6765" s="151">
        <v>13243</v>
      </c>
      <c r="F6765" s="151">
        <v>2</v>
      </c>
      <c r="G6765" s="158">
        <v>11.802317836685761</v>
      </c>
    </row>
    <row r="6766" spans="1:7" x14ac:dyDescent="0.25">
      <c r="A6766" s="147">
        <v>6762</v>
      </c>
      <c r="B6766" s="151">
        <v>20904122331</v>
      </c>
      <c r="C6766" s="151">
        <v>517</v>
      </c>
      <c r="D6766" s="158">
        <v>907.06871699999999</v>
      </c>
      <c r="E6766" s="151">
        <v>13171</v>
      </c>
      <c r="F6766" s="151">
        <v>2</v>
      </c>
      <c r="G6766" s="158">
        <v>12.281870254429199</v>
      </c>
    </row>
    <row r="6767" spans="1:7" x14ac:dyDescent="0.25">
      <c r="A6767" s="147">
        <v>6763</v>
      </c>
      <c r="B6767" s="151">
        <v>20904122332</v>
      </c>
      <c r="C6767" s="151">
        <v>368</v>
      </c>
      <c r="D6767" s="158">
        <v>927.35633370000005</v>
      </c>
      <c r="E6767" s="151">
        <v>12686</v>
      </c>
      <c r="F6767" s="151">
        <v>2</v>
      </c>
      <c r="G6767" s="158">
        <v>15.512188623950978</v>
      </c>
    </row>
    <row r="6768" spans="1:7" x14ac:dyDescent="0.25">
      <c r="A6768" s="147">
        <v>6764</v>
      </c>
      <c r="B6768" s="151">
        <v>20904122333</v>
      </c>
      <c r="C6768" s="151">
        <v>543</v>
      </c>
      <c r="D6768" s="158">
        <v>890.00772789999996</v>
      </c>
      <c r="E6768" s="151">
        <v>13538</v>
      </c>
      <c r="F6768" s="151">
        <v>2</v>
      </c>
      <c r="G6768" s="158">
        <v>9.8374850139869441</v>
      </c>
    </row>
    <row r="6769" spans="1:7" x14ac:dyDescent="0.25">
      <c r="A6769" s="147">
        <v>6765</v>
      </c>
      <c r="B6769" s="151">
        <v>20904122334</v>
      </c>
      <c r="C6769" s="151">
        <v>483</v>
      </c>
      <c r="D6769" s="158">
        <v>929.74937650000004</v>
      </c>
      <c r="E6769" s="151">
        <v>12613</v>
      </c>
      <c r="F6769" s="151">
        <v>2</v>
      </c>
      <c r="G6769" s="158">
        <v>15.998401491940855</v>
      </c>
    </row>
    <row r="6770" spans="1:7" x14ac:dyDescent="0.25">
      <c r="A6770" s="147">
        <v>6766</v>
      </c>
      <c r="B6770" s="151">
        <v>20904122336</v>
      </c>
      <c r="C6770" s="151">
        <v>481</v>
      </c>
      <c r="D6770" s="158">
        <v>836.4819526</v>
      </c>
      <c r="E6770" s="151">
        <v>14273</v>
      </c>
      <c r="F6770" s="151">
        <v>1</v>
      </c>
      <c r="G6770" s="158">
        <v>4.9420540828560009</v>
      </c>
    </row>
    <row r="6771" spans="1:7" x14ac:dyDescent="0.25">
      <c r="A6771" s="147">
        <v>6767</v>
      </c>
      <c r="B6771" s="151">
        <v>20904122337</v>
      </c>
      <c r="C6771" s="151">
        <v>340</v>
      </c>
      <c r="D6771" s="158">
        <v>849.62020070000005</v>
      </c>
      <c r="E6771" s="151">
        <v>14145</v>
      </c>
      <c r="F6771" s="151">
        <v>1</v>
      </c>
      <c r="G6771" s="158">
        <v>5.7945917143998935</v>
      </c>
    </row>
    <row r="6772" spans="1:7" x14ac:dyDescent="0.25">
      <c r="A6772" s="147">
        <v>6768</v>
      </c>
      <c r="B6772" s="151">
        <v>20904122338</v>
      </c>
      <c r="C6772" s="151">
        <v>351</v>
      </c>
      <c r="D6772" s="158">
        <v>910.33154950000005</v>
      </c>
      <c r="E6772" s="151">
        <v>13093</v>
      </c>
      <c r="F6772" s="151">
        <v>2</v>
      </c>
      <c r="G6772" s="158">
        <v>12.801385373651259</v>
      </c>
    </row>
    <row r="6773" spans="1:7" x14ac:dyDescent="0.25">
      <c r="A6773" s="147">
        <v>6769</v>
      </c>
      <c r="B6773" s="151">
        <v>20904122339</v>
      </c>
      <c r="C6773" s="151">
        <v>332</v>
      </c>
      <c r="D6773" s="158">
        <v>871.39162469999997</v>
      </c>
      <c r="E6773" s="151">
        <v>13840</v>
      </c>
      <c r="F6773" s="151">
        <v>1</v>
      </c>
      <c r="G6773" s="158">
        <v>7.8260290395630747</v>
      </c>
    </row>
    <row r="6774" spans="1:7" x14ac:dyDescent="0.25">
      <c r="A6774" s="147">
        <v>6770</v>
      </c>
      <c r="B6774" s="151">
        <v>20904122340</v>
      </c>
      <c r="C6774" s="151">
        <v>400</v>
      </c>
      <c r="D6774" s="158">
        <v>886.57234129999995</v>
      </c>
      <c r="E6774" s="151">
        <v>13586</v>
      </c>
      <c r="F6774" s="151">
        <v>2</v>
      </c>
      <c r="G6774" s="158">
        <v>9.5177834021579866</v>
      </c>
    </row>
    <row r="6775" spans="1:7" x14ac:dyDescent="0.25">
      <c r="A6775" s="147">
        <v>6771</v>
      </c>
      <c r="B6775" s="151">
        <v>20904122341</v>
      </c>
      <c r="C6775" s="151">
        <v>395</v>
      </c>
      <c r="D6775" s="158">
        <v>932.26604540000005</v>
      </c>
      <c r="E6775" s="151">
        <v>12540</v>
      </c>
      <c r="F6775" s="151">
        <v>2</v>
      </c>
      <c r="G6775" s="158">
        <v>16.484614359930731</v>
      </c>
    </row>
    <row r="6776" spans="1:7" x14ac:dyDescent="0.25">
      <c r="A6776" s="147">
        <v>6772</v>
      </c>
      <c r="B6776" s="151">
        <v>20904122342</v>
      </c>
      <c r="C6776" s="151">
        <v>523</v>
      </c>
      <c r="D6776" s="158">
        <v>877.24775869999996</v>
      </c>
      <c r="E6776" s="151">
        <v>13748</v>
      </c>
      <c r="F6776" s="151">
        <v>2</v>
      </c>
      <c r="G6776" s="158">
        <v>8.4387904622352483</v>
      </c>
    </row>
    <row r="6777" spans="1:7" x14ac:dyDescent="0.25">
      <c r="A6777" s="147">
        <v>6773</v>
      </c>
      <c r="B6777" s="151">
        <v>20904122343</v>
      </c>
      <c r="C6777" s="151">
        <v>441</v>
      </c>
      <c r="D6777" s="158">
        <v>866.92495640000004</v>
      </c>
      <c r="E6777" s="151">
        <v>13908</v>
      </c>
      <c r="F6777" s="151">
        <v>1</v>
      </c>
      <c r="G6777" s="158">
        <v>7.3731184228053817</v>
      </c>
    </row>
    <row r="6778" spans="1:7" x14ac:dyDescent="0.25">
      <c r="A6778" s="147">
        <v>6774</v>
      </c>
      <c r="B6778" s="151">
        <v>20904122345</v>
      </c>
      <c r="C6778" s="151">
        <v>407</v>
      </c>
      <c r="D6778" s="158">
        <v>885.71867540000005</v>
      </c>
      <c r="E6778" s="151">
        <v>13606</v>
      </c>
      <c r="F6778" s="151">
        <v>2</v>
      </c>
      <c r="G6778" s="158">
        <v>9.3845743972292528</v>
      </c>
    </row>
    <row r="6779" spans="1:7" x14ac:dyDescent="0.25">
      <c r="A6779" s="147">
        <v>6775</v>
      </c>
      <c r="B6779" s="151">
        <v>20904122346</v>
      </c>
      <c r="C6779" s="151">
        <v>480</v>
      </c>
      <c r="D6779" s="158">
        <v>854.59457759999998</v>
      </c>
      <c r="E6779" s="151">
        <v>14074</v>
      </c>
      <c r="F6779" s="151">
        <v>1</v>
      </c>
      <c r="G6779" s="158">
        <v>6.2674836818968958</v>
      </c>
    </row>
    <row r="6780" spans="1:7" x14ac:dyDescent="0.25">
      <c r="A6780" s="147">
        <v>6776</v>
      </c>
      <c r="B6780" s="151">
        <v>20904122347</v>
      </c>
      <c r="C6780" s="151">
        <v>438</v>
      </c>
      <c r="D6780" s="158">
        <v>836.99182029999997</v>
      </c>
      <c r="E6780" s="151">
        <v>14270</v>
      </c>
      <c r="F6780" s="151">
        <v>1</v>
      </c>
      <c r="G6780" s="158">
        <v>4.962035433595311</v>
      </c>
    </row>
    <row r="6781" spans="1:7" x14ac:dyDescent="0.25">
      <c r="A6781" s="147">
        <v>6777</v>
      </c>
      <c r="B6781" s="151">
        <v>20904122348</v>
      </c>
      <c r="C6781" s="151">
        <v>401</v>
      </c>
      <c r="D6781" s="158">
        <v>873.64348070000005</v>
      </c>
      <c r="E6781" s="151">
        <v>13801</v>
      </c>
      <c r="F6781" s="151">
        <v>2</v>
      </c>
      <c r="G6781" s="158">
        <v>8.0857865991741029</v>
      </c>
    </row>
    <row r="6782" spans="1:7" x14ac:dyDescent="0.25">
      <c r="A6782" s="147">
        <v>6778</v>
      </c>
      <c r="B6782" s="151">
        <v>20904122349</v>
      </c>
      <c r="C6782" s="151">
        <v>383</v>
      </c>
      <c r="D6782" s="158">
        <v>909.27942389999998</v>
      </c>
      <c r="E6782" s="151">
        <v>13118</v>
      </c>
      <c r="F6782" s="151">
        <v>2</v>
      </c>
      <c r="G6782" s="158">
        <v>12.634874117490341</v>
      </c>
    </row>
    <row r="6783" spans="1:7" x14ac:dyDescent="0.25">
      <c r="A6783" s="147">
        <v>6779</v>
      </c>
      <c r="B6783" s="151">
        <v>20904122351</v>
      </c>
      <c r="C6783" s="151">
        <v>308</v>
      </c>
      <c r="D6783" s="158">
        <v>950.66507309999997</v>
      </c>
      <c r="E6783" s="151">
        <v>11920</v>
      </c>
      <c r="F6783" s="151">
        <v>3</v>
      </c>
      <c r="G6783" s="158">
        <v>20.61409351272146</v>
      </c>
    </row>
    <row r="6784" spans="1:7" x14ac:dyDescent="0.25">
      <c r="A6784" s="147">
        <v>6780</v>
      </c>
      <c r="B6784" s="151">
        <v>20904122352</v>
      </c>
      <c r="C6784" s="151">
        <v>179</v>
      </c>
      <c r="D6784" s="158">
        <v>921.00581560000001</v>
      </c>
      <c r="E6784" s="151">
        <v>12836</v>
      </c>
      <c r="F6784" s="151">
        <v>2</v>
      </c>
      <c r="G6784" s="158">
        <v>14.513121086985482</v>
      </c>
    </row>
    <row r="6785" spans="1:7" x14ac:dyDescent="0.25">
      <c r="A6785" s="147">
        <v>6781</v>
      </c>
      <c r="B6785" s="151">
        <v>20904122353</v>
      </c>
      <c r="C6785" s="151">
        <v>377</v>
      </c>
      <c r="D6785" s="158">
        <v>890.90973250000002</v>
      </c>
      <c r="E6785" s="151">
        <v>13514</v>
      </c>
      <c r="F6785" s="151">
        <v>2</v>
      </c>
      <c r="G6785" s="158">
        <v>9.9973358199014246</v>
      </c>
    </row>
    <row r="6786" spans="1:7" x14ac:dyDescent="0.25">
      <c r="A6786" s="147">
        <v>6782</v>
      </c>
      <c r="B6786" s="151">
        <v>20904122354</v>
      </c>
      <c r="C6786" s="151">
        <v>420</v>
      </c>
      <c r="D6786" s="158">
        <v>894.71195999999998</v>
      </c>
      <c r="E6786" s="151">
        <v>13433</v>
      </c>
      <c r="F6786" s="151">
        <v>2</v>
      </c>
      <c r="G6786" s="158">
        <v>10.536832289862796</v>
      </c>
    </row>
    <row r="6787" spans="1:7" x14ac:dyDescent="0.25">
      <c r="A6787" s="147">
        <v>6783</v>
      </c>
      <c r="B6787" s="151">
        <v>20904122402</v>
      </c>
      <c r="C6787" s="151">
        <v>456</v>
      </c>
      <c r="D6787" s="158">
        <v>996.74347469999998</v>
      </c>
      <c r="E6787" s="151">
        <v>9801</v>
      </c>
      <c r="F6787" s="151">
        <v>4</v>
      </c>
      <c r="G6787" s="158">
        <v>34.727587584920741</v>
      </c>
    </row>
    <row r="6788" spans="1:7" x14ac:dyDescent="0.25">
      <c r="A6788" s="147">
        <v>6784</v>
      </c>
      <c r="B6788" s="151">
        <v>20904122403</v>
      </c>
      <c r="C6788" s="151">
        <v>358</v>
      </c>
      <c r="D6788" s="158">
        <v>924.18473710000001</v>
      </c>
      <c r="E6788" s="151">
        <v>12762</v>
      </c>
      <c r="F6788" s="151">
        <v>2</v>
      </c>
      <c r="G6788" s="158">
        <v>15.005994405221793</v>
      </c>
    </row>
    <row r="6789" spans="1:7" x14ac:dyDescent="0.25">
      <c r="A6789" s="147">
        <v>6785</v>
      </c>
      <c r="B6789" s="151">
        <v>20904122404</v>
      </c>
      <c r="C6789" s="151">
        <v>699</v>
      </c>
      <c r="D6789" s="158">
        <v>1000.540527</v>
      </c>
      <c r="E6789" s="151">
        <v>9574</v>
      </c>
      <c r="F6789" s="151">
        <v>5</v>
      </c>
      <c r="G6789" s="158">
        <v>36.23950979086186</v>
      </c>
    </row>
    <row r="6790" spans="1:7" x14ac:dyDescent="0.25">
      <c r="A6790" s="147">
        <v>6786</v>
      </c>
      <c r="B6790" s="151">
        <v>20904122405</v>
      </c>
      <c r="C6790" s="151">
        <v>528</v>
      </c>
      <c r="D6790" s="158">
        <v>926.41050670000004</v>
      </c>
      <c r="E6790" s="151">
        <v>12706</v>
      </c>
      <c r="F6790" s="151">
        <v>2</v>
      </c>
      <c r="G6790" s="158">
        <v>15.378979619022246</v>
      </c>
    </row>
    <row r="6791" spans="1:7" x14ac:dyDescent="0.25">
      <c r="A6791" s="147">
        <v>6787</v>
      </c>
      <c r="B6791" s="151">
        <v>20904122407</v>
      </c>
      <c r="C6791" s="151">
        <v>454</v>
      </c>
      <c r="D6791" s="158">
        <v>1075.897076</v>
      </c>
      <c r="E6791" s="151">
        <v>3415</v>
      </c>
      <c r="F6791" s="151">
        <v>8</v>
      </c>
      <c r="G6791" s="158">
        <v>77.261222858665249</v>
      </c>
    </row>
    <row r="6792" spans="1:7" x14ac:dyDescent="0.25">
      <c r="A6792" s="147">
        <v>6788</v>
      </c>
      <c r="B6792" s="151">
        <v>20904122408</v>
      </c>
      <c r="C6792" s="151">
        <v>415</v>
      </c>
      <c r="D6792" s="158">
        <v>1052.9342200000001</v>
      </c>
      <c r="E6792" s="151">
        <v>5546</v>
      </c>
      <c r="F6792" s="151">
        <v>7</v>
      </c>
      <c r="G6792" s="158">
        <v>63.067803383508725</v>
      </c>
    </row>
    <row r="6793" spans="1:7" x14ac:dyDescent="0.25">
      <c r="A6793" s="147">
        <v>6789</v>
      </c>
      <c r="B6793" s="151">
        <v>20904122409</v>
      </c>
      <c r="C6793" s="151">
        <v>451</v>
      </c>
      <c r="D6793" s="158">
        <v>1042.3167309999999</v>
      </c>
      <c r="E6793" s="151">
        <v>6510</v>
      </c>
      <c r="F6793" s="151">
        <v>7</v>
      </c>
      <c r="G6793" s="158">
        <v>56.647129345943782</v>
      </c>
    </row>
    <row r="6794" spans="1:7" x14ac:dyDescent="0.25">
      <c r="A6794" s="147">
        <v>6790</v>
      </c>
      <c r="B6794" s="151">
        <v>20904122411</v>
      </c>
      <c r="C6794" s="151">
        <v>317</v>
      </c>
      <c r="D6794" s="158">
        <v>1064.4881170000001</v>
      </c>
      <c r="E6794" s="151">
        <v>4412</v>
      </c>
      <c r="F6794" s="151">
        <v>8</v>
      </c>
      <c r="G6794" s="158">
        <v>70.620753962967896</v>
      </c>
    </row>
    <row r="6795" spans="1:7" x14ac:dyDescent="0.25">
      <c r="A6795" s="147">
        <v>6791</v>
      </c>
      <c r="B6795" s="151">
        <v>20904122413</v>
      </c>
      <c r="C6795" s="151">
        <v>430</v>
      </c>
      <c r="D6795" s="158">
        <v>1062.7227270000001</v>
      </c>
      <c r="E6795" s="151">
        <v>4580</v>
      </c>
      <c r="F6795" s="151">
        <v>8</v>
      </c>
      <c r="G6795" s="158">
        <v>69.501798321566525</v>
      </c>
    </row>
    <row r="6796" spans="1:7" x14ac:dyDescent="0.25">
      <c r="A6796" s="147">
        <v>6792</v>
      </c>
      <c r="B6796" s="151">
        <v>20904122414</v>
      </c>
      <c r="C6796" s="151">
        <v>528</v>
      </c>
      <c r="D6796" s="158">
        <v>1056.077716</v>
      </c>
      <c r="E6796" s="151">
        <v>5235</v>
      </c>
      <c r="F6796" s="151">
        <v>7</v>
      </c>
      <c r="G6796" s="158">
        <v>65.139203410150529</v>
      </c>
    </row>
    <row r="6797" spans="1:7" x14ac:dyDescent="0.25">
      <c r="A6797" s="147">
        <v>6793</v>
      </c>
      <c r="B6797" s="151">
        <v>20904122415</v>
      </c>
      <c r="C6797" s="151">
        <v>428</v>
      </c>
      <c r="D6797" s="158">
        <v>1013.2054889999999</v>
      </c>
      <c r="E6797" s="151">
        <v>8760</v>
      </c>
      <c r="F6797" s="151">
        <v>5</v>
      </c>
      <c r="G6797" s="158">
        <v>41.661116291461305</v>
      </c>
    </row>
    <row r="6798" spans="1:7" x14ac:dyDescent="0.25">
      <c r="A6798" s="147">
        <v>6794</v>
      </c>
      <c r="B6798" s="151">
        <v>20904122416</v>
      </c>
      <c r="C6798" s="151">
        <v>301</v>
      </c>
      <c r="D6798" s="158">
        <v>987.67152350000003</v>
      </c>
      <c r="E6798" s="151">
        <v>10287</v>
      </c>
      <c r="F6798" s="151">
        <v>4</v>
      </c>
      <c r="G6798" s="158">
        <v>31.490608765152523</v>
      </c>
    </row>
    <row r="6799" spans="1:7" x14ac:dyDescent="0.25">
      <c r="A6799" s="147">
        <v>6795</v>
      </c>
      <c r="B6799" s="151">
        <v>20904122417</v>
      </c>
      <c r="C6799" s="151">
        <v>576</v>
      </c>
      <c r="D6799" s="158">
        <v>1049.635552</v>
      </c>
      <c r="E6799" s="151">
        <v>5839</v>
      </c>
      <c r="F6799" s="151">
        <v>7</v>
      </c>
      <c r="G6799" s="158">
        <v>61.116291461302787</v>
      </c>
    </row>
    <row r="6800" spans="1:7" x14ac:dyDescent="0.25">
      <c r="A6800" s="147">
        <v>6796</v>
      </c>
      <c r="B6800" s="151">
        <v>20904122418</v>
      </c>
      <c r="C6800" s="151">
        <v>496</v>
      </c>
      <c r="D6800" s="158">
        <v>997.42608659999996</v>
      </c>
      <c r="E6800" s="151">
        <v>9759</v>
      </c>
      <c r="F6800" s="151">
        <v>4</v>
      </c>
      <c r="G6800" s="158">
        <v>35.00732649527108</v>
      </c>
    </row>
    <row r="6801" spans="1:7" x14ac:dyDescent="0.25">
      <c r="A6801" s="147">
        <v>6797</v>
      </c>
      <c r="B6801" s="151">
        <v>20904122419</v>
      </c>
      <c r="C6801" s="151">
        <v>294</v>
      </c>
      <c r="D6801" s="158">
        <v>1035.6424420000001</v>
      </c>
      <c r="E6801" s="151">
        <v>7071</v>
      </c>
      <c r="F6801" s="151">
        <v>6</v>
      </c>
      <c r="G6801" s="158">
        <v>52.910616757692821</v>
      </c>
    </row>
    <row r="6802" spans="1:7" x14ac:dyDescent="0.25">
      <c r="A6802" s="147">
        <v>6798</v>
      </c>
      <c r="B6802" s="151">
        <v>20904122420</v>
      </c>
      <c r="C6802" s="151">
        <v>265</v>
      </c>
      <c r="D6802" s="158">
        <v>1031.0374890000001</v>
      </c>
      <c r="E6802" s="151">
        <v>7422</v>
      </c>
      <c r="F6802" s="151">
        <v>6</v>
      </c>
      <c r="G6802" s="158">
        <v>50.572798721193557</v>
      </c>
    </row>
    <row r="6803" spans="1:7" x14ac:dyDescent="0.25">
      <c r="A6803" s="147">
        <v>6799</v>
      </c>
      <c r="B6803" s="151">
        <v>20904122421</v>
      </c>
      <c r="C6803" s="151">
        <v>468</v>
      </c>
      <c r="D6803" s="158">
        <v>983.72832589999996</v>
      </c>
      <c r="E6803" s="151">
        <v>10483</v>
      </c>
      <c r="F6803" s="151">
        <v>4</v>
      </c>
      <c r="G6803" s="158">
        <v>30.185160516850939</v>
      </c>
    </row>
    <row r="6804" spans="1:7" x14ac:dyDescent="0.25">
      <c r="A6804" s="147">
        <v>6800</v>
      </c>
      <c r="B6804" s="151">
        <v>20904122422</v>
      </c>
      <c r="C6804" s="151">
        <v>654</v>
      </c>
      <c r="D6804" s="158">
        <v>1051.2234249999999</v>
      </c>
      <c r="E6804" s="151">
        <v>5697</v>
      </c>
      <c r="F6804" s="151">
        <v>7</v>
      </c>
      <c r="G6804" s="158">
        <v>62.062075396296791</v>
      </c>
    </row>
    <row r="6805" spans="1:7" x14ac:dyDescent="0.25">
      <c r="A6805" s="147">
        <v>6801</v>
      </c>
      <c r="B6805" s="151">
        <v>20904122423</v>
      </c>
      <c r="C6805" s="151">
        <v>136</v>
      </c>
      <c r="D6805" s="158">
        <v>1081.9312950000001</v>
      </c>
      <c r="E6805" s="151">
        <v>2865</v>
      </c>
      <c r="F6805" s="151">
        <v>9</v>
      </c>
      <c r="G6805" s="158">
        <v>80.924470494205408</v>
      </c>
    </row>
    <row r="6806" spans="1:7" x14ac:dyDescent="0.25">
      <c r="A6806" s="147">
        <v>6802</v>
      </c>
      <c r="B6806" s="151">
        <v>20904122424</v>
      </c>
      <c r="C6806" s="151">
        <v>217</v>
      </c>
      <c r="D6806" s="158">
        <v>943.34942899999999</v>
      </c>
      <c r="E6806" s="151">
        <v>12172</v>
      </c>
      <c r="F6806" s="151">
        <v>3</v>
      </c>
      <c r="G6806" s="158">
        <v>18.935660050619422</v>
      </c>
    </row>
    <row r="6807" spans="1:7" x14ac:dyDescent="0.25">
      <c r="A6807" s="147">
        <v>6803</v>
      </c>
      <c r="B6807" s="151">
        <v>20904122426</v>
      </c>
      <c r="C6807" s="151">
        <v>621</v>
      </c>
      <c r="D6807" s="158">
        <v>1031.4929790000001</v>
      </c>
      <c r="E6807" s="151">
        <v>7372</v>
      </c>
      <c r="F6807" s="151">
        <v>6</v>
      </c>
      <c r="G6807" s="158">
        <v>50.905821233515383</v>
      </c>
    </row>
    <row r="6808" spans="1:7" x14ac:dyDescent="0.25">
      <c r="A6808" s="147">
        <v>6804</v>
      </c>
      <c r="B6808" s="151">
        <v>20904122430</v>
      </c>
      <c r="C6808" s="151">
        <v>360</v>
      </c>
      <c r="D6808" s="158">
        <v>1089.2384830000001</v>
      </c>
      <c r="E6808" s="151">
        <v>2237</v>
      </c>
      <c r="F6808" s="151">
        <v>9</v>
      </c>
      <c r="G6808" s="158">
        <v>85.107233248967631</v>
      </c>
    </row>
    <row r="6809" spans="1:7" x14ac:dyDescent="0.25">
      <c r="A6809" s="147">
        <v>6805</v>
      </c>
      <c r="B6809" s="151">
        <v>20904122432</v>
      </c>
      <c r="C6809" s="151">
        <v>724</v>
      </c>
      <c r="D6809" s="158">
        <v>1020.441227</v>
      </c>
      <c r="E6809" s="151">
        <v>8259</v>
      </c>
      <c r="F6809" s="151">
        <v>5</v>
      </c>
      <c r="G6809" s="158">
        <v>44.998001864926067</v>
      </c>
    </row>
    <row r="6810" spans="1:7" x14ac:dyDescent="0.25">
      <c r="A6810" s="147">
        <v>6806</v>
      </c>
      <c r="B6810" s="151">
        <v>20904122433</v>
      </c>
      <c r="C6810" s="151">
        <v>619</v>
      </c>
      <c r="D6810" s="158">
        <v>1038.5561760000001</v>
      </c>
      <c r="E6810" s="151">
        <v>6832</v>
      </c>
      <c r="F6810" s="151">
        <v>6</v>
      </c>
      <c r="G6810" s="158">
        <v>54.502464366591184</v>
      </c>
    </row>
    <row r="6811" spans="1:7" x14ac:dyDescent="0.25">
      <c r="A6811" s="147">
        <v>6807</v>
      </c>
      <c r="B6811" s="151">
        <v>20904122434</v>
      </c>
      <c r="C6811" s="151">
        <v>427</v>
      </c>
      <c r="D6811" s="158">
        <v>1061.0703590000001</v>
      </c>
      <c r="E6811" s="151">
        <v>4733</v>
      </c>
      <c r="F6811" s="151">
        <v>8</v>
      </c>
      <c r="G6811" s="158">
        <v>68.482749433861727</v>
      </c>
    </row>
    <row r="6812" spans="1:7" x14ac:dyDescent="0.25">
      <c r="A6812" s="147">
        <v>6808</v>
      </c>
      <c r="B6812" s="151">
        <v>20904122435</v>
      </c>
      <c r="C6812" s="151">
        <v>347</v>
      </c>
      <c r="D6812" s="158">
        <v>891.45633520000001</v>
      </c>
      <c r="E6812" s="151">
        <v>13496</v>
      </c>
      <c r="F6812" s="151">
        <v>2</v>
      </c>
      <c r="G6812" s="158">
        <v>10.117223924337285</v>
      </c>
    </row>
    <row r="6813" spans="1:7" x14ac:dyDescent="0.25">
      <c r="A6813" s="147">
        <v>6809</v>
      </c>
      <c r="B6813" s="151">
        <v>20904122436</v>
      </c>
      <c r="C6813" s="151">
        <v>396</v>
      </c>
      <c r="D6813" s="158">
        <v>940.07645290000005</v>
      </c>
      <c r="E6813" s="151">
        <v>12277</v>
      </c>
      <c r="F6813" s="151">
        <v>3</v>
      </c>
      <c r="G6813" s="158">
        <v>18.236312774743574</v>
      </c>
    </row>
    <row r="6814" spans="1:7" x14ac:dyDescent="0.25">
      <c r="A6814" s="147">
        <v>6810</v>
      </c>
      <c r="B6814" s="151">
        <v>20904122437</v>
      </c>
      <c r="C6814" s="151">
        <v>240</v>
      </c>
      <c r="D6814" s="158">
        <v>1075.9289220000001</v>
      </c>
      <c r="E6814" s="151">
        <v>3409</v>
      </c>
      <c r="F6814" s="151">
        <v>8</v>
      </c>
      <c r="G6814" s="158">
        <v>77.301185560143864</v>
      </c>
    </row>
    <row r="6815" spans="1:7" x14ac:dyDescent="0.25">
      <c r="A6815" s="147">
        <v>6811</v>
      </c>
      <c r="B6815" s="151">
        <v>20904122438</v>
      </c>
      <c r="C6815" s="151">
        <v>284</v>
      </c>
      <c r="D6815" s="158">
        <v>1016.9749409999999</v>
      </c>
      <c r="E6815" s="151">
        <v>8500</v>
      </c>
      <c r="F6815" s="151">
        <v>5</v>
      </c>
      <c r="G6815" s="158">
        <v>43.392833355534833</v>
      </c>
    </row>
    <row r="6816" spans="1:7" x14ac:dyDescent="0.25">
      <c r="A6816" s="147">
        <v>6812</v>
      </c>
      <c r="B6816" s="151">
        <v>20904122439</v>
      </c>
      <c r="C6816" s="151">
        <v>307</v>
      </c>
      <c r="D6816" s="158">
        <v>1007.287964</v>
      </c>
      <c r="E6816" s="151">
        <v>9163</v>
      </c>
      <c r="F6816" s="151">
        <v>5</v>
      </c>
      <c r="G6816" s="158">
        <v>38.976954842147329</v>
      </c>
    </row>
    <row r="6817" spans="1:7" x14ac:dyDescent="0.25">
      <c r="A6817" s="147">
        <v>6813</v>
      </c>
      <c r="B6817" s="151">
        <v>20904122440</v>
      </c>
      <c r="C6817" s="151">
        <v>559</v>
      </c>
      <c r="D6817" s="158">
        <v>944.97734379999997</v>
      </c>
      <c r="E6817" s="151">
        <v>12107</v>
      </c>
      <c r="F6817" s="151">
        <v>3</v>
      </c>
      <c r="G6817" s="158">
        <v>19.368589316637806</v>
      </c>
    </row>
    <row r="6818" spans="1:7" x14ac:dyDescent="0.25">
      <c r="A6818" s="147">
        <v>6814</v>
      </c>
      <c r="B6818" s="151">
        <v>20904122441</v>
      </c>
      <c r="C6818" s="151">
        <v>393</v>
      </c>
      <c r="D6818" s="158">
        <v>1018.8994740000001</v>
      </c>
      <c r="E6818" s="151">
        <v>8363</v>
      </c>
      <c r="F6818" s="151">
        <v>5</v>
      </c>
      <c r="G6818" s="158">
        <v>44.305315039296659</v>
      </c>
    </row>
    <row r="6819" spans="1:7" x14ac:dyDescent="0.25">
      <c r="A6819" s="147">
        <v>6815</v>
      </c>
      <c r="B6819" s="151">
        <v>20904122442</v>
      </c>
      <c r="C6819" s="151">
        <v>547</v>
      </c>
      <c r="D6819" s="158">
        <v>984.03489999999999</v>
      </c>
      <c r="E6819" s="151">
        <v>10462</v>
      </c>
      <c r="F6819" s="151">
        <v>4</v>
      </c>
      <c r="G6819" s="158">
        <v>30.325029972026108</v>
      </c>
    </row>
    <row r="6820" spans="1:7" x14ac:dyDescent="0.25">
      <c r="A6820" s="147">
        <v>6816</v>
      </c>
      <c r="B6820" s="151">
        <v>20904122443</v>
      </c>
      <c r="C6820" s="151">
        <v>460</v>
      </c>
      <c r="D6820" s="158">
        <v>1082.1121929999999</v>
      </c>
      <c r="E6820" s="151">
        <v>2850</v>
      </c>
      <c r="F6820" s="151">
        <v>9</v>
      </c>
      <c r="G6820" s="158">
        <v>81.024377247901953</v>
      </c>
    </row>
    <row r="6821" spans="1:7" x14ac:dyDescent="0.25">
      <c r="A6821" s="147">
        <v>6817</v>
      </c>
      <c r="B6821" s="151">
        <v>20904122444</v>
      </c>
      <c r="C6821" s="151">
        <v>486</v>
      </c>
      <c r="D6821" s="158">
        <v>1044.9340070000001</v>
      </c>
      <c r="E6821" s="151">
        <v>6252</v>
      </c>
      <c r="F6821" s="151">
        <v>7</v>
      </c>
      <c r="G6821" s="158">
        <v>58.365525509524439</v>
      </c>
    </row>
    <row r="6822" spans="1:7" x14ac:dyDescent="0.25">
      <c r="A6822" s="147">
        <v>6818</v>
      </c>
      <c r="B6822" s="151">
        <v>20904122445</v>
      </c>
      <c r="C6822" s="151">
        <v>500</v>
      </c>
      <c r="D6822" s="158">
        <v>1033.4873970000001</v>
      </c>
      <c r="E6822" s="151">
        <v>7222</v>
      </c>
      <c r="F6822" s="151">
        <v>6</v>
      </c>
      <c r="G6822" s="158">
        <v>51.904888770480881</v>
      </c>
    </row>
    <row r="6823" spans="1:7" x14ac:dyDescent="0.25">
      <c r="A6823" s="147">
        <v>6819</v>
      </c>
      <c r="B6823" s="151">
        <v>20904122446</v>
      </c>
      <c r="C6823" s="151">
        <v>350</v>
      </c>
      <c r="D6823" s="158">
        <v>1091.1497059999999</v>
      </c>
      <c r="E6823" s="151">
        <v>2075</v>
      </c>
      <c r="F6823" s="151">
        <v>9</v>
      </c>
      <c r="G6823" s="158">
        <v>86.186226188890373</v>
      </c>
    </row>
    <row r="6824" spans="1:7" x14ac:dyDescent="0.25">
      <c r="A6824" s="147">
        <v>6820</v>
      </c>
      <c r="B6824" s="151">
        <v>20904122447</v>
      </c>
      <c r="C6824" s="151">
        <v>623</v>
      </c>
      <c r="D6824" s="158">
        <v>999.01268279999999</v>
      </c>
      <c r="E6824" s="151">
        <v>9662</v>
      </c>
      <c r="F6824" s="151">
        <v>5</v>
      </c>
      <c r="G6824" s="158">
        <v>35.653390169175438</v>
      </c>
    </row>
    <row r="6825" spans="1:7" x14ac:dyDescent="0.25">
      <c r="A6825" s="147">
        <v>6821</v>
      </c>
      <c r="B6825" s="151">
        <v>20904122448</v>
      </c>
      <c r="C6825" s="151">
        <v>419</v>
      </c>
      <c r="D6825" s="158">
        <v>1018.45314</v>
      </c>
      <c r="E6825" s="151">
        <v>8395</v>
      </c>
      <c r="F6825" s="151">
        <v>5</v>
      </c>
      <c r="G6825" s="158">
        <v>44.092180631410685</v>
      </c>
    </row>
    <row r="6826" spans="1:7" x14ac:dyDescent="0.25">
      <c r="A6826" s="147">
        <v>6822</v>
      </c>
      <c r="B6826" s="151">
        <v>20904122449</v>
      </c>
      <c r="C6826" s="151">
        <v>222</v>
      </c>
      <c r="D6826" s="158">
        <v>1063.217549</v>
      </c>
      <c r="E6826" s="151">
        <v>4530</v>
      </c>
      <c r="F6826" s="151">
        <v>8</v>
      </c>
      <c r="G6826" s="158">
        <v>69.834820833888372</v>
      </c>
    </row>
    <row r="6827" spans="1:7" x14ac:dyDescent="0.25">
      <c r="A6827" s="147">
        <v>6823</v>
      </c>
      <c r="B6827" s="151">
        <v>20904122450</v>
      </c>
      <c r="C6827" s="151">
        <v>68</v>
      </c>
      <c r="D6827" s="158">
        <v>1013.2178709999999</v>
      </c>
      <c r="E6827" s="151">
        <v>8759</v>
      </c>
      <c r="F6827" s="151">
        <v>5</v>
      </c>
      <c r="G6827" s="158">
        <v>41.66777674170774</v>
      </c>
    </row>
    <row r="6828" spans="1:7" x14ac:dyDescent="0.25">
      <c r="A6828" s="147">
        <v>6824</v>
      </c>
      <c r="B6828" s="151">
        <v>20904122451</v>
      </c>
      <c r="C6828" s="151">
        <v>494</v>
      </c>
      <c r="D6828" s="158">
        <v>1056.085695</v>
      </c>
      <c r="E6828" s="151">
        <v>5233</v>
      </c>
      <c r="F6828" s="151">
        <v>7</v>
      </c>
      <c r="G6828" s="158">
        <v>65.1525243106434</v>
      </c>
    </row>
    <row r="6829" spans="1:7" x14ac:dyDescent="0.25">
      <c r="A6829" s="147">
        <v>6825</v>
      </c>
      <c r="B6829" s="151">
        <v>20904122452</v>
      </c>
      <c r="C6829" s="151">
        <v>245</v>
      </c>
      <c r="D6829" s="158">
        <v>1062.2162350000001</v>
      </c>
      <c r="E6829" s="151">
        <v>4634</v>
      </c>
      <c r="F6829" s="151">
        <v>8</v>
      </c>
      <c r="G6829" s="158">
        <v>69.142134008258964</v>
      </c>
    </row>
    <row r="6830" spans="1:7" x14ac:dyDescent="0.25">
      <c r="A6830" s="147">
        <v>6826</v>
      </c>
      <c r="B6830" s="151">
        <v>20904122453</v>
      </c>
      <c r="C6830" s="151">
        <v>430</v>
      </c>
      <c r="D6830" s="158">
        <v>1051.6287589999999</v>
      </c>
      <c r="E6830" s="151">
        <v>5665</v>
      </c>
      <c r="F6830" s="151">
        <v>7</v>
      </c>
      <c r="G6830" s="158">
        <v>62.275209804182765</v>
      </c>
    </row>
    <row r="6831" spans="1:7" x14ac:dyDescent="0.25">
      <c r="A6831" s="147">
        <v>6827</v>
      </c>
      <c r="B6831" s="151">
        <v>20904122454</v>
      </c>
      <c r="C6831" s="151">
        <v>668</v>
      </c>
      <c r="D6831" s="158">
        <v>1046.279078</v>
      </c>
      <c r="E6831" s="151">
        <v>6129</v>
      </c>
      <c r="F6831" s="151">
        <v>7</v>
      </c>
      <c r="G6831" s="158">
        <v>59.184760889836156</v>
      </c>
    </row>
    <row r="6832" spans="1:7" x14ac:dyDescent="0.25">
      <c r="A6832" s="147">
        <v>6828</v>
      </c>
      <c r="B6832" s="151">
        <v>20904122455</v>
      </c>
      <c r="C6832" s="151">
        <v>363</v>
      </c>
      <c r="D6832" s="158">
        <v>968.08104470000001</v>
      </c>
      <c r="E6832" s="151">
        <v>11202</v>
      </c>
      <c r="F6832" s="151">
        <v>3</v>
      </c>
      <c r="G6832" s="158">
        <v>25.39629678966298</v>
      </c>
    </row>
    <row r="6833" spans="1:7" x14ac:dyDescent="0.25">
      <c r="A6833" s="147">
        <v>6829</v>
      </c>
      <c r="B6833" s="151">
        <v>20904122456</v>
      </c>
      <c r="C6833" s="151">
        <v>227</v>
      </c>
      <c r="D6833" s="158">
        <v>975.12380770000004</v>
      </c>
      <c r="E6833" s="151">
        <v>10906</v>
      </c>
      <c r="F6833" s="151">
        <v>4</v>
      </c>
      <c r="G6833" s="158">
        <v>27.367790062608233</v>
      </c>
    </row>
    <row r="6834" spans="1:7" x14ac:dyDescent="0.25">
      <c r="A6834" s="147">
        <v>6830</v>
      </c>
      <c r="B6834" s="151">
        <v>20904122457</v>
      </c>
      <c r="C6834" s="151">
        <v>261</v>
      </c>
      <c r="D6834" s="158">
        <v>914.30167119999999</v>
      </c>
      <c r="E6834" s="151">
        <v>12990</v>
      </c>
      <c r="F6834" s="151">
        <v>2</v>
      </c>
      <c r="G6834" s="158">
        <v>13.487411749034234</v>
      </c>
    </row>
    <row r="6835" spans="1:7" x14ac:dyDescent="0.25">
      <c r="A6835" s="147">
        <v>6831</v>
      </c>
      <c r="B6835" s="151">
        <v>20904122458</v>
      </c>
      <c r="C6835" s="151">
        <v>344</v>
      </c>
      <c r="D6835" s="158">
        <v>1060.471843</v>
      </c>
      <c r="E6835" s="151">
        <v>4785</v>
      </c>
      <c r="F6835" s="151">
        <v>7</v>
      </c>
      <c r="G6835" s="158">
        <v>68.136406021047023</v>
      </c>
    </row>
    <row r="6836" spans="1:7" x14ac:dyDescent="0.25">
      <c r="A6836" s="147">
        <v>6832</v>
      </c>
      <c r="B6836" s="151">
        <v>20904122459</v>
      </c>
      <c r="C6836" s="151">
        <v>650</v>
      </c>
      <c r="D6836" s="158">
        <v>1060.777505</v>
      </c>
      <c r="E6836" s="151">
        <v>4755</v>
      </c>
      <c r="F6836" s="151">
        <v>8</v>
      </c>
      <c r="G6836" s="158">
        <v>68.336219528440125</v>
      </c>
    </row>
    <row r="6837" spans="1:7" x14ac:dyDescent="0.25">
      <c r="A6837" s="147">
        <v>6833</v>
      </c>
      <c r="B6837" s="151">
        <v>20904122460</v>
      </c>
      <c r="C6837" s="151">
        <v>589</v>
      </c>
      <c r="D6837" s="158">
        <v>925.94929439999999</v>
      </c>
      <c r="E6837" s="151">
        <v>12716</v>
      </c>
      <c r="F6837" s="151">
        <v>2</v>
      </c>
      <c r="G6837" s="158">
        <v>15.312375116557881</v>
      </c>
    </row>
    <row r="6838" spans="1:7" x14ac:dyDescent="0.25">
      <c r="A6838" s="147">
        <v>6834</v>
      </c>
      <c r="B6838" s="151">
        <v>20904122461</v>
      </c>
      <c r="C6838" s="151">
        <v>282</v>
      </c>
      <c r="D6838" s="158">
        <v>1013.365124</v>
      </c>
      <c r="E6838" s="151">
        <v>8749</v>
      </c>
      <c r="F6838" s="151">
        <v>5</v>
      </c>
      <c r="G6838" s="158">
        <v>41.734381244172106</v>
      </c>
    </row>
    <row r="6839" spans="1:7" x14ac:dyDescent="0.25">
      <c r="A6839" s="147">
        <v>6835</v>
      </c>
      <c r="B6839" s="151">
        <v>20904122462</v>
      </c>
      <c r="C6839" s="151">
        <v>644</v>
      </c>
      <c r="D6839" s="158">
        <v>944.78928080000003</v>
      </c>
      <c r="E6839" s="151">
        <v>12115</v>
      </c>
      <c r="F6839" s="151">
        <v>3</v>
      </c>
      <c r="G6839" s="158">
        <v>19.315305714666312</v>
      </c>
    </row>
    <row r="6840" spans="1:7" x14ac:dyDescent="0.25">
      <c r="A6840" s="147">
        <v>6836</v>
      </c>
      <c r="B6840" s="151">
        <v>20904122501</v>
      </c>
      <c r="C6840" s="151">
        <v>452</v>
      </c>
      <c r="D6840" s="158">
        <v>1092.64031</v>
      </c>
      <c r="E6840" s="151">
        <v>1971</v>
      </c>
      <c r="F6840" s="151">
        <v>9</v>
      </c>
      <c r="G6840" s="158">
        <v>86.878913014519782</v>
      </c>
    </row>
    <row r="6841" spans="1:7" x14ac:dyDescent="0.25">
      <c r="A6841" s="147">
        <v>6837</v>
      </c>
      <c r="B6841" s="151">
        <v>20904122503</v>
      </c>
      <c r="C6841" s="151">
        <v>277</v>
      </c>
      <c r="D6841" s="158">
        <v>1059.5391709999999</v>
      </c>
      <c r="E6841" s="151">
        <v>4870</v>
      </c>
      <c r="F6841" s="151">
        <v>7</v>
      </c>
      <c r="G6841" s="158">
        <v>67.570267750099916</v>
      </c>
    </row>
    <row r="6842" spans="1:7" x14ac:dyDescent="0.25">
      <c r="A6842" s="147">
        <v>6838</v>
      </c>
      <c r="B6842" s="151">
        <v>20904122504</v>
      </c>
      <c r="C6842" s="151">
        <v>414</v>
      </c>
      <c r="D6842" s="158">
        <v>1058.5973280000001</v>
      </c>
      <c r="E6842" s="151">
        <v>4976</v>
      </c>
      <c r="F6842" s="151">
        <v>7</v>
      </c>
      <c r="G6842" s="158">
        <v>66.864260023977621</v>
      </c>
    </row>
    <row r="6843" spans="1:7" x14ac:dyDescent="0.25">
      <c r="A6843" s="147">
        <v>6839</v>
      </c>
      <c r="B6843" s="151">
        <v>20904122505</v>
      </c>
      <c r="C6843" s="151">
        <v>336</v>
      </c>
      <c r="D6843" s="158">
        <v>1024.158357</v>
      </c>
      <c r="E6843" s="151">
        <v>7970</v>
      </c>
      <c r="F6843" s="151">
        <v>6</v>
      </c>
      <c r="G6843" s="158">
        <v>46.922871986146262</v>
      </c>
    </row>
    <row r="6844" spans="1:7" x14ac:dyDescent="0.25">
      <c r="A6844" s="147">
        <v>6840</v>
      </c>
      <c r="B6844" s="151">
        <v>20904122506</v>
      </c>
      <c r="C6844" s="151">
        <v>616</v>
      </c>
      <c r="D6844" s="158">
        <v>1028.488601</v>
      </c>
      <c r="E6844" s="151">
        <v>7639</v>
      </c>
      <c r="F6844" s="151">
        <v>6</v>
      </c>
      <c r="G6844" s="158">
        <v>49.127481017716796</v>
      </c>
    </row>
    <row r="6845" spans="1:7" x14ac:dyDescent="0.25">
      <c r="A6845" s="147">
        <v>6841</v>
      </c>
      <c r="B6845" s="151">
        <v>20904122507</v>
      </c>
      <c r="C6845" s="151">
        <v>551</v>
      </c>
      <c r="D6845" s="158">
        <v>886.47472819999996</v>
      </c>
      <c r="E6845" s="151">
        <v>13589</v>
      </c>
      <c r="F6845" s="151">
        <v>2</v>
      </c>
      <c r="G6845" s="158">
        <v>9.4978020514186756</v>
      </c>
    </row>
    <row r="6846" spans="1:7" x14ac:dyDescent="0.25">
      <c r="A6846" s="147">
        <v>6842</v>
      </c>
      <c r="B6846" s="151">
        <v>20904122508</v>
      </c>
      <c r="C6846" s="151">
        <v>197</v>
      </c>
      <c r="D6846" s="158">
        <v>1017.9340979999999</v>
      </c>
      <c r="E6846" s="151">
        <v>8424</v>
      </c>
      <c r="F6846" s="151">
        <v>5</v>
      </c>
      <c r="G6846" s="158">
        <v>43.899027574264018</v>
      </c>
    </row>
    <row r="6847" spans="1:7" x14ac:dyDescent="0.25">
      <c r="A6847" s="147">
        <v>6843</v>
      </c>
      <c r="B6847" s="151">
        <v>20904122509</v>
      </c>
      <c r="C6847" s="151">
        <v>540</v>
      </c>
      <c r="D6847" s="158">
        <v>987.59550349999995</v>
      </c>
      <c r="E6847" s="151">
        <v>10290</v>
      </c>
      <c r="F6847" s="151">
        <v>4</v>
      </c>
      <c r="G6847" s="158">
        <v>31.470627414413215</v>
      </c>
    </row>
    <row r="6848" spans="1:7" x14ac:dyDescent="0.25">
      <c r="A6848" s="147">
        <v>6844</v>
      </c>
      <c r="B6848" s="151">
        <v>20904122510</v>
      </c>
      <c r="C6848" s="151">
        <v>497</v>
      </c>
      <c r="D6848" s="158">
        <v>1085.2208310000001</v>
      </c>
      <c r="E6848" s="151">
        <v>2573</v>
      </c>
      <c r="F6848" s="151">
        <v>9</v>
      </c>
      <c r="G6848" s="158">
        <v>82.869321966164904</v>
      </c>
    </row>
    <row r="6849" spans="1:7" x14ac:dyDescent="0.25">
      <c r="A6849" s="147">
        <v>6845</v>
      </c>
      <c r="B6849" s="151">
        <v>20904122512</v>
      </c>
      <c r="C6849" s="151">
        <v>400</v>
      </c>
      <c r="D6849" s="158">
        <v>1021.1858590000001</v>
      </c>
      <c r="E6849" s="151">
        <v>8198</v>
      </c>
      <c r="F6849" s="151">
        <v>5</v>
      </c>
      <c r="G6849" s="158">
        <v>45.404289329958701</v>
      </c>
    </row>
    <row r="6850" spans="1:7" x14ac:dyDescent="0.25">
      <c r="A6850" s="147">
        <v>6846</v>
      </c>
      <c r="B6850" s="151">
        <v>20904122514</v>
      </c>
      <c r="C6850" s="151">
        <v>339</v>
      </c>
      <c r="D6850" s="158">
        <v>1086.062011</v>
      </c>
      <c r="E6850" s="151">
        <v>2509</v>
      </c>
      <c r="F6850" s="151">
        <v>9</v>
      </c>
      <c r="G6850" s="158">
        <v>83.295590781936852</v>
      </c>
    </row>
    <row r="6851" spans="1:7" x14ac:dyDescent="0.25">
      <c r="A6851" s="147">
        <v>6847</v>
      </c>
      <c r="B6851" s="151">
        <v>20904122516</v>
      </c>
      <c r="C6851" s="151">
        <v>512</v>
      </c>
      <c r="D6851" s="158">
        <v>1028.230237</v>
      </c>
      <c r="E6851" s="151">
        <v>7660</v>
      </c>
      <c r="F6851" s="151">
        <v>6</v>
      </c>
      <c r="G6851" s="158">
        <v>48.98761156254163</v>
      </c>
    </row>
    <row r="6852" spans="1:7" x14ac:dyDescent="0.25">
      <c r="A6852" s="147">
        <v>6848</v>
      </c>
      <c r="B6852" s="151">
        <v>20904122517</v>
      </c>
      <c r="C6852" s="151">
        <v>243</v>
      </c>
      <c r="D6852" s="158">
        <v>884.96367940000005</v>
      </c>
      <c r="E6852" s="151">
        <v>13619</v>
      </c>
      <c r="F6852" s="151">
        <v>2</v>
      </c>
      <c r="G6852" s="158">
        <v>9.2979885440255767</v>
      </c>
    </row>
    <row r="6853" spans="1:7" x14ac:dyDescent="0.25">
      <c r="A6853" s="147">
        <v>6849</v>
      </c>
      <c r="B6853" s="151">
        <v>20904122518</v>
      </c>
      <c r="C6853" s="151">
        <v>325</v>
      </c>
      <c r="D6853" s="158">
        <v>945.2937081</v>
      </c>
      <c r="E6853" s="151">
        <v>12092</v>
      </c>
      <c r="F6853" s="151">
        <v>3</v>
      </c>
      <c r="G6853" s="158">
        <v>19.468496070334353</v>
      </c>
    </row>
    <row r="6854" spans="1:7" x14ac:dyDescent="0.25">
      <c r="A6854" s="147">
        <v>6850</v>
      </c>
      <c r="B6854" s="151">
        <v>20904122519</v>
      </c>
      <c r="C6854" s="151">
        <v>461</v>
      </c>
      <c r="D6854" s="158">
        <v>1055.0236620000001</v>
      </c>
      <c r="E6854" s="151">
        <v>5361</v>
      </c>
      <c r="F6854" s="151">
        <v>7</v>
      </c>
      <c r="G6854" s="158">
        <v>64.299986679099504</v>
      </c>
    </row>
    <row r="6855" spans="1:7" x14ac:dyDescent="0.25">
      <c r="A6855" s="147">
        <v>6851</v>
      </c>
      <c r="B6855" s="151">
        <v>20904122520</v>
      </c>
      <c r="C6855" s="151">
        <v>292</v>
      </c>
      <c r="D6855" s="158">
        <v>1011.361413</v>
      </c>
      <c r="E6855" s="151">
        <v>8890</v>
      </c>
      <c r="F6855" s="151">
        <v>5</v>
      </c>
      <c r="G6855" s="158">
        <v>40.795257759424537</v>
      </c>
    </row>
    <row r="6856" spans="1:7" x14ac:dyDescent="0.25">
      <c r="A6856" s="147">
        <v>6852</v>
      </c>
      <c r="B6856" s="151">
        <v>20904122521</v>
      </c>
      <c r="C6856" s="151">
        <v>466</v>
      </c>
      <c r="D6856" s="158">
        <v>993.42747569999995</v>
      </c>
      <c r="E6856" s="151">
        <v>9981</v>
      </c>
      <c r="F6856" s="151">
        <v>4</v>
      </c>
      <c r="G6856" s="158">
        <v>33.528706540562141</v>
      </c>
    </row>
    <row r="6857" spans="1:7" x14ac:dyDescent="0.25">
      <c r="A6857" s="147">
        <v>6853</v>
      </c>
      <c r="B6857" s="151">
        <v>20904122522</v>
      </c>
      <c r="C6857" s="151">
        <v>150</v>
      </c>
      <c r="D6857" s="158">
        <v>983.42173060000005</v>
      </c>
      <c r="E6857" s="151">
        <v>10500</v>
      </c>
      <c r="F6857" s="151">
        <v>4</v>
      </c>
      <c r="G6857" s="158">
        <v>30.071932862661516</v>
      </c>
    </row>
    <row r="6858" spans="1:7" x14ac:dyDescent="0.25">
      <c r="A6858" s="147">
        <v>6854</v>
      </c>
      <c r="B6858" s="151">
        <v>20904122523</v>
      </c>
      <c r="C6858" s="151">
        <v>318</v>
      </c>
      <c r="D6858" s="158">
        <v>1071.99056</v>
      </c>
      <c r="E6858" s="151">
        <v>3760</v>
      </c>
      <c r="F6858" s="151">
        <v>8</v>
      </c>
      <c r="G6858" s="158">
        <v>74.963367523644592</v>
      </c>
    </row>
    <row r="6859" spans="1:7" x14ac:dyDescent="0.25">
      <c r="A6859" s="147">
        <v>6855</v>
      </c>
      <c r="B6859" s="151">
        <v>20904122524</v>
      </c>
      <c r="C6859" s="151">
        <v>718</v>
      </c>
      <c r="D6859" s="158">
        <v>1065.0923290000001</v>
      </c>
      <c r="E6859" s="151">
        <v>4362</v>
      </c>
      <c r="F6859" s="151">
        <v>8</v>
      </c>
      <c r="G6859" s="158">
        <v>70.953776475289729</v>
      </c>
    </row>
    <row r="6860" spans="1:7" x14ac:dyDescent="0.25">
      <c r="A6860" s="147">
        <v>6856</v>
      </c>
      <c r="B6860" s="151">
        <v>20904122525</v>
      </c>
      <c r="C6860" s="151">
        <v>228</v>
      </c>
      <c r="D6860" s="158">
        <v>1090.546916</v>
      </c>
      <c r="E6860" s="151">
        <v>2122</v>
      </c>
      <c r="F6860" s="151">
        <v>9</v>
      </c>
      <c r="G6860" s="158">
        <v>85.873185027307841</v>
      </c>
    </row>
    <row r="6861" spans="1:7" x14ac:dyDescent="0.25">
      <c r="A6861" s="147">
        <v>6857</v>
      </c>
      <c r="B6861" s="151">
        <v>20904122526</v>
      </c>
      <c r="C6861" s="151">
        <v>773</v>
      </c>
      <c r="D6861" s="158">
        <v>1073.7962829999999</v>
      </c>
      <c r="E6861" s="151">
        <v>3612</v>
      </c>
      <c r="F6861" s="151">
        <v>8</v>
      </c>
      <c r="G6861" s="158">
        <v>75.949114160117233</v>
      </c>
    </row>
    <row r="6862" spans="1:7" x14ac:dyDescent="0.25">
      <c r="A6862" s="147">
        <v>6858</v>
      </c>
      <c r="B6862" s="151">
        <v>20904122527</v>
      </c>
      <c r="C6862" s="151">
        <v>427</v>
      </c>
      <c r="D6862" s="158">
        <v>1017.405696</v>
      </c>
      <c r="E6862" s="151">
        <v>8467</v>
      </c>
      <c r="F6862" s="151">
        <v>5</v>
      </c>
      <c r="G6862" s="158">
        <v>43.612628213667243</v>
      </c>
    </row>
    <row r="6863" spans="1:7" x14ac:dyDescent="0.25">
      <c r="A6863" s="147">
        <v>6859</v>
      </c>
      <c r="B6863" s="151">
        <v>20904122528</v>
      </c>
      <c r="C6863" s="151">
        <v>535</v>
      </c>
      <c r="D6863" s="158">
        <v>1044.1143050000001</v>
      </c>
      <c r="E6863" s="151">
        <v>6325</v>
      </c>
      <c r="F6863" s="151">
        <v>7</v>
      </c>
      <c r="G6863" s="158">
        <v>57.879312641534561</v>
      </c>
    </row>
    <row r="6864" spans="1:7" x14ac:dyDescent="0.25">
      <c r="A6864" s="147">
        <v>6860</v>
      </c>
      <c r="B6864" s="151">
        <v>20904122529</v>
      </c>
      <c r="C6864" s="151">
        <v>482</v>
      </c>
      <c r="D6864" s="158">
        <v>1065.050909</v>
      </c>
      <c r="E6864" s="151">
        <v>4364</v>
      </c>
      <c r="F6864" s="151">
        <v>8</v>
      </c>
      <c r="G6864" s="158">
        <v>70.940455574796857</v>
      </c>
    </row>
    <row r="6865" spans="1:7" x14ac:dyDescent="0.25">
      <c r="A6865" s="147">
        <v>6861</v>
      </c>
      <c r="B6865" s="151">
        <v>20904122530</v>
      </c>
      <c r="C6865" s="151">
        <v>130</v>
      </c>
      <c r="D6865" s="158">
        <v>1029.9422119999999</v>
      </c>
      <c r="E6865" s="151">
        <v>7505</v>
      </c>
      <c r="F6865" s="151">
        <v>6</v>
      </c>
      <c r="G6865" s="158">
        <v>50.019981350739307</v>
      </c>
    </row>
    <row r="6866" spans="1:7" x14ac:dyDescent="0.25">
      <c r="A6866" s="147">
        <v>6862</v>
      </c>
      <c r="B6866" s="151">
        <v>20904143101</v>
      </c>
      <c r="C6866" s="151">
        <v>731</v>
      </c>
      <c r="D6866" s="158">
        <v>943.09239839999998</v>
      </c>
      <c r="E6866" s="151">
        <v>12182</v>
      </c>
      <c r="F6866" s="151">
        <v>3</v>
      </c>
      <c r="G6866" s="158">
        <v>18.869055548155057</v>
      </c>
    </row>
    <row r="6867" spans="1:7" x14ac:dyDescent="0.25">
      <c r="A6867" s="147">
        <v>6863</v>
      </c>
      <c r="B6867" s="151">
        <v>20904143103</v>
      </c>
      <c r="C6867" s="151">
        <v>487</v>
      </c>
      <c r="D6867" s="158">
        <v>1008.825406</v>
      </c>
      <c r="E6867" s="151">
        <v>9053</v>
      </c>
      <c r="F6867" s="151">
        <v>5</v>
      </c>
      <c r="G6867" s="158">
        <v>39.709604369255366</v>
      </c>
    </row>
    <row r="6868" spans="1:7" x14ac:dyDescent="0.25">
      <c r="A6868" s="147">
        <v>6864</v>
      </c>
      <c r="B6868" s="151">
        <v>20904143104</v>
      </c>
      <c r="C6868" s="151">
        <v>549</v>
      </c>
      <c r="D6868" s="158">
        <v>900.99444789999995</v>
      </c>
      <c r="E6868" s="151">
        <v>13316</v>
      </c>
      <c r="F6868" s="151">
        <v>2</v>
      </c>
      <c r="G6868" s="158">
        <v>11.316104968695884</v>
      </c>
    </row>
    <row r="6869" spans="1:7" x14ac:dyDescent="0.25">
      <c r="A6869" s="147">
        <v>6865</v>
      </c>
      <c r="B6869" s="151">
        <v>20904143105</v>
      </c>
      <c r="C6869" s="151">
        <v>235</v>
      </c>
      <c r="D6869" s="158">
        <v>873.68933549999997</v>
      </c>
      <c r="E6869" s="151">
        <v>13800</v>
      </c>
      <c r="F6869" s="151">
        <v>2</v>
      </c>
      <c r="G6869" s="158">
        <v>8.0924470494205405</v>
      </c>
    </row>
    <row r="6870" spans="1:7" x14ac:dyDescent="0.25">
      <c r="A6870" s="147">
        <v>6866</v>
      </c>
      <c r="B6870" s="151">
        <v>20904143106</v>
      </c>
      <c r="C6870" s="151">
        <v>226</v>
      </c>
      <c r="D6870" s="158">
        <v>937.93339200000003</v>
      </c>
      <c r="E6870" s="151">
        <v>12340</v>
      </c>
      <c r="F6870" s="151">
        <v>3</v>
      </c>
      <c r="G6870" s="158">
        <v>17.816704409218062</v>
      </c>
    </row>
    <row r="6871" spans="1:7" x14ac:dyDescent="0.25">
      <c r="A6871" s="147">
        <v>6867</v>
      </c>
      <c r="B6871" s="151">
        <v>20904143108</v>
      </c>
      <c r="C6871" s="151">
        <v>594</v>
      </c>
      <c r="D6871" s="158">
        <v>981.20793860000003</v>
      </c>
      <c r="E6871" s="151">
        <v>10604</v>
      </c>
      <c r="F6871" s="151">
        <v>4</v>
      </c>
      <c r="G6871" s="158">
        <v>29.379246037032104</v>
      </c>
    </row>
    <row r="6872" spans="1:7" x14ac:dyDescent="0.25">
      <c r="A6872" s="147">
        <v>6868</v>
      </c>
      <c r="B6872" s="151">
        <v>20904143109</v>
      </c>
      <c r="C6872" s="151">
        <v>438</v>
      </c>
      <c r="D6872" s="158">
        <v>933.22208579999995</v>
      </c>
      <c r="E6872" s="151">
        <v>12512</v>
      </c>
      <c r="F6872" s="151">
        <v>3</v>
      </c>
      <c r="G6872" s="158">
        <v>16.671106966830955</v>
      </c>
    </row>
    <row r="6873" spans="1:7" x14ac:dyDescent="0.25">
      <c r="A6873" s="147">
        <v>6869</v>
      </c>
      <c r="B6873" s="151">
        <v>20904143110</v>
      </c>
      <c r="C6873" s="151">
        <v>492</v>
      </c>
      <c r="D6873" s="158">
        <v>960.92356210000003</v>
      </c>
      <c r="E6873" s="151">
        <v>11524</v>
      </c>
      <c r="F6873" s="151">
        <v>3</v>
      </c>
      <c r="G6873" s="158">
        <v>23.251631810310379</v>
      </c>
    </row>
    <row r="6874" spans="1:7" x14ac:dyDescent="0.25">
      <c r="A6874" s="147">
        <v>6870</v>
      </c>
      <c r="B6874" s="151">
        <v>20904143111</v>
      </c>
      <c r="C6874" s="151">
        <v>343</v>
      </c>
      <c r="D6874" s="158">
        <v>993.89590740000006</v>
      </c>
      <c r="E6874" s="151">
        <v>9957</v>
      </c>
      <c r="F6874" s="151">
        <v>4</v>
      </c>
      <c r="G6874" s="158">
        <v>33.688557346476621</v>
      </c>
    </row>
    <row r="6875" spans="1:7" x14ac:dyDescent="0.25">
      <c r="A6875" s="147">
        <v>6871</v>
      </c>
      <c r="B6875" s="151">
        <v>20904143112</v>
      </c>
      <c r="C6875" s="151">
        <v>344</v>
      </c>
      <c r="D6875" s="158">
        <v>1007.216527</v>
      </c>
      <c r="E6875" s="151">
        <v>9167</v>
      </c>
      <c r="F6875" s="151">
        <v>5</v>
      </c>
      <c r="G6875" s="158">
        <v>38.950313041161586</v>
      </c>
    </row>
    <row r="6876" spans="1:7" x14ac:dyDescent="0.25">
      <c r="A6876" s="147">
        <v>6872</v>
      </c>
      <c r="B6876" s="151">
        <v>20904143113</v>
      </c>
      <c r="C6876" s="151">
        <v>395</v>
      </c>
      <c r="D6876" s="158">
        <v>968.6152151</v>
      </c>
      <c r="E6876" s="151">
        <v>11182</v>
      </c>
      <c r="F6876" s="151">
        <v>3</v>
      </c>
      <c r="G6876" s="158">
        <v>25.529505794591717</v>
      </c>
    </row>
    <row r="6877" spans="1:7" x14ac:dyDescent="0.25">
      <c r="A6877" s="147">
        <v>6873</v>
      </c>
      <c r="B6877" s="151">
        <v>20904143114</v>
      </c>
      <c r="C6877" s="151">
        <v>952</v>
      </c>
      <c r="D6877" s="158">
        <v>1022.985904</v>
      </c>
      <c r="E6877" s="151">
        <v>8063</v>
      </c>
      <c r="F6877" s="151">
        <v>6</v>
      </c>
      <c r="G6877" s="158">
        <v>46.303450113227655</v>
      </c>
    </row>
    <row r="6878" spans="1:7" x14ac:dyDescent="0.25">
      <c r="A6878" s="147">
        <v>6874</v>
      </c>
      <c r="B6878" s="151">
        <v>20904143115</v>
      </c>
      <c r="C6878" s="151">
        <v>507</v>
      </c>
      <c r="D6878" s="158">
        <v>924.38021040000001</v>
      </c>
      <c r="E6878" s="151">
        <v>12755</v>
      </c>
      <c r="F6878" s="151">
        <v>2</v>
      </c>
      <c r="G6878" s="158">
        <v>15.052617556946849</v>
      </c>
    </row>
    <row r="6879" spans="1:7" x14ac:dyDescent="0.25">
      <c r="A6879" s="147">
        <v>6875</v>
      </c>
      <c r="B6879" s="151">
        <v>20904143116</v>
      </c>
      <c r="C6879" s="151">
        <v>322</v>
      </c>
      <c r="D6879" s="158">
        <v>914.13867340000002</v>
      </c>
      <c r="E6879" s="151">
        <v>12998</v>
      </c>
      <c r="F6879" s="151">
        <v>2</v>
      </c>
      <c r="G6879" s="158">
        <v>13.43412814706274</v>
      </c>
    </row>
    <row r="6880" spans="1:7" x14ac:dyDescent="0.25">
      <c r="A6880" s="147">
        <v>6876</v>
      </c>
      <c r="B6880" s="151">
        <v>20904143117</v>
      </c>
      <c r="C6880" s="151">
        <v>344</v>
      </c>
      <c r="D6880" s="158">
        <v>975.48650090000001</v>
      </c>
      <c r="E6880" s="151">
        <v>10883</v>
      </c>
      <c r="F6880" s="151">
        <v>4</v>
      </c>
      <c r="G6880" s="158">
        <v>27.520980418276274</v>
      </c>
    </row>
    <row r="6881" spans="1:7" x14ac:dyDescent="0.25">
      <c r="A6881" s="147">
        <v>6877</v>
      </c>
      <c r="B6881" s="151">
        <v>20904143118</v>
      </c>
      <c r="C6881" s="151">
        <v>436</v>
      </c>
      <c r="D6881" s="158">
        <v>961.72783709999999</v>
      </c>
      <c r="E6881" s="151">
        <v>11488</v>
      </c>
      <c r="F6881" s="151">
        <v>3</v>
      </c>
      <c r="G6881" s="158">
        <v>23.491408019182096</v>
      </c>
    </row>
    <row r="6882" spans="1:7" x14ac:dyDescent="0.25">
      <c r="A6882" s="147">
        <v>6878</v>
      </c>
      <c r="B6882" s="151">
        <v>20904143119</v>
      </c>
      <c r="C6882" s="151">
        <v>321</v>
      </c>
      <c r="D6882" s="158">
        <v>912.36450160000004</v>
      </c>
      <c r="E6882" s="151">
        <v>13045</v>
      </c>
      <c r="F6882" s="151">
        <v>2</v>
      </c>
      <c r="G6882" s="158">
        <v>13.121086985480218</v>
      </c>
    </row>
    <row r="6883" spans="1:7" x14ac:dyDescent="0.25">
      <c r="A6883" s="147">
        <v>6879</v>
      </c>
      <c r="B6883" s="151">
        <v>20904143120</v>
      </c>
      <c r="C6883" s="151">
        <v>174</v>
      </c>
      <c r="D6883" s="158">
        <v>926.73507979999999</v>
      </c>
      <c r="E6883" s="151">
        <v>12699</v>
      </c>
      <c r="F6883" s="151">
        <v>2</v>
      </c>
      <c r="G6883" s="158">
        <v>15.425602770747302</v>
      </c>
    </row>
    <row r="6884" spans="1:7" x14ac:dyDescent="0.25">
      <c r="A6884" s="147">
        <v>6880</v>
      </c>
      <c r="B6884" s="151">
        <v>20904143121</v>
      </c>
      <c r="C6884" s="151">
        <v>542</v>
      </c>
      <c r="D6884" s="158">
        <v>959.1439441</v>
      </c>
      <c r="E6884" s="151">
        <v>11603</v>
      </c>
      <c r="F6884" s="151">
        <v>3</v>
      </c>
      <c r="G6884" s="158">
        <v>22.725456240841883</v>
      </c>
    </row>
    <row r="6885" spans="1:7" x14ac:dyDescent="0.25">
      <c r="A6885" s="147">
        <v>6881</v>
      </c>
      <c r="B6885" s="151">
        <v>20904143122</v>
      </c>
      <c r="C6885" s="151">
        <v>394</v>
      </c>
      <c r="D6885" s="158">
        <v>943.3739693</v>
      </c>
      <c r="E6885" s="151">
        <v>12170</v>
      </c>
      <c r="F6885" s="151">
        <v>3</v>
      </c>
      <c r="G6885" s="158">
        <v>18.948980951112297</v>
      </c>
    </row>
    <row r="6886" spans="1:7" x14ac:dyDescent="0.25">
      <c r="A6886" s="147">
        <v>6882</v>
      </c>
      <c r="B6886" s="151">
        <v>20904143123</v>
      </c>
      <c r="C6886" s="151">
        <v>362</v>
      </c>
      <c r="D6886" s="158">
        <v>996.62548919999995</v>
      </c>
      <c r="E6886" s="151">
        <v>9813</v>
      </c>
      <c r="F6886" s="151">
        <v>4</v>
      </c>
      <c r="G6886" s="158">
        <v>34.647662181963504</v>
      </c>
    </row>
    <row r="6887" spans="1:7" x14ac:dyDescent="0.25">
      <c r="A6887" s="147">
        <v>6883</v>
      </c>
      <c r="B6887" s="151">
        <v>20904143124</v>
      </c>
      <c r="C6887" s="151">
        <v>495</v>
      </c>
      <c r="D6887" s="158">
        <v>1001.287114</v>
      </c>
      <c r="E6887" s="151">
        <v>9536</v>
      </c>
      <c r="F6887" s="151">
        <v>5</v>
      </c>
      <c r="G6887" s="158">
        <v>36.492606900226455</v>
      </c>
    </row>
    <row r="6888" spans="1:7" x14ac:dyDescent="0.25">
      <c r="A6888" s="147">
        <v>6884</v>
      </c>
      <c r="B6888" s="151">
        <v>20904143125</v>
      </c>
      <c r="C6888" s="151">
        <v>360</v>
      </c>
      <c r="D6888" s="158">
        <v>958.39447740000003</v>
      </c>
      <c r="E6888" s="151">
        <v>11632</v>
      </c>
      <c r="F6888" s="151">
        <v>3</v>
      </c>
      <c r="G6888" s="158">
        <v>22.53230318369522</v>
      </c>
    </row>
    <row r="6889" spans="1:7" x14ac:dyDescent="0.25">
      <c r="A6889" s="147">
        <v>6885</v>
      </c>
      <c r="B6889" s="151">
        <v>20904143126</v>
      </c>
      <c r="C6889" s="151">
        <v>297</v>
      </c>
      <c r="D6889" s="158">
        <v>915.08170340000004</v>
      </c>
      <c r="E6889" s="151">
        <v>12976</v>
      </c>
      <c r="F6889" s="151">
        <v>2</v>
      </c>
      <c r="G6889" s="158">
        <v>13.580658052484349</v>
      </c>
    </row>
    <row r="6890" spans="1:7" x14ac:dyDescent="0.25">
      <c r="A6890" s="147">
        <v>6886</v>
      </c>
      <c r="B6890" s="151">
        <v>20904143127</v>
      </c>
      <c r="C6890" s="151">
        <v>509</v>
      </c>
      <c r="D6890" s="158">
        <v>938.76103220000005</v>
      </c>
      <c r="E6890" s="151">
        <v>12312</v>
      </c>
      <c r="F6890" s="151">
        <v>3</v>
      </c>
      <c r="G6890" s="158">
        <v>18.003197016118289</v>
      </c>
    </row>
    <row r="6891" spans="1:7" x14ac:dyDescent="0.25">
      <c r="A6891" s="147">
        <v>6887</v>
      </c>
      <c r="B6891" s="151">
        <v>20904143128</v>
      </c>
      <c r="C6891" s="151">
        <v>258</v>
      </c>
      <c r="D6891" s="158">
        <v>967.93415600000003</v>
      </c>
      <c r="E6891" s="151">
        <v>11209</v>
      </c>
      <c r="F6891" s="151">
        <v>3</v>
      </c>
      <c r="G6891" s="158">
        <v>25.349673637937926</v>
      </c>
    </row>
    <row r="6892" spans="1:7" x14ac:dyDescent="0.25">
      <c r="A6892" s="147">
        <v>6888</v>
      </c>
      <c r="B6892" s="151">
        <v>20904143129</v>
      </c>
      <c r="C6892" s="151">
        <v>359</v>
      </c>
      <c r="D6892" s="158">
        <v>1031.9507369999999</v>
      </c>
      <c r="E6892" s="151">
        <v>7340</v>
      </c>
      <c r="F6892" s="151">
        <v>6</v>
      </c>
      <c r="G6892" s="158">
        <v>51.118955641401357</v>
      </c>
    </row>
    <row r="6893" spans="1:7" x14ac:dyDescent="0.25">
      <c r="A6893" s="147">
        <v>6889</v>
      </c>
      <c r="B6893" s="151">
        <v>20904143130</v>
      </c>
      <c r="C6893" s="151">
        <v>202</v>
      </c>
      <c r="D6893" s="158">
        <v>877.40320629999997</v>
      </c>
      <c r="E6893" s="151">
        <v>13743</v>
      </c>
      <c r="F6893" s="151">
        <v>2</v>
      </c>
      <c r="G6893" s="158">
        <v>8.4720927134674309</v>
      </c>
    </row>
    <row r="6894" spans="1:7" x14ac:dyDescent="0.25">
      <c r="A6894" s="147">
        <v>6890</v>
      </c>
      <c r="B6894" s="151">
        <v>20904143131</v>
      </c>
      <c r="C6894" s="151">
        <v>294</v>
      </c>
      <c r="D6894" s="158">
        <v>985.26384470000005</v>
      </c>
      <c r="E6894" s="151">
        <v>10410</v>
      </c>
      <c r="F6894" s="151">
        <v>4</v>
      </c>
      <c r="G6894" s="158">
        <v>30.671373384840816</v>
      </c>
    </row>
    <row r="6895" spans="1:7" x14ac:dyDescent="0.25">
      <c r="A6895" s="147">
        <v>6891</v>
      </c>
      <c r="B6895" s="151">
        <v>20904143132</v>
      </c>
      <c r="C6895" s="151">
        <v>228</v>
      </c>
      <c r="D6895" s="158">
        <v>1003.9078050000001</v>
      </c>
      <c r="E6895" s="151">
        <v>9391</v>
      </c>
      <c r="F6895" s="151">
        <v>5</v>
      </c>
      <c r="G6895" s="158">
        <v>37.458372185959767</v>
      </c>
    </row>
    <row r="6896" spans="1:7" x14ac:dyDescent="0.25">
      <c r="A6896" s="147">
        <v>6892</v>
      </c>
      <c r="B6896" s="151">
        <v>20904143133</v>
      </c>
      <c r="C6896" s="151">
        <v>429</v>
      </c>
      <c r="D6896" s="158">
        <v>913.31209650000005</v>
      </c>
      <c r="E6896" s="151">
        <v>13020</v>
      </c>
      <c r="F6896" s="151">
        <v>2</v>
      </c>
      <c r="G6896" s="158">
        <v>13.287598241641135</v>
      </c>
    </row>
    <row r="6897" spans="1:7" x14ac:dyDescent="0.25">
      <c r="A6897" s="147">
        <v>6893</v>
      </c>
      <c r="B6897" s="151">
        <v>20904143201</v>
      </c>
      <c r="C6897" s="151">
        <v>365</v>
      </c>
      <c r="D6897" s="158">
        <v>957.47203530000002</v>
      </c>
      <c r="E6897" s="151">
        <v>11671</v>
      </c>
      <c r="F6897" s="151">
        <v>3</v>
      </c>
      <c r="G6897" s="158">
        <v>22.272545624084188</v>
      </c>
    </row>
    <row r="6898" spans="1:7" x14ac:dyDescent="0.25">
      <c r="A6898" s="147">
        <v>6894</v>
      </c>
      <c r="B6898" s="151">
        <v>20904143202</v>
      </c>
      <c r="C6898" s="151">
        <v>204</v>
      </c>
      <c r="D6898" s="158">
        <v>955.43585080000003</v>
      </c>
      <c r="E6898" s="151">
        <v>11747</v>
      </c>
      <c r="F6898" s="151">
        <v>3</v>
      </c>
      <c r="G6898" s="158">
        <v>21.766351405355003</v>
      </c>
    </row>
    <row r="6899" spans="1:7" x14ac:dyDescent="0.25">
      <c r="A6899" s="147">
        <v>6895</v>
      </c>
      <c r="B6899" s="151">
        <v>20904143203</v>
      </c>
      <c r="C6899" s="151">
        <v>226</v>
      </c>
      <c r="D6899" s="158">
        <v>857.76232819999996</v>
      </c>
      <c r="E6899" s="151">
        <v>14036</v>
      </c>
      <c r="F6899" s="151">
        <v>1</v>
      </c>
      <c r="G6899" s="158">
        <v>6.520580791261489</v>
      </c>
    </row>
    <row r="6900" spans="1:7" x14ac:dyDescent="0.25">
      <c r="A6900" s="147">
        <v>6896</v>
      </c>
      <c r="B6900" s="151">
        <v>20904143204</v>
      </c>
      <c r="C6900" s="151">
        <v>255</v>
      </c>
      <c r="D6900" s="158">
        <v>943.27895939999996</v>
      </c>
      <c r="E6900" s="151">
        <v>12176</v>
      </c>
      <c r="F6900" s="151">
        <v>3</v>
      </c>
      <c r="G6900" s="158">
        <v>18.909018249633675</v>
      </c>
    </row>
    <row r="6901" spans="1:7" x14ac:dyDescent="0.25">
      <c r="A6901" s="147">
        <v>6897</v>
      </c>
      <c r="B6901" s="151">
        <v>20904143205</v>
      </c>
      <c r="C6901" s="151">
        <v>226</v>
      </c>
      <c r="D6901" s="158">
        <v>989.42735679999998</v>
      </c>
      <c r="E6901" s="151">
        <v>10188</v>
      </c>
      <c r="F6901" s="151">
        <v>4</v>
      </c>
      <c r="G6901" s="158">
        <v>32.149993339549752</v>
      </c>
    </row>
    <row r="6902" spans="1:7" x14ac:dyDescent="0.25">
      <c r="A6902" s="147">
        <v>6898</v>
      </c>
      <c r="B6902" s="151">
        <v>20904143206</v>
      </c>
      <c r="C6902" s="151">
        <v>339</v>
      </c>
      <c r="D6902" s="158">
        <v>930.18098810000004</v>
      </c>
      <c r="E6902" s="151">
        <v>12600</v>
      </c>
      <c r="F6902" s="151">
        <v>2</v>
      </c>
      <c r="G6902" s="158">
        <v>16.084987345144533</v>
      </c>
    </row>
    <row r="6903" spans="1:7" x14ac:dyDescent="0.25">
      <c r="A6903" s="147">
        <v>6899</v>
      </c>
      <c r="B6903" s="151">
        <v>20904143207</v>
      </c>
      <c r="C6903" s="151">
        <v>372</v>
      </c>
      <c r="D6903" s="158">
        <v>884.18135299999994</v>
      </c>
      <c r="E6903" s="151">
        <v>13639</v>
      </c>
      <c r="F6903" s="151">
        <v>2</v>
      </c>
      <c r="G6903" s="158">
        <v>9.164779539096843</v>
      </c>
    </row>
    <row r="6904" spans="1:7" x14ac:dyDescent="0.25">
      <c r="A6904" s="147">
        <v>6900</v>
      </c>
      <c r="B6904" s="151">
        <v>20904143208</v>
      </c>
      <c r="C6904" s="151">
        <v>524</v>
      </c>
      <c r="D6904" s="158">
        <v>939.68709560000002</v>
      </c>
      <c r="E6904" s="151">
        <v>12290</v>
      </c>
      <c r="F6904" s="151">
        <v>3</v>
      </c>
      <c r="G6904" s="158">
        <v>18.149726921539898</v>
      </c>
    </row>
    <row r="6905" spans="1:7" x14ac:dyDescent="0.25">
      <c r="A6905" s="147">
        <v>6901</v>
      </c>
      <c r="B6905" s="151">
        <v>20904143209</v>
      </c>
      <c r="C6905" s="151">
        <v>461</v>
      </c>
      <c r="D6905" s="158">
        <v>933.68592230000002</v>
      </c>
      <c r="E6905" s="151">
        <v>12496</v>
      </c>
      <c r="F6905" s="151">
        <v>3</v>
      </c>
      <c r="G6905" s="158">
        <v>16.777674170773942</v>
      </c>
    </row>
    <row r="6906" spans="1:7" x14ac:dyDescent="0.25">
      <c r="A6906" s="147">
        <v>6902</v>
      </c>
      <c r="B6906" s="151">
        <v>20904143210</v>
      </c>
      <c r="C6906" s="151">
        <v>417</v>
      </c>
      <c r="D6906" s="158">
        <v>912.515355</v>
      </c>
      <c r="E6906" s="151">
        <v>13041</v>
      </c>
      <c r="F6906" s="151">
        <v>2</v>
      </c>
      <c r="G6906" s="158">
        <v>13.147728786465965</v>
      </c>
    </row>
    <row r="6907" spans="1:7" x14ac:dyDescent="0.25">
      <c r="A6907" s="147">
        <v>6903</v>
      </c>
      <c r="B6907" s="151">
        <v>20904143212</v>
      </c>
      <c r="C6907" s="151">
        <v>475</v>
      </c>
      <c r="D6907" s="158">
        <v>897.41908980000005</v>
      </c>
      <c r="E6907" s="151">
        <v>13382</v>
      </c>
      <c r="F6907" s="151">
        <v>2</v>
      </c>
      <c r="G6907" s="158">
        <v>10.876515252431064</v>
      </c>
    </row>
    <row r="6908" spans="1:7" x14ac:dyDescent="0.25">
      <c r="A6908" s="147">
        <v>6904</v>
      </c>
      <c r="B6908" s="151">
        <v>20904143213</v>
      </c>
      <c r="C6908" s="151">
        <v>497</v>
      </c>
      <c r="D6908" s="158">
        <v>884.28494820000003</v>
      </c>
      <c r="E6908" s="151">
        <v>13636</v>
      </c>
      <c r="F6908" s="151">
        <v>2</v>
      </c>
      <c r="G6908" s="158">
        <v>9.1847608898361539</v>
      </c>
    </row>
    <row r="6909" spans="1:7" x14ac:dyDescent="0.25">
      <c r="A6909" s="147">
        <v>6905</v>
      </c>
      <c r="B6909" s="151">
        <v>20904143214</v>
      </c>
      <c r="C6909" s="151">
        <v>547</v>
      </c>
      <c r="D6909" s="158">
        <v>945.93247229999997</v>
      </c>
      <c r="E6909" s="151">
        <v>12062</v>
      </c>
      <c r="F6909" s="151">
        <v>3</v>
      </c>
      <c r="G6909" s="158">
        <v>19.668309577727456</v>
      </c>
    </row>
    <row r="6910" spans="1:7" x14ac:dyDescent="0.25">
      <c r="A6910" s="147">
        <v>6906</v>
      </c>
      <c r="B6910" s="151">
        <v>20904143216</v>
      </c>
      <c r="C6910" s="151">
        <v>459</v>
      </c>
      <c r="D6910" s="158">
        <v>940.15427680000005</v>
      </c>
      <c r="E6910" s="151">
        <v>12276</v>
      </c>
      <c r="F6910" s="151">
        <v>3</v>
      </c>
      <c r="G6910" s="158">
        <v>18.24297322499001</v>
      </c>
    </row>
    <row r="6911" spans="1:7" x14ac:dyDescent="0.25">
      <c r="A6911" s="147">
        <v>6907</v>
      </c>
      <c r="B6911" s="151">
        <v>20904143218</v>
      </c>
      <c r="C6911" s="151">
        <v>217</v>
      </c>
      <c r="D6911" s="158">
        <v>980.33016199999997</v>
      </c>
      <c r="E6911" s="151">
        <v>10643</v>
      </c>
      <c r="F6911" s="151">
        <v>4</v>
      </c>
      <c r="G6911" s="158">
        <v>29.119488477421072</v>
      </c>
    </row>
    <row r="6912" spans="1:7" x14ac:dyDescent="0.25">
      <c r="A6912" s="147">
        <v>6908</v>
      </c>
      <c r="B6912" s="151">
        <v>20904143219</v>
      </c>
      <c r="C6912" s="151">
        <v>444</v>
      </c>
      <c r="D6912" s="158">
        <v>913.08002950000002</v>
      </c>
      <c r="E6912" s="151">
        <v>13027</v>
      </c>
      <c r="F6912" s="151">
        <v>2</v>
      </c>
      <c r="G6912" s="158">
        <v>13.240975089916079</v>
      </c>
    </row>
    <row r="6913" spans="1:7" x14ac:dyDescent="0.25">
      <c r="A6913" s="147">
        <v>6909</v>
      </c>
      <c r="B6913" s="151">
        <v>20904143220</v>
      </c>
      <c r="C6913" s="151">
        <v>442</v>
      </c>
      <c r="D6913" s="158">
        <v>892.53386899999998</v>
      </c>
      <c r="E6913" s="151">
        <v>13485</v>
      </c>
      <c r="F6913" s="151">
        <v>2</v>
      </c>
      <c r="G6913" s="158">
        <v>10.190488877048089</v>
      </c>
    </row>
    <row r="6914" spans="1:7" x14ac:dyDescent="0.25">
      <c r="A6914" s="147">
        <v>6910</v>
      </c>
      <c r="B6914" s="151">
        <v>20904143221</v>
      </c>
      <c r="C6914" s="151">
        <v>258</v>
      </c>
      <c r="D6914" s="158">
        <v>918.93828499999995</v>
      </c>
      <c r="E6914" s="151">
        <v>12881</v>
      </c>
      <c r="F6914" s="151">
        <v>2</v>
      </c>
      <c r="G6914" s="158">
        <v>14.21340082589583</v>
      </c>
    </row>
    <row r="6915" spans="1:7" x14ac:dyDescent="0.25">
      <c r="A6915" s="147">
        <v>6911</v>
      </c>
      <c r="B6915" s="151">
        <v>20904143222</v>
      </c>
      <c r="C6915" s="151">
        <v>342</v>
      </c>
      <c r="D6915" s="158">
        <v>893.77547230000005</v>
      </c>
      <c r="E6915" s="151">
        <v>13449</v>
      </c>
      <c r="F6915" s="151">
        <v>2</v>
      </c>
      <c r="G6915" s="158">
        <v>10.430265085919808</v>
      </c>
    </row>
    <row r="6916" spans="1:7" x14ac:dyDescent="0.25">
      <c r="A6916" s="147">
        <v>6912</v>
      </c>
      <c r="B6916" s="151">
        <v>20904143223</v>
      </c>
      <c r="C6916" s="151">
        <v>328</v>
      </c>
      <c r="D6916" s="158">
        <v>975.6240411</v>
      </c>
      <c r="E6916" s="151">
        <v>10877</v>
      </c>
      <c r="F6916" s="151">
        <v>4</v>
      </c>
      <c r="G6916" s="158">
        <v>27.560943119754892</v>
      </c>
    </row>
    <row r="6917" spans="1:7" x14ac:dyDescent="0.25">
      <c r="A6917" s="147">
        <v>6913</v>
      </c>
      <c r="B6917" s="151">
        <v>20904143225</v>
      </c>
      <c r="C6917" s="151">
        <v>323</v>
      </c>
      <c r="D6917" s="158">
        <v>969.15861640000003</v>
      </c>
      <c r="E6917" s="151">
        <v>11158</v>
      </c>
      <c r="F6917" s="151">
        <v>3</v>
      </c>
      <c r="G6917" s="158">
        <v>25.689356600506198</v>
      </c>
    </row>
    <row r="6918" spans="1:7" x14ac:dyDescent="0.25">
      <c r="A6918" s="147">
        <v>6914</v>
      </c>
      <c r="B6918" s="151">
        <v>20904143226</v>
      </c>
      <c r="C6918" s="151">
        <v>323</v>
      </c>
      <c r="D6918" s="158">
        <v>941.17562310000005</v>
      </c>
      <c r="E6918" s="151">
        <v>12240</v>
      </c>
      <c r="F6918" s="151">
        <v>3</v>
      </c>
      <c r="G6918" s="158">
        <v>18.482749433861727</v>
      </c>
    </row>
    <row r="6919" spans="1:7" x14ac:dyDescent="0.25">
      <c r="A6919" s="147">
        <v>6915</v>
      </c>
      <c r="B6919" s="151">
        <v>20904143301</v>
      </c>
      <c r="C6919" s="151">
        <v>576</v>
      </c>
      <c r="D6919" s="158">
        <v>1037.471423</v>
      </c>
      <c r="E6919" s="151">
        <v>6931</v>
      </c>
      <c r="F6919" s="151">
        <v>6</v>
      </c>
      <c r="G6919" s="158">
        <v>53.843079792193947</v>
      </c>
    </row>
    <row r="6920" spans="1:7" x14ac:dyDescent="0.25">
      <c r="A6920" s="147">
        <v>6916</v>
      </c>
      <c r="B6920" s="151">
        <v>20904143302</v>
      </c>
      <c r="C6920" s="151">
        <v>319</v>
      </c>
      <c r="D6920" s="158">
        <v>988.92208860000005</v>
      </c>
      <c r="E6920" s="151">
        <v>10211</v>
      </c>
      <c r="F6920" s="151">
        <v>4</v>
      </c>
      <c r="G6920" s="158">
        <v>31.996802983881711</v>
      </c>
    </row>
    <row r="6921" spans="1:7" x14ac:dyDescent="0.25">
      <c r="A6921" s="147">
        <v>6917</v>
      </c>
      <c r="B6921" s="151">
        <v>20904143303</v>
      </c>
      <c r="C6921" s="151">
        <v>631</v>
      </c>
      <c r="D6921" s="158">
        <v>938.76603130000001</v>
      </c>
      <c r="E6921" s="151">
        <v>12311</v>
      </c>
      <c r="F6921" s="151">
        <v>3</v>
      </c>
      <c r="G6921" s="158">
        <v>18.009857466364725</v>
      </c>
    </row>
    <row r="6922" spans="1:7" x14ac:dyDescent="0.25">
      <c r="A6922" s="147">
        <v>6918</v>
      </c>
      <c r="B6922" s="151">
        <v>20904143304</v>
      </c>
      <c r="C6922" s="151">
        <v>545</v>
      </c>
      <c r="D6922" s="158">
        <v>963.41906770000003</v>
      </c>
      <c r="E6922" s="151">
        <v>11405</v>
      </c>
      <c r="F6922" s="151">
        <v>3</v>
      </c>
      <c r="G6922" s="158">
        <v>24.044225389636338</v>
      </c>
    </row>
    <row r="6923" spans="1:7" x14ac:dyDescent="0.25">
      <c r="A6923" s="147">
        <v>6919</v>
      </c>
      <c r="B6923" s="151">
        <v>20904143305</v>
      </c>
      <c r="C6923" s="151">
        <v>810</v>
      </c>
      <c r="D6923" s="158">
        <v>1007.822798</v>
      </c>
      <c r="E6923" s="151">
        <v>9126</v>
      </c>
      <c r="F6923" s="151">
        <v>5</v>
      </c>
      <c r="G6923" s="158">
        <v>39.223391501265489</v>
      </c>
    </row>
    <row r="6924" spans="1:7" x14ac:dyDescent="0.25">
      <c r="A6924" s="147">
        <v>6920</v>
      </c>
      <c r="B6924" s="151">
        <v>20904143306</v>
      </c>
      <c r="C6924" s="151">
        <v>381</v>
      </c>
      <c r="D6924" s="158">
        <v>946.07098819999999</v>
      </c>
      <c r="E6924" s="151">
        <v>12056</v>
      </c>
      <c r="F6924" s="151">
        <v>3</v>
      </c>
      <c r="G6924" s="158">
        <v>19.708272279206074</v>
      </c>
    </row>
    <row r="6925" spans="1:7" x14ac:dyDescent="0.25">
      <c r="A6925" s="147">
        <v>6921</v>
      </c>
      <c r="B6925" s="151">
        <v>20904143307</v>
      </c>
      <c r="C6925" s="151">
        <v>827</v>
      </c>
      <c r="D6925" s="158">
        <v>1001.8961399999999</v>
      </c>
      <c r="E6925" s="151">
        <v>9503</v>
      </c>
      <c r="F6925" s="151">
        <v>5</v>
      </c>
      <c r="G6925" s="158">
        <v>36.712401758358865</v>
      </c>
    </row>
    <row r="6926" spans="1:7" x14ac:dyDescent="0.25">
      <c r="A6926" s="147">
        <v>6922</v>
      </c>
      <c r="B6926" s="151">
        <v>20904143308</v>
      </c>
      <c r="C6926" s="151">
        <v>570</v>
      </c>
      <c r="D6926" s="158">
        <v>1020.891813</v>
      </c>
      <c r="E6926" s="151">
        <v>8215</v>
      </c>
      <c r="F6926" s="151">
        <v>5</v>
      </c>
      <c r="G6926" s="158">
        <v>45.291061675769285</v>
      </c>
    </row>
    <row r="6927" spans="1:7" x14ac:dyDescent="0.25">
      <c r="A6927" s="147">
        <v>6923</v>
      </c>
      <c r="B6927" s="151">
        <v>20904143309</v>
      </c>
      <c r="C6927" s="151">
        <v>402</v>
      </c>
      <c r="D6927" s="158">
        <v>969.31407660000002</v>
      </c>
      <c r="E6927" s="151">
        <v>11154</v>
      </c>
      <c r="F6927" s="151">
        <v>3</v>
      </c>
      <c r="G6927" s="158">
        <v>25.715998401491941</v>
      </c>
    </row>
    <row r="6928" spans="1:7" x14ac:dyDescent="0.25">
      <c r="A6928" s="147">
        <v>6924</v>
      </c>
      <c r="B6928" s="151">
        <v>20904143310</v>
      </c>
      <c r="C6928" s="151">
        <v>445</v>
      </c>
      <c r="D6928" s="158">
        <v>1001.496267</v>
      </c>
      <c r="E6928" s="151">
        <v>9521</v>
      </c>
      <c r="F6928" s="151">
        <v>5</v>
      </c>
      <c r="G6928" s="158">
        <v>36.592513653923007</v>
      </c>
    </row>
    <row r="6929" spans="1:7" x14ac:dyDescent="0.25">
      <c r="A6929" s="147">
        <v>6925</v>
      </c>
      <c r="B6929" s="151">
        <v>20904143312</v>
      </c>
      <c r="C6929" s="151">
        <v>395</v>
      </c>
      <c r="D6929" s="158">
        <v>976.36103579999997</v>
      </c>
      <c r="E6929" s="151">
        <v>10844</v>
      </c>
      <c r="F6929" s="151">
        <v>4</v>
      </c>
      <c r="G6929" s="158">
        <v>27.780737977887306</v>
      </c>
    </row>
    <row r="6930" spans="1:7" x14ac:dyDescent="0.25">
      <c r="A6930" s="147">
        <v>6926</v>
      </c>
      <c r="B6930" s="151">
        <v>20904143313</v>
      </c>
      <c r="C6930" s="151">
        <v>297</v>
      </c>
      <c r="D6930" s="158">
        <v>1026.3567109999999</v>
      </c>
      <c r="E6930" s="151">
        <v>7793</v>
      </c>
      <c r="F6930" s="151">
        <v>6</v>
      </c>
      <c r="G6930" s="158">
        <v>48.101771679765555</v>
      </c>
    </row>
    <row r="6931" spans="1:7" x14ac:dyDescent="0.25">
      <c r="A6931" s="147">
        <v>6927</v>
      </c>
      <c r="B6931" s="151">
        <v>20904143314</v>
      </c>
      <c r="C6931" s="151">
        <v>365</v>
      </c>
      <c r="D6931" s="158">
        <v>1025.292878</v>
      </c>
      <c r="E6931" s="151">
        <v>7870</v>
      </c>
      <c r="F6931" s="151">
        <v>6</v>
      </c>
      <c r="G6931" s="158">
        <v>47.588917010789928</v>
      </c>
    </row>
    <row r="6932" spans="1:7" x14ac:dyDescent="0.25">
      <c r="A6932" s="147">
        <v>6928</v>
      </c>
      <c r="B6932" s="151">
        <v>20904143315</v>
      </c>
      <c r="C6932" s="151">
        <v>1061</v>
      </c>
      <c r="D6932" s="158">
        <v>969.12095780000004</v>
      </c>
      <c r="E6932" s="151">
        <v>11161</v>
      </c>
      <c r="F6932" s="151">
        <v>3</v>
      </c>
      <c r="G6932" s="158">
        <v>25.669375249766883</v>
      </c>
    </row>
    <row r="6933" spans="1:7" x14ac:dyDescent="0.25">
      <c r="A6933" s="147">
        <v>6929</v>
      </c>
      <c r="B6933" s="151">
        <v>20904143316</v>
      </c>
      <c r="C6933" s="151">
        <v>451</v>
      </c>
      <c r="D6933" s="158">
        <v>973.1700902</v>
      </c>
      <c r="E6933" s="151">
        <v>10987</v>
      </c>
      <c r="F6933" s="151">
        <v>4</v>
      </c>
      <c r="G6933" s="158">
        <v>26.828293592646862</v>
      </c>
    </row>
    <row r="6934" spans="1:7" x14ac:dyDescent="0.25">
      <c r="A6934" s="147">
        <v>6930</v>
      </c>
      <c r="B6934" s="151">
        <v>20904143317</v>
      </c>
      <c r="C6934" s="151">
        <v>266</v>
      </c>
      <c r="D6934" s="158">
        <v>1060.585272</v>
      </c>
      <c r="E6934" s="151">
        <v>4773</v>
      </c>
      <c r="F6934" s="151">
        <v>8</v>
      </c>
      <c r="G6934" s="158">
        <v>68.216331424004267</v>
      </c>
    </row>
    <row r="6935" spans="1:7" x14ac:dyDescent="0.25">
      <c r="A6935" s="147">
        <v>6931</v>
      </c>
      <c r="B6935" s="151">
        <v>20904143318</v>
      </c>
      <c r="C6935" s="151">
        <v>254</v>
      </c>
      <c r="D6935" s="158">
        <v>994.99256109999999</v>
      </c>
      <c r="E6935" s="151">
        <v>9902</v>
      </c>
      <c r="F6935" s="151">
        <v>4</v>
      </c>
      <c r="G6935" s="158">
        <v>34.05488211003064</v>
      </c>
    </row>
    <row r="6936" spans="1:7" x14ac:dyDescent="0.25">
      <c r="A6936" s="147">
        <v>6932</v>
      </c>
      <c r="B6936" s="151">
        <v>20904143319</v>
      </c>
      <c r="C6936" s="151">
        <v>2042</v>
      </c>
      <c r="D6936" s="158">
        <v>978.62437569999997</v>
      </c>
      <c r="E6936" s="151">
        <v>10725</v>
      </c>
      <c r="F6936" s="151">
        <v>4</v>
      </c>
      <c r="G6936" s="158">
        <v>28.573331557213265</v>
      </c>
    </row>
    <row r="6937" spans="1:7" x14ac:dyDescent="0.25">
      <c r="A6937" s="147">
        <v>6933</v>
      </c>
      <c r="B6937" s="151">
        <v>20904143320</v>
      </c>
      <c r="C6937" s="151">
        <v>282</v>
      </c>
      <c r="D6937" s="158">
        <v>1037.4588590000001</v>
      </c>
      <c r="E6937" s="151">
        <v>6935</v>
      </c>
      <c r="F6937" s="151">
        <v>6</v>
      </c>
      <c r="G6937" s="158">
        <v>53.816437991208211</v>
      </c>
    </row>
    <row r="6938" spans="1:7" x14ac:dyDescent="0.25">
      <c r="A6938" s="147">
        <v>6934</v>
      </c>
      <c r="B6938" s="151">
        <v>20904143321</v>
      </c>
      <c r="C6938" s="151">
        <v>701</v>
      </c>
      <c r="D6938" s="158">
        <v>1006.035545</v>
      </c>
      <c r="E6938" s="151">
        <v>9255</v>
      </c>
      <c r="F6938" s="151">
        <v>5</v>
      </c>
      <c r="G6938" s="158">
        <v>38.364193419475157</v>
      </c>
    </row>
    <row r="6939" spans="1:7" x14ac:dyDescent="0.25">
      <c r="A6939" s="147">
        <v>6935</v>
      </c>
      <c r="B6939" s="151">
        <v>20904143322</v>
      </c>
      <c r="C6939" s="151">
        <v>531</v>
      </c>
      <c r="D6939" s="158">
        <v>989.68159960000003</v>
      </c>
      <c r="E6939" s="151">
        <v>10180</v>
      </c>
      <c r="F6939" s="151">
        <v>4</v>
      </c>
      <c r="G6939" s="158">
        <v>32.203276941521246</v>
      </c>
    </row>
    <row r="6940" spans="1:7" x14ac:dyDescent="0.25">
      <c r="A6940" s="147">
        <v>6936</v>
      </c>
      <c r="B6940" s="151">
        <v>20904143501</v>
      </c>
      <c r="C6940" s="151">
        <v>737</v>
      </c>
      <c r="D6940" s="158">
        <v>995.31480380000005</v>
      </c>
      <c r="E6940" s="151">
        <v>9885</v>
      </c>
      <c r="F6940" s="151">
        <v>4</v>
      </c>
      <c r="G6940" s="158">
        <v>34.168109764220063</v>
      </c>
    </row>
    <row r="6941" spans="1:7" x14ac:dyDescent="0.25">
      <c r="A6941" s="147">
        <v>6937</v>
      </c>
      <c r="B6941" s="151">
        <v>20904143502</v>
      </c>
      <c r="C6941" s="151">
        <v>570</v>
      </c>
      <c r="D6941" s="158">
        <v>1002.923868</v>
      </c>
      <c r="E6941" s="151">
        <v>9449</v>
      </c>
      <c r="F6941" s="151">
        <v>5</v>
      </c>
      <c r="G6941" s="158">
        <v>37.072066071666441</v>
      </c>
    </row>
    <row r="6942" spans="1:7" x14ac:dyDescent="0.25">
      <c r="A6942" s="147">
        <v>6938</v>
      </c>
      <c r="B6942" s="151">
        <v>20904143503</v>
      </c>
      <c r="C6942" s="151">
        <v>569</v>
      </c>
      <c r="D6942" s="158">
        <v>1072.9501720000001</v>
      </c>
      <c r="E6942" s="151">
        <v>3667</v>
      </c>
      <c r="F6942" s="151">
        <v>8</v>
      </c>
      <c r="G6942" s="158">
        <v>75.582789396563214</v>
      </c>
    </row>
    <row r="6943" spans="1:7" x14ac:dyDescent="0.25">
      <c r="A6943" s="147">
        <v>6939</v>
      </c>
      <c r="B6943" s="151">
        <v>20904143504</v>
      </c>
      <c r="C6943" s="151">
        <v>329</v>
      </c>
      <c r="D6943" s="158">
        <v>1049.466414</v>
      </c>
      <c r="E6943" s="151">
        <v>5862</v>
      </c>
      <c r="F6943" s="151">
        <v>7</v>
      </c>
      <c r="G6943" s="158">
        <v>60.963101105634742</v>
      </c>
    </row>
    <row r="6944" spans="1:7" x14ac:dyDescent="0.25">
      <c r="A6944" s="147">
        <v>6940</v>
      </c>
      <c r="B6944" s="151">
        <v>20904143505</v>
      </c>
      <c r="C6944" s="151">
        <v>356</v>
      </c>
      <c r="D6944" s="158">
        <v>1028.209742</v>
      </c>
      <c r="E6944" s="151">
        <v>7662</v>
      </c>
      <c r="F6944" s="151">
        <v>6</v>
      </c>
      <c r="G6944" s="158">
        <v>48.974290662048752</v>
      </c>
    </row>
    <row r="6945" spans="1:7" x14ac:dyDescent="0.25">
      <c r="A6945" s="147">
        <v>6941</v>
      </c>
      <c r="B6945" s="151">
        <v>20904143506</v>
      </c>
      <c r="C6945" s="151">
        <v>289</v>
      </c>
      <c r="D6945" s="158">
        <v>1044.6140989999999</v>
      </c>
      <c r="E6945" s="151">
        <v>6278</v>
      </c>
      <c r="F6945" s="151">
        <v>7</v>
      </c>
      <c r="G6945" s="158">
        <v>58.192353803117093</v>
      </c>
    </row>
    <row r="6946" spans="1:7" x14ac:dyDescent="0.25">
      <c r="A6946" s="147">
        <v>6942</v>
      </c>
      <c r="B6946" s="151">
        <v>20904143507</v>
      </c>
      <c r="C6946" s="151">
        <v>737</v>
      </c>
      <c r="D6946" s="158">
        <v>1093.1289340000001</v>
      </c>
      <c r="E6946" s="151">
        <v>1937</v>
      </c>
      <c r="F6946" s="151">
        <v>9</v>
      </c>
      <c r="G6946" s="158">
        <v>87.105368322898627</v>
      </c>
    </row>
    <row r="6947" spans="1:7" x14ac:dyDescent="0.25">
      <c r="A6947" s="147">
        <v>6943</v>
      </c>
      <c r="B6947" s="151">
        <v>20904143508</v>
      </c>
      <c r="C6947" s="151">
        <v>540</v>
      </c>
      <c r="D6947" s="158">
        <v>1080.0383340000001</v>
      </c>
      <c r="E6947" s="151">
        <v>3038</v>
      </c>
      <c r="F6947" s="151">
        <v>9</v>
      </c>
      <c r="G6947" s="158">
        <v>79.772212601571866</v>
      </c>
    </row>
    <row r="6948" spans="1:7" x14ac:dyDescent="0.25">
      <c r="A6948" s="147">
        <v>6944</v>
      </c>
      <c r="B6948" s="151">
        <v>20904143509</v>
      </c>
      <c r="C6948" s="151">
        <v>592</v>
      </c>
      <c r="D6948" s="158">
        <v>1013.315772</v>
      </c>
      <c r="E6948" s="151">
        <v>8753</v>
      </c>
      <c r="F6948" s="151">
        <v>5</v>
      </c>
      <c r="G6948" s="158">
        <v>41.707739443186362</v>
      </c>
    </row>
    <row r="6949" spans="1:7" x14ac:dyDescent="0.25">
      <c r="A6949" s="147">
        <v>6945</v>
      </c>
      <c r="B6949" s="151">
        <v>20904143510</v>
      </c>
      <c r="C6949" s="151">
        <v>497</v>
      </c>
      <c r="D6949" s="158">
        <v>1070.2470599999999</v>
      </c>
      <c r="E6949" s="151">
        <v>3902</v>
      </c>
      <c r="F6949" s="151">
        <v>8</v>
      </c>
      <c r="G6949" s="158">
        <v>74.017583588650595</v>
      </c>
    </row>
    <row r="6950" spans="1:7" x14ac:dyDescent="0.25">
      <c r="A6950" s="147">
        <v>6946</v>
      </c>
      <c r="B6950" s="151">
        <v>20904143511</v>
      </c>
      <c r="C6950" s="151">
        <v>946</v>
      </c>
      <c r="D6950" s="158">
        <v>1040.4694300000001</v>
      </c>
      <c r="E6950" s="151">
        <v>6659</v>
      </c>
      <c r="F6950" s="151">
        <v>6</v>
      </c>
      <c r="G6950" s="158">
        <v>55.654722259224719</v>
      </c>
    </row>
    <row r="6951" spans="1:7" x14ac:dyDescent="0.25">
      <c r="A6951" s="147">
        <v>6947</v>
      </c>
      <c r="B6951" s="151">
        <v>20904143512</v>
      </c>
      <c r="C6951" s="151">
        <v>317</v>
      </c>
      <c r="D6951" s="158">
        <v>1042.9947629999999</v>
      </c>
      <c r="E6951" s="151">
        <v>6436</v>
      </c>
      <c r="F6951" s="151">
        <v>7</v>
      </c>
      <c r="G6951" s="158">
        <v>57.140002664180102</v>
      </c>
    </row>
    <row r="6952" spans="1:7" x14ac:dyDescent="0.25">
      <c r="A6952" s="147">
        <v>6948</v>
      </c>
      <c r="B6952" s="151">
        <v>20904143513</v>
      </c>
      <c r="C6952" s="151">
        <v>623</v>
      </c>
      <c r="D6952" s="158">
        <v>1093.6682780000001</v>
      </c>
      <c r="E6952" s="151">
        <v>1897</v>
      </c>
      <c r="F6952" s="151">
        <v>9</v>
      </c>
      <c r="G6952" s="158">
        <v>87.371786332756102</v>
      </c>
    </row>
    <row r="6953" spans="1:7" x14ac:dyDescent="0.25">
      <c r="A6953" s="147">
        <v>6949</v>
      </c>
      <c r="B6953" s="151">
        <v>20904143514</v>
      </c>
      <c r="C6953" s="151">
        <v>500</v>
      </c>
      <c r="D6953" s="158">
        <v>1039.7872580000001</v>
      </c>
      <c r="E6953" s="151">
        <v>6729</v>
      </c>
      <c r="F6953" s="151">
        <v>6</v>
      </c>
      <c r="G6953" s="158">
        <v>55.188490741974164</v>
      </c>
    </row>
    <row r="6954" spans="1:7" x14ac:dyDescent="0.25">
      <c r="A6954" s="147">
        <v>6950</v>
      </c>
      <c r="B6954" s="151">
        <v>20904143515</v>
      </c>
      <c r="C6954" s="151">
        <v>479</v>
      </c>
      <c r="D6954" s="158">
        <v>1065.998067</v>
      </c>
      <c r="E6954" s="151">
        <v>4293</v>
      </c>
      <c r="F6954" s="151">
        <v>8</v>
      </c>
      <c r="G6954" s="158">
        <v>71.413347542293863</v>
      </c>
    </row>
    <row r="6955" spans="1:7" x14ac:dyDescent="0.25">
      <c r="A6955" s="147">
        <v>6951</v>
      </c>
      <c r="B6955" s="151">
        <v>20904143516</v>
      </c>
      <c r="C6955" s="151">
        <v>558</v>
      </c>
      <c r="D6955" s="158">
        <v>1016.7370089999999</v>
      </c>
      <c r="E6955" s="151">
        <v>8521</v>
      </c>
      <c r="F6955" s="151">
        <v>5</v>
      </c>
      <c r="G6955" s="158">
        <v>43.252963900359667</v>
      </c>
    </row>
    <row r="6956" spans="1:7" x14ac:dyDescent="0.25">
      <c r="A6956" s="147">
        <v>6952</v>
      </c>
      <c r="B6956" s="151">
        <v>20904143517</v>
      </c>
      <c r="C6956" s="151">
        <v>428</v>
      </c>
      <c r="D6956" s="158">
        <v>1000.882619</v>
      </c>
      <c r="E6956" s="151">
        <v>9564</v>
      </c>
      <c r="F6956" s="151">
        <v>5</v>
      </c>
      <c r="G6956" s="158">
        <v>36.306114293326232</v>
      </c>
    </row>
    <row r="6957" spans="1:7" x14ac:dyDescent="0.25">
      <c r="A6957" s="147">
        <v>6953</v>
      </c>
      <c r="B6957" s="151">
        <v>20904143518</v>
      </c>
      <c r="C6957" s="151">
        <v>419</v>
      </c>
      <c r="D6957" s="158">
        <v>1053.7605779999999</v>
      </c>
      <c r="E6957" s="151">
        <v>5483</v>
      </c>
      <c r="F6957" s="151">
        <v>7</v>
      </c>
      <c r="G6957" s="158">
        <v>63.487411749034237</v>
      </c>
    </row>
    <row r="6958" spans="1:7" x14ac:dyDescent="0.25">
      <c r="A6958" s="147">
        <v>6954</v>
      </c>
      <c r="B6958" s="151">
        <v>20904143519</v>
      </c>
      <c r="C6958" s="151">
        <v>738</v>
      </c>
      <c r="D6958" s="158">
        <v>1091.0603530000001</v>
      </c>
      <c r="E6958" s="151">
        <v>2083</v>
      </c>
      <c r="F6958" s="151">
        <v>9</v>
      </c>
      <c r="G6958" s="158">
        <v>86.132942586918873</v>
      </c>
    </row>
    <row r="6959" spans="1:7" x14ac:dyDescent="0.25">
      <c r="A6959" s="147">
        <v>6955</v>
      </c>
      <c r="B6959" s="151">
        <v>20904143520</v>
      </c>
      <c r="C6959" s="151">
        <v>294</v>
      </c>
      <c r="D6959" s="158">
        <v>1046.56304</v>
      </c>
      <c r="E6959" s="151">
        <v>6110</v>
      </c>
      <c r="F6959" s="151">
        <v>7</v>
      </c>
      <c r="G6959" s="158">
        <v>59.311309444518443</v>
      </c>
    </row>
    <row r="6960" spans="1:7" x14ac:dyDescent="0.25">
      <c r="A6960" s="147">
        <v>6956</v>
      </c>
      <c r="B6960" s="151">
        <v>20904143521</v>
      </c>
      <c r="C6960" s="151">
        <v>717</v>
      </c>
      <c r="D6960" s="158">
        <v>1120.806628</v>
      </c>
      <c r="E6960" s="151">
        <v>419</v>
      </c>
      <c r="F6960" s="151">
        <v>10</v>
      </c>
      <c r="G6960" s="158">
        <v>97.21593179698948</v>
      </c>
    </row>
    <row r="6961" spans="1:7" x14ac:dyDescent="0.25">
      <c r="A6961" s="147">
        <v>6957</v>
      </c>
      <c r="B6961" s="151">
        <v>20904143522</v>
      </c>
      <c r="C6961" s="151">
        <v>244</v>
      </c>
      <c r="D6961" s="158">
        <v>1083.161713</v>
      </c>
      <c r="E6961" s="151">
        <v>2764</v>
      </c>
      <c r="F6961" s="151">
        <v>9</v>
      </c>
      <c r="G6961" s="158">
        <v>81.597175969095517</v>
      </c>
    </row>
    <row r="6962" spans="1:7" x14ac:dyDescent="0.25">
      <c r="A6962" s="147">
        <v>6958</v>
      </c>
      <c r="B6962" s="151">
        <v>20904143523</v>
      </c>
      <c r="C6962" s="151">
        <v>572</v>
      </c>
      <c r="D6962" s="158">
        <v>1001.1789230000001</v>
      </c>
      <c r="E6962" s="151">
        <v>9541</v>
      </c>
      <c r="F6962" s="151">
        <v>5</v>
      </c>
      <c r="G6962" s="158">
        <v>36.459304648994276</v>
      </c>
    </row>
    <row r="6963" spans="1:7" x14ac:dyDescent="0.25">
      <c r="A6963" s="147">
        <v>6959</v>
      </c>
      <c r="B6963" s="151">
        <v>20904143524</v>
      </c>
      <c r="C6963" s="151">
        <v>546</v>
      </c>
      <c r="D6963" s="158">
        <v>1055.3755980000001</v>
      </c>
      <c r="E6963" s="151">
        <v>5313</v>
      </c>
      <c r="F6963" s="151">
        <v>7</v>
      </c>
      <c r="G6963" s="158">
        <v>64.619688290928465</v>
      </c>
    </row>
    <row r="6964" spans="1:7" x14ac:dyDescent="0.25">
      <c r="A6964" s="147">
        <v>6960</v>
      </c>
      <c r="B6964" s="151">
        <v>20904143601</v>
      </c>
      <c r="C6964" s="151">
        <v>383</v>
      </c>
      <c r="D6964" s="158">
        <v>1039.646514</v>
      </c>
      <c r="E6964" s="151">
        <v>6742</v>
      </c>
      <c r="F6964" s="151">
        <v>6</v>
      </c>
      <c r="G6964" s="158">
        <v>55.101904888770484</v>
      </c>
    </row>
    <row r="6965" spans="1:7" x14ac:dyDescent="0.25">
      <c r="A6965" s="147">
        <v>6961</v>
      </c>
      <c r="B6965" s="151">
        <v>20904143602</v>
      </c>
      <c r="C6965" s="151">
        <v>525</v>
      </c>
      <c r="D6965" s="158">
        <v>1012.650954</v>
      </c>
      <c r="E6965" s="151">
        <v>8798</v>
      </c>
      <c r="F6965" s="151">
        <v>5</v>
      </c>
      <c r="G6965" s="158">
        <v>41.408019182096709</v>
      </c>
    </row>
    <row r="6966" spans="1:7" x14ac:dyDescent="0.25">
      <c r="A6966" s="147">
        <v>6962</v>
      </c>
      <c r="B6966" s="151">
        <v>20904143603</v>
      </c>
      <c r="C6966" s="151">
        <v>438</v>
      </c>
      <c r="D6966" s="158">
        <v>1050.935463</v>
      </c>
      <c r="E6966" s="151">
        <v>5720</v>
      </c>
      <c r="F6966" s="151">
        <v>7</v>
      </c>
      <c r="G6966" s="158">
        <v>61.908885040628746</v>
      </c>
    </row>
    <row r="6967" spans="1:7" x14ac:dyDescent="0.25">
      <c r="A6967" s="147">
        <v>6963</v>
      </c>
      <c r="B6967" s="151">
        <v>20904143604</v>
      </c>
      <c r="C6967" s="151">
        <v>264</v>
      </c>
      <c r="D6967" s="158">
        <v>1083.809904</v>
      </c>
      <c r="E6967" s="151">
        <v>2701</v>
      </c>
      <c r="F6967" s="151">
        <v>9</v>
      </c>
      <c r="G6967" s="158">
        <v>82.016784334621022</v>
      </c>
    </row>
    <row r="6968" spans="1:7" x14ac:dyDescent="0.25">
      <c r="A6968" s="147">
        <v>6964</v>
      </c>
      <c r="B6968" s="151">
        <v>20904143605</v>
      </c>
      <c r="C6968" s="151">
        <v>411</v>
      </c>
      <c r="D6968" s="158">
        <v>1006.8743449999999</v>
      </c>
      <c r="E6968" s="151">
        <v>9191</v>
      </c>
      <c r="F6968" s="151">
        <v>5</v>
      </c>
      <c r="G6968" s="158">
        <v>38.790462235247105</v>
      </c>
    </row>
    <row r="6969" spans="1:7" x14ac:dyDescent="0.25">
      <c r="A6969" s="147">
        <v>6965</v>
      </c>
      <c r="B6969" s="151">
        <v>20904143606</v>
      </c>
      <c r="C6969" s="151">
        <v>260</v>
      </c>
      <c r="D6969" s="158">
        <v>1047.89222</v>
      </c>
      <c r="E6969" s="151">
        <v>5997</v>
      </c>
      <c r="F6969" s="151">
        <v>7</v>
      </c>
      <c r="G6969" s="158">
        <v>60.063940322365795</v>
      </c>
    </row>
    <row r="6970" spans="1:7" x14ac:dyDescent="0.25">
      <c r="A6970" s="147">
        <v>6966</v>
      </c>
      <c r="B6970" s="151">
        <v>20904143607</v>
      </c>
      <c r="C6970" s="151">
        <v>575</v>
      </c>
      <c r="D6970" s="158">
        <v>1053.158584</v>
      </c>
      <c r="E6970" s="151">
        <v>5530</v>
      </c>
      <c r="F6970" s="151">
        <v>7</v>
      </c>
      <c r="G6970" s="158">
        <v>63.174370587451712</v>
      </c>
    </row>
    <row r="6971" spans="1:7" x14ac:dyDescent="0.25">
      <c r="A6971" s="147">
        <v>6967</v>
      </c>
      <c r="B6971" s="151">
        <v>20904143608</v>
      </c>
      <c r="C6971" s="151">
        <v>351</v>
      </c>
      <c r="D6971" s="158">
        <v>970.17663779999998</v>
      </c>
      <c r="E6971" s="151">
        <v>11108</v>
      </c>
      <c r="F6971" s="151">
        <v>3</v>
      </c>
      <c r="G6971" s="158">
        <v>26.022379112828027</v>
      </c>
    </row>
    <row r="6972" spans="1:7" x14ac:dyDescent="0.25">
      <c r="A6972" s="147">
        <v>6968</v>
      </c>
      <c r="B6972" s="151">
        <v>20904143609</v>
      </c>
      <c r="C6972" s="151">
        <v>453</v>
      </c>
      <c r="D6972" s="158">
        <v>1062.6324079999999</v>
      </c>
      <c r="E6972" s="151">
        <v>4591</v>
      </c>
      <c r="F6972" s="151">
        <v>8</v>
      </c>
      <c r="G6972" s="158">
        <v>69.428533368855739</v>
      </c>
    </row>
    <row r="6973" spans="1:7" x14ac:dyDescent="0.25">
      <c r="A6973" s="147">
        <v>6969</v>
      </c>
      <c r="B6973" s="151">
        <v>20904143611</v>
      </c>
      <c r="C6973" s="151">
        <v>540</v>
      </c>
      <c r="D6973" s="158">
        <v>1025.2551450000001</v>
      </c>
      <c r="E6973" s="151">
        <v>7876</v>
      </c>
      <c r="F6973" s="151">
        <v>6</v>
      </c>
      <c r="G6973" s="158">
        <v>47.548954309311306</v>
      </c>
    </row>
    <row r="6974" spans="1:7" x14ac:dyDescent="0.25">
      <c r="A6974" s="147">
        <v>6970</v>
      </c>
      <c r="B6974" s="151">
        <v>20904143612</v>
      </c>
      <c r="C6974" s="151">
        <v>354</v>
      </c>
      <c r="D6974" s="158">
        <v>963.51831549999997</v>
      </c>
      <c r="E6974" s="151">
        <v>11400</v>
      </c>
      <c r="F6974" s="151">
        <v>3</v>
      </c>
      <c r="G6974" s="158">
        <v>24.077527640868524</v>
      </c>
    </row>
    <row r="6975" spans="1:7" x14ac:dyDescent="0.25">
      <c r="A6975" s="147">
        <v>6971</v>
      </c>
      <c r="B6975" s="151">
        <v>20904143613</v>
      </c>
      <c r="C6975" s="151">
        <v>306</v>
      </c>
      <c r="D6975" s="158">
        <v>1068.2002910000001</v>
      </c>
      <c r="E6975" s="151">
        <v>4084</v>
      </c>
      <c r="F6975" s="151">
        <v>8</v>
      </c>
      <c r="G6975" s="158">
        <v>72.805381643799123</v>
      </c>
    </row>
    <row r="6976" spans="1:7" x14ac:dyDescent="0.25">
      <c r="A6976" s="147">
        <v>6972</v>
      </c>
      <c r="B6976" s="151">
        <v>20904143614</v>
      </c>
      <c r="C6976" s="151">
        <v>688</v>
      </c>
      <c r="D6976" s="158">
        <v>1014.510466</v>
      </c>
      <c r="E6976" s="151">
        <v>8676</v>
      </c>
      <c r="F6976" s="151">
        <v>5</v>
      </c>
      <c r="G6976" s="158">
        <v>42.220594112161983</v>
      </c>
    </row>
    <row r="6977" spans="1:7" x14ac:dyDescent="0.25">
      <c r="A6977" s="147">
        <v>6973</v>
      </c>
      <c r="B6977" s="151">
        <v>20904143615</v>
      </c>
      <c r="C6977" s="151">
        <v>395</v>
      </c>
      <c r="D6977" s="158">
        <v>1040.8470560000001</v>
      </c>
      <c r="E6977" s="151">
        <v>6630</v>
      </c>
      <c r="F6977" s="151">
        <v>6</v>
      </c>
      <c r="G6977" s="158">
        <v>55.847875316371386</v>
      </c>
    </row>
    <row r="6978" spans="1:7" x14ac:dyDescent="0.25">
      <c r="A6978" s="147">
        <v>6974</v>
      </c>
      <c r="B6978" s="151">
        <v>20904143616</v>
      </c>
      <c r="C6978" s="151">
        <v>358</v>
      </c>
      <c r="D6978" s="158">
        <v>993.85813250000001</v>
      </c>
      <c r="E6978" s="151">
        <v>9961</v>
      </c>
      <c r="F6978" s="151">
        <v>4</v>
      </c>
      <c r="G6978" s="158">
        <v>33.661915545490871</v>
      </c>
    </row>
    <row r="6979" spans="1:7" x14ac:dyDescent="0.25">
      <c r="A6979" s="147">
        <v>6975</v>
      </c>
      <c r="B6979" s="151">
        <v>20904143617</v>
      </c>
      <c r="C6979" s="151">
        <v>271</v>
      </c>
      <c r="D6979" s="158">
        <v>1049.960814</v>
      </c>
      <c r="E6979" s="151">
        <v>5809</v>
      </c>
      <c r="F6979" s="151">
        <v>7</v>
      </c>
      <c r="G6979" s="158">
        <v>61.316104968695882</v>
      </c>
    </row>
    <row r="6980" spans="1:7" x14ac:dyDescent="0.25">
      <c r="A6980" s="147">
        <v>6976</v>
      </c>
      <c r="B6980" s="151">
        <v>20904143618</v>
      </c>
      <c r="C6980" s="151">
        <v>300</v>
      </c>
      <c r="D6980" s="158">
        <v>842.26535160000003</v>
      </c>
      <c r="E6980" s="151">
        <v>14225</v>
      </c>
      <c r="F6980" s="151">
        <v>1</v>
      </c>
      <c r="G6980" s="158">
        <v>5.2617556946849611</v>
      </c>
    </row>
    <row r="6981" spans="1:7" x14ac:dyDescent="0.25">
      <c r="A6981" s="147">
        <v>6977</v>
      </c>
      <c r="B6981" s="151">
        <v>20904143619</v>
      </c>
      <c r="C6981" s="151">
        <v>332</v>
      </c>
      <c r="D6981" s="158">
        <v>1087.3516959999999</v>
      </c>
      <c r="E6981" s="151">
        <v>2393</v>
      </c>
      <c r="F6981" s="151">
        <v>9</v>
      </c>
      <c r="G6981" s="158">
        <v>84.068203010523519</v>
      </c>
    </row>
    <row r="6982" spans="1:7" x14ac:dyDescent="0.25">
      <c r="A6982" s="147">
        <v>6978</v>
      </c>
      <c r="B6982" s="151">
        <v>20904143620</v>
      </c>
      <c r="C6982" s="151">
        <v>318</v>
      </c>
      <c r="D6982" s="158">
        <v>987.61180620000005</v>
      </c>
      <c r="E6982" s="151">
        <v>10289</v>
      </c>
      <c r="F6982" s="151">
        <v>4</v>
      </c>
      <c r="G6982" s="158">
        <v>31.477287864659655</v>
      </c>
    </row>
    <row r="6983" spans="1:7" x14ac:dyDescent="0.25">
      <c r="A6983" s="147">
        <v>6979</v>
      </c>
      <c r="B6983" s="151">
        <v>20904143621</v>
      </c>
      <c r="C6983" s="151">
        <v>383</v>
      </c>
      <c r="D6983" s="158">
        <v>988.36409309999999</v>
      </c>
      <c r="E6983" s="151">
        <v>10245</v>
      </c>
      <c r="F6983" s="151">
        <v>4</v>
      </c>
      <c r="G6983" s="158">
        <v>31.770347675502862</v>
      </c>
    </row>
    <row r="6984" spans="1:7" x14ac:dyDescent="0.25">
      <c r="A6984" s="147">
        <v>6980</v>
      </c>
      <c r="B6984" s="151">
        <v>20904143622</v>
      </c>
      <c r="C6984" s="151">
        <v>320</v>
      </c>
      <c r="D6984" s="158">
        <v>1038.5818340000001</v>
      </c>
      <c r="E6984" s="151">
        <v>6831</v>
      </c>
      <c r="F6984" s="151">
        <v>6</v>
      </c>
      <c r="G6984" s="158">
        <v>54.50912481683762</v>
      </c>
    </row>
    <row r="6985" spans="1:7" x14ac:dyDescent="0.25">
      <c r="A6985" s="147">
        <v>6981</v>
      </c>
      <c r="B6985" s="151">
        <v>20904143623</v>
      </c>
      <c r="C6985" s="151">
        <v>493</v>
      </c>
      <c r="D6985" s="158">
        <v>1018.191385</v>
      </c>
      <c r="E6985" s="151">
        <v>8407</v>
      </c>
      <c r="F6985" s="151">
        <v>5</v>
      </c>
      <c r="G6985" s="158">
        <v>44.012255228453448</v>
      </c>
    </row>
    <row r="6986" spans="1:7" x14ac:dyDescent="0.25">
      <c r="A6986" s="147">
        <v>6982</v>
      </c>
      <c r="B6986" s="151">
        <v>20904143624</v>
      </c>
      <c r="C6986" s="151">
        <v>224</v>
      </c>
      <c r="D6986" s="158">
        <v>1039.5836300000001</v>
      </c>
      <c r="E6986" s="151">
        <v>6745</v>
      </c>
      <c r="F6986" s="151">
        <v>6</v>
      </c>
      <c r="G6986" s="158">
        <v>55.081923538031177</v>
      </c>
    </row>
    <row r="6987" spans="1:7" x14ac:dyDescent="0.25">
      <c r="A6987" s="147">
        <v>6983</v>
      </c>
      <c r="B6987" s="151">
        <v>20904143625</v>
      </c>
      <c r="C6987" s="151">
        <v>349</v>
      </c>
      <c r="D6987" s="158">
        <v>1078.8533279999999</v>
      </c>
      <c r="E6987" s="151">
        <v>3144</v>
      </c>
      <c r="F6987" s="151">
        <v>8</v>
      </c>
      <c r="G6987" s="158">
        <v>79.066204875449571</v>
      </c>
    </row>
    <row r="6988" spans="1:7" x14ac:dyDescent="0.25">
      <c r="A6988" s="147">
        <v>6984</v>
      </c>
      <c r="B6988" s="151">
        <v>20904143626</v>
      </c>
      <c r="C6988" s="151">
        <v>465</v>
      </c>
      <c r="D6988" s="158">
        <v>943.01385770000002</v>
      </c>
      <c r="E6988" s="151">
        <v>12188</v>
      </c>
      <c r="F6988" s="151">
        <v>3</v>
      </c>
      <c r="G6988" s="158">
        <v>18.829092846676435</v>
      </c>
    </row>
    <row r="6989" spans="1:7" x14ac:dyDescent="0.25">
      <c r="A6989" s="147">
        <v>6985</v>
      </c>
      <c r="B6989" s="151">
        <v>20904143627</v>
      </c>
      <c r="C6989" s="151">
        <v>545</v>
      </c>
      <c r="D6989" s="158">
        <v>1040.644865</v>
      </c>
      <c r="E6989" s="151">
        <v>6648</v>
      </c>
      <c r="F6989" s="151">
        <v>6</v>
      </c>
      <c r="G6989" s="158">
        <v>55.727987211935528</v>
      </c>
    </row>
    <row r="6990" spans="1:7" x14ac:dyDescent="0.25">
      <c r="A6990" s="147">
        <v>6986</v>
      </c>
      <c r="B6990" s="151">
        <v>20904143628</v>
      </c>
      <c r="C6990" s="151">
        <v>261</v>
      </c>
      <c r="D6990" s="158">
        <v>1054.0399609999999</v>
      </c>
      <c r="E6990" s="151">
        <v>5459</v>
      </c>
      <c r="F6990" s="151">
        <v>7</v>
      </c>
      <c r="G6990" s="158">
        <v>63.647262554948711</v>
      </c>
    </row>
    <row r="6991" spans="1:7" x14ac:dyDescent="0.25">
      <c r="A6991" s="147">
        <v>6987</v>
      </c>
      <c r="B6991" s="151">
        <v>20904143630</v>
      </c>
      <c r="C6991" s="151">
        <v>419</v>
      </c>
      <c r="D6991" s="158">
        <v>1045.730348</v>
      </c>
      <c r="E6991" s="151">
        <v>6182</v>
      </c>
      <c r="F6991" s="151">
        <v>7</v>
      </c>
      <c r="G6991" s="158">
        <v>58.831757026775009</v>
      </c>
    </row>
    <row r="6992" spans="1:7" x14ac:dyDescent="0.25">
      <c r="A6992" s="147">
        <v>6988</v>
      </c>
      <c r="B6992" s="151">
        <v>20904143633</v>
      </c>
      <c r="C6992" s="151">
        <v>240</v>
      </c>
      <c r="D6992" s="158">
        <v>1010.624497</v>
      </c>
      <c r="E6992" s="151">
        <v>8945</v>
      </c>
      <c r="F6992" s="151">
        <v>5</v>
      </c>
      <c r="G6992" s="158">
        <v>40.428932995870518</v>
      </c>
    </row>
    <row r="6993" spans="1:7" x14ac:dyDescent="0.25">
      <c r="A6993" s="147">
        <v>6989</v>
      </c>
      <c r="B6993" s="151">
        <v>20904143634</v>
      </c>
      <c r="C6993" s="151">
        <v>642</v>
      </c>
      <c r="D6993" s="158">
        <v>1025.546818</v>
      </c>
      <c r="E6993" s="151">
        <v>7857</v>
      </c>
      <c r="F6993" s="151">
        <v>6</v>
      </c>
      <c r="G6993" s="158">
        <v>47.675502863993607</v>
      </c>
    </row>
    <row r="6994" spans="1:7" x14ac:dyDescent="0.25">
      <c r="A6994" s="147">
        <v>6990</v>
      </c>
      <c r="B6994" s="151">
        <v>20904143635</v>
      </c>
      <c r="C6994" s="151">
        <v>511</v>
      </c>
      <c r="D6994" s="158">
        <v>992.30151009999997</v>
      </c>
      <c r="E6994" s="151">
        <v>10047</v>
      </c>
      <c r="F6994" s="151">
        <v>4</v>
      </c>
      <c r="G6994" s="158">
        <v>33.089116824297321</v>
      </c>
    </row>
    <row r="6995" spans="1:7" x14ac:dyDescent="0.25">
      <c r="A6995" s="147">
        <v>6991</v>
      </c>
      <c r="B6995" s="151">
        <v>20904143706</v>
      </c>
      <c r="C6995" s="151">
        <v>754</v>
      </c>
      <c r="D6995" s="158">
        <v>1010.741779</v>
      </c>
      <c r="E6995" s="151">
        <v>8934</v>
      </c>
      <c r="F6995" s="151">
        <v>5</v>
      </c>
      <c r="G6995" s="158">
        <v>40.502197948581326</v>
      </c>
    </row>
    <row r="6996" spans="1:7" x14ac:dyDescent="0.25">
      <c r="A6996" s="147">
        <v>6992</v>
      </c>
      <c r="B6996" s="151">
        <v>20904143708</v>
      </c>
      <c r="C6996" s="151">
        <v>811</v>
      </c>
      <c r="D6996" s="158">
        <v>971.15289159999998</v>
      </c>
      <c r="E6996" s="151">
        <v>11060</v>
      </c>
      <c r="F6996" s="151">
        <v>4</v>
      </c>
      <c r="G6996" s="158">
        <v>26.342080724656984</v>
      </c>
    </row>
    <row r="6997" spans="1:7" x14ac:dyDescent="0.25">
      <c r="A6997" s="147">
        <v>6993</v>
      </c>
      <c r="B6997" s="151">
        <v>20904143709</v>
      </c>
      <c r="C6997" s="151">
        <v>359</v>
      </c>
      <c r="D6997" s="158">
        <v>970.63381509999999</v>
      </c>
      <c r="E6997" s="151">
        <v>11085</v>
      </c>
      <c r="F6997" s="151">
        <v>3</v>
      </c>
      <c r="G6997" s="158">
        <v>26.175569468496068</v>
      </c>
    </row>
    <row r="6998" spans="1:7" x14ac:dyDescent="0.25">
      <c r="A6998" s="147">
        <v>6994</v>
      </c>
      <c r="B6998" s="151">
        <v>20904143710</v>
      </c>
      <c r="C6998" s="151">
        <v>611</v>
      </c>
      <c r="D6998" s="158">
        <v>977.57424409999999</v>
      </c>
      <c r="E6998" s="151">
        <v>10775</v>
      </c>
      <c r="F6998" s="151">
        <v>4</v>
      </c>
      <c r="G6998" s="158">
        <v>28.240309044891436</v>
      </c>
    </row>
    <row r="6999" spans="1:7" x14ac:dyDescent="0.25">
      <c r="A6999" s="147">
        <v>6995</v>
      </c>
      <c r="B6999" s="151">
        <v>20904143711</v>
      </c>
      <c r="C6999" s="151">
        <v>328</v>
      </c>
      <c r="D6999" s="158">
        <v>918.29558529999997</v>
      </c>
      <c r="E6999" s="151">
        <v>12901</v>
      </c>
      <c r="F6999" s="151">
        <v>2</v>
      </c>
      <c r="G6999" s="158">
        <v>14.080191820967098</v>
      </c>
    </row>
    <row r="7000" spans="1:7" x14ac:dyDescent="0.25">
      <c r="A7000" s="147">
        <v>6996</v>
      </c>
      <c r="B7000" s="151">
        <v>20904143712</v>
      </c>
      <c r="C7000" s="151">
        <v>677</v>
      </c>
      <c r="D7000" s="158">
        <v>1018.482132</v>
      </c>
      <c r="E7000" s="151">
        <v>8393</v>
      </c>
      <c r="F7000" s="151">
        <v>5</v>
      </c>
      <c r="G7000" s="158">
        <v>44.105501531903556</v>
      </c>
    </row>
    <row r="7001" spans="1:7" x14ac:dyDescent="0.25">
      <c r="A7001" s="147">
        <v>6997</v>
      </c>
      <c r="B7001" s="151">
        <v>20904143713</v>
      </c>
      <c r="C7001" s="151">
        <v>349</v>
      </c>
      <c r="D7001" s="158">
        <v>1028.929633</v>
      </c>
      <c r="E7001" s="151">
        <v>7595</v>
      </c>
      <c r="F7001" s="151">
        <v>6</v>
      </c>
      <c r="G7001" s="158">
        <v>49.420540828560014</v>
      </c>
    </row>
    <row r="7002" spans="1:7" x14ac:dyDescent="0.25">
      <c r="A7002" s="147">
        <v>6998</v>
      </c>
      <c r="B7002" s="151">
        <v>20904143714</v>
      </c>
      <c r="C7002" s="151">
        <v>746</v>
      </c>
      <c r="D7002" s="158">
        <v>1008.095112</v>
      </c>
      <c r="E7002" s="151">
        <v>9108</v>
      </c>
      <c r="F7002" s="151">
        <v>5</v>
      </c>
      <c r="G7002" s="158">
        <v>39.343279605701348</v>
      </c>
    </row>
    <row r="7003" spans="1:7" x14ac:dyDescent="0.25">
      <c r="A7003" s="147">
        <v>6999</v>
      </c>
      <c r="B7003" s="151">
        <v>20904143715</v>
      </c>
      <c r="C7003" s="151">
        <v>582</v>
      </c>
      <c r="D7003" s="158">
        <v>1004.995333</v>
      </c>
      <c r="E7003" s="151">
        <v>9325</v>
      </c>
      <c r="F7003" s="151">
        <v>5</v>
      </c>
      <c r="G7003" s="158">
        <v>37.897961902224594</v>
      </c>
    </row>
    <row r="7004" spans="1:7" x14ac:dyDescent="0.25">
      <c r="A7004" s="147">
        <v>7000</v>
      </c>
      <c r="B7004" s="151">
        <v>20904143716</v>
      </c>
      <c r="C7004" s="151">
        <v>355</v>
      </c>
      <c r="D7004" s="158">
        <v>935.68471680000005</v>
      </c>
      <c r="E7004" s="151">
        <v>12435</v>
      </c>
      <c r="F7004" s="151">
        <v>3</v>
      </c>
      <c r="G7004" s="158">
        <v>17.183961635806579</v>
      </c>
    </row>
    <row r="7005" spans="1:7" x14ac:dyDescent="0.25">
      <c r="A7005" s="147">
        <v>7001</v>
      </c>
      <c r="B7005" s="151">
        <v>20904143717</v>
      </c>
      <c r="C7005" s="151">
        <v>624</v>
      </c>
      <c r="D7005" s="158">
        <v>940.88906280000003</v>
      </c>
      <c r="E7005" s="151">
        <v>12251</v>
      </c>
      <c r="F7005" s="151">
        <v>3</v>
      </c>
      <c r="G7005" s="158">
        <v>18.409484481150926</v>
      </c>
    </row>
    <row r="7006" spans="1:7" x14ac:dyDescent="0.25">
      <c r="A7006" s="147">
        <v>7002</v>
      </c>
      <c r="B7006" s="151">
        <v>20904143718</v>
      </c>
      <c r="C7006" s="151">
        <v>465</v>
      </c>
      <c r="D7006" s="158">
        <v>998.09932900000001</v>
      </c>
      <c r="E7006" s="151">
        <v>9720</v>
      </c>
      <c r="F7006" s="151">
        <v>4</v>
      </c>
      <c r="G7006" s="158">
        <v>35.267084054882112</v>
      </c>
    </row>
    <row r="7007" spans="1:7" x14ac:dyDescent="0.25">
      <c r="A7007" s="147">
        <v>7003</v>
      </c>
      <c r="B7007" s="151">
        <v>20904143719</v>
      </c>
      <c r="C7007" s="151">
        <v>821</v>
      </c>
      <c r="D7007" s="158">
        <v>1064.2438460000001</v>
      </c>
      <c r="E7007" s="151">
        <v>4431</v>
      </c>
      <c r="F7007" s="151">
        <v>8</v>
      </c>
      <c r="G7007" s="158">
        <v>70.494205408285609</v>
      </c>
    </row>
    <row r="7008" spans="1:7" x14ac:dyDescent="0.25">
      <c r="A7008" s="147">
        <v>7004</v>
      </c>
      <c r="B7008" s="151">
        <v>20904143720</v>
      </c>
      <c r="C7008" s="151">
        <v>666</v>
      </c>
      <c r="D7008" s="158">
        <v>1031.053817</v>
      </c>
      <c r="E7008" s="151">
        <v>7419</v>
      </c>
      <c r="F7008" s="151">
        <v>6</v>
      </c>
      <c r="G7008" s="158">
        <v>50.592780071932864</v>
      </c>
    </row>
    <row r="7009" spans="1:7" x14ac:dyDescent="0.25">
      <c r="A7009" s="147">
        <v>7005</v>
      </c>
      <c r="B7009" s="151">
        <v>20904143721</v>
      </c>
      <c r="C7009" s="151">
        <v>335</v>
      </c>
      <c r="D7009" s="158">
        <v>1021.423504</v>
      </c>
      <c r="E7009" s="151">
        <v>8179</v>
      </c>
      <c r="F7009" s="151">
        <v>5</v>
      </c>
      <c r="G7009" s="158">
        <v>45.530837884641002</v>
      </c>
    </row>
    <row r="7010" spans="1:7" x14ac:dyDescent="0.25">
      <c r="A7010" s="147">
        <v>7006</v>
      </c>
      <c r="B7010" s="151">
        <v>20904143722</v>
      </c>
      <c r="C7010" s="151">
        <v>572</v>
      </c>
      <c r="D7010" s="158">
        <v>1028.476733</v>
      </c>
      <c r="E7010" s="151">
        <v>7645</v>
      </c>
      <c r="F7010" s="151">
        <v>6</v>
      </c>
      <c r="G7010" s="158">
        <v>49.087518316238175</v>
      </c>
    </row>
    <row r="7011" spans="1:7" x14ac:dyDescent="0.25">
      <c r="A7011" s="147">
        <v>7007</v>
      </c>
      <c r="B7011" s="151">
        <v>20904143723</v>
      </c>
      <c r="C7011" s="151">
        <v>410</v>
      </c>
      <c r="D7011" s="158">
        <v>937.19844769999997</v>
      </c>
      <c r="E7011" s="151">
        <v>12373</v>
      </c>
      <c r="F7011" s="151">
        <v>3</v>
      </c>
      <c r="G7011" s="158">
        <v>17.596909551085655</v>
      </c>
    </row>
    <row r="7012" spans="1:7" x14ac:dyDescent="0.25">
      <c r="A7012" s="147">
        <v>7008</v>
      </c>
      <c r="B7012" s="151">
        <v>20904143724</v>
      </c>
      <c r="C7012" s="151">
        <v>145</v>
      </c>
      <c r="D7012" s="158">
        <v>1019.838044</v>
      </c>
      <c r="E7012" s="151">
        <v>8299</v>
      </c>
      <c r="F7012" s="151">
        <v>5</v>
      </c>
      <c r="G7012" s="158">
        <v>44.7315838550686</v>
      </c>
    </row>
    <row r="7013" spans="1:7" x14ac:dyDescent="0.25">
      <c r="A7013" s="147">
        <v>7009</v>
      </c>
      <c r="B7013" s="151">
        <v>20904143725</v>
      </c>
      <c r="C7013" s="151">
        <v>680</v>
      </c>
      <c r="D7013" s="158">
        <v>1007.459382</v>
      </c>
      <c r="E7013" s="151">
        <v>9156</v>
      </c>
      <c r="F7013" s="151">
        <v>5</v>
      </c>
      <c r="G7013" s="158">
        <v>39.023577993872387</v>
      </c>
    </row>
    <row r="7014" spans="1:7" x14ac:dyDescent="0.25">
      <c r="A7014" s="147">
        <v>7010</v>
      </c>
      <c r="B7014" s="151">
        <v>20904143726</v>
      </c>
      <c r="C7014" s="151">
        <v>748</v>
      </c>
      <c r="D7014" s="158">
        <v>1042.333302</v>
      </c>
      <c r="E7014" s="151">
        <v>6509</v>
      </c>
      <c r="F7014" s="151">
        <v>7</v>
      </c>
      <c r="G7014" s="158">
        <v>56.653789796190225</v>
      </c>
    </row>
    <row r="7015" spans="1:7" x14ac:dyDescent="0.25">
      <c r="A7015" s="147">
        <v>7011</v>
      </c>
      <c r="B7015" s="151">
        <v>20904143727</v>
      </c>
      <c r="C7015" s="151">
        <v>743</v>
      </c>
      <c r="D7015" s="158">
        <v>991.41831119999995</v>
      </c>
      <c r="E7015" s="151">
        <v>10078</v>
      </c>
      <c r="F7015" s="151">
        <v>4</v>
      </c>
      <c r="G7015" s="158">
        <v>32.882642866657783</v>
      </c>
    </row>
    <row r="7016" spans="1:7" x14ac:dyDescent="0.25">
      <c r="A7016" s="147">
        <v>7012</v>
      </c>
      <c r="B7016" s="151">
        <v>20904143728</v>
      </c>
      <c r="C7016" s="151">
        <v>401</v>
      </c>
      <c r="D7016" s="158">
        <v>1004.36806</v>
      </c>
      <c r="E7016" s="151">
        <v>9366</v>
      </c>
      <c r="F7016" s="151">
        <v>5</v>
      </c>
      <c r="G7016" s="158">
        <v>37.624883442120691</v>
      </c>
    </row>
    <row r="7017" spans="1:7" x14ac:dyDescent="0.25">
      <c r="A7017" s="147">
        <v>7013</v>
      </c>
      <c r="B7017" s="151">
        <v>20904143729</v>
      </c>
      <c r="C7017" s="151">
        <v>443</v>
      </c>
      <c r="D7017" s="158">
        <v>933.33033669999998</v>
      </c>
      <c r="E7017" s="151">
        <v>12509</v>
      </c>
      <c r="F7017" s="151">
        <v>3</v>
      </c>
      <c r="G7017" s="158">
        <v>16.691088317570269</v>
      </c>
    </row>
    <row r="7018" spans="1:7" x14ac:dyDescent="0.25">
      <c r="A7018" s="147">
        <v>7014</v>
      </c>
      <c r="B7018" s="151">
        <v>20904143730</v>
      </c>
      <c r="C7018" s="151">
        <v>556</v>
      </c>
      <c r="D7018" s="158">
        <v>1028.620451</v>
      </c>
      <c r="E7018" s="151">
        <v>7618</v>
      </c>
      <c r="F7018" s="151">
        <v>6</v>
      </c>
      <c r="G7018" s="158">
        <v>49.26735047289197</v>
      </c>
    </row>
    <row r="7019" spans="1:7" x14ac:dyDescent="0.25">
      <c r="A7019" s="147">
        <v>7015</v>
      </c>
      <c r="B7019" s="151">
        <v>20904143731</v>
      </c>
      <c r="C7019" s="151">
        <v>609</v>
      </c>
      <c r="D7019" s="158">
        <v>977.24637759999996</v>
      </c>
      <c r="E7019" s="151">
        <v>10796</v>
      </c>
      <c r="F7019" s="151">
        <v>4</v>
      </c>
      <c r="G7019" s="158">
        <v>28.100439589716263</v>
      </c>
    </row>
    <row r="7020" spans="1:7" x14ac:dyDescent="0.25">
      <c r="A7020" s="147">
        <v>7016</v>
      </c>
      <c r="B7020" s="151">
        <v>20904143732</v>
      </c>
      <c r="C7020" s="151">
        <v>468</v>
      </c>
      <c r="D7020" s="158">
        <v>1003.440933</v>
      </c>
      <c r="E7020" s="151">
        <v>9415</v>
      </c>
      <c r="F7020" s="151">
        <v>5</v>
      </c>
      <c r="G7020" s="158">
        <v>37.298521380045294</v>
      </c>
    </row>
    <row r="7021" spans="1:7" x14ac:dyDescent="0.25">
      <c r="A7021" s="147">
        <v>7017</v>
      </c>
      <c r="B7021" s="151">
        <v>20904143733</v>
      </c>
      <c r="C7021" s="151">
        <v>551</v>
      </c>
      <c r="D7021" s="158">
        <v>994.60567749999996</v>
      </c>
      <c r="E7021" s="151">
        <v>9920</v>
      </c>
      <c r="F7021" s="151">
        <v>4</v>
      </c>
      <c r="G7021" s="158">
        <v>33.934994005594774</v>
      </c>
    </row>
    <row r="7022" spans="1:7" x14ac:dyDescent="0.25">
      <c r="A7022" s="147">
        <v>7018</v>
      </c>
      <c r="B7022" s="151">
        <v>20904143734</v>
      </c>
      <c r="C7022" s="151">
        <v>629</v>
      </c>
      <c r="D7022" s="158">
        <v>976.59314949999998</v>
      </c>
      <c r="E7022" s="151">
        <v>10834</v>
      </c>
      <c r="F7022" s="151">
        <v>4</v>
      </c>
      <c r="G7022" s="158">
        <v>27.847342480351671</v>
      </c>
    </row>
    <row r="7023" spans="1:7" x14ac:dyDescent="0.25">
      <c r="A7023" s="147">
        <v>7019</v>
      </c>
      <c r="B7023" s="151">
        <v>20904143735</v>
      </c>
      <c r="C7023" s="151">
        <v>674</v>
      </c>
      <c r="D7023" s="158">
        <v>1031.4500109999999</v>
      </c>
      <c r="E7023" s="151">
        <v>7375</v>
      </c>
      <c r="F7023" s="151">
        <v>6</v>
      </c>
      <c r="G7023" s="158">
        <v>50.885839882776075</v>
      </c>
    </row>
    <row r="7024" spans="1:7" x14ac:dyDescent="0.25">
      <c r="A7024" s="147">
        <v>7020</v>
      </c>
      <c r="B7024" s="151">
        <v>20904143736</v>
      </c>
      <c r="C7024" s="151">
        <v>248</v>
      </c>
      <c r="D7024" s="158">
        <v>1052.1935539999999</v>
      </c>
      <c r="E7024" s="151">
        <v>5610</v>
      </c>
      <c r="F7024" s="151">
        <v>7</v>
      </c>
      <c r="G7024" s="158">
        <v>62.641534567736777</v>
      </c>
    </row>
    <row r="7025" spans="1:7" x14ac:dyDescent="0.25">
      <c r="A7025" s="147">
        <v>7021</v>
      </c>
      <c r="B7025" s="151">
        <v>20904143737</v>
      </c>
      <c r="C7025" s="151">
        <v>463</v>
      </c>
      <c r="D7025" s="158">
        <v>1006.958142</v>
      </c>
      <c r="E7025" s="151">
        <v>9183</v>
      </c>
      <c r="F7025" s="151">
        <v>5</v>
      </c>
      <c r="G7025" s="158">
        <v>38.843745837218599</v>
      </c>
    </row>
    <row r="7026" spans="1:7" x14ac:dyDescent="0.25">
      <c r="A7026" s="147">
        <v>7022</v>
      </c>
      <c r="B7026" s="151">
        <v>20904143738</v>
      </c>
      <c r="C7026" s="151">
        <v>334</v>
      </c>
      <c r="D7026" s="158">
        <v>1010.100983</v>
      </c>
      <c r="E7026" s="151">
        <v>8972</v>
      </c>
      <c r="F7026" s="151">
        <v>5</v>
      </c>
      <c r="G7026" s="158">
        <v>40.249100839216737</v>
      </c>
    </row>
    <row r="7027" spans="1:7" x14ac:dyDescent="0.25">
      <c r="A7027" s="147">
        <v>7023</v>
      </c>
      <c r="B7027" s="151">
        <v>20904143739</v>
      </c>
      <c r="C7027" s="151">
        <v>761</v>
      </c>
      <c r="D7027" s="158">
        <v>962.51543979999997</v>
      </c>
      <c r="E7027" s="151">
        <v>11448</v>
      </c>
      <c r="F7027" s="151">
        <v>3</v>
      </c>
      <c r="G7027" s="158">
        <v>23.757826029039563</v>
      </c>
    </row>
    <row r="7028" spans="1:7" x14ac:dyDescent="0.25">
      <c r="A7028" s="147">
        <v>7024</v>
      </c>
      <c r="B7028" s="151">
        <v>20904143740</v>
      </c>
      <c r="C7028" s="151">
        <v>309</v>
      </c>
      <c r="D7028" s="158">
        <v>1080.468521</v>
      </c>
      <c r="E7028" s="151">
        <v>2998</v>
      </c>
      <c r="F7028" s="151">
        <v>9</v>
      </c>
      <c r="G7028" s="158">
        <v>80.038630611429326</v>
      </c>
    </row>
    <row r="7029" spans="1:7" x14ac:dyDescent="0.25">
      <c r="A7029" s="147">
        <v>7025</v>
      </c>
      <c r="B7029" s="151">
        <v>20904143741</v>
      </c>
      <c r="C7029" s="151">
        <v>293</v>
      </c>
      <c r="D7029" s="158">
        <v>976.7185399</v>
      </c>
      <c r="E7029" s="151">
        <v>10828</v>
      </c>
      <c r="F7029" s="151">
        <v>4</v>
      </c>
      <c r="G7029" s="158">
        <v>27.887305181830293</v>
      </c>
    </row>
    <row r="7030" spans="1:7" x14ac:dyDescent="0.25">
      <c r="A7030" s="147">
        <v>7026</v>
      </c>
      <c r="B7030" s="151">
        <v>20904143742</v>
      </c>
      <c r="C7030" s="151">
        <v>641</v>
      </c>
      <c r="D7030" s="158">
        <v>1015.938863</v>
      </c>
      <c r="E7030" s="151">
        <v>8582</v>
      </c>
      <c r="F7030" s="151">
        <v>5</v>
      </c>
      <c r="G7030" s="158">
        <v>42.846676435327034</v>
      </c>
    </row>
    <row r="7031" spans="1:7" x14ac:dyDescent="0.25">
      <c r="A7031" s="147">
        <v>7027</v>
      </c>
      <c r="B7031" s="151">
        <v>20904143743</v>
      </c>
      <c r="C7031" s="151">
        <v>443</v>
      </c>
      <c r="D7031" s="158">
        <v>999.76996440000005</v>
      </c>
      <c r="E7031" s="151">
        <v>9616</v>
      </c>
      <c r="F7031" s="151">
        <v>5</v>
      </c>
      <c r="G7031" s="158">
        <v>35.95977088051152</v>
      </c>
    </row>
    <row r="7032" spans="1:7" x14ac:dyDescent="0.25">
      <c r="A7032" s="147">
        <v>7028</v>
      </c>
      <c r="B7032" s="151">
        <v>20904143744</v>
      </c>
      <c r="C7032" s="151">
        <v>755</v>
      </c>
      <c r="D7032" s="158">
        <v>1046.504715</v>
      </c>
      <c r="E7032" s="151">
        <v>6116</v>
      </c>
      <c r="F7032" s="151">
        <v>7</v>
      </c>
      <c r="G7032" s="158">
        <v>59.271346743039835</v>
      </c>
    </row>
    <row r="7033" spans="1:7" x14ac:dyDescent="0.25">
      <c r="A7033" s="147">
        <v>7029</v>
      </c>
      <c r="B7033" s="151">
        <v>20904143745</v>
      </c>
      <c r="C7033" s="151">
        <v>701</v>
      </c>
      <c r="D7033" s="158">
        <v>956.533682</v>
      </c>
      <c r="E7033" s="151">
        <v>11706</v>
      </c>
      <c r="F7033" s="151">
        <v>3</v>
      </c>
      <c r="G7033" s="158">
        <v>22.039429865458903</v>
      </c>
    </row>
    <row r="7034" spans="1:7" x14ac:dyDescent="0.25">
      <c r="A7034" s="147">
        <v>7030</v>
      </c>
      <c r="B7034" s="151">
        <v>20904143746</v>
      </c>
      <c r="C7034" s="151">
        <v>355</v>
      </c>
      <c r="D7034" s="158">
        <v>1025.010563</v>
      </c>
      <c r="E7034" s="151">
        <v>7898</v>
      </c>
      <c r="F7034" s="151">
        <v>6</v>
      </c>
      <c r="G7034" s="158">
        <v>47.402424403889704</v>
      </c>
    </row>
    <row r="7035" spans="1:7" x14ac:dyDescent="0.25">
      <c r="A7035" s="147">
        <v>7031</v>
      </c>
      <c r="B7035" s="151">
        <v>20904143747</v>
      </c>
      <c r="C7035" s="151">
        <v>583</v>
      </c>
      <c r="D7035" s="158">
        <v>1013.117854</v>
      </c>
      <c r="E7035" s="151">
        <v>8765</v>
      </c>
      <c r="F7035" s="151">
        <v>5</v>
      </c>
      <c r="G7035" s="158">
        <v>41.627814040229119</v>
      </c>
    </row>
    <row r="7036" spans="1:7" x14ac:dyDescent="0.25">
      <c r="A7036" s="147">
        <v>7032</v>
      </c>
      <c r="B7036" s="151">
        <v>20904143748</v>
      </c>
      <c r="C7036" s="151">
        <v>390</v>
      </c>
      <c r="D7036" s="158">
        <v>1006.4895749999999</v>
      </c>
      <c r="E7036" s="151">
        <v>9215</v>
      </c>
      <c r="F7036" s="151">
        <v>5</v>
      </c>
      <c r="G7036" s="158">
        <v>38.630611429332625</v>
      </c>
    </row>
    <row r="7037" spans="1:7" x14ac:dyDescent="0.25">
      <c r="A7037" s="147">
        <v>7033</v>
      </c>
      <c r="B7037" s="151">
        <v>20904143749</v>
      </c>
      <c r="C7037" s="151">
        <v>592</v>
      </c>
      <c r="D7037" s="158">
        <v>986.73496490000002</v>
      </c>
      <c r="E7037" s="151">
        <v>10340</v>
      </c>
      <c r="F7037" s="151">
        <v>4</v>
      </c>
      <c r="G7037" s="158">
        <v>31.137604902091383</v>
      </c>
    </row>
    <row r="7038" spans="1:7" x14ac:dyDescent="0.25">
      <c r="A7038" s="147">
        <v>7034</v>
      </c>
      <c r="B7038" s="151">
        <v>20904143750</v>
      </c>
      <c r="C7038" s="151">
        <v>387</v>
      </c>
      <c r="D7038" s="158">
        <v>1005.215984</v>
      </c>
      <c r="E7038" s="151">
        <v>9305</v>
      </c>
      <c r="F7038" s="151">
        <v>5</v>
      </c>
      <c r="G7038" s="158">
        <v>38.031170907153324</v>
      </c>
    </row>
    <row r="7039" spans="1:7" x14ac:dyDescent="0.25">
      <c r="A7039" s="147">
        <v>7035</v>
      </c>
      <c r="B7039" s="151">
        <v>20904143751</v>
      </c>
      <c r="C7039" s="151">
        <v>107</v>
      </c>
      <c r="D7039" s="158">
        <v>1069.5142209999999</v>
      </c>
      <c r="E7039" s="151">
        <v>3962</v>
      </c>
      <c r="F7039" s="151">
        <v>8</v>
      </c>
      <c r="G7039" s="158">
        <v>73.61795657386439</v>
      </c>
    </row>
    <row r="7040" spans="1:7" x14ac:dyDescent="0.25">
      <c r="A7040" s="147">
        <v>7036</v>
      </c>
      <c r="B7040" s="151">
        <v>20904143752</v>
      </c>
      <c r="C7040" s="151">
        <v>368</v>
      </c>
      <c r="D7040" s="158">
        <v>1030.6343179999999</v>
      </c>
      <c r="E7040" s="151">
        <v>7453</v>
      </c>
      <c r="F7040" s="151">
        <v>6</v>
      </c>
      <c r="G7040" s="158">
        <v>50.366324763554019</v>
      </c>
    </row>
    <row r="7041" spans="1:7" x14ac:dyDescent="0.25">
      <c r="A7041" s="147">
        <v>7037</v>
      </c>
      <c r="B7041" s="151">
        <v>20904143753</v>
      </c>
      <c r="C7041" s="151">
        <v>571</v>
      </c>
      <c r="D7041" s="158">
        <v>999.20101020000004</v>
      </c>
      <c r="E7041" s="151">
        <v>9647</v>
      </c>
      <c r="F7041" s="151">
        <v>5</v>
      </c>
      <c r="G7041" s="158">
        <v>35.753296922871982</v>
      </c>
    </row>
    <row r="7042" spans="1:7" x14ac:dyDescent="0.25">
      <c r="A7042" s="147">
        <v>7038</v>
      </c>
      <c r="B7042" s="151">
        <v>20904152701</v>
      </c>
      <c r="C7042" s="151">
        <v>429</v>
      </c>
      <c r="D7042" s="158">
        <v>1070.287859</v>
      </c>
      <c r="E7042" s="151">
        <v>3896</v>
      </c>
      <c r="F7042" s="151">
        <v>8</v>
      </c>
      <c r="G7042" s="158">
        <v>74.05754629012921</v>
      </c>
    </row>
    <row r="7043" spans="1:7" x14ac:dyDescent="0.25">
      <c r="A7043" s="147">
        <v>7039</v>
      </c>
      <c r="B7043" s="151">
        <v>20904152702</v>
      </c>
      <c r="C7043" s="151">
        <v>612</v>
      </c>
      <c r="D7043" s="158">
        <v>1038.0149779999999</v>
      </c>
      <c r="E7043" s="151">
        <v>6878</v>
      </c>
      <c r="F7043" s="151">
        <v>6</v>
      </c>
      <c r="G7043" s="158">
        <v>54.196083655255102</v>
      </c>
    </row>
    <row r="7044" spans="1:7" x14ac:dyDescent="0.25">
      <c r="A7044" s="147">
        <v>7040</v>
      </c>
      <c r="B7044" s="151">
        <v>20904152703</v>
      </c>
      <c r="C7044" s="151">
        <v>517</v>
      </c>
      <c r="D7044" s="158">
        <v>1070.1216300000001</v>
      </c>
      <c r="E7044" s="151">
        <v>3913</v>
      </c>
      <c r="F7044" s="151">
        <v>8</v>
      </c>
      <c r="G7044" s="158">
        <v>73.944318635939794</v>
      </c>
    </row>
    <row r="7045" spans="1:7" x14ac:dyDescent="0.25">
      <c r="A7045" s="147">
        <v>7041</v>
      </c>
      <c r="B7045" s="151">
        <v>20904152704</v>
      </c>
      <c r="C7045" s="151">
        <v>441</v>
      </c>
      <c r="D7045" s="158">
        <v>982.95404570000005</v>
      </c>
      <c r="E7045" s="151">
        <v>10519</v>
      </c>
      <c r="F7045" s="151">
        <v>4</v>
      </c>
      <c r="G7045" s="158">
        <v>29.945384307979218</v>
      </c>
    </row>
    <row r="7046" spans="1:7" x14ac:dyDescent="0.25">
      <c r="A7046" s="147">
        <v>7042</v>
      </c>
      <c r="B7046" s="151">
        <v>20904152705</v>
      </c>
      <c r="C7046" s="151">
        <v>524</v>
      </c>
      <c r="D7046" s="158">
        <v>980.42346380000004</v>
      </c>
      <c r="E7046" s="151">
        <v>10639</v>
      </c>
      <c r="F7046" s="151">
        <v>4</v>
      </c>
      <c r="G7046" s="158">
        <v>29.146130278406819</v>
      </c>
    </row>
    <row r="7047" spans="1:7" x14ac:dyDescent="0.25">
      <c r="A7047" s="147">
        <v>7043</v>
      </c>
      <c r="B7047" s="151">
        <v>20904152706</v>
      </c>
      <c r="C7047" s="151">
        <v>457</v>
      </c>
      <c r="D7047" s="158">
        <v>1037.695608</v>
      </c>
      <c r="E7047" s="151">
        <v>6915</v>
      </c>
      <c r="F7047" s="151">
        <v>6</v>
      </c>
      <c r="G7047" s="158">
        <v>53.949646996136934</v>
      </c>
    </row>
    <row r="7048" spans="1:7" x14ac:dyDescent="0.25">
      <c r="A7048" s="147">
        <v>7044</v>
      </c>
      <c r="B7048" s="151">
        <v>20904152707</v>
      </c>
      <c r="C7048" s="151">
        <v>367</v>
      </c>
      <c r="D7048" s="158">
        <v>1029.704862</v>
      </c>
      <c r="E7048" s="151">
        <v>7526</v>
      </c>
      <c r="F7048" s="151">
        <v>6</v>
      </c>
      <c r="G7048" s="158">
        <v>49.880111895564141</v>
      </c>
    </row>
    <row r="7049" spans="1:7" x14ac:dyDescent="0.25">
      <c r="A7049" s="147">
        <v>7045</v>
      </c>
      <c r="B7049" s="151">
        <v>20904152708</v>
      </c>
      <c r="C7049" s="151">
        <v>603</v>
      </c>
      <c r="D7049" s="158">
        <v>1073.5740659999999</v>
      </c>
      <c r="E7049" s="151">
        <v>3623</v>
      </c>
      <c r="F7049" s="151">
        <v>8</v>
      </c>
      <c r="G7049" s="158">
        <v>75.875849207406418</v>
      </c>
    </row>
    <row r="7050" spans="1:7" x14ac:dyDescent="0.25">
      <c r="A7050" s="147">
        <v>7046</v>
      </c>
      <c r="B7050" s="151">
        <v>20904152709</v>
      </c>
      <c r="C7050" s="151">
        <v>479</v>
      </c>
      <c r="D7050" s="158">
        <v>1038.7474749999999</v>
      </c>
      <c r="E7050" s="151">
        <v>6814</v>
      </c>
      <c r="F7050" s="151">
        <v>6</v>
      </c>
      <c r="G7050" s="158">
        <v>54.62235247102705</v>
      </c>
    </row>
    <row r="7051" spans="1:7" x14ac:dyDescent="0.25">
      <c r="A7051" s="147">
        <v>7047</v>
      </c>
      <c r="B7051" s="151">
        <v>20904152710</v>
      </c>
      <c r="C7051" s="151">
        <v>295</v>
      </c>
      <c r="D7051" s="158">
        <v>940.40717140000004</v>
      </c>
      <c r="E7051" s="151">
        <v>12273</v>
      </c>
      <c r="F7051" s="151">
        <v>3</v>
      </c>
      <c r="G7051" s="158">
        <v>18.262954575729321</v>
      </c>
    </row>
    <row r="7052" spans="1:7" x14ac:dyDescent="0.25">
      <c r="A7052" s="147">
        <v>7048</v>
      </c>
      <c r="B7052" s="151">
        <v>20904152711</v>
      </c>
      <c r="C7052" s="151">
        <v>777</v>
      </c>
      <c r="D7052" s="158">
        <v>1046.540688</v>
      </c>
      <c r="E7052" s="151">
        <v>6114</v>
      </c>
      <c r="F7052" s="151">
        <v>7</v>
      </c>
      <c r="G7052" s="158">
        <v>59.284667643532707</v>
      </c>
    </row>
    <row r="7053" spans="1:7" x14ac:dyDescent="0.25">
      <c r="A7053" s="147">
        <v>7049</v>
      </c>
      <c r="B7053" s="151">
        <v>20904152712</v>
      </c>
      <c r="C7053" s="151">
        <v>455</v>
      </c>
      <c r="D7053" s="158">
        <v>1032.1813279999999</v>
      </c>
      <c r="E7053" s="151">
        <v>7320</v>
      </c>
      <c r="F7053" s="151">
        <v>6</v>
      </c>
      <c r="G7053" s="158">
        <v>51.252164646330087</v>
      </c>
    </row>
    <row r="7054" spans="1:7" x14ac:dyDescent="0.25">
      <c r="A7054" s="147">
        <v>7050</v>
      </c>
      <c r="B7054" s="151">
        <v>20904152713</v>
      </c>
      <c r="C7054" s="151">
        <v>479</v>
      </c>
      <c r="D7054" s="158">
        <v>1071.074644</v>
      </c>
      <c r="E7054" s="151">
        <v>3829</v>
      </c>
      <c r="F7054" s="151">
        <v>8</v>
      </c>
      <c r="G7054" s="158">
        <v>74.503796456640472</v>
      </c>
    </row>
    <row r="7055" spans="1:7" x14ac:dyDescent="0.25">
      <c r="A7055" s="147">
        <v>7051</v>
      </c>
      <c r="B7055" s="151">
        <v>20904152714</v>
      </c>
      <c r="C7055" s="151">
        <v>727</v>
      </c>
      <c r="D7055" s="158">
        <v>1014.705865</v>
      </c>
      <c r="E7055" s="151">
        <v>8660</v>
      </c>
      <c r="F7055" s="151">
        <v>5</v>
      </c>
      <c r="G7055" s="158">
        <v>42.327161316104963</v>
      </c>
    </row>
    <row r="7056" spans="1:7" x14ac:dyDescent="0.25">
      <c r="A7056" s="147">
        <v>7052</v>
      </c>
      <c r="B7056" s="151">
        <v>20904152715</v>
      </c>
      <c r="C7056" s="151">
        <v>518</v>
      </c>
      <c r="D7056" s="158">
        <v>1074.766204</v>
      </c>
      <c r="E7056" s="151">
        <v>3507</v>
      </c>
      <c r="F7056" s="151">
        <v>8</v>
      </c>
      <c r="G7056" s="158">
        <v>76.64846143599307</v>
      </c>
    </row>
    <row r="7057" spans="1:7" x14ac:dyDescent="0.25">
      <c r="A7057" s="147">
        <v>7053</v>
      </c>
      <c r="B7057" s="151">
        <v>20904152716</v>
      </c>
      <c r="C7057" s="151">
        <v>374</v>
      </c>
      <c r="D7057" s="158">
        <v>1075.1459609999999</v>
      </c>
      <c r="E7057" s="151">
        <v>3478</v>
      </c>
      <c r="F7057" s="151">
        <v>8</v>
      </c>
      <c r="G7057" s="158">
        <v>76.84161449313973</v>
      </c>
    </row>
    <row r="7058" spans="1:7" x14ac:dyDescent="0.25">
      <c r="A7058" s="147">
        <v>7054</v>
      </c>
      <c r="B7058" s="151">
        <v>20904152718</v>
      </c>
      <c r="C7058" s="151">
        <v>534</v>
      </c>
      <c r="D7058" s="158">
        <v>1076.1931520000001</v>
      </c>
      <c r="E7058" s="151">
        <v>3387</v>
      </c>
      <c r="F7058" s="151">
        <v>8</v>
      </c>
      <c r="G7058" s="158">
        <v>77.447715465565466</v>
      </c>
    </row>
    <row r="7059" spans="1:7" x14ac:dyDescent="0.25">
      <c r="A7059" s="147">
        <v>7055</v>
      </c>
      <c r="B7059" s="151">
        <v>20904152719</v>
      </c>
      <c r="C7059" s="151">
        <v>363</v>
      </c>
      <c r="D7059" s="158">
        <v>1027.2012319999999</v>
      </c>
      <c r="E7059" s="151">
        <v>7734</v>
      </c>
      <c r="F7059" s="151">
        <v>6</v>
      </c>
      <c r="G7059" s="158">
        <v>48.49473824430531</v>
      </c>
    </row>
    <row r="7060" spans="1:7" x14ac:dyDescent="0.25">
      <c r="A7060" s="147">
        <v>7056</v>
      </c>
      <c r="B7060" s="151">
        <v>20904152720</v>
      </c>
      <c r="C7060" s="151">
        <v>341</v>
      </c>
      <c r="D7060" s="158">
        <v>1063.5097390000001</v>
      </c>
      <c r="E7060" s="151">
        <v>4502</v>
      </c>
      <c r="F7060" s="151">
        <v>8</v>
      </c>
      <c r="G7060" s="158">
        <v>70.021313440788603</v>
      </c>
    </row>
    <row r="7061" spans="1:7" x14ac:dyDescent="0.25">
      <c r="A7061" s="147">
        <v>7057</v>
      </c>
      <c r="B7061" s="151">
        <v>20904152721</v>
      </c>
      <c r="C7061" s="151">
        <v>513</v>
      </c>
      <c r="D7061" s="158">
        <v>1070.9125739999999</v>
      </c>
      <c r="E7061" s="151">
        <v>3847</v>
      </c>
      <c r="F7061" s="151">
        <v>8</v>
      </c>
      <c r="G7061" s="158">
        <v>74.383908352204614</v>
      </c>
    </row>
    <row r="7062" spans="1:7" x14ac:dyDescent="0.25">
      <c r="A7062" s="147">
        <v>7058</v>
      </c>
      <c r="B7062" s="151">
        <v>20904152722</v>
      </c>
      <c r="C7062" s="151">
        <v>435</v>
      </c>
      <c r="D7062" s="158">
        <v>1051.5680689999999</v>
      </c>
      <c r="E7062" s="151">
        <v>5672</v>
      </c>
      <c r="F7062" s="151">
        <v>7</v>
      </c>
      <c r="G7062" s="158">
        <v>62.228586652457707</v>
      </c>
    </row>
    <row r="7063" spans="1:7" x14ac:dyDescent="0.25">
      <c r="A7063" s="147">
        <v>7059</v>
      </c>
      <c r="B7063" s="151">
        <v>20904152723</v>
      </c>
      <c r="C7063" s="151">
        <v>332</v>
      </c>
      <c r="D7063" s="158">
        <v>1104.045464</v>
      </c>
      <c r="E7063" s="151">
        <v>1141</v>
      </c>
      <c r="F7063" s="151">
        <v>10</v>
      </c>
      <c r="G7063" s="158">
        <v>92.407086719062207</v>
      </c>
    </row>
    <row r="7064" spans="1:7" x14ac:dyDescent="0.25">
      <c r="A7064" s="147">
        <v>7060</v>
      </c>
      <c r="B7064" s="151">
        <v>20904152724</v>
      </c>
      <c r="C7064" s="151">
        <v>221</v>
      </c>
      <c r="D7064" s="158">
        <v>1098.012745</v>
      </c>
      <c r="E7064" s="151">
        <v>1567</v>
      </c>
      <c r="F7064" s="151">
        <v>9</v>
      </c>
      <c r="G7064" s="158">
        <v>89.569734914080186</v>
      </c>
    </row>
    <row r="7065" spans="1:7" x14ac:dyDescent="0.25">
      <c r="A7065" s="147">
        <v>7061</v>
      </c>
      <c r="B7065" s="151">
        <v>20904152725</v>
      </c>
      <c r="C7065" s="151">
        <v>269</v>
      </c>
      <c r="D7065" s="158">
        <v>1058.550888</v>
      </c>
      <c r="E7065" s="151">
        <v>4983</v>
      </c>
      <c r="F7065" s="151">
        <v>7</v>
      </c>
      <c r="G7065" s="158">
        <v>66.817636872252564</v>
      </c>
    </row>
    <row r="7066" spans="1:7" x14ac:dyDescent="0.25">
      <c r="A7066" s="147">
        <v>7062</v>
      </c>
      <c r="B7066" s="151">
        <v>20904152726</v>
      </c>
      <c r="C7066" s="151">
        <v>556</v>
      </c>
      <c r="D7066" s="158">
        <v>1082.742794</v>
      </c>
      <c r="E7066" s="151">
        <v>2803</v>
      </c>
      <c r="F7066" s="151">
        <v>9</v>
      </c>
      <c r="G7066" s="158">
        <v>81.337418409484485</v>
      </c>
    </row>
    <row r="7067" spans="1:7" x14ac:dyDescent="0.25">
      <c r="A7067" s="147">
        <v>7063</v>
      </c>
      <c r="B7067" s="151">
        <v>20904152727</v>
      </c>
      <c r="C7067" s="151">
        <v>279</v>
      </c>
      <c r="D7067" s="158">
        <v>1096.818139</v>
      </c>
      <c r="E7067" s="151">
        <v>1652</v>
      </c>
      <c r="F7067" s="151">
        <v>9</v>
      </c>
      <c r="G7067" s="158">
        <v>89.003596643133079</v>
      </c>
    </row>
    <row r="7068" spans="1:7" x14ac:dyDescent="0.25">
      <c r="A7068" s="147">
        <v>7064</v>
      </c>
      <c r="B7068" s="151">
        <v>20904152728</v>
      </c>
      <c r="C7068" s="151">
        <v>484</v>
      </c>
      <c r="D7068" s="158">
        <v>1089.513199</v>
      </c>
      <c r="E7068" s="151">
        <v>2213</v>
      </c>
      <c r="F7068" s="151">
        <v>9</v>
      </c>
      <c r="G7068" s="158">
        <v>85.267084054882119</v>
      </c>
    </row>
    <row r="7069" spans="1:7" x14ac:dyDescent="0.25">
      <c r="A7069" s="147">
        <v>7065</v>
      </c>
      <c r="B7069" s="151">
        <v>20904152729</v>
      </c>
      <c r="C7069" s="151">
        <v>624</v>
      </c>
      <c r="D7069" s="158">
        <v>1086.6474270000001</v>
      </c>
      <c r="E7069" s="151">
        <v>2467</v>
      </c>
      <c r="F7069" s="151">
        <v>9</v>
      </c>
      <c r="G7069" s="158">
        <v>83.575329692287198</v>
      </c>
    </row>
    <row r="7070" spans="1:7" x14ac:dyDescent="0.25">
      <c r="A7070" s="147">
        <v>7066</v>
      </c>
      <c r="B7070" s="151">
        <v>20904152730</v>
      </c>
      <c r="C7070" s="151">
        <v>259</v>
      </c>
      <c r="D7070" s="158">
        <v>1111.4799929999999</v>
      </c>
      <c r="E7070" s="151">
        <v>771</v>
      </c>
      <c r="F7070" s="151">
        <v>10</v>
      </c>
      <c r="G7070" s="158">
        <v>94.871453310243766</v>
      </c>
    </row>
    <row r="7071" spans="1:7" x14ac:dyDescent="0.25">
      <c r="A7071" s="147">
        <v>7067</v>
      </c>
      <c r="B7071" s="151">
        <v>20904152731</v>
      </c>
      <c r="C7071" s="151">
        <v>625</v>
      </c>
      <c r="D7071" s="158">
        <v>1028.4862310000001</v>
      </c>
      <c r="E7071" s="151">
        <v>7640</v>
      </c>
      <c r="F7071" s="151">
        <v>6</v>
      </c>
      <c r="G7071" s="158">
        <v>49.120820567470361</v>
      </c>
    </row>
    <row r="7072" spans="1:7" x14ac:dyDescent="0.25">
      <c r="A7072" s="147">
        <v>7068</v>
      </c>
      <c r="B7072" s="151">
        <v>20904152732</v>
      </c>
      <c r="C7072" s="151">
        <v>437</v>
      </c>
      <c r="D7072" s="158">
        <v>1117.824578</v>
      </c>
      <c r="E7072" s="151">
        <v>520</v>
      </c>
      <c r="F7072" s="151">
        <v>10</v>
      </c>
      <c r="G7072" s="158">
        <v>96.543226322099372</v>
      </c>
    </row>
    <row r="7073" spans="1:7" x14ac:dyDescent="0.25">
      <c r="A7073" s="147">
        <v>7069</v>
      </c>
      <c r="B7073" s="151">
        <v>20904152733</v>
      </c>
      <c r="C7073" s="151">
        <v>396</v>
      </c>
      <c r="D7073" s="158">
        <v>1071.476334</v>
      </c>
      <c r="E7073" s="151">
        <v>3798</v>
      </c>
      <c r="F7073" s="151">
        <v>8</v>
      </c>
      <c r="G7073" s="158">
        <v>74.710270414280004</v>
      </c>
    </row>
    <row r="7074" spans="1:7" x14ac:dyDescent="0.25">
      <c r="A7074" s="147">
        <v>7070</v>
      </c>
      <c r="B7074" s="151">
        <v>20904152734</v>
      </c>
      <c r="C7074" s="151">
        <v>412</v>
      </c>
      <c r="D7074" s="158">
        <v>1001.8176999999999</v>
      </c>
      <c r="E7074" s="151">
        <v>9509</v>
      </c>
      <c r="F7074" s="151">
        <v>5</v>
      </c>
      <c r="G7074" s="158">
        <v>36.672439056880243</v>
      </c>
    </row>
    <row r="7075" spans="1:7" x14ac:dyDescent="0.25">
      <c r="A7075" s="147">
        <v>7071</v>
      </c>
      <c r="B7075" s="151">
        <v>20904152735</v>
      </c>
      <c r="C7075" s="151">
        <v>231</v>
      </c>
      <c r="D7075" s="158">
        <v>1007.915106</v>
      </c>
      <c r="E7075" s="151">
        <v>9121</v>
      </c>
      <c r="F7075" s="151">
        <v>5</v>
      </c>
      <c r="G7075" s="158">
        <v>39.256693752497668</v>
      </c>
    </row>
    <row r="7076" spans="1:7" x14ac:dyDescent="0.25">
      <c r="A7076" s="147">
        <v>7072</v>
      </c>
      <c r="B7076" s="151">
        <v>20904152736</v>
      </c>
      <c r="C7076" s="151">
        <v>536</v>
      </c>
      <c r="D7076" s="158">
        <v>996.55654670000001</v>
      </c>
      <c r="E7076" s="151">
        <v>9817</v>
      </c>
      <c r="F7076" s="151">
        <v>4</v>
      </c>
      <c r="G7076" s="158">
        <v>34.621020380977754</v>
      </c>
    </row>
    <row r="7077" spans="1:7" x14ac:dyDescent="0.25">
      <c r="A7077" s="147">
        <v>7073</v>
      </c>
      <c r="B7077" s="151">
        <v>20904152737</v>
      </c>
      <c r="C7077" s="151">
        <v>400</v>
      </c>
      <c r="D7077" s="158">
        <v>1059.44244</v>
      </c>
      <c r="E7077" s="151">
        <v>4883</v>
      </c>
      <c r="F7077" s="151">
        <v>7</v>
      </c>
      <c r="G7077" s="158">
        <v>67.483681896896229</v>
      </c>
    </row>
    <row r="7078" spans="1:7" x14ac:dyDescent="0.25">
      <c r="A7078" s="147">
        <v>7074</v>
      </c>
      <c r="B7078" s="151">
        <v>20904152801</v>
      </c>
      <c r="C7078" s="151">
        <v>574</v>
      </c>
      <c r="D7078" s="158">
        <v>1058.168948</v>
      </c>
      <c r="E7078" s="151">
        <v>5022</v>
      </c>
      <c r="F7078" s="151">
        <v>7</v>
      </c>
      <c r="G7078" s="158">
        <v>66.557879312641532</v>
      </c>
    </row>
    <row r="7079" spans="1:7" x14ac:dyDescent="0.25">
      <c r="A7079" s="147">
        <v>7075</v>
      </c>
      <c r="B7079" s="151">
        <v>20904152802</v>
      </c>
      <c r="C7079" s="151">
        <v>626</v>
      </c>
      <c r="D7079" s="158">
        <v>1041.3819679999999</v>
      </c>
      <c r="E7079" s="151">
        <v>6593</v>
      </c>
      <c r="F7079" s="151">
        <v>6</v>
      </c>
      <c r="G7079" s="158">
        <v>56.094311975489539</v>
      </c>
    </row>
    <row r="7080" spans="1:7" x14ac:dyDescent="0.25">
      <c r="A7080" s="147">
        <v>7076</v>
      </c>
      <c r="B7080" s="151">
        <v>20904152803</v>
      </c>
      <c r="C7080" s="151">
        <v>345</v>
      </c>
      <c r="D7080" s="158">
        <v>982.46680909999998</v>
      </c>
      <c r="E7080" s="151">
        <v>10541</v>
      </c>
      <c r="F7080" s="151">
        <v>4</v>
      </c>
      <c r="G7080" s="158">
        <v>29.798854402557613</v>
      </c>
    </row>
    <row r="7081" spans="1:7" x14ac:dyDescent="0.25">
      <c r="A7081" s="147">
        <v>7077</v>
      </c>
      <c r="B7081" s="151">
        <v>20904152804</v>
      </c>
      <c r="C7081" s="151">
        <v>658</v>
      </c>
      <c r="D7081" s="158">
        <v>1049.756627</v>
      </c>
      <c r="E7081" s="151">
        <v>5829</v>
      </c>
      <c r="F7081" s="151">
        <v>7</v>
      </c>
      <c r="G7081" s="158">
        <v>61.182895963767145</v>
      </c>
    </row>
    <row r="7082" spans="1:7" x14ac:dyDescent="0.25">
      <c r="A7082" s="147">
        <v>7078</v>
      </c>
      <c r="B7082" s="151">
        <v>20904152805</v>
      </c>
      <c r="C7082" s="151">
        <v>474</v>
      </c>
      <c r="D7082" s="158">
        <v>1053.191364</v>
      </c>
      <c r="E7082" s="151">
        <v>5528</v>
      </c>
      <c r="F7082" s="151">
        <v>7</v>
      </c>
      <c r="G7082" s="158">
        <v>63.187691487944583</v>
      </c>
    </row>
    <row r="7083" spans="1:7" x14ac:dyDescent="0.25">
      <c r="A7083" s="147">
        <v>7079</v>
      </c>
      <c r="B7083" s="151">
        <v>20904152806</v>
      </c>
      <c r="C7083" s="151">
        <v>220</v>
      </c>
      <c r="D7083" s="158">
        <v>1010.032131</v>
      </c>
      <c r="E7083" s="151">
        <v>8974</v>
      </c>
      <c r="F7083" s="151">
        <v>5</v>
      </c>
      <c r="G7083" s="158">
        <v>40.235779938723859</v>
      </c>
    </row>
    <row r="7084" spans="1:7" x14ac:dyDescent="0.25">
      <c r="A7084" s="147">
        <v>7080</v>
      </c>
      <c r="B7084" s="151">
        <v>20904152807</v>
      </c>
      <c r="C7084" s="151">
        <v>606</v>
      </c>
      <c r="D7084" s="158">
        <v>1023.269761</v>
      </c>
      <c r="E7084" s="151">
        <v>8039</v>
      </c>
      <c r="F7084" s="151">
        <v>6</v>
      </c>
      <c r="G7084" s="158">
        <v>46.463300919142135</v>
      </c>
    </row>
    <row r="7085" spans="1:7" x14ac:dyDescent="0.25">
      <c r="A7085" s="147">
        <v>7081</v>
      </c>
      <c r="B7085" s="151">
        <v>20904152808</v>
      </c>
      <c r="C7085" s="151">
        <v>438</v>
      </c>
      <c r="D7085" s="158">
        <v>1087.444925</v>
      </c>
      <c r="E7085" s="151">
        <v>2386</v>
      </c>
      <c r="F7085" s="151">
        <v>9</v>
      </c>
      <c r="G7085" s="158">
        <v>84.114826162248562</v>
      </c>
    </row>
    <row r="7086" spans="1:7" x14ac:dyDescent="0.25">
      <c r="A7086" s="147">
        <v>7082</v>
      </c>
      <c r="B7086" s="151">
        <v>20904152809</v>
      </c>
      <c r="C7086" s="151">
        <v>612</v>
      </c>
      <c r="D7086" s="158">
        <v>1069.839999</v>
      </c>
      <c r="E7086" s="151">
        <v>3939</v>
      </c>
      <c r="F7086" s="151">
        <v>8</v>
      </c>
      <c r="G7086" s="158">
        <v>73.771146929532435</v>
      </c>
    </row>
    <row r="7087" spans="1:7" x14ac:dyDescent="0.25">
      <c r="A7087" s="147">
        <v>7083</v>
      </c>
      <c r="B7087" s="151">
        <v>20904152810</v>
      </c>
      <c r="C7087" s="151">
        <v>449</v>
      </c>
      <c r="D7087" s="158">
        <v>1057.7467590000001</v>
      </c>
      <c r="E7087" s="151">
        <v>5073</v>
      </c>
      <c r="F7087" s="151">
        <v>7</v>
      </c>
      <c r="G7087" s="158">
        <v>66.218196350073271</v>
      </c>
    </row>
    <row r="7088" spans="1:7" x14ac:dyDescent="0.25">
      <c r="A7088" s="147">
        <v>7084</v>
      </c>
      <c r="B7088" s="151">
        <v>20904152811</v>
      </c>
      <c r="C7088" s="151">
        <v>644</v>
      </c>
      <c r="D7088" s="158">
        <v>1071.9567119999999</v>
      </c>
      <c r="E7088" s="151">
        <v>3762</v>
      </c>
      <c r="F7088" s="151">
        <v>8</v>
      </c>
      <c r="G7088" s="158">
        <v>74.950046623151721</v>
      </c>
    </row>
    <row r="7089" spans="1:7" x14ac:dyDescent="0.25">
      <c r="A7089" s="147">
        <v>7085</v>
      </c>
      <c r="B7089" s="151">
        <v>20904152812</v>
      </c>
      <c r="C7089" s="151">
        <v>266</v>
      </c>
      <c r="D7089" s="158">
        <v>1015.978349</v>
      </c>
      <c r="E7089" s="151">
        <v>8578</v>
      </c>
      <c r="F7089" s="151">
        <v>5</v>
      </c>
      <c r="G7089" s="158">
        <v>42.873318236312777</v>
      </c>
    </row>
    <row r="7090" spans="1:7" x14ac:dyDescent="0.25">
      <c r="A7090" s="147">
        <v>7086</v>
      </c>
      <c r="B7090" s="151">
        <v>20904152813</v>
      </c>
      <c r="C7090" s="151">
        <v>534</v>
      </c>
      <c r="D7090" s="158">
        <v>1094.464827</v>
      </c>
      <c r="E7090" s="151">
        <v>1827</v>
      </c>
      <c r="F7090" s="151">
        <v>9</v>
      </c>
      <c r="G7090" s="158">
        <v>87.838017850006651</v>
      </c>
    </row>
    <row r="7091" spans="1:7" x14ac:dyDescent="0.25">
      <c r="A7091" s="147">
        <v>7087</v>
      </c>
      <c r="B7091" s="151">
        <v>20904152814</v>
      </c>
      <c r="C7091" s="151">
        <v>402</v>
      </c>
      <c r="D7091" s="158">
        <v>1048.072275</v>
      </c>
      <c r="E7091" s="151">
        <v>5978</v>
      </c>
      <c r="F7091" s="151">
        <v>7</v>
      </c>
      <c r="G7091" s="158">
        <v>60.190488877048089</v>
      </c>
    </row>
    <row r="7092" spans="1:7" x14ac:dyDescent="0.25">
      <c r="A7092" s="147">
        <v>7088</v>
      </c>
      <c r="B7092" s="151">
        <v>20904152815</v>
      </c>
      <c r="C7092" s="151">
        <v>498</v>
      </c>
      <c r="D7092" s="158">
        <v>1066.4841240000001</v>
      </c>
      <c r="E7092" s="151">
        <v>4247</v>
      </c>
      <c r="F7092" s="151">
        <v>8</v>
      </c>
      <c r="G7092" s="158">
        <v>71.719728253629938</v>
      </c>
    </row>
    <row r="7093" spans="1:7" x14ac:dyDescent="0.25">
      <c r="A7093" s="147">
        <v>7089</v>
      </c>
      <c r="B7093" s="151">
        <v>20904152816</v>
      </c>
      <c r="C7093" s="151">
        <v>545</v>
      </c>
      <c r="D7093" s="158">
        <v>1000.964416</v>
      </c>
      <c r="E7093" s="151">
        <v>9557</v>
      </c>
      <c r="F7093" s="151">
        <v>5</v>
      </c>
      <c r="G7093" s="158">
        <v>36.352737445051289</v>
      </c>
    </row>
    <row r="7094" spans="1:7" x14ac:dyDescent="0.25">
      <c r="A7094" s="147">
        <v>7090</v>
      </c>
      <c r="B7094" s="151">
        <v>20904152817</v>
      </c>
      <c r="C7094" s="151">
        <v>641</v>
      </c>
      <c r="D7094" s="158">
        <v>1092.0521550000001</v>
      </c>
      <c r="E7094" s="151">
        <v>2002</v>
      </c>
      <c r="F7094" s="151">
        <v>9</v>
      </c>
      <c r="G7094" s="158">
        <v>86.672439056880251</v>
      </c>
    </row>
    <row r="7095" spans="1:7" x14ac:dyDescent="0.25">
      <c r="A7095" s="147">
        <v>7091</v>
      </c>
      <c r="B7095" s="151">
        <v>20904152818</v>
      </c>
      <c r="C7095" s="151">
        <v>532</v>
      </c>
      <c r="D7095" s="158">
        <v>1054.0694619999999</v>
      </c>
      <c r="E7095" s="151">
        <v>5453</v>
      </c>
      <c r="F7095" s="151">
        <v>7</v>
      </c>
      <c r="G7095" s="158">
        <v>63.68722525642734</v>
      </c>
    </row>
    <row r="7096" spans="1:7" x14ac:dyDescent="0.25">
      <c r="A7096" s="147">
        <v>7092</v>
      </c>
      <c r="B7096" s="151">
        <v>20904152819</v>
      </c>
      <c r="C7096" s="151">
        <v>378</v>
      </c>
      <c r="D7096" s="158">
        <v>918.86751890000005</v>
      </c>
      <c r="E7096" s="151">
        <v>12884</v>
      </c>
      <c r="F7096" s="151">
        <v>2</v>
      </c>
      <c r="G7096" s="158">
        <v>14.193419475156521</v>
      </c>
    </row>
    <row r="7097" spans="1:7" x14ac:dyDescent="0.25">
      <c r="A7097" s="147">
        <v>7093</v>
      </c>
      <c r="B7097" s="151">
        <v>20904152820</v>
      </c>
      <c r="C7097" s="151">
        <v>381</v>
      </c>
      <c r="D7097" s="158">
        <v>1032.572214</v>
      </c>
      <c r="E7097" s="151">
        <v>7289</v>
      </c>
      <c r="F7097" s="151">
        <v>6</v>
      </c>
      <c r="G7097" s="158">
        <v>51.458638603969632</v>
      </c>
    </row>
    <row r="7098" spans="1:7" x14ac:dyDescent="0.25">
      <c r="A7098" s="147">
        <v>7094</v>
      </c>
      <c r="B7098" s="151">
        <v>20904152821</v>
      </c>
      <c r="C7098" s="151">
        <v>419</v>
      </c>
      <c r="D7098" s="158">
        <v>999.11677029999998</v>
      </c>
      <c r="E7098" s="151">
        <v>9655</v>
      </c>
      <c r="F7098" s="151">
        <v>5</v>
      </c>
      <c r="G7098" s="158">
        <v>35.700013320900496</v>
      </c>
    </row>
    <row r="7099" spans="1:7" x14ac:dyDescent="0.25">
      <c r="A7099" s="147">
        <v>7095</v>
      </c>
      <c r="B7099" s="151">
        <v>20904152822</v>
      </c>
      <c r="C7099" s="151">
        <v>218</v>
      </c>
      <c r="D7099" s="158">
        <v>1076.843132</v>
      </c>
      <c r="E7099" s="151">
        <v>3327</v>
      </c>
      <c r="F7099" s="151">
        <v>8</v>
      </c>
      <c r="G7099" s="158">
        <v>77.847342480351671</v>
      </c>
    </row>
    <row r="7100" spans="1:7" x14ac:dyDescent="0.25">
      <c r="A7100" s="147">
        <v>7096</v>
      </c>
      <c r="B7100" s="151">
        <v>20904152901</v>
      </c>
      <c r="C7100" s="151">
        <v>602</v>
      </c>
      <c r="D7100" s="158">
        <v>912.90867690000005</v>
      </c>
      <c r="E7100" s="151">
        <v>13031</v>
      </c>
      <c r="F7100" s="151">
        <v>2</v>
      </c>
      <c r="G7100" s="158">
        <v>13.214333288930332</v>
      </c>
    </row>
    <row r="7101" spans="1:7" x14ac:dyDescent="0.25">
      <c r="A7101" s="147">
        <v>7097</v>
      </c>
      <c r="B7101" s="151">
        <v>20904152902</v>
      </c>
      <c r="C7101" s="151">
        <v>591</v>
      </c>
      <c r="D7101" s="158">
        <v>892.74037620000001</v>
      </c>
      <c r="E7101" s="151">
        <v>13478</v>
      </c>
      <c r="F7101" s="151">
        <v>2</v>
      </c>
      <c r="G7101" s="158">
        <v>10.237112028773145</v>
      </c>
    </row>
    <row r="7102" spans="1:7" x14ac:dyDescent="0.25">
      <c r="A7102" s="147">
        <v>7098</v>
      </c>
      <c r="B7102" s="151">
        <v>20904152903</v>
      </c>
      <c r="C7102" s="151">
        <v>600</v>
      </c>
      <c r="D7102" s="158">
        <v>905.86708239999996</v>
      </c>
      <c r="E7102" s="151">
        <v>13205</v>
      </c>
      <c r="F7102" s="151">
        <v>2</v>
      </c>
      <c r="G7102" s="158">
        <v>12.055414946050352</v>
      </c>
    </row>
    <row r="7103" spans="1:7" x14ac:dyDescent="0.25">
      <c r="A7103" s="147">
        <v>7099</v>
      </c>
      <c r="B7103" s="151">
        <v>20904152904</v>
      </c>
      <c r="C7103" s="151">
        <v>385</v>
      </c>
      <c r="D7103" s="158">
        <v>881.03291030000003</v>
      </c>
      <c r="E7103" s="151">
        <v>13682</v>
      </c>
      <c r="F7103" s="151">
        <v>2</v>
      </c>
      <c r="G7103" s="158">
        <v>8.8783801785000662</v>
      </c>
    </row>
    <row r="7104" spans="1:7" x14ac:dyDescent="0.25">
      <c r="A7104" s="147">
        <v>7100</v>
      </c>
      <c r="B7104" s="151">
        <v>20904152905</v>
      </c>
      <c r="C7104" s="151">
        <v>389</v>
      </c>
      <c r="D7104" s="158">
        <v>862.29665369999998</v>
      </c>
      <c r="E7104" s="151">
        <v>13975</v>
      </c>
      <c r="F7104" s="151">
        <v>1</v>
      </c>
      <c r="G7104" s="158">
        <v>6.9268682562941262</v>
      </c>
    </row>
    <row r="7105" spans="1:7" x14ac:dyDescent="0.25">
      <c r="A7105" s="147">
        <v>7101</v>
      </c>
      <c r="B7105" s="151">
        <v>20904152906</v>
      </c>
      <c r="C7105" s="151">
        <v>406</v>
      </c>
      <c r="D7105" s="158">
        <v>877.22158190000005</v>
      </c>
      <c r="E7105" s="151">
        <v>13749</v>
      </c>
      <c r="F7105" s="151">
        <v>2</v>
      </c>
      <c r="G7105" s="158">
        <v>8.4321300119888107</v>
      </c>
    </row>
    <row r="7106" spans="1:7" x14ac:dyDescent="0.25">
      <c r="A7106" s="147">
        <v>7102</v>
      </c>
      <c r="B7106" s="151">
        <v>20904152907</v>
      </c>
      <c r="C7106" s="151">
        <v>401</v>
      </c>
      <c r="D7106" s="158">
        <v>891.12965020000001</v>
      </c>
      <c r="E7106" s="151">
        <v>13507</v>
      </c>
      <c r="F7106" s="151">
        <v>2</v>
      </c>
      <c r="G7106" s="158">
        <v>10.043958971626482</v>
      </c>
    </row>
    <row r="7107" spans="1:7" x14ac:dyDescent="0.25">
      <c r="A7107" s="147">
        <v>7103</v>
      </c>
      <c r="B7107" s="151">
        <v>20904152908</v>
      </c>
      <c r="C7107" s="151">
        <v>437</v>
      </c>
      <c r="D7107" s="158">
        <v>814.56280870000001</v>
      </c>
      <c r="E7107" s="151">
        <v>14492</v>
      </c>
      <c r="F7107" s="151">
        <v>1</v>
      </c>
      <c r="G7107" s="158">
        <v>3.4834154788863732</v>
      </c>
    </row>
    <row r="7108" spans="1:7" x14ac:dyDescent="0.25">
      <c r="A7108" s="147">
        <v>7104</v>
      </c>
      <c r="B7108" s="151">
        <v>20904152909</v>
      </c>
      <c r="C7108" s="151">
        <v>366</v>
      </c>
      <c r="D7108" s="158">
        <v>835.65284780000002</v>
      </c>
      <c r="E7108" s="151">
        <v>14287</v>
      </c>
      <c r="F7108" s="151">
        <v>1</v>
      </c>
      <c r="G7108" s="158">
        <v>4.8488077794058881</v>
      </c>
    </row>
    <row r="7109" spans="1:7" x14ac:dyDescent="0.25">
      <c r="A7109" s="147">
        <v>7105</v>
      </c>
      <c r="B7109" s="151">
        <v>20904152910</v>
      </c>
      <c r="C7109" s="151">
        <v>611</v>
      </c>
      <c r="D7109" s="158">
        <v>897.93430739999997</v>
      </c>
      <c r="E7109" s="151">
        <v>13375</v>
      </c>
      <c r="F7109" s="151">
        <v>2</v>
      </c>
      <c r="G7109" s="158">
        <v>10.923138404156122</v>
      </c>
    </row>
    <row r="7110" spans="1:7" x14ac:dyDescent="0.25">
      <c r="A7110" s="147">
        <v>7106</v>
      </c>
      <c r="B7110" s="151">
        <v>20904152911</v>
      </c>
      <c r="C7110" s="151">
        <v>318</v>
      </c>
      <c r="D7110" s="158">
        <v>898.03443279999999</v>
      </c>
      <c r="E7110" s="151">
        <v>13372</v>
      </c>
      <c r="F7110" s="151">
        <v>2</v>
      </c>
      <c r="G7110" s="158">
        <v>10.943119754895431</v>
      </c>
    </row>
    <row r="7111" spans="1:7" x14ac:dyDescent="0.25">
      <c r="A7111" s="147">
        <v>7107</v>
      </c>
      <c r="B7111" s="151">
        <v>20904152912</v>
      </c>
      <c r="C7111" s="151">
        <v>264</v>
      </c>
      <c r="D7111" s="158">
        <v>887.78191749999996</v>
      </c>
      <c r="E7111" s="151">
        <v>13572</v>
      </c>
      <c r="F7111" s="151">
        <v>2</v>
      </c>
      <c r="G7111" s="158">
        <v>9.6110297056080984</v>
      </c>
    </row>
    <row r="7112" spans="1:7" x14ac:dyDescent="0.25">
      <c r="A7112" s="147">
        <v>7108</v>
      </c>
      <c r="B7112" s="151">
        <v>20904152913</v>
      </c>
      <c r="C7112" s="151">
        <v>383</v>
      </c>
      <c r="D7112" s="158">
        <v>921.51479300000005</v>
      </c>
      <c r="E7112" s="151">
        <v>12824</v>
      </c>
      <c r="F7112" s="151">
        <v>2</v>
      </c>
      <c r="G7112" s="158">
        <v>14.59304648994272</v>
      </c>
    </row>
    <row r="7113" spans="1:7" x14ac:dyDescent="0.25">
      <c r="A7113" s="147">
        <v>7109</v>
      </c>
      <c r="B7113" s="151">
        <v>20904152914</v>
      </c>
      <c r="C7113" s="151">
        <v>367</v>
      </c>
      <c r="D7113" s="158">
        <v>872.8955618</v>
      </c>
      <c r="E7113" s="151">
        <v>13812</v>
      </c>
      <c r="F7113" s="151">
        <v>2</v>
      </c>
      <c r="G7113" s="158">
        <v>8.012521646463302</v>
      </c>
    </row>
    <row r="7114" spans="1:7" x14ac:dyDescent="0.25">
      <c r="A7114" s="147">
        <v>7110</v>
      </c>
      <c r="B7114" s="151">
        <v>20904152915</v>
      </c>
      <c r="C7114" s="151">
        <v>463</v>
      </c>
      <c r="D7114" s="158">
        <v>867.5453728</v>
      </c>
      <c r="E7114" s="151">
        <v>13900</v>
      </c>
      <c r="F7114" s="151">
        <v>1</v>
      </c>
      <c r="G7114" s="158">
        <v>7.4264020247768752</v>
      </c>
    </row>
    <row r="7115" spans="1:7" x14ac:dyDescent="0.25">
      <c r="A7115" s="147">
        <v>7111</v>
      </c>
      <c r="B7115" s="151">
        <v>20904152916</v>
      </c>
      <c r="C7115" s="151">
        <v>391</v>
      </c>
      <c r="D7115" s="158">
        <v>851.71201269999995</v>
      </c>
      <c r="E7115" s="151">
        <v>14115</v>
      </c>
      <c r="F7115" s="151">
        <v>1</v>
      </c>
      <c r="G7115" s="158">
        <v>5.9944052217929933</v>
      </c>
    </row>
    <row r="7116" spans="1:7" x14ac:dyDescent="0.25">
      <c r="A7116" s="147">
        <v>7112</v>
      </c>
      <c r="B7116" s="151">
        <v>20904152917</v>
      </c>
      <c r="C7116" s="151">
        <v>444</v>
      </c>
      <c r="D7116" s="158">
        <v>885.48847599999999</v>
      </c>
      <c r="E7116" s="151">
        <v>13608</v>
      </c>
      <c r="F7116" s="151">
        <v>2</v>
      </c>
      <c r="G7116" s="158">
        <v>9.3712534967363794</v>
      </c>
    </row>
    <row r="7117" spans="1:7" x14ac:dyDescent="0.25">
      <c r="A7117" s="147">
        <v>7113</v>
      </c>
      <c r="B7117" s="151">
        <v>20904152918</v>
      </c>
      <c r="C7117" s="151">
        <v>360</v>
      </c>
      <c r="D7117" s="158">
        <v>903.97184319999997</v>
      </c>
      <c r="E7117" s="151">
        <v>13245</v>
      </c>
      <c r="F7117" s="151">
        <v>2</v>
      </c>
      <c r="G7117" s="158">
        <v>11.788996936192888</v>
      </c>
    </row>
    <row r="7118" spans="1:7" x14ac:dyDescent="0.25">
      <c r="A7118" s="147">
        <v>7114</v>
      </c>
      <c r="B7118" s="151">
        <v>20904152919</v>
      </c>
      <c r="C7118" s="151">
        <v>542</v>
      </c>
      <c r="D7118" s="158">
        <v>892.67788299999995</v>
      </c>
      <c r="E7118" s="151">
        <v>13482</v>
      </c>
      <c r="F7118" s="151">
        <v>2</v>
      </c>
      <c r="G7118" s="158">
        <v>10.210470227787399</v>
      </c>
    </row>
    <row r="7119" spans="1:7" x14ac:dyDescent="0.25">
      <c r="A7119" s="147">
        <v>7115</v>
      </c>
      <c r="B7119" s="151">
        <v>20904152920</v>
      </c>
      <c r="C7119" s="151">
        <v>378</v>
      </c>
      <c r="D7119" s="158">
        <v>895.21297770000001</v>
      </c>
      <c r="E7119" s="151">
        <v>13420</v>
      </c>
      <c r="F7119" s="151">
        <v>2</v>
      </c>
      <c r="G7119" s="158">
        <v>10.623418143066472</v>
      </c>
    </row>
    <row r="7120" spans="1:7" x14ac:dyDescent="0.25">
      <c r="A7120" s="147">
        <v>7116</v>
      </c>
      <c r="B7120" s="151">
        <v>20904152921</v>
      </c>
      <c r="C7120" s="151">
        <v>441</v>
      </c>
      <c r="D7120" s="158">
        <v>859.95605790000002</v>
      </c>
      <c r="E7120" s="151">
        <v>14004</v>
      </c>
      <c r="F7120" s="151">
        <v>1</v>
      </c>
      <c r="G7120" s="158">
        <v>6.7337151991474622</v>
      </c>
    </row>
    <row r="7121" spans="1:7" x14ac:dyDescent="0.25">
      <c r="A7121" s="147">
        <v>7117</v>
      </c>
      <c r="B7121" s="151">
        <v>20904152922</v>
      </c>
      <c r="C7121" s="151">
        <v>330</v>
      </c>
      <c r="D7121" s="158">
        <v>893.47652960000005</v>
      </c>
      <c r="E7121" s="151">
        <v>13459</v>
      </c>
      <c r="F7121" s="151">
        <v>2</v>
      </c>
      <c r="G7121" s="158">
        <v>10.363660583455442</v>
      </c>
    </row>
    <row r="7122" spans="1:7" x14ac:dyDescent="0.25">
      <c r="A7122" s="147">
        <v>7118</v>
      </c>
      <c r="B7122" s="151">
        <v>20904152923</v>
      </c>
      <c r="C7122" s="151">
        <v>458</v>
      </c>
      <c r="D7122" s="158">
        <v>900.1946537</v>
      </c>
      <c r="E7122" s="151">
        <v>13334</v>
      </c>
      <c r="F7122" s="151">
        <v>2</v>
      </c>
      <c r="G7122" s="158">
        <v>11.196216864260023</v>
      </c>
    </row>
    <row r="7123" spans="1:7" x14ac:dyDescent="0.25">
      <c r="A7123" s="147">
        <v>7119</v>
      </c>
      <c r="B7123" s="151">
        <v>20904153001</v>
      </c>
      <c r="C7123" s="151">
        <v>303</v>
      </c>
      <c r="D7123" s="158">
        <v>865.32034390000001</v>
      </c>
      <c r="E7123" s="151">
        <v>13934</v>
      </c>
      <c r="F7123" s="151">
        <v>1</v>
      </c>
      <c r="G7123" s="158">
        <v>7.1999467163980286</v>
      </c>
    </row>
    <row r="7124" spans="1:7" x14ac:dyDescent="0.25">
      <c r="A7124" s="147">
        <v>7120</v>
      </c>
      <c r="B7124" s="151">
        <v>20904153002</v>
      </c>
      <c r="C7124" s="151">
        <v>340</v>
      </c>
      <c r="D7124" s="158">
        <v>873.59227629999998</v>
      </c>
      <c r="E7124" s="151">
        <v>13802</v>
      </c>
      <c r="F7124" s="151">
        <v>2</v>
      </c>
      <c r="G7124" s="158">
        <v>8.0791261489276671</v>
      </c>
    </row>
    <row r="7125" spans="1:7" x14ac:dyDescent="0.25">
      <c r="A7125" s="147">
        <v>7121</v>
      </c>
      <c r="B7125" s="151">
        <v>20904153003</v>
      </c>
      <c r="C7125" s="151">
        <v>275</v>
      </c>
      <c r="D7125" s="158">
        <v>896.31205339999997</v>
      </c>
      <c r="E7125" s="151">
        <v>13396</v>
      </c>
      <c r="F7125" s="151">
        <v>2</v>
      </c>
      <c r="G7125" s="158">
        <v>10.78326894898095</v>
      </c>
    </row>
    <row r="7126" spans="1:7" x14ac:dyDescent="0.25">
      <c r="A7126" s="147">
        <v>7122</v>
      </c>
      <c r="B7126" s="151">
        <v>20904153004</v>
      </c>
      <c r="C7126" s="151">
        <v>318</v>
      </c>
      <c r="D7126" s="158">
        <v>921.69629399999997</v>
      </c>
      <c r="E7126" s="151">
        <v>12816</v>
      </c>
      <c r="F7126" s="151">
        <v>2</v>
      </c>
      <c r="G7126" s="158">
        <v>14.646330091914214</v>
      </c>
    </row>
    <row r="7127" spans="1:7" x14ac:dyDescent="0.25">
      <c r="A7127" s="147">
        <v>7123</v>
      </c>
      <c r="B7127" s="151">
        <v>20904153005</v>
      </c>
      <c r="C7127" s="151">
        <v>348</v>
      </c>
      <c r="D7127" s="158">
        <v>911.52084030000003</v>
      </c>
      <c r="E7127" s="151">
        <v>13070</v>
      </c>
      <c r="F7127" s="151">
        <v>2</v>
      </c>
      <c r="G7127" s="158">
        <v>12.9545757293193</v>
      </c>
    </row>
    <row r="7128" spans="1:7" x14ac:dyDescent="0.25">
      <c r="A7128" s="147">
        <v>7124</v>
      </c>
      <c r="B7128" s="151">
        <v>20904153006</v>
      </c>
      <c r="C7128" s="151">
        <v>455</v>
      </c>
      <c r="D7128" s="158">
        <v>870.53355750000003</v>
      </c>
      <c r="E7128" s="151">
        <v>13855</v>
      </c>
      <c r="F7128" s="151">
        <v>1</v>
      </c>
      <c r="G7128" s="158">
        <v>7.7261222858665244</v>
      </c>
    </row>
    <row r="7129" spans="1:7" x14ac:dyDescent="0.25">
      <c r="A7129" s="147">
        <v>7125</v>
      </c>
      <c r="B7129" s="151">
        <v>20904153007</v>
      </c>
      <c r="C7129" s="151">
        <v>301</v>
      </c>
      <c r="D7129" s="158">
        <v>851.01863149999997</v>
      </c>
      <c r="E7129" s="151">
        <v>14129</v>
      </c>
      <c r="F7129" s="151">
        <v>1</v>
      </c>
      <c r="G7129" s="158">
        <v>5.9011589183428805</v>
      </c>
    </row>
    <row r="7130" spans="1:7" x14ac:dyDescent="0.25">
      <c r="A7130" s="147">
        <v>7126</v>
      </c>
      <c r="B7130" s="151">
        <v>20904153008</v>
      </c>
      <c r="C7130" s="151">
        <v>283</v>
      </c>
      <c r="D7130" s="158">
        <v>864.61246619999997</v>
      </c>
      <c r="E7130" s="151">
        <v>13947</v>
      </c>
      <c r="F7130" s="151">
        <v>1</v>
      </c>
      <c r="G7130" s="158">
        <v>7.1133608631943526</v>
      </c>
    </row>
    <row r="7131" spans="1:7" x14ac:dyDescent="0.25">
      <c r="A7131" s="147">
        <v>7127</v>
      </c>
      <c r="B7131" s="151">
        <v>20904153009</v>
      </c>
      <c r="C7131" s="151">
        <v>316</v>
      </c>
      <c r="D7131" s="158">
        <v>872.01861480000002</v>
      </c>
      <c r="E7131" s="151">
        <v>13829</v>
      </c>
      <c r="F7131" s="151">
        <v>2</v>
      </c>
      <c r="G7131" s="158">
        <v>7.8992939922738774</v>
      </c>
    </row>
    <row r="7132" spans="1:7" x14ac:dyDescent="0.25">
      <c r="A7132" s="147">
        <v>7128</v>
      </c>
      <c r="B7132" s="151">
        <v>20904153010</v>
      </c>
      <c r="C7132" s="151">
        <v>432</v>
      </c>
      <c r="D7132" s="158">
        <v>902.2742978</v>
      </c>
      <c r="E7132" s="151">
        <v>13290</v>
      </c>
      <c r="F7132" s="151">
        <v>2</v>
      </c>
      <c r="G7132" s="158">
        <v>11.489276675103238</v>
      </c>
    </row>
    <row r="7133" spans="1:7" x14ac:dyDescent="0.25">
      <c r="A7133" s="147">
        <v>7129</v>
      </c>
      <c r="B7133" s="151">
        <v>20904153011</v>
      </c>
      <c r="C7133" s="151">
        <v>296</v>
      </c>
      <c r="D7133" s="158">
        <v>851.37253209999994</v>
      </c>
      <c r="E7133" s="151">
        <v>14121</v>
      </c>
      <c r="F7133" s="151">
        <v>1</v>
      </c>
      <c r="G7133" s="158">
        <v>5.9544425203143732</v>
      </c>
    </row>
    <row r="7134" spans="1:7" x14ac:dyDescent="0.25">
      <c r="A7134" s="147">
        <v>7130</v>
      </c>
      <c r="B7134" s="151">
        <v>20904153012</v>
      </c>
      <c r="C7134" s="151">
        <v>390</v>
      </c>
      <c r="D7134" s="158">
        <v>890.27054410000005</v>
      </c>
      <c r="E7134" s="151">
        <v>13533</v>
      </c>
      <c r="F7134" s="151">
        <v>2</v>
      </c>
      <c r="G7134" s="158">
        <v>9.8707872652191284</v>
      </c>
    </row>
    <row r="7135" spans="1:7" x14ac:dyDescent="0.25">
      <c r="A7135" s="147">
        <v>7131</v>
      </c>
      <c r="B7135" s="151">
        <v>20904153013</v>
      </c>
      <c r="C7135" s="151">
        <v>268</v>
      </c>
      <c r="D7135" s="158">
        <v>878.3609864</v>
      </c>
      <c r="E7135" s="151">
        <v>13726</v>
      </c>
      <c r="F7135" s="151">
        <v>2</v>
      </c>
      <c r="G7135" s="158">
        <v>8.5853203676568537</v>
      </c>
    </row>
    <row r="7136" spans="1:7" x14ac:dyDescent="0.25">
      <c r="A7136" s="147">
        <v>7132</v>
      </c>
      <c r="B7136" s="151">
        <v>20904153014</v>
      </c>
      <c r="C7136" s="151">
        <v>323</v>
      </c>
      <c r="D7136" s="158">
        <v>879.49348689999999</v>
      </c>
      <c r="E7136" s="151">
        <v>13707</v>
      </c>
      <c r="F7136" s="151">
        <v>2</v>
      </c>
      <c r="G7136" s="158">
        <v>8.7118689223391499</v>
      </c>
    </row>
    <row r="7137" spans="1:7" x14ac:dyDescent="0.25">
      <c r="A7137" s="147">
        <v>7133</v>
      </c>
      <c r="B7137" s="151">
        <v>20904153015</v>
      </c>
      <c r="C7137" s="151">
        <v>336</v>
      </c>
      <c r="D7137" s="158">
        <v>867.41544939999994</v>
      </c>
      <c r="E7137" s="151">
        <v>13903</v>
      </c>
      <c r="F7137" s="151">
        <v>1</v>
      </c>
      <c r="G7137" s="158">
        <v>7.4064206740375642</v>
      </c>
    </row>
    <row r="7138" spans="1:7" x14ac:dyDescent="0.25">
      <c r="A7138" s="147">
        <v>7134</v>
      </c>
      <c r="B7138" s="151">
        <v>20904153016</v>
      </c>
      <c r="C7138" s="151">
        <v>347</v>
      </c>
      <c r="D7138" s="158">
        <v>853.50844910000001</v>
      </c>
      <c r="E7138" s="151">
        <v>14095</v>
      </c>
      <c r="F7138" s="151">
        <v>1</v>
      </c>
      <c r="G7138" s="158">
        <v>6.1276142267217262</v>
      </c>
    </row>
    <row r="7139" spans="1:7" x14ac:dyDescent="0.25">
      <c r="A7139" s="147">
        <v>7135</v>
      </c>
      <c r="B7139" s="151">
        <v>20904153017</v>
      </c>
      <c r="C7139" s="151">
        <v>359</v>
      </c>
      <c r="D7139" s="158">
        <v>906.56959940000002</v>
      </c>
      <c r="E7139" s="151">
        <v>13194</v>
      </c>
      <c r="F7139" s="151">
        <v>2</v>
      </c>
      <c r="G7139" s="158">
        <v>12.128679898761156</v>
      </c>
    </row>
    <row r="7140" spans="1:7" x14ac:dyDescent="0.25">
      <c r="A7140" s="147">
        <v>7136</v>
      </c>
      <c r="B7140" s="151">
        <v>20904153018</v>
      </c>
      <c r="C7140" s="151">
        <v>360</v>
      </c>
      <c r="D7140" s="158">
        <v>883.38592840000001</v>
      </c>
      <c r="E7140" s="151">
        <v>13650</v>
      </c>
      <c r="F7140" s="151">
        <v>2</v>
      </c>
      <c r="G7140" s="158">
        <v>9.0915145863860403</v>
      </c>
    </row>
    <row r="7141" spans="1:7" x14ac:dyDescent="0.25">
      <c r="A7141" s="147">
        <v>7137</v>
      </c>
      <c r="B7141" s="151">
        <v>20904153020</v>
      </c>
      <c r="C7141" s="151">
        <v>503</v>
      </c>
      <c r="D7141" s="158">
        <v>1039.781354</v>
      </c>
      <c r="E7141" s="151">
        <v>6730</v>
      </c>
      <c r="F7141" s="151">
        <v>6</v>
      </c>
      <c r="G7141" s="158">
        <v>55.181830291727721</v>
      </c>
    </row>
    <row r="7142" spans="1:7" x14ac:dyDescent="0.25">
      <c r="A7142" s="147">
        <v>7138</v>
      </c>
      <c r="B7142" s="151">
        <v>20904153021</v>
      </c>
      <c r="C7142" s="151">
        <v>306</v>
      </c>
      <c r="D7142" s="158">
        <v>872.83702510000001</v>
      </c>
      <c r="E7142" s="151">
        <v>13813</v>
      </c>
      <c r="F7142" s="151">
        <v>2</v>
      </c>
      <c r="G7142" s="158">
        <v>8.0058611962168644</v>
      </c>
    </row>
    <row r="7143" spans="1:7" x14ac:dyDescent="0.25">
      <c r="A7143" s="147">
        <v>7139</v>
      </c>
      <c r="B7143" s="151">
        <v>20904153022</v>
      </c>
      <c r="C7143" s="151">
        <v>323</v>
      </c>
      <c r="D7143" s="158">
        <v>895.56916679999995</v>
      </c>
      <c r="E7143" s="151">
        <v>13412</v>
      </c>
      <c r="F7143" s="151">
        <v>2</v>
      </c>
      <c r="G7143" s="158">
        <v>10.676701745037963</v>
      </c>
    </row>
    <row r="7144" spans="1:7" x14ac:dyDescent="0.25">
      <c r="A7144" s="147">
        <v>7140</v>
      </c>
      <c r="B7144" s="151">
        <v>20904153023</v>
      </c>
      <c r="C7144" s="151">
        <v>627</v>
      </c>
      <c r="D7144" s="158">
        <v>1042.4752089999999</v>
      </c>
      <c r="E7144" s="151">
        <v>6492</v>
      </c>
      <c r="F7144" s="151">
        <v>7</v>
      </c>
      <c r="G7144" s="158">
        <v>56.76701745037964</v>
      </c>
    </row>
    <row r="7145" spans="1:7" x14ac:dyDescent="0.25">
      <c r="A7145" s="147">
        <v>7141</v>
      </c>
      <c r="B7145" s="151">
        <v>20904153024</v>
      </c>
      <c r="C7145" s="151">
        <v>1000</v>
      </c>
      <c r="D7145" s="158">
        <v>1013.666412</v>
      </c>
      <c r="E7145" s="151">
        <v>8723</v>
      </c>
      <c r="F7145" s="151">
        <v>5</v>
      </c>
      <c r="G7145" s="158">
        <v>41.907552950579458</v>
      </c>
    </row>
    <row r="7146" spans="1:7" x14ac:dyDescent="0.25">
      <c r="A7146" s="147">
        <v>7142</v>
      </c>
      <c r="B7146" s="151">
        <v>20904153025</v>
      </c>
      <c r="C7146" s="151">
        <v>283</v>
      </c>
      <c r="D7146" s="158">
        <v>877.34967659999995</v>
      </c>
      <c r="E7146" s="151">
        <v>13745</v>
      </c>
      <c r="F7146" s="151">
        <v>2</v>
      </c>
      <c r="G7146" s="158">
        <v>8.4587718129745575</v>
      </c>
    </row>
    <row r="7147" spans="1:7" x14ac:dyDescent="0.25">
      <c r="A7147" s="147">
        <v>7143</v>
      </c>
      <c r="B7147" s="151">
        <v>20904153026</v>
      </c>
      <c r="C7147" s="151">
        <v>1080</v>
      </c>
      <c r="D7147" s="158">
        <v>1024.298311</v>
      </c>
      <c r="E7147" s="151">
        <v>7960</v>
      </c>
      <c r="F7147" s="151">
        <v>6</v>
      </c>
      <c r="G7147" s="158">
        <v>46.989476488610634</v>
      </c>
    </row>
    <row r="7148" spans="1:7" x14ac:dyDescent="0.25">
      <c r="A7148" s="147">
        <v>7144</v>
      </c>
      <c r="B7148" s="151">
        <v>20904153027</v>
      </c>
      <c r="C7148" s="151">
        <v>650</v>
      </c>
      <c r="D7148" s="158">
        <v>868.96433279999997</v>
      </c>
      <c r="E7148" s="151">
        <v>13881</v>
      </c>
      <c r="F7148" s="151">
        <v>1</v>
      </c>
      <c r="G7148" s="158">
        <v>7.5529505794591705</v>
      </c>
    </row>
    <row r="7149" spans="1:7" x14ac:dyDescent="0.25">
      <c r="A7149" s="147">
        <v>7145</v>
      </c>
      <c r="B7149" s="151">
        <v>20904153028</v>
      </c>
      <c r="C7149" s="151">
        <v>509</v>
      </c>
      <c r="D7149" s="158">
        <v>884.86035330000004</v>
      </c>
      <c r="E7149" s="151">
        <v>13622</v>
      </c>
      <c r="F7149" s="151">
        <v>2</v>
      </c>
      <c r="G7149" s="158">
        <v>9.2780071932862676</v>
      </c>
    </row>
    <row r="7150" spans="1:7" x14ac:dyDescent="0.25">
      <c r="A7150" s="147">
        <v>7146</v>
      </c>
      <c r="B7150" s="151">
        <v>20904153029</v>
      </c>
      <c r="C7150" s="151">
        <v>571</v>
      </c>
      <c r="D7150" s="158">
        <v>956.42097039999999</v>
      </c>
      <c r="E7150" s="151">
        <v>11710</v>
      </c>
      <c r="F7150" s="151">
        <v>3</v>
      </c>
      <c r="G7150" s="158">
        <v>22.012788064473156</v>
      </c>
    </row>
    <row r="7151" spans="1:7" x14ac:dyDescent="0.25">
      <c r="A7151" s="147">
        <v>7147</v>
      </c>
      <c r="B7151" s="151">
        <v>20904153030</v>
      </c>
      <c r="C7151" s="151">
        <v>412</v>
      </c>
      <c r="D7151" s="158">
        <v>877.63976530000002</v>
      </c>
      <c r="E7151" s="151">
        <v>13739</v>
      </c>
      <c r="F7151" s="151">
        <v>2</v>
      </c>
      <c r="G7151" s="158">
        <v>8.4987345144531758</v>
      </c>
    </row>
    <row r="7152" spans="1:7" x14ac:dyDescent="0.25">
      <c r="A7152" s="147">
        <v>7148</v>
      </c>
      <c r="B7152" s="151">
        <v>20904153031</v>
      </c>
      <c r="C7152" s="151">
        <v>594</v>
      </c>
      <c r="D7152" s="158">
        <v>835.26706969999998</v>
      </c>
      <c r="E7152" s="151">
        <v>14295</v>
      </c>
      <c r="F7152" s="151">
        <v>1</v>
      </c>
      <c r="G7152" s="158">
        <v>4.7955241774343946</v>
      </c>
    </row>
    <row r="7153" spans="1:7" x14ac:dyDescent="0.25">
      <c r="A7153" s="147">
        <v>7149</v>
      </c>
      <c r="B7153" s="151">
        <v>20904153032</v>
      </c>
      <c r="C7153" s="151">
        <v>601</v>
      </c>
      <c r="D7153" s="158">
        <v>948.13793759999999</v>
      </c>
      <c r="E7153" s="151">
        <v>12001</v>
      </c>
      <c r="F7153" s="151">
        <v>3</v>
      </c>
      <c r="G7153" s="158">
        <v>20.074597042760089</v>
      </c>
    </row>
    <row r="7154" spans="1:7" x14ac:dyDescent="0.25">
      <c r="A7154" s="147">
        <v>7150</v>
      </c>
      <c r="B7154" s="151">
        <v>20904153101</v>
      </c>
      <c r="C7154" s="151">
        <v>536</v>
      </c>
      <c r="D7154" s="158">
        <v>1038.8513069999999</v>
      </c>
      <c r="E7154" s="151">
        <v>6805</v>
      </c>
      <c r="F7154" s="151">
        <v>6</v>
      </c>
      <c r="G7154" s="158">
        <v>54.682296523244965</v>
      </c>
    </row>
    <row r="7155" spans="1:7" x14ac:dyDescent="0.25">
      <c r="A7155" s="147">
        <v>7151</v>
      </c>
      <c r="B7155" s="151">
        <v>20904153102</v>
      </c>
      <c r="C7155" s="151">
        <v>419</v>
      </c>
      <c r="D7155" s="158">
        <v>1006.002712</v>
      </c>
      <c r="E7155" s="151">
        <v>9257</v>
      </c>
      <c r="F7155" s="151">
        <v>5</v>
      </c>
      <c r="G7155" s="158">
        <v>38.350872518982285</v>
      </c>
    </row>
    <row r="7156" spans="1:7" x14ac:dyDescent="0.25">
      <c r="A7156" s="147">
        <v>7152</v>
      </c>
      <c r="B7156" s="151">
        <v>20904153103</v>
      </c>
      <c r="C7156" s="151">
        <v>276</v>
      </c>
      <c r="D7156" s="158">
        <v>1032.357673</v>
      </c>
      <c r="E7156" s="151">
        <v>7304</v>
      </c>
      <c r="F7156" s="151">
        <v>6</v>
      </c>
      <c r="G7156" s="158">
        <v>51.358731850273074</v>
      </c>
    </row>
    <row r="7157" spans="1:7" x14ac:dyDescent="0.25">
      <c r="A7157" s="147">
        <v>7153</v>
      </c>
      <c r="B7157" s="151">
        <v>20904153104</v>
      </c>
      <c r="C7157" s="151">
        <v>445</v>
      </c>
      <c r="D7157" s="158">
        <v>1053.3765820000001</v>
      </c>
      <c r="E7157" s="151">
        <v>5513</v>
      </c>
      <c r="F7157" s="151">
        <v>7</v>
      </c>
      <c r="G7157" s="158">
        <v>63.287598241641128</v>
      </c>
    </row>
    <row r="7158" spans="1:7" x14ac:dyDescent="0.25">
      <c r="A7158" s="147">
        <v>7154</v>
      </c>
      <c r="B7158" s="151">
        <v>20904153105</v>
      </c>
      <c r="C7158" s="151">
        <v>66</v>
      </c>
      <c r="D7158" s="158">
        <v>1048.827591</v>
      </c>
      <c r="E7158" s="151">
        <v>5922</v>
      </c>
      <c r="F7158" s="151">
        <v>7</v>
      </c>
      <c r="G7158" s="158">
        <v>60.563474090848544</v>
      </c>
    </row>
    <row r="7159" spans="1:7" x14ac:dyDescent="0.25">
      <c r="A7159" s="147">
        <v>7155</v>
      </c>
      <c r="B7159" s="151">
        <v>20904153106</v>
      </c>
      <c r="C7159" s="151">
        <v>580</v>
      </c>
      <c r="D7159" s="158">
        <v>1002.639827</v>
      </c>
      <c r="E7159" s="151">
        <v>9469</v>
      </c>
      <c r="F7159" s="151">
        <v>5</v>
      </c>
      <c r="G7159" s="158">
        <v>36.938857066737711</v>
      </c>
    </row>
    <row r="7160" spans="1:7" x14ac:dyDescent="0.25">
      <c r="A7160" s="147">
        <v>7156</v>
      </c>
      <c r="B7160" s="151">
        <v>20904153107</v>
      </c>
      <c r="C7160" s="151">
        <v>744</v>
      </c>
      <c r="D7160" s="158">
        <v>996.28807640000002</v>
      </c>
      <c r="E7160" s="151">
        <v>9832</v>
      </c>
      <c r="F7160" s="151">
        <v>4</v>
      </c>
      <c r="G7160" s="158">
        <v>34.521113627281203</v>
      </c>
    </row>
    <row r="7161" spans="1:7" x14ac:dyDescent="0.25">
      <c r="A7161" s="147">
        <v>7157</v>
      </c>
      <c r="B7161" s="151">
        <v>20904153108</v>
      </c>
      <c r="C7161" s="151">
        <v>593</v>
      </c>
      <c r="D7161" s="158">
        <v>1034.9825719999999</v>
      </c>
      <c r="E7161" s="151">
        <v>7122</v>
      </c>
      <c r="F7161" s="151">
        <v>6</v>
      </c>
      <c r="G7161" s="158">
        <v>52.570933795124553</v>
      </c>
    </row>
    <row r="7162" spans="1:7" x14ac:dyDescent="0.25">
      <c r="A7162" s="147">
        <v>7158</v>
      </c>
      <c r="B7162" s="151">
        <v>20904153109</v>
      </c>
      <c r="C7162" s="151">
        <v>450</v>
      </c>
      <c r="D7162" s="158">
        <v>1014.684666</v>
      </c>
      <c r="E7162" s="151">
        <v>8662</v>
      </c>
      <c r="F7162" s="151">
        <v>5</v>
      </c>
      <c r="G7162" s="158">
        <v>42.313840415612098</v>
      </c>
    </row>
    <row r="7163" spans="1:7" x14ac:dyDescent="0.25">
      <c r="A7163" s="147">
        <v>7159</v>
      </c>
      <c r="B7163" s="151">
        <v>20904153110</v>
      </c>
      <c r="C7163" s="151">
        <v>637</v>
      </c>
      <c r="D7163" s="158">
        <v>1016.235969</v>
      </c>
      <c r="E7163" s="151">
        <v>8560</v>
      </c>
      <c r="F7163" s="151">
        <v>5</v>
      </c>
      <c r="G7163" s="158">
        <v>42.993206340748635</v>
      </c>
    </row>
    <row r="7164" spans="1:7" x14ac:dyDescent="0.25">
      <c r="A7164" s="147">
        <v>7160</v>
      </c>
      <c r="B7164" s="151">
        <v>20904153111</v>
      </c>
      <c r="C7164" s="151">
        <v>417</v>
      </c>
      <c r="D7164" s="158">
        <v>1037.7836910000001</v>
      </c>
      <c r="E7164" s="151">
        <v>6906</v>
      </c>
      <c r="F7164" s="151">
        <v>6</v>
      </c>
      <c r="G7164" s="158">
        <v>54.009591048354864</v>
      </c>
    </row>
    <row r="7165" spans="1:7" x14ac:dyDescent="0.25">
      <c r="A7165" s="147">
        <v>7161</v>
      </c>
      <c r="B7165" s="151">
        <v>20904153112</v>
      </c>
      <c r="C7165" s="151">
        <v>287</v>
      </c>
      <c r="D7165" s="158">
        <v>1030.7297510000001</v>
      </c>
      <c r="E7165" s="151">
        <v>7449</v>
      </c>
      <c r="F7165" s="151">
        <v>6</v>
      </c>
      <c r="G7165" s="158">
        <v>50.392966564539762</v>
      </c>
    </row>
    <row r="7166" spans="1:7" x14ac:dyDescent="0.25">
      <c r="A7166" s="147">
        <v>7162</v>
      </c>
      <c r="B7166" s="151">
        <v>20904153113</v>
      </c>
      <c r="C7166" s="151">
        <v>528</v>
      </c>
      <c r="D7166" s="158">
        <v>984.50531990000002</v>
      </c>
      <c r="E7166" s="151">
        <v>10440</v>
      </c>
      <c r="F7166" s="151">
        <v>4</v>
      </c>
      <c r="G7166" s="158">
        <v>30.471559877447717</v>
      </c>
    </row>
    <row r="7167" spans="1:7" x14ac:dyDescent="0.25">
      <c r="A7167" s="147">
        <v>7163</v>
      </c>
      <c r="B7167" s="151">
        <v>20904153114</v>
      </c>
      <c r="C7167" s="151">
        <v>227</v>
      </c>
      <c r="D7167" s="158">
        <v>1006.213713</v>
      </c>
      <c r="E7167" s="151">
        <v>9240</v>
      </c>
      <c r="F7167" s="151">
        <v>5</v>
      </c>
      <c r="G7167" s="158">
        <v>38.464100173171708</v>
      </c>
    </row>
    <row r="7168" spans="1:7" x14ac:dyDescent="0.25">
      <c r="A7168" s="147">
        <v>7164</v>
      </c>
      <c r="B7168" s="151">
        <v>20904153115</v>
      </c>
      <c r="C7168" s="151">
        <v>431</v>
      </c>
      <c r="D7168" s="158">
        <v>1039.4008269999999</v>
      </c>
      <c r="E7168" s="151">
        <v>6760</v>
      </c>
      <c r="F7168" s="151">
        <v>6</v>
      </c>
      <c r="G7168" s="158">
        <v>54.982016784334618</v>
      </c>
    </row>
    <row r="7169" spans="1:7" x14ac:dyDescent="0.25">
      <c r="A7169" s="147">
        <v>7165</v>
      </c>
      <c r="B7169" s="151">
        <v>20904153116</v>
      </c>
      <c r="C7169" s="151">
        <v>461</v>
      </c>
      <c r="D7169" s="158">
        <v>959.5021825</v>
      </c>
      <c r="E7169" s="151">
        <v>11586</v>
      </c>
      <c r="F7169" s="151">
        <v>3</v>
      </c>
      <c r="G7169" s="158">
        <v>22.838683895031302</v>
      </c>
    </row>
    <row r="7170" spans="1:7" x14ac:dyDescent="0.25">
      <c r="A7170" s="147">
        <v>7166</v>
      </c>
      <c r="B7170" s="151">
        <v>20904153117</v>
      </c>
      <c r="C7170" s="151">
        <v>547</v>
      </c>
      <c r="D7170" s="158">
        <v>996.90953669999999</v>
      </c>
      <c r="E7170" s="151">
        <v>9792</v>
      </c>
      <c r="F7170" s="151">
        <v>4</v>
      </c>
      <c r="G7170" s="158">
        <v>34.78753163713867</v>
      </c>
    </row>
    <row r="7171" spans="1:7" x14ac:dyDescent="0.25">
      <c r="A7171" s="147">
        <v>7167</v>
      </c>
      <c r="B7171" s="151">
        <v>20904153118</v>
      </c>
      <c r="C7171" s="151">
        <v>329</v>
      </c>
      <c r="D7171" s="158">
        <v>1049.0448289999999</v>
      </c>
      <c r="E7171" s="151">
        <v>5896</v>
      </c>
      <c r="F7171" s="151">
        <v>7</v>
      </c>
      <c r="G7171" s="158">
        <v>60.736645797255896</v>
      </c>
    </row>
    <row r="7172" spans="1:7" x14ac:dyDescent="0.25">
      <c r="A7172" s="147">
        <v>7168</v>
      </c>
      <c r="B7172" s="151">
        <v>20904153119</v>
      </c>
      <c r="C7172" s="151">
        <v>457</v>
      </c>
      <c r="D7172" s="158">
        <v>1018.0788680000001</v>
      </c>
      <c r="E7172" s="151">
        <v>8413</v>
      </c>
      <c r="F7172" s="151">
        <v>5</v>
      </c>
      <c r="G7172" s="158">
        <v>43.972292526974819</v>
      </c>
    </row>
    <row r="7173" spans="1:7" x14ac:dyDescent="0.25">
      <c r="A7173" s="147">
        <v>7169</v>
      </c>
      <c r="B7173" s="151">
        <v>20904153120</v>
      </c>
      <c r="C7173" s="151">
        <v>601</v>
      </c>
      <c r="D7173" s="158">
        <v>1073.0346999999999</v>
      </c>
      <c r="E7173" s="151">
        <v>3656</v>
      </c>
      <c r="F7173" s="151">
        <v>8</v>
      </c>
      <c r="G7173" s="158">
        <v>75.656054349274015</v>
      </c>
    </row>
    <row r="7174" spans="1:7" x14ac:dyDescent="0.25">
      <c r="A7174" s="147">
        <v>7170</v>
      </c>
      <c r="B7174" s="151">
        <v>20904153121</v>
      </c>
      <c r="C7174" s="151">
        <v>518</v>
      </c>
      <c r="D7174" s="158">
        <v>1035.9600049999999</v>
      </c>
      <c r="E7174" s="151">
        <v>7045</v>
      </c>
      <c r="F7174" s="151">
        <v>6</v>
      </c>
      <c r="G7174" s="158">
        <v>53.083788464100166</v>
      </c>
    </row>
    <row r="7175" spans="1:7" x14ac:dyDescent="0.25">
      <c r="A7175" s="147">
        <v>7171</v>
      </c>
      <c r="B7175" s="151">
        <v>20904153122</v>
      </c>
      <c r="C7175" s="151">
        <v>354</v>
      </c>
      <c r="D7175" s="158">
        <v>1004.656221</v>
      </c>
      <c r="E7175" s="151">
        <v>9346</v>
      </c>
      <c r="F7175" s="151">
        <v>5</v>
      </c>
      <c r="G7175" s="158">
        <v>37.758092447049421</v>
      </c>
    </row>
    <row r="7176" spans="1:7" x14ac:dyDescent="0.25">
      <c r="A7176" s="147">
        <v>7172</v>
      </c>
      <c r="B7176" s="151">
        <v>20904153123</v>
      </c>
      <c r="C7176" s="151">
        <v>393</v>
      </c>
      <c r="D7176" s="158">
        <v>996.30431920000001</v>
      </c>
      <c r="E7176" s="151">
        <v>9829</v>
      </c>
      <c r="F7176" s="151">
        <v>4</v>
      </c>
      <c r="G7176" s="158">
        <v>34.541094978020517</v>
      </c>
    </row>
    <row r="7177" spans="1:7" x14ac:dyDescent="0.25">
      <c r="A7177" s="147">
        <v>7173</v>
      </c>
      <c r="B7177" s="151">
        <v>20904153124</v>
      </c>
      <c r="C7177" s="151">
        <v>679</v>
      </c>
      <c r="D7177" s="158">
        <v>1039.9426800000001</v>
      </c>
      <c r="E7177" s="151">
        <v>6711</v>
      </c>
      <c r="F7177" s="151">
        <v>6</v>
      </c>
      <c r="G7177" s="158">
        <v>55.308378846410022</v>
      </c>
    </row>
    <row r="7178" spans="1:7" x14ac:dyDescent="0.25">
      <c r="A7178" s="147">
        <v>7174</v>
      </c>
      <c r="B7178" s="151">
        <v>20904153125</v>
      </c>
      <c r="C7178" s="151">
        <v>448</v>
      </c>
      <c r="D7178" s="158">
        <v>995.07171300000005</v>
      </c>
      <c r="E7178" s="151">
        <v>9900</v>
      </c>
      <c r="F7178" s="151">
        <v>4</v>
      </c>
      <c r="G7178" s="158">
        <v>34.068203010523511</v>
      </c>
    </row>
    <row r="7179" spans="1:7" x14ac:dyDescent="0.25">
      <c r="A7179" s="147">
        <v>7175</v>
      </c>
      <c r="B7179" s="151">
        <v>20904153201</v>
      </c>
      <c r="C7179" s="151">
        <v>781</v>
      </c>
      <c r="D7179" s="158">
        <v>1057.8733130000001</v>
      </c>
      <c r="E7179" s="151">
        <v>5056</v>
      </c>
      <c r="F7179" s="151">
        <v>7</v>
      </c>
      <c r="G7179" s="158">
        <v>66.331424004262686</v>
      </c>
    </row>
    <row r="7180" spans="1:7" x14ac:dyDescent="0.25">
      <c r="A7180" s="147">
        <v>7176</v>
      </c>
      <c r="B7180" s="151">
        <v>20904153202</v>
      </c>
      <c r="C7180" s="151">
        <v>461</v>
      </c>
      <c r="D7180" s="158">
        <v>1064.11349</v>
      </c>
      <c r="E7180" s="151">
        <v>4443</v>
      </c>
      <c r="F7180" s="151">
        <v>8</v>
      </c>
      <c r="G7180" s="158">
        <v>70.414280005328351</v>
      </c>
    </row>
    <row r="7181" spans="1:7" x14ac:dyDescent="0.25">
      <c r="A7181" s="147">
        <v>7177</v>
      </c>
      <c r="B7181" s="151">
        <v>20904153203</v>
      </c>
      <c r="C7181" s="151">
        <v>734</v>
      </c>
      <c r="D7181" s="158">
        <v>1003.820864</v>
      </c>
      <c r="E7181" s="151">
        <v>9395</v>
      </c>
      <c r="F7181" s="151">
        <v>5</v>
      </c>
      <c r="G7181" s="158">
        <v>37.431730384974024</v>
      </c>
    </row>
    <row r="7182" spans="1:7" x14ac:dyDescent="0.25">
      <c r="A7182" s="147">
        <v>7178</v>
      </c>
      <c r="B7182" s="151">
        <v>20904153204</v>
      </c>
      <c r="C7182" s="151">
        <v>473</v>
      </c>
      <c r="D7182" s="158">
        <v>1045.644417</v>
      </c>
      <c r="E7182" s="151">
        <v>6189</v>
      </c>
      <c r="F7182" s="151">
        <v>7</v>
      </c>
      <c r="G7182" s="158">
        <v>58.785133875049958</v>
      </c>
    </row>
    <row r="7183" spans="1:7" x14ac:dyDescent="0.25">
      <c r="A7183" s="147">
        <v>7179</v>
      </c>
      <c r="B7183" s="151">
        <v>20904153205</v>
      </c>
      <c r="C7183" s="151">
        <v>457</v>
      </c>
      <c r="D7183" s="158">
        <v>1009.481392</v>
      </c>
      <c r="E7183" s="151">
        <v>9006</v>
      </c>
      <c r="F7183" s="151">
        <v>5</v>
      </c>
      <c r="G7183" s="158">
        <v>40.022645530837885</v>
      </c>
    </row>
    <row r="7184" spans="1:7" x14ac:dyDescent="0.25">
      <c r="A7184" s="147">
        <v>7180</v>
      </c>
      <c r="B7184" s="151">
        <v>20904153206</v>
      </c>
      <c r="C7184" s="151">
        <v>370</v>
      </c>
      <c r="D7184" s="158">
        <v>1005.786219</v>
      </c>
      <c r="E7184" s="151">
        <v>9270</v>
      </c>
      <c r="F7184" s="151">
        <v>5</v>
      </c>
      <c r="G7184" s="158">
        <v>38.264286665778606</v>
      </c>
    </row>
    <row r="7185" spans="1:7" x14ac:dyDescent="0.25">
      <c r="A7185" s="147">
        <v>7181</v>
      </c>
      <c r="B7185" s="151">
        <v>20904153207</v>
      </c>
      <c r="C7185" s="151">
        <v>523</v>
      </c>
      <c r="D7185" s="158">
        <v>1069.594327</v>
      </c>
      <c r="E7185" s="151">
        <v>3953</v>
      </c>
      <c r="F7185" s="151">
        <v>8</v>
      </c>
      <c r="G7185" s="158">
        <v>73.677900626082334</v>
      </c>
    </row>
    <row r="7186" spans="1:7" x14ac:dyDescent="0.25">
      <c r="A7186" s="147">
        <v>7182</v>
      </c>
      <c r="B7186" s="151">
        <v>20904153208</v>
      </c>
      <c r="C7186" s="151">
        <v>493</v>
      </c>
      <c r="D7186" s="158">
        <v>1030.5482340000001</v>
      </c>
      <c r="E7186" s="151">
        <v>7457</v>
      </c>
      <c r="F7186" s="151">
        <v>6</v>
      </c>
      <c r="G7186" s="158">
        <v>50.339682962568268</v>
      </c>
    </row>
    <row r="7187" spans="1:7" x14ac:dyDescent="0.25">
      <c r="A7187" s="147">
        <v>7183</v>
      </c>
      <c r="B7187" s="151">
        <v>20904153209</v>
      </c>
      <c r="C7187" s="151">
        <v>603</v>
      </c>
      <c r="D7187" s="158">
        <v>1035.355982</v>
      </c>
      <c r="E7187" s="151">
        <v>7092</v>
      </c>
      <c r="F7187" s="151">
        <v>6</v>
      </c>
      <c r="G7187" s="158">
        <v>52.770747302517648</v>
      </c>
    </row>
    <row r="7188" spans="1:7" x14ac:dyDescent="0.25">
      <c r="A7188" s="147">
        <v>7184</v>
      </c>
      <c r="B7188" s="151">
        <v>20904153210</v>
      </c>
      <c r="C7188" s="151">
        <v>424</v>
      </c>
      <c r="D7188" s="158">
        <v>1083.1426939999999</v>
      </c>
      <c r="E7188" s="151">
        <v>2768</v>
      </c>
      <c r="F7188" s="151">
        <v>9</v>
      </c>
      <c r="G7188" s="158">
        <v>81.570534168109759</v>
      </c>
    </row>
    <row r="7189" spans="1:7" x14ac:dyDescent="0.25">
      <c r="A7189" s="147">
        <v>7185</v>
      </c>
      <c r="B7189" s="151">
        <v>20904153211</v>
      </c>
      <c r="C7189" s="151">
        <v>557</v>
      </c>
      <c r="D7189" s="158">
        <v>1027.763966</v>
      </c>
      <c r="E7189" s="151">
        <v>7690</v>
      </c>
      <c r="F7189" s="151">
        <v>6</v>
      </c>
      <c r="G7189" s="158">
        <v>48.787798055148528</v>
      </c>
    </row>
    <row r="7190" spans="1:7" x14ac:dyDescent="0.25">
      <c r="A7190" s="147">
        <v>7186</v>
      </c>
      <c r="B7190" s="151">
        <v>20904153212</v>
      </c>
      <c r="C7190" s="151">
        <v>718</v>
      </c>
      <c r="D7190" s="158">
        <v>1008.053813</v>
      </c>
      <c r="E7190" s="151">
        <v>9112</v>
      </c>
      <c r="F7190" s="151">
        <v>5</v>
      </c>
      <c r="G7190" s="158">
        <v>39.316637804715597</v>
      </c>
    </row>
    <row r="7191" spans="1:7" x14ac:dyDescent="0.25">
      <c r="A7191" s="147">
        <v>7187</v>
      </c>
      <c r="B7191" s="151">
        <v>20904153213</v>
      </c>
      <c r="C7191" s="151">
        <v>297</v>
      </c>
      <c r="D7191" s="158">
        <v>1080.0809509999999</v>
      </c>
      <c r="E7191" s="151">
        <v>3033</v>
      </c>
      <c r="F7191" s="151">
        <v>9</v>
      </c>
      <c r="G7191" s="158">
        <v>79.805514852804052</v>
      </c>
    </row>
    <row r="7192" spans="1:7" x14ac:dyDescent="0.25">
      <c r="A7192" s="147">
        <v>7188</v>
      </c>
      <c r="B7192" s="151">
        <v>20904153214</v>
      </c>
      <c r="C7192" s="151">
        <v>487</v>
      </c>
      <c r="D7192" s="158">
        <v>980.60669440000004</v>
      </c>
      <c r="E7192" s="151">
        <v>10628</v>
      </c>
      <c r="F7192" s="151">
        <v>4</v>
      </c>
      <c r="G7192" s="158">
        <v>29.219395231117623</v>
      </c>
    </row>
    <row r="7193" spans="1:7" x14ac:dyDescent="0.25">
      <c r="A7193" s="147">
        <v>7189</v>
      </c>
      <c r="B7193" s="151">
        <v>20904153215</v>
      </c>
      <c r="C7193" s="151">
        <v>450</v>
      </c>
      <c r="D7193" s="158">
        <v>1043.503915</v>
      </c>
      <c r="E7193" s="151">
        <v>6385</v>
      </c>
      <c r="F7193" s="151">
        <v>7</v>
      </c>
      <c r="G7193" s="158">
        <v>57.479685626748363</v>
      </c>
    </row>
    <row r="7194" spans="1:7" x14ac:dyDescent="0.25">
      <c r="A7194" s="147">
        <v>7190</v>
      </c>
      <c r="B7194" s="151">
        <v>20904153216</v>
      </c>
      <c r="C7194" s="151">
        <v>582</v>
      </c>
      <c r="D7194" s="158">
        <v>1043.692274</v>
      </c>
      <c r="E7194" s="151">
        <v>6369</v>
      </c>
      <c r="F7194" s="151">
        <v>7</v>
      </c>
      <c r="G7194" s="158">
        <v>57.58625283069135</v>
      </c>
    </row>
    <row r="7195" spans="1:7" x14ac:dyDescent="0.25">
      <c r="A7195" s="147">
        <v>7191</v>
      </c>
      <c r="B7195" s="151">
        <v>20904153217</v>
      </c>
      <c r="C7195" s="151">
        <v>420</v>
      </c>
      <c r="D7195" s="158">
        <v>1025.2288920000001</v>
      </c>
      <c r="E7195" s="151">
        <v>7882</v>
      </c>
      <c r="F7195" s="151">
        <v>6</v>
      </c>
      <c r="G7195" s="158">
        <v>47.508991607832691</v>
      </c>
    </row>
    <row r="7196" spans="1:7" x14ac:dyDescent="0.25">
      <c r="A7196" s="147">
        <v>7192</v>
      </c>
      <c r="B7196" s="151">
        <v>20904153218</v>
      </c>
      <c r="C7196" s="151">
        <v>457</v>
      </c>
      <c r="D7196" s="158">
        <v>1034.092944</v>
      </c>
      <c r="E7196" s="151">
        <v>7186</v>
      </c>
      <c r="F7196" s="151">
        <v>6</v>
      </c>
      <c r="G7196" s="158">
        <v>52.144664979352605</v>
      </c>
    </row>
    <row r="7197" spans="1:7" x14ac:dyDescent="0.25">
      <c r="A7197" s="147">
        <v>7193</v>
      </c>
      <c r="B7197" s="151">
        <v>20904153219</v>
      </c>
      <c r="C7197" s="151">
        <v>613</v>
      </c>
      <c r="D7197" s="158">
        <v>1019.425992</v>
      </c>
      <c r="E7197" s="151">
        <v>8325</v>
      </c>
      <c r="F7197" s="151">
        <v>5</v>
      </c>
      <c r="G7197" s="158">
        <v>44.558412148661247</v>
      </c>
    </row>
    <row r="7198" spans="1:7" x14ac:dyDescent="0.25">
      <c r="A7198" s="147">
        <v>7194</v>
      </c>
      <c r="B7198" s="151">
        <v>20904153220</v>
      </c>
      <c r="C7198" s="151">
        <v>328</v>
      </c>
      <c r="D7198" s="158">
        <v>1063.7318479999999</v>
      </c>
      <c r="E7198" s="151">
        <v>4478</v>
      </c>
      <c r="F7198" s="151">
        <v>8</v>
      </c>
      <c r="G7198" s="158">
        <v>70.181164246703077</v>
      </c>
    </row>
    <row r="7199" spans="1:7" x14ac:dyDescent="0.25">
      <c r="A7199" s="147">
        <v>7195</v>
      </c>
      <c r="B7199" s="151">
        <v>20904153221</v>
      </c>
      <c r="C7199" s="151">
        <v>377</v>
      </c>
      <c r="D7199" s="158">
        <v>1029.593717</v>
      </c>
      <c r="E7199" s="151">
        <v>7538</v>
      </c>
      <c r="F7199" s="151">
        <v>6</v>
      </c>
      <c r="G7199" s="158">
        <v>49.800186492606905</v>
      </c>
    </row>
    <row r="7200" spans="1:7" x14ac:dyDescent="0.25">
      <c r="A7200" s="147">
        <v>7196</v>
      </c>
      <c r="B7200" s="151">
        <v>20904153222</v>
      </c>
      <c r="C7200" s="151">
        <v>759</v>
      </c>
      <c r="D7200" s="158">
        <v>1022.688682</v>
      </c>
      <c r="E7200" s="151">
        <v>8087</v>
      </c>
      <c r="F7200" s="151">
        <v>6</v>
      </c>
      <c r="G7200" s="158">
        <v>46.143599307313174</v>
      </c>
    </row>
    <row r="7201" spans="1:7" x14ac:dyDescent="0.25">
      <c r="A7201" s="147">
        <v>7197</v>
      </c>
      <c r="B7201" s="151">
        <v>20904153223</v>
      </c>
      <c r="C7201" s="151">
        <v>573</v>
      </c>
      <c r="D7201" s="158">
        <v>1035.865581</v>
      </c>
      <c r="E7201" s="151">
        <v>7052</v>
      </c>
      <c r="F7201" s="151">
        <v>6</v>
      </c>
      <c r="G7201" s="158">
        <v>53.037165312375109</v>
      </c>
    </row>
    <row r="7202" spans="1:7" x14ac:dyDescent="0.25">
      <c r="A7202" s="147">
        <v>7198</v>
      </c>
      <c r="B7202" s="151">
        <v>21001122601</v>
      </c>
      <c r="C7202" s="151">
        <v>360</v>
      </c>
      <c r="D7202" s="158">
        <v>980.03428020000001</v>
      </c>
      <c r="E7202" s="151">
        <v>10655</v>
      </c>
      <c r="F7202" s="151">
        <v>4</v>
      </c>
      <c r="G7202" s="158">
        <v>29.039563074463832</v>
      </c>
    </row>
    <row r="7203" spans="1:7" x14ac:dyDescent="0.25">
      <c r="A7203" s="147">
        <v>7199</v>
      </c>
      <c r="B7203" s="151">
        <v>21001122602</v>
      </c>
      <c r="C7203" s="151">
        <v>688</v>
      </c>
      <c r="D7203" s="158">
        <v>1013.229754</v>
      </c>
      <c r="E7203" s="151">
        <v>8757</v>
      </c>
      <c r="F7203" s="151">
        <v>5</v>
      </c>
      <c r="G7203" s="158">
        <v>41.681097642200612</v>
      </c>
    </row>
    <row r="7204" spans="1:7" x14ac:dyDescent="0.25">
      <c r="A7204" s="147">
        <v>7200</v>
      </c>
      <c r="B7204" s="151">
        <v>21001122603</v>
      </c>
      <c r="C7204" s="151">
        <v>646</v>
      </c>
      <c r="D7204" s="158">
        <v>1003.258821</v>
      </c>
      <c r="E7204" s="151">
        <v>9432</v>
      </c>
      <c r="F7204" s="151">
        <v>5</v>
      </c>
      <c r="G7204" s="158">
        <v>37.185293725855864</v>
      </c>
    </row>
    <row r="7205" spans="1:7" x14ac:dyDescent="0.25">
      <c r="A7205" s="147">
        <v>7201</v>
      </c>
      <c r="B7205" s="151">
        <v>21001122604</v>
      </c>
      <c r="C7205" s="151">
        <v>644</v>
      </c>
      <c r="D7205" s="158">
        <v>1010.699378</v>
      </c>
      <c r="E7205" s="151">
        <v>8938</v>
      </c>
      <c r="F7205" s="151">
        <v>5</v>
      </c>
      <c r="G7205" s="158">
        <v>40.475556147595576</v>
      </c>
    </row>
    <row r="7206" spans="1:7" x14ac:dyDescent="0.25">
      <c r="A7206" s="147">
        <v>7202</v>
      </c>
      <c r="B7206" s="151">
        <v>21001122605</v>
      </c>
      <c r="C7206" s="151">
        <v>775</v>
      </c>
      <c r="D7206" s="158">
        <v>1056.4788820000001</v>
      </c>
      <c r="E7206" s="151">
        <v>5200</v>
      </c>
      <c r="F7206" s="151">
        <v>7</v>
      </c>
      <c r="G7206" s="158">
        <v>65.372319168775803</v>
      </c>
    </row>
    <row r="7207" spans="1:7" x14ac:dyDescent="0.25">
      <c r="A7207" s="147">
        <v>7203</v>
      </c>
      <c r="B7207" s="151">
        <v>21001122606</v>
      </c>
      <c r="C7207" s="151">
        <v>675</v>
      </c>
      <c r="D7207" s="158">
        <v>1008.983747</v>
      </c>
      <c r="E7207" s="151">
        <v>9037</v>
      </c>
      <c r="F7207" s="151">
        <v>5</v>
      </c>
      <c r="G7207" s="158">
        <v>39.816171573198353</v>
      </c>
    </row>
    <row r="7208" spans="1:7" x14ac:dyDescent="0.25">
      <c r="A7208" s="147">
        <v>7204</v>
      </c>
      <c r="B7208" s="151">
        <v>21001122607</v>
      </c>
      <c r="C7208" s="151">
        <v>478</v>
      </c>
      <c r="D7208" s="158">
        <v>996.61882979999996</v>
      </c>
      <c r="E7208" s="151">
        <v>9814</v>
      </c>
      <c r="F7208" s="151">
        <v>4</v>
      </c>
      <c r="G7208" s="158">
        <v>34.641001731717061</v>
      </c>
    </row>
    <row r="7209" spans="1:7" x14ac:dyDescent="0.25">
      <c r="A7209" s="147">
        <v>7205</v>
      </c>
      <c r="B7209" s="151">
        <v>21001122608</v>
      </c>
      <c r="C7209" s="151">
        <v>632</v>
      </c>
      <c r="D7209" s="158">
        <v>1043.9797140000001</v>
      </c>
      <c r="E7209" s="151">
        <v>6338</v>
      </c>
      <c r="F7209" s="151">
        <v>7</v>
      </c>
      <c r="G7209" s="158">
        <v>57.792726788330896</v>
      </c>
    </row>
    <row r="7210" spans="1:7" x14ac:dyDescent="0.25">
      <c r="A7210" s="147">
        <v>7206</v>
      </c>
      <c r="B7210" s="151">
        <v>21001122609</v>
      </c>
      <c r="C7210" s="151">
        <v>507</v>
      </c>
      <c r="D7210" s="158">
        <v>990.58470850000003</v>
      </c>
      <c r="E7210" s="151">
        <v>10123</v>
      </c>
      <c r="F7210" s="151">
        <v>4</v>
      </c>
      <c r="G7210" s="158">
        <v>32.582922605568136</v>
      </c>
    </row>
    <row r="7211" spans="1:7" x14ac:dyDescent="0.25">
      <c r="A7211" s="147">
        <v>7207</v>
      </c>
      <c r="B7211" s="151">
        <v>21001122610</v>
      </c>
      <c r="C7211" s="151">
        <v>298</v>
      </c>
      <c r="D7211" s="158">
        <v>1047.864333</v>
      </c>
      <c r="E7211" s="151">
        <v>5999</v>
      </c>
      <c r="F7211" s="151">
        <v>7</v>
      </c>
      <c r="G7211" s="158">
        <v>60.050619421872916</v>
      </c>
    </row>
    <row r="7212" spans="1:7" x14ac:dyDescent="0.25">
      <c r="A7212" s="147">
        <v>7208</v>
      </c>
      <c r="B7212" s="151">
        <v>21001122611</v>
      </c>
      <c r="C7212" s="151">
        <v>261</v>
      </c>
      <c r="D7212" s="158">
        <v>1064.185919</v>
      </c>
      <c r="E7212" s="151">
        <v>4436</v>
      </c>
      <c r="F7212" s="151">
        <v>8</v>
      </c>
      <c r="G7212" s="158">
        <v>70.460903157053409</v>
      </c>
    </row>
    <row r="7213" spans="1:7" x14ac:dyDescent="0.25">
      <c r="A7213" s="147">
        <v>7209</v>
      </c>
      <c r="B7213" s="151">
        <v>21001122612</v>
      </c>
      <c r="C7213" s="151">
        <v>501</v>
      </c>
      <c r="D7213" s="158">
        <v>1074.461622</v>
      </c>
      <c r="E7213" s="151">
        <v>3542</v>
      </c>
      <c r="F7213" s="151">
        <v>8</v>
      </c>
      <c r="G7213" s="158">
        <v>76.415345677367782</v>
      </c>
    </row>
    <row r="7214" spans="1:7" x14ac:dyDescent="0.25">
      <c r="A7214" s="147">
        <v>7210</v>
      </c>
      <c r="B7214" s="151">
        <v>21001122613</v>
      </c>
      <c r="C7214" s="151">
        <v>567</v>
      </c>
      <c r="D7214" s="158">
        <v>1030.1785850000001</v>
      </c>
      <c r="E7214" s="151">
        <v>7486</v>
      </c>
      <c r="F7214" s="151">
        <v>6</v>
      </c>
      <c r="G7214" s="158">
        <v>50.146529905421609</v>
      </c>
    </row>
    <row r="7215" spans="1:7" x14ac:dyDescent="0.25">
      <c r="A7215" s="147">
        <v>7211</v>
      </c>
      <c r="B7215" s="151">
        <v>21001122614</v>
      </c>
      <c r="C7215" s="151">
        <v>421</v>
      </c>
      <c r="D7215" s="158">
        <v>1041.5992209999999</v>
      </c>
      <c r="E7215" s="151">
        <v>6576</v>
      </c>
      <c r="F7215" s="151">
        <v>6</v>
      </c>
      <c r="G7215" s="158">
        <v>56.207539629678969</v>
      </c>
    </row>
    <row r="7216" spans="1:7" x14ac:dyDescent="0.25">
      <c r="A7216" s="147">
        <v>7212</v>
      </c>
      <c r="B7216" s="151">
        <v>21001122615</v>
      </c>
      <c r="C7216" s="151">
        <v>430</v>
      </c>
      <c r="D7216" s="158">
        <v>1080.8723789999999</v>
      </c>
      <c r="E7216" s="151">
        <v>2960</v>
      </c>
      <c r="F7216" s="151">
        <v>9</v>
      </c>
      <c r="G7216" s="158">
        <v>80.291727720793929</v>
      </c>
    </row>
    <row r="7217" spans="1:7" x14ac:dyDescent="0.25">
      <c r="A7217" s="147">
        <v>7213</v>
      </c>
      <c r="B7217" s="151">
        <v>21001122617</v>
      </c>
      <c r="C7217" s="151">
        <v>279</v>
      </c>
      <c r="D7217" s="158">
        <v>958.88530509999998</v>
      </c>
      <c r="E7217" s="151">
        <v>11616</v>
      </c>
      <c r="F7217" s="151">
        <v>3</v>
      </c>
      <c r="G7217" s="158">
        <v>22.638870387638203</v>
      </c>
    </row>
    <row r="7218" spans="1:7" x14ac:dyDescent="0.25">
      <c r="A7218" s="147">
        <v>7214</v>
      </c>
      <c r="B7218" s="151">
        <v>21001122801</v>
      </c>
      <c r="C7218" s="151">
        <v>574</v>
      </c>
      <c r="D7218" s="158">
        <v>1075.72434</v>
      </c>
      <c r="E7218" s="151">
        <v>3431</v>
      </c>
      <c r="F7218" s="151">
        <v>8</v>
      </c>
      <c r="G7218" s="158">
        <v>77.154655654722262</v>
      </c>
    </row>
    <row r="7219" spans="1:7" x14ac:dyDescent="0.25">
      <c r="A7219" s="147">
        <v>7215</v>
      </c>
      <c r="B7219" s="151">
        <v>21001122802</v>
      </c>
      <c r="C7219" s="151">
        <v>340</v>
      </c>
      <c r="D7219" s="158">
        <v>1090.7438360000001</v>
      </c>
      <c r="E7219" s="151">
        <v>2112</v>
      </c>
      <c r="F7219" s="151">
        <v>9</v>
      </c>
      <c r="G7219" s="158">
        <v>85.939789529772213</v>
      </c>
    </row>
    <row r="7220" spans="1:7" x14ac:dyDescent="0.25">
      <c r="A7220" s="147">
        <v>7216</v>
      </c>
      <c r="B7220" s="151">
        <v>21001122803</v>
      </c>
      <c r="C7220" s="151">
        <v>267</v>
      </c>
      <c r="D7220" s="158">
        <v>964.41027670000005</v>
      </c>
      <c r="E7220" s="151">
        <v>11361</v>
      </c>
      <c r="F7220" s="151">
        <v>3</v>
      </c>
      <c r="G7220" s="158">
        <v>24.337285200479553</v>
      </c>
    </row>
    <row r="7221" spans="1:7" x14ac:dyDescent="0.25">
      <c r="A7221" s="147">
        <v>7217</v>
      </c>
      <c r="B7221" s="151">
        <v>21001122806</v>
      </c>
      <c r="C7221" s="151">
        <v>485</v>
      </c>
      <c r="D7221" s="158">
        <v>977.43985850000001</v>
      </c>
      <c r="E7221" s="151">
        <v>10784</v>
      </c>
      <c r="F7221" s="151">
        <v>4</v>
      </c>
      <c r="G7221" s="158">
        <v>28.180364992673507</v>
      </c>
    </row>
    <row r="7222" spans="1:7" x14ac:dyDescent="0.25">
      <c r="A7222" s="147">
        <v>7218</v>
      </c>
      <c r="B7222" s="151">
        <v>21001122807</v>
      </c>
      <c r="C7222" s="151">
        <v>386</v>
      </c>
      <c r="D7222" s="158">
        <v>998.84633059999999</v>
      </c>
      <c r="E7222" s="151">
        <v>9680</v>
      </c>
      <c r="F7222" s="151">
        <v>5</v>
      </c>
      <c r="G7222" s="158">
        <v>35.533502064739572</v>
      </c>
    </row>
    <row r="7223" spans="1:7" x14ac:dyDescent="0.25">
      <c r="A7223" s="147">
        <v>7219</v>
      </c>
      <c r="B7223" s="151">
        <v>21001122808</v>
      </c>
      <c r="C7223" s="151">
        <v>349</v>
      </c>
      <c r="D7223" s="158">
        <v>988.23823990000005</v>
      </c>
      <c r="E7223" s="151">
        <v>10249</v>
      </c>
      <c r="F7223" s="151">
        <v>4</v>
      </c>
      <c r="G7223" s="158">
        <v>31.743705874517119</v>
      </c>
    </row>
    <row r="7224" spans="1:7" x14ac:dyDescent="0.25">
      <c r="A7224" s="147">
        <v>7220</v>
      </c>
      <c r="B7224" s="151">
        <v>21001122809</v>
      </c>
      <c r="C7224" s="151">
        <v>342</v>
      </c>
      <c r="D7224" s="158">
        <v>968.17566699999998</v>
      </c>
      <c r="E7224" s="151">
        <v>11197</v>
      </c>
      <c r="F7224" s="151">
        <v>3</v>
      </c>
      <c r="G7224" s="158">
        <v>25.429599040895162</v>
      </c>
    </row>
    <row r="7225" spans="1:7" x14ac:dyDescent="0.25">
      <c r="A7225" s="147">
        <v>7221</v>
      </c>
      <c r="B7225" s="151">
        <v>21001122810</v>
      </c>
      <c r="C7225" s="151">
        <v>574</v>
      </c>
      <c r="D7225" s="158">
        <v>1043.327677</v>
      </c>
      <c r="E7225" s="151">
        <v>6405</v>
      </c>
      <c r="F7225" s="151">
        <v>7</v>
      </c>
      <c r="G7225" s="158">
        <v>57.346476621819633</v>
      </c>
    </row>
    <row r="7226" spans="1:7" x14ac:dyDescent="0.25">
      <c r="A7226" s="147">
        <v>7222</v>
      </c>
      <c r="B7226" s="151">
        <v>21001122811</v>
      </c>
      <c r="C7226" s="151">
        <v>538</v>
      </c>
      <c r="D7226" s="158">
        <v>1004.930765</v>
      </c>
      <c r="E7226" s="151">
        <v>9328</v>
      </c>
      <c r="F7226" s="151">
        <v>5</v>
      </c>
      <c r="G7226" s="158">
        <v>37.87798055148528</v>
      </c>
    </row>
    <row r="7227" spans="1:7" x14ac:dyDescent="0.25">
      <c r="A7227" s="147">
        <v>7223</v>
      </c>
      <c r="B7227" s="151">
        <v>21001122812</v>
      </c>
      <c r="C7227" s="151">
        <v>540</v>
      </c>
      <c r="D7227" s="158">
        <v>1059.417193</v>
      </c>
      <c r="E7227" s="151">
        <v>4884</v>
      </c>
      <c r="F7227" s="151">
        <v>7</v>
      </c>
      <c r="G7227" s="158">
        <v>67.4770214466498</v>
      </c>
    </row>
    <row r="7228" spans="1:7" x14ac:dyDescent="0.25">
      <c r="A7228" s="147">
        <v>7224</v>
      </c>
      <c r="B7228" s="151">
        <v>21001122813</v>
      </c>
      <c r="C7228" s="151">
        <v>342</v>
      </c>
      <c r="D7228" s="158">
        <v>1093.566638</v>
      </c>
      <c r="E7228" s="151">
        <v>1902</v>
      </c>
      <c r="F7228" s="151">
        <v>9</v>
      </c>
      <c r="G7228" s="158">
        <v>87.338484081523916</v>
      </c>
    </row>
    <row r="7229" spans="1:7" x14ac:dyDescent="0.25">
      <c r="A7229" s="147">
        <v>7225</v>
      </c>
      <c r="B7229" s="151">
        <v>21001122814</v>
      </c>
      <c r="C7229" s="151">
        <v>342</v>
      </c>
      <c r="D7229" s="158">
        <v>1081.731391</v>
      </c>
      <c r="E7229" s="151">
        <v>2877</v>
      </c>
      <c r="F7229" s="151">
        <v>9</v>
      </c>
      <c r="G7229" s="158">
        <v>80.844545091248165</v>
      </c>
    </row>
    <row r="7230" spans="1:7" x14ac:dyDescent="0.25">
      <c r="A7230" s="147">
        <v>7226</v>
      </c>
      <c r="B7230" s="151">
        <v>21001122815</v>
      </c>
      <c r="C7230" s="151">
        <v>292</v>
      </c>
      <c r="D7230" s="158">
        <v>1061.429738</v>
      </c>
      <c r="E7230" s="151">
        <v>4695</v>
      </c>
      <c r="F7230" s="151">
        <v>8</v>
      </c>
      <c r="G7230" s="158">
        <v>68.735846543226316</v>
      </c>
    </row>
    <row r="7231" spans="1:7" x14ac:dyDescent="0.25">
      <c r="A7231" s="147">
        <v>7227</v>
      </c>
      <c r="B7231" s="151">
        <v>21001122816</v>
      </c>
      <c r="C7231" s="151">
        <v>177</v>
      </c>
      <c r="D7231" s="158">
        <v>1051.4194379999999</v>
      </c>
      <c r="E7231" s="151">
        <v>5683</v>
      </c>
      <c r="F7231" s="151">
        <v>7</v>
      </c>
      <c r="G7231" s="158">
        <v>62.155321699746899</v>
      </c>
    </row>
    <row r="7232" spans="1:7" x14ac:dyDescent="0.25">
      <c r="A7232" s="147">
        <v>7228</v>
      </c>
      <c r="B7232" s="151">
        <v>21001122817</v>
      </c>
      <c r="C7232" s="151">
        <v>515</v>
      </c>
      <c r="D7232" s="158">
        <v>1089.4874239999999</v>
      </c>
      <c r="E7232" s="151">
        <v>2218</v>
      </c>
      <c r="F7232" s="151">
        <v>9</v>
      </c>
      <c r="G7232" s="158">
        <v>85.233781803649919</v>
      </c>
    </row>
    <row r="7233" spans="1:7" x14ac:dyDescent="0.25">
      <c r="A7233" s="147">
        <v>7229</v>
      </c>
      <c r="B7233" s="151">
        <v>21001122819</v>
      </c>
      <c r="C7233" s="151">
        <v>507</v>
      </c>
      <c r="D7233" s="158">
        <v>1106.465005</v>
      </c>
      <c r="E7233" s="151">
        <v>1004</v>
      </c>
      <c r="F7233" s="151">
        <v>10</v>
      </c>
      <c r="G7233" s="158">
        <v>93.319568402824032</v>
      </c>
    </row>
    <row r="7234" spans="1:7" x14ac:dyDescent="0.25">
      <c r="A7234" s="147">
        <v>7230</v>
      </c>
      <c r="B7234" s="151">
        <v>21001122820</v>
      </c>
      <c r="C7234" s="151">
        <v>442</v>
      </c>
      <c r="D7234" s="158">
        <v>1095.779812</v>
      </c>
      <c r="E7234" s="151">
        <v>1732</v>
      </c>
      <c r="F7234" s="151">
        <v>9</v>
      </c>
      <c r="G7234" s="158">
        <v>88.470760623418144</v>
      </c>
    </row>
    <row r="7235" spans="1:7" x14ac:dyDescent="0.25">
      <c r="A7235" s="147">
        <v>7231</v>
      </c>
      <c r="B7235" s="151">
        <v>21001122821</v>
      </c>
      <c r="C7235" s="151">
        <v>383</v>
      </c>
      <c r="D7235" s="158">
        <v>1091.8158559999999</v>
      </c>
      <c r="E7235" s="151">
        <v>2017</v>
      </c>
      <c r="F7235" s="151">
        <v>9</v>
      </c>
      <c r="G7235" s="158">
        <v>86.572532303183692</v>
      </c>
    </row>
    <row r="7236" spans="1:7" x14ac:dyDescent="0.25">
      <c r="A7236" s="147">
        <v>7232</v>
      </c>
      <c r="B7236" s="151">
        <v>21001122822</v>
      </c>
      <c r="C7236" s="151">
        <v>412</v>
      </c>
      <c r="D7236" s="158">
        <v>1085.0832740000001</v>
      </c>
      <c r="E7236" s="151">
        <v>2581</v>
      </c>
      <c r="F7236" s="151">
        <v>9</v>
      </c>
      <c r="G7236" s="158">
        <v>82.816038364193417</v>
      </c>
    </row>
    <row r="7237" spans="1:7" x14ac:dyDescent="0.25">
      <c r="A7237" s="147">
        <v>7233</v>
      </c>
      <c r="B7237" s="151">
        <v>21001122823</v>
      </c>
      <c r="C7237" s="151">
        <v>469</v>
      </c>
      <c r="D7237" s="158">
        <v>1042.2691620000001</v>
      </c>
      <c r="E7237" s="151">
        <v>6517</v>
      </c>
      <c r="F7237" s="151">
        <v>7</v>
      </c>
      <c r="G7237" s="158">
        <v>56.600506194218724</v>
      </c>
    </row>
    <row r="7238" spans="1:7" x14ac:dyDescent="0.25">
      <c r="A7238" s="147">
        <v>7234</v>
      </c>
      <c r="B7238" s="151">
        <v>21001122824</v>
      </c>
      <c r="C7238" s="151">
        <v>66</v>
      </c>
      <c r="D7238" s="158">
        <v>1163.5985639999999</v>
      </c>
      <c r="E7238" s="151">
        <v>8</v>
      </c>
      <c r="F7238" s="151">
        <v>10</v>
      </c>
      <c r="G7238" s="158">
        <v>99.953376848274942</v>
      </c>
    </row>
    <row r="7239" spans="1:7" x14ac:dyDescent="0.25">
      <c r="A7239" s="147">
        <v>7235</v>
      </c>
      <c r="B7239" s="151">
        <v>21001122826</v>
      </c>
      <c r="C7239" s="151">
        <v>167</v>
      </c>
      <c r="D7239" s="158">
        <v>1098.416481</v>
      </c>
      <c r="E7239" s="151">
        <v>1537</v>
      </c>
      <c r="F7239" s="151">
        <v>9</v>
      </c>
      <c r="G7239" s="158">
        <v>89.769548421473289</v>
      </c>
    </row>
    <row r="7240" spans="1:7" x14ac:dyDescent="0.25">
      <c r="A7240" s="147">
        <v>7236</v>
      </c>
      <c r="B7240" s="151">
        <v>21001123001</v>
      </c>
      <c r="C7240" s="151">
        <v>492</v>
      </c>
      <c r="D7240" s="158">
        <v>1070.0234840000001</v>
      </c>
      <c r="E7240" s="151">
        <v>3926</v>
      </c>
      <c r="F7240" s="151">
        <v>8</v>
      </c>
      <c r="G7240" s="158">
        <v>73.857732782736107</v>
      </c>
    </row>
    <row r="7241" spans="1:7" x14ac:dyDescent="0.25">
      <c r="A7241" s="147">
        <v>7237</v>
      </c>
      <c r="B7241" s="151">
        <v>21001123002</v>
      </c>
      <c r="C7241" s="151">
        <v>390</v>
      </c>
      <c r="D7241" s="158">
        <v>1077.1767179999999</v>
      </c>
      <c r="E7241" s="151">
        <v>3297</v>
      </c>
      <c r="F7241" s="151">
        <v>8</v>
      </c>
      <c r="G7241" s="158">
        <v>78.047155987744773</v>
      </c>
    </row>
    <row r="7242" spans="1:7" x14ac:dyDescent="0.25">
      <c r="A7242" s="147">
        <v>7238</v>
      </c>
      <c r="B7242" s="151">
        <v>21001123003</v>
      </c>
      <c r="C7242" s="151">
        <v>344</v>
      </c>
      <c r="D7242" s="158">
        <v>1072.4560650000001</v>
      </c>
      <c r="E7242" s="151">
        <v>3718</v>
      </c>
      <c r="F7242" s="151">
        <v>8</v>
      </c>
      <c r="G7242" s="158">
        <v>75.243106433994939</v>
      </c>
    </row>
    <row r="7243" spans="1:7" x14ac:dyDescent="0.25">
      <c r="A7243" s="147">
        <v>7239</v>
      </c>
      <c r="B7243" s="151">
        <v>21001123004</v>
      </c>
      <c r="C7243" s="151">
        <v>411</v>
      </c>
      <c r="D7243" s="158">
        <v>1024.5152969999999</v>
      </c>
      <c r="E7243" s="151">
        <v>7943</v>
      </c>
      <c r="F7243" s="151">
        <v>6</v>
      </c>
      <c r="G7243" s="158">
        <v>47.102704142800057</v>
      </c>
    </row>
    <row r="7244" spans="1:7" x14ac:dyDescent="0.25">
      <c r="A7244" s="147">
        <v>7240</v>
      </c>
      <c r="B7244" s="151">
        <v>21001123005</v>
      </c>
      <c r="C7244" s="151">
        <v>462</v>
      </c>
      <c r="D7244" s="158">
        <v>1081.3316170000001</v>
      </c>
      <c r="E7244" s="151">
        <v>2925</v>
      </c>
      <c r="F7244" s="151">
        <v>9</v>
      </c>
      <c r="G7244" s="158">
        <v>80.524843479419204</v>
      </c>
    </row>
    <row r="7245" spans="1:7" x14ac:dyDescent="0.25">
      <c r="A7245" s="147">
        <v>7241</v>
      </c>
      <c r="B7245" s="151">
        <v>21001123006</v>
      </c>
      <c r="C7245" s="151">
        <v>561</v>
      </c>
      <c r="D7245" s="158">
        <v>1073.938787</v>
      </c>
      <c r="E7245" s="151">
        <v>3599</v>
      </c>
      <c r="F7245" s="151">
        <v>8</v>
      </c>
      <c r="G7245" s="158">
        <v>76.035700013320906</v>
      </c>
    </row>
    <row r="7246" spans="1:7" x14ac:dyDescent="0.25">
      <c r="A7246" s="147">
        <v>7242</v>
      </c>
      <c r="B7246" s="151">
        <v>21001123007</v>
      </c>
      <c r="C7246" s="151">
        <v>391</v>
      </c>
      <c r="D7246" s="158">
        <v>1055.212816</v>
      </c>
      <c r="E7246" s="151">
        <v>5328</v>
      </c>
      <c r="F7246" s="151">
        <v>7</v>
      </c>
      <c r="G7246" s="158">
        <v>64.519781537231907</v>
      </c>
    </row>
    <row r="7247" spans="1:7" x14ac:dyDescent="0.25">
      <c r="A7247" s="147">
        <v>7243</v>
      </c>
      <c r="B7247" s="151">
        <v>21001123008</v>
      </c>
      <c r="C7247" s="151">
        <v>497</v>
      </c>
      <c r="D7247" s="158">
        <v>1029.0663320000001</v>
      </c>
      <c r="E7247" s="151">
        <v>7582</v>
      </c>
      <c r="F7247" s="151">
        <v>6</v>
      </c>
      <c r="G7247" s="158">
        <v>49.507126681763687</v>
      </c>
    </row>
    <row r="7248" spans="1:7" x14ac:dyDescent="0.25">
      <c r="A7248" s="147">
        <v>7244</v>
      </c>
      <c r="B7248" s="151">
        <v>21001123009</v>
      </c>
      <c r="C7248" s="151">
        <v>544</v>
      </c>
      <c r="D7248" s="158">
        <v>1079.634851</v>
      </c>
      <c r="E7248" s="151">
        <v>3073</v>
      </c>
      <c r="F7248" s="151">
        <v>8</v>
      </c>
      <c r="G7248" s="158">
        <v>79.539096842946591</v>
      </c>
    </row>
    <row r="7249" spans="1:7" x14ac:dyDescent="0.25">
      <c r="A7249" s="147">
        <v>7245</v>
      </c>
      <c r="B7249" s="151">
        <v>21001123010</v>
      </c>
      <c r="C7249" s="151">
        <v>540</v>
      </c>
      <c r="D7249" s="158">
        <v>1043.5536059999999</v>
      </c>
      <c r="E7249" s="151">
        <v>6382</v>
      </c>
      <c r="F7249" s="151">
        <v>7</v>
      </c>
      <c r="G7249" s="158">
        <v>57.499666977487671</v>
      </c>
    </row>
    <row r="7250" spans="1:7" x14ac:dyDescent="0.25">
      <c r="A7250" s="147">
        <v>7246</v>
      </c>
      <c r="B7250" s="151">
        <v>21001123011</v>
      </c>
      <c r="C7250" s="151">
        <v>473</v>
      </c>
      <c r="D7250" s="158">
        <v>1081.4591290000001</v>
      </c>
      <c r="E7250" s="151">
        <v>2909</v>
      </c>
      <c r="F7250" s="151">
        <v>9</v>
      </c>
      <c r="G7250" s="158">
        <v>80.631410683362191</v>
      </c>
    </row>
    <row r="7251" spans="1:7" x14ac:dyDescent="0.25">
      <c r="A7251" s="147">
        <v>7247</v>
      </c>
      <c r="B7251" s="151">
        <v>21001123012</v>
      </c>
      <c r="C7251" s="151">
        <v>546</v>
      </c>
      <c r="D7251" s="158">
        <v>1113.968122</v>
      </c>
      <c r="E7251" s="151">
        <v>675</v>
      </c>
      <c r="F7251" s="151">
        <v>10</v>
      </c>
      <c r="G7251" s="158">
        <v>95.510856533901688</v>
      </c>
    </row>
    <row r="7252" spans="1:7" x14ac:dyDescent="0.25">
      <c r="A7252" s="147">
        <v>7248</v>
      </c>
      <c r="B7252" s="151">
        <v>21001123013</v>
      </c>
      <c r="C7252" s="151">
        <v>338</v>
      </c>
      <c r="D7252" s="158">
        <v>1075.8480219999999</v>
      </c>
      <c r="E7252" s="151">
        <v>3417</v>
      </c>
      <c r="F7252" s="151">
        <v>8</v>
      </c>
      <c r="G7252" s="158">
        <v>77.247901958172378</v>
      </c>
    </row>
    <row r="7253" spans="1:7" x14ac:dyDescent="0.25">
      <c r="A7253" s="147">
        <v>7249</v>
      </c>
      <c r="B7253" s="151">
        <v>21001123014</v>
      </c>
      <c r="C7253" s="151">
        <v>387</v>
      </c>
      <c r="D7253" s="158">
        <v>1086.692094</v>
      </c>
      <c r="E7253" s="151">
        <v>2465</v>
      </c>
      <c r="F7253" s="151">
        <v>9</v>
      </c>
      <c r="G7253" s="158">
        <v>83.58865059278007</v>
      </c>
    </row>
    <row r="7254" spans="1:7" x14ac:dyDescent="0.25">
      <c r="A7254" s="147">
        <v>7250</v>
      </c>
      <c r="B7254" s="151">
        <v>21001123015</v>
      </c>
      <c r="C7254" s="151">
        <v>483</v>
      </c>
      <c r="D7254" s="158">
        <v>1065.367782</v>
      </c>
      <c r="E7254" s="151">
        <v>4346</v>
      </c>
      <c r="F7254" s="151">
        <v>8</v>
      </c>
      <c r="G7254" s="158">
        <v>71.060343679232716</v>
      </c>
    </row>
    <row r="7255" spans="1:7" x14ac:dyDescent="0.25">
      <c r="A7255" s="147">
        <v>7251</v>
      </c>
      <c r="B7255" s="151">
        <v>21001123016</v>
      </c>
      <c r="C7255" s="151">
        <v>376</v>
      </c>
      <c r="D7255" s="158">
        <v>1058.075738</v>
      </c>
      <c r="E7255" s="151">
        <v>5029</v>
      </c>
      <c r="F7255" s="151">
        <v>7</v>
      </c>
      <c r="G7255" s="158">
        <v>66.511256160916474</v>
      </c>
    </row>
    <row r="7256" spans="1:7" x14ac:dyDescent="0.25">
      <c r="A7256" s="147">
        <v>7252</v>
      </c>
      <c r="B7256" s="151">
        <v>21001123017</v>
      </c>
      <c r="C7256" s="151">
        <v>225</v>
      </c>
      <c r="D7256" s="158">
        <v>1029.5092830000001</v>
      </c>
      <c r="E7256" s="151">
        <v>7546</v>
      </c>
      <c r="F7256" s="151">
        <v>6</v>
      </c>
      <c r="G7256" s="158">
        <v>49.746902890635411</v>
      </c>
    </row>
    <row r="7257" spans="1:7" x14ac:dyDescent="0.25">
      <c r="A7257" s="147">
        <v>7253</v>
      </c>
      <c r="B7257" s="151">
        <v>21001123101</v>
      </c>
      <c r="C7257" s="151">
        <v>450</v>
      </c>
      <c r="D7257" s="158">
        <v>1071.1383370000001</v>
      </c>
      <c r="E7257" s="151">
        <v>3827</v>
      </c>
      <c r="F7257" s="151">
        <v>8</v>
      </c>
      <c r="G7257" s="158">
        <v>74.517117357133344</v>
      </c>
    </row>
    <row r="7258" spans="1:7" x14ac:dyDescent="0.25">
      <c r="A7258" s="147">
        <v>7254</v>
      </c>
      <c r="B7258" s="151">
        <v>21001123102</v>
      </c>
      <c r="C7258" s="151">
        <v>562</v>
      </c>
      <c r="D7258" s="158">
        <v>1097.585783</v>
      </c>
      <c r="E7258" s="151">
        <v>1604</v>
      </c>
      <c r="F7258" s="151">
        <v>9</v>
      </c>
      <c r="G7258" s="158">
        <v>89.32329825496204</v>
      </c>
    </row>
    <row r="7259" spans="1:7" x14ac:dyDescent="0.25">
      <c r="A7259" s="147">
        <v>7255</v>
      </c>
      <c r="B7259" s="151">
        <v>21001123103</v>
      </c>
      <c r="C7259" s="151">
        <v>313</v>
      </c>
      <c r="D7259" s="158">
        <v>1048.2595859999999</v>
      </c>
      <c r="E7259" s="151">
        <v>5964</v>
      </c>
      <c r="F7259" s="151">
        <v>7</v>
      </c>
      <c r="G7259" s="158">
        <v>60.283735180498198</v>
      </c>
    </row>
    <row r="7260" spans="1:7" x14ac:dyDescent="0.25">
      <c r="A7260" s="147">
        <v>7256</v>
      </c>
      <c r="B7260" s="151">
        <v>21001123104</v>
      </c>
      <c r="C7260" s="151">
        <v>581</v>
      </c>
      <c r="D7260" s="158">
        <v>1074.436238</v>
      </c>
      <c r="E7260" s="151">
        <v>3549</v>
      </c>
      <c r="F7260" s="151">
        <v>8</v>
      </c>
      <c r="G7260" s="158">
        <v>76.368722525642724</v>
      </c>
    </row>
    <row r="7261" spans="1:7" x14ac:dyDescent="0.25">
      <c r="A7261" s="147">
        <v>7257</v>
      </c>
      <c r="B7261" s="151">
        <v>21001123105</v>
      </c>
      <c r="C7261" s="151">
        <v>504</v>
      </c>
      <c r="D7261" s="158">
        <v>1101.3487500000001</v>
      </c>
      <c r="E7261" s="151">
        <v>1321</v>
      </c>
      <c r="F7261" s="151">
        <v>9</v>
      </c>
      <c r="G7261" s="158">
        <v>91.208205674703606</v>
      </c>
    </row>
    <row r="7262" spans="1:7" x14ac:dyDescent="0.25">
      <c r="A7262" s="147">
        <v>7258</v>
      </c>
      <c r="B7262" s="151">
        <v>21001123106</v>
      </c>
      <c r="C7262" s="151">
        <v>462</v>
      </c>
      <c r="D7262" s="158">
        <v>1117.773488</v>
      </c>
      <c r="E7262" s="151">
        <v>524</v>
      </c>
      <c r="F7262" s="151">
        <v>10</v>
      </c>
      <c r="G7262" s="158">
        <v>96.516584521113629</v>
      </c>
    </row>
    <row r="7263" spans="1:7" x14ac:dyDescent="0.25">
      <c r="A7263" s="147">
        <v>7259</v>
      </c>
      <c r="B7263" s="151">
        <v>21001123107</v>
      </c>
      <c r="C7263" s="151">
        <v>491</v>
      </c>
      <c r="D7263" s="158">
        <v>1072.813787</v>
      </c>
      <c r="E7263" s="151">
        <v>3684</v>
      </c>
      <c r="F7263" s="151">
        <v>8</v>
      </c>
      <c r="G7263" s="158">
        <v>75.469561742373784</v>
      </c>
    </row>
    <row r="7264" spans="1:7" x14ac:dyDescent="0.25">
      <c r="A7264" s="147">
        <v>7260</v>
      </c>
      <c r="B7264" s="151">
        <v>21001123108</v>
      </c>
      <c r="C7264" s="151">
        <v>501</v>
      </c>
      <c r="D7264" s="158">
        <v>1096.35591</v>
      </c>
      <c r="E7264" s="151">
        <v>1688</v>
      </c>
      <c r="F7264" s="151">
        <v>9</v>
      </c>
      <c r="G7264" s="158">
        <v>88.763820434261348</v>
      </c>
    </row>
    <row r="7265" spans="1:7" x14ac:dyDescent="0.25">
      <c r="A7265" s="147">
        <v>7261</v>
      </c>
      <c r="B7265" s="151">
        <v>21001123109</v>
      </c>
      <c r="C7265" s="151">
        <v>596</v>
      </c>
      <c r="D7265" s="158">
        <v>1127.8521940000001</v>
      </c>
      <c r="E7265" s="151">
        <v>244</v>
      </c>
      <c r="F7265" s="151">
        <v>10</v>
      </c>
      <c r="G7265" s="158">
        <v>98.381510590115894</v>
      </c>
    </row>
    <row r="7266" spans="1:7" x14ac:dyDescent="0.25">
      <c r="A7266" s="147">
        <v>7262</v>
      </c>
      <c r="B7266" s="151">
        <v>21001123110</v>
      </c>
      <c r="C7266" s="151">
        <v>208</v>
      </c>
      <c r="D7266" s="158">
        <v>1151.1435980000001</v>
      </c>
      <c r="E7266" s="151">
        <v>15</v>
      </c>
      <c r="F7266" s="151">
        <v>10</v>
      </c>
      <c r="G7266" s="158">
        <v>99.906753696549885</v>
      </c>
    </row>
    <row r="7267" spans="1:7" x14ac:dyDescent="0.25">
      <c r="A7267" s="147">
        <v>7263</v>
      </c>
      <c r="B7267" s="151">
        <v>21001123111</v>
      </c>
      <c r="C7267" s="151">
        <v>555</v>
      </c>
      <c r="D7267" s="158">
        <v>1106.2469880000001</v>
      </c>
      <c r="E7267" s="151">
        <v>1016</v>
      </c>
      <c r="F7267" s="151">
        <v>10</v>
      </c>
      <c r="G7267" s="158">
        <v>93.239642999866788</v>
      </c>
    </row>
    <row r="7268" spans="1:7" x14ac:dyDescent="0.25">
      <c r="A7268" s="147">
        <v>7264</v>
      </c>
      <c r="B7268" s="151">
        <v>21001123112</v>
      </c>
      <c r="C7268" s="151">
        <v>283</v>
      </c>
      <c r="D7268" s="158">
        <v>1099.5104819999999</v>
      </c>
      <c r="E7268" s="151">
        <v>1455</v>
      </c>
      <c r="F7268" s="151">
        <v>9</v>
      </c>
      <c r="G7268" s="158">
        <v>90.315705341681095</v>
      </c>
    </row>
    <row r="7269" spans="1:7" x14ac:dyDescent="0.25">
      <c r="A7269" s="147">
        <v>7265</v>
      </c>
      <c r="B7269" s="151">
        <v>21001123113</v>
      </c>
      <c r="C7269" s="151">
        <v>595</v>
      </c>
      <c r="D7269" s="158">
        <v>1036.0729470000001</v>
      </c>
      <c r="E7269" s="151">
        <v>7036</v>
      </c>
      <c r="F7269" s="151">
        <v>6</v>
      </c>
      <c r="G7269" s="158">
        <v>53.143732516318096</v>
      </c>
    </row>
    <row r="7270" spans="1:7" x14ac:dyDescent="0.25">
      <c r="A7270" s="147">
        <v>7266</v>
      </c>
      <c r="B7270" s="151">
        <v>21001123114</v>
      </c>
      <c r="C7270" s="151">
        <v>309</v>
      </c>
      <c r="D7270" s="158">
        <v>1051.4555769999999</v>
      </c>
      <c r="E7270" s="151">
        <v>5681</v>
      </c>
      <c r="F7270" s="151">
        <v>7</v>
      </c>
      <c r="G7270" s="158">
        <v>62.168642600239778</v>
      </c>
    </row>
    <row r="7271" spans="1:7" x14ac:dyDescent="0.25">
      <c r="A7271" s="147">
        <v>7267</v>
      </c>
      <c r="B7271" s="151">
        <v>21001123115</v>
      </c>
      <c r="C7271" s="151">
        <v>434</v>
      </c>
      <c r="D7271" s="158">
        <v>1067.972215</v>
      </c>
      <c r="E7271" s="151">
        <v>4115</v>
      </c>
      <c r="F7271" s="151">
        <v>8</v>
      </c>
      <c r="G7271" s="158">
        <v>72.598907686159592</v>
      </c>
    </row>
    <row r="7272" spans="1:7" x14ac:dyDescent="0.25">
      <c r="A7272" s="147">
        <v>7268</v>
      </c>
      <c r="B7272" s="151">
        <v>21001123116</v>
      </c>
      <c r="C7272" s="151">
        <v>361</v>
      </c>
      <c r="D7272" s="158">
        <v>1121.79234</v>
      </c>
      <c r="E7272" s="151">
        <v>394</v>
      </c>
      <c r="F7272" s="151">
        <v>10</v>
      </c>
      <c r="G7272" s="158">
        <v>97.382443053150396</v>
      </c>
    </row>
    <row r="7273" spans="1:7" x14ac:dyDescent="0.25">
      <c r="A7273" s="147">
        <v>7269</v>
      </c>
      <c r="B7273" s="151">
        <v>21001123117</v>
      </c>
      <c r="C7273" s="151">
        <v>546</v>
      </c>
      <c r="D7273" s="158">
        <v>1129.1547049999999</v>
      </c>
      <c r="E7273" s="151">
        <v>218</v>
      </c>
      <c r="F7273" s="151">
        <v>10</v>
      </c>
      <c r="G7273" s="158">
        <v>98.554682296523239</v>
      </c>
    </row>
    <row r="7274" spans="1:7" x14ac:dyDescent="0.25">
      <c r="A7274" s="147">
        <v>7270</v>
      </c>
      <c r="B7274" s="151">
        <v>21001123118</v>
      </c>
      <c r="C7274" s="151">
        <v>330</v>
      </c>
      <c r="D7274" s="158">
        <v>1131.5896889999999</v>
      </c>
      <c r="E7274" s="151">
        <v>173</v>
      </c>
      <c r="F7274" s="151">
        <v>10</v>
      </c>
      <c r="G7274" s="158">
        <v>98.8544025576129</v>
      </c>
    </row>
    <row r="7275" spans="1:7" x14ac:dyDescent="0.25">
      <c r="A7275" s="147">
        <v>7271</v>
      </c>
      <c r="B7275" s="151">
        <v>21001123119</v>
      </c>
      <c r="C7275" s="151">
        <v>343</v>
      </c>
      <c r="D7275" s="158">
        <v>1105.363597</v>
      </c>
      <c r="E7275" s="151">
        <v>1063</v>
      </c>
      <c r="F7275" s="151">
        <v>10</v>
      </c>
      <c r="G7275" s="158">
        <v>92.92660183828427</v>
      </c>
    </row>
    <row r="7276" spans="1:7" x14ac:dyDescent="0.25">
      <c r="A7276" s="147">
        <v>7272</v>
      </c>
      <c r="B7276" s="151">
        <v>21001123120</v>
      </c>
      <c r="C7276" s="151">
        <v>517</v>
      </c>
      <c r="D7276" s="158">
        <v>1038.7641450000001</v>
      </c>
      <c r="E7276" s="151">
        <v>6812</v>
      </c>
      <c r="F7276" s="151">
        <v>6</v>
      </c>
      <c r="G7276" s="158">
        <v>54.635673371519914</v>
      </c>
    </row>
    <row r="7277" spans="1:7" x14ac:dyDescent="0.25">
      <c r="A7277" s="147">
        <v>7273</v>
      </c>
      <c r="B7277" s="151">
        <v>21001123121</v>
      </c>
      <c r="C7277" s="151">
        <v>457</v>
      </c>
      <c r="D7277" s="158">
        <v>1069.585791</v>
      </c>
      <c r="E7277" s="151">
        <v>3954</v>
      </c>
      <c r="F7277" s="151">
        <v>8</v>
      </c>
      <c r="G7277" s="158">
        <v>73.671240175835891</v>
      </c>
    </row>
    <row r="7278" spans="1:7" x14ac:dyDescent="0.25">
      <c r="A7278" s="147">
        <v>7274</v>
      </c>
      <c r="B7278" s="151">
        <v>21001123122</v>
      </c>
      <c r="C7278" s="151">
        <v>637</v>
      </c>
      <c r="D7278" s="158">
        <v>1083.244569</v>
      </c>
      <c r="E7278" s="151">
        <v>2757</v>
      </c>
      <c r="F7278" s="151">
        <v>9</v>
      </c>
      <c r="G7278" s="158">
        <v>81.643799120820574</v>
      </c>
    </row>
    <row r="7279" spans="1:7" x14ac:dyDescent="0.25">
      <c r="A7279" s="147">
        <v>7275</v>
      </c>
      <c r="B7279" s="151">
        <v>21001153301</v>
      </c>
      <c r="C7279" s="151">
        <v>244</v>
      </c>
      <c r="D7279" s="158">
        <v>1032.35934</v>
      </c>
      <c r="E7279" s="151">
        <v>7303</v>
      </c>
      <c r="F7279" s="151">
        <v>6</v>
      </c>
      <c r="G7279" s="158">
        <v>51.365392300519517</v>
      </c>
    </row>
    <row r="7280" spans="1:7" x14ac:dyDescent="0.25">
      <c r="A7280" s="147">
        <v>7276</v>
      </c>
      <c r="B7280" s="151">
        <v>21001153302</v>
      </c>
      <c r="C7280" s="151">
        <v>235</v>
      </c>
      <c r="D7280" s="158">
        <v>972.6916334</v>
      </c>
      <c r="E7280" s="151">
        <v>11010</v>
      </c>
      <c r="F7280" s="151">
        <v>4</v>
      </c>
      <c r="G7280" s="158">
        <v>26.675103236978821</v>
      </c>
    </row>
    <row r="7281" spans="1:7" x14ac:dyDescent="0.25">
      <c r="A7281" s="147">
        <v>7277</v>
      </c>
      <c r="B7281" s="151">
        <v>21001153303</v>
      </c>
      <c r="C7281" s="151">
        <v>669</v>
      </c>
      <c r="D7281" s="158">
        <v>1038.1364590000001</v>
      </c>
      <c r="E7281" s="151">
        <v>6857</v>
      </c>
      <c r="F7281" s="151">
        <v>6</v>
      </c>
      <c r="G7281" s="158">
        <v>54.335953110430268</v>
      </c>
    </row>
    <row r="7282" spans="1:7" x14ac:dyDescent="0.25">
      <c r="A7282" s="147">
        <v>7278</v>
      </c>
      <c r="B7282" s="151">
        <v>21001153304</v>
      </c>
      <c r="C7282" s="151">
        <v>348</v>
      </c>
      <c r="D7282" s="158">
        <v>1051.9628829999999</v>
      </c>
      <c r="E7282" s="151">
        <v>5628</v>
      </c>
      <c r="F7282" s="151">
        <v>7</v>
      </c>
      <c r="G7282" s="158">
        <v>62.521646463300918</v>
      </c>
    </row>
    <row r="7283" spans="1:7" x14ac:dyDescent="0.25">
      <c r="A7283" s="147">
        <v>7279</v>
      </c>
      <c r="B7283" s="151">
        <v>21001153305</v>
      </c>
      <c r="C7283" s="151">
        <v>350</v>
      </c>
      <c r="D7283" s="158">
        <v>1010.519842</v>
      </c>
      <c r="E7283" s="151">
        <v>8951</v>
      </c>
      <c r="F7283" s="151">
        <v>5</v>
      </c>
      <c r="G7283" s="158">
        <v>40.388970294391903</v>
      </c>
    </row>
    <row r="7284" spans="1:7" x14ac:dyDescent="0.25">
      <c r="A7284" s="147">
        <v>7280</v>
      </c>
      <c r="B7284" s="151">
        <v>21001153306</v>
      </c>
      <c r="C7284" s="151">
        <v>378</v>
      </c>
      <c r="D7284" s="158">
        <v>1055.7313859999999</v>
      </c>
      <c r="E7284" s="151">
        <v>5270</v>
      </c>
      <c r="F7284" s="151">
        <v>7</v>
      </c>
      <c r="G7284" s="158">
        <v>64.90608765152524</v>
      </c>
    </row>
    <row r="7285" spans="1:7" x14ac:dyDescent="0.25">
      <c r="A7285" s="147">
        <v>7281</v>
      </c>
      <c r="B7285" s="151">
        <v>21001153307</v>
      </c>
      <c r="C7285" s="151">
        <v>343</v>
      </c>
      <c r="D7285" s="158">
        <v>1036.3238409999999</v>
      </c>
      <c r="E7285" s="151">
        <v>7018</v>
      </c>
      <c r="F7285" s="151">
        <v>6</v>
      </c>
      <c r="G7285" s="158">
        <v>53.263620620753962</v>
      </c>
    </row>
    <row r="7286" spans="1:7" x14ac:dyDescent="0.25">
      <c r="A7286" s="147">
        <v>7282</v>
      </c>
      <c r="B7286" s="151">
        <v>21001153308</v>
      </c>
      <c r="C7286" s="151">
        <v>480</v>
      </c>
      <c r="D7286" s="158">
        <v>1015.724465</v>
      </c>
      <c r="E7286" s="151">
        <v>8597</v>
      </c>
      <c r="F7286" s="151">
        <v>5</v>
      </c>
      <c r="G7286" s="158">
        <v>42.746769681630482</v>
      </c>
    </row>
    <row r="7287" spans="1:7" x14ac:dyDescent="0.25">
      <c r="A7287" s="147">
        <v>7283</v>
      </c>
      <c r="B7287" s="151">
        <v>21001153309</v>
      </c>
      <c r="C7287" s="151">
        <v>401</v>
      </c>
      <c r="D7287" s="158">
        <v>1068.509779</v>
      </c>
      <c r="E7287" s="151">
        <v>4049</v>
      </c>
      <c r="F7287" s="151">
        <v>8</v>
      </c>
      <c r="G7287" s="158">
        <v>73.038497402424412</v>
      </c>
    </row>
    <row r="7288" spans="1:7" x14ac:dyDescent="0.25">
      <c r="A7288" s="147">
        <v>7284</v>
      </c>
      <c r="B7288" s="151">
        <v>21001153310</v>
      </c>
      <c r="C7288" s="151">
        <v>355</v>
      </c>
      <c r="D7288" s="158">
        <v>1000.504108</v>
      </c>
      <c r="E7288" s="151">
        <v>9576</v>
      </c>
      <c r="F7288" s="151">
        <v>5</v>
      </c>
      <c r="G7288" s="158">
        <v>36.226188890368988</v>
      </c>
    </row>
    <row r="7289" spans="1:7" x14ac:dyDescent="0.25">
      <c r="A7289" s="147">
        <v>7285</v>
      </c>
      <c r="B7289" s="151">
        <v>21001153311</v>
      </c>
      <c r="C7289" s="151">
        <v>662</v>
      </c>
      <c r="D7289" s="158">
        <v>1025.093149</v>
      </c>
      <c r="E7289" s="151">
        <v>7893</v>
      </c>
      <c r="F7289" s="151">
        <v>6</v>
      </c>
      <c r="G7289" s="158">
        <v>47.435726655121883</v>
      </c>
    </row>
    <row r="7290" spans="1:7" x14ac:dyDescent="0.25">
      <c r="A7290" s="147">
        <v>7286</v>
      </c>
      <c r="B7290" s="151">
        <v>21001153312</v>
      </c>
      <c r="C7290" s="151">
        <v>388</v>
      </c>
      <c r="D7290" s="158">
        <v>995.1538223</v>
      </c>
      <c r="E7290" s="151">
        <v>9896</v>
      </c>
      <c r="F7290" s="151">
        <v>4</v>
      </c>
      <c r="G7290" s="158">
        <v>34.094844811509255</v>
      </c>
    </row>
    <row r="7291" spans="1:7" x14ac:dyDescent="0.25">
      <c r="A7291" s="147">
        <v>7287</v>
      </c>
      <c r="B7291" s="151">
        <v>21001153313</v>
      </c>
      <c r="C7291" s="151">
        <v>303</v>
      </c>
      <c r="D7291" s="158">
        <v>989.19793119999997</v>
      </c>
      <c r="E7291" s="151">
        <v>10198</v>
      </c>
      <c r="F7291" s="151">
        <v>4</v>
      </c>
      <c r="G7291" s="158">
        <v>32.083388837085387</v>
      </c>
    </row>
    <row r="7292" spans="1:7" x14ac:dyDescent="0.25">
      <c r="A7292" s="147">
        <v>7288</v>
      </c>
      <c r="B7292" s="151">
        <v>21001153314</v>
      </c>
      <c r="C7292" s="151">
        <v>408</v>
      </c>
      <c r="D7292" s="158">
        <v>968.29910959999995</v>
      </c>
      <c r="E7292" s="151">
        <v>11192</v>
      </c>
      <c r="F7292" s="151">
        <v>3</v>
      </c>
      <c r="G7292" s="158">
        <v>25.462901292127349</v>
      </c>
    </row>
    <row r="7293" spans="1:7" x14ac:dyDescent="0.25">
      <c r="A7293" s="147">
        <v>7289</v>
      </c>
      <c r="B7293" s="151">
        <v>21001153315</v>
      </c>
      <c r="C7293" s="151">
        <v>246</v>
      </c>
      <c r="D7293" s="158">
        <v>1034.464565</v>
      </c>
      <c r="E7293" s="151">
        <v>7159</v>
      </c>
      <c r="F7293" s="151">
        <v>6</v>
      </c>
      <c r="G7293" s="158">
        <v>52.3244971360064</v>
      </c>
    </row>
    <row r="7294" spans="1:7" x14ac:dyDescent="0.25">
      <c r="A7294" s="147">
        <v>7290</v>
      </c>
      <c r="B7294" s="151">
        <v>21001153316</v>
      </c>
      <c r="C7294" s="151">
        <v>286</v>
      </c>
      <c r="D7294" s="158">
        <v>1021.25553</v>
      </c>
      <c r="E7294" s="151">
        <v>8191</v>
      </c>
      <c r="F7294" s="151">
        <v>5</v>
      </c>
      <c r="G7294" s="158">
        <v>45.450912481683766</v>
      </c>
    </row>
    <row r="7295" spans="1:7" x14ac:dyDescent="0.25">
      <c r="A7295" s="147">
        <v>7291</v>
      </c>
      <c r="B7295" s="151">
        <v>21001153317</v>
      </c>
      <c r="C7295" s="151">
        <v>471</v>
      </c>
      <c r="D7295" s="158">
        <v>923.626036</v>
      </c>
      <c r="E7295" s="151">
        <v>12777</v>
      </c>
      <c r="F7295" s="151">
        <v>2</v>
      </c>
      <c r="G7295" s="158">
        <v>14.906087651525244</v>
      </c>
    </row>
    <row r="7296" spans="1:7" x14ac:dyDescent="0.25">
      <c r="A7296" s="147">
        <v>7292</v>
      </c>
      <c r="B7296" s="151">
        <v>21001153318</v>
      </c>
      <c r="C7296" s="151">
        <v>393</v>
      </c>
      <c r="D7296" s="158">
        <v>1003.069239</v>
      </c>
      <c r="E7296" s="151">
        <v>9440</v>
      </c>
      <c r="F7296" s="151">
        <v>5</v>
      </c>
      <c r="G7296" s="158">
        <v>37.132010123884371</v>
      </c>
    </row>
    <row r="7297" spans="1:7" x14ac:dyDescent="0.25">
      <c r="A7297" s="147">
        <v>7293</v>
      </c>
      <c r="B7297" s="151">
        <v>21001153319</v>
      </c>
      <c r="C7297" s="151">
        <v>499</v>
      </c>
      <c r="D7297" s="158">
        <v>1001.177923</v>
      </c>
      <c r="E7297" s="151">
        <v>9543</v>
      </c>
      <c r="F7297" s="151">
        <v>5</v>
      </c>
      <c r="G7297" s="158">
        <v>36.445983748501398</v>
      </c>
    </row>
    <row r="7298" spans="1:7" x14ac:dyDescent="0.25">
      <c r="A7298" s="147">
        <v>7294</v>
      </c>
      <c r="B7298" s="151">
        <v>21001153320</v>
      </c>
      <c r="C7298" s="151">
        <v>231</v>
      </c>
      <c r="D7298" s="158">
        <v>1093.560898</v>
      </c>
      <c r="E7298" s="151">
        <v>1903</v>
      </c>
      <c r="F7298" s="151">
        <v>9</v>
      </c>
      <c r="G7298" s="158">
        <v>87.331823631277473</v>
      </c>
    </row>
    <row r="7299" spans="1:7" x14ac:dyDescent="0.25">
      <c r="A7299" s="147">
        <v>7295</v>
      </c>
      <c r="B7299" s="151">
        <v>21001153321</v>
      </c>
      <c r="C7299" s="151">
        <v>571</v>
      </c>
      <c r="D7299" s="158">
        <v>984.57028149999996</v>
      </c>
      <c r="E7299" s="151">
        <v>10436</v>
      </c>
      <c r="F7299" s="151">
        <v>4</v>
      </c>
      <c r="G7299" s="158">
        <v>30.49820167843346</v>
      </c>
    </row>
    <row r="7300" spans="1:7" x14ac:dyDescent="0.25">
      <c r="A7300" s="147">
        <v>7296</v>
      </c>
      <c r="B7300" s="151">
        <v>21001153322</v>
      </c>
      <c r="C7300" s="151">
        <v>520</v>
      </c>
      <c r="D7300" s="158">
        <v>1001.103081</v>
      </c>
      <c r="E7300" s="151">
        <v>9547</v>
      </c>
      <c r="F7300" s="151">
        <v>5</v>
      </c>
      <c r="G7300" s="158">
        <v>36.419341947515655</v>
      </c>
    </row>
    <row r="7301" spans="1:7" x14ac:dyDescent="0.25">
      <c r="A7301" s="147">
        <v>7297</v>
      </c>
      <c r="B7301" s="151">
        <v>21001153323</v>
      </c>
      <c r="C7301" s="151">
        <v>529</v>
      </c>
      <c r="D7301" s="158">
        <v>1065.3370030000001</v>
      </c>
      <c r="E7301" s="151">
        <v>4347</v>
      </c>
      <c r="F7301" s="151">
        <v>8</v>
      </c>
      <c r="G7301" s="158">
        <v>71.053683228986273</v>
      </c>
    </row>
    <row r="7302" spans="1:7" x14ac:dyDescent="0.25">
      <c r="A7302" s="147">
        <v>7298</v>
      </c>
      <c r="B7302" s="151">
        <v>21001153324</v>
      </c>
      <c r="C7302" s="151">
        <v>403</v>
      </c>
      <c r="D7302" s="158">
        <v>963.55444690000002</v>
      </c>
      <c r="E7302" s="151">
        <v>11398</v>
      </c>
      <c r="F7302" s="151">
        <v>3</v>
      </c>
      <c r="G7302" s="158">
        <v>24.090848541361396</v>
      </c>
    </row>
    <row r="7303" spans="1:7" x14ac:dyDescent="0.25">
      <c r="A7303" s="147">
        <v>7299</v>
      </c>
      <c r="B7303" s="151">
        <v>21001153325</v>
      </c>
      <c r="C7303" s="151">
        <v>537</v>
      </c>
      <c r="D7303" s="158">
        <v>956.96729860000005</v>
      </c>
      <c r="E7303" s="151">
        <v>11687</v>
      </c>
      <c r="F7303" s="151">
        <v>3</v>
      </c>
      <c r="G7303" s="158">
        <v>22.165978420141201</v>
      </c>
    </row>
    <row r="7304" spans="1:7" x14ac:dyDescent="0.25">
      <c r="A7304" s="147">
        <v>7300</v>
      </c>
      <c r="B7304" s="151">
        <v>21001153326</v>
      </c>
      <c r="C7304" s="151">
        <v>639</v>
      </c>
      <c r="D7304" s="158">
        <v>1016.248352</v>
      </c>
      <c r="E7304" s="151">
        <v>8559</v>
      </c>
      <c r="F7304" s="151">
        <v>5</v>
      </c>
      <c r="G7304" s="158">
        <v>42.999866790995071</v>
      </c>
    </row>
    <row r="7305" spans="1:7" x14ac:dyDescent="0.25">
      <c r="A7305" s="147">
        <v>7301</v>
      </c>
      <c r="B7305" s="151">
        <v>21001153327</v>
      </c>
      <c r="C7305" s="151">
        <v>509</v>
      </c>
      <c r="D7305" s="158">
        <v>948.43511190000004</v>
      </c>
      <c r="E7305" s="151">
        <v>11996</v>
      </c>
      <c r="F7305" s="151">
        <v>3</v>
      </c>
      <c r="G7305" s="158">
        <v>20.107899293992272</v>
      </c>
    </row>
    <row r="7306" spans="1:7" x14ac:dyDescent="0.25">
      <c r="A7306" s="147">
        <v>7302</v>
      </c>
      <c r="B7306" s="151">
        <v>21001153328</v>
      </c>
      <c r="C7306" s="151">
        <v>497</v>
      </c>
      <c r="D7306" s="158">
        <v>1008.9062699999999</v>
      </c>
      <c r="E7306" s="151">
        <v>9047</v>
      </c>
      <c r="F7306" s="151">
        <v>5</v>
      </c>
      <c r="G7306" s="158">
        <v>39.749567070733981</v>
      </c>
    </row>
    <row r="7307" spans="1:7" x14ac:dyDescent="0.25">
      <c r="A7307" s="147">
        <v>7303</v>
      </c>
      <c r="B7307" s="151">
        <v>21001153329</v>
      </c>
      <c r="C7307" s="151">
        <v>501</v>
      </c>
      <c r="D7307" s="158">
        <v>1011.605096</v>
      </c>
      <c r="E7307" s="151">
        <v>8876</v>
      </c>
      <c r="F7307" s="151">
        <v>5</v>
      </c>
      <c r="G7307" s="158">
        <v>40.888504062874645</v>
      </c>
    </row>
    <row r="7308" spans="1:7" x14ac:dyDescent="0.25">
      <c r="A7308" s="147">
        <v>7304</v>
      </c>
      <c r="B7308" s="151">
        <v>21001153401</v>
      </c>
      <c r="C7308" s="151">
        <v>212</v>
      </c>
      <c r="D7308" s="158">
        <v>914.70767160000003</v>
      </c>
      <c r="E7308" s="151">
        <v>12985</v>
      </c>
      <c r="F7308" s="151">
        <v>2</v>
      </c>
      <c r="G7308" s="158">
        <v>13.520714000266418</v>
      </c>
    </row>
    <row r="7309" spans="1:7" x14ac:dyDescent="0.25">
      <c r="A7309" s="147">
        <v>7305</v>
      </c>
      <c r="B7309" s="151">
        <v>21001153402</v>
      </c>
      <c r="C7309" s="151">
        <v>378</v>
      </c>
      <c r="D7309" s="158">
        <v>1045.13418</v>
      </c>
      <c r="E7309" s="151">
        <v>6238</v>
      </c>
      <c r="F7309" s="151">
        <v>7</v>
      </c>
      <c r="G7309" s="158">
        <v>58.458771812974554</v>
      </c>
    </row>
    <row r="7310" spans="1:7" x14ac:dyDescent="0.25">
      <c r="A7310" s="147">
        <v>7306</v>
      </c>
      <c r="B7310" s="151">
        <v>21001153403</v>
      </c>
      <c r="C7310" s="151">
        <v>535</v>
      </c>
      <c r="D7310" s="158">
        <v>998.40522799999997</v>
      </c>
      <c r="E7310" s="151">
        <v>9702</v>
      </c>
      <c r="F7310" s="151">
        <v>4</v>
      </c>
      <c r="G7310" s="158">
        <v>35.38697215931797</v>
      </c>
    </row>
    <row r="7311" spans="1:7" x14ac:dyDescent="0.25">
      <c r="A7311" s="147">
        <v>7307</v>
      </c>
      <c r="B7311" s="151">
        <v>21001153404</v>
      </c>
      <c r="C7311" s="151">
        <v>566</v>
      </c>
      <c r="D7311" s="158">
        <v>1072.3562480000001</v>
      </c>
      <c r="E7311" s="151">
        <v>3723</v>
      </c>
      <c r="F7311" s="151">
        <v>8</v>
      </c>
      <c r="G7311" s="158">
        <v>75.209804182762753</v>
      </c>
    </row>
    <row r="7312" spans="1:7" x14ac:dyDescent="0.25">
      <c r="A7312" s="147">
        <v>7308</v>
      </c>
      <c r="B7312" s="151">
        <v>21001153405</v>
      </c>
      <c r="C7312" s="151">
        <v>365</v>
      </c>
      <c r="D7312" s="158">
        <v>1067.5526239999999</v>
      </c>
      <c r="E7312" s="151">
        <v>4159</v>
      </c>
      <c r="F7312" s="151">
        <v>8</v>
      </c>
      <c r="G7312" s="158">
        <v>72.305847875316374</v>
      </c>
    </row>
    <row r="7313" spans="1:7" x14ac:dyDescent="0.25">
      <c r="A7313" s="147">
        <v>7309</v>
      </c>
      <c r="B7313" s="151">
        <v>21001153406</v>
      </c>
      <c r="C7313" s="151">
        <v>355</v>
      </c>
      <c r="D7313" s="158">
        <v>1007.077932</v>
      </c>
      <c r="E7313" s="151">
        <v>9176</v>
      </c>
      <c r="F7313" s="151">
        <v>5</v>
      </c>
      <c r="G7313" s="158">
        <v>38.890368988943649</v>
      </c>
    </row>
    <row r="7314" spans="1:7" x14ac:dyDescent="0.25">
      <c r="A7314" s="147">
        <v>7310</v>
      </c>
      <c r="B7314" s="151">
        <v>21001153407</v>
      </c>
      <c r="C7314" s="151">
        <v>625</v>
      </c>
      <c r="D7314" s="158">
        <v>1089.0136170000001</v>
      </c>
      <c r="E7314" s="151">
        <v>2260</v>
      </c>
      <c r="F7314" s="151">
        <v>9</v>
      </c>
      <c r="G7314" s="158">
        <v>84.954042893299587</v>
      </c>
    </row>
    <row r="7315" spans="1:7" x14ac:dyDescent="0.25">
      <c r="A7315" s="147">
        <v>7311</v>
      </c>
      <c r="B7315" s="151">
        <v>21001153408</v>
      </c>
      <c r="C7315" s="151">
        <v>415</v>
      </c>
      <c r="D7315" s="158">
        <v>1008.50193</v>
      </c>
      <c r="E7315" s="151">
        <v>9076</v>
      </c>
      <c r="F7315" s="151">
        <v>5</v>
      </c>
      <c r="G7315" s="158">
        <v>39.556414013587322</v>
      </c>
    </row>
    <row r="7316" spans="1:7" x14ac:dyDescent="0.25">
      <c r="A7316" s="147">
        <v>7312</v>
      </c>
      <c r="B7316" s="151">
        <v>21001153409</v>
      </c>
      <c r="C7316" s="151">
        <v>473</v>
      </c>
      <c r="D7316" s="158">
        <v>994.40452789999995</v>
      </c>
      <c r="E7316" s="151">
        <v>9934</v>
      </c>
      <c r="F7316" s="151">
        <v>4</v>
      </c>
      <c r="G7316" s="158">
        <v>33.841747702144666</v>
      </c>
    </row>
    <row r="7317" spans="1:7" x14ac:dyDescent="0.25">
      <c r="A7317" s="147">
        <v>7313</v>
      </c>
      <c r="B7317" s="151">
        <v>21001153410</v>
      </c>
      <c r="C7317" s="151">
        <v>566</v>
      </c>
      <c r="D7317" s="158">
        <v>1020.80214</v>
      </c>
      <c r="E7317" s="151">
        <v>8222</v>
      </c>
      <c r="F7317" s="151">
        <v>5</v>
      </c>
      <c r="G7317" s="158">
        <v>45.24443852404422</v>
      </c>
    </row>
    <row r="7318" spans="1:7" x14ac:dyDescent="0.25">
      <c r="A7318" s="147">
        <v>7314</v>
      </c>
      <c r="B7318" s="151">
        <v>21001153411</v>
      </c>
      <c r="C7318" s="151">
        <v>320</v>
      </c>
      <c r="D7318" s="158">
        <v>1027.1034119999999</v>
      </c>
      <c r="E7318" s="151">
        <v>7743</v>
      </c>
      <c r="F7318" s="151">
        <v>6</v>
      </c>
      <c r="G7318" s="158">
        <v>48.434794192087381</v>
      </c>
    </row>
    <row r="7319" spans="1:7" x14ac:dyDescent="0.25">
      <c r="A7319" s="147">
        <v>7315</v>
      </c>
      <c r="B7319" s="151">
        <v>21001153412</v>
      </c>
      <c r="C7319" s="151">
        <v>283</v>
      </c>
      <c r="D7319" s="158">
        <v>1072.813122</v>
      </c>
      <c r="E7319" s="151">
        <v>3685</v>
      </c>
      <c r="F7319" s="151">
        <v>8</v>
      </c>
      <c r="G7319" s="158">
        <v>75.462901292127356</v>
      </c>
    </row>
    <row r="7320" spans="1:7" x14ac:dyDescent="0.25">
      <c r="A7320" s="147">
        <v>7316</v>
      </c>
      <c r="B7320" s="151">
        <v>21001153413</v>
      </c>
      <c r="C7320" s="151">
        <v>386</v>
      </c>
      <c r="D7320" s="158">
        <v>1060.6249749999999</v>
      </c>
      <c r="E7320" s="151">
        <v>4766</v>
      </c>
      <c r="F7320" s="151">
        <v>8</v>
      </c>
      <c r="G7320" s="158">
        <v>68.262954575729324</v>
      </c>
    </row>
    <row r="7321" spans="1:7" x14ac:dyDescent="0.25">
      <c r="A7321" s="147">
        <v>7317</v>
      </c>
      <c r="B7321" s="151">
        <v>21001153414</v>
      </c>
      <c r="C7321" s="151">
        <v>328</v>
      </c>
      <c r="D7321" s="158">
        <v>1056.0116029999999</v>
      </c>
      <c r="E7321" s="151">
        <v>5243</v>
      </c>
      <c r="F7321" s="151">
        <v>7</v>
      </c>
      <c r="G7321" s="158">
        <v>65.085919808179042</v>
      </c>
    </row>
    <row r="7322" spans="1:7" x14ac:dyDescent="0.25">
      <c r="A7322" s="147">
        <v>7318</v>
      </c>
      <c r="B7322" s="151">
        <v>21001153415</v>
      </c>
      <c r="C7322" s="151">
        <v>357</v>
      </c>
      <c r="D7322" s="158">
        <v>1052.4756170000001</v>
      </c>
      <c r="E7322" s="151">
        <v>5587</v>
      </c>
      <c r="F7322" s="151">
        <v>7</v>
      </c>
      <c r="G7322" s="158">
        <v>62.794724923404821</v>
      </c>
    </row>
    <row r="7323" spans="1:7" x14ac:dyDescent="0.25">
      <c r="A7323" s="147">
        <v>7319</v>
      </c>
      <c r="B7323" s="151">
        <v>21001153416</v>
      </c>
      <c r="C7323" s="151">
        <v>600</v>
      </c>
      <c r="D7323" s="158">
        <v>1027.521227</v>
      </c>
      <c r="E7323" s="151">
        <v>7706</v>
      </c>
      <c r="F7323" s="151">
        <v>6</v>
      </c>
      <c r="G7323" s="158">
        <v>48.681230851205541</v>
      </c>
    </row>
    <row r="7324" spans="1:7" x14ac:dyDescent="0.25">
      <c r="A7324" s="147">
        <v>7320</v>
      </c>
      <c r="B7324" s="151">
        <v>21001153417</v>
      </c>
      <c r="C7324" s="151">
        <v>443</v>
      </c>
      <c r="D7324" s="158">
        <v>1080.5803530000001</v>
      </c>
      <c r="E7324" s="151">
        <v>2986</v>
      </c>
      <c r="F7324" s="151">
        <v>9</v>
      </c>
      <c r="G7324" s="158">
        <v>80.11855601438657</v>
      </c>
    </row>
    <row r="7325" spans="1:7" x14ac:dyDescent="0.25">
      <c r="A7325" s="147">
        <v>7321</v>
      </c>
      <c r="B7325" s="151">
        <v>21001153418</v>
      </c>
      <c r="C7325" s="151">
        <v>812</v>
      </c>
      <c r="D7325" s="158">
        <v>1104.179212</v>
      </c>
      <c r="E7325" s="151">
        <v>1137</v>
      </c>
      <c r="F7325" s="151">
        <v>10</v>
      </c>
      <c r="G7325" s="158">
        <v>92.43372852004795</v>
      </c>
    </row>
    <row r="7326" spans="1:7" x14ac:dyDescent="0.25">
      <c r="A7326" s="147">
        <v>7322</v>
      </c>
      <c r="B7326" s="151">
        <v>21001153419</v>
      </c>
      <c r="C7326" s="151">
        <v>483</v>
      </c>
      <c r="D7326" s="158">
        <v>1023.651845</v>
      </c>
      <c r="E7326" s="151">
        <v>8013</v>
      </c>
      <c r="F7326" s="151">
        <v>6</v>
      </c>
      <c r="G7326" s="158">
        <v>46.636472625549487</v>
      </c>
    </row>
    <row r="7327" spans="1:7" x14ac:dyDescent="0.25">
      <c r="A7327" s="147">
        <v>7323</v>
      </c>
      <c r="B7327" s="151">
        <v>21001153420</v>
      </c>
      <c r="C7327" s="151">
        <v>239</v>
      </c>
      <c r="D7327" s="158">
        <v>985.42133409999997</v>
      </c>
      <c r="E7327" s="151">
        <v>10398</v>
      </c>
      <c r="F7327" s="151">
        <v>4</v>
      </c>
      <c r="G7327" s="158">
        <v>30.751298787798053</v>
      </c>
    </row>
    <row r="7328" spans="1:7" x14ac:dyDescent="0.25">
      <c r="A7328" s="147">
        <v>7324</v>
      </c>
      <c r="B7328" s="151">
        <v>21001153421</v>
      </c>
      <c r="C7328" s="151">
        <v>493</v>
      </c>
      <c r="D7328" s="158">
        <v>979.13783320000005</v>
      </c>
      <c r="E7328" s="151">
        <v>10697</v>
      </c>
      <c r="F7328" s="151">
        <v>4</v>
      </c>
      <c r="G7328" s="158">
        <v>28.759824164113496</v>
      </c>
    </row>
    <row r="7329" spans="1:7" x14ac:dyDescent="0.25">
      <c r="A7329" s="147">
        <v>7325</v>
      </c>
      <c r="B7329" s="151">
        <v>21001153422</v>
      </c>
      <c r="C7329" s="151">
        <v>400</v>
      </c>
      <c r="D7329" s="158">
        <v>990.94922999999994</v>
      </c>
      <c r="E7329" s="151">
        <v>10102</v>
      </c>
      <c r="F7329" s="151">
        <v>4</v>
      </c>
      <c r="G7329" s="158">
        <v>32.722792060743302</v>
      </c>
    </row>
    <row r="7330" spans="1:7" x14ac:dyDescent="0.25">
      <c r="A7330" s="147">
        <v>7326</v>
      </c>
      <c r="B7330" s="151">
        <v>21001153423</v>
      </c>
      <c r="C7330" s="151">
        <v>389</v>
      </c>
      <c r="D7330" s="158">
        <v>1060.550978</v>
      </c>
      <c r="E7330" s="151">
        <v>4776</v>
      </c>
      <c r="F7330" s="151">
        <v>7</v>
      </c>
      <c r="G7330" s="158">
        <v>68.196350073264952</v>
      </c>
    </row>
    <row r="7331" spans="1:7" x14ac:dyDescent="0.25">
      <c r="A7331" s="147">
        <v>7327</v>
      </c>
      <c r="B7331" s="151">
        <v>21001153424</v>
      </c>
      <c r="C7331" s="151">
        <v>363</v>
      </c>
      <c r="D7331" s="158">
        <v>978.83489780000002</v>
      </c>
      <c r="E7331" s="151">
        <v>10715</v>
      </c>
      <c r="F7331" s="151">
        <v>4</v>
      </c>
      <c r="G7331" s="158">
        <v>28.639936059677634</v>
      </c>
    </row>
    <row r="7332" spans="1:7" x14ac:dyDescent="0.25">
      <c r="A7332" s="147">
        <v>7328</v>
      </c>
      <c r="B7332" s="151">
        <v>21001153425</v>
      </c>
      <c r="C7332" s="151">
        <v>268</v>
      </c>
      <c r="D7332" s="158">
        <v>1033.153814</v>
      </c>
      <c r="E7332" s="151">
        <v>7235</v>
      </c>
      <c r="F7332" s="151">
        <v>6</v>
      </c>
      <c r="G7332" s="158">
        <v>51.818302917277201</v>
      </c>
    </row>
    <row r="7333" spans="1:7" x14ac:dyDescent="0.25">
      <c r="A7333" s="147">
        <v>7329</v>
      </c>
      <c r="B7333" s="151">
        <v>21001153426</v>
      </c>
      <c r="C7333" s="151">
        <v>527</v>
      </c>
      <c r="D7333" s="158">
        <v>1054.157948</v>
      </c>
      <c r="E7333" s="151">
        <v>5442</v>
      </c>
      <c r="F7333" s="151">
        <v>7</v>
      </c>
      <c r="G7333" s="158">
        <v>63.76049020913814</v>
      </c>
    </row>
    <row r="7334" spans="1:7" x14ac:dyDescent="0.25">
      <c r="A7334" s="147">
        <v>7330</v>
      </c>
      <c r="B7334" s="151">
        <v>21001153427</v>
      </c>
      <c r="C7334" s="151">
        <v>286</v>
      </c>
      <c r="D7334" s="158">
        <v>1072.1534979999999</v>
      </c>
      <c r="E7334" s="151">
        <v>3743</v>
      </c>
      <c r="F7334" s="151">
        <v>8</v>
      </c>
      <c r="G7334" s="158">
        <v>75.076595177834022</v>
      </c>
    </row>
    <row r="7335" spans="1:7" x14ac:dyDescent="0.25">
      <c r="A7335" s="147">
        <v>7331</v>
      </c>
      <c r="B7335" s="151">
        <v>21001153428</v>
      </c>
      <c r="C7335" s="151">
        <v>462</v>
      </c>
      <c r="D7335" s="158">
        <v>1002.675721</v>
      </c>
      <c r="E7335" s="151">
        <v>9465</v>
      </c>
      <c r="F7335" s="151">
        <v>5</v>
      </c>
      <c r="G7335" s="158">
        <v>36.965498867723454</v>
      </c>
    </row>
    <row r="7336" spans="1:7" x14ac:dyDescent="0.25">
      <c r="A7336" s="147">
        <v>7332</v>
      </c>
      <c r="B7336" s="151">
        <v>21001153429</v>
      </c>
      <c r="C7336" s="151">
        <v>192</v>
      </c>
      <c r="D7336" s="158">
        <v>998.91280459999996</v>
      </c>
      <c r="E7336" s="151">
        <v>9673</v>
      </c>
      <c r="F7336" s="151">
        <v>5</v>
      </c>
      <c r="G7336" s="158">
        <v>35.58012521646463</v>
      </c>
    </row>
    <row r="7337" spans="1:7" x14ac:dyDescent="0.25">
      <c r="A7337" s="147">
        <v>7333</v>
      </c>
      <c r="B7337" s="151">
        <v>21001153430</v>
      </c>
      <c r="C7337" s="151">
        <v>402</v>
      </c>
      <c r="D7337" s="158">
        <v>1005.3980759999999</v>
      </c>
      <c r="E7337" s="151">
        <v>9291</v>
      </c>
      <c r="F7337" s="151">
        <v>5</v>
      </c>
      <c r="G7337" s="158">
        <v>38.124417210603433</v>
      </c>
    </row>
    <row r="7338" spans="1:7" x14ac:dyDescent="0.25">
      <c r="A7338" s="147">
        <v>7334</v>
      </c>
      <c r="B7338" s="151">
        <v>21001153431</v>
      </c>
      <c r="C7338" s="151">
        <v>303</v>
      </c>
      <c r="D7338" s="158">
        <v>1076.691202</v>
      </c>
      <c r="E7338" s="151">
        <v>3339</v>
      </c>
      <c r="F7338" s="151">
        <v>8</v>
      </c>
      <c r="G7338" s="158">
        <v>77.767417077394427</v>
      </c>
    </row>
    <row r="7339" spans="1:7" x14ac:dyDescent="0.25">
      <c r="A7339" s="147">
        <v>7335</v>
      </c>
      <c r="B7339" s="151">
        <v>21001153432</v>
      </c>
      <c r="C7339" s="151">
        <v>439</v>
      </c>
      <c r="D7339" s="158">
        <v>995.15339219999998</v>
      </c>
      <c r="E7339" s="151">
        <v>9897</v>
      </c>
      <c r="F7339" s="151">
        <v>4</v>
      </c>
      <c r="G7339" s="158">
        <v>34.088184361262819</v>
      </c>
    </row>
    <row r="7340" spans="1:7" x14ac:dyDescent="0.25">
      <c r="A7340" s="147">
        <v>7336</v>
      </c>
      <c r="B7340" s="151">
        <v>21001153433</v>
      </c>
      <c r="C7340" s="151">
        <v>359</v>
      </c>
      <c r="D7340" s="158">
        <v>1062.2662849999999</v>
      </c>
      <c r="E7340" s="151">
        <v>4629</v>
      </c>
      <c r="F7340" s="151">
        <v>8</v>
      </c>
      <c r="G7340" s="158">
        <v>69.175436259491136</v>
      </c>
    </row>
    <row r="7341" spans="1:7" x14ac:dyDescent="0.25">
      <c r="A7341" s="147">
        <v>7337</v>
      </c>
      <c r="B7341" s="151">
        <v>21001153434</v>
      </c>
      <c r="C7341" s="151">
        <v>430</v>
      </c>
      <c r="D7341" s="158">
        <v>985.02681819999998</v>
      </c>
      <c r="E7341" s="151">
        <v>10419</v>
      </c>
      <c r="F7341" s="151">
        <v>4</v>
      </c>
      <c r="G7341" s="158">
        <v>30.611429332622887</v>
      </c>
    </row>
    <row r="7342" spans="1:7" x14ac:dyDescent="0.25">
      <c r="A7342" s="147">
        <v>7338</v>
      </c>
      <c r="B7342" s="151">
        <v>21001153435</v>
      </c>
      <c r="C7342" s="151">
        <v>535</v>
      </c>
      <c r="D7342" s="158">
        <v>1093.682957</v>
      </c>
      <c r="E7342" s="151">
        <v>1894</v>
      </c>
      <c r="F7342" s="151">
        <v>9</v>
      </c>
      <c r="G7342" s="158">
        <v>87.391767683495402</v>
      </c>
    </row>
    <row r="7343" spans="1:7" x14ac:dyDescent="0.25">
      <c r="A7343" s="147">
        <v>7339</v>
      </c>
      <c r="B7343" s="151">
        <v>21001153436</v>
      </c>
      <c r="C7343" s="151">
        <v>489</v>
      </c>
      <c r="D7343" s="158">
        <v>1055.066838</v>
      </c>
      <c r="E7343" s="151">
        <v>5355</v>
      </c>
      <c r="F7343" s="151">
        <v>7</v>
      </c>
      <c r="G7343" s="158">
        <v>64.339949380578133</v>
      </c>
    </row>
    <row r="7344" spans="1:7" x14ac:dyDescent="0.25">
      <c r="A7344" s="147">
        <v>7340</v>
      </c>
      <c r="B7344" s="151">
        <v>21002123201</v>
      </c>
      <c r="C7344" s="151">
        <v>372</v>
      </c>
      <c r="D7344" s="158">
        <v>1096.1944980000001</v>
      </c>
      <c r="E7344" s="151">
        <v>1697</v>
      </c>
      <c r="F7344" s="151">
        <v>9</v>
      </c>
      <c r="G7344" s="158">
        <v>88.703876382043418</v>
      </c>
    </row>
    <row r="7345" spans="1:7" x14ac:dyDescent="0.25">
      <c r="A7345" s="147">
        <v>7341</v>
      </c>
      <c r="B7345" s="151">
        <v>21002123202</v>
      </c>
      <c r="C7345" s="151">
        <v>679</v>
      </c>
      <c r="D7345" s="158">
        <v>1086.366264</v>
      </c>
      <c r="E7345" s="151">
        <v>2486</v>
      </c>
      <c r="F7345" s="151">
        <v>9</v>
      </c>
      <c r="G7345" s="158">
        <v>83.448781137604897</v>
      </c>
    </row>
    <row r="7346" spans="1:7" x14ac:dyDescent="0.25">
      <c r="A7346" s="147">
        <v>7342</v>
      </c>
      <c r="B7346" s="151">
        <v>21002123203</v>
      </c>
      <c r="C7346" s="151">
        <v>376</v>
      </c>
      <c r="D7346" s="158">
        <v>1085.9263089999999</v>
      </c>
      <c r="E7346" s="151">
        <v>2522</v>
      </c>
      <c r="F7346" s="151">
        <v>9</v>
      </c>
      <c r="G7346" s="158">
        <v>83.209004928733194</v>
      </c>
    </row>
    <row r="7347" spans="1:7" x14ac:dyDescent="0.25">
      <c r="A7347" s="147">
        <v>7343</v>
      </c>
      <c r="B7347" s="151">
        <v>21002123205</v>
      </c>
      <c r="C7347" s="151">
        <v>490</v>
      </c>
      <c r="D7347" s="158">
        <v>1081.498664</v>
      </c>
      <c r="E7347" s="151">
        <v>2901</v>
      </c>
      <c r="F7347" s="151">
        <v>9</v>
      </c>
      <c r="G7347" s="158">
        <v>80.684694285333691</v>
      </c>
    </row>
    <row r="7348" spans="1:7" x14ac:dyDescent="0.25">
      <c r="A7348" s="147">
        <v>7344</v>
      </c>
      <c r="B7348" s="151">
        <v>21002123206</v>
      </c>
      <c r="C7348" s="151">
        <v>222</v>
      </c>
      <c r="D7348" s="158">
        <v>1032.8732500000001</v>
      </c>
      <c r="E7348" s="151">
        <v>7260</v>
      </c>
      <c r="F7348" s="151">
        <v>6</v>
      </c>
      <c r="G7348" s="158">
        <v>51.651791661116285</v>
      </c>
    </row>
    <row r="7349" spans="1:7" x14ac:dyDescent="0.25">
      <c r="A7349" s="147">
        <v>7345</v>
      </c>
      <c r="B7349" s="151">
        <v>21002123207</v>
      </c>
      <c r="C7349" s="151">
        <v>756</v>
      </c>
      <c r="D7349" s="158">
        <v>1016.300135</v>
      </c>
      <c r="E7349" s="151">
        <v>8555</v>
      </c>
      <c r="F7349" s="151">
        <v>5</v>
      </c>
      <c r="G7349" s="158">
        <v>43.026508591980814</v>
      </c>
    </row>
    <row r="7350" spans="1:7" x14ac:dyDescent="0.25">
      <c r="A7350" s="147">
        <v>7346</v>
      </c>
      <c r="B7350" s="151">
        <v>21002123208</v>
      </c>
      <c r="C7350" s="151">
        <v>353</v>
      </c>
      <c r="D7350" s="158">
        <v>1078.971933</v>
      </c>
      <c r="E7350" s="151">
        <v>3133</v>
      </c>
      <c r="F7350" s="151">
        <v>8</v>
      </c>
      <c r="G7350" s="158">
        <v>79.139469828160387</v>
      </c>
    </row>
    <row r="7351" spans="1:7" x14ac:dyDescent="0.25">
      <c r="A7351" s="147">
        <v>7347</v>
      </c>
      <c r="B7351" s="151">
        <v>21002123209</v>
      </c>
      <c r="C7351" s="151">
        <v>524</v>
      </c>
      <c r="D7351" s="158">
        <v>1104.2389760000001</v>
      </c>
      <c r="E7351" s="151">
        <v>1133</v>
      </c>
      <c r="F7351" s="151">
        <v>10</v>
      </c>
      <c r="G7351" s="158">
        <v>92.460370321033707</v>
      </c>
    </row>
    <row r="7352" spans="1:7" x14ac:dyDescent="0.25">
      <c r="A7352" s="147">
        <v>7348</v>
      </c>
      <c r="B7352" s="151">
        <v>21002123210</v>
      </c>
      <c r="C7352" s="151">
        <v>540</v>
      </c>
      <c r="D7352" s="158">
        <v>1079.860932</v>
      </c>
      <c r="E7352" s="151">
        <v>3047</v>
      </c>
      <c r="F7352" s="151">
        <v>9</v>
      </c>
      <c r="G7352" s="158">
        <v>79.712268549353936</v>
      </c>
    </row>
    <row r="7353" spans="1:7" x14ac:dyDescent="0.25">
      <c r="A7353" s="147">
        <v>7349</v>
      </c>
      <c r="B7353" s="151">
        <v>21002123211</v>
      </c>
      <c r="C7353" s="151">
        <v>599</v>
      </c>
      <c r="D7353" s="158">
        <v>1063.7387409999999</v>
      </c>
      <c r="E7353" s="151">
        <v>4474</v>
      </c>
      <c r="F7353" s="151">
        <v>8</v>
      </c>
      <c r="G7353" s="158">
        <v>70.20780604768882</v>
      </c>
    </row>
    <row r="7354" spans="1:7" x14ac:dyDescent="0.25">
      <c r="A7354" s="147">
        <v>7350</v>
      </c>
      <c r="B7354" s="151">
        <v>21002123212</v>
      </c>
      <c r="C7354" s="151">
        <v>199</v>
      </c>
      <c r="D7354" s="158">
        <v>1106.2149770000001</v>
      </c>
      <c r="E7354" s="151">
        <v>1018</v>
      </c>
      <c r="F7354" s="151">
        <v>10</v>
      </c>
      <c r="G7354" s="158">
        <v>93.226322099373917</v>
      </c>
    </row>
    <row r="7355" spans="1:7" x14ac:dyDescent="0.25">
      <c r="A7355" s="147">
        <v>7351</v>
      </c>
      <c r="B7355" s="151">
        <v>21002123213</v>
      </c>
      <c r="C7355" s="151">
        <v>460</v>
      </c>
      <c r="D7355" s="158">
        <v>1080.9924920000001</v>
      </c>
      <c r="E7355" s="151">
        <v>2955</v>
      </c>
      <c r="F7355" s="151">
        <v>9</v>
      </c>
      <c r="G7355" s="158">
        <v>80.325029972026101</v>
      </c>
    </row>
    <row r="7356" spans="1:7" x14ac:dyDescent="0.25">
      <c r="A7356" s="147">
        <v>7352</v>
      </c>
      <c r="B7356" s="151">
        <v>21002123214</v>
      </c>
      <c r="C7356" s="151">
        <v>376</v>
      </c>
      <c r="D7356" s="158">
        <v>991.38653439999996</v>
      </c>
      <c r="E7356" s="151">
        <v>10082</v>
      </c>
      <c r="F7356" s="151">
        <v>4</v>
      </c>
      <c r="G7356" s="158">
        <v>32.856001065672039</v>
      </c>
    </row>
    <row r="7357" spans="1:7" x14ac:dyDescent="0.25">
      <c r="A7357" s="147">
        <v>7353</v>
      </c>
      <c r="B7357" s="151">
        <v>21002123215</v>
      </c>
      <c r="C7357" s="151">
        <v>919</v>
      </c>
      <c r="D7357" s="158">
        <v>1109.206739</v>
      </c>
      <c r="E7357" s="151">
        <v>875</v>
      </c>
      <c r="F7357" s="151">
        <v>10</v>
      </c>
      <c r="G7357" s="158">
        <v>94.178766484614357</v>
      </c>
    </row>
    <row r="7358" spans="1:7" x14ac:dyDescent="0.25">
      <c r="A7358" s="147">
        <v>7354</v>
      </c>
      <c r="B7358" s="151">
        <v>21002123216</v>
      </c>
      <c r="C7358" s="151">
        <v>428</v>
      </c>
      <c r="D7358" s="158">
        <v>1086.1069230000001</v>
      </c>
      <c r="E7358" s="151">
        <v>2503</v>
      </c>
      <c r="F7358" s="151">
        <v>9</v>
      </c>
      <c r="G7358" s="158">
        <v>83.335553483415481</v>
      </c>
    </row>
    <row r="7359" spans="1:7" x14ac:dyDescent="0.25">
      <c r="A7359" s="147">
        <v>7355</v>
      </c>
      <c r="B7359" s="151">
        <v>21002123217</v>
      </c>
      <c r="C7359" s="151">
        <v>407</v>
      </c>
      <c r="D7359" s="158">
        <v>1031.7517519999999</v>
      </c>
      <c r="E7359" s="151">
        <v>7355</v>
      </c>
      <c r="F7359" s="151">
        <v>6</v>
      </c>
      <c r="G7359" s="158">
        <v>51.019048887704813</v>
      </c>
    </row>
    <row r="7360" spans="1:7" x14ac:dyDescent="0.25">
      <c r="A7360" s="147">
        <v>7356</v>
      </c>
      <c r="B7360" s="151">
        <v>21002123218</v>
      </c>
      <c r="C7360" s="151">
        <v>2217</v>
      </c>
      <c r="D7360" s="158">
        <v>1113.0787909999999</v>
      </c>
      <c r="E7360" s="151">
        <v>708</v>
      </c>
      <c r="F7360" s="151">
        <v>10</v>
      </c>
      <c r="G7360" s="158">
        <v>95.291061675769285</v>
      </c>
    </row>
    <row r="7361" spans="1:7" x14ac:dyDescent="0.25">
      <c r="A7361" s="147">
        <v>7357</v>
      </c>
      <c r="B7361" s="151">
        <v>21002123219</v>
      </c>
      <c r="C7361" s="151">
        <v>519</v>
      </c>
      <c r="D7361" s="158">
        <v>1056.2589</v>
      </c>
      <c r="E7361" s="151">
        <v>5213</v>
      </c>
      <c r="F7361" s="151">
        <v>7</v>
      </c>
      <c r="G7361" s="158">
        <v>65.285733315572131</v>
      </c>
    </row>
    <row r="7362" spans="1:7" x14ac:dyDescent="0.25">
      <c r="A7362" s="147">
        <v>7358</v>
      </c>
      <c r="B7362" s="151">
        <v>21002123220</v>
      </c>
      <c r="C7362" s="151">
        <v>435</v>
      </c>
      <c r="D7362" s="158">
        <v>1092.6014720000001</v>
      </c>
      <c r="E7362" s="151">
        <v>1973</v>
      </c>
      <c r="F7362" s="151">
        <v>9</v>
      </c>
      <c r="G7362" s="158">
        <v>86.86559211402691</v>
      </c>
    </row>
    <row r="7363" spans="1:7" x14ac:dyDescent="0.25">
      <c r="A7363" s="147">
        <v>7359</v>
      </c>
      <c r="B7363" s="151">
        <v>21002123221</v>
      </c>
      <c r="C7363" s="151">
        <v>398</v>
      </c>
      <c r="D7363" s="158">
        <v>1111.23289</v>
      </c>
      <c r="E7363" s="151">
        <v>783</v>
      </c>
      <c r="F7363" s="151">
        <v>10</v>
      </c>
      <c r="G7363" s="158">
        <v>94.791527907286536</v>
      </c>
    </row>
    <row r="7364" spans="1:7" x14ac:dyDescent="0.25">
      <c r="A7364" s="147">
        <v>7360</v>
      </c>
      <c r="B7364" s="151">
        <v>21002123222</v>
      </c>
      <c r="C7364" s="151">
        <v>502</v>
      </c>
      <c r="D7364" s="158">
        <v>1091.413172</v>
      </c>
      <c r="E7364" s="151">
        <v>2052</v>
      </c>
      <c r="F7364" s="151">
        <v>9</v>
      </c>
      <c r="G7364" s="158">
        <v>86.339416544558418</v>
      </c>
    </row>
    <row r="7365" spans="1:7" x14ac:dyDescent="0.25">
      <c r="A7365" s="147">
        <v>7361</v>
      </c>
      <c r="B7365" s="151">
        <v>21002123223</v>
      </c>
      <c r="C7365" s="151">
        <v>579</v>
      </c>
      <c r="D7365" s="158">
        <v>1127.127786</v>
      </c>
      <c r="E7365" s="151">
        <v>262</v>
      </c>
      <c r="F7365" s="151">
        <v>10</v>
      </c>
      <c r="G7365" s="158">
        <v>98.261622485680036</v>
      </c>
    </row>
    <row r="7366" spans="1:7" x14ac:dyDescent="0.25">
      <c r="A7366" s="147">
        <v>7362</v>
      </c>
      <c r="B7366" s="151">
        <v>21002123224</v>
      </c>
      <c r="C7366" s="151">
        <v>427</v>
      </c>
      <c r="D7366" s="158">
        <v>1099.7901939999999</v>
      </c>
      <c r="E7366" s="151">
        <v>1436</v>
      </c>
      <c r="F7366" s="151">
        <v>9</v>
      </c>
      <c r="G7366" s="158">
        <v>90.442253896363383</v>
      </c>
    </row>
    <row r="7367" spans="1:7" x14ac:dyDescent="0.25">
      <c r="A7367" s="147">
        <v>7363</v>
      </c>
      <c r="B7367" s="151">
        <v>21002123227</v>
      </c>
      <c r="C7367" s="151">
        <v>333</v>
      </c>
      <c r="D7367" s="158">
        <v>1042.500587</v>
      </c>
      <c r="E7367" s="151">
        <v>6487</v>
      </c>
      <c r="F7367" s="151">
        <v>7</v>
      </c>
      <c r="G7367" s="158">
        <v>56.800319701611834</v>
      </c>
    </row>
    <row r="7368" spans="1:7" x14ac:dyDescent="0.25">
      <c r="A7368" s="147">
        <v>7364</v>
      </c>
      <c r="B7368" s="151">
        <v>21002123228</v>
      </c>
      <c r="C7368" s="151">
        <v>297</v>
      </c>
      <c r="D7368" s="158">
        <v>1058.8836269999999</v>
      </c>
      <c r="E7368" s="151">
        <v>4942</v>
      </c>
      <c r="F7368" s="151">
        <v>7</v>
      </c>
      <c r="G7368" s="158">
        <v>67.090715332356467</v>
      </c>
    </row>
    <row r="7369" spans="1:7" x14ac:dyDescent="0.25">
      <c r="A7369" s="147">
        <v>7365</v>
      </c>
      <c r="B7369" s="151">
        <v>21002123229</v>
      </c>
      <c r="C7369" s="151">
        <v>161</v>
      </c>
      <c r="D7369" s="158">
        <v>1057.8008520000001</v>
      </c>
      <c r="E7369" s="151">
        <v>5067</v>
      </c>
      <c r="F7369" s="151">
        <v>7</v>
      </c>
      <c r="G7369" s="158">
        <v>66.258159051551885</v>
      </c>
    </row>
    <row r="7370" spans="1:7" x14ac:dyDescent="0.25">
      <c r="A7370" s="147">
        <v>7366</v>
      </c>
      <c r="B7370" s="151">
        <v>21002123230</v>
      </c>
      <c r="C7370" s="151">
        <v>222</v>
      </c>
      <c r="D7370" s="158">
        <v>861.79060470000002</v>
      </c>
      <c r="E7370" s="151">
        <v>13983</v>
      </c>
      <c r="F7370" s="151">
        <v>1</v>
      </c>
      <c r="G7370" s="158">
        <v>6.8735846543226327</v>
      </c>
    </row>
    <row r="7371" spans="1:7" x14ac:dyDescent="0.25">
      <c r="A7371" s="147">
        <v>7367</v>
      </c>
      <c r="B7371" s="151">
        <v>21002123232</v>
      </c>
      <c r="C7371" s="151">
        <v>416</v>
      </c>
      <c r="D7371" s="158">
        <v>1087.107332</v>
      </c>
      <c r="E7371" s="151">
        <v>2420</v>
      </c>
      <c r="F7371" s="151">
        <v>9</v>
      </c>
      <c r="G7371" s="158">
        <v>83.888370853869716</v>
      </c>
    </row>
    <row r="7372" spans="1:7" x14ac:dyDescent="0.25">
      <c r="A7372" s="147">
        <v>7368</v>
      </c>
      <c r="B7372" s="151">
        <v>21002123301</v>
      </c>
      <c r="C7372" s="151">
        <v>330</v>
      </c>
      <c r="D7372" s="158">
        <v>1129.163305</v>
      </c>
      <c r="E7372" s="151">
        <v>217</v>
      </c>
      <c r="F7372" s="151">
        <v>10</v>
      </c>
      <c r="G7372" s="158">
        <v>98.561342746769682</v>
      </c>
    </row>
    <row r="7373" spans="1:7" x14ac:dyDescent="0.25">
      <c r="A7373" s="147">
        <v>7369</v>
      </c>
      <c r="B7373" s="151">
        <v>21002123302</v>
      </c>
      <c r="C7373" s="151">
        <v>537</v>
      </c>
      <c r="D7373" s="158">
        <v>1106.0836200000001</v>
      </c>
      <c r="E7373" s="151">
        <v>1024</v>
      </c>
      <c r="F7373" s="151">
        <v>10</v>
      </c>
      <c r="G7373" s="158">
        <v>93.186359397895302</v>
      </c>
    </row>
    <row r="7374" spans="1:7" x14ac:dyDescent="0.25">
      <c r="A7374" s="147">
        <v>7370</v>
      </c>
      <c r="B7374" s="151">
        <v>21002123303</v>
      </c>
      <c r="C7374" s="151">
        <v>321</v>
      </c>
      <c r="D7374" s="158">
        <v>1096.009601</v>
      </c>
      <c r="E7374" s="151">
        <v>1716</v>
      </c>
      <c r="F7374" s="151">
        <v>9</v>
      </c>
      <c r="G7374" s="158">
        <v>88.577327827361131</v>
      </c>
    </row>
    <row r="7375" spans="1:7" x14ac:dyDescent="0.25">
      <c r="A7375" s="147">
        <v>7371</v>
      </c>
      <c r="B7375" s="151">
        <v>21002123304</v>
      </c>
      <c r="C7375" s="151">
        <v>175</v>
      </c>
      <c r="D7375" s="158">
        <v>1118.2402159999999</v>
      </c>
      <c r="E7375" s="151">
        <v>507</v>
      </c>
      <c r="F7375" s="151">
        <v>10</v>
      </c>
      <c r="G7375" s="158">
        <v>96.629812175303059</v>
      </c>
    </row>
    <row r="7376" spans="1:7" x14ac:dyDescent="0.25">
      <c r="A7376" s="147">
        <v>7372</v>
      </c>
      <c r="B7376" s="151">
        <v>21002123305</v>
      </c>
      <c r="C7376" s="151">
        <v>257</v>
      </c>
      <c r="D7376" s="158">
        <v>1080.8643440000001</v>
      </c>
      <c r="E7376" s="151">
        <v>2963</v>
      </c>
      <c r="F7376" s="151">
        <v>9</v>
      </c>
      <c r="G7376" s="158">
        <v>80.271746370054615</v>
      </c>
    </row>
    <row r="7377" spans="1:7" x14ac:dyDescent="0.25">
      <c r="A7377" s="147">
        <v>7373</v>
      </c>
      <c r="B7377" s="151">
        <v>21002123306</v>
      </c>
      <c r="C7377" s="151">
        <v>169</v>
      </c>
      <c r="D7377" s="158">
        <v>1124.070614</v>
      </c>
      <c r="E7377" s="151">
        <v>334</v>
      </c>
      <c r="F7377" s="151">
        <v>10</v>
      </c>
      <c r="G7377" s="158">
        <v>97.782070067936587</v>
      </c>
    </row>
    <row r="7378" spans="1:7" x14ac:dyDescent="0.25">
      <c r="A7378" s="147">
        <v>7374</v>
      </c>
      <c r="B7378" s="151">
        <v>21002123307</v>
      </c>
      <c r="C7378" s="151">
        <v>413</v>
      </c>
      <c r="D7378" s="158">
        <v>1112.5580560000001</v>
      </c>
      <c r="E7378" s="151">
        <v>725</v>
      </c>
      <c r="F7378" s="151">
        <v>10</v>
      </c>
      <c r="G7378" s="158">
        <v>95.177834021579855</v>
      </c>
    </row>
    <row r="7379" spans="1:7" x14ac:dyDescent="0.25">
      <c r="A7379" s="147">
        <v>7375</v>
      </c>
      <c r="B7379" s="151">
        <v>21002123308</v>
      </c>
      <c r="C7379" s="151">
        <v>314</v>
      </c>
      <c r="D7379" s="158">
        <v>1089.381609</v>
      </c>
      <c r="E7379" s="151">
        <v>2226</v>
      </c>
      <c r="F7379" s="151">
        <v>9</v>
      </c>
      <c r="G7379" s="158">
        <v>85.180498201678432</v>
      </c>
    </row>
    <row r="7380" spans="1:7" x14ac:dyDescent="0.25">
      <c r="A7380" s="147">
        <v>7376</v>
      </c>
      <c r="B7380" s="151">
        <v>21002123309</v>
      </c>
      <c r="C7380" s="151">
        <v>575</v>
      </c>
      <c r="D7380" s="158">
        <v>1068.645902</v>
      </c>
      <c r="E7380" s="151">
        <v>4033</v>
      </c>
      <c r="F7380" s="151">
        <v>8</v>
      </c>
      <c r="G7380" s="158">
        <v>73.145064606367399</v>
      </c>
    </row>
    <row r="7381" spans="1:7" x14ac:dyDescent="0.25">
      <c r="A7381" s="147">
        <v>7377</v>
      </c>
      <c r="B7381" s="151">
        <v>21002123310</v>
      </c>
      <c r="C7381" s="151">
        <v>439</v>
      </c>
      <c r="D7381" s="158">
        <v>1132.423554</v>
      </c>
      <c r="E7381" s="151">
        <v>164</v>
      </c>
      <c r="F7381" s="151">
        <v>10</v>
      </c>
      <c r="G7381" s="158">
        <v>98.914346609830829</v>
      </c>
    </row>
    <row r="7382" spans="1:7" x14ac:dyDescent="0.25">
      <c r="A7382" s="147">
        <v>7378</v>
      </c>
      <c r="B7382" s="151">
        <v>21002123401</v>
      </c>
      <c r="C7382" s="151">
        <v>474</v>
      </c>
      <c r="D7382" s="158">
        <v>1043.9336659999999</v>
      </c>
      <c r="E7382" s="151">
        <v>6345</v>
      </c>
      <c r="F7382" s="151">
        <v>7</v>
      </c>
      <c r="G7382" s="158">
        <v>57.746103636605838</v>
      </c>
    </row>
    <row r="7383" spans="1:7" x14ac:dyDescent="0.25">
      <c r="A7383" s="147">
        <v>7379</v>
      </c>
      <c r="B7383" s="151">
        <v>21002123402</v>
      </c>
      <c r="C7383" s="151">
        <v>868</v>
      </c>
      <c r="D7383" s="158">
        <v>1109.308845</v>
      </c>
      <c r="E7383" s="151">
        <v>872</v>
      </c>
      <c r="F7383" s="151">
        <v>10</v>
      </c>
      <c r="G7383" s="158">
        <v>94.198747835353672</v>
      </c>
    </row>
    <row r="7384" spans="1:7" x14ac:dyDescent="0.25">
      <c r="A7384" s="147">
        <v>7380</v>
      </c>
      <c r="B7384" s="151">
        <v>21002123403</v>
      </c>
      <c r="C7384" s="151">
        <v>596</v>
      </c>
      <c r="D7384" s="158">
        <v>1057.9077769999999</v>
      </c>
      <c r="E7384" s="151">
        <v>5047</v>
      </c>
      <c r="F7384" s="151">
        <v>7</v>
      </c>
      <c r="G7384" s="158">
        <v>66.391368056480616</v>
      </c>
    </row>
    <row r="7385" spans="1:7" x14ac:dyDescent="0.25">
      <c r="A7385" s="147">
        <v>7381</v>
      </c>
      <c r="B7385" s="151">
        <v>21002123404</v>
      </c>
      <c r="C7385" s="151">
        <v>447</v>
      </c>
      <c r="D7385" s="158">
        <v>1074.6487400000001</v>
      </c>
      <c r="E7385" s="151">
        <v>3520</v>
      </c>
      <c r="F7385" s="151">
        <v>8</v>
      </c>
      <c r="G7385" s="158">
        <v>76.561875582789398</v>
      </c>
    </row>
    <row r="7386" spans="1:7" x14ac:dyDescent="0.25">
      <c r="A7386" s="147">
        <v>7382</v>
      </c>
      <c r="B7386" s="151">
        <v>21002123405</v>
      </c>
      <c r="C7386" s="151">
        <v>409</v>
      </c>
      <c r="D7386" s="158">
        <v>1097.3213020000001</v>
      </c>
      <c r="E7386" s="151">
        <v>1627</v>
      </c>
      <c r="F7386" s="151">
        <v>9</v>
      </c>
      <c r="G7386" s="158">
        <v>89.170107899293996</v>
      </c>
    </row>
    <row r="7387" spans="1:7" x14ac:dyDescent="0.25">
      <c r="A7387" s="147">
        <v>7383</v>
      </c>
      <c r="B7387" s="151">
        <v>21002123406</v>
      </c>
      <c r="C7387" s="151">
        <v>443</v>
      </c>
      <c r="D7387" s="158">
        <v>1065.0127419999999</v>
      </c>
      <c r="E7387" s="151">
        <v>4372</v>
      </c>
      <c r="F7387" s="151">
        <v>8</v>
      </c>
      <c r="G7387" s="158">
        <v>70.887171972825357</v>
      </c>
    </row>
    <row r="7388" spans="1:7" x14ac:dyDescent="0.25">
      <c r="A7388" s="147">
        <v>7384</v>
      </c>
      <c r="B7388" s="151">
        <v>21002123407</v>
      </c>
      <c r="C7388" s="151">
        <v>436</v>
      </c>
      <c r="D7388" s="158">
        <v>1068.1760939999999</v>
      </c>
      <c r="E7388" s="151">
        <v>4090</v>
      </c>
      <c r="F7388" s="151">
        <v>8</v>
      </c>
      <c r="G7388" s="158">
        <v>72.765418942320508</v>
      </c>
    </row>
    <row r="7389" spans="1:7" x14ac:dyDescent="0.25">
      <c r="A7389" s="147">
        <v>7385</v>
      </c>
      <c r="B7389" s="151">
        <v>21002123408</v>
      </c>
      <c r="C7389" s="151">
        <v>396</v>
      </c>
      <c r="D7389" s="158">
        <v>1103.1713319999999</v>
      </c>
      <c r="E7389" s="151">
        <v>1198</v>
      </c>
      <c r="F7389" s="151">
        <v>10</v>
      </c>
      <c r="G7389" s="158">
        <v>92.027441055015331</v>
      </c>
    </row>
    <row r="7390" spans="1:7" x14ac:dyDescent="0.25">
      <c r="A7390" s="147">
        <v>7386</v>
      </c>
      <c r="B7390" s="151">
        <v>21002123409</v>
      </c>
      <c r="C7390" s="151">
        <v>382</v>
      </c>
      <c r="D7390" s="158">
        <v>1028.28826</v>
      </c>
      <c r="E7390" s="151">
        <v>7656</v>
      </c>
      <c r="F7390" s="151">
        <v>6</v>
      </c>
      <c r="G7390" s="158">
        <v>49.014253363527374</v>
      </c>
    </row>
    <row r="7391" spans="1:7" x14ac:dyDescent="0.25">
      <c r="A7391" s="147">
        <v>7387</v>
      </c>
      <c r="B7391" s="151">
        <v>21002123501</v>
      </c>
      <c r="C7391" s="151">
        <v>450</v>
      </c>
      <c r="D7391" s="158">
        <v>1094.1600249999999</v>
      </c>
      <c r="E7391" s="151">
        <v>1858</v>
      </c>
      <c r="F7391" s="151">
        <v>9</v>
      </c>
      <c r="G7391" s="158">
        <v>87.631543892367119</v>
      </c>
    </row>
    <row r="7392" spans="1:7" x14ac:dyDescent="0.25">
      <c r="A7392" s="147">
        <v>7388</v>
      </c>
      <c r="B7392" s="151">
        <v>21002123502</v>
      </c>
      <c r="C7392" s="151">
        <v>320</v>
      </c>
      <c r="D7392" s="158">
        <v>1066.2144209999999</v>
      </c>
      <c r="E7392" s="151">
        <v>4275</v>
      </c>
      <c r="F7392" s="151">
        <v>8</v>
      </c>
      <c r="G7392" s="158">
        <v>71.533235646729722</v>
      </c>
    </row>
    <row r="7393" spans="1:7" x14ac:dyDescent="0.25">
      <c r="A7393" s="147">
        <v>7389</v>
      </c>
      <c r="B7393" s="151">
        <v>21002123503</v>
      </c>
      <c r="C7393" s="151">
        <v>477</v>
      </c>
      <c r="D7393" s="158">
        <v>1044.021291</v>
      </c>
      <c r="E7393" s="151">
        <v>6331</v>
      </c>
      <c r="F7393" s="151">
        <v>7</v>
      </c>
      <c r="G7393" s="158">
        <v>57.839349940055953</v>
      </c>
    </row>
    <row r="7394" spans="1:7" x14ac:dyDescent="0.25">
      <c r="A7394" s="147">
        <v>7390</v>
      </c>
      <c r="B7394" s="151">
        <v>21002123504</v>
      </c>
      <c r="C7394" s="151">
        <v>424</v>
      </c>
      <c r="D7394" s="158">
        <v>1028.6535429999999</v>
      </c>
      <c r="E7394" s="151">
        <v>7614</v>
      </c>
      <c r="F7394" s="151">
        <v>6</v>
      </c>
      <c r="G7394" s="158">
        <v>49.293992273877713</v>
      </c>
    </row>
    <row r="7395" spans="1:7" x14ac:dyDescent="0.25">
      <c r="A7395" s="147">
        <v>7391</v>
      </c>
      <c r="B7395" s="151">
        <v>21002123505</v>
      </c>
      <c r="C7395" s="151">
        <v>549</v>
      </c>
      <c r="D7395" s="158">
        <v>1016.200341</v>
      </c>
      <c r="E7395" s="151">
        <v>8564</v>
      </c>
      <c r="F7395" s="151">
        <v>5</v>
      </c>
      <c r="G7395" s="158">
        <v>42.966564539762885</v>
      </c>
    </row>
    <row r="7396" spans="1:7" x14ac:dyDescent="0.25">
      <c r="A7396" s="147">
        <v>7392</v>
      </c>
      <c r="B7396" s="151">
        <v>21002123506</v>
      </c>
      <c r="C7396" s="151">
        <v>720</v>
      </c>
      <c r="D7396" s="158">
        <v>1018.573247</v>
      </c>
      <c r="E7396" s="151">
        <v>8387</v>
      </c>
      <c r="F7396" s="151">
        <v>5</v>
      </c>
      <c r="G7396" s="158">
        <v>44.145464233382178</v>
      </c>
    </row>
    <row r="7397" spans="1:7" x14ac:dyDescent="0.25">
      <c r="A7397" s="147">
        <v>7393</v>
      </c>
      <c r="B7397" s="151">
        <v>21002123507</v>
      </c>
      <c r="C7397" s="151">
        <v>697</v>
      </c>
      <c r="D7397" s="158">
        <v>1045.4562860000001</v>
      </c>
      <c r="E7397" s="151">
        <v>6206</v>
      </c>
      <c r="F7397" s="151">
        <v>7</v>
      </c>
      <c r="G7397" s="158">
        <v>58.671906220860528</v>
      </c>
    </row>
    <row r="7398" spans="1:7" x14ac:dyDescent="0.25">
      <c r="A7398" s="147">
        <v>7394</v>
      </c>
      <c r="B7398" s="151">
        <v>21002123508</v>
      </c>
      <c r="C7398" s="151">
        <v>328</v>
      </c>
      <c r="D7398" s="158">
        <v>998.87596640000004</v>
      </c>
      <c r="E7398" s="151">
        <v>9677</v>
      </c>
      <c r="F7398" s="151">
        <v>5</v>
      </c>
      <c r="G7398" s="158">
        <v>35.553483415478887</v>
      </c>
    </row>
    <row r="7399" spans="1:7" x14ac:dyDescent="0.25">
      <c r="A7399" s="147">
        <v>7395</v>
      </c>
      <c r="B7399" s="151">
        <v>21002123509</v>
      </c>
      <c r="C7399" s="151">
        <v>665</v>
      </c>
      <c r="D7399" s="158">
        <v>1059.1760529999999</v>
      </c>
      <c r="E7399" s="151">
        <v>4915</v>
      </c>
      <c r="F7399" s="151">
        <v>7</v>
      </c>
      <c r="G7399" s="158">
        <v>67.270547489010255</v>
      </c>
    </row>
    <row r="7400" spans="1:7" x14ac:dyDescent="0.25">
      <c r="A7400" s="147">
        <v>7396</v>
      </c>
      <c r="B7400" s="151">
        <v>21002123510</v>
      </c>
      <c r="C7400" s="151">
        <v>446</v>
      </c>
      <c r="D7400" s="158">
        <v>1008.713979</v>
      </c>
      <c r="E7400" s="151">
        <v>9060</v>
      </c>
      <c r="F7400" s="151">
        <v>5</v>
      </c>
      <c r="G7400" s="158">
        <v>39.662981217530309</v>
      </c>
    </row>
    <row r="7401" spans="1:7" x14ac:dyDescent="0.25">
      <c r="A7401" s="147">
        <v>7397</v>
      </c>
      <c r="B7401" s="151">
        <v>21002123511</v>
      </c>
      <c r="C7401" s="151">
        <v>657</v>
      </c>
      <c r="D7401" s="158">
        <v>1033.327243</v>
      </c>
      <c r="E7401" s="151">
        <v>7227</v>
      </c>
      <c r="F7401" s="151">
        <v>6</v>
      </c>
      <c r="G7401" s="158">
        <v>51.871586519248702</v>
      </c>
    </row>
    <row r="7402" spans="1:7" x14ac:dyDescent="0.25">
      <c r="A7402" s="147">
        <v>7398</v>
      </c>
      <c r="B7402" s="151">
        <v>21002123512</v>
      </c>
      <c r="C7402" s="151">
        <v>447</v>
      </c>
      <c r="D7402" s="158">
        <v>1009.776233</v>
      </c>
      <c r="E7402" s="151">
        <v>8993</v>
      </c>
      <c r="F7402" s="151">
        <v>5</v>
      </c>
      <c r="G7402" s="158">
        <v>40.109231384041557</v>
      </c>
    </row>
    <row r="7403" spans="1:7" x14ac:dyDescent="0.25">
      <c r="A7403" s="147">
        <v>7399</v>
      </c>
      <c r="B7403" s="151">
        <v>21002123514</v>
      </c>
      <c r="C7403" s="151">
        <v>370</v>
      </c>
      <c r="D7403" s="158">
        <v>1025.1910270000001</v>
      </c>
      <c r="E7403" s="151">
        <v>7885</v>
      </c>
      <c r="F7403" s="151">
        <v>6</v>
      </c>
      <c r="G7403" s="158">
        <v>47.489010257093376</v>
      </c>
    </row>
    <row r="7404" spans="1:7" x14ac:dyDescent="0.25">
      <c r="A7404" s="147">
        <v>7400</v>
      </c>
      <c r="B7404" s="151">
        <v>21002123515</v>
      </c>
      <c r="C7404" s="151">
        <v>296</v>
      </c>
      <c r="D7404" s="158">
        <v>1057.6159849999999</v>
      </c>
      <c r="E7404" s="151">
        <v>5089</v>
      </c>
      <c r="F7404" s="151">
        <v>7</v>
      </c>
      <c r="G7404" s="158">
        <v>66.111629146130284</v>
      </c>
    </row>
    <row r="7405" spans="1:7" x14ac:dyDescent="0.25">
      <c r="A7405" s="147">
        <v>7401</v>
      </c>
      <c r="B7405" s="151">
        <v>21002123516</v>
      </c>
      <c r="C7405" s="151">
        <v>627</v>
      </c>
      <c r="D7405" s="158">
        <v>1081.0950330000001</v>
      </c>
      <c r="E7405" s="151">
        <v>2946</v>
      </c>
      <c r="F7405" s="151">
        <v>9</v>
      </c>
      <c r="G7405" s="158">
        <v>80.384974024244045</v>
      </c>
    </row>
    <row r="7406" spans="1:7" x14ac:dyDescent="0.25">
      <c r="A7406" s="147">
        <v>7402</v>
      </c>
      <c r="B7406" s="151">
        <v>21002123517</v>
      </c>
      <c r="C7406" s="151">
        <v>402</v>
      </c>
      <c r="D7406" s="158">
        <v>1023.188956</v>
      </c>
      <c r="E7406" s="151">
        <v>8044</v>
      </c>
      <c r="F7406" s="151">
        <v>6</v>
      </c>
      <c r="G7406" s="158">
        <v>46.429998667909949</v>
      </c>
    </row>
    <row r="7407" spans="1:7" x14ac:dyDescent="0.25">
      <c r="A7407" s="147">
        <v>7403</v>
      </c>
      <c r="B7407" s="151">
        <v>21002123518</v>
      </c>
      <c r="C7407" s="151">
        <v>312</v>
      </c>
      <c r="D7407" s="158">
        <v>1084.7056419999999</v>
      </c>
      <c r="E7407" s="151">
        <v>2619</v>
      </c>
      <c r="F7407" s="151">
        <v>9</v>
      </c>
      <c r="G7407" s="158">
        <v>82.562941254828829</v>
      </c>
    </row>
    <row r="7408" spans="1:7" x14ac:dyDescent="0.25">
      <c r="A7408" s="147">
        <v>7404</v>
      </c>
      <c r="B7408" s="151">
        <v>21002123520</v>
      </c>
      <c r="C7408" s="151">
        <v>336</v>
      </c>
      <c r="D7408" s="158">
        <v>1074.307231</v>
      </c>
      <c r="E7408" s="151">
        <v>3564</v>
      </c>
      <c r="F7408" s="151">
        <v>8</v>
      </c>
      <c r="G7408" s="158">
        <v>76.26881577194618</v>
      </c>
    </row>
    <row r="7409" spans="1:7" x14ac:dyDescent="0.25">
      <c r="A7409" s="147">
        <v>7405</v>
      </c>
      <c r="B7409" s="151">
        <v>21002123521</v>
      </c>
      <c r="C7409" s="151">
        <v>407</v>
      </c>
      <c r="D7409" s="158">
        <v>1068.5740189999999</v>
      </c>
      <c r="E7409" s="151">
        <v>4039</v>
      </c>
      <c r="F7409" s="151">
        <v>8</v>
      </c>
      <c r="G7409" s="158">
        <v>73.10510190488877</v>
      </c>
    </row>
    <row r="7410" spans="1:7" x14ac:dyDescent="0.25">
      <c r="A7410" s="147">
        <v>7406</v>
      </c>
      <c r="B7410" s="151">
        <v>21002123522</v>
      </c>
      <c r="C7410" s="151">
        <v>671</v>
      </c>
      <c r="D7410" s="158">
        <v>1035.6623460000001</v>
      </c>
      <c r="E7410" s="151">
        <v>7070</v>
      </c>
      <c r="F7410" s="151">
        <v>6</v>
      </c>
      <c r="G7410" s="158">
        <v>52.917277207939264</v>
      </c>
    </row>
    <row r="7411" spans="1:7" x14ac:dyDescent="0.25">
      <c r="A7411" s="147">
        <v>7407</v>
      </c>
      <c r="B7411" s="151">
        <v>21002123523</v>
      </c>
      <c r="C7411" s="151">
        <v>618</v>
      </c>
      <c r="D7411" s="158">
        <v>1106.736977</v>
      </c>
      <c r="E7411" s="151">
        <v>989</v>
      </c>
      <c r="F7411" s="151">
        <v>10</v>
      </c>
      <c r="G7411" s="158">
        <v>93.419475156520576</v>
      </c>
    </row>
    <row r="7412" spans="1:7" x14ac:dyDescent="0.25">
      <c r="A7412" s="147">
        <v>7408</v>
      </c>
      <c r="B7412" s="151">
        <v>21002123524</v>
      </c>
      <c r="C7412" s="151">
        <v>547</v>
      </c>
      <c r="D7412" s="158">
        <v>1055.298274</v>
      </c>
      <c r="E7412" s="151">
        <v>5322</v>
      </c>
      <c r="F7412" s="151">
        <v>7</v>
      </c>
      <c r="G7412" s="158">
        <v>64.559744238710536</v>
      </c>
    </row>
    <row r="7413" spans="1:7" x14ac:dyDescent="0.25">
      <c r="A7413" s="147">
        <v>7409</v>
      </c>
      <c r="B7413" s="151">
        <v>21003123601</v>
      </c>
      <c r="C7413" s="151">
        <v>800</v>
      </c>
      <c r="D7413" s="158">
        <v>987.13972320000005</v>
      </c>
      <c r="E7413" s="151">
        <v>10318</v>
      </c>
      <c r="F7413" s="151">
        <v>4</v>
      </c>
      <c r="G7413" s="158">
        <v>31.284134807512988</v>
      </c>
    </row>
    <row r="7414" spans="1:7" x14ac:dyDescent="0.25">
      <c r="A7414" s="147">
        <v>7410</v>
      </c>
      <c r="B7414" s="151">
        <v>21003123602</v>
      </c>
      <c r="C7414" s="151">
        <v>559</v>
      </c>
      <c r="D7414" s="158">
        <v>1038.6105749999999</v>
      </c>
      <c r="E7414" s="151">
        <v>6827</v>
      </c>
      <c r="F7414" s="151">
        <v>6</v>
      </c>
      <c r="G7414" s="158">
        <v>54.53576661782337</v>
      </c>
    </row>
    <row r="7415" spans="1:7" x14ac:dyDescent="0.25">
      <c r="A7415" s="147">
        <v>7411</v>
      </c>
      <c r="B7415" s="151">
        <v>21003123603</v>
      </c>
      <c r="C7415" s="151">
        <v>534</v>
      </c>
      <c r="D7415" s="158">
        <v>1060.207686</v>
      </c>
      <c r="E7415" s="151">
        <v>4801</v>
      </c>
      <c r="F7415" s="151">
        <v>7</v>
      </c>
      <c r="G7415" s="158">
        <v>68.029838817104036</v>
      </c>
    </row>
    <row r="7416" spans="1:7" x14ac:dyDescent="0.25">
      <c r="A7416" s="147">
        <v>7412</v>
      </c>
      <c r="B7416" s="151">
        <v>21003123604</v>
      </c>
      <c r="C7416" s="151">
        <v>564</v>
      </c>
      <c r="D7416" s="158">
        <v>1057.6183860000001</v>
      </c>
      <c r="E7416" s="151">
        <v>5088</v>
      </c>
      <c r="F7416" s="151">
        <v>7</v>
      </c>
      <c r="G7416" s="158">
        <v>66.118289596376712</v>
      </c>
    </row>
    <row r="7417" spans="1:7" x14ac:dyDescent="0.25">
      <c r="A7417" s="147">
        <v>7413</v>
      </c>
      <c r="B7417" s="151">
        <v>21003123606</v>
      </c>
      <c r="C7417" s="151">
        <v>332</v>
      </c>
      <c r="D7417" s="158">
        <v>891.2947054</v>
      </c>
      <c r="E7417" s="151">
        <v>13500</v>
      </c>
      <c r="F7417" s="151">
        <v>2</v>
      </c>
      <c r="G7417" s="158">
        <v>10.090582123351538</v>
      </c>
    </row>
    <row r="7418" spans="1:7" x14ac:dyDescent="0.25">
      <c r="A7418" s="147">
        <v>7414</v>
      </c>
      <c r="B7418" s="151">
        <v>21003123607</v>
      </c>
      <c r="C7418" s="151">
        <v>362</v>
      </c>
      <c r="D7418" s="158">
        <v>914.95939109999995</v>
      </c>
      <c r="E7418" s="151">
        <v>12977</v>
      </c>
      <c r="F7418" s="151">
        <v>2</v>
      </c>
      <c r="G7418" s="158">
        <v>13.573997602237911</v>
      </c>
    </row>
    <row r="7419" spans="1:7" x14ac:dyDescent="0.25">
      <c r="A7419" s="147">
        <v>7415</v>
      </c>
      <c r="B7419" s="151">
        <v>21003123608</v>
      </c>
      <c r="C7419" s="151">
        <v>282</v>
      </c>
      <c r="D7419" s="158">
        <v>1027.030884</v>
      </c>
      <c r="E7419" s="151">
        <v>7749</v>
      </c>
      <c r="F7419" s="151">
        <v>6</v>
      </c>
      <c r="G7419" s="158">
        <v>48.394831490608766</v>
      </c>
    </row>
    <row r="7420" spans="1:7" x14ac:dyDescent="0.25">
      <c r="A7420" s="147">
        <v>7416</v>
      </c>
      <c r="B7420" s="151">
        <v>21003123609</v>
      </c>
      <c r="C7420" s="151">
        <v>245</v>
      </c>
      <c r="D7420" s="158">
        <v>929.4065938</v>
      </c>
      <c r="E7420" s="151">
        <v>12626</v>
      </c>
      <c r="F7420" s="151">
        <v>2</v>
      </c>
      <c r="G7420" s="158">
        <v>15.911815638737178</v>
      </c>
    </row>
    <row r="7421" spans="1:7" x14ac:dyDescent="0.25">
      <c r="A7421" s="147">
        <v>7417</v>
      </c>
      <c r="B7421" s="151">
        <v>21003123610</v>
      </c>
      <c r="C7421" s="151">
        <v>645</v>
      </c>
      <c r="D7421" s="158">
        <v>1014.475512</v>
      </c>
      <c r="E7421" s="151">
        <v>8678</v>
      </c>
      <c r="F7421" s="151">
        <v>5</v>
      </c>
      <c r="G7421" s="158">
        <v>42.207273211669111</v>
      </c>
    </row>
    <row r="7422" spans="1:7" x14ac:dyDescent="0.25">
      <c r="A7422" s="147">
        <v>7418</v>
      </c>
      <c r="B7422" s="151">
        <v>21003123611</v>
      </c>
      <c r="C7422" s="151">
        <v>300</v>
      </c>
      <c r="D7422" s="158">
        <v>1015.0402759999999</v>
      </c>
      <c r="E7422" s="151">
        <v>8636</v>
      </c>
      <c r="F7422" s="151">
        <v>5</v>
      </c>
      <c r="G7422" s="158">
        <v>42.487012122019443</v>
      </c>
    </row>
    <row r="7423" spans="1:7" x14ac:dyDescent="0.25">
      <c r="A7423" s="147">
        <v>7419</v>
      </c>
      <c r="B7423" s="151">
        <v>21003123612</v>
      </c>
      <c r="C7423" s="151">
        <v>292</v>
      </c>
      <c r="D7423" s="158">
        <v>869.9077648</v>
      </c>
      <c r="E7423" s="151">
        <v>13865</v>
      </c>
      <c r="F7423" s="151">
        <v>1</v>
      </c>
      <c r="G7423" s="158">
        <v>7.6595177834021575</v>
      </c>
    </row>
    <row r="7424" spans="1:7" x14ac:dyDescent="0.25">
      <c r="A7424" s="147">
        <v>7420</v>
      </c>
      <c r="B7424" s="151">
        <v>21003123613</v>
      </c>
      <c r="C7424" s="151">
        <v>413</v>
      </c>
      <c r="D7424" s="158">
        <v>1050.3084570000001</v>
      </c>
      <c r="E7424" s="151">
        <v>5768</v>
      </c>
      <c r="F7424" s="151">
        <v>7</v>
      </c>
      <c r="G7424" s="158">
        <v>61.589183428799785</v>
      </c>
    </row>
    <row r="7425" spans="1:7" x14ac:dyDescent="0.25">
      <c r="A7425" s="147">
        <v>7421</v>
      </c>
      <c r="B7425" s="151">
        <v>21003123614</v>
      </c>
      <c r="C7425" s="151">
        <v>438</v>
      </c>
      <c r="D7425" s="158">
        <v>1035.08365</v>
      </c>
      <c r="E7425" s="151">
        <v>7113</v>
      </c>
      <c r="F7425" s="151">
        <v>6</v>
      </c>
      <c r="G7425" s="158">
        <v>52.630877847342482</v>
      </c>
    </row>
    <row r="7426" spans="1:7" x14ac:dyDescent="0.25">
      <c r="A7426" s="147">
        <v>7422</v>
      </c>
      <c r="B7426" s="151">
        <v>21003123615</v>
      </c>
      <c r="C7426" s="151">
        <v>600</v>
      </c>
      <c r="D7426" s="158">
        <v>1016.905047</v>
      </c>
      <c r="E7426" s="151">
        <v>8504</v>
      </c>
      <c r="F7426" s="151">
        <v>5</v>
      </c>
      <c r="G7426" s="158">
        <v>43.36619155454909</v>
      </c>
    </row>
    <row r="7427" spans="1:7" x14ac:dyDescent="0.25">
      <c r="A7427" s="147">
        <v>7423</v>
      </c>
      <c r="B7427" s="151">
        <v>21003123616</v>
      </c>
      <c r="C7427" s="151">
        <v>214</v>
      </c>
      <c r="D7427" s="158">
        <v>1036.653386</v>
      </c>
      <c r="E7427" s="151">
        <v>6997</v>
      </c>
      <c r="F7427" s="151">
        <v>6</v>
      </c>
      <c r="G7427" s="158">
        <v>53.403490075929128</v>
      </c>
    </row>
    <row r="7428" spans="1:7" x14ac:dyDescent="0.25">
      <c r="A7428" s="147">
        <v>7424</v>
      </c>
      <c r="B7428" s="151">
        <v>21003123617</v>
      </c>
      <c r="C7428" s="151">
        <v>306</v>
      </c>
      <c r="D7428" s="158">
        <v>999.13550580000003</v>
      </c>
      <c r="E7428" s="151">
        <v>9653</v>
      </c>
      <c r="F7428" s="151">
        <v>5</v>
      </c>
      <c r="G7428" s="158">
        <v>35.713334221393367</v>
      </c>
    </row>
    <row r="7429" spans="1:7" x14ac:dyDescent="0.25">
      <c r="A7429" s="147">
        <v>7425</v>
      </c>
      <c r="B7429" s="151">
        <v>21003123618</v>
      </c>
      <c r="C7429" s="151">
        <v>1528</v>
      </c>
      <c r="D7429" s="158">
        <v>1075.649281</v>
      </c>
      <c r="E7429" s="151">
        <v>3435</v>
      </c>
      <c r="F7429" s="151">
        <v>8</v>
      </c>
      <c r="G7429" s="158">
        <v>77.128013853736505</v>
      </c>
    </row>
    <row r="7430" spans="1:7" x14ac:dyDescent="0.25">
      <c r="A7430" s="147">
        <v>7426</v>
      </c>
      <c r="B7430" s="151">
        <v>21003123702</v>
      </c>
      <c r="C7430" s="151">
        <v>593</v>
      </c>
      <c r="D7430" s="158">
        <v>924.22064850000004</v>
      </c>
      <c r="E7430" s="151">
        <v>12760</v>
      </c>
      <c r="F7430" s="151">
        <v>2</v>
      </c>
      <c r="G7430" s="158">
        <v>15.019315305714667</v>
      </c>
    </row>
    <row r="7431" spans="1:7" x14ac:dyDescent="0.25">
      <c r="A7431" s="147">
        <v>7427</v>
      </c>
      <c r="B7431" s="151">
        <v>21003123703</v>
      </c>
      <c r="C7431" s="151">
        <v>562</v>
      </c>
      <c r="D7431" s="158">
        <v>921.39458830000001</v>
      </c>
      <c r="E7431" s="151">
        <v>12828</v>
      </c>
      <c r="F7431" s="151">
        <v>2</v>
      </c>
      <c r="G7431" s="158">
        <v>14.566404688956974</v>
      </c>
    </row>
    <row r="7432" spans="1:7" x14ac:dyDescent="0.25">
      <c r="A7432" s="147">
        <v>7428</v>
      </c>
      <c r="B7432" s="151">
        <v>21003123704</v>
      </c>
      <c r="C7432" s="151">
        <v>571</v>
      </c>
      <c r="D7432" s="158">
        <v>917.79712649999999</v>
      </c>
      <c r="E7432" s="151">
        <v>12916</v>
      </c>
      <c r="F7432" s="151">
        <v>2</v>
      </c>
      <c r="G7432" s="158">
        <v>13.980285067270549</v>
      </c>
    </row>
    <row r="7433" spans="1:7" x14ac:dyDescent="0.25">
      <c r="A7433" s="147">
        <v>7429</v>
      </c>
      <c r="B7433" s="151">
        <v>21003123705</v>
      </c>
      <c r="C7433" s="151">
        <v>508</v>
      </c>
      <c r="D7433" s="158">
        <v>951.04113589999997</v>
      </c>
      <c r="E7433" s="151">
        <v>11905</v>
      </c>
      <c r="F7433" s="151">
        <v>3</v>
      </c>
      <c r="G7433" s="158">
        <v>20.714000266418008</v>
      </c>
    </row>
    <row r="7434" spans="1:7" x14ac:dyDescent="0.25">
      <c r="A7434" s="147">
        <v>7430</v>
      </c>
      <c r="B7434" s="151">
        <v>21003123706</v>
      </c>
      <c r="C7434" s="151">
        <v>740</v>
      </c>
      <c r="D7434" s="158">
        <v>970.23256370000001</v>
      </c>
      <c r="E7434" s="151">
        <v>11104</v>
      </c>
      <c r="F7434" s="151">
        <v>3</v>
      </c>
      <c r="G7434" s="158">
        <v>26.049020913813774</v>
      </c>
    </row>
    <row r="7435" spans="1:7" x14ac:dyDescent="0.25">
      <c r="A7435" s="147">
        <v>7431</v>
      </c>
      <c r="B7435" s="151">
        <v>21003123707</v>
      </c>
      <c r="C7435" s="151">
        <v>682</v>
      </c>
      <c r="D7435" s="158">
        <v>947.38714010000001</v>
      </c>
      <c r="E7435" s="151">
        <v>12019</v>
      </c>
      <c r="F7435" s="151">
        <v>3</v>
      </c>
      <c r="G7435" s="158">
        <v>19.954708938324231</v>
      </c>
    </row>
    <row r="7436" spans="1:7" x14ac:dyDescent="0.25">
      <c r="A7436" s="147">
        <v>7432</v>
      </c>
      <c r="B7436" s="151">
        <v>21003123708</v>
      </c>
      <c r="C7436" s="151">
        <v>568</v>
      </c>
      <c r="D7436" s="158">
        <v>977.56504500000005</v>
      </c>
      <c r="E7436" s="151">
        <v>10776</v>
      </c>
      <c r="F7436" s="151">
        <v>4</v>
      </c>
      <c r="G7436" s="158">
        <v>28.233648594645</v>
      </c>
    </row>
    <row r="7437" spans="1:7" x14ac:dyDescent="0.25">
      <c r="A7437" s="147">
        <v>7433</v>
      </c>
      <c r="B7437" s="151">
        <v>21003123709</v>
      </c>
      <c r="C7437" s="151">
        <v>423</v>
      </c>
      <c r="D7437" s="158">
        <v>930.75215790000004</v>
      </c>
      <c r="E7437" s="151">
        <v>12583</v>
      </c>
      <c r="F7437" s="151">
        <v>2</v>
      </c>
      <c r="G7437" s="158">
        <v>16.198214999333953</v>
      </c>
    </row>
    <row r="7438" spans="1:7" x14ac:dyDescent="0.25">
      <c r="A7438" s="147">
        <v>7434</v>
      </c>
      <c r="B7438" s="151">
        <v>21003123710</v>
      </c>
      <c r="C7438" s="151">
        <v>522</v>
      </c>
      <c r="D7438" s="158">
        <v>993.13458820000005</v>
      </c>
      <c r="E7438" s="151">
        <v>9995</v>
      </c>
      <c r="F7438" s="151">
        <v>4</v>
      </c>
      <c r="G7438" s="158">
        <v>33.435460237112032</v>
      </c>
    </row>
    <row r="7439" spans="1:7" x14ac:dyDescent="0.25">
      <c r="A7439" s="147">
        <v>7435</v>
      </c>
      <c r="B7439" s="151">
        <v>21003123712</v>
      </c>
      <c r="C7439" s="151">
        <v>530</v>
      </c>
      <c r="D7439" s="158">
        <v>966.85995700000001</v>
      </c>
      <c r="E7439" s="151">
        <v>11259</v>
      </c>
      <c r="F7439" s="151">
        <v>3</v>
      </c>
      <c r="G7439" s="158">
        <v>25.01665112561609</v>
      </c>
    </row>
    <row r="7440" spans="1:7" x14ac:dyDescent="0.25">
      <c r="A7440" s="147">
        <v>7436</v>
      </c>
      <c r="B7440" s="151">
        <v>21003123714</v>
      </c>
      <c r="C7440" s="151">
        <v>455</v>
      </c>
      <c r="D7440" s="158">
        <v>920.77003520000005</v>
      </c>
      <c r="E7440" s="151">
        <v>12841</v>
      </c>
      <c r="F7440" s="151">
        <v>2</v>
      </c>
      <c r="G7440" s="158">
        <v>14.479818835753298</v>
      </c>
    </row>
    <row r="7441" spans="1:7" x14ac:dyDescent="0.25">
      <c r="A7441" s="147">
        <v>7437</v>
      </c>
      <c r="B7441" s="151">
        <v>21003123715</v>
      </c>
      <c r="C7441" s="151">
        <v>686</v>
      </c>
      <c r="D7441" s="158">
        <v>961.94131890000006</v>
      </c>
      <c r="E7441" s="151">
        <v>11477</v>
      </c>
      <c r="F7441" s="151">
        <v>3</v>
      </c>
      <c r="G7441" s="158">
        <v>23.5646729718929</v>
      </c>
    </row>
    <row r="7442" spans="1:7" x14ac:dyDescent="0.25">
      <c r="A7442" s="147">
        <v>7438</v>
      </c>
      <c r="B7442" s="151">
        <v>21003123716</v>
      </c>
      <c r="C7442" s="151">
        <v>574</v>
      </c>
      <c r="D7442" s="158">
        <v>910.90153359999999</v>
      </c>
      <c r="E7442" s="151">
        <v>13082</v>
      </c>
      <c r="F7442" s="151">
        <v>2</v>
      </c>
      <c r="G7442" s="158">
        <v>12.874650326362062</v>
      </c>
    </row>
    <row r="7443" spans="1:7" x14ac:dyDescent="0.25">
      <c r="A7443" s="147">
        <v>7439</v>
      </c>
      <c r="B7443" s="151">
        <v>21003123717</v>
      </c>
      <c r="C7443" s="151">
        <v>449</v>
      </c>
      <c r="D7443" s="158">
        <v>945.89319609999995</v>
      </c>
      <c r="E7443" s="151">
        <v>12065</v>
      </c>
      <c r="F7443" s="151">
        <v>3</v>
      </c>
      <c r="G7443" s="158">
        <v>19.648328226988141</v>
      </c>
    </row>
    <row r="7444" spans="1:7" x14ac:dyDescent="0.25">
      <c r="A7444" s="147">
        <v>7440</v>
      </c>
      <c r="B7444" s="151">
        <v>21003123718</v>
      </c>
      <c r="C7444" s="151">
        <v>537</v>
      </c>
      <c r="D7444" s="158">
        <v>968.49994930000003</v>
      </c>
      <c r="E7444" s="151">
        <v>11187</v>
      </c>
      <c r="F7444" s="151">
        <v>3</v>
      </c>
      <c r="G7444" s="158">
        <v>25.496203543359531</v>
      </c>
    </row>
    <row r="7445" spans="1:7" x14ac:dyDescent="0.25">
      <c r="A7445" s="147">
        <v>7441</v>
      </c>
      <c r="B7445" s="151">
        <v>21003123719</v>
      </c>
      <c r="C7445" s="151">
        <v>330</v>
      </c>
      <c r="D7445" s="158">
        <v>919.90475260000005</v>
      </c>
      <c r="E7445" s="151">
        <v>12863</v>
      </c>
      <c r="F7445" s="151">
        <v>2</v>
      </c>
      <c r="G7445" s="158">
        <v>14.333288930331689</v>
      </c>
    </row>
    <row r="7446" spans="1:7" x14ac:dyDescent="0.25">
      <c r="A7446" s="147">
        <v>7442</v>
      </c>
      <c r="B7446" s="151">
        <v>21003123720</v>
      </c>
      <c r="C7446" s="151">
        <v>353</v>
      </c>
      <c r="D7446" s="158">
        <v>924.59617630000002</v>
      </c>
      <c r="E7446" s="151">
        <v>12747</v>
      </c>
      <c r="F7446" s="151">
        <v>2</v>
      </c>
      <c r="G7446" s="158">
        <v>15.105901158918341</v>
      </c>
    </row>
    <row r="7447" spans="1:7" x14ac:dyDescent="0.25">
      <c r="A7447" s="147">
        <v>7443</v>
      </c>
      <c r="B7447" s="151">
        <v>21003123721</v>
      </c>
      <c r="C7447" s="151">
        <v>525</v>
      </c>
      <c r="D7447" s="158">
        <v>883.10829650000005</v>
      </c>
      <c r="E7447" s="151">
        <v>13657</v>
      </c>
      <c r="F7447" s="151">
        <v>2</v>
      </c>
      <c r="G7447" s="158">
        <v>9.0448914346609826</v>
      </c>
    </row>
    <row r="7448" spans="1:7" x14ac:dyDescent="0.25">
      <c r="A7448" s="147">
        <v>7444</v>
      </c>
      <c r="B7448" s="151">
        <v>21003123722</v>
      </c>
      <c r="C7448" s="151">
        <v>673</v>
      </c>
      <c r="D7448" s="158">
        <v>933.90586080000003</v>
      </c>
      <c r="E7448" s="151">
        <v>12490</v>
      </c>
      <c r="F7448" s="151">
        <v>3</v>
      </c>
      <c r="G7448" s="158">
        <v>16.817636872252564</v>
      </c>
    </row>
    <row r="7449" spans="1:7" x14ac:dyDescent="0.25">
      <c r="A7449" s="147">
        <v>7445</v>
      </c>
      <c r="B7449" s="151">
        <v>21003123723</v>
      </c>
      <c r="C7449" s="151">
        <v>398</v>
      </c>
      <c r="D7449" s="158">
        <v>779.99178199999994</v>
      </c>
      <c r="E7449" s="151">
        <v>14724</v>
      </c>
      <c r="F7449" s="151">
        <v>1</v>
      </c>
      <c r="G7449" s="158">
        <v>1.9381910217130676</v>
      </c>
    </row>
    <row r="7450" spans="1:7" x14ac:dyDescent="0.25">
      <c r="A7450" s="147">
        <v>7446</v>
      </c>
      <c r="B7450" s="151">
        <v>21003123724</v>
      </c>
      <c r="C7450" s="151">
        <v>306</v>
      </c>
      <c r="D7450" s="158">
        <v>970.87627759999998</v>
      </c>
      <c r="E7450" s="151">
        <v>11078</v>
      </c>
      <c r="F7450" s="151">
        <v>3</v>
      </c>
      <c r="G7450" s="158">
        <v>26.222192620221126</v>
      </c>
    </row>
    <row r="7451" spans="1:7" x14ac:dyDescent="0.25">
      <c r="A7451" s="147">
        <v>7447</v>
      </c>
      <c r="B7451" s="151">
        <v>21003123725</v>
      </c>
      <c r="C7451" s="151">
        <v>365</v>
      </c>
      <c r="D7451" s="158">
        <v>933.75165260000006</v>
      </c>
      <c r="E7451" s="151">
        <v>12494</v>
      </c>
      <c r="F7451" s="151">
        <v>3</v>
      </c>
      <c r="G7451" s="158">
        <v>16.790995071266817</v>
      </c>
    </row>
    <row r="7452" spans="1:7" x14ac:dyDescent="0.25">
      <c r="A7452" s="147">
        <v>7448</v>
      </c>
      <c r="B7452" s="151">
        <v>21003123726</v>
      </c>
      <c r="C7452" s="151">
        <v>524</v>
      </c>
      <c r="D7452" s="158">
        <v>873.4245621</v>
      </c>
      <c r="E7452" s="151">
        <v>13805</v>
      </c>
      <c r="F7452" s="151">
        <v>2</v>
      </c>
      <c r="G7452" s="158">
        <v>8.0591447981883579</v>
      </c>
    </row>
    <row r="7453" spans="1:7" x14ac:dyDescent="0.25">
      <c r="A7453" s="147">
        <v>7449</v>
      </c>
      <c r="B7453" s="151">
        <v>21003123727</v>
      </c>
      <c r="C7453" s="151">
        <v>446</v>
      </c>
      <c r="D7453" s="158">
        <v>990.18629490000001</v>
      </c>
      <c r="E7453" s="151">
        <v>10153</v>
      </c>
      <c r="F7453" s="151">
        <v>4</v>
      </c>
      <c r="G7453" s="158">
        <v>32.383109098175041</v>
      </c>
    </row>
    <row r="7454" spans="1:7" x14ac:dyDescent="0.25">
      <c r="A7454" s="147">
        <v>7450</v>
      </c>
      <c r="B7454" s="151">
        <v>21003123728</v>
      </c>
      <c r="C7454" s="151">
        <v>441</v>
      </c>
      <c r="D7454" s="158">
        <v>972.40136819999998</v>
      </c>
      <c r="E7454" s="151">
        <v>11019</v>
      </c>
      <c r="F7454" s="151">
        <v>4</v>
      </c>
      <c r="G7454" s="158">
        <v>26.615159184760888</v>
      </c>
    </row>
    <row r="7455" spans="1:7" x14ac:dyDescent="0.25">
      <c r="A7455" s="147">
        <v>7451</v>
      </c>
      <c r="B7455" s="151">
        <v>21003123729</v>
      </c>
      <c r="C7455" s="151">
        <v>435</v>
      </c>
      <c r="D7455" s="158">
        <v>918.65669939999998</v>
      </c>
      <c r="E7455" s="151">
        <v>12892</v>
      </c>
      <c r="F7455" s="151">
        <v>2</v>
      </c>
      <c r="G7455" s="158">
        <v>14.140135873185027</v>
      </c>
    </row>
    <row r="7456" spans="1:7" x14ac:dyDescent="0.25">
      <c r="A7456" s="147">
        <v>7452</v>
      </c>
      <c r="B7456" s="151">
        <v>21003123730</v>
      </c>
      <c r="C7456" s="151">
        <v>481</v>
      </c>
      <c r="D7456" s="158">
        <v>936.91031850000002</v>
      </c>
      <c r="E7456" s="151">
        <v>12387</v>
      </c>
      <c r="F7456" s="151">
        <v>3</v>
      </c>
      <c r="G7456" s="158">
        <v>17.50366324763554</v>
      </c>
    </row>
    <row r="7457" spans="1:7" x14ac:dyDescent="0.25">
      <c r="A7457" s="147">
        <v>7453</v>
      </c>
      <c r="B7457" s="151">
        <v>21003123731</v>
      </c>
      <c r="C7457" s="151">
        <v>310</v>
      </c>
      <c r="D7457" s="158">
        <v>909.97375690000001</v>
      </c>
      <c r="E7457" s="151">
        <v>13103</v>
      </c>
      <c r="F7457" s="151">
        <v>2</v>
      </c>
      <c r="G7457" s="158">
        <v>12.734780871186894</v>
      </c>
    </row>
    <row r="7458" spans="1:7" x14ac:dyDescent="0.25">
      <c r="A7458" s="147">
        <v>7454</v>
      </c>
      <c r="B7458" s="151">
        <v>21003143901</v>
      </c>
      <c r="C7458" s="151">
        <v>537</v>
      </c>
      <c r="D7458" s="158">
        <v>1064.298229</v>
      </c>
      <c r="E7458" s="151">
        <v>4425</v>
      </c>
      <c r="F7458" s="151">
        <v>8</v>
      </c>
      <c r="G7458" s="158">
        <v>70.534168109764224</v>
      </c>
    </row>
    <row r="7459" spans="1:7" x14ac:dyDescent="0.25">
      <c r="A7459" s="147">
        <v>7455</v>
      </c>
      <c r="B7459" s="151">
        <v>21003143902</v>
      </c>
      <c r="C7459" s="151">
        <v>972</v>
      </c>
      <c r="D7459" s="158">
        <v>1086.4808740000001</v>
      </c>
      <c r="E7459" s="151">
        <v>2480</v>
      </c>
      <c r="F7459" s="151">
        <v>9</v>
      </c>
      <c r="G7459" s="158">
        <v>83.488743839083526</v>
      </c>
    </row>
    <row r="7460" spans="1:7" x14ac:dyDescent="0.25">
      <c r="A7460" s="147">
        <v>7456</v>
      </c>
      <c r="B7460" s="151">
        <v>21003143903</v>
      </c>
      <c r="C7460" s="151">
        <v>380</v>
      </c>
      <c r="D7460" s="158">
        <v>1078.9251449999999</v>
      </c>
      <c r="E7460" s="151">
        <v>3139</v>
      </c>
      <c r="F7460" s="151">
        <v>8</v>
      </c>
      <c r="G7460" s="158">
        <v>79.099507126681772</v>
      </c>
    </row>
    <row r="7461" spans="1:7" x14ac:dyDescent="0.25">
      <c r="A7461" s="147">
        <v>7457</v>
      </c>
      <c r="B7461" s="151">
        <v>21003143905</v>
      </c>
      <c r="C7461" s="151">
        <v>366</v>
      </c>
      <c r="D7461" s="158">
        <v>1059.2100949999999</v>
      </c>
      <c r="E7461" s="151">
        <v>4911</v>
      </c>
      <c r="F7461" s="151">
        <v>7</v>
      </c>
      <c r="G7461" s="158">
        <v>67.297189289996012</v>
      </c>
    </row>
    <row r="7462" spans="1:7" x14ac:dyDescent="0.25">
      <c r="A7462" s="147">
        <v>7458</v>
      </c>
      <c r="B7462" s="151">
        <v>21003143906</v>
      </c>
      <c r="C7462" s="151">
        <v>393</v>
      </c>
      <c r="D7462" s="158">
        <v>979.63613680000003</v>
      </c>
      <c r="E7462" s="151">
        <v>10673</v>
      </c>
      <c r="F7462" s="151">
        <v>4</v>
      </c>
      <c r="G7462" s="158">
        <v>28.919674970027977</v>
      </c>
    </row>
    <row r="7463" spans="1:7" x14ac:dyDescent="0.25">
      <c r="A7463" s="147">
        <v>7459</v>
      </c>
      <c r="B7463" s="151">
        <v>21003143907</v>
      </c>
      <c r="C7463" s="151">
        <v>465</v>
      </c>
      <c r="D7463" s="158">
        <v>1116.0090990000001</v>
      </c>
      <c r="E7463" s="151">
        <v>588</v>
      </c>
      <c r="F7463" s="151">
        <v>10</v>
      </c>
      <c r="G7463" s="158">
        <v>96.090315705341681</v>
      </c>
    </row>
    <row r="7464" spans="1:7" x14ac:dyDescent="0.25">
      <c r="A7464" s="147">
        <v>7460</v>
      </c>
      <c r="B7464" s="151">
        <v>21003144001</v>
      </c>
      <c r="C7464" s="151">
        <v>741</v>
      </c>
      <c r="D7464" s="158">
        <v>1024.9624899999999</v>
      </c>
      <c r="E7464" s="151">
        <v>7904</v>
      </c>
      <c r="F7464" s="151">
        <v>6</v>
      </c>
      <c r="G7464" s="158">
        <v>47.362461702411082</v>
      </c>
    </row>
    <row r="7465" spans="1:7" x14ac:dyDescent="0.25">
      <c r="A7465" s="147">
        <v>7461</v>
      </c>
      <c r="B7465" s="151">
        <v>21003144002</v>
      </c>
      <c r="C7465" s="151">
        <v>321</v>
      </c>
      <c r="D7465" s="158">
        <v>943.02043749999996</v>
      </c>
      <c r="E7465" s="151">
        <v>12186</v>
      </c>
      <c r="F7465" s="151">
        <v>3</v>
      </c>
      <c r="G7465" s="158">
        <v>18.84241374716931</v>
      </c>
    </row>
    <row r="7466" spans="1:7" x14ac:dyDescent="0.25">
      <c r="A7466" s="147">
        <v>7462</v>
      </c>
      <c r="B7466" s="151">
        <v>21003144003</v>
      </c>
      <c r="C7466" s="151">
        <v>358</v>
      </c>
      <c r="D7466" s="158">
        <v>994.9549561</v>
      </c>
      <c r="E7466" s="151">
        <v>9904</v>
      </c>
      <c r="F7466" s="151">
        <v>4</v>
      </c>
      <c r="G7466" s="158">
        <v>34.041561209537761</v>
      </c>
    </row>
    <row r="7467" spans="1:7" x14ac:dyDescent="0.25">
      <c r="A7467" s="147">
        <v>7463</v>
      </c>
      <c r="B7467" s="151">
        <v>21003144004</v>
      </c>
      <c r="C7467" s="151">
        <v>255</v>
      </c>
      <c r="D7467" s="158">
        <v>987.4343427</v>
      </c>
      <c r="E7467" s="151">
        <v>10301</v>
      </c>
      <c r="F7467" s="151">
        <v>4</v>
      </c>
      <c r="G7467" s="158">
        <v>31.397362461702411</v>
      </c>
    </row>
    <row r="7468" spans="1:7" x14ac:dyDescent="0.25">
      <c r="A7468" s="147">
        <v>7464</v>
      </c>
      <c r="B7468" s="151">
        <v>21003144005</v>
      </c>
      <c r="C7468" s="151">
        <v>432</v>
      </c>
      <c r="D7468" s="158">
        <v>958.1417338</v>
      </c>
      <c r="E7468" s="151">
        <v>11643</v>
      </c>
      <c r="F7468" s="151">
        <v>3</v>
      </c>
      <c r="G7468" s="158">
        <v>22.459038230984415</v>
      </c>
    </row>
    <row r="7469" spans="1:7" x14ac:dyDescent="0.25">
      <c r="A7469" s="147">
        <v>7465</v>
      </c>
      <c r="B7469" s="151">
        <v>21003144006</v>
      </c>
      <c r="C7469" s="151">
        <v>413</v>
      </c>
      <c r="D7469" s="158">
        <v>911.8180036</v>
      </c>
      <c r="E7469" s="151">
        <v>13061</v>
      </c>
      <c r="F7469" s="151">
        <v>2</v>
      </c>
      <c r="G7469" s="158">
        <v>13.014519781537231</v>
      </c>
    </row>
    <row r="7470" spans="1:7" x14ac:dyDescent="0.25">
      <c r="A7470" s="147">
        <v>7466</v>
      </c>
      <c r="B7470" s="151">
        <v>21003144008</v>
      </c>
      <c r="C7470" s="151">
        <v>430</v>
      </c>
      <c r="D7470" s="158">
        <v>958.75337950000005</v>
      </c>
      <c r="E7470" s="151">
        <v>11619</v>
      </c>
      <c r="F7470" s="151">
        <v>3</v>
      </c>
      <c r="G7470" s="158">
        <v>22.618889036898896</v>
      </c>
    </row>
    <row r="7471" spans="1:7" x14ac:dyDescent="0.25">
      <c r="A7471" s="147">
        <v>7467</v>
      </c>
      <c r="B7471" s="151">
        <v>21003144009</v>
      </c>
      <c r="C7471" s="151">
        <v>350</v>
      </c>
      <c r="D7471" s="158">
        <v>998.56687320000003</v>
      </c>
      <c r="E7471" s="151">
        <v>9694</v>
      </c>
      <c r="F7471" s="151">
        <v>4</v>
      </c>
      <c r="G7471" s="158">
        <v>35.440255761289464</v>
      </c>
    </row>
    <row r="7472" spans="1:7" x14ac:dyDescent="0.25">
      <c r="A7472" s="147">
        <v>7468</v>
      </c>
      <c r="B7472" s="151">
        <v>21003144010</v>
      </c>
      <c r="C7472" s="151">
        <v>342</v>
      </c>
      <c r="D7472" s="158">
        <v>998.40591859999995</v>
      </c>
      <c r="E7472" s="151">
        <v>9701</v>
      </c>
      <c r="F7472" s="151">
        <v>4</v>
      </c>
      <c r="G7472" s="158">
        <v>35.393632609564406</v>
      </c>
    </row>
    <row r="7473" spans="1:7" x14ac:dyDescent="0.25">
      <c r="A7473" s="147">
        <v>7469</v>
      </c>
      <c r="B7473" s="151">
        <v>21003144011</v>
      </c>
      <c r="C7473" s="151">
        <v>343</v>
      </c>
      <c r="D7473" s="158">
        <v>969.68855570000005</v>
      </c>
      <c r="E7473" s="151">
        <v>11136</v>
      </c>
      <c r="F7473" s="151">
        <v>3</v>
      </c>
      <c r="G7473" s="158">
        <v>25.835886505927803</v>
      </c>
    </row>
    <row r="7474" spans="1:7" x14ac:dyDescent="0.25">
      <c r="A7474" s="147">
        <v>7470</v>
      </c>
      <c r="B7474" s="151">
        <v>21003144012</v>
      </c>
      <c r="C7474" s="151">
        <v>485</v>
      </c>
      <c r="D7474" s="158">
        <v>940.91883819999998</v>
      </c>
      <c r="E7474" s="151">
        <v>12250</v>
      </c>
      <c r="F7474" s="151">
        <v>3</v>
      </c>
      <c r="G7474" s="158">
        <v>18.416144931397362</v>
      </c>
    </row>
    <row r="7475" spans="1:7" x14ac:dyDescent="0.25">
      <c r="A7475" s="147">
        <v>7471</v>
      </c>
      <c r="B7475" s="151">
        <v>21003144013</v>
      </c>
      <c r="C7475" s="151">
        <v>377</v>
      </c>
      <c r="D7475" s="158">
        <v>977.76889000000006</v>
      </c>
      <c r="E7475" s="151">
        <v>10763</v>
      </c>
      <c r="F7475" s="151">
        <v>4</v>
      </c>
      <c r="G7475" s="158">
        <v>28.320234447848673</v>
      </c>
    </row>
    <row r="7476" spans="1:7" x14ac:dyDescent="0.25">
      <c r="A7476" s="147">
        <v>7472</v>
      </c>
      <c r="B7476" s="151">
        <v>21003144014</v>
      </c>
      <c r="C7476" s="151">
        <v>302</v>
      </c>
      <c r="D7476" s="158">
        <v>835.27556379999999</v>
      </c>
      <c r="E7476" s="151">
        <v>14294</v>
      </c>
      <c r="F7476" s="151">
        <v>1</v>
      </c>
      <c r="G7476" s="158">
        <v>4.8021846276808313</v>
      </c>
    </row>
    <row r="7477" spans="1:7" x14ac:dyDescent="0.25">
      <c r="A7477" s="147">
        <v>7473</v>
      </c>
      <c r="B7477" s="151">
        <v>21003144015</v>
      </c>
      <c r="C7477" s="151">
        <v>478</v>
      </c>
      <c r="D7477" s="158">
        <v>979.72985830000005</v>
      </c>
      <c r="E7477" s="151">
        <v>10666</v>
      </c>
      <c r="F7477" s="151">
        <v>4</v>
      </c>
      <c r="G7477" s="158">
        <v>28.966298121753031</v>
      </c>
    </row>
    <row r="7478" spans="1:7" x14ac:dyDescent="0.25">
      <c r="A7478" s="147">
        <v>7474</v>
      </c>
      <c r="B7478" s="151">
        <v>21003144016</v>
      </c>
      <c r="C7478" s="151">
        <v>310</v>
      </c>
      <c r="D7478" s="158">
        <v>959.64128860000005</v>
      </c>
      <c r="E7478" s="151">
        <v>11584</v>
      </c>
      <c r="F7478" s="151">
        <v>3</v>
      </c>
      <c r="G7478" s="158">
        <v>22.852004795524177</v>
      </c>
    </row>
    <row r="7479" spans="1:7" x14ac:dyDescent="0.25">
      <c r="A7479" s="147">
        <v>7475</v>
      </c>
      <c r="B7479" s="151">
        <v>21003144017</v>
      </c>
      <c r="C7479" s="151">
        <v>313</v>
      </c>
      <c r="D7479" s="158">
        <v>1039.191814</v>
      </c>
      <c r="E7479" s="151">
        <v>6777</v>
      </c>
      <c r="F7479" s="151">
        <v>6</v>
      </c>
      <c r="G7479" s="158">
        <v>54.868789130145203</v>
      </c>
    </row>
    <row r="7480" spans="1:7" x14ac:dyDescent="0.25">
      <c r="A7480" s="147">
        <v>7476</v>
      </c>
      <c r="B7480" s="151">
        <v>21003153502</v>
      </c>
      <c r="C7480" s="151">
        <v>557</v>
      </c>
      <c r="D7480" s="158">
        <v>891.29188569999997</v>
      </c>
      <c r="E7480" s="151">
        <v>13501</v>
      </c>
      <c r="F7480" s="151">
        <v>2</v>
      </c>
      <c r="G7480" s="158">
        <v>10.083921673105102</v>
      </c>
    </row>
    <row r="7481" spans="1:7" x14ac:dyDescent="0.25">
      <c r="A7481" s="147">
        <v>7477</v>
      </c>
      <c r="B7481" s="151">
        <v>21003153503</v>
      </c>
      <c r="C7481" s="151">
        <v>389</v>
      </c>
      <c r="D7481" s="158">
        <v>979.18743400000005</v>
      </c>
      <c r="E7481" s="151">
        <v>10693</v>
      </c>
      <c r="F7481" s="151">
        <v>4</v>
      </c>
      <c r="G7481" s="158">
        <v>28.786465965099239</v>
      </c>
    </row>
    <row r="7482" spans="1:7" x14ac:dyDescent="0.25">
      <c r="A7482" s="147">
        <v>7478</v>
      </c>
      <c r="B7482" s="151">
        <v>21003153504</v>
      </c>
      <c r="C7482" s="151">
        <v>527</v>
      </c>
      <c r="D7482" s="158">
        <v>972.03274039999997</v>
      </c>
      <c r="E7482" s="151">
        <v>11030</v>
      </c>
      <c r="F7482" s="151">
        <v>4</v>
      </c>
      <c r="G7482" s="158">
        <v>26.541894232050083</v>
      </c>
    </row>
    <row r="7483" spans="1:7" x14ac:dyDescent="0.25">
      <c r="A7483" s="147">
        <v>7479</v>
      </c>
      <c r="B7483" s="151">
        <v>21003153505</v>
      </c>
      <c r="C7483" s="151">
        <v>588</v>
      </c>
      <c r="D7483" s="158">
        <v>915.54873210000005</v>
      </c>
      <c r="E7483" s="151">
        <v>12962</v>
      </c>
      <c r="F7483" s="151">
        <v>2</v>
      </c>
      <c r="G7483" s="158">
        <v>13.673904355934461</v>
      </c>
    </row>
    <row r="7484" spans="1:7" x14ac:dyDescent="0.25">
      <c r="A7484" s="147">
        <v>7480</v>
      </c>
      <c r="B7484" s="151">
        <v>21003153506</v>
      </c>
      <c r="C7484" s="151">
        <v>428</v>
      </c>
      <c r="D7484" s="158">
        <v>890.35252990000004</v>
      </c>
      <c r="E7484" s="151">
        <v>13530</v>
      </c>
      <c r="F7484" s="151">
        <v>2</v>
      </c>
      <c r="G7484" s="158">
        <v>9.8907686159584376</v>
      </c>
    </row>
    <row r="7485" spans="1:7" x14ac:dyDescent="0.25">
      <c r="A7485" s="147">
        <v>7481</v>
      </c>
      <c r="B7485" s="151">
        <v>21003153507</v>
      </c>
      <c r="C7485" s="151">
        <v>280</v>
      </c>
      <c r="D7485" s="158">
        <v>1049.6775729999999</v>
      </c>
      <c r="E7485" s="151">
        <v>5837</v>
      </c>
      <c r="F7485" s="151">
        <v>7</v>
      </c>
      <c r="G7485" s="158">
        <v>61.129612361795658</v>
      </c>
    </row>
    <row r="7486" spans="1:7" x14ac:dyDescent="0.25">
      <c r="A7486" s="147">
        <v>7482</v>
      </c>
      <c r="B7486" s="151">
        <v>21003153508</v>
      </c>
      <c r="C7486" s="151">
        <v>362</v>
      </c>
      <c r="D7486" s="158">
        <v>857.46472530000005</v>
      </c>
      <c r="E7486" s="151">
        <v>14043</v>
      </c>
      <c r="F7486" s="151">
        <v>1</v>
      </c>
      <c r="G7486" s="158">
        <v>6.4739576395364331</v>
      </c>
    </row>
    <row r="7487" spans="1:7" x14ac:dyDescent="0.25">
      <c r="A7487" s="147">
        <v>7483</v>
      </c>
      <c r="B7487" s="151">
        <v>21003153509</v>
      </c>
      <c r="C7487" s="151">
        <v>349</v>
      </c>
      <c r="D7487" s="158">
        <v>975.41205339999999</v>
      </c>
      <c r="E7487" s="151">
        <v>10889</v>
      </c>
      <c r="F7487" s="151">
        <v>4</v>
      </c>
      <c r="G7487" s="158">
        <v>27.481017716797655</v>
      </c>
    </row>
    <row r="7488" spans="1:7" x14ac:dyDescent="0.25">
      <c r="A7488" s="147">
        <v>7484</v>
      </c>
      <c r="B7488" s="151">
        <v>21003153510</v>
      </c>
      <c r="C7488" s="151">
        <v>692</v>
      </c>
      <c r="D7488" s="158">
        <v>1004.140328</v>
      </c>
      <c r="E7488" s="151">
        <v>9377</v>
      </c>
      <c r="F7488" s="151">
        <v>5</v>
      </c>
      <c r="G7488" s="158">
        <v>37.551618489409883</v>
      </c>
    </row>
    <row r="7489" spans="1:7" x14ac:dyDescent="0.25">
      <c r="A7489" s="147">
        <v>7485</v>
      </c>
      <c r="B7489" s="151">
        <v>21003153511</v>
      </c>
      <c r="C7489" s="151">
        <v>506</v>
      </c>
      <c r="D7489" s="158">
        <v>1013.412961</v>
      </c>
      <c r="E7489" s="151">
        <v>8744</v>
      </c>
      <c r="F7489" s="151">
        <v>5</v>
      </c>
      <c r="G7489" s="158">
        <v>41.767683495404292</v>
      </c>
    </row>
    <row r="7490" spans="1:7" x14ac:dyDescent="0.25">
      <c r="A7490" s="147">
        <v>7486</v>
      </c>
      <c r="B7490" s="151">
        <v>21003153512</v>
      </c>
      <c r="C7490" s="151">
        <v>449</v>
      </c>
      <c r="D7490" s="158">
        <v>975.03949009999997</v>
      </c>
      <c r="E7490" s="151">
        <v>10909</v>
      </c>
      <c r="F7490" s="151">
        <v>4</v>
      </c>
      <c r="G7490" s="158">
        <v>27.347808711868922</v>
      </c>
    </row>
    <row r="7491" spans="1:7" x14ac:dyDescent="0.25">
      <c r="A7491" s="147">
        <v>7487</v>
      </c>
      <c r="B7491" s="151">
        <v>21003153513</v>
      </c>
      <c r="C7491" s="151">
        <v>466</v>
      </c>
      <c r="D7491" s="158">
        <v>956.56443479999996</v>
      </c>
      <c r="E7491" s="151">
        <v>11705</v>
      </c>
      <c r="F7491" s="151">
        <v>3</v>
      </c>
      <c r="G7491" s="158">
        <v>22.046090315705342</v>
      </c>
    </row>
    <row r="7492" spans="1:7" x14ac:dyDescent="0.25">
      <c r="A7492" s="147">
        <v>7488</v>
      </c>
      <c r="B7492" s="151">
        <v>21003153514</v>
      </c>
      <c r="C7492" s="151">
        <v>514</v>
      </c>
      <c r="D7492" s="158">
        <v>885.86850830000003</v>
      </c>
      <c r="E7492" s="151">
        <v>13603</v>
      </c>
      <c r="F7492" s="151">
        <v>2</v>
      </c>
      <c r="G7492" s="158">
        <v>9.404555747968562</v>
      </c>
    </row>
    <row r="7493" spans="1:7" x14ac:dyDescent="0.25">
      <c r="A7493" s="147">
        <v>7489</v>
      </c>
      <c r="B7493" s="151">
        <v>21003153515</v>
      </c>
      <c r="C7493" s="151">
        <v>352</v>
      </c>
      <c r="D7493" s="158">
        <v>1003.0993120000001</v>
      </c>
      <c r="E7493" s="151">
        <v>9438</v>
      </c>
      <c r="F7493" s="151">
        <v>5</v>
      </c>
      <c r="G7493" s="158">
        <v>37.145331024377249</v>
      </c>
    </row>
    <row r="7494" spans="1:7" x14ac:dyDescent="0.25">
      <c r="A7494" s="147">
        <v>7490</v>
      </c>
      <c r="B7494" s="151">
        <v>21003153516</v>
      </c>
      <c r="C7494" s="151">
        <v>373</v>
      </c>
      <c r="D7494" s="158">
        <v>798.33882989999995</v>
      </c>
      <c r="E7494" s="151">
        <v>14619</v>
      </c>
      <c r="F7494" s="151">
        <v>1</v>
      </c>
      <c r="G7494" s="158">
        <v>2.6375382975889172</v>
      </c>
    </row>
    <row r="7495" spans="1:7" x14ac:dyDescent="0.25">
      <c r="A7495" s="147">
        <v>7491</v>
      </c>
      <c r="B7495" s="151">
        <v>21003153517</v>
      </c>
      <c r="C7495" s="151">
        <v>313</v>
      </c>
      <c r="D7495" s="158">
        <v>994.14688539999997</v>
      </c>
      <c r="E7495" s="151">
        <v>9943</v>
      </c>
      <c r="F7495" s="151">
        <v>4</v>
      </c>
      <c r="G7495" s="158">
        <v>33.781803649926736</v>
      </c>
    </row>
    <row r="7496" spans="1:7" x14ac:dyDescent="0.25">
      <c r="A7496" s="147">
        <v>7492</v>
      </c>
      <c r="B7496" s="151">
        <v>21003153518</v>
      </c>
      <c r="C7496" s="151">
        <v>509</v>
      </c>
      <c r="D7496" s="158">
        <v>945.03997919999995</v>
      </c>
      <c r="E7496" s="151">
        <v>12101</v>
      </c>
      <c r="F7496" s="151">
        <v>3</v>
      </c>
      <c r="G7496" s="158">
        <v>19.408552018116424</v>
      </c>
    </row>
    <row r="7497" spans="1:7" x14ac:dyDescent="0.25">
      <c r="A7497" s="147">
        <v>7493</v>
      </c>
      <c r="B7497" s="151">
        <v>21003153519</v>
      </c>
      <c r="C7497" s="151">
        <v>321</v>
      </c>
      <c r="D7497" s="158">
        <v>948.18444369999997</v>
      </c>
      <c r="E7497" s="151">
        <v>12000</v>
      </c>
      <c r="F7497" s="151">
        <v>3</v>
      </c>
      <c r="G7497" s="158">
        <v>20.081257493006525</v>
      </c>
    </row>
    <row r="7498" spans="1:7" x14ac:dyDescent="0.25">
      <c r="A7498" s="147">
        <v>7494</v>
      </c>
      <c r="B7498" s="151">
        <v>21003153520</v>
      </c>
      <c r="C7498" s="151">
        <v>483</v>
      </c>
      <c r="D7498" s="158">
        <v>963.82212000000004</v>
      </c>
      <c r="E7498" s="151">
        <v>11388</v>
      </c>
      <c r="F7498" s="151">
        <v>3</v>
      </c>
      <c r="G7498" s="158">
        <v>24.157453043825765</v>
      </c>
    </row>
    <row r="7499" spans="1:7" x14ac:dyDescent="0.25">
      <c r="A7499" s="147">
        <v>7495</v>
      </c>
      <c r="B7499" s="151">
        <v>21003153521</v>
      </c>
      <c r="C7499" s="151">
        <v>505</v>
      </c>
      <c r="D7499" s="158">
        <v>781.54916360000004</v>
      </c>
      <c r="E7499" s="151">
        <v>14713</v>
      </c>
      <c r="F7499" s="151">
        <v>1</v>
      </c>
      <c r="G7499" s="158">
        <v>2.0114559744238711</v>
      </c>
    </row>
    <row r="7500" spans="1:7" x14ac:dyDescent="0.25">
      <c r="A7500" s="147">
        <v>7496</v>
      </c>
      <c r="B7500" s="151">
        <v>21003153522</v>
      </c>
      <c r="C7500" s="151">
        <v>441</v>
      </c>
      <c r="D7500" s="158">
        <v>965.95033230000001</v>
      </c>
      <c r="E7500" s="151">
        <v>11302</v>
      </c>
      <c r="F7500" s="151">
        <v>3</v>
      </c>
      <c r="G7500" s="158">
        <v>24.730251765019315</v>
      </c>
    </row>
    <row r="7501" spans="1:7" x14ac:dyDescent="0.25">
      <c r="A7501" s="147">
        <v>7497</v>
      </c>
      <c r="B7501" s="151">
        <v>21003153523</v>
      </c>
      <c r="C7501" s="151">
        <v>695</v>
      </c>
      <c r="D7501" s="158">
        <v>957.01582710000002</v>
      </c>
      <c r="E7501" s="151">
        <v>11685</v>
      </c>
      <c r="F7501" s="151">
        <v>3</v>
      </c>
      <c r="G7501" s="158">
        <v>22.179299320634076</v>
      </c>
    </row>
    <row r="7502" spans="1:7" x14ac:dyDescent="0.25">
      <c r="A7502" s="147">
        <v>7498</v>
      </c>
      <c r="B7502" s="151">
        <v>21003153524</v>
      </c>
      <c r="C7502" s="151">
        <v>573</v>
      </c>
      <c r="D7502" s="158">
        <v>992.30682360000003</v>
      </c>
      <c r="E7502" s="151">
        <v>10046</v>
      </c>
      <c r="F7502" s="151">
        <v>4</v>
      </c>
      <c r="G7502" s="158">
        <v>33.095777274543757</v>
      </c>
    </row>
    <row r="7503" spans="1:7" x14ac:dyDescent="0.25">
      <c r="A7503" s="147">
        <v>7499</v>
      </c>
      <c r="B7503" s="151">
        <v>21003153525</v>
      </c>
      <c r="C7503" s="151">
        <v>354</v>
      </c>
      <c r="D7503" s="158">
        <v>857.00917260000006</v>
      </c>
      <c r="E7503" s="151">
        <v>14047</v>
      </c>
      <c r="F7503" s="151">
        <v>1</v>
      </c>
      <c r="G7503" s="158">
        <v>6.4473158385506864</v>
      </c>
    </row>
    <row r="7504" spans="1:7" x14ac:dyDescent="0.25">
      <c r="A7504" s="147">
        <v>7500</v>
      </c>
      <c r="B7504" s="151">
        <v>21003153527</v>
      </c>
      <c r="C7504" s="151">
        <v>302</v>
      </c>
      <c r="D7504" s="158">
        <v>1003.423117</v>
      </c>
      <c r="E7504" s="151">
        <v>9417</v>
      </c>
      <c r="F7504" s="151">
        <v>5</v>
      </c>
      <c r="G7504" s="158">
        <v>37.285200479552415</v>
      </c>
    </row>
    <row r="7505" spans="1:7" x14ac:dyDescent="0.25">
      <c r="A7505" s="147">
        <v>7501</v>
      </c>
      <c r="B7505" s="151">
        <v>21003153528</v>
      </c>
      <c r="C7505" s="151">
        <v>381</v>
      </c>
      <c r="D7505" s="158">
        <v>973.97356030000003</v>
      </c>
      <c r="E7505" s="151">
        <v>10956</v>
      </c>
      <c r="F7505" s="151">
        <v>4</v>
      </c>
      <c r="G7505" s="158">
        <v>27.034767550286396</v>
      </c>
    </row>
    <row r="7506" spans="1:7" x14ac:dyDescent="0.25">
      <c r="A7506" s="147">
        <v>7502</v>
      </c>
      <c r="B7506" s="151">
        <v>21003153529</v>
      </c>
      <c r="C7506" s="151">
        <v>491</v>
      </c>
      <c r="D7506" s="158">
        <v>981.17625310000005</v>
      </c>
      <c r="E7506" s="151">
        <v>10606</v>
      </c>
      <c r="F7506" s="151">
        <v>4</v>
      </c>
      <c r="G7506" s="158">
        <v>29.365925136539229</v>
      </c>
    </row>
    <row r="7507" spans="1:7" x14ac:dyDescent="0.25">
      <c r="A7507" s="147">
        <v>7503</v>
      </c>
      <c r="B7507" s="151">
        <v>21003153530</v>
      </c>
      <c r="C7507" s="151">
        <v>279</v>
      </c>
      <c r="D7507" s="158">
        <v>837.90489279999997</v>
      </c>
      <c r="E7507" s="151">
        <v>14260</v>
      </c>
      <c r="F7507" s="151">
        <v>1</v>
      </c>
      <c r="G7507" s="158">
        <v>5.0286399360596779</v>
      </c>
    </row>
    <row r="7508" spans="1:7" x14ac:dyDescent="0.25">
      <c r="A7508" s="147">
        <v>7504</v>
      </c>
      <c r="B7508" s="151">
        <v>21003153531</v>
      </c>
      <c r="C7508" s="151">
        <v>340</v>
      </c>
      <c r="D7508" s="158">
        <v>984.92651950000004</v>
      </c>
      <c r="E7508" s="151">
        <v>10422</v>
      </c>
      <c r="F7508" s="151">
        <v>4</v>
      </c>
      <c r="G7508" s="158">
        <v>30.591447981883572</v>
      </c>
    </row>
    <row r="7509" spans="1:7" x14ac:dyDescent="0.25">
      <c r="A7509" s="147">
        <v>7505</v>
      </c>
      <c r="B7509" s="151">
        <v>21003153532</v>
      </c>
      <c r="C7509" s="151">
        <v>390</v>
      </c>
      <c r="D7509" s="158">
        <v>984.75386809999998</v>
      </c>
      <c r="E7509" s="151">
        <v>10428</v>
      </c>
      <c r="F7509" s="151">
        <v>4</v>
      </c>
      <c r="G7509" s="158">
        <v>30.551485280404954</v>
      </c>
    </row>
    <row r="7510" spans="1:7" x14ac:dyDescent="0.25">
      <c r="A7510" s="147">
        <v>7506</v>
      </c>
      <c r="B7510" s="151">
        <v>21003153533</v>
      </c>
      <c r="C7510" s="151">
        <v>446</v>
      </c>
      <c r="D7510" s="158">
        <v>932.37576019999995</v>
      </c>
      <c r="E7510" s="151">
        <v>12537</v>
      </c>
      <c r="F7510" s="151">
        <v>3</v>
      </c>
      <c r="G7510" s="158">
        <v>16.504595710670042</v>
      </c>
    </row>
    <row r="7511" spans="1:7" x14ac:dyDescent="0.25">
      <c r="A7511" s="147">
        <v>7507</v>
      </c>
      <c r="B7511" s="151">
        <v>21003153534</v>
      </c>
      <c r="C7511" s="151">
        <v>276</v>
      </c>
      <c r="D7511" s="158">
        <v>872.42325400000004</v>
      </c>
      <c r="E7511" s="151">
        <v>13821</v>
      </c>
      <c r="F7511" s="151">
        <v>2</v>
      </c>
      <c r="G7511" s="158">
        <v>7.9525775942453709</v>
      </c>
    </row>
    <row r="7512" spans="1:7" x14ac:dyDescent="0.25">
      <c r="A7512" s="147">
        <v>7508</v>
      </c>
      <c r="B7512" s="151">
        <v>21003153535</v>
      </c>
      <c r="C7512" s="151">
        <v>381</v>
      </c>
      <c r="D7512" s="158">
        <v>961.11920780000003</v>
      </c>
      <c r="E7512" s="151">
        <v>11513</v>
      </c>
      <c r="F7512" s="151">
        <v>3</v>
      </c>
      <c r="G7512" s="158">
        <v>23.324896763021179</v>
      </c>
    </row>
    <row r="7513" spans="1:7" x14ac:dyDescent="0.25">
      <c r="A7513" s="147">
        <v>7509</v>
      </c>
      <c r="B7513" s="151">
        <v>21003153536</v>
      </c>
      <c r="C7513" s="151">
        <v>454</v>
      </c>
      <c r="D7513" s="158">
        <v>999.65683009999998</v>
      </c>
      <c r="E7513" s="151">
        <v>9625</v>
      </c>
      <c r="F7513" s="151">
        <v>5</v>
      </c>
      <c r="G7513" s="158">
        <v>35.899826828293591</v>
      </c>
    </row>
    <row r="7514" spans="1:7" x14ac:dyDescent="0.25">
      <c r="A7514" s="147">
        <v>7510</v>
      </c>
      <c r="B7514" s="151">
        <v>21003153601</v>
      </c>
      <c r="C7514" s="151">
        <v>622</v>
      </c>
      <c r="D7514" s="158">
        <v>968.16263779999997</v>
      </c>
      <c r="E7514" s="151">
        <v>11198</v>
      </c>
      <c r="F7514" s="151">
        <v>3</v>
      </c>
      <c r="G7514" s="158">
        <v>25.42293859064873</v>
      </c>
    </row>
    <row r="7515" spans="1:7" x14ac:dyDescent="0.25">
      <c r="A7515" s="147">
        <v>7511</v>
      </c>
      <c r="B7515" s="151">
        <v>21003153602</v>
      </c>
      <c r="C7515" s="151">
        <v>338</v>
      </c>
      <c r="D7515" s="158">
        <v>1018.899272</v>
      </c>
      <c r="E7515" s="151">
        <v>8364</v>
      </c>
      <c r="F7515" s="151">
        <v>5</v>
      </c>
      <c r="G7515" s="158">
        <v>44.298654589050216</v>
      </c>
    </row>
    <row r="7516" spans="1:7" x14ac:dyDescent="0.25">
      <c r="A7516" s="147">
        <v>7512</v>
      </c>
      <c r="B7516" s="151">
        <v>21003153603</v>
      </c>
      <c r="C7516" s="151">
        <v>487</v>
      </c>
      <c r="D7516" s="158">
        <v>1018.99064</v>
      </c>
      <c r="E7516" s="151">
        <v>8355</v>
      </c>
      <c r="F7516" s="151">
        <v>5</v>
      </c>
      <c r="G7516" s="158">
        <v>44.358598641268152</v>
      </c>
    </row>
    <row r="7517" spans="1:7" x14ac:dyDescent="0.25">
      <c r="A7517" s="147">
        <v>7513</v>
      </c>
      <c r="B7517" s="151">
        <v>21003153604</v>
      </c>
      <c r="C7517" s="151">
        <v>561</v>
      </c>
      <c r="D7517" s="158">
        <v>1009.001986</v>
      </c>
      <c r="E7517" s="151">
        <v>9033</v>
      </c>
      <c r="F7517" s="151">
        <v>5</v>
      </c>
      <c r="G7517" s="158">
        <v>39.842813374184097</v>
      </c>
    </row>
    <row r="7518" spans="1:7" x14ac:dyDescent="0.25">
      <c r="A7518" s="147">
        <v>7514</v>
      </c>
      <c r="B7518" s="151">
        <v>21003153605</v>
      </c>
      <c r="C7518" s="151">
        <v>628</v>
      </c>
      <c r="D7518" s="158">
        <v>979.17167359999996</v>
      </c>
      <c r="E7518" s="151">
        <v>10694</v>
      </c>
      <c r="F7518" s="151">
        <v>4</v>
      </c>
      <c r="G7518" s="158">
        <v>28.779805514852804</v>
      </c>
    </row>
    <row r="7519" spans="1:7" x14ac:dyDescent="0.25">
      <c r="A7519" s="147">
        <v>7515</v>
      </c>
      <c r="B7519" s="151">
        <v>21003153606</v>
      </c>
      <c r="C7519" s="151">
        <v>654</v>
      </c>
      <c r="D7519" s="158">
        <v>1001.206008</v>
      </c>
      <c r="E7519" s="151">
        <v>9539</v>
      </c>
      <c r="F7519" s="151">
        <v>5</v>
      </c>
      <c r="G7519" s="158">
        <v>36.472625549487148</v>
      </c>
    </row>
    <row r="7520" spans="1:7" x14ac:dyDescent="0.25">
      <c r="A7520" s="147">
        <v>7516</v>
      </c>
      <c r="B7520" s="151">
        <v>21003153607</v>
      </c>
      <c r="C7520" s="151">
        <v>780</v>
      </c>
      <c r="D7520" s="158">
        <v>966.48304989999997</v>
      </c>
      <c r="E7520" s="151">
        <v>11277</v>
      </c>
      <c r="F7520" s="151">
        <v>3</v>
      </c>
      <c r="G7520" s="158">
        <v>24.896763021180231</v>
      </c>
    </row>
    <row r="7521" spans="1:7" x14ac:dyDescent="0.25">
      <c r="A7521" s="147">
        <v>7517</v>
      </c>
      <c r="B7521" s="151">
        <v>21003153608</v>
      </c>
      <c r="C7521" s="151">
        <v>440</v>
      </c>
      <c r="D7521" s="158">
        <v>977.62139079999997</v>
      </c>
      <c r="E7521" s="151">
        <v>10774</v>
      </c>
      <c r="F7521" s="151">
        <v>4</v>
      </c>
      <c r="G7521" s="158">
        <v>28.246969495137868</v>
      </c>
    </row>
    <row r="7522" spans="1:7" x14ac:dyDescent="0.25">
      <c r="A7522" s="147">
        <v>7518</v>
      </c>
      <c r="B7522" s="151">
        <v>21003153609</v>
      </c>
      <c r="C7522" s="151">
        <v>342</v>
      </c>
      <c r="D7522" s="158">
        <v>1084.4268910000001</v>
      </c>
      <c r="E7522" s="151">
        <v>2640</v>
      </c>
      <c r="F7522" s="151">
        <v>9</v>
      </c>
      <c r="G7522" s="158">
        <v>82.423071799653655</v>
      </c>
    </row>
    <row r="7523" spans="1:7" x14ac:dyDescent="0.25">
      <c r="A7523" s="147">
        <v>7519</v>
      </c>
      <c r="B7523" s="151">
        <v>21003153610</v>
      </c>
      <c r="C7523" s="151">
        <v>322</v>
      </c>
      <c r="D7523" s="158">
        <v>1021.434031</v>
      </c>
      <c r="E7523" s="151">
        <v>8177</v>
      </c>
      <c r="F7523" s="151">
        <v>5</v>
      </c>
      <c r="G7523" s="158">
        <v>45.544158785133874</v>
      </c>
    </row>
    <row r="7524" spans="1:7" x14ac:dyDescent="0.25">
      <c r="A7524" s="147">
        <v>7520</v>
      </c>
      <c r="B7524" s="151">
        <v>21003153611</v>
      </c>
      <c r="C7524" s="151">
        <v>528</v>
      </c>
      <c r="D7524" s="158">
        <v>1020.053818</v>
      </c>
      <c r="E7524" s="151">
        <v>8288</v>
      </c>
      <c r="F7524" s="151">
        <v>5</v>
      </c>
      <c r="G7524" s="158">
        <v>44.804848807779408</v>
      </c>
    </row>
    <row r="7525" spans="1:7" x14ac:dyDescent="0.25">
      <c r="A7525" s="147">
        <v>7521</v>
      </c>
      <c r="B7525" s="151">
        <v>21003153612</v>
      </c>
      <c r="C7525" s="151">
        <v>500</v>
      </c>
      <c r="D7525" s="158">
        <v>1036.6296420000001</v>
      </c>
      <c r="E7525" s="151">
        <v>6998</v>
      </c>
      <c r="F7525" s="151">
        <v>6</v>
      </c>
      <c r="G7525" s="158">
        <v>53.396829625682699</v>
      </c>
    </row>
    <row r="7526" spans="1:7" x14ac:dyDescent="0.25">
      <c r="A7526" s="147">
        <v>7522</v>
      </c>
      <c r="B7526" s="151">
        <v>21003153613</v>
      </c>
      <c r="C7526" s="151">
        <v>806</v>
      </c>
      <c r="D7526" s="158">
        <v>1007.51262</v>
      </c>
      <c r="E7526" s="151">
        <v>9151</v>
      </c>
      <c r="F7526" s="151">
        <v>5</v>
      </c>
      <c r="G7526" s="158">
        <v>39.056880245104573</v>
      </c>
    </row>
    <row r="7527" spans="1:7" x14ac:dyDescent="0.25">
      <c r="A7527" s="147">
        <v>7523</v>
      </c>
      <c r="B7527" s="151">
        <v>21003153614</v>
      </c>
      <c r="C7527" s="151">
        <v>430</v>
      </c>
      <c r="D7527" s="158">
        <v>995.2772023</v>
      </c>
      <c r="E7527" s="151">
        <v>9887</v>
      </c>
      <c r="F7527" s="151">
        <v>4</v>
      </c>
      <c r="G7527" s="158">
        <v>34.154788863727184</v>
      </c>
    </row>
    <row r="7528" spans="1:7" x14ac:dyDescent="0.25">
      <c r="A7528" s="147">
        <v>7524</v>
      </c>
      <c r="B7528" s="151">
        <v>21003153615</v>
      </c>
      <c r="C7528" s="151">
        <v>575</v>
      </c>
      <c r="D7528" s="158">
        <v>954.95715389999998</v>
      </c>
      <c r="E7528" s="151">
        <v>11764</v>
      </c>
      <c r="F7528" s="151">
        <v>3</v>
      </c>
      <c r="G7528" s="158">
        <v>21.65312375116558</v>
      </c>
    </row>
    <row r="7529" spans="1:7" x14ac:dyDescent="0.25">
      <c r="A7529" s="147">
        <v>7525</v>
      </c>
      <c r="B7529" s="151">
        <v>21003153616</v>
      </c>
      <c r="C7529" s="151">
        <v>840</v>
      </c>
      <c r="D7529" s="158">
        <v>965.01928910000004</v>
      </c>
      <c r="E7529" s="151">
        <v>11330</v>
      </c>
      <c r="F7529" s="151">
        <v>3</v>
      </c>
      <c r="G7529" s="158">
        <v>24.543759158119087</v>
      </c>
    </row>
    <row r="7530" spans="1:7" x14ac:dyDescent="0.25">
      <c r="A7530" s="147">
        <v>7526</v>
      </c>
      <c r="B7530" s="151">
        <v>21003153701</v>
      </c>
      <c r="C7530" s="151">
        <v>551</v>
      </c>
      <c r="D7530" s="158">
        <v>1063.16867</v>
      </c>
      <c r="E7530" s="151">
        <v>4537</v>
      </c>
      <c r="F7530" s="151">
        <v>8</v>
      </c>
      <c r="G7530" s="158">
        <v>69.788197682163315</v>
      </c>
    </row>
    <row r="7531" spans="1:7" x14ac:dyDescent="0.25">
      <c r="A7531" s="147">
        <v>7527</v>
      </c>
      <c r="B7531" s="151">
        <v>21003153702</v>
      </c>
      <c r="C7531" s="151">
        <v>624</v>
      </c>
      <c r="D7531" s="158">
        <v>1058.561449</v>
      </c>
      <c r="E7531" s="151">
        <v>4980</v>
      </c>
      <c r="F7531" s="151">
        <v>7</v>
      </c>
      <c r="G7531" s="158">
        <v>66.837618222991878</v>
      </c>
    </row>
    <row r="7532" spans="1:7" x14ac:dyDescent="0.25">
      <c r="A7532" s="147">
        <v>7528</v>
      </c>
      <c r="B7532" s="151">
        <v>21003153703</v>
      </c>
      <c r="C7532" s="151">
        <v>398</v>
      </c>
      <c r="D7532" s="158">
        <v>1121.197696</v>
      </c>
      <c r="E7532" s="151">
        <v>409</v>
      </c>
      <c r="F7532" s="151">
        <v>10</v>
      </c>
      <c r="G7532" s="158">
        <v>97.282536299453852</v>
      </c>
    </row>
    <row r="7533" spans="1:7" x14ac:dyDescent="0.25">
      <c r="A7533" s="147">
        <v>7529</v>
      </c>
      <c r="B7533" s="151">
        <v>21003153704</v>
      </c>
      <c r="C7533" s="151">
        <v>548</v>
      </c>
      <c r="D7533" s="158">
        <v>1061.749061</v>
      </c>
      <c r="E7533" s="151">
        <v>4675</v>
      </c>
      <c r="F7533" s="151">
        <v>8</v>
      </c>
      <c r="G7533" s="158">
        <v>68.86905554815506</v>
      </c>
    </row>
    <row r="7534" spans="1:7" x14ac:dyDescent="0.25">
      <c r="A7534" s="147">
        <v>7530</v>
      </c>
      <c r="B7534" s="151">
        <v>21003153705</v>
      </c>
      <c r="C7534" s="151">
        <v>591</v>
      </c>
      <c r="D7534" s="158">
        <v>1075.280702</v>
      </c>
      <c r="E7534" s="151">
        <v>3461</v>
      </c>
      <c r="F7534" s="151">
        <v>8</v>
      </c>
      <c r="G7534" s="158">
        <v>76.95484214732916</v>
      </c>
    </row>
    <row r="7535" spans="1:7" x14ac:dyDescent="0.25">
      <c r="A7535" s="147">
        <v>7531</v>
      </c>
      <c r="B7535" s="151">
        <v>21003153706</v>
      </c>
      <c r="C7535" s="151">
        <v>782</v>
      </c>
      <c r="D7535" s="158">
        <v>1057.054421</v>
      </c>
      <c r="E7535" s="151">
        <v>5143</v>
      </c>
      <c r="F7535" s="151">
        <v>7</v>
      </c>
      <c r="G7535" s="158">
        <v>65.751964832822694</v>
      </c>
    </row>
    <row r="7536" spans="1:7" x14ac:dyDescent="0.25">
      <c r="A7536" s="147">
        <v>7532</v>
      </c>
      <c r="B7536" s="151">
        <v>21003153707</v>
      </c>
      <c r="C7536" s="151">
        <v>541</v>
      </c>
      <c r="D7536" s="158">
        <v>1088.6267359999999</v>
      </c>
      <c r="E7536" s="151">
        <v>2299</v>
      </c>
      <c r="F7536" s="151">
        <v>9</v>
      </c>
      <c r="G7536" s="158">
        <v>84.694285333688555</v>
      </c>
    </row>
    <row r="7537" spans="1:7" x14ac:dyDescent="0.25">
      <c r="A7537" s="147">
        <v>7533</v>
      </c>
      <c r="B7537" s="151">
        <v>21003153708</v>
      </c>
      <c r="C7537" s="151">
        <v>789</v>
      </c>
      <c r="D7537" s="158">
        <v>1061.6717000000001</v>
      </c>
      <c r="E7537" s="151">
        <v>4681</v>
      </c>
      <c r="F7537" s="151">
        <v>8</v>
      </c>
      <c r="G7537" s="158">
        <v>68.829092846676431</v>
      </c>
    </row>
    <row r="7538" spans="1:7" x14ac:dyDescent="0.25">
      <c r="A7538" s="147">
        <v>7534</v>
      </c>
      <c r="B7538" s="151">
        <v>21003153709</v>
      </c>
      <c r="C7538" s="151">
        <v>320</v>
      </c>
      <c r="D7538" s="158">
        <v>1020.188396</v>
      </c>
      <c r="E7538" s="151">
        <v>8274</v>
      </c>
      <c r="F7538" s="151">
        <v>5</v>
      </c>
      <c r="G7538" s="158">
        <v>44.898095111229516</v>
      </c>
    </row>
    <row r="7539" spans="1:7" x14ac:dyDescent="0.25">
      <c r="A7539" s="147">
        <v>7535</v>
      </c>
      <c r="B7539" s="151">
        <v>21003153710</v>
      </c>
      <c r="C7539" s="151">
        <v>649</v>
      </c>
      <c r="D7539" s="158">
        <v>1032.8977179999999</v>
      </c>
      <c r="E7539" s="151">
        <v>7256</v>
      </c>
      <c r="F7539" s="151">
        <v>6</v>
      </c>
      <c r="G7539" s="158">
        <v>51.678433462102035</v>
      </c>
    </row>
    <row r="7540" spans="1:7" x14ac:dyDescent="0.25">
      <c r="A7540" s="147">
        <v>7536</v>
      </c>
      <c r="B7540" s="151">
        <v>21003153711</v>
      </c>
      <c r="C7540" s="151">
        <v>450</v>
      </c>
      <c r="D7540" s="158">
        <v>1069.40753</v>
      </c>
      <c r="E7540" s="151">
        <v>3976</v>
      </c>
      <c r="F7540" s="151">
        <v>8</v>
      </c>
      <c r="G7540" s="158">
        <v>73.524710270414289</v>
      </c>
    </row>
    <row r="7541" spans="1:7" x14ac:dyDescent="0.25">
      <c r="A7541" s="147">
        <v>7537</v>
      </c>
      <c r="B7541" s="151">
        <v>21003153712</v>
      </c>
      <c r="C7541" s="151">
        <v>642</v>
      </c>
      <c r="D7541" s="158">
        <v>1055.437402</v>
      </c>
      <c r="E7541" s="151">
        <v>5301</v>
      </c>
      <c r="F7541" s="151">
        <v>7</v>
      </c>
      <c r="G7541" s="158">
        <v>64.699613693885709</v>
      </c>
    </row>
    <row r="7542" spans="1:7" x14ac:dyDescent="0.25">
      <c r="A7542" s="147">
        <v>7538</v>
      </c>
      <c r="B7542" s="151">
        <v>21003153713</v>
      </c>
      <c r="C7542" s="151">
        <v>383</v>
      </c>
      <c r="D7542" s="158">
        <v>1061.074631</v>
      </c>
      <c r="E7542" s="151">
        <v>4732</v>
      </c>
      <c r="F7542" s="151">
        <v>8</v>
      </c>
      <c r="G7542" s="158">
        <v>68.48940988410817</v>
      </c>
    </row>
    <row r="7543" spans="1:7" x14ac:dyDescent="0.25">
      <c r="A7543" s="147">
        <v>7539</v>
      </c>
      <c r="B7543" s="151">
        <v>21003153714</v>
      </c>
      <c r="C7543" s="151">
        <v>363</v>
      </c>
      <c r="D7543" s="158">
        <v>1055.23317</v>
      </c>
      <c r="E7543" s="151">
        <v>5326</v>
      </c>
      <c r="F7543" s="151">
        <v>7</v>
      </c>
      <c r="G7543" s="158">
        <v>64.533102437724793</v>
      </c>
    </row>
    <row r="7544" spans="1:7" x14ac:dyDescent="0.25">
      <c r="A7544" s="147">
        <v>7540</v>
      </c>
      <c r="B7544" s="151">
        <v>21003153715</v>
      </c>
      <c r="C7544" s="151">
        <v>273</v>
      </c>
      <c r="D7544" s="158">
        <v>1094.3625509999999</v>
      </c>
      <c r="E7544" s="151">
        <v>1839</v>
      </c>
      <c r="F7544" s="151">
        <v>9</v>
      </c>
      <c r="G7544" s="158">
        <v>87.758092447049421</v>
      </c>
    </row>
    <row r="7545" spans="1:7" x14ac:dyDescent="0.25">
      <c r="A7545" s="147">
        <v>7541</v>
      </c>
      <c r="B7545" s="151">
        <v>21003153801</v>
      </c>
      <c r="C7545" s="151">
        <v>524</v>
      </c>
      <c r="D7545" s="158">
        <v>1053.348855</v>
      </c>
      <c r="E7545" s="151">
        <v>5516</v>
      </c>
      <c r="F7545" s="151">
        <v>7</v>
      </c>
      <c r="G7545" s="158">
        <v>63.26761689090182</v>
      </c>
    </row>
    <row r="7546" spans="1:7" x14ac:dyDescent="0.25">
      <c r="A7546" s="147">
        <v>7542</v>
      </c>
      <c r="B7546" s="151">
        <v>21003153802</v>
      </c>
      <c r="C7546" s="151">
        <v>458</v>
      </c>
      <c r="D7546" s="158">
        <v>1094.362065</v>
      </c>
      <c r="E7546" s="151">
        <v>1841</v>
      </c>
      <c r="F7546" s="151">
        <v>9</v>
      </c>
      <c r="G7546" s="158">
        <v>87.744771546556549</v>
      </c>
    </row>
    <row r="7547" spans="1:7" x14ac:dyDescent="0.25">
      <c r="A7547" s="147">
        <v>7543</v>
      </c>
      <c r="B7547" s="151">
        <v>21003153803</v>
      </c>
      <c r="C7547" s="151">
        <v>551</v>
      </c>
      <c r="D7547" s="158">
        <v>1051.8803789999999</v>
      </c>
      <c r="E7547" s="151">
        <v>5634</v>
      </c>
      <c r="F7547" s="151">
        <v>7</v>
      </c>
      <c r="G7547" s="158">
        <v>62.481683761822303</v>
      </c>
    </row>
    <row r="7548" spans="1:7" x14ac:dyDescent="0.25">
      <c r="A7548" s="147">
        <v>7544</v>
      </c>
      <c r="B7548" s="151">
        <v>21003153804</v>
      </c>
      <c r="C7548" s="151">
        <v>345</v>
      </c>
      <c r="D7548" s="158">
        <v>1085.03754</v>
      </c>
      <c r="E7548" s="151">
        <v>2582</v>
      </c>
      <c r="F7548" s="151">
        <v>9</v>
      </c>
      <c r="G7548" s="158">
        <v>82.809377913946975</v>
      </c>
    </row>
    <row r="7549" spans="1:7" x14ac:dyDescent="0.25">
      <c r="A7549" s="147">
        <v>7545</v>
      </c>
      <c r="B7549" s="151">
        <v>21003153805</v>
      </c>
      <c r="C7549" s="151">
        <v>406</v>
      </c>
      <c r="D7549" s="158">
        <v>1049.7427290000001</v>
      </c>
      <c r="E7549" s="151">
        <v>5830</v>
      </c>
      <c r="F7549" s="151">
        <v>7</v>
      </c>
      <c r="G7549" s="158">
        <v>61.176235513520716</v>
      </c>
    </row>
    <row r="7550" spans="1:7" x14ac:dyDescent="0.25">
      <c r="A7550" s="147">
        <v>7546</v>
      </c>
      <c r="B7550" s="151">
        <v>21003153806</v>
      </c>
      <c r="C7550" s="151">
        <v>597</v>
      </c>
      <c r="D7550" s="158">
        <v>1057.6871610000001</v>
      </c>
      <c r="E7550" s="151">
        <v>5079</v>
      </c>
      <c r="F7550" s="151">
        <v>7</v>
      </c>
      <c r="G7550" s="158">
        <v>66.178233648594642</v>
      </c>
    </row>
    <row r="7551" spans="1:7" x14ac:dyDescent="0.25">
      <c r="A7551" s="147">
        <v>7547</v>
      </c>
      <c r="B7551" s="151">
        <v>21003153807</v>
      </c>
      <c r="C7551" s="151">
        <v>486</v>
      </c>
      <c r="D7551" s="158">
        <v>1061.739174</v>
      </c>
      <c r="E7551" s="151">
        <v>4676</v>
      </c>
      <c r="F7551" s="151">
        <v>8</v>
      </c>
      <c r="G7551" s="158">
        <v>68.862395097908617</v>
      </c>
    </row>
    <row r="7552" spans="1:7" x14ac:dyDescent="0.25">
      <c r="A7552" s="147">
        <v>7548</v>
      </c>
      <c r="B7552" s="151">
        <v>21003153808</v>
      </c>
      <c r="C7552" s="151">
        <v>465</v>
      </c>
      <c r="D7552" s="158">
        <v>1091.373349</v>
      </c>
      <c r="E7552" s="151">
        <v>2056</v>
      </c>
      <c r="F7552" s="151">
        <v>9</v>
      </c>
      <c r="G7552" s="158">
        <v>86.31277474357266</v>
      </c>
    </row>
    <row r="7553" spans="1:7" x14ac:dyDescent="0.25">
      <c r="A7553" s="147">
        <v>7549</v>
      </c>
      <c r="B7553" s="151">
        <v>21003153809</v>
      </c>
      <c r="C7553" s="151">
        <v>535</v>
      </c>
      <c r="D7553" s="158">
        <v>1016.352401</v>
      </c>
      <c r="E7553" s="151">
        <v>8550</v>
      </c>
      <c r="F7553" s="151">
        <v>5</v>
      </c>
      <c r="G7553" s="158">
        <v>43.059810843213</v>
      </c>
    </row>
    <row r="7554" spans="1:7" x14ac:dyDescent="0.25">
      <c r="A7554" s="147">
        <v>7550</v>
      </c>
      <c r="B7554" s="151">
        <v>21003153810</v>
      </c>
      <c r="C7554" s="151">
        <v>468</v>
      </c>
      <c r="D7554" s="158">
        <v>1022.255869</v>
      </c>
      <c r="E7554" s="151">
        <v>8119</v>
      </c>
      <c r="F7554" s="151">
        <v>6</v>
      </c>
      <c r="G7554" s="158">
        <v>45.930464899427207</v>
      </c>
    </row>
    <row r="7555" spans="1:7" x14ac:dyDescent="0.25">
      <c r="A7555" s="147">
        <v>7551</v>
      </c>
      <c r="B7555" s="151">
        <v>21003153811</v>
      </c>
      <c r="C7555" s="151">
        <v>420</v>
      </c>
      <c r="D7555" s="158">
        <v>1012.693477</v>
      </c>
      <c r="E7555" s="151">
        <v>8793</v>
      </c>
      <c r="F7555" s="151">
        <v>5</v>
      </c>
      <c r="G7555" s="158">
        <v>41.441321433328895</v>
      </c>
    </row>
    <row r="7556" spans="1:7" x14ac:dyDescent="0.25">
      <c r="A7556" s="147">
        <v>7552</v>
      </c>
      <c r="B7556" s="151">
        <v>21003153812</v>
      </c>
      <c r="C7556" s="151">
        <v>373</v>
      </c>
      <c r="D7556" s="158">
        <v>1068.9506329999999</v>
      </c>
      <c r="E7556" s="151">
        <v>4007</v>
      </c>
      <c r="F7556" s="151">
        <v>8</v>
      </c>
      <c r="G7556" s="158">
        <v>73.318236312774744</v>
      </c>
    </row>
    <row r="7557" spans="1:7" x14ac:dyDescent="0.25">
      <c r="A7557" s="147">
        <v>7553</v>
      </c>
      <c r="B7557" s="151">
        <v>21003153813</v>
      </c>
      <c r="C7557" s="151">
        <v>278</v>
      </c>
      <c r="D7557" s="158">
        <v>846.85771179999995</v>
      </c>
      <c r="E7557" s="151">
        <v>14170</v>
      </c>
      <c r="F7557" s="151">
        <v>1</v>
      </c>
      <c r="G7557" s="158">
        <v>5.6280804582389772</v>
      </c>
    </row>
    <row r="7558" spans="1:7" x14ac:dyDescent="0.25">
      <c r="A7558" s="147">
        <v>7554</v>
      </c>
      <c r="B7558" s="151">
        <v>21003153814</v>
      </c>
      <c r="C7558" s="151">
        <v>302</v>
      </c>
      <c r="D7558" s="158">
        <v>1060.011567</v>
      </c>
      <c r="E7558" s="151">
        <v>4817</v>
      </c>
      <c r="F7558" s="151">
        <v>7</v>
      </c>
      <c r="G7558" s="158">
        <v>67.923271613161049</v>
      </c>
    </row>
    <row r="7559" spans="1:7" x14ac:dyDescent="0.25">
      <c r="A7559" s="147">
        <v>7555</v>
      </c>
      <c r="B7559" s="151">
        <v>21003153815</v>
      </c>
      <c r="C7559" s="151">
        <v>365</v>
      </c>
      <c r="D7559" s="158">
        <v>1036.8314809999999</v>
      </c>
      <c r="E7559" s="151">
        <v>6982</v>
      </c>
      <c r="F7559" s="151">
        <v>6</v>
      </c>
      <c r="G7559" s="158">
        <v>53.503396829625686</v>
      </c>
    </row>
    <row r="7560" spans="1:7" x14ac:dyDescent="0.25">
      <c r="A7560" s="147">
        <v>7556</v>
      </c>
      <c r="B7560" s="151">
        <v>21003153816</v>
      </c>
      <c r="C7560" s="151">
        <v>681</v>
      </c>
      <c r="D7560" s="158">
        <v>1020.179929</v>
      </c>
      <c r="E7560" s="151">
        <v>8275</v>
      </c>
      <c r="F7560" s="151">
        <v>5</v>
      </c>
      <c r="G7560" s="158">
        <v>44.89143466098308</v>
      </c>
    </row>
    <row r="7561" spans="1:7" x14ac:dyDescent="0.25">
      <c r="A7561" s="147">
        <v>7557</v>
      </c>
      <c r="B7561" s="151">
        <v>21003153817</v>
      </c>
      <c r="C7561" s="151">
        <v>478</v>
      </c>
      <c r="D7561" s="158">
        <v>1052.5684209999999</v>
      </c>
      <c r="E7561" s="151">
        <v>5576</v>
      </c>
      <c r="F7561" s="151">
        <v>7</v>
      </c>
      <c r="G7561" s="158">
        <v>62.867989876115629</v>
      </c>
    </row>
    <row r="7562" spans="1:7" x14ac:dyDescent="0.25">
      <c r="A7562" s="147">
        <v>7558</v>
      </c>
      <c r="B7562" s="151">
        <v>21003153818</v>
      </c>
      <c r="C7562" s="151">
        <v>348</v>
      </c>
      <c r="D7562" s="158">
        <v>1043.256607</v>
      </c>
      <c r="E7562" s="151">
        <v>6413</v>
      </c>
      <c r="F7562" s="151">
        <v>7</v>
      </c>
      <c r="G7562" s="158">
        <v>57.293193019848147</v>
      </c>
    </row>
    <row r="7563" spans="1:7" x14ac:dyDescent="0.25">
      <c r="A7563" s="147">
        <v>7559</v>
      </c>
      <c r="B7563" s="151">
        <v>21003153819</v>
      </c>
      <c r="C7563" s="151">
        <v>347</v>
      </c>
      <c r="D7563" s="158">
        <v>1053.1297010000001</v>
      </c>
      <c r="E7563" s="151">
        <v>5532</v>
      </c>
      <c r="F7563" s="151">
        <v>7</v>
      </c>
      <c r="G7563" s="158">
        <v>63.161049686958833</v>
      </c>
    </row>
    <row r="7564" spans="1:7" x14ac:dyDescent="0.25">
      <c r="A7564" s="147">
        <v>7560</v>
      </c>
      <c r="B7564" s="151">
        <v>21003153820</v>
      </c>
      <c r="C7564" s="151">
        <v>650</v>
      </c>
      <c r="D7564" s="158">
        <v>1022.345408</v>
      </c>
      <c r="E7564" s="151">
        <v>8114</v>
      </c>
      <c r="F7564" s="151">
        <v>6</v>
      </c>
      <c r="G7564" s="158">
        <v>45.963767150659386</v>
      </c>
    </row>
    <row r="7565" spans="1:7" x14ac:dyDescent="0.25">
      <c r="A7565" s="147">
        <v>7561</v>
      </c>
      <c r="B7565" s="151">
        <v>21003153821</v>
      </c>
      <c r="C7565" s="151">
        <v>453</v>
      </c>
      <c r="D7565" s="158">
        <v>1039.8744839999999</v>
      </c>
      <c r="E7565" s="151">
        <v>6718</v>
      </c>
      <c r="F7565" s="151">
        <v>6</v>
      </c>
      <c r="G7565" s="158">
        <v>55.261755694684958</v>
      </c>
    </row>
    <row r="7566" spans="1:7" x14ac:dyDescent="0.25">
      <c r="A7566" s="147">
        <v>7562</v>
      </c>
      <c r="B7566" s="151">
        <v>21003153822</v>
      </c>
      <c r="C7566" s="151">
        <v>414</v>
      </c>
      <c r="D7566" s="158">
        <v>1046.0428850000001</v>
      </c>
      <c r="E7566" s="151">
        <v>6153</v>
      </c>
      <c r="F7566" s="151">
        <v>7</v>
      </c>
      <c r="G7566" s="158">
        <v>59.024910083921675</v>
      </c>
    </row>
    <row r="7567" spans="1:7" x14ac:dyDescent="0.25">
      <c r="A7567" s="147">
        <v>7563</v>
      </c>
      <c r="B7567" s="151">
        <v>21003153823</v>
      </c>
      <c r="C7567" s="151">
        <v>466</v>
      </c>
      <c r="D7567" s="158">
        <v>1058.3064870000001</v>
      </c>
      <c r="E7567" s="151">
        <v>5002</v>
      </c>
      <c r="F7567" s="151">
        <v>7</v>
      </c>
      <c r="G7567" s="158">
        <v>66.691088317570262</v>
      </c>
    </row>
    <row r="7568" spans="1:7" x14ac:dyDescent="0.25">
      <c r="A7568" s="147">
        <v>7564</v>
      </c>
      <c r="B7568" s="151">
        <v>21003153824</v>
      </c>
      <c r="C7568" s="151">
        <v>522</v>
      </c>
      <c r="D7568" s="158">
        <v>1053.3474220000001</v>
      </c>
      <c r="E7568" s="151">
        <v>5517</v>
      </c>
      <c r="F7568" s="151">
        <v>7</v>
      </c>
      <c r="G7568" s="158">
        <v>63.260956440655391</v>
      </c>
    </row>
    <row r="7569" spans="1:7" x14ac:dyDescent="0.25">
      <c r="A7569" s="147">
        <v>7565</v>
      </c>
      <c r="B7569" s="151">
        <v>21003153825</v>
      </c>
      <c r="C7569" s="151">
        <v>434</v>
      </c>
      <c r="D7569" s="158">
        <v>1044.0353930000001</v>
      </c>
      <c r="E7569" s="151">
        <v>6330</v>
      </c>
      <c r="F7569" s="151">
        <v>7</v>
      </c>
      <c r="G7569" s="158">
        <v>57.846010390302382</v>
      </c>
    </row>
    <row r="7570" spans="1:7" x14ac:dyDescent="0.25">
      <c r="A7570" s="147">
        <v>7566</v>
      </c>
      <c r="B7570" s="151">
        <v>21003153826</v>
      </c>
      <c r="C7570" s="151">
        <v>435</v>
      </c>
      <c r="D7570" s="158">
        <v>1055.5158080000001</v>
      </c>
      <c r="E7570" s="151">
        <v>5288</v>
      </c>
      <c r="F7570" s="151">
        <v>7</v>
      </c>
      <c r="G7570" s="158">
        <v>64.786199547089382</v>
      </c>
    </row>
    <row r="7571" spans="1:7" x14ac:dyDescent="0.25">
      <c r="A7571" s="147">
        <v>7567</v>
      </c>
      <c r="B7571" s="151">
        <v>21003153827</v>
      </c>
      <c r="C7571" s="151">
        <v>354</v>
      </c>
      <c r="D7571" s="158">
        <v>927.70758799999999</v>
      </c>
      <c r="E7571" s="151">
        <v>12673</v>
      </c>
      <c r="F7571" s="151">
        <v>2</v>
      </c>
      <c r="G7571" s="158">
        <v>15.598774477154656</v>
      </c>
    </row>
    <row r="7572" spans="1:7" x14ac:dyDescent="0.25">
      <c r="A7572" s="147">
        <v>7568</v>
      </c>
      <c r="B7572" s="151">
        <v>21003153828</v>
      </c>
      <c r="C7572" s="151">
        <v>391</v>
      </c>
      <c r="D7572" s="158">
        <v>1000.063776</v>
      </c>
      <c r="E7572" s="151">
        <v>9603</v>
      </c>
      <c r="F7572" s="151">
        <v>5</v>
      </c>
      <c r="G7572" s="158">
        <v>36.0463567337152</v>
      </c>
    </row>
    <row r="7573" spans="1:7" x14ac:dyDescent="0.25">
      <c r="A7573" s="147">
        <v>7569</v>
      </c>
      <c r="B7573" s="151">
        <v>21003153829</v>
      </c>
      <c r="C7573" s="151">
        <v>689</v>
      </c>
      <c r="D7573" s="158">
        <v>1083.4215589999999</v>
      </c>
      <c r="E7573" s="151">
        <v>2744</v>
      </c>
      <c r="F7573" s="151">
        <v>9</v>
      </c>
      <c r="G7573" s="158">
        <v>81.730384974024233</v>
      </c>
    </row>
    <row r="7574" spans="1:7" x14ac:dyDescent="0.25">
      <c r="A7574" s="147">
        <v>7570</v>
      </c>
      <c r="B7574" s="151">
        <v>21003153830</v>
      </c>
      <c r="C7574" s="151">
        <v>606</v>
      </c>
      <c r="D7574" s="158">
        <v>1058.1845559999999</v>
      </c>
      <c r="E7574" s="151">
        <v>5020</v>
      </c>
      <c r="F7574" s="151">
        <v>7</v>
      </c>
      <c r="G7574" s="158">
        <v>66.571200213134404</v>
      </c>
    </row>
    <row r="7575" spans="1:7" x14ac:dyDescent="0.25">
      <c r="A7575" s="147">
        <v>7571</v>
      </c>
      <c r="B7575" s="151">
        <v>21003153831</v>
      </c>
      <c r="C7575" s="151">
        <v>372</v>
      </c>
      <c r="D7575" s="158">
        <v>1046.4844989999999</v>
      </c>
      <c r="E7575" s="151">
        <v>6118</v>
      </c>
      <c r="F7575" s="151">
        <v>7</v>
      </c>
      <c r="G7575" s="158">
        <v>59.258025842546957</v>
      </c>
    </row>
    <row r="7576" spans="1:7" x14ac:dyDescent="0.25">
      <c r="A7576" s="147">
        <v>7572</v>
      </c>
      <c r="B7576" s="151">
        <v>21003153832</v>
      </c>
      <c r="C7576" s="151">
        <v>542</v>
      </c>
      <c r="D7576" s="158">
        <v>1065.8826180000001</v>
      </c>
      <c r="E7576" s="151">
        <v>4300</v>
      </c>
      <c r="F7576" s="151">
        <v>8</v>
      </c>
      <c r="G7576" s="158">
        <v>71.366724390568805</v>
      </c>
    </row>
    <row r="7577" spans="1:7" x14ac:dyDescent="0.25">
      <c r="A7577" s="147">
        <v>7573</v>
      </c>
      <c r="B7577" s="151">
        <v>21003153833</v>
      </c>
      <c r="C7577" s="151">
        <v>414</v>
      </c>
      <c r="D7577" s="158">
        <v>1062.8340109999999</v>
      </c>
      <c r="E7577" s="151">
        <v>4568</v>
      </c>
      <c r="F7577" s="151">
        <v>8</v>
      </c>
      <c r="G7577" s="158">
        <v>69.581723724523783</v>
      </c>
    </row>
    <row r="7578" spans="1:7" x14ac:dyDescent="0.25">
      <c r="A7578" s="147">
        <v>7574</v>
      </c>
      <c r="B7578" s="151">
        <v>21003153834</v>
      </c>
      <c r="C7578" s="151">
        <v>765</v>
      </c>
      <c r="D7578" s="158">
        <v>1025.2390339999999</v>
      </c>
      <c r="E7578" s="151">
        <v>7878</v>
      </c>
      <c r="F7578" s="151">
        <v>6</v>
      </c>
      <c r="G7578" s="158">
        <v>47.535633408818434</v>
      </c>
    </row>
    <row r="7579" spans="1:7" x14ac:dyDescent="0.25">
      <c r="A7579" s="147">
        <v>7575</v>
      </c>
      <c r="B7579" s="151">
        <v>21003153835</v>
      </c>
      <c r="C7579" s="151">
        <v>602</v>
      </c>
      <c r="D7579" s="158">
        <v>985.58786399999997</v>
      </c>
      <c r="E7579" s="151">
        <v>10391</v>
      </c>
      <c r="F7579" s="151">
        <v>4</v>
      </c>
      <c r="G7579" s="158">
        <v>30.797921939523111</v>
      </c>
    </row>
    <row r="7580" spans="1:7" x14ac:dyDescent="0.25">
      <c r="A7580" s="147">
        <v>7576</v>
      </c>
      <c r="B7580" s="151">
        <v>21003153836</v>
      </c>
      <c r="C7580" s="151">
        <v>359</v>
      </c>
      <c r="D7580" s="158">
        <v>1059.7245290000001</v>
      </c>
      <c r="E7580" s="151">
        <v>4850</v>
      </c>
      <c r="F7580" s="151">
        <v>7</v>
      </c>
      <c r="G7580" s="158">
        <v>67.703476755028632</v>
      </c>
    </row>
    <row r="7581" spans="1:7" x14ac:dyDescent="0.25">
      <c r="A7581" s="147">
        <v>7577</v>
      </c>
      <c r="B7581" s="151">
        <v>21003153837</v>
      </c>
      <c r="C7581" s="151">
        <v>324</v>
      </c>
      <c r="D7581" s="158">
        <v>1027.7765320000001</v>
      </c>
      <c r="E7581" s="151">
        <v>7689</v>
      </c>
      <c r="F7581" s="151">
        <v>6</v>
      </c>
      <c r="G7581" s="158">
        <v>48.794458505394964</v>
      </c>
    </row>
    <row r="7582" spans="1:7" x14ac:dyDescent="0.25">
      <c r="A7582" s="147">
        <v>7578</v>
      </c>
      <c r="B7582" s="151">
        <v>21004124001</v>
      </c>
      <c r="C7582" s="151">
        <v>261</v>
      </c>
      <c r="D7582" s="158">
        <v>1103.4733799999999</v>
      </c>
      <c r="E7582" s="151">
        <v>1177</v>
      </c>
      <c r="F7582" s="151">
        <v>10</v>
      </c>
      <c r="G7582" s="158">
        <v>92.167310510190489</v>
      </c>
    </row>
    <row r="7583" spans="1:7" x14ac:dyDescent="0.25">
      <c r="A7583" s="147">
        <v>7579</v>
      </c>
      <c r="B7583" s="151">
        <v>21004124002</v>
      </c>
      <c r="C7583" s="151">
        <v>538</v>
      </c>
      <c r="D7583" s="158">
        <v>1034.9399100000001</v>
      </c>
      <c r="E7583" s="151">
        <v>7126</v>
      </c>
      <c r="F7583" s="151">
        <v>6</v>
      </c>
      <c r="G7583" s="158">
        <v>52.544291994138803</v>
      </c>
    </row>
    <row r="7584" spans="1:7" x14ac:dyDescent="0.25">
      <c r="A7584" s="147">
        <v>7580</v>
      </c>
      <c r="B7584" s="151">
        <v>21004124003</v>
      </c>
      <c r="C7584" s="151">
        <v>623</v>
      </c>
      <c r="D7584" s="158">
        <v>1007.844801</v>
      </c>
      <c r="E7584" s="151">
        <v>9124</v>
      </c>
      <c r="F7584" s="151">
        <v>5</v>
      </c>
      <c r="G7584" s="158">
        <v>39.236712401758361</v>
      </c>
    </row>
    <row r="7585" spans="1:7" x14ac:dyDescent="0.25">
      <c r="A7585" s="147">
        <v>7581</v>
      </c>
      <c r="B7585" s="151">
        <v>21004124004</v>
      </c>
      <c r="C7585" s="151">
        <v>544</v>
      </c>
      <c r="D7585" s="158">
        <v>1063.1412600000001</v>
      </c>
      <c r="E7585" s="151">
        <v>4542</v>
      </c>
      <c r="F7585" s="151">
        <v>8</v>
      </c>
      <c r="G7585" s="158">
        <v>69.754895430931128</v>
      </c>
    </row>
    <row r="7586" spans="1:7" x14ac:dyDescent="0.25">
      <c r="A7586" s="147">
        <v>7582</v>
      </c>
      <c r="B7586" s="151">
        <v>21004124005</v>
      </c>
      <c r="C7586" s="151">
        <v>392</v>
      </c>
      <c r="D7586" s="158">
        <v>1043.9846620000001</v>
      </c>
      <c r="E7586" s="151">
        <v>6337</v>
      </c>
      <c r="F7586" s="151">
        <v>7</v>
      </c>
      <c r="G7586" s="158">
        <v>57.799387238577324</v>
      </c>
    </row>
    <row r="7587" spans="1:7" x14ac:dyDescent="0.25">
      <c r="A7587" s="147">
        <v>7583</v>
      </c>
      <c r="B7587" s="151">
        <v>21004124006</v>
      </c>
      <c r="C7587" s="151">
        <v>316</v>
      </c>
      <c r="D7587" s="158">
        <v>1013.982342</v>
      </c>
      <c r="E7587" s="151">
        <v>8702</v>
      </c>
      <c r="F7587" s="151">
        <v>5</v>
      </c>
      <c r="G7587" s="158">
        <v>42.047422405754631</v>
      </c>
    </row>
    <row r="7588" spans="1:7" x14ac:dyDescent="0.25">
      <c r="A7588" s="147">
        <v>7584</v>
      </c>
      <c r="B7588" s="151">
        <v>21004124008</v>
      </c>
      <c r="C7588" s="151">
        <v>379</v>
      </c>
      <c r="D7588" s="158">
        <v>915.22172620000003</v>
      </c>
      <c r="E7588" s="151">
        <v>12970</v>
      </c>
      <c r="F7588" s="151">
        <v>2</v>
      </c>
      <c r="G7588" s="158">
        <v>13.620620753962967</v>
      </c>
    </row>
    <row r="7589" spans="1:7" x14ac:dyDescent="0.25">
      <c r="A7589" s="147">
        <v>7585</v>
      </c>
      <c r="B7589" s="151">
        <v>21004124009</v>
      </c>
      <c r="C7589" s="151">
        <v>260</v>
      </c>
      <c r="D7589" s="158">
        <v>1012.753196</v>
      </c>
      <c r="E7589" s="151">
        <v>8790</v>
      </c>
      <c r="F7589" s="151">
        <v>5</v>
      </c>
      <c r="G7589" s="158">
        <v>41.461302784068202</v>
      </c>
    </row>
    <row r="7590" spans="1:7" x14ac:dyDescent="0.25">
      <c r="A7590" s="147">
        <v>7586</v>
      </c>
      <c r="B7590" s="151">
        <v>21004124010</v>
      </c>
      <c r="C7590" s="151">
        <v>236</v>
      </c>
      <c r="D7590" s="158">
        <v>1028.2450140000001</v>
      </c>
      <c r="E7590" s="151">
        <v>7658</v>
      </c>
      <c r="F7590" s="151">
        <v>6</v>
      </c>
      <c r="G7590" s="158">
        <v>49.000932463034502</v>
      </c>
    </row>
    <row r="7591" spans="1:7" x14ac:dyDescent="0.25">
      <c r="A7591" s="147">
        <v>7587</v>
      </c>
      <c r="B7591" s="151">
        <v>21004124011</v>
      </c>
      <c r="C7591" s="151">
        <v>353</v>
      </c>
      <c r="D7591" s="158">
        <v>998.85963819999995</v>
      </c>
      <c r="E7591" s="151">
        <v>9679</v>
      </c>
      <c r="F7591" s="151">
        <v>5</v>
      </c>
      <c r="G7591" s="158">
        <v>35.540162514986015</v>
      </c>
    </row>
    <row r="7592" spans="1:7" x14ac:dyDescent="0.25">
      <c r="A7592" s="147">
        <v>7588</v>
      </c>
      <c r="B7592" s="151">
        <v>21004124012</v>
      </c>
      <c r="C7592" s="151">
        <v>241</v>
      </c>
      <c r="D7592" s="158">
        <v>1097.468042</v>
      </c>
      <c r="E7592" s="151">
        <v>1614</v>
      </c>
      <c r="F7592" s="151">
        <v>9</v>
      </c>
      <c r="G7592" s="158">
        <v>89.256693752497668</v>
      </c>
    </row>
    <row r="7593" spans="1:7" x14ac:dyDescent="0.25">
      <c r="A7593" s="147">
        <v>7589</v>
      </c>
      <c r="B7593" s="151">
        <v>21004124013</v>
      </c>
      <c r="C7593" s="151">
        <v>387</v>
      </c>
      <c r="D7593" s="158">
        <v>1106.9607510000001</v>
      </c>
      <c r="E7593" s="151">
        <v>975</v>
      </c>
      <c r="F7593" s="151">
        <v>10</v>
      </c>
      <c r="G7593" s="158">
        <v>93.512721459970692</v>
      </c>
    </row>
    <row r="7594" spans="1:7" x14ac:dyDescent="0.25">
      <c r="A7594" s="147">
        <v>7590</v>
      </c>
      <c r="B7594" s="151">
        <v>21004124014</v>
      </c>
      <c r="C7594" s="151">
        <v>801</v>
      </c>
      <c r="D7594" s="158">
        <v>1055.705181</v>
      </c>
      <c r="E7594" s="151">
        <v>5275</v>
      </c>
      <c r="F7594" s="151">
        <v>7</v>
      </c>
      <c r="G7594" s="158">
        <v>64.872785400293068</v>
      </c>
    </row>
    <row r="7595" spans="1:7" x14ac:dyDescent="0.25">
      <c r="A7595" s="147">
        <v>7591</v>
      </c>
      <c r="B7595" s="151">
        <v>21004124015</v>
      </c>
      <c r="C7595" s="151">
        <v>713</v>
      </c>
      <c r="D7595" s="158">
        <v>1102.790432</v>
      </c>
      <c r="E7595" s="151">
        <v>1226</v>
      </c>
      <c r="F7595" s="151">
        <v>10</v>
      </c>
      <c r="G7595" s="158">
        <v>91.840948448115086</v>
      </c>
    </row>
    <row r="7596" spans="1:7" x14ac:dyDescent="0.25">
      <c r="A7596" s="147">
        <v>7592</v>
      </c>
      <c r="B7596" s="151">
        <v>21004124016</v>
      </c>
      <c r="C7596" s="151">
        <v>602</v>
      </c>
      <c r="D7596" s="158">
        <v>1065.762841</v>
      </c>
      <c r="E7596" s="151">
        <v>4310</v>
      </c>
      <c r="F7596" s="151">
        <v>8</v>
      </c>
      <c r="G7596" s="158">
        <v>71.300119888104447</v>
      </c>
    </row>
    <row r="7597" spans="1:7" x14ac:dyDescent="0.25">
      <c r="A7597" s="147">
        <v>7593</v>
      </c>
      <c r="B7597" s="151">
        <v>21004124017</v>
      </c>
      <c r="C7597" s="151">
        <v>295</v>
      </c>
      <c r="D7597" s="158">
        <v>1076.7297149999999</v>
      </c>
      <c r="E7597" s="151">
        <v>3335</v>
      </c>
      <c r="F7597" s="151">
        <v>8</v>
      </c>
      <c r="G7597" s="158">
        <v>77.794058878380184</v>
      </c>
    </row>
    <row r="7598" spans="1:7" x14ac:dyDescent="0.25">
      <c r="A7598" s="147">
        <v>7594</v>
      </c>
      <c r="B7598" s="151">
        <v>21004124018</v>
      </c>
      <c r="C7598" s="151">
        <v>571</v>
      </c>
      <c r="D7598" s="158">
        <v>1079.306609</v>
      </c>
      <c r="E7598" s="151">
        <v>3109</v>
      </c>
      <c r="F7598" s="151">
        <v>8</v>
      </c>
      <c r="G7598" s="158">
        <v>79.29932063407486</v>
      </c>
    </row>
    <row r="7599" spans="1:7" x14ac:dyDescent="0.25">
      <c r="A7599" s="147">
        <v>7595</v>
      </c>
      <c r="B7599" s="151">
        <v>21004124019</v>
      </c>
      <c r="C7599" s="151">
        <v>407</v>
      </c>
      <c r="D7599" s="158">
        <v>1005.8326479999999</v>
      </c>
      <c r="E7599" s="151">
        <v>9267</v>
      </c>
      <c r="F7599" s="151">
        <v>5</v>
      </c>
      <c r="G7599" s="158">
        <v>38.284268016517913</v>
      </c>
    </row>
    <row r="7600" spans="1:7" x14ac:dyDescent="0.25">
      <c r="A7600" s="147">
        <v>7596</v>
      </c>
      <c r="B7600" s="151">
        <v>21004124020</v>
      </c>
      <c r="C7600" s="151">
        <v>1461</v>
      </c>
      <c r="D7600" s="158">
        <v>1084.2099020000001</v>
      </c>
      <c r="E7600" s="151">
        <v>2659</v>
      </c>
      <c r="F7600" s="151">
        <v>9</v>
      </c>
      <c r="G7600" s="158">
        <v>82.296523244971368</v>
      </c>
    </row>
    <row r="7601" spans="1:7" x14ac:dyDescent="0.25">
      <c r="A7601" s="147">
        <v>7597</v>
      </c>
      <c r="B7601" s="151">
        <v>21004124021</v>
      </c>
      <c r="C7601" s="151">
        <v>422</v>
      </c>
      <c r="D7601" s="158">
        <v>937.19178450000004</v>
      </c>
      <c r="E7601" s="151">
        <v>12374</v>
      </c>
      <c r="F7601" s="151">
        <v>3</v>
      </c>
      <c r="G7601" s="158">
        <v>17.590249100839216</v>
      </c>
    </row>
    <row r="7602" spans="1:7" x14ac:dyDescent="0.25">
      <c r="A7602" s="147">
        <v>7598</v>
      </c>
      <c r="B7602" s="151">
        <v>21004124022</v>
      </c>
      <c r="C7602" s="151">
        <v>689</v>
      </c>
      <c r="D7602" s="158">
        <v>1082.4471559999999</v>
      </c>
      <c r="E7602" s="151">
        <v>2826</v>
      </c>
      <c r="F7602" s="151">
        <v>9</v>
      </c>
      <c r="G7602" s="158">
        <v>81.18422805381644</v>
      </c>
    </row>
    <row r="7603" spans="1:7" x14ac:dyDescent="0.25">
      <c r="A7603" s="147">
        <v>7599</v>
      </c>
      <c r="B7603" s="151">
        <v>21004124023</v>
      </c>
      <c r="C7603" s="151">
        <v>258</v>
      </c>
      <c r="D7603" s="158">
        <v>1084.801254</v>
      </c>
      <c r="E7603" s="151">
        <v>2605</v>
      </c>
      <c r="F7603" s="151">
        <v>9</v>
      </c>
      <c r="G7603" s="158">
        <v>82.656187558278944</v>
      </c>
    </row>
    <row r="7604" spans="1:7" x14ac:dyDescent="0.25">
      <c r="A7604" s="147">
        <v>7600</v>
      </c>
      <c r="B7604" s="151">
        <v>21004124024</v>
      </c>
      <c r="C7604" s="151">
        <v>189</v>
      </c>
      <c r="D7604" s="158">
        <v>1010.70992</v>
      </c>
      <c r="E7604" s="151">
        <v>8937</v>
      </c>
      <c r="F7604" s="151">
        <v>5</v>
      </c>
      <c r="G7604" s="158">
        <v>40.482216597842012</v>
      </c>
    </row>
    <row r="7605" spans="1:7" x14ac:dyDescent="0.25">
      <c r="A7605" s="147">
        <v>7601</v>
      </c>
      <c r="B7605" s="151">
        <v>21004124025</v>
      </c>
      <c r="C7605" s="151">
        <v>264</v>
      </c>
      <c r="D7605" s="158">
        <v>894.33383939999999</v>
      </c>
      <c r="E7605" s="151">
        <v>13441</v>
      </c>
      <c r="F7605" s="151">
        <v>2</v>
      </c>
      <c r="G7605" s="158">
        <v>10.483548687891302</v>
      </c>
    </row>
    <row r="7606" spans="1:7" x14ac:dyDescent="0.25">
      <c r="A7606" s="147">
        <v>7602</v>
      </c>
      <c r="B7606" s="151">
        <v>21004124026</v>
      </c>
      <c r="C7606" s="151">
        <v>590</v>
      </c>
      <c r="D7606" s="158">
        <v>971.20825990000003</v>
      </c>
      <c r="E7606" s="151">
        <v>11058</v>
      </c>
      <c r="F7606" s="151">
        <v>4</v>
      </c>
      <c r="G7606" s="158">
        <v>26.35540162514986</v>
      </c>
    </row>
    <row r="7607" spans="1:7" x14ac:dyDescent="0.25">
      <c r="A7607" s="147">
        <v>7603</v>
      </c>
      <c r="B7607" s="151">
        <v>21004124027</v>
      </c>
      <c r="C7607" s="151">
        <v>374</v>
      </c>
      <c r="D7607" s="158">
        <v>941.11425629999997</v>
      </c>
      <c r="E7607" s="151">
        <v>12243</v>
      </c>
      <c r="F7607" s="151">
        <v>3</v>
      </c>
      <c r="G7607" s="158">
        <v>18.46276808312242</v>
      </c>
    </row>
    <row r="7608" spans="1:7" x14ac:dyDescent="0.25">
      <c r="A7608" s="147">
        <v>7604</v>
      </c>
      <c r="B7608" s="151">
        <v>21004124028</v>
      </c>
      <c r="C7608" s="151">
        <v>268</v>
      </c>
      <c r="D7608" s="158">
        <v>1020.429217</v>
      </c>
      <c r="E7608" s="151">
        <v>8261</v>
      </c>
      <c r="F7608" s="151">
        <v>5</v>
      </c>
      <c r="G7608" s="158">
        <v>44.984680964433196</v>
      </c>
    </row>
    <row r="7609" spans="1:7" x14ac:dyDescent="0.25">
      <c r="A7609" s="147">
        <v>7605</v>
      </c>
      <c r="B7609" s="151">
        <v>21004124029</v>
      </c>
      <c r="C7609" s="151">
        <v>339</v>
      </c>
      <c r="D7609" s="158">
        <v>1056.557102</v>
      </c>
      <c r="E7609" s="151">
        <v>5195</v>
      </c>
      <c r="F7609" s="151">
        <v>7</v>
      </c>
      <c r="G7609" s="158">
        <v>65.405621420008003</v>
      </c>
    </row>
    <row r="7610" spans="1:7" x14ac:dyDescent="0.25">
      <c r="A7610" s="147">
        <v>7606</v>
      </c>
      <c r="B7610" s="151">
        <v>21004124030</v>
      </c>
      <c r="C7610" s="151">
        <v>325</v>
      </c>
      <c r="D7610" s="158">
        <v>1059.634495</v>
      </c>
      <c r="E7610" s="151">
        <v>4860</v>
      </c>
      <c r="F7610" s="151">
        <v>7</v>
      </c>
      <c r="G7610" s="158">
        <v>67.636872252564274</v>
      </c>
    </row>
    <row r="7611" spans="1:7" x14ac:dyDescent="0.25">
      <c r="A7611" s="147">
        <v>7607</v>
      </c>
      <c r="B7611" s="151">
        <v>21004124031</v>
      </c>
      <c r="C7611" s="151">
        <v>367</v>
      </c>
      <c r="D7611" s="158">
        <v>1035.135194</v>
      </c>
      <c r="E7611" s="151">
        <v>7109</v>
      </c>
      <c r="F7611" s="151">
        <v>6</v>
      </c>
      <c r="G7611" s="158">
        <v>52.657519648328218</v>
      </c>
    </row>
    <row r="7612" spans="1:7" x14ac:dyDescent="0.25">
      <c r="A7612" s="147">
        <v>7608</v>
      </c>
      <c r="B7612" s="151">
        <v>21004124032</v>
      </c>
      <c r="C7612" s="151">
        <v>207</v>
      </c>
      <c r="D7612" s="158">
        <v>1082.086346</v>
      </c>
      <c r="E7612" s="151">
        <v>2853</v>
      </c>
      <c r="F7612" s="151">
        <v>9</v>
      </c>
      <c r="G7612" s="158">
        <v>81.004395897162652</v>
      </c>
    </row>
    <row r="7613" spans="1:7" x14ac:dyDescent="0.25">
      <c r="A7613" s="147">
        <v>7609</v>
      </c>
      <c r="B7613" s="151">
        <v>21004153901</v>
      </c>
      <c r="C7613" s="151">
        <v>650</v>
      </c>
      <c r="D7613" s="158">
        <v>1044.005455</v>
      </c>
      <c r="E7613" s="151">
        <v>6334</v>
      </c>
      <c r="F7613" s="151">
        <v>7</v>
      </c>
      <c r="G7613" s="158">
        <v>57.819368589316632</v>
      </c>
    </row>
    <row r="7614" spans="1:7" x14ac:dyDescent="0.25">
      <c r="A7614" s="147">
        <v>7610</v>
      </c>
      <c r="B7614" s="151">
        <v>21004153902</v>
      </c>
      <c r="C7614" s="151">
        <v>228</v>
      </c>
      <c r="D7614" s="158">
        <v>1051.9577019999999</v>
      </c>
      <c r="E7614" s="151">
        <v>5630</v>
      </c>
      <c r="F7614" s="151">
        <v>7</v>
      </c>
      <c r="G7614" s="158">
        <v>62.508325562808039</v>
      </c>
    </row>
    <row r="7615" spans="1:7" x14ac:dyDescent="0.25">
      <c r="A7615" s="147">
        <v>7611</v>
      </c>
      <c r="B7615" s="151">
        <v>21004153903</v>
      </c>
      <c r="C7615" s="151">
        <v>562</v>
      </c>
      <c r="D7615" s="158">
        <v>1008.681522</v>
      </c>
      <c r="E7615" s="151">
        <v>9066</v>
      </c>
      <c r="F7615" s="151">
        <v>5</v>
      </c>
      <c r="G7615" s="158">
        <v>39.623018516051687</v>
      </c>
    </row>
    <row r="7616" spans="1:7" x14ac:dyDescent="0.25">
      <c r="A7616" s="147">
        <v>7612</v>
      </c>
      <c r="B7616" s="151">
        <v>21004153904</v>
      </c>
      <c r="C7616" s="151">
        <v>597</v>
      </c>
      <c r="D7616" s="158">
        <v>1062.0345179999999</v>
      </c>
      <c r="E7616" s="151">
        <v>4645</v>
      </c>
      <c r="F7616" s="151">
        <v>8</v>
      </c>
      <c r="G7616" s="158">
        <v>69.068869055548149</v>
      </c>
    </row>
    <row r="7617" spans="1:7" x14ac:dyDescent="0.25">
      <c r="A7617" s="147">
        <v>7613</v>
      </c>
      <c r="B7617" s="151">
        <v>21004153905</v>
      </c>
      <c r="C7617" s="151">
        <v>454</v>
      </c>
      <c r="D7617" s="158">
        <v>1062.5934070000001</v>
      </c>
      <c r="E7617" s="151">
        <v>4594</v>
      </c>
      <c r="F7617" s="151">
        <v>8</v>
      </c>
      <c r="G7617" s="158">
        <v>69.408552018116424</v>
      </c>
    </row>
    <row r="7618" spans="1:7" x14ac:dyDescent="0.25">
      <c r="A7618" s="147">
        <v>7614</v>
      </c>
      <c r="B7618" s="151">
        <v>21004153906</v>
      </c>
      <c r="C7618" s="151">
        <v>413</v>
      </c>
      <c r="D7618" s="158">
        <v>989.6128731</v>
      </c>
      <c r="E7618" s="151">
        <v>10182</v>
      </c>
      <c r="F7618" s="151">
        <v>4</v>
      </c>
      <c r="G7618" s="158">
        <v>32.189956041028374</v>
      </c>
    </row>
    <row r="7619" spans="1:7" x14ac:dyDescent="0.25">
      <c r="A7619" s="147">
        <v>7615</v>
      </c>
      <c r="B7619" s="151">
        <v>21004153907</v>
      </c>
      <c r="C7619" s="151">
        <v>437</v>
      </c>
      <c r="D7619" s="158">
        <v>1008.340359</v>
      </c>
      <c r="E7619" s="151">
        <v>9088</v>
      </c>
      <c r="F7619" s="151">
        <v>5</v>
      </c>
      <c r="G7619" s="158">
        <v>39.476488610630078</v>
      </c>
    </row>
    <row r="7620" spans="1:7" x14ac:dyDescent="0.25">
      <c r="A7620" s="147">
        <v>7616</v>
      </c>
      <c r="B7620" s="151">
        <v>21004153908</v>
      </c>
      <c r="C7620" s="151">
        <v>739</v>
      </c>
      <c r="D7620" s="158">
        <v>1049.4195199999999</v>
      </c>
      <c r="E7620" s="151">
        <v>5867</v>
      </c>
      <c r="F7620" s="151">
        <v>7</v>
      </c>
      <c r="G7620" s="158">
        <v>60.929798854402563</v>
      </c>
    </row>
    <row r="7621" spans="1:7" x14ac:dyDescent="0.25">
      <c r="A7621" s="147">
        <v>7617</v>
      </c>
      <c r="B7621" s="151">
        <v>21004153909</v>
      </c>
      <c r="C7621" s="151">
        <v>345</v>
      </c>
      <c r="D7621" s="158">
        <v>1070.3630350000001</v>
      </c>
      <c r="E7621" s="151">
        <v>3892</v>
      </c>
      <c r="F7621" s="151">
        <v>8</v>
      </c>
      <c r="G7621" s="158">
        <v>74.084188091114953</v>
      </c>
    </row>
    <row r="7622" spans="1:7" x14ac:dyDescent="0.25">
      <c r="A7622" s="147">
        <v>7618</v>
      </c>
      <c r="B7622" s="151">
        <v>21004153910</v>
      </c>
      <c r="C7622" s="151">
        <v>315</v>
      </c>
      <c r="D7622" s="158">
        <v>954.13346100000001</v>
      </c>
      <c r="E7622" s="151">
        <v>11795</v>
      </c>
      <c r="F7622" s="151">
        <v>3</v>
      </c>
      <c r="G7622" s="158">
        <v>21.446649793526042</v>
      </c>
    </row>
    <row r="7623" spans="1:7" x14ac:dyDescent="0.25">
      <c r="A7623" s="147">
        <v>7619</v>
      </c>
      <c r="B7623" s="151">
        <v>21004153911</v>
      </c>
      <c r="C7623" s="151">
        <v>159</v>
      </c>
      <c r="D7623" s="158">
        <v>1049.806319</v>
      </c>
      <c r="E7623" s="151">
        <v>5822</v>
      </c>
      <c r="F7623" s="151">
        <v>7</v>
      </c>
      <c r="G7623" s="158">
        <v>61.229519115492202</v>
      </c>
    </row>
    <row r="7624" spans="1:7" x14ac:dyDescent="0.25">
      <c r="A7624" s="147">
        <v>7620</v>
      </c>
      <c r="B7624" s="151">
        <v>21004153912</v>
      </c>
      <c r="C7624" s="151">
        <v>337</v>
      </c>
      <c r="D7624" s="158">
        <v>1080.504011</v>
      </c>
      <c r="E7624" s="151">
        <v>2996</v>
      </c>
      <c r="F7624" s="151">
        <v>9</v>
      </c>
      <c r="G7624" s="158">
        <v>80.051951511922198</v>
      </c>
    </row>
    <row r="7625" spans="1:7" x14ac:dyDescent="0.25">
      <c r="A7625" s="147">
        <v>7621</v>
      </c>
      <c r="B7625" s="151">
        <v>21004154001</v>
      </c>
      <c r="C7625" s="151">
        <v>388</v>
      </c>
      <c r="D7625" s="158">
        <v>1033.473313</v>
      </c>
      <c r="E7625" s="151">
        <v>7223</v>
      </c>
      <c r="F7625" s="151">
        <v>6</v>
      </c>
      <c r="G7625" s="158">
        <v>51.898228320234452</v>
      </c>
    </row>
    <row r="7626" spans="1:7" x14ac:dyDescent="0.25">
      <c r="A7626" s="147">
        <v>7622</v>
      </c>
      <c r="B7626" s="151">
        <v>21004154002</v>
      </c>
      <c r="C7626" s="151">
        <v>296</v>
      </c>
      <c r="D7626" s="158">
        <v>1061.2425089999999</v>
      </c>
      <c r="E7626" s="151">
        <v>4713</v>
      </c>
      <c r="F7626" s="151">
        <v>8</v>
      </c>
      <c r="G7626" s="158">
        <v>68.615958438790457</v>
      </c>
    </row>
    <row r="7627" spans="1:7" x14ac:dyDescent="0.25">
      <c r="A7627" s="147">
        <v>7623</v>
      </c>
      <c r="B7627" s="151">
        <v>21004154003</v>
      </c>
      <c r="C7627" s="151">
        <v>509</v>
      </c>
      <c r="D7627" s="158">
        <v>1046.231219</v>
      </c>
      <c r="E7627" s="151">
        <v>6135</v>
      </c>
      <c r="F7627" s="151">
        <v>7</v>
      </c>
      <c r="G7627" s="158">
        <v>59.144798188357527</v>
      </c>
    </row>
    <row r="7628" spans="1:7" x14ac:dyDescent="0.25">
      <c r="A7628" s="147">
        <v>7624</v>
      </c>
      <c r="B7628" s="151">
        <v>21004154004</v>
      </c>
      <c r="C7628" s="151">
        <v>347</v>
      </c>
      <c r="D7628" s="158">
        <v>1127.467316</v>
      </c>
      <c r="E7628" s="151">
        <v>257</v>
      </c>
      <c r="F7628" s="151">
        <v>10</v>
      </c>
      <c r="G7628" s="158">
        <v>98.294924736912208</v>
      </c>
    </row>
    <row r="7629" spans="1:7" x14ac:dyDescent="0.25">
      <c r="A7629" s="147">
        <v>7625</v>
      </c>
      <c r="B7629" s="151">
        <v>21004154005</v>
      </c>
      <c r="C7629" s="151">
        <v>455</v>
      </c>
      <c r="D7629" s="158">
        <v>1052.4860650000001</v>
      </c>
      <c r="E7629" s="151">
        <v>5584</v>
      </c>
      <c r="F7629" s="151">
        <v>7</v>
      </c>
      <c r="G7629" s="158">
        <v>62.814706274144129</v>
      </c>
    </row>
    <row r="7630" spans="1:7" x14ac:dyDescent="0.25">
      <c r="A7630" s="147">
        <v>7626</v>
      </c>
      <c r="B7630" s="151">
        <v>21004154006</v>
      </c>
      <c r="C7630" s="151">
        <v>398</v>
      </c>
      <c r="D7630" s="158">
        <v>1032.0241940000001</v>
      </c>
      <c r="E7630" s="151">
        <v>7332</v>
      </c>
      <c r="F7630" s="151">
        <v>6</v>
      </c>
      <c r="G7630" s="158">
        <v>51.17223924337285</v>
      </c>
    </row>
    <row r="7631" spans="1:7" x14ac:dyDescent="0.25">
      <c r="A7631" s="147">
        <v>7627</v>
      </c>
      <c r="B7631" s="151">
        <v>21004154007</v>
      </c>
      <c r="C7631" s="151">
        <v>473</v>
      </c>
      <c r="D7631" s="158">
        <v>1027.687876</v>
      </c>
      <c r="E7631" s="151">
        <v>7693</v>
      </c>
      <c r="F7631" s="151">
        <v>6</v>
      </c>
      <c r="G7631" s="158">
        <v>48.767816704409213</v>
      </c>
    </row>
    <row r="7632" spans="1:7" x14ac:dyDescent="0.25">
      <c r="A7632" s="147">
        <v>7628</v>
      </c>
      <c r="B7632" s="151">
        <v>21004154008</v>
      </c>
      <c r="C7632" s="151">
        <v>575</v>
      </c>
      <c r="D7632" s="158">
        <v>892.33380109999996</v>
      </c>
      <c r="E7632" s="151">
        <v>13487</v>
      </c>
      <c r="F7632" s="151">
        <v>2</v>
      </c>
      <c r="G7632" s="158">
        <v>10.177167976555216</v>
      </c>
    </row>
    <row r="7633" spans="1:7" x14ac:dyDescent="0.25">
      <c r="A7633" s="147">
        <v>7629</v>
      </c>
      <c r="B7633" s="151">
        <v>21004154009</v>
      </c>
      <c r="C7633" s="151">
        <v>563</v>
      </c>
      <c r="D7633" s="158">
        <v>925.21927430000005</v>
      </c>
      <c r="E7633" s="151">
        <v>12731</v>
      </c>
      <c r="F7633" s="151">
        <v>2</v>
      </c>
      <c r="G7633" s="158">
        <v>15.212468362861328</v>
      </c>
    </row>
    <row r="7634" spans="1:7" x14ac:dyDescent="0.25">
      <c r="A7634" s="147">
        <v>7630</v>
      </c>
      <c r="B7634" s="151">
        <v>21004154010</v>
      </c>
      <c r="C7634" s="151">
        <v>476</v>
      </c>
      <c r="D7634" s="158">
        <v>1007.606012</v>
      </c>
      <c r="E7634" s="151">
        <v>9144</v>
      </c>
      <c r="F7634" s="151">
        <v>5</v>
      </c>
      <c r="G7634" s="158">
        <v>39.103503396829623</v>
      </c>
    </row>
    <row r="7635" spans="1:7" x14ac:dyDescent="0.25">
      <c r="A7635" s="147">
        <v>7631</v>
      </c>
      <c r="B7635" s="151">
        <v>21004154011</v>
      </c>
      <c r="C7635" s="151">
        <v>455</v>
      </c>
      <c r="D7635" s="158">
        <v>954.87572039999998</v>
      </c>
      <c r="E7635" s="151">
        <v>11768</v>
      </c>
      <c r="F7635" s="151">
        <v>3</v>
      </c>
      <c r="G7635" s="158">
        <v>21.626481950179834</v>
      </c>
    </row>
    <row r="7636" spans="1:7" x14ac:dyDescent="0.25">
      <c r="A7636" s="147">
        <v>7632</v>
      </c>
      <c r="B7636" s="151">
        <v>21004154012</v>
      </c>
      <c r="C7636" s="151">
        <v>574</v>
      </c>
      <c r="D7636" s="158">
        <v>1094.9261280000001</v>
      </c>
      <c r="E7636" s="151">
        <v>1791</v>
      </c>
      <c r="F7636" s="151">
        <v>9</v>
      </c>
      <c r="G7636" s="158">
        <v>88.077794058878382</v>
      </c>
    </row>
    <row r="7637" spans="1:7" x14ac:dyDescent="0.25">
      <c r="A7637" s="147">
        <v>7633</v>
      </c>
      <c r="B7637" s="151">
        <v>21004154013</v>
      </c>
      <c r="C7637" s="151">
        <v>151</v>
      </c>
      <c r="D7637" s="158">
        <v>1019.246704</v>
      </c>
      <c r="E7637" s="151">
        <v>8338</v>
      </c>
      <c r="F7637" s="151">
        <v>5</v>
      </c>
      <c r="G7637" s="158">
        <v>44.471826295457575</v>
      </c>
    </row>
    <row r="7638" spans="1:7" x14ac:dyDescent="0.25">
      <c r="A7638" s="147">
        <v>7634</v>
      </c>
      <c r="B7638" s="151">
        <v>21004154014</v>
      </c>
      <c r="C7638" s="151">
        <v>306</v>
      </c>
      <c r="D7638" s="158">
        <v>1063.0215350000001</v>
      </c>
      <c r="E7638" s="151">
        <v>4551</v>
      </c>
      <c r="F7638" s="151">
        <v>8</v>
      </c>
      <c r="G7638" s="158">
        <v>69.694951378713199</v>
      </c>
    </row>
    <row r="7639" spans="1:7" x14ac:dyDescent="0.25">
      <c r="A7639" s="147">
        <v>7635</v>
      </c>
      <c r="B7639" s="151">
        <v>21004154015</v>
      </c>
      <c r="C7639" s="151">
        <v>597</v>
      </c>
      <c r="D7639" s="158">
        <v>1108.343237</v>
      </c>
      <c r="E7639" s="151">
        <v>914</v>
      </c>
      <c r="F7639" s="151">
        <v>10</v>
      </c>
      <c r="G7639" s="158">
        <v>93.91900892500334</v>
      </c>
    </row>
    <row r="7640" spans="1:7" x14ac:dyDescent="0.25">
      <c r="A7640" s="147">
        <v>7636</v>
      </c>
      <c r="B7640" s="151">
        <v>21004154016</v>
      </c>
      <c r="C7640" s="151">
        <v>400</v>
      </c>
      <c r="D7640" s="158">
        <v>900.8465162</v>
      </c>
      <c r="E7640" s="151">
        <v>13320</v>
      </c>
      <c r="F7640" s="151">
        <v>2</v>
      </c>
      <c r="G7640" s="158">
        <v>11.289463167710137</v>
      </c>
    </row>
    <row r="7641" spans="1:7" x14ac:dyDescent="0.25">
      <c r="A7641" s="147">
        <v>7637</v>
      </c>
      <c r="B7641" s="151">
        <v>21004154017</v>
      </c>
      <c r="C7641" s="151">
        <v>731</v>
      </c>
      <c r="D7641" s="158">
        <v>1074.094063</v>
      </c>
      <c r="E7641" s="151">
        <v>3589</v>
      </c>
      <c r="F7641" s="151">
        <v>8</v>
      </c>
      <c r="G7641" s="158">
        <v>76.102304515785264</v>
      </c>
    </row>
    <row r="7642" spans="1:7" x14ac:dyDescent="0.25">
      <c r="A7642" s="147">
        <v>7638</v>
      </c>
      <c r="B7642" s="151">
        <v>21004154018</v>
      </c>
      <c r="C7642" s="151">
        <v>556</v>
      </c>
      <c r="D7642" s="158">
        <v>997.88527009999996</v>
      </c>
      <c r="E7642" s="151">
        <v>9732</v>
      </c>
      <c r="F7642" s="151">
        <v>4</v>
      </c>
      <c r="G7642" s="158">
        <v>35.187158651924868</v>
      </c>
    </row>
    <row r="7643" spans="1:7" x14ac:dyDescent="0.25">
      <c r="A7643" s="147">
        <v>7639</v>
      </c>
      <c r="B7643" s="151">
        <v>21004154019</v>
      </c>
      <c r="C7643" s="151">
        <v>478</v>
      </c>
      <c r="D7643" s="158">
        <v>1024.1558709999999</v>
      </c>
      <c r="E7643" s="151">
        <v>7971</v>
      </c>
      <c r="F7643" s="151">
        <v>6</v>
      </c>
      <c r="G7643" s="158">
        <v>46.916211535899826</v>
      </c>
    </row>
    <row r="7644" spans="1:7" x14ac:dyDescent="0.25">
      <c r="A7644" s="147">
        <v>7640</v>
      </c>
      <c r="B7644" s="151">
        <v>21004154020</v>
      </c>
      <c r="C7644" s="151">
        <v>461</v>
      </c>
      <c r="D7644" s="158">
        <v>1056.604153</v>
      </c>
      <c r="E7644" s="151">
        <v>5188</v>
      </c>
      <c r="F7644" s="151">
        <v>7</v>
      </c>
      <c r="G7644" s="158">
        <v>65.452244571733047</v>
      </c>
    </row>
    <row r="7645" spans="1:7" x14ac:dyDescent="0.25">
      <c r="A7645" s="147">
        <v>7641</v>
      </c>
      <c r="B7645" s="151">
        <v>21004154021</v>
      </c>
      <c r="C7645" s="151">
        <v>293</v>
      </c>
      <c r="D7645" s="158">
        <v>987.25647690000005</v>
      </c>
      <c r="E7645" s="151">
        <v>10311</v>
      </c>
      <c r="F7645" s="151">
        <v>4</v>
      </c>
      <c r="G7645" s="158">
        <v>31.330757959238042</v>
      </c>
    </row>
    <row r="7646" spans="1:7" x14ac:dyDescent="0.25">
      <c r="A7646" s="147">
        <v>7642</v>
      </c>
      <c r="B7646" s="151">
        <v>21004154022</v>
      </c>
      <c r="C7646" s="151">
        <v>328</v>
      </c>
      <c r="D7646" s="158">
        <v>856.86783419999995</v>
      </c>
      <c r="E7646" s="151">
        <v>14049</v>
      </c>
      <c r="F7646" s="151">
        <v>1</v>
      </c>
      <c r="G7646" s="158">
        <v>6.433994938057813</v>
      </c>
    </row>
    <row r="7647" spans="1:7" x14ac:dyDescent="0.25">
      <c r="A7647" s="147">
        <v>7643</v>
      </c>
      <c r="B7647" s="151">
        <v>21004154023</v>
      </c>
      <c r="C7647" s="151">
        <v>409</v>
      </c>
      <c r="D7647" s="158">
        <v>952.40430349999997</v>
      </c>
      <c r="E7647" s="151">
        <v>11852</v>
      </c>
      <c r="F7647" s="151">
        <v>3</v>
      </c>
      <c r="G7647" s="158">
        <v>21.067004129479152</v>
      </c>
    </row>
    <row r="7648" spans="1:7" x14ac:dyDescent="0.25">
      <c r="A7648" s="147">
        <v>7644</v>
      </c>
      <c r="B7648" s="151">
        <v>21004154024</v>
      </c>
      <c r="C7648" s="151">
        <v>300</v>
      </c>
      <c r="D7648" s="158">
        <v>1031.3254690000001</v>
      </c>
      <c r="E7648" s="151">
        <v>7392</v>
      </c>
      <c r="F7648" s="151">
        <v>6</v>
      </c>
      <c r="G7648" s="158">
        <v>50.772612228586652</v>
      </c>
    </row>
    <row r="7649" spans="1:7" x14ac:dyDescent="0.25">
      <c r="A7649" s="147">
        <v>7645</v>
      </c>
      <c r="B7649" s="151">
        <v>21004154025</v>
      </c>
      <c r="C7649" s="151">
        <v>584</v>
      </c>
      <c r="D7649" s="158">
        <v>1037.1802680000001</v>
      </c>
      <c r="E7649" s="151">
        <v>6956</v>
      </c>
      <c r="F7649" s="151">
        <v>6</v>
      </c>
      <c r="G7649" s="158">
        <v>53.676568536033031</v>
      </c>
    </row>
    <row r="7650" spans="1:7" x14ac:dyDescent="0.25">
      <c r="A7650" s="147">
        <v>7646</v>
      </c>
      <c r="B7650" s="151">
        <v>21004154026</v>
      </c>
      <c r="C7650" s="151">
        <v>507</v>
      </c>
      <c r="D7650" s="158">
        <v>987.62518920000002</v>
      </c>
      <c r="E7650" s="151">
        <v>10288</v>
      </c>
      <c r="F7650" s="151">
        <v>4</v>
      </c>
      <c r="G7650" s="158">
        <v>31.483948314906087</v>
      </c>
    </row>
    <row r="7651" spans="1:7" x14ac:dyDescent="0.25">
      <c r="A7651" s="147">
        <v>7647</v>
      </c>
      <c r="B7651" s="151">
        <v>21004154027</v>
      </c>
      <c r="C7651" s="151">
        <v>390</v>
      </c>
      <c r="D7651" s="158">
        <v>995.63914910000005</v>
      </c>
      <c r="E7651" s="151">
        <v>9868</v>
      </c>
      <c r="F7651" s="151">
        <v>4</v>
      </c>
      <c r="G7651" s="158">
        <v>34.281337418409485</v>
      </c>
    </row>
    <row r="7652" spans="1:7" x14ac:dyDescent="0.25">
      <c r="A7652" s="147">
        <v>7648</v>
      </c>
      <c r="B7652" s="151">
        <v>21004154028</v>
      </c>
      <c r="C7652" s="151">
        <v>318</v>
      </c>
      <c r="D7652" s="158">
        <v>998.33061359999999</v>
      </c>
      <c r="E7652" s="151">
        <v>9705</v>
      </c>
      <c r="F7652" s="151">
        <v>4</v>
      </c>
      <c r="G7652" s="158">
        <v>35.366990808578656</v>
      </c>
    </row>
    <row r="7653" spans="1:7" x14ac:dyDescent="0.25">
      <c r="A7653" s="147">
        <v>7649</v>
      </c>
      <c r="B7653" s="151">
        <v>21004154029</v>
      </c>
      <c r="C7653" s="151">
        <v>345</v>
      </c>
      <c r="D7653" s="158">
        <v>1091.3174750000001</v>
      </c>
      <c r="E7653" s="151">
        <v>2063</v>
      </c>
      <c r="F7653" s="151">
        <v>9</v>
      </c>
      <c r="G7653" s="158">
        <v>86.266151591847603</v>
      </c>
    </row>
    <row r="7654" spans="1:7" x14ac:dyDescent="0.25">
      <c r="A7654" s="147">
        <v>7650</v>
      </c>
      <c r="B7654" s="151">
        <v>21004154030</v>
      </c>
      <c r="C7654" s="151">
        <v>435</v>
      </c>
      <c r="D7654" s="158">
        <v>988.90041459999998</v>
      </c>
      <c r="E7654" s="151">
        <v>10212</v>
      </c>
      <c r="F7654" s="151">
        <v>4</v>
      </c>
      <c r="G7654" s="158">
        <v>31.990142533635275</v>
      </c>
    </row>
    <row r="7655" spans="1:7" x14ac:dyDescent="0.25">
      <c r="A7655" s="147">
        <v>7651</v>
      </c>
      <c r="B7655" s="151">
        <v>21004154031</v>
      </c>
      <c r="C7655" s="151">
        <v>425</v>
      </c>
      <c r="D7655" s="158">
        <v>878.39847799999995</v>
      </c>
      <c r="E7655" s="151">
        <v>13724</v>
      </c>
      <c r="F7655" s="151">
        <v>2</v>
      </c>
      <c r="G7655" s="158">
        <v>8.5986412681497271</v>
      </c>
    </row>
    <row r="7656" spans="1:7" x14ac:dyDescent="0.25">
      <c r="A7656" s="147">
        <v>7652</v>
      </c>
      <c r="B7656" s="151">
        <v>21004154032</v>
      </c>
      <c r="C7656" s="151">
        <v>260</v>
      </c>
      <c r="D7656" s="158">
        <v>991.11132310000005</v>
      </c>
      <c r="E7656" s="151">
        <v>10095</v>
      </c>
      <c r="F7656" s="151">
        <v>4</v>
      </c>
      <c r="G7656" s="158">
        <v>32.76941521246836</v>
      </c>
    </row>
    <row r="7657" spans="1:7" x14ac:dyDescent="0.25">
      <c r="A7657" s="147">
        <v>7653</v>
      </c>
      <c r="B7657" s="151">
        <v>21004154033</v>
      </c>
      <c r="C7657" s="151">
        <v>429</v>
      </c>
      <c r="D7657" s="158">
        <v>972.37340449999999</v>
      </c>
      <c r="E7657" s="151">
        <v>11020</v>
      </c>
      <c r="F7657" s="151">
        <v>4</v>
      </c>
      <c r="G7657" s="158">
        <v>26.608498734514452</v>
      </c>
    </row>
    <row r="7658" spans="1:7" x14ac:dyDescent="0.25">
      <c r="A7658" s="147">
        <v>7654</v>
      </c>
      <c r="B7658" s="151">
        <v>21004154034</v>
      </c>
      <c r="C7658" s="151">
        <v>769</v>
      </c>
      <c r="D7658" s="158">
        <v>1090.446674</v>
      </c>
      <c r="E7658" s="151">
        <v>2132</v>
      </c>
      <c r="F7658" s="151">
        <v>9</v>
      </c>
      <c r="G7658" s="158">
        <v>85.806580524843483</v>
      </c>
    </row>
    <row r="7659" spans="1:7" x14ac:dyDescent="0.25">
      <c r="A7659" s="147">
        <v>7655</v>
      </c>
      <c r="B7659" s="151">
        <v>21004154101</v>
      </c>
      <c r="C7659" s="151">
        <v>466</v>
      </c>
      <c r="D7659" s="158">
        <v>984.35503979999999</v>
      </c>
      <c r="E7659" s="151">
        <v>10447</v>
      </c>
      <c r="F7659" s="151">
        <v>4</v>
      </c>
      <c r="G7659" s="158">
        <v>30.424936725722656</v>
      </c>
    </row>
    <row r="7660" spans="1:7" x14ac:dyDescent="0.25">
      <c r="A7660" s="147">
        <v>7656</v>
      </c>
      <c r="B7660" s="151">
        <v>21004154102</v>
      </c>
      <c r="C7660" s="151">
        <v>473</v>
      </c>
      <c r="D7660" s="158">
        <v>972.47898640000005</v>
      </c>
      <c r="E7660" s="151">
        <v>11015</v>
      </c>
      <c r="F7660" s="151">
        <v>4</v>
      </c>
      <c r="G7660" s="158">
        <v>26.641800985746638</v>
      </c>
    </row>
    <row r="7661" spans="1:7" x14ac:dyDescent="0.25">
      <c r="A7661" s="147">
        <v>7657</v>
      </c>
      <c r="B7661" s="151">
        <v>21004154103</v>
      </c>
      <c r="C7661" s="151">
        <v>383</v>
      </c>
      <c r="D7661" s="158">
        <v>1042.5897729999999</v>
      </c>
      <c r="E7661" s="151">
        <v>6479</v>
      </c>
      <c r="F7661" s="151">
        <v>7</v>
      </c>
      <c r="G7661" s="158">
        <v>56.85360330358332</v>
      </c>
    </row>
    <row r="7662" spans="1:7" x14ac:dyDescent="0.25">
      <c r="A7662" s="147">
        <v>7658</v>
      </c>
      <c r="B7662" s="151">
        <v>21004154104</v>
      </c>
      <c r="C7662" s="151">
        <v>265</v>
      </c>
      <c r="D7662" s="158">
        <v>1084.9915570000001</v>
      </c>
      <c r="E7662" s="151">
        <v>2586</v>
      </c>
      <c r="F7662" s="151">
        <v>9</v>
      </c>
      <c r="G7662" s="158">
        <v>82.782736112961246</v>
      </c>
    </row>
    <row r="7663" spans="1:7" x14ac:dyDescent="0.25">
      <c r="A7663" s="147">
        <v>7659</v>
      </c>
      <c r="B7663" s="151">
        <v>21004154105</v>
      </c>
      <c r="C7663" s="151">
        <v>492</v>
      </c>
      <c r="D7663" s="158">
        <v>1065.293488</v>
      </c>
      <c r="E7663" s="151">
        <v>4350</v>
      </c>
      <c r="F7663" s="151">
        <v>8</v>
      </c>
      <c r="G7663" s="158">
        <v>71.033701878246973</v>
      </c>
    </row>
    <row r="7664" spans="1:7" x14ac:dyDescent="0.25">
      <c r="A7664" s="147">
        <v>7660</v>
      </c>
      <c r="B7664" s="151">
        <v>21004154106</v>
      </c>
      <c r="C7664" s="151">
        <v>296</v>
      </c>
      <c r="D7664" s="158">
        <v>1002.764558</v>
      </c>
      <c r="E7664" s="151">
        <v>9457</v>
      </c>
      <c r="F7664" s="151">
        <v>5</v>
      </c>
      <c r="G7664" s="158">
        <v>37.018782469694948</v>
      </c>
    </row>
    <row r="7665" spans="1:7" x14ac:dyDescent="0.25">
      <c r="A7665" s="147">
        <v>7661</v>
      </c>
      <c r="B7665" s="151">
        <v>21004154107</v>
      </c>
      <c r="C7665" s="151">
        <v>626</v>
      </c>
      <c r="D7665" s="158">
        <v>1034.3389119999999</v>
      </c>
      <c r="E7665" s="151">
        <v>7167</v>
      </c>
      <c r="F7665" s="151">
        <v>6</v>
      </c>
      <c r="G7665" s="158">
        <v>52.271213534034899</v>
      </c>
    </row>
    <row r="7666" spans="1:7" x14ac:dyDescent="0.25">
      <c r="A7666" s="147">
        <v>7662</v>
      </c>
      <c r="B7666" s="151">
        <v>21004154108</v>
      </c>
      <c r="C7666" s="151">
        <v>435</v>
      </c>
      <c r="D7666" s="158">
        <v>1064.7713650000001</v>
      </c>
      <c r="E7666" s="151">
        <v>4394</v>
      </c>
      <c r="F7666" s="151">
        <v>8</v>
      </c>
      <c r="G7666" s="158">
        <v>70.740642067403755</v>
      </c>
    </row>
    <row r="7667" spans="1:7" x14ac:dyDescent="0.25">
      <c r="A7667" s="147">
        <v>7663</v>
      </c>
      <c r="B7667" s="151">
        <v>21004154109</v>
      </c>
      <c r="C7667" s="151">
        <v>567</v>
      </c>
      <c r="D7667" s="158">
        <v>1000.9542</v>
      </c>
      <c r="E7667" s="151">
        <v>9558</v>
      </c>
      <c r="F7667" s="151">
        <v>5</v>
      </c>
      <c r="G7667" s="158">
        <v>36.346076994804847</v>
      </c>
    </row>
    <row r="7668" spans="1:7" x14ac:dyDescent="0.25">
      <c r="A7668" s="147">
        <v>7664</v>
      </c>
      <c r="B7668" s="151">
        <v>21004154110</v>
      </c>
      <c r="C7668" s="151">
        <v>413</v>
      </c>
      <c r="D7668" s="158">
        <v>988.74539649999997</v>
      </c>
      <c r="E7668" s="151">
        <v>10222</v>
      </c>
      <c r="F7668" s="151">
        <v>4</v>
      </c>
      <c r="G7668" s="158">
        <v>31.923538031170906</v>
      </c>
    </row>
    <row r="7669" spans="1:7" x14ac:dyDescent="0.25">
      <c r="A7669" s="147">
        <v>7665</v>
      </c>
      <c r="B7669" s="151">
        <v>21004154111</v>
      </c>
      <c r="C7669" s="151">
        <v>316</v>
      </c>
      <c r="D7669" s="158">
        <v>1084.0555899999999</v>
      </c>
      <c r="E7669" s="151">
        <v>2678</v>
      </c>
      <c r="F7669" s="151">
        <v>9</v>
      </c>
      <c r="G7669" s="158">
        <v>82.169974690289067</v>
      </c>
    </row>
    <row r="7670" spans="1:7" x14ac:dyDescent="0.25">
      <c r="A7670" s="147">
        <v>7666</v>
      </c>
      <c r="B7670" s="151">
        <v>21004154112</v>
      </c>
      <c r="C7670" s="151">
        <v>614</v>
      </c>
      <c r="D7670" s="158">
        <v>1109.4166130000001</v>
      </c>
      <c r="E7670" s="151">
        <v>868</v>
      </c>
      <c r="F7670" s="151">
        <v>10</v>
      </c>
      <c r="G7670" s="158">
        <v>94.225389636339415</v>
      </c>
    </row>
    <row r="7671" spans="1:7" x14ac:dyDescent="0.25">
      <c r="A7671" s="147">
        <v>7667</v>
      </c>
      <c r="B7671" s="151">
        <v>21004154113</v>
      </c>
      <c r="C7671" s="151">
        <v>302</v>
      </c>
      <c r="D7671" s="158">
        <v>1042.661511</v>
      </c>
      <c r="E7671" s="151">
        <v>6473</v>
      </c>
      <c r="F7671" s="151">
        <v>7</v>
      </c>
      <c r="G7671" s="158">
        <v>56.893566005061949</v>
      </c>
    </row>
    <row r="7672" spans="1:7" x14ac:dyDescent="0.25">
      <c r="A7672" s="147">
        <v>7668</v>
      </c>
      <c r="B7672" s="151">
        <v>21004154114</v>
      </c>
      <c r="C7672" s="151">
        <v>384</v>
      </c>
      <c r="D7672" s="158">
        <v>1062.609506</v>
      </c>
      <c r="E7672" s="151">
        <v>4593</v>
      </c>
      <c r="F7672" s="151">
        <v>8</v>
      </c>
      <c r="G7672" s="158">
        <v>69.415212468362867</v>
      </c>
    </row>
    <row r="7673" spans="1:7" x14ac:dyDescent="0.25">
      <c r="A7673" s="147">
        <v>7669</v>
      </c>
      <c r="B7673" s="151">
        <v>21004154115</v>
      </c>
      <c r="C7673" s="151">
        <v>326</v>
      </c>
      <c r="D7673" s="158">
        <v>1004.579957</v>
      </c>
      <c r="E7673" s="151">
        <v>9352</v>
      </c>
      <c r="F7673" s="151">
        <v>5</v>
      </c>
      <c r="G7673" s="158">
        <v>37.718129745570799</v>
      </c>
    </row>
    <row r="7674" spans="1:7" x14ac:dyDescent="0.25">
      <c r="A7674" s="147">
        <v>7670</v>
      </c>
      <c r="B7674" s="151">
        <v>21004154116</v>
      </c>
      <c r="C7674" s="151">
        <v>358</v>
      </c>
      <c r="D7674" s="158">
        <v>1055.668392</v>
      </c>
      <c r="E7674" s="151">
        <v>5279</v>
      </c>
      <c r="F7674" s="151">
        <v>7</v>
      </c>
      <c r="G7674" s="158">
        <v>64.846143599307311</v>
      </c>
    </row>
    <row r="7675" spans="1:7" x14ac:dyDescent="0.25">
      <c r="A7675" s="147">
        <v>7671</v>
      </c>
      <c r="B7675" s="151">
        <v>21004154117</v>
      </c>
      <c r="C7675" s="151">
        <v>497</v>
      </c>
      <c r="D7675" s="158">
        <v>959.96914289999995</v>
      </c>
      <c r="E7675" s="151">
        <v>11570</v>
      </c>
      <c r="F7675" s="151">
        <v>3</v>
      </c>
      <c r="G7675" s="158">
        <v>22.945251098974289</v>
      </c>
    </row>
    <row r="7676" spans="1:7" x14ac:dyDescent="0.25">
      <c r="A7676" s="147">
        <v>7672</v>
      </c>
      <c r="B7676" s="151">
        <v>21004154118</v>
      </c>
      <c r="C7676" s="151">
        <v>519</v>
      </c>
      <c r="D7676" s="158">
        <v>1002.734276</v>
      </c>
      <c r="E7676" s="151">
        <v>9462</v>
      </c>
      <c r="F7676" s="151">
        <v>5</v>
      </c>
      <c r="G7676" s="158">
        <v>36.985480218462769</v>
      </c>
    </row>
    <row r="7677" spans="1:7" x14ac:dyDescent="0.25">
      <c r="A7677" s="147">
        <v>7673</v>
      </c>
      <c r="B7677" s="151">
        <v>21004154119</v>
      </c>
      <c r="C7677" s="151">
        <v>415</v>
      </c>
      <c r="D7677" s="158">
        <v>1084.001321</v>
      </c>
      <c r="E7677" s="151">
        <v>2687</v>
      </c>
      <c r="F7677" s="151">
        <v>9</v>
      </c>
      <c r="G7677" s="158">
        <v>82.110030638071123</v>
      </c>
    </row>
    <row r="7678" spans="1:7" x14ac:dyDescent="0.25">
      <c r="A7678" s="147">
        <v>7674</v>
      </c>
      <c r="B7678" s="151">
        <v>21004154120</v>
      </c>
      <c r="C7678" s="151">
        <v>500</v>
      </c>
      <c r="D7678" s="158">
        <v>953.33631869999999</v>
      </c>
      <c r="E7678" s="151">
        <v>11820</v>
      </c>
      <c r="F7678" s="151">
        <v>3</v>
      </c>
      <c r="G7678" s="158">
        <v>21.280138537365126</v>
      </c>
    </row>
    <row r="7679" spans="1:7" x14ac:dyDescent="0.25">
      <c r="A7679" s="147">
        <v>7675</v>
      </c>
      <c r="B7679" s="151">
        <v>21004154121</v>
      </c>
      <c r="C7679" s="151">
        <v>414</v>
      </c>
      <c r="D7679" s="158">
        <v>1042.1839829999999</v>
      </c>
      <c r="E7679" s="151">
        <v>6523</v>
      </c>
      <c r="F7679" s="151">
        <v>7</v>
      </c>
      <c r="G7679" s="158">
        <v>56.560543492740109</v>
      </c>
    </row>
    <row r="7680" spans="1:7" x14ac:dyDescent="0.25">
      <c r="A7680" s="147">
        <v>7676</v>
      </c>
      <c r="B7680" s="151">
        <v>21004154122</v>
      </c>
      <c r="C7680" s="151">
        <v>238</v>
      </c>
      <c r="D7680" s="158">
        <v>1034.1979020000001</v>
      </c>
      <c r="E7680" s="151">
        <v>7181</v>
      </c>
      <c r="F7680" s="151">
        <v>6</v>
      </c>
      <c r="G7680" s="158">
        <v>52.177967230584784</v>
      </c>
    </row>
    <row r="7681" spans="1:7" x14ac:dyDescent="0.25">
      <c r="A7681" s="147">
        <v>7677</v>
      </c>
      <c r="B7681" s="151">
        <v>21004154123</v>
      </c>
      <c r="C7681" s="151">
        <v>357</v>
      </c>
      <c r="D7681" s="158">
        <v>1090.4935129999999</v>
      </c>
      <c r="E7681" s="151">
        <v>2128</v>
      </c>
      <c r="F7681" s="151">
        <v>9</v>
      </c>
      <c r="G7681" s="158">
        <v>85.833222325829226</v>
      </c>
    </row>
    <row r="7682" spans="1:7" x14ac:dyDescent="0.25">
      <c r="A7682" s="147">
        <v>7678</v>
      </c>
      <c r="B7682" s="151">
        <v>21004154124</v>
      </c>
      <c r="C7682" s="151">
        <v>404</v>
      </c>
      <c r="D7682" s="158">
        <v>1066.3568720000001</v>
      </c>
      <c r="E7682" s="151">
        <v>4257</v>
      </c>
      <c r="F7682" s="151">
        <v>8</v>
      </c>
      <c r="G7682" s="158">
        <v>71.65312375116558</v>
      </c>
    </row>
    <row r="7683" spans="1:7" x14ac:dyDescent="0.25">
      <c r="A7683" s="147">
        <v>7679</v>
      </c>
      <c r="B7683" s="151">
        <v>21004154125</v>
      </c>
      <c r="C7683" s="151">
        <v>588</v>
      </c>
      <c r="D7683" s="158">
        <v>1063.2140400000001</v>
      </c>
      <c r="E7683" s="151">
        <v>4532</v>
      </c>
      <c r="F7683" s="151">
        <v>8</v>
      </c>
      <c r="G7683" s="158">
        <v>69.821499933395486</v>
      </c>
    </row>
    <row r="7684" spans="1:7" x14ac:dyDescent="0.25">
      <c r="A7684" s="147">
        <v>7680</v>
      </c>
      <c r="B7684" s="151">
        <v>21004154126</v>
      </c>
      <c r="C7684" s="151">
        <v>526</v>
      </c>
      <c r="D7684" s="158">
        <v>1072.9306039999999</v>
      </c>
      <c r="E7684" s="151">
        <v>3671</v>
      </c>
      <c r="F7684" s="151">
        <v>8</v>
      </c>
      <c r="G7684" s="158">
        <v>75.556147595577457</v>
      </c>
    </row>
    <row r="7685" spans="1:7" x14ac:dyDescent="0.25">
      <c r="A7685" s="147">
        <v>7681</v>
      </c>
      <c r="B7685" s="151">
        <v>21005124201</v>
      </c>
      <c r="C7685" s="151">
        <v>652</v>
      </c>
      <c r="D7685" s="158">
        <v>890.45511009999996</v>
      </c>
      <c r="E7685" s="151">
        <v>13525</v>
      </c>
      <c r="F7685" s="151">
        <v>2</v>
      </c>
      <c r="G7685" s="158">
        <v>9.9240708671906219</v>
      </c>
    </row>
    <row r="7686" spans="1:7" x14ac:dyDescent="0.25">
      <c r="A7686" s="147">
        <v>7682</v>
      </c>
      <c r="B7686" s="151">
        <v>21005124202</v>
      </c>
      <c r="C7686" s="151">
        <v>392</v>
      </c>
      <c r="D7686" s="158">
        <v>836.27278639999997</v>
      </c>
      <c r="E7686" s="151">
        <v>14277</v>
      </c>
      <c r="F7686" s="151">
        <v>1</v>
      </c>
      <c r="G7686" s="158">
        <v>4.9154122818702541</v>
      </c>
    </row>
    <row r="7687" spans="1:7" x14ac:dyDescent="0.25">
      <c r="A7687" s="147">
        <v>7683</v>
      </c>
      <c r="B7687" s="151">
        <v>21005124203</v>
      </c>
      <c r="C7687" s="151">
        <v>515</v>
      </c>
      <c r="D7687" s="158">
        <v>838.91242629999999</v>
      </c>
      <c r="E7687" s="151">
        <v>14253</v>
      </c>
      <c r="F7687" s="151">
        <v>1</v>
      </c>
      <c r="G7687" s="158">
        <v>5.0752630877847347</v>
      </c>
    </row>
    <row r="7688" spans="1:7" x14ac:dyDescent="0.25">
      <c r="A7688" s="147">
        <v>7684</v>
      </c>
      <c r="B7688" s="151">
        <v>21005124204</v>
      </c>
      <c r="C7688" s="151">
        <v>609</v>
      </c>
      <c r="D7688" s="158">
        <v>819.05313639999997</v>
      </c>
      <c r="E7688" s="151">
        <v>14457</v>
      </c>
      <c r="F7688" s="151">
        <v>1</v>
      </c>
      <c r="G7688" s="158">
        <v>3.7165312375116555</v>
      </c>
    </row>
    <row r="7689" spans="1:7" x14ac:dyDescent="0.25">
      <c r="A7689" s="147">
        <v>7685</v>
      </c>
      <c r="B7689" s="151">
        <v>21005124205</v>
      </c>
      <c r="C7689" s="151">
        <v>820</v>
      </c>
      <c r="D7689" s="158">
        <v>807.96297440000001</v>
      </c>
      <c r="E7689" s="151">
        <v>14539</v>
      </c>
      <c r="F7689" s="151">
        <v>1</v>
      </c>
      <c r="G7689" s="158">
        <v>3.1703743173038501</v>
      </c>
    </row>
    <row r="7690" spans="1:7" x14ac:dyDescent="0.25">
      <c r="A7690" s="147">
        <v>7686</v>
      </c>
      <c r="B7690" s="151">
        <v>21005124206</v>
      </c>
      <c r="C7690" s="151">
        <v>614</v>
      </c>
      <c r="D7690" s="158">
        <v>661.15370659999996</v>
      </c>
      <c r="E7690" s="151">
        <v>14951</v>
      </c>
      <c r="F7690" s="151">
        <v>1</v>
      </c>
      <c r="G7690" s="158">
        <v>0.4262688157719462</v>
      </c>
    </row>
    <row r="7691" spans="1:7" x14ac:dyDescent="0.25">
      <c r="A7691" s="147">
        <v>7687</v>
      </c>
      <c r="B7691" s="151">
        <v>21005124207</v>
      </c>
      <c r="C7691" s="151">
        <v>534</v>
      </c>
      <c r="D7691" s="158">
        <v>788.88372709999999</v>
      </c>
      <c r="E7691" s="151">
        <v>14670</v>
      </c>
      <c r="F7691" s="151">
        <v>1</v>
      </c>
      <c r="G7691" s="158">
        <v>2.2978553350206474</v>
      </c>
    </row>
    <row r="7692" spans="1:7" x14ac:dyDescent="0.25">
      <c r="A7692" s="147">
        <v>7688</v>
      </c>
      <c r="B7692" s="151">
        <v>21005124208</v>
      </c>
      <c r="C7692" s="151">
        <v>669</v>
      </c>
      <c r="D7692" s="158">
        <v>776.25778849999995</v>
      </c>
      <c r="E7692" s="151">
        <v>14742</v>
      </c>
      <c r="F7692" s="151">
        <v>1</v>
      </c>
      <c r="G7692" s="158">
        <v>1.8183029172772078</v>
      </c>
    </row>
    <row r="7693" spans="1:7" x14ac:dyDescent="0.25">
      <c r="A7693" s="147">
        <v>7689</v>
      </c>
      <c r="B7693" s="151">
        <v>21005124209</v>
      </c>
      <c r="C7693" s="151">
        <v>604</v>
      </c>
      <c r="D7693" s="158">
        <v>767.96872670000005</v>
      </c>
      <c r="E7693" s="151">
        <v>14770</v>
      </c>
      <c r="F7693" s="151">
        <v>1</v>
      </c>
      <c r="G7693" s="158">
        <v>1.6318103103769817</v>
      </c>
    </row>
    <row r="7694" spans="1:7" x14ac:dyDescent="0.25">
      <c r="A7694" s="147">
        <v>7690</v>
      </c>
      <c r="B7694" s="151">
        <v>21005124210</v>
      </c>
      <c r="C7694" s="151">
        <v>547</v>
      </c>
      <c r="D7694" s="158">
        <v>726.48054109999998</v>
      </c>
      <c r="E7694" s="151">
        <v>14894</v>
      </c>
      <c r="F7694" s="151">
        <v>1</v>
      </c>
      <c r="G7694" s="158">
        <v>0.80591447981883579</v>
      </c>
    </row>
    <row r="7695" spans="1:7" x14ac:dyDescent="0.25">
      <c r="A7695" s="147">
        <v>7691</v>
      </c>
      <c r="B7695" s="151">
        <v>21005124211</v>
      </c>
      <c r="C7695" s="151">
        <v>477</v>
      </c>
      <c r="D7695" s="158">
        <v>793.25265469999999</v>
      </c>
      <c r="E7695" s="151">
        <v>14646</v>
      </c>
      <c r="F7695" s="151">
        <v>1</v>
      </c>
      <c r="G7695" s="158">
        <v>2.4577061409351271</v>
      </c>
    </row>
    <row r="7696" spans="1:7" x14ac:dyDescent="0.25">
      <c r="A7696" s="147">
        <v>7692</v>
      </c>
      <c r="B7696" s="151">
        <v>21005124212</v>
      </c>
      <c r="C7696" s="151">
        <v>944</v>
      </c>
      <c r="D7696" s="158">
        <v>815.04920930000003</v>
      </c>
      <c r="E7696" s="151">
        <v>14489</v>
      </c>
      <c r="F7696" s="151">
        <v>1</v>
      </c>
      <c r="G7696" s="158">
        <v>3.5033968296256832</v>
      </c>
    </row>
    <row r="7697" spans="1:7" x14ac:dyDescent="0.25">
      <c r="A7697" s="147">
        <v>7693</v>
      </c>
      <c r="B7697" s="151">
        <v>21005124213</v>
      </c>
      <c r="C7697" s="151">
        <v>653</v>
      </c>
      <c r="D7697" s="158">
        <v>861.87524800000006</v>
      </c>
      <c r="E7697" s="151">
        <v>13981</v>
      </c>
      <c r="F7697" s="151">
        <v>1</v>
      </c>
      <c r="G7697" s="158">
        <v>6.886905554815506</v>
      </c>
    </row>
    <row r="7698" spans="1:7" x14ac:dyDescent="0.25">
      <c r="A7698" s="147">
        <v>7694</v>
      </c>
      <c r="B7698" s="151">
        <v>21005124214</v>
      </c>
      <c r="C7698" s="151">
        <v>365</v>
      </c>
      <c r="D7698" s="158">
        <v>854.88981739999997</v>
      </c>
      <c r="E7698" s="151">
        <v>14069</v>
      </c>
      <c r="F7698" s="151">
        <v>1</v>
      </c>
      <c r="G7698" s="158">
        <v>6.3007859331290801</v>
      </c>
    </row>
    <row r="7699" spans="1:7" x14ac:dyDescent="0.25">
      <c r="A7699" s="147">
        <v>7695</v>
      </c>
      <c r="B7699" s="151">
        <v>21005124215</v>
      </c>
      <c r="C7699" s="151">
        <v>777</v>
      </c>
      <c r="D7699" s="158">
        <v>923.35353250000003</v>
      </c>
      <c r="E7699" s="151">
        <v>12782</v>
      </c>
      <c r="F7699" s="151">
        <v>2</v>
      </c>
      <c r="G7699" s="158">
        <v>14.87278540029306</v>
      </c>
    </row>
    <row r="7700" spans="1:7" x14ac:dyDescent="0.25">
      <c r="A7700" s="147">
        <v>7696</v>
      </c>
      <c r="B7700" s="151">
        <v>21005124216</v>
      </c>
      <c r="C7700" s="151">
        <v>359</v>
      </c>
      <c r="D7700" s="158">
        <v>771.62798529999998</v>
      </c>
      <c r="E7700" s="151">
        <v>14763</v>
      </c>
      <c r="F7700" s="151">
        <v>1</v>
      </c>
      <c r="G7700" s="158">
        <v>1.6784334621020383</v>
      </c>
    </row>
    <row r="7701" spans="1:7" x14ac:dyDescent="0.25">
      <c r="A7701" s="147">
        <v>7697</v>
      </c>
      <c r="B7701" s="151">
        <v>21005124217</v>
      </c>
      <c r="C7701" s="151">
        <v>296</v>
      </c>
      <c r="D7701" s="158">
        <v>759.21497539999996</v>
      </c>
      <c r="E7701" s="151">
        <v>14802</v>
      </c>
      <c r="F7701" s="151">
        <v>1</v>
      </c>
      <c r="G7701" s="158">
        <v>1.4186759024910085</v>
      </c>
    </row>
    <row r="7702" spans="1:7" x14ac:dyDescent="0.25">
      <c r="A7702" s="147">
        <v>7698</v>
      </c>
      <c r="B7702" s="151">
        <v>21005124218</v>
      </c>
      <c r="C7702" s="151">
        <v>733</v>
      </c>
      <c r="D7702" s="158">
        <v>758.29763190000006</v>
      </c>
      <c r="E7702" s="151">
        <v>14805</v>
      </c>
      <c r="F7702" s="151">
        <v>1</v>
      </c>
      <c r="G7702" s="158">
        <v>1.3986945517516984</v>
      </c>
    </row>
    <row r="7703" spans="1:7" x14ac:dyDescent="0.25">
      <c r="A7703" s="147">
        <v>7699</v>
      </c>
      <c r="B7703" s="151">
        <v>21005124219</v>
      </c>
      <c r="C7703" s="151">
        <v>394</v>
      </c>
      <c r="D7703" s="158">
        <v>373.80836499999998</v>
      </c>
      <c r="E7703" s="151">
        <v>15006</v>
      </c>
      <c r="F7703" s="151">
        <v>1</v>
      </c>
      <c r="G7703" s="158">
        <v>5.9944052217929929E-2</v>
      </c>
    </row>
    <row r="7704" spans="1:7" x14ac:dyDescent="0.25">
      <c r="A7704" s="147">
        <v>7700</v>
      </c>
      <c r="B7704" s="151">
        <v>21005124220</v>
      </c>
      <c r="C7704" s="151">
        <v>457</v>
      </c>
      <c r="D7704" s="158">
        <v>878.10466780000002</v>
      </c>
      <c r="E7704" s="151">
        <v>13734</v>
      </c>
      <c r="F7704" s="151">
        <v>2</v>
      </c>
      <c r="G7704" s="158">
        <v>8.5320367656853602</v>
      </c>
    </row>
    <row r="7705" spans="1:7" x14ac:dyDescent="0.25">
      <c r="A7705" s="147">
        <v>7701</v>
      </c>
      <c r="B7705" s="151">
        <v>21005124221</v>
      </c>
      <c r="C7705" s="151">
        <v>338</v>
      </c>
      <c r="D7705" s="158">
        <v>778.54207150000002</v>
      </c>
      <c r="E7705" s="151">
        <v>14733</v>
      </c>
      <c r="F7705" s="151">
        <v>1</v>
      </c>
      <c r="G7705" s="158">
        <v>1.8782469694951378</v>
      </c>
    </row>
    <row r="7706" spans="1:7" x14ac:dyDescent="0.25">
      <c r="A7706" s="147">
        <v>7702</v>
      </c>
      <c r="B7706" s="151">
        <v>21005124222</v>
      </c>
      <c r="C7706" s="151">
        <v>476</v>
      </c>
      <c r="D7706" s="158">
        <v>799.55784970000002</v>
      </c>
      <c r="E7706" s="151">
        <v>14605</v>
      </c>
      <c r="F7706" s="151">
        <v>1</v>
      </c>
      <c r="G7706" s="158">
        <v>2.7307846010390304</v>
      </c>
    </row>
    <row r="7707" spans="1:7" x14ac:dyDescent="0.25">
      <c r="A7707" s="147">
        <v>7703</v>
      </c>
      <c r="B7707" s="151">
        <v>21005124223</v>
      </c>
      <c r="C7707" s="151">
        <v>174</v>
      </c>
      <c r="D7707" s="158">
        <v>602.78012669999998</v>
      </c>
      <c r="E7707" s="151">
        <v>14970</v>
      </c>
      <c r="F7707" s="151">
        <v>1</v>
      </c>
      <c r="G7707" s="158">
        <v>0.29972026108964966</v>
      </c>
    </row>
    <row r="7708" spans="1:7" x14ac:dyDescent="0.25">
      <c r="A7708" s="147">
        <v>7704</v>
      </c>
      <c r="B7708" s="151">
        <v>21005124224</v>
      </c>
      <c r="C7708" s="151">
        <v>526</v>
      </c>
      <c r="D7708" s="158">
        <v>795.95119</v>
      </c>
      <c r="E7708" s="151">
        <v>14632</v>
      </c>
      <c r="F7708" s="151">
        <v>1</v>
      </c>
      <c r="G7708" s="158">
        <v>2.5509524443852403</v>
      </c>
    </row>
    <row r="7709" spans="1:7" x14ac:dyDescent="0.25">
      <c r="A7709" s="147">
        <v>7705</v>
      </c>
      <c r="B7709" s="151">
        <v>21005124225</v>
      </c>
      <c r="C7709" s="151">
        <v>631</v>
      </c>
      <c r="D7709" s="158">
        <v>747.35330920000001</v>
      </c>
      <c r="E7709" s="151">
        <v>14837</v>
      </c>
      <c r="F7709" s="151">
        <v>1</v>
      </c>
      <c r="G7709" s="158">
        <v>1.1855601438657253</v>
      </c>
    </row>
    <row r="7710" spans="1:7" x14ac:dyDescent="0.25">
      <c r="A7710" s="147">
        <v>7706</v>
      </c>
      <c r="B7710" s="151">
        <v>21005124227</v>
      </c>
      <c r="C7710" s="151">
        <v>289</v>
      </c>
      <c r="D7710" s="158">
        <v>779.3203919</v>
      </c>
      <c r="E7710" s="151">
        <v>14731</v>
      </c>
      <c r="F7710" s="151">
        <v>1</v>
      </c>
      <c r="G7710" s="158">
        <v>1.891567869988011</v>
      </c>
    </row>
    <row r="7711" spans="1:7" x14ac:dyDescent="0.25">
      <c r="A7711" s="147">
        <v>7707</v>
      </c>
      <c r="B7711" s="151">
        <v>21005124301</v>
      </c>
      <c r="C7711" s="151">
        <v>429</v>
      </c>
      <c r="D7711" s="158">
        <v>732.88208229999998</v>
      </c>
      <c r="E7711" s="151">
        <v>14876</v>
      </c>
      <c r="F7711" s="151">
        <v>1</v>
      </c>
      <c r="G7711" s="158">
        <v>0.92580258425469553</v>
      </c>
    </row>
    <row r="7712" spans="1:7" x14ac:dyDescent="0.25">
      <c r="A7712" s="147">
        <v>7708</v>
      </c>
      <c r="B7712" s="151">
        <v>21005124302</v>
      </c>
      <c r="C7712" s="151">
        <v>206</v>
      </c>
      <c r="D7712" s="158">
        <v>826.18762509999999</v>
      </c>
      <c r="E7712" s="151">
        <v>14385</v>
      </c>
      <c r="F7712" s="151">
        <v>1</v>
      </c>
      <c r="G7712" s="158">
        <v>4.1960836552550953</v>
      </c>
    </row>
    <row r="7713" spans="1:7" x14ac:dyDescent="0.25">
      <c r="A7713" s="147">
        <v>7709</v>
      </c>
      <c r="B7713" s="151">
        <v>21005124305</v>
      </c>
      <c r="C7713" s="151">
        <v>196</v>
      </c>
      <c r="D7713" s="158">
        <v>864.46479669999997</v>
      </c>
      <c r="E7713" s="151">
        <v>13951</v>
      </c>
      <c r="F7713" s="151">
        <v>1</v>
      </c>
      <c r="G7713" s="158">
        <v>7.0867190622086058</v>
      </c>
    </row>
    <row r="7714" spans="1:7" x14ac:dyDescent="0.25">
      <c r="A7714" s="147">
        <v>7710</v>
      </c>
      <c r="B7714" s="151">
        <v>21005124306</v>
      </c>
      <c r="C7714" s="151">
        <v>471</v>
      </c>
      <c r="D7714" s="158">
        <v>834.88731059999998</v>
      </c>
      <c r="E7714" s="151">
        <v>14300</v>
      </c>
      <c r="F7714" s="151">
        <v>1</v>
      </c>
      <c r="G7714" s="158">
        <v>4.7622219262022112</v>
      </c>
    </row>
    <row r="7715" spans="1:7" x14ac:dyDescent="0.25">
      <c r="A7715" s="147">
        <v>7711</v>
      </c>
      <c r="B7715" s="151">
        <v>21005124307</v>
      </c>
      <c r="C7715" s="151">
        <v>212</v>
      </c>
      <c r="D7715" s="158">
        <v>799.17034279999996</v>
      </c>
      <c r="E7715" s="151">
        <v>14608</v>
      </c>
      <c r="F7715" s="151">
        <v>1</v>
      </c>
      <c r="G7715" s="158">
        <v>2.7108032502997204</v>
      </c>
    </row>
    <row r="7716" spans="1:7" x14ac:dyDescent="0.25">
      <c r="A7716" s="147">
        <v>7712</v>
      </c>
      <c r="B7716" s="151">
        <v>21005124308</v>
      </c>
      <c r="C7716" s="151">
        <v>258</v>
      </c>
      <c r="D7716" s="158">
        <v>753.78448900000001</v>
      </c>
      <c r="E7716" s="151">
        <v>14822</v>
      </c>
      <c r="F7716" s="151">
        <v>1</v>
      </c>
      <c r="G7716" s="158">
        <v>1.2854668975622752</v>
      </c>
    </row>
    <row r="7717" spans="1:7" x14ac:dyDescent="0.25">
      <c r="A7717" s="147">
        <v>7713</v>
      </c>
      <c r="B7717" s="151">
        <v>21005124309</v>
      </c>
      <c r="C7717" s="151">
        <v>372</v>
      </c>
      <c r="D7717" s="158">
        <v>839.66162050000003</v>
      </c>
      <c r="E7717" s="151">
        <v>14243</v>
      </c>
      <c r="F7717" s="151">
        <v>1</v>
      </c>
      <c r="G7717" s="158">
        <v>5.1418675902491007</v>
      </c>
    </row>
    <row r="7718" spans="1:7" x14ac:dyDescent="0.25">
      <c r="A7718" s="147">
        <v>7714</v>
      </c>
      <c r="B7718" s="151">
        <v>21005124310</v>
      </c>
      <c r="C7718" s="151">
        <v>402</v>
      </c>
      <c r="D7718" s="158">
        <v>777.77361110000004</v>
      </c>
      <c r="E7718" s="151">
        <v>14739</v>
      </c>
      <c r="F7718" s="151">
        <v>1</v>
      </c>
      <c r="G7718" s="158">
        <v>1.8382842680165177</v>
      </c>
    </row>
    <row r="7719" spans="1:7" x14ac:dyDescent="0.25">
      <c r="A7719" s="147">
        <v>7715</v>
      </c>
      <c r="B7719" s="151">
        <v>21005124311</v>
      </c>
      <c r="C7719" s="151">
        <v>311</v>
      </c>
      <c r="D7719" s="158">
        <v>827.4447467</v>
      </c>
      <c r="E7719" s="151">
        <v>14374</v>
      </c>
      <c r="F7719" s="151">
        <v>1</v>
      </c>
      <c r="G7719" s="158">
        <v>4.269348607965898</v>
      </c>
    </row>
    <row r="7720" spans="1:7" x14ac:dyDescent="0.25">
      <c r="A7720" s="147">
        <v>7716</v>
      </c>
      <c r="B7720" s="151">
        <v>21005124312</v>
      </c>
      <c r="C7720" s="151">
        <v>492</v>
      </c>
      <c r="D7720" s="158">
        <v>743.77764479999996</v>
      </c>
      <c r="E7720" s="151">
        <v>14846</v>
      </c>
      <c r="F7720" s="151">
        <v>1</v>
      </c>
      <c r="G7720" s="158">
        <v>1.1256160916477953</v>
      </c>
    </row>
    <row r="7721" spans="1:7" x14ac:dyDescent="0.25">
      <c r="A7721" s="147">
        <v>7717</v>
      </c>
      <c r="B7721" s="151">
        <v>21005124313</v>
      </c>
      <c r="C7721" s="151">
        <v>253</v>
      </c>
      <c r="D7721" s="158">
        <v>844.87570870000002</v>
      </c>
      <c r="E7721" s="151">
        <v>14191</v>
      </c>
      <c r="F7721" s="151">
        <v>1</v>
      </c>
      <c r="G7721" s="158">
        <v>5.4882110030638076</v>
      </c>
    </row>
    <row r="7722" spans="1:7" x14ac:dyDescent="0.25">
      <c r="A7722" s="147">
        <v>7718</v>
      </c>
      <c r="B7722" s="151">
        <v>21005124314</v>
      </c>
      <c r="C7722" s="151">
        <v>633</v>
      </c>
      <c r="D7722" s="158">
        <v>820.78769839999995</v>
      </c>
      <c r="E7722" s="151">
        <v>14433</v>
      </c>
      <c r="F7722" s="151">
        <v>1</v>
      </c>
      <c r="G7722" s="158">
        <v>3.8763820434261351</v>
      </c>
    </row>
    <row r="7723" spans="1:7" x14ac:dyDescent="0.25">
      <c r="A7723" s="147">
        <v>7719</v>
      </c>
      <c r="B7723" s="151">
        <v>21005124315</v>
      </c>
      <c r="C7723" s="151">
        <v>328</v>
      </c>
      <c r="D7723" s="158">
        <v>744.09747100000004</v>
      </c>
      <c r="E7723" s="151">
        <v>14845</v>
      </c>
      <c r="F7723" s="151">
        <v>1</v>
      </c>
      <c r="G7723" s="158">
        <v>1.132276541894232</v>
      </c>
    </row>
    <row r="7724" spans="1:7" x14ac:dyDescent="0.25">
      <c r="A7724" s="147">
        <v>7720</v>
      </c>
      <c r="B7724" s="151">
        <v>21005124316</v>
      </c>
      <c r="C7724" s="151">
        <v>220</v>
      </c>
      <c r="D7724" s="158">
        <v>766.32550000000003</v>
      </c>
      <c r="E7724" s="151">
        <v>14777</v>
      </c>
      <c r="F7724" s="151">
        <v>1</v>
      </c>
      <c r="G7724" s="158">
        <v>1.5851871586519251</v>
      </c>
    </row>
    <row r="7725" spans="1:7" x14ac:dyDescent="0.25">
      <c r="A7725" s="147">
        <v>7721</v>
      </c>
      <c r="B7725" s="151">
        <v>21005124317</v>
      </c>
      <c r="C7725" s="151">
        <v>505</v>
      </c>
      <c r="D7725" s="158">
        <v>792.93474990000004</v>
      </c>
      <c r="E7725" s="151">
        <v>14651</v>
      </c>
      <c r="F7725" s="151">
        <v>1</v>
      </c>
      <c r="G7725" s="158">
        <v>2.4244038897029441</v>
      </c>
    </row>
    <row r="7726" spans="1:7" x14ac:dyDescent="0.25">
      <c r="A7726" s="147">
        <v>7722</v>
      </c>
      <c r="B7726" s="151">
        <v>21005124318</v>
      </c>
      <c r="C7726" s="151">
        <v>535</v>
      </c>
      <c r="D7726" s="158">
        <v>808.77934379999999</v>
      </c>
      <c r="E7726" s="151">
        <v>14533</v>
      </c>
      <c r="F7726" s="151">
        <v>1</v>
      </c>
      <c r="G7726" s="158">
        <v>3.2103370187824698</v>
      </c>
    </row>
    <row r="7727" spans="1:7" x14ac:dyDescent="0.25">
      <c r="A7727" s="147">
        <v>7723</v>
      </c>
      <c r="B7727" s="151">
        <v>21005124319</v>
      </c>
      <c r="C7727" s="151">
        <v>423</v>
      </c>
      <c r="D7727" s="158">
        <v>828.44313320000003</v>
      </c>
      <c r="E7727" s="151">
        <v>14361</v>
      </c>
      <c r="F7727" s="151">
        <v>1</v>
      </c>
      <c r="G7727" s="158">
        <v>4.3559344611695749</v>
      </c>
    </row>
    <row r="7728" spans="1:7" x14ac:dyDescent="0.25">
      <c r="A7728" s="147">
        <v>7724</v>
      </c>
      <c r="B7728" s="151">
        <v>21005124320</v>
      </c>
      <c r="C7728" s="151">
        <v>726</v>
      </c>
      <c r="D7728" s="158">
        <v>782.73608019999995</v>
      </c>
      <c r="E7728" s="151">
        <v>14707</v>
      </c>
      <c r="F7728" s="151">
        <v>1</v>
      </c>
      <c r="G7728" s="158">
        <v>2.0514186759024908</v>
      </c>
    </row>
    <row r="7729" spans="1:7" x14ac:dyDescent="0.25">
      <c r="A7729" s="147">
        <v>7725</v>
      </c>
      <c r="B7729" s="151">
        <v>21005124321</v>
      </c>
      <c r="C7729" s="151">
        <v>537</v>
      </c>
      <c r="D7729" s="158">
        <v>821.30244389999996</v>
      </c>
      <c r="E7729" s="151">
        <v>14430</v>
      </c>
      <c r="F7729" s="151">
        <v>1</v>
      </c>
      <c r="G7729" s="158">
        <v>3.8963633941654452</v>
      </c>
    </row>
    <row r="7730" spans="1:7" x14ac:dyDescent="0.25">
      <c r="A7730" s="147">
        <v>7726</v>
      </c>
      <c r="B7730" s="151">
        <v>21005124323</v>
      </c>
      <c r="C7730" s="151">
        <v>481</v>
      </c>
      <c r="D7730" s="158">
        <v>780.71170010000003</v>
      </c>
      <c r="E7730" s="151">
        <v>14720</v>
      </c>
      <c r="F7730" s="151">
        <v>1</v>
      </c>
      <c r="G7730" s="158">
        <v>1.9648328226988143</v>
      </c>
    </row>
    <row r="7731" spans="1:7" x14ac:dyDescent="0.25">
      <c r="A7731" s="147">
        <v>7727</v>
      </c>
      <c r="B7731" s="151">
        <v>21005124324</v>
      </c>
      <c r="C7731" s="151">
        <v>371</v>
      </c>
      <c r="D7731" s="158">
        <v>794.07903659999999</v>
      </c>
      <c r="E7731" s="151">
        <v>14643</v>
      </c>
      <c r="F7731" s="151">
        <v>1</v>
      </c>
      <c r="G7731" s="158">
        <v>2.4776874916744371</v>
      </c>
    </row>
    <row r="7732" spans="1:7" x14ac:dyDescent="0.25">
      <c r="A7732" s="147">
        <v>7728</v>
      </c>
      <c r="B7732" s="151">
        <v>21005124325</v>
      </c>
      <c r="C7732" s="151">
        <v>328</v>
      </c>
      <c r="D7732" s="158">
        <v>828.88119319999998</v>
      </c>
      <c r="E7732" s="151">
        <v>14356</v>
      </c>
      <c r="F7732" s="151">
        <v>1</v>
      </c>
      <c r="G7732" s="158">
        <v>4.3892367124017584</v>
      </c>
    </row>
    <row r="7733" spans="1:7" x14ac:dyDescent="0.25">
      <c r="A7733" s="147">
        <v>7729</v>
      </c>
      <c r="B7733" s="151">
        <v>21005124326</v>
      </c>
      <c r="C7733" s="151">
        <v>394</v>
      </c>
      <c r="D7733" s="158">
        <v>730.33342449999998</v>
      </c>
      <c r="E7733" s="151">
        <v>14882</v>
      </c>
      <c r="F7733" s="151">
        <v>1</v>
      </c>
      <c r="G7733" s="158">
        <v>0.88583988277607573</v>
      </c>
    </row>
    <row r="7734" spans="1:7" x14ac:dyDescent="0.25">
      <c r="A7734" s="147">
        <v>7730</v>
      </c>
      <c r="B7734" s="151">
        <v>21005124327</v>
      </c>
      <c r="C7734" s="151">
        <v>551</v>
      </c>
      <c r="D7734" s="158">
        <v>786.84751830000005</v>
      </c>
      <c r="E7734" s="151">
        <v>14684</v>
      </c>
      <c r="F7734" s="151">
        <v>1</v>
      </c>
      <c r="G7734" s="158">
        <v>2.2046090315705342</v>
      </c>
    </row>
    <row r="7735" spans="1:7" x14ac:dyDescent="0.25">
      <c r="A7735" s="147">
        <v>7731</v>
      </c>
      <c r="B7735" s="151">
        <v>21005124328</v>
      </c>
      <c r="C7735" s="151">
        <v>435</v>
      </c>
      <c r="D7735" s="158">
        <v>828.26068310000005</v>
      </c>
      <c r="E7735" s="151">
        <v>14365</v>
      </c>
      <c r="F7735" s="151">
        <v>1</v>
      </c>
      <c r="G7735" s="158">
        <v>4.3292926601838282</v>
      </c>
    </row>
    <row r="7736" spans="1:7" x14ac:dyDescent="0.25">
      <c r="A7736" s="147">
        <v>7732</v>
      </c>
      <c r="B7736" s="151">
        <v>21005124329</v>
      </c>
      <c r="C7736" s="151">
        <v>478</v>
      </c>
      <c r="D7736" s="158">
        <v>780.37245259999997</v>
      </c>
      <c r="E7736" s="151">
        <v>14722</v>
      </c>
      <c r="F7736" s="151">
        <v>1</v>
      </c>
      <c r="G7736" s="158">
        <v>1.9515119222059409</v>
      </c>
    </row>
    <row r="7737" spans="1:7" x14ac:dyDescent="0.25">
      <c r="A7737" s="147">
        <v>7733</v>
      </c>
      <c r="B7737" s="151">
        <v>21005124330</v>
      </c>
      <c r="C7737" s="151">
        <v>294</v>
      </c>
      <c r="D7737" s="158">
        <v>773.52033189999997</v>
      </c>
      <c r="E7737" s="151">
        <v>14756</v>
      </c>
      <c r="F7737" s="151">
        <v>1</v>
      </c>
      <c r="G7737" s="158">
        <v>1.7250566138270949</v>
      </c>
    </row>
    <row r="7738" spans="1:7" x14ac:dyDescent="0.25">
      <c r="A7738" s="147">
        <v>7734</v>
      </c>
      <c r="B7738" s="151">
        <v>21005124331</v>
      </c>
      <c r="C7738" s="151">
        <v>264</v>
      </c>
      <c r="D7738" s="158">
        <v>803.77638590000004</v>
      </c>
      <c r="E7738" s="151">
        <v>14567</v>
      </c>
      <c r="F7738" s="151">
        <v>1</v>
      </c>
      <c r="G7738" s="158">
        <v>2.9838817104036233</v>
      </c>
    </row>
    <row r="7739" spans="1:7" x14ac:dyDescent="0.25">
      <c r="A7739" s="147">
        <v>7735</v>
      </c>
      <c r="B7739" s="151">
        <v>21005124332</v>
      </c>
      <c r="C7739" s="151">
        <v>216</v>
      </c>
      <c r="D7739" s="158">
        <v>872.04662280000002</v>
      </c>
      <c r="E7739" s="151">
        <v>13828</v>
      </c>
      <c r="F7739" s="151">
        <v>2</v>
      </c>
      <c r="G7739" s="158">
        <v>7.905954442520315</v>
      </c>
    </row>
    <row r="7740" spans="1:7" x14ac:dyDescent="0.25">
      <c r="A7740" s="147">
        <v>7736</v>
      </c>
      <c r="B7740" s="151">
        <v>21005124333</v>
      </c>
      <c r="C7740" s="151">
        <v>536</v>
      </c>
      <c r="D7740" s="158">
        <v>738.86555869999995</v>
      </c>
      <c r="E7740" s="151">
        <v>14861</v>
      </c>
      <c r="F7740" s="151">
        <v>1</v>
      </c>
      <c r="G7740" s="158">
        <v>1.0257093379512454</v>
      </c>
    </row>
    <row r="7741" spans="1:7" x14ac:dyDescent="0.25">
      <c r="A7741" s="147">
        <v>7737</v>
      </c>
      <c r="B7741" s="151">
        <v>21005124334</v>
      </c>
      <c r="C7741" s="151">
        <v>398</v>
      </c>
      <c r="D7741" s="158">
        <v>766.51551970000003</v>
      </c>
      <c r="E7741" s="151">
        <v>14775</v>
      </c>
      <c r="F7741" s="151">
        <v>1</v>
      </c>
      <c r="G7741" s="158">
        <v>1.5985080591447982</v>
      </c>
    </row>
    <row r="7742" spans="1:7" x14ac:dyDescent="0.25">
      <c r="A7742" s="147">
        <v>7738</v>
      </c>
      <c r="B7742" s="151">
        <v>21005124335</v>
      </c>
      <c r="C7742" s="151">
        <v>429</v>
      </c>
      <c r="D7742" s="158">
        <v>773.05811879999999</v>
      </c>
      <c r="E7742" s="151">
        <v>14757</v>
      </c>
      <c r="F7742" s="151">
        <v>1</v>
      </c>
      <c r="G7742" s="158">
        <v>1.7183961635806582</v>
      </c>
    </row>
    <row r="7743" spans="1:7" x14ac:dyDescent="0.25">
      <c r="A7743" s="147">
        <v>7739</v>
      </c>
      <c r="B7743" s="151">
        <v>21005124336</v>
      </c>
      <c r="C7743" s="151">
        <v>524</v>
      </c>
      <c r="D7743" s="158">
        <v>773.74113009999996</v>
      </c>
      <c r="E7743" s="151">
        <v>14754</v>
      </c>
      <c r="F7743" s="151">
        <v>1</v>
      </c>
      <c r="G7743" s="158">
        <v>1.7383775143199682</v>
      </c>
    </row>
    <row r="7744" spans="1:7" x14ac:dyDescent="0.25">
      <c r="A7744" s="147">
        <v>7740</v>
      </c>
      <c r="B7744" s="151">
        <v>21005124337</v>
      </c>
      <c r="C7744" s="151">
        <v>339</v>
      </c>
      <c r="D7744" s="158">
        <v>787.76315260000001</v>
      </c>
      <c r="E7744" s="151">
        <v>14676</v>
      </c>
      <c r="F7744" s="151">
        <v>1</v>
      </c>
      <c r="G7744" s="158">
        <v>2.2578926335420273</v>
      </c>
    </row>
    <row r="7745" spans="1:7" x14ac:dyDescent="0.25">
      <c r="A7745" s="147">
        <v>7741</v>
      </c>
      <c r="B7745" s="151">
        <v>21005124338</v>
      </c>
      <c r="C7745" s="151">
        <v>253</v>
      </c>
      <c r="D7745" s="158">
        <v>781.91023949999999</v>
      </c>
      <c r="E7745" s="151">
        <v>14710</v>
      </c>
      <c r="F7745" s="151">
        <v>1</v>
      </c>
      <c r="G7745" s="158">
        <v>2.0314373251631808</v>
      </c>
    </row>
    <row r="7746" spans="1:7" x14ac:dyDescent="0.25">
      <c r="A7746" s="147">
        <v>7742</v>
      </c>
      <c r="B7746" s="151">
        <v>21005124339</v>
      </c>
      <c r="C7746" s="151">
        <v>369</v>
      </c>
      <c r="D7746" s="158">
        <v>816.03308679999998</v>
      </c>
      <c r="E7746" s="151">
        <v>14481</v>
      </c>
      <c r="F7746" s="151">
        <v>1</v>
      </c>
      <c r="G7746" s="158">
        <v>3.5566804315971763</v>
      </c>
    </row>
    <row r="7747" spans="1:7" x14ac:dyDescent="0.25">
      <c r="A7747" s="147">
        <v>7743</v>
      </c>
      <c r="B7747" s="151">
        <v>21005124340</v>
      </c>
      <c r="C7747" s="151">
        <v>480</v>
      </c>
      <c r="D7747" s="158">
        <v>835.49273219999998</v>
      </c>
      <c r="E7747" s="151">
        <v>14289</v>
      </c>
      <c r="F7747" s="151">
        <v>1</v>
      </c>
      <c r="G7747" s="158">
        <v>4.8354868789130148</v>
      </c>
    </row>
    <row r="7748" spans="1:7" x14ac:dyDescent="0.25">
      <c r="A7748" s="147">
        <v>7744</v>
      </c>
      <c r="B7748" s="151">
        <v>21005124341</v>
      </c>
      <c r="C7748" s="151">
        <v>355</v>
      </c>
      <c r="D7748" s="158">
        <v>779.49706209999999</v>
      </c>
      <c r="E7748" s="151">
        <v>14728</v>
      </c>
      <c r="F7748" s="151">
        <v>1</v>
      </c>
      <c r="G7748" s="158">
        <v>1.911549220727321</v>
      </c>
    </row>
    <row r="7749" spans="1:7" x14ac:dyDescent="0.25">
      <c r="A7749" s="147">
        <v>7745</v>
      </c>
      <c r="B7749" s="151">
        <v>21005124342</v>
      </c>
      <c r="C7749" s="151">
        <v>261</v>
      </c>
      <c r="D7749" s="158">
        <v>728.87752769999997</v>
      </c>
      <c r="E7749" s="151">
        <v>14886</v>
      </c>
      <c r="F7749" s="151">
        <v>1</v>
      </c>
      <c r="G7749" s="158">
        <v>0.85919808179032908</v>
      </c>
    </row>
    <row r="7750" spans="1:7" x14ac:dyDescent="0.25">
      <c r="A7750" s="147">
        <v>7746</v>
      </c>
      <c r="B7750" s="151">
        <v>21005124343</v>
      </c>
      <c r="C7750" s="151">
        <v>438</v>
      </c>
      <c r="D7750" s="158">
        <v>778.47975599999995</v>
      </c>
      <c r="E7750" s="151">
        <v>14734</v>
      </c>
      <c r="F7750" s="151">
        <v>1</v>
      </c>
      <c r="G7750" s="158">
        <v>1.8715865192487011</v>
      </c>
    </row>
    <row r="7751" spans="1:7" x14ac:dyDescent="0.25">
      <c r="A7751" s="147">
        <v>7747</v>
      </c>
      <c r="B7751" s="151">
        <v>21005124344</v>
      </c>
      <c r="C7751" s="151">
        <v>313</v>
      </c>
      <c r="D7751" s="158">
        <v>727.39441020000004</v>
      </c>
      <c r="E7751" s="151">
        <v>14891</v>
      </c>
      <c r="F7751" s="151">
        <v>1</v>
      </c>
      <c r="G7751" s="158">
        <v>0.82589583055814575</v>
      </c>
    </row>
    <row r="7752" spans="1:7" x14ac:dyDescent="0.25">
      <c r="A7752" s="147">
        <v>7748</v>
      </c>
      <c r="B7752" s="151">
        <v>21005124501</v>
      </c>
      <c r="C7752" s="151">
        <v>514</v>
      </c>
      <c r="D7752" s="158">
        <v>991.23224459999994</v>
      </c>
      <c r="E7752" s="151">
        <v>10089</v>
      </c>
      <c r="F7752" s="151">
        <v>4</v>
      </c>
      <c r="G7752" s="158">
        <v>32.809377913946989</v>
      </c>
    </row>
    <row r="7753" spans="1:7" x14ac:dyDescent="0.25">
      <c r="A7753" s="147">
        <v>7749</v>
      </c>
      <c r="B7753" s="151">
        <v>21005124502</v>
      </c>
      <c r="C7753" s="151">
        <v>391</v>
      </c>
      <c r="D7753" s="158">
        <v>1009.955728</v>
      </c>
      <c r="E7753" s="151">
        <v>8980</v>
      </c>
      <c r="F7753" s="151">
        <v>5</v>
      </c>
      <c r="G7753" s="158">
        <v>40.195817237245244</v>
      </c>
    </row>
    <row r="7754" spans="1:7" x14ac:dyDescent="0.25">
      <c r="A7754" s="147">
        <v>7750</v>
      </c>
      <c r="B7754" s="151">
        <v>21005124503</v>
      </c>
      <c r="C7754" s="151">
        <v>313</v>
      </c>
      <c r="D7754" s="158">
        <v>976.26825870000005</v>
      </c>
      <c r="E7754" s="151">
        <v>10851</v>
      </c>
      <c r="F7754" s="151">
        <v>4</v>
      </c>
      <c r="G7754" s="158">
        <v>27.734114826162248</v>
      </c>
    </row>
    <row r="7755" spans="1:7" x14ac:dyDescent="0.25">
      <c r="A7755" s="147">
        <v>7751</v>
      </c>
      <c r="B7755" s="151">
        <v>21005124504</v>
      </c>
      <c r="C7755" s="151">
        <v>285</v>
      </c>
      <c r="D7755" s="158">
        <v>1017.063311</v>
      </c>
      <c r="E7755" s="151">
        <v>8493</v>
      </c>
      <c r="F7755" s="151">
        <v>5</v>
      </c>
      <c r="G7755" s="158">
        <v>43.439456507259891</v>
      </c>
    </row>
    <row r="7756" spans="1:7" x14ac:dyDescent="0.25">
      <c r="A7756" s="147">
        <v>7752</v>
      </c>
      <c r="B7756" s="151">
        <v>21005124505</v>
      </c>
      <c r="C7756" s="151">
        <v>373</v>
      </c>
      <c r="D7756" s="158">
        <v>865.87292649999995</v>
      </c>
      <c r="E7756" s="151">
        <v>13925</v>
      </c>
      <c r="F7756" s="151">
        <v>1</v>
      </c>
      <c r="G7756" s="158">
        <v>7.2598907686159579</v>
      </c>
    </row>
    <row r="7757" spans="1:7" x14ac:dyDescent="0.25">
      <c r="A7757" s="147">
        <v>7753</v>
      </c>
      <c r="B7757" s="151">
        <v>21005124506</v>
      </c>
      <c r="C7757" s="151">
        <v>442</v>
      </c>
      <c r="D7757" s="158">
        <v>972.43691249999995</v>
      </c>
      <c r="E7757" s="151">
        <v>11018</v>
      </c>
      <c r="F7757" s="151">
        <v>4</v>
      </c>
      <c r="G7757" s="158">
        <v>26.621819635007327</v>
      </c>
    </row>
    <row r="7758" spans="1:7" x14ac:dyDescent="0.25">
      <c r="A7758" s="147">
        <v>7754</v>
      </c>
      <c r="B7758" s="151">
        <v>21005124507</v>
      </c>
      <c r="C7758" s="151">
        <v>318</v>
      </c>
      <c r="D7758" s="158">
        <v>896.73313499999995</v>
      </c>
      <c r="E7758" s="151">
        <v>13390</v>
      </c>
      <c r="F7758" s="151">
        <v>2</v>
      </c>
      <c r="G7758" s="158">
        <v>10.82323165045957</v>
      </c>
    </row>
    <row r="7759" spans="1:7" x14ac:dyDescent="0.25">
      <c r="A7759" s="147">
        <v>7755</v>
      </c>
      <c r="B7759" s="151">
        <v>21005124508</v>
      </c>
      <c r="C7759" s="151">
        <v>481</v>
      </c>
      <c r="D7759" s="158">
        <v>970.39863849999995</v>
      </c>
      <c r="E7759" s="151">
        <v>11095</v>
      </c>
      <c r="F7759" s="151">
        <v>3</v>
      </c>
      <c r="G7759" s="158">
        <v>26.108964966031706</v>
      </c>
    </row>
    <row r="7760" spans="1:7" x14ac:dyDescent="0.25">
      <c r="A7760" s="147">
        <v>7756</v>
      </c>
      <c r="B7760" s="151">
        <v>21005124509</v>
      </c>
      <c r="C7760" s="151">
        <v>220</v>
      </c>
      <c r="D7760" s="158">
        <v>1028.5076280000001</v>
      </c>
      <c r="E7760" s="151">
        <v>7635</v>
      </c>
      <c r="F7760" s="151">
        <v>6</v>
      </c>
      <c r="G7760" s="158">
        <v>49.154122818702547</v>
      </c>
    </row>
    <row r="7761" spans="1:7" x14ac:dyDescent="0.25">
      <c r="A7761" s="147">
        <v>7757</v>
      </c>
      <c r="B7761" s="151">
        <v>21005124510</v>
      </c>
      <c r="C7761" s="151">
        <v>365</v>
      </c>
      <c r="D7761" s="158">
        <v>997.99032</v>
      </c>
      <c r="E7761" s="151">
        <v>9727</v>
      </c>
      <c r="F7761" s="151">
        <v>4</v>
      </c>
      <c r="G7761" s="158">
        <v>35.220460903157054</v>
      </c>
    </row>
    <row r="7762" spans="1:7" x14ac:dyDescent="0.25">
      <c r="A7762" s="147">
        <v>7758</v>
      </c>
      <c r="B7762" s="151">
        <v>21005124511</v>
      </c>
      <c r="C7762" s="151">
        <v>345</v>
      </c>
      <c r="D7762" s="158">
        <v>1058.7498390000001</v>
      </c>
      <c r="E7762" s="151">
        <v>4959</v>
      </c>
      <c r="F7762" s="151">
        <v>7</v>
      </c>
      <c r="G7762" s="158">
        <v>66.977487678167051</v>
      </c>
    </row>
    <row r="7763" spans="1:7" x14ac:dyDescent="0.25">
      <c r="A7763" s="147">
        <v>7759</v>
      </c>
      <c r="B7763" s="151">
        <v>21005124512</v>
      </c>
      <c r="C7763" s="151">
        <v>304</v>
      </c>
      <c r="D7763" s="158">
        <v>962.29418029999999</v>
      </c>
      <c r="E7763" s="151">
        <v>11459</v>
      </c>
      <c r="F7763" s="151">
        <v>3</v>
      </c>
      <c r="G7763" s="158">
        <v>23.684561076328762</v>
      </c>
    </row>
    <row r="7764" spans="1:7" x14ac:dyDescent="0.25">
      <c r="A7764" s="147">
        <v>7760</v>
      </c>
      <c r="B7764" s="151">
        <v>21005124513</v>
      </c>
      <c r="C7764" s="151">
        <v>459</v>
      </c>
      <c r="D7764" s="158">
        <v>935.35828760000004</v>
      </c>
      <c r="E7764" s="151">
        <v>12449</v>
      </c>
      <c r="F7764" s="151">
        <v>3</v>
      </c>
      <c r="G7764" s="158">
        <v>17.090715332356467</v>
      </c>
    </row>
    <row r="7765" spans="1:7" x14ac:dyDescent="0.25">
      <c r="A7765" s="147">
        <v>7761</v>
      </c>
      <c r="B7765" s="151">
        <v>21005124514</v>
      </c>
      <c r="C7765" s="151">
        <v>580</v>
      </c>
      <c r="D7765" s="158">
        <v>1011.0233449999999</v>
      </c>
      <c r="E7765" s="151">
        <v>8916</v>
      </c>
      <c r="F7765" s="151">
        <v>5</v>
      </c>
      <c r="G7765" s="158">
        <v>40.622086053017185</v>
      </c>
    </row>
    <row r="7766" spans="1:7" x14ac:dyDescent="0.25">
      <c r="A7766" s="147">
        <v>7762</v>
      </c>
      <c r="B7766" s="151">
        <v>21005124515</v>
      </c>
      <c r="C7766" s="151">
        <v>387</v>
      </c>
      <c r="D7766" s="158">
        <v>924.71250339999995</v>
      </c>
      <c r="E7766" s="151">
        <v>12744</v>
      </c>
      <c r="F7766" s="151">
        <v>2</v>
      </c>
      <c r="G7766" s="158">
        <v>15.125882509657654</v>
      </c>
    </row>
    <row r="7767" spans="1:7" x14ac:dyDescent="0.25">
      <c r="A7767" s="147">
        <v>7763</v>
      </c>
      <c r="B7767" s="151">
        <v>21005124516</v>
      </c>
      <c r="C7767" s="151">
        <v>289</v>
      </c>
      <c r="D7767" s="158">
        <v>969.54917739999996</v>
      </c>
      <c r="E7767" s="151">
        <v>11143</v>
      </c>
      <c r="F7767" s="151">
        <v>3</v>
      </c>
      <c r="G7767" s="158">
        <v>25.789263354202745</v>
      </c>
    </row>
    <row r="7768" spans="1:7" x14ac:dyDescent="0.25">
      <c r="A7768" s="147">
        <v>7764</v>
      </c>
      <c r="B7768" s="151">
        <v>21005124517</v>
      </c>
      <c r="C7768" s="151">
        <v>313</v>
      </c>
      <c r="D7768" s="158">
        <v>1005.6431260000001</v>
      </c>
      <c r="E7768" s="151">
        <v>9280</v>
      </c>
      <c r="F7768" s="151">
        <v>5</v>
      </c>
      <c r="G7768" s="158">
        <v>38.197682163314241</v>
      </c>
    </row>
    <row r="7769" spans="1:7" x14ac:dyDescent="0.25">
      <c r="A7769" s="147">
        <v>7765</v>
      </c>
      <c r="B7769" s="151">
        <v>21005124518</v>
      </c>
      <c r="C7769" s="151">
        <v>394</v>
      </c>
      <c r="D7769" s="158">
        <v>988.76186459999997</v>
      </c>
      <c r="E7769" s="151">
        <v>10220</v>
      </c>
      <c r="F7769" s="151">
        <v>4</v>
      </c>
      <c r="G7769" s="158">
        <v>31.936858931663782</v>
      </c>
    </row>
    <row r="7770" spans="1:7" x14ac:dyDescent="0.25">
      <c r="A7770" s="147">
        <v>7766</v>
      </c>
      <c r="B7770" s="151">
        <v>21005124519</v>
      </c>
      <c r="C7770" s="151">
        <v>371</v>
      </c>
      <c r="D7770" s="158">
        <v>969.12400560000003</v>
      </c>
      <c r="E7770" s="151">
        <v>11160</v>
      </c>
      <c r="F7770" s="151">
        <v>3</v>
      </c>
      <c r="G7770" s="158">
        <v>25.676035700013323</v>
      </c>
    </row>
    <row r="7771" spans="1:7" x14ac:dyDescent="0.25">
      <c r="A7771" s="147">
        <v>7767</v>
      </c>
      <c r="B7771" s="151">
        <v>21005124520</v>
      </c>
      <c r="C7771" s="151">
        <v>232</v>
      </c>
      <c r="D7771" s="158">
        <v>957.57849810000005</v>
      </c>
      <c r="E7771" s="151">
        <v>11666</v>
      </c>
      <c r="F7771" s="151">
        <v>3</v>
      </c>
      <c r="G7771" s="158">
        <v>22.30584787531637</v>
      </c>
    </row>
    <row r="7772" spans="1:7" x14ac:dyDescent="0.25">
      <c r="A7772" s="147">
        <v>7768</v>
      </c>
      <c r="B7772" s="151">
        <v>21005124521</v>
      </c>
      <c r="C7772" s="151">
        <v>243</v>
      </c>
      <c r="D7772" s="158">
        <v>1012.88531</v>
      </c>
      <c r="E7772" s="151">
        <v>8784</v>
      </c>
      <c r="F7772" s="151">
        <v>5</v>
      </c>
      <c r="G7772" s="158">
        <v>41.501265485546824</v>
      </c>
    </row>
    <row r="7773" spans="1:7" x14ac:dyDescent="0.25">
      <c r="A7773" s="147">
        <v>7769</v>
      </c>
      <c r="B7773" s="151">
        <v>21005124522</v>
      </c>
      <c r="C7773" s="151">
        <v>204</v>
      </c>
      <c r="D7773" s="158">
        <v>961.50900549999994</v>
      </c>
      <c r="E7773" s="151">
        <v>11499</v>
      </c>
      <c r="F7773" s="151">
        <v>3</v>
      </c>
      <c r="G7773" s="158">
        <v>23.418143066471295</v>
      </c>
    </row>
    <row r="7774" spans="1:7" x14ac:dyDescent="0.25">
      <c r="A7774" s="147">
        <v>7770</v>
      </c>
      <c r="B7774" s="151">
        <v>21005124523</v>
      </c>
      <c r="C7774" s="151">
        <v>598</v>
      </c>
      <c r="D7774" s="158">
        <v>935.53140410000003</v>
      </c>
      <c r="E7774" s="151">
        <v>12440</v>
      </c>
      <c r="F7774" s="151">
        <v>3</v>
      </c>
      <c r="G7774" s="158">
        <v>17.150659384574396</v>
      </c>
    </row>
    <row r="7775" spans="1:7" x14ac:dyDescent="0.25">
      <c r="A7775" s="147">
        <v>7771</v>
      </c>
      <c r="B7775" s="151">
        <v>21005124524</v>
      </c>
      <c r="C7775" s="151">
        <v>365</v>
      </c>
      <c r="D7775" s="158">
        <v>936.13315769999997</v>
      </c>
      <c r="E7775" s="151">
        <v>12415</v>
      </c>
      <c r="F7775" s="151">
        <v>3</v>
      </c>
      <c r="G7775" s="158">
        <v>17.317170640735313</v>
      </c>
    </row>
    <row r="7776" spans="1:7" x14ac:dyDescent="0.25">
      <c r="A7776" s="147">
        <v>7772</v>
      </c>
      <c r="B7776" s="151">
        <v>21005124525</v>
      </c>
      <c r="C7776" s="151">
        <v>275</v>
      </c>
      <c r="D7776" s="158">
        <v>779.39743439999995</v>
      </c>
      <c r="E7776" s="151">
        <v>14730</v>
      </c>
      <c r="F7776" s="151">
        <v>1</v>
      </c>
      <c r="G7776" s="158">
        <v>1.8982283202344477</v>
      </c>
    </row>
    <row r="7777" spans="1:7" x14ac:dyDescent="0.25">
      <c r="A7777" s="147">
        <v>7773</v>
      </c>
      <c r="B7777" s="151">
        <v>21005124526</v>
      </c>
      <c r="C7777" s="151">
        <v>484</v>
      </c>
      <c r="D7777" s="158">
        <v>1005.175782</v>
      </c>
      <c r="E7777" s="151">
        <v>9310</v>
      </c>
      <c r="F7777" s="151">
        <v>5</v>
      </c>
      <c r="G7777" s="158">
        <v>37.997868655921138</v>
      </c>
    </row>
    <row r="7778" spans="1:7" x14ac:dyDescent="0.25">
      <c r="A7778" s="147">
        <v>7774</v>
      </c>
      <c r="B7778" s="151">
        <v>21005124527</v>
      </c>
      <c r="C7778" s="151">
        <v>224</v>
      </c>
      <c r="D7778" s="158">
        <v>1017.405811</v>
      </c>
      <c r="E7778" s="151">
        <v>8466</v>
      </c>
      <c r="F7778" s="151">
        <v>5</v>
      </c>
      <c r="G7778" s="158">
        <v>43.619288663913679</v>
      </c>
    </row>
    <row r="7779" spans="1:7" x14ac:dyDescent="0.25">
      <c r="A7779" s="147">
        <v>7775</v>
      </c>
      <c r="B7779" s="151">
        <v>21005124528</v>
      </c>
      <c r="C7779" s="151">
        <v>557</v>
      </c>
      <c r="D7779" s="158">
        <v>991.97986809999998</v>
      </c>
      <c r="E7779" s="151">
        <v>10062</v>
      </c>
      <c r="F7779" s="151">
        <v>4</v>
      </c>
      <c r="G7779" s="158">
        <v>32.98921007060077</v>
      </c>
    </row>
    <row r="7780" spans="1:7" x14ac:dyDescent="0.25">
      <c r="A7780" s="147">
        <v>7776</v>
      </c>
      <c r="B7780" s="151">
        <v>21005124529</v>
      </c>
      <c r="C7780" s="151">
        <v>322</v>
      </c>
      <c r="D7780" s="158">
        <v>1008.748062</v>
      </c>
      <c r="E7780" s="151">
        <v>9057</v>
      </c>
      <c r="F7780" s="151">
        <v>5</v>
      </c>
      <c r="G7780" s="158">
        <v>39.682962568269616</v>
      </c>
    </row>
    <row r="7781" spans="1:7" x14ac:dyDescent="0.25">
      <c r="A7781" s="147">
        <v>7777</v>
      </c>
      <c r="B7781" s="151">
        <v>21005124531</v>
      </c>
      <c r="C7781" s="151">
        <v>566</v>
      </c>
      <c r="D7781" s="158">
        <v>864.68532530000004</v>
      </c>
      <c r="E7781" s="151">
        <v>13944</v>
      </c>
      <c r="F7781" s="151">
        <v>1</v>
      </c>
      <c r="G7781" s="158">
        <v>7.1333422139336617</v>
      </c>
    </row>
    <row r="7782" spans="1:7" x14ac:dyDescent="0.25">
      <c r="A7782" s="147">
        <v>7778</v>
      </c>
      <c r="B7782" s="151">
        <v>21005124533</v>
      </c>
      <c r="C7782" s="151">
        <v>274</v>
      </c>
      <c r="D7782" s="158">
        <v>1041.615151</v>
      </c>
      <c r="E7782" s="151">
        <v>6574</v>
      </c>
      <c r="F7782" s="151">
        <v>6</v>
      </c>
      <c r="G7782" s="158">
        <v>56.220860530171834</v>
      </c>
    </row>
    <row r="7783" spans="1:7" x14ac:dyDescent="0.25">
      <c r="A7783" s="147">
        <v>7779</v>
      </c>
      <c r="B7783" s="151">
        <v>21005124538</v>
      </c>
      <c r="C7783" s="151">
        <v>611</v>
      </c>
      <c r="D7783" s="158">
        <v>875.50970170000005</v>
      </c>
      <c r="E7783" s="151">
        <v>13771</v>
      </c>
      <c r="F7783" s="151">
        <v>2</v>
      </c>
      <c r="G7783" s="158">
        <v>8.2856001065672036</v>
      </c>
    </row>
    <row r="7784" spans="1:7" x14ac:dyDescent="0.25">
      <c r="A7784" s="147">
        <v>7780</v>
      </c>
      <c r="B7784" s="151">
        <v>21005124539</v>
      </c>
      <c r="C7784" s="151">
        <v>408</v>
      </c>
      <c r="D7784" s="158">
        <v>1039.090592</v>
      </c>
      <c r="E7784" s="151">
        <v>6784</v>
      </c>
      <c r="F7784" s="151">
        <v>6</v>
      </c>
      <c r="G7784" s="158">
        <v>54.822165978420145</v>
      </c>
    </row>
    <row r="7785" spans="1:7" x14ac:dyDescent="0.25">
      <c r="A7785" s="147">
        <v>7781</v>
      </c>
      <c r="B7785" s="151">
        <v>21005124540</v>
      </c>
      <c r="C7785" s="151">
        <v>506</v>
      </c>
      <c r="D7785" s="158">
        <v>1036.8098580000001</v>
      </c>
      <c r="E7785" s="151">
        <v>6983</v>
      </c>
      <c r="F7785" s="151">
        <v>6</v>
      </c>
      <c r="G7785" s="158">
        <v>53.49673637937925</v>
      </c>
    </row>
    <row r="7786" spans="1:7" x14ac:dyDescent="0.25">
      <c r="A7786" s="147">
        <v>7782</v>
      </c>
      <c r="B7786" s="151">
        <v>21005124541</v>
      </c>
      <c r="C7786" s="151">
        <v>455</v>
      </c>
      <c r="D7786" s="158">
        <v>977.18112429999996</v>
      </c>
      <c r="E7786" s="151">
        <v>10798</v>
      </c>
      <c r="F7786" s="151">
        <v>4</v>
      </c>
      <c r="G7786" s="158">
        <v>28.087118689223388</v>
      </c>
    </row>
    <row r="7787" spans="1:7" x14ac:dyDescent="0.25">
      <c r="A7787" s="147">
        <v>7783</v>
      </c>
      <c r="B7787" s="151">
        <v>21005124542</v>
      </c>
      <c r="C7787" s="151">
        <v>514</v>
      </c>
      <c r="D7787" s="158">
        <v>1071.5029219999999</v>
      </c>
      <c r="E7787" s="151">
        <v>3796</v>
      </c>
      <c r="F7787" s="151">
        <v>8</v>
      </c>
      <c r="G7787" s="158">
        <v>74.723591314772875</v>
      </c>
    </row>
    <row r="7788" spans="1:7" x14ac:dyDescent="0.25">
      <c r="A7788" s="147">
        <v>7784</v>
      </c>
      <c r="B7788" s="151">
        <v>21005124543</v>
      </c>
      <c r="C7788" s="151">
        <v>470</v>
      </c>
      <c r="D7788" s="158">
        <v>1087.708629</v>
      </c>
      <c r="E7788" s="151">
        <v>2366</v>
      </c>
      <c r="F7788" s="151">
        <v>9</v>
      </c>
      <c r="G7788" s="158">
        <v>84.248035167177306</v>
      </c>
    </row>
    <row r="7789" spans="1:7" x14ac:dyDescent="0.25">
      <c r="A7789" s="147">
        <v>7785</v>
      </c>
      <c r="B7789" s="151">
        <v>21005124544</v>
      </c>
      <c r="C7789" s="151">
        <v>183</v>
      </c>
      <c r="D7789" s="158">
        <v>1027.837393</v>
      </c>
      <c r="E7789" s="151">
        <v>7687</v>
      </c>
      <c r="F7789" s="151">
        <v>6</v>
      </c>
      <c r="G7789" s="158">
        <v>48.807779405887835</v>
      </c>
    </row>
    <row r="7790" spans="1:7" x14ac:dyDescent="0.25">
      <c r="A7790" s="147">
        <v>7786</v>
      </c>
      <c r="B7790" s="151">
        <v>21005124545</v>
      </c>
      <c r="C7790" s="151">
        <v>233</v>
      </c>
      <c r="D7790" s="158">
        <v>1031.756171</v>
      </c>
      <c r="E7790" s="151">
        <v>7354</v>
      </c>
      <c r="F7790" s="151">
        <v>6</v>
      </c>
      <c r="G7790" s="158">
        <v>51.025709337951241</v>
      </c>
    </row>
    <row r="7791" spans="1:7" x14ac:dyDescent="0.25">
      <c r="A7791" s="147">
        <v>7787</v>
      </c>
      <c r="B7791" s="151">
        <v>21005124546</v>
      </c>
      <c r="C7791" s="151">
        <v>486</v>
      </c>
      <c r="D7791" s="158">
        <v>1005.671924</v>
      </c>
      <c r="E7791" s="151">
        <v>9276</v>
      </c>
      <c r="F7791" s="151">
        <v>5</v>
      </c>
      <c r="G7791" s="158">
        <v>38.224323964299991</v>
      </c>
    </row>
    <row r="7792" spans="1:7" x14ac:dyDescent="0.25">
      <c r="A7792" s="147">
        <v>7788</v>
      </c>
      <c r="B7792" s="151">
        <v>21005124547</v>
      </c>
      <c r="C7792" s="151">
        <v>272</v>
      </c>
      <c r="D7792" s="158">
        <v>973.44624829999998</v>
      </c>
      <c r="E7792" s="151">
        <v>10977</v>
      </c>
      <c r="F7792" s="151">
        <v>4</v>
      </c>
      <c r="G7792" s="158">
        <v>26.89489809511123</v>
      </c>
    </row>
    <row r="7793" spans="1:7" x14ac:dyDescent="0.25">
      <c r="A7793" s="147">
        <v>7789</v>
      </c>
      <c r="B7793" s="151">
        <v>21005124548</v>
      </c>
      <c r="C7793" s="151">
        <v>380</v>
      </c>
      <c r="D7793" s="158">
        <v>1023.986042</v>
      </c>
      <c r="E7793" s="151">
        <v>7990</v>
      </c>
      <c r="F7793" s="151">
        <v>6</v>
      </c>
      <c r="G7793" s="158">
        <v>46.789662981217525</v>
      </c>
    </row>
    <row r="7794" spans="1:7" x14ac:dyDescent="0.25">
      <c r="A7794" s="147">
        <v>7790</v>
      </c>
      <c r="B7794" s="151">
        <v>21005124550</v>
      </c>
      <c r="C7794" s="151">
        <v>619</v>
      </c>
      <c r="D7794" s="158">
        <v>1100.8408939999999</v>
      </c>
      <c r="E7794" s="151">
        <v>1358</v>
      </c>
      <c r="F7794" s="151">
        <v>9</v>
      </c>
      <c r="G7794" s="158">
        <v>90.96176901558546</v>
      </c>
    </row>
    <row r="7795" spans="1:7" x14ac:dyDescent="0.25">
      <c r="A7795" s="147">
        <v>7791</v>
      </c>
      <c r="B7795" s="151">
        <v>21005124551</v>
      </c>
      <c r="C7795" s="151">
        <v>301</v>
      </c>
      <c r="D7795" s="158">
        <v>849.6773809</v>
      </c>
      <c r="E7795" s="151">
        <v>14143</v>
      </c>
      <c r="F7795" s="151">
        <v>1</v>
      </c>
      <c r="G7795" s="158">
        <v>5.8079126148927669</v>
      </c>
    </row>
    <row r="7796" spans="1:7" x14ac:dyDescent="0.25">
      <c r="A7796" s="147">
        <v>7792</v>
      </c>
      <c r="B7796" s="151">
        <v>21005124552</v>
      </c>
      <c r="C7796" s="151">
        <v>707</v>
      </c>
      <c r="D7796" s="158">
        <v>856.92818999999997</v>
      </c>
      <c r="E7796" s="151">
        <v>14048</v>
      </c>
      <c r="F7796" s="151">
        <v>1</v>
      </c>
      <c r="G7796" s="158">
        <v>6.4406553883042488</v>
      </c>
    </row>
    <row r="7797" spans="1:7" x14ac:dyDescent="0.25">
      <c r="A7797" s="147">
        <v>7793</v>
      </c>
      <c r="B7797" s="151">
        <v>21005124553</v>
      </c>
      <c r="C7797" s="151">
        <v>321</v>
      </c>
      <c r="D7797" s="158">
        <v>1108.9554029999999</v>
      </c>
      <c r="E7797" s="151">
        <v>887</v>
      </c>
      <c r="F7797" s="151">
        <v>10</v>
      </c>
      <c r="G7797" s="158">
        <v>94.098841081657127</v>
      </c>
    </row>
    <row r="7798" spans="1:7" x14ac:dyDescent="0.25">
      <c r="A7798" s="147">
        <v>7794</v>
      </c>
      <c r="B7798" s="151">
        <v>21005124601</v>
      </c>
      <c r="C7798" s="151">
        <v>532</v>
      </c>
      <c r="D7798" s="158">
        <v>1050.034823</v>
      </c>
      <c r="E7798" s="151">
        <v>5801</v>
      </c>
      <c r="F7798" s="151">
        <v>7</v>
      </c>
      <c r="G7798" s="158">
        <v>61.369388570667383</v>
      </c>
    </row>
    <row r="7799" spans="1:7" x14ac:dyDescent="0.25">
      <c r="A7799" s="147">
        <v>7795</v>
      </c>
      <c r="B7799" s="151">
        <v>21005124602</v>
      </c>
      <c r="C7799" s="151">
        <v>524</v>
      </c>
      <c r="D7799" s="158">
        <v>1036.1719270000001</v>
      </c>
      <c r="E7799" s="151">
        <v>7029</v>
      </c>
      <c r="F7799" s="151">
        <v>6</v>
      </c>
      <c r="G7799" s="158">
        <v>53.190355668043154</v>
      </c>
    </row>
    <row r="7800" spans="1:7" x14ac:dyDescent="0.25">
      <c r="A7800" s="147">
        <v>7796</v>
      </c>
      <c r="B7800" s="151">
        <v>21005124603</v>
      </c>
      <c r="C7800" s="151">
        <v>421</v>
      </c>
      <c r="D7800" s="158">
        <v>1021.426187</v>
      </c>
      <c r="E7800" s="151">
        <v>8178</v>
      </c>
      <c r="F7800" s="151">
        <v>5</v>
      </c>
      <c r="G7800" s="158">
        <v>45.537498334887438</v>
      </c>
    </row>
    <row r="7801" spans="1:7" x14ac:dyDescent="0.25">
      <c r="A7801" s="147">
        <v>7797</v>
      </c>
      <c r="B7801" s="151">
        <v>21005124604</v>
      </c>
      <c r="C7801" s="151">
        <v>317</v>
      </c>
      <c r="D7801" s="158">
        <v>1031.4880740000001</v>
      </c>
      <c r="E7801" s="151">
        <v>7373</v>
      </c>
      <c r="F7801" s="151">
        <v>6</v>
      </c>
      <c r="G7801" s="158">
        <v>50.899160783268947</v>
      </c>
    </row>
    <row r="7802" spans="1:7" x14ac:dyDescent="0.25">
      <c r="A7802" s="147">
        <v>7798</v>
      </c>
      <c r="B7802" s="151">
        <v>21005124605</v>
      </c>
      <c r="C7802" s="151">
        <v>342</v>
      </c>
      <c r="D7802" s="158">
        <v>1096.1744799999999</v>
      </c>
      <c r="E7802" s="151">
        <v>1702</v>
      </c>
      <c r="F7802" s="151">
        <v>9</v>
      </c>
      <c r="G7802" s="158">
        <v>88.670574130811247</v>
      </c>
    </row>
    <row r="7803" spans="1:7" x14ac:dyDescent="0.25">
      <c r="A7803" s="147">
        <v>7799</v>
      </c>
      <c r="B7803" s="151">
        <v>21005124606</v>
      </c>
      <c r="C7803" s="151">
        <v>439</v>
      </c>
      <c r="D7803" s="158">
        <v>1035.018945</v>
      </c>
      <c r="E7803" s="151">
        <v>7120</v>
      </c>
      <c r="F7803" s="151">
        <v>6</v>
      </c>
      <c r="G7803" s="158">
        <v>52.584254695617425</v>
      </c>
    </row>
    <row r="7804" spans="1:7" x14ac:dyDescent="0.25">
      <c r="A7804" s="147">
        <v>7800</v>
      </c>
      <c r="B7804" s="151">
        <v>21005124607</v>
      </c>
      <c r="C7804" s="151">
        <v>357</v>
      </c>
      <c r="D7804" s="158">
        <v>1068.5616649999999</v>
      </c>
      <c r="E7804" s="151">
        <v>4041</v>
      </c>
      <c r="F7804" s="151">
        <v>8</v>
      </c>
      <c r="G7804" s="158">
        <v>73.091781004395898</v>
      </c>
    </row>
    <row r="7805" spans="1:7" x14ac:dyDescent="0.25">
      <c r="A7805" s="147">
        <v>7801</v>
      </c>
      <c r="B7805" s="151">
        <v>21005124608</v>
      </c>
      <c r="C7805" s="151">
        <v>278</v>
      </c>
      <c r="D7805" s="158">
        <v>1058.9551610000001</v>
      </c>
      <c r="E7805" s="151">
        <v>4937</v>
      </c>
      <c r="F7805" s="151">
        <v>7</v>
      </c>
      <c r="G7805" s="158">
        <v>67.124017583588653</v>
      </c>
    </row>
    <row r="7806" spans="1:7" x14ac:dyDescent="0.25">
      <c r="A7806" s="147">
        <v>7802</v>
      </c>
      <c r="B7806" s="151">
        <v>21005124609</v>
      </c>
      <c r="C7806" s="151">
        <v>408</v>
      </c>
      <c r="D7806" s="158">
        <v>1034.929339</v>
      </c>
      <c r="E7806" s="151">
        <v>7127</v>
      </c>
      <c r="F7806" s="151">
        <v>6</v>
      </c>
      <c r="G7806" s="158">
        <v>52.537631543892374</v>
      </c>
    </row>
    <row r="7807" spans="1:7" x14ac:dyDescent="0.25">
      <c r="A7807" s="147">
        <v>7803</v>
      </c>
      <c r="B7807" s="151">
        <v>21005124610</v>
      </c>
      <c r="C7807" s="151">
        <v>440</v>
      </c>
      <c r="D7807" s="158">
        <v>1008.23324</v>
      </c>
      <c r="E7807" s="151">
        <v>9098</v>
      </c>
      <c r="F7807" s="151">
        <v>5</v>
      </c>
      <c r="G7807" s="158">
        <v>39.409884108165713</v>
      </c>
    </row>
    <row r="7808" spans="1:7" x14ac:dyDescent="0.25">
      <c r="A7808" s="147">
        <v>7804</v>
      </c>
      <c r="B7808" s="151">
        <v>21005124611</v>
      </c>
      <c r="C7808" s="151">
        <v>411</v>
      </c>
      <c r="D7808" s="158">
        <v>971.40641089999997</v>
      </c>
      <c r="E7808" s="151">
        <v>11055</v>
      </c>
      <c r="F7808" s="151">
        <v>4</v>
      </c>
      <c r="G7808" s="158">
        <v>26.375382975889174</v>
      </c>
    </row>
    <row r="7809" spans="1:7" x14ac:dyDescent="0.25">
      <c r="A7809" s="147">
        <v>7805</v>
      </c>
      <c r="B7809" s="151">
        <v>21005124612</v>
      </c>
      <c r="C7809" s="151">
        <v>430</v>
      </c>
      <c r="D7809" s="158">
        <v>1059.654458</v>
      </c>
      <c r="E7809" s="151">
        <v>4859</v>
      </c>
      <c r="F7809" s="151">
        <v>7</v>
      </c>
      <c r="G7809" s="158">
        <v>67.643532702810703</v>
      </c>
    </row>
    <row r="7810" spans="1:7" x14ac:dyDescent="0.25">
      <c r="A7810" s="147">
        <v>7806</v>
      </c>
      <c r="B7810" s="151">
        <v>21005124613</v>
      </c>
      <c r="C7810" s="151">
        <v>241</v>
      </c>
      <c r="D7810" s="158">
        <v>1058.8847760000001</v>
      </c>
      <c r="E7810" s="151">
        <v>4941</v>
      </c>
      <c r="F7810" s="151">
        <v>7</v>
      </c>
      <c r="G7810" s="158">
        <v>67.09737578260291</v>
      </c>
    </row>
    <row r="7811" spans="1:7" x14ac:dyDescent="0.25">
      <c r="A7811" s="147">
        <v>7807</v>
      </c>
      <c r="B7811" s="151">
        <v>21005124614</v>
      </c>
      <c r="C7811" s="151">
        <v>468</v>
      </c>
      <c r="D7811" s="158">
        <v>1091.0083059999999</v>
      </c>
      <c r="E7811" s="151">
        <v>2089</v>
      </c>
      <c r="F7811" s="151">
        <v>9</v>
      </c>
      <c r="G7811" s="158">
        <v>86.092979885440258</v>
      </c>
    </row>
    <row r="7812" spans="1:7" x14ac:dyDescent="0.25">
      <c r="A7812" s="147">
        <v>7808</v>
      </c>
      <c r="B7812" s="151">
        <v>21005124615</v>
      </c>
      <c r="C7812" s="151">
        <v>479</v>
      </c>
      <c r="D7812" s="158">
        <v>1079.507257</v>
      </c>
      <c r="E7812" s="151">
        <v>3088</v>
      </c>
      <c r="F7812" s="151">
        <v>8</v>
      </c>
      <c r="G7812" s="158">
        <v>79.439190089250033</v>
      </c>
    </row>
    <row r="7813" spans="1:7" x14ac:dyDescent="0.25">
      <c r="A7813" s="147">
        <v>7809</v>
      </c>
      <c r="B7813" s="151">
        <v>21005124616</v>
      </c>
      <c r="C7813" s="151">
        <v>376</v>
      </c>
      <c r="D7813" s="158">
        <v>1040.0574979999999</v>
      </c>
      <c r="E7813" s="151">
        <v>6701</v>
      </c>
      <c r="F7813" s="151">
        <v>6</v>
      </c>
      <c r="G7813" s="158">
        <v>55.374983348874387</v>
      </c>
    </row>
    <row r="7814" spans="1:7" x14ac:dyDescent="0.25">
      <c r="A7814" s="147">
        <v>7810</v>
      </c>
      <c r="B7814" s="151">
        <v>21005124617</v>
      </c>
      <c r="C7814" s="151">
        <v>534</v>
      </c>
      <c r="D7814" s="158">
        <v>1042.9353759999999</v>
      </c>
      <c r="E7814" s="151">
        <v>6440</v>
      </c>
      <c r="F7814" s="151">
        <v>7</v>
      </c>
      <c r="G7814" s="158">
        <v>57.113360863194352</v>
      </c>
    </row>
    <row r="7815" spans="1:7" x14ac:dyDescent="0.25">
      <c r="A7815" s="147">
        <v>7811</v>
      </c>
      <c r="B7815" s="151">
        <v>21005124618</v>
      </c>
      <c r="C7815" s="151">
        <v>349</v>
      </c>
      <c r="D7815" s="158">
        <v>1042.311708</v>
      </c>
      <c r="E7815" s="151">
        <v>6512</v>
      </c>
      <c r="F7815" s="151">
        <v>7</v>
      </c>
      <c r="G7815" s="158">
        <v>56.633808445450917</v>
      </c>
    </row>
    <row r="7816" spans="1:7" x14ac:dyDescent="0.25">
      <c r="A7816" s="147">
        <v>7812</v>
      </c>
      <c r="B7816" s="151">
        <v>21005124619</v>
      </c>
      <c r="C7816" s="151">
        <v>352</v>
      </c>
      <c r="D7816" s="158">
        <v>1000.177946</v>
      </c>
      <c r="E7816" s="151">
        <v>9593</v>
      </c>
      <c r="F7816" s="151">
        <v>5</v>
      </c>
      <c r="G7816" s="158">
        <v>36.112961236179565</v>
      </c>
    </row>
    <row r="7817" spans="1:7" x14ac:dyDescent="0.25">
      <c r="A7817" s="147">
        <v>7813</v>
      </c>
      <c r="B7817" s="151">
        <v>21005124620</v>
      </c>
      <c r="C7817" s="151">
        <v>354</v>
      </c>
      <c r="D7817" s="158">
        <v>1030.922421</v>
      </c>
      <c r="E7817" s="151">
        <v>7436</v>
      </c>
      <c r="F7817" s="151">
        <v>6</v>
      </c>
      <c r="G7817" s="158">
        <v>50.479552417743434</v>
      </c>
    </row>
    <row r="7818" spans="1:7" x14ac:dyDescent="0.25">
      <c r="A7818" s="147">
        <v>7814</v>
      </c>
      <c r="B7818" s="151">
        <v>21005124621</v>
      </c>
      <c r="C7818" s="151">
        <v>313</v>
      </c>
      <c r="D7818" s="158">
        <v>990.41547179999998</v>
      </c>
      <c r="E7818" s="151">
        <v>10134</v>
      </c>
      <c r="F7818" s="151">
        <v>4</v>
      </c>
      <c r="G7818" s="158">
        <v>32.509657652857335</v>
      </c>
    </row>
    <row r="7819" spans="1:7" x14ac:dyDescent="0.25">
      <c r="A7819" s="147">
        <v>7815</v>
      </c>
      <c r="B7819" s="151">
        <v>21005124624</v>
      </c>
      <c r="C7819" s="151">
        <v>325</v>
      </c>
      <c r="D7819" s="158">
        <v>1069.610259</v>
      </c>
      <c r="E7819" s="151">
        <v>3952</v>
      </c>
      <c r="F7819" s="151">
        <v>8</v>
      </c>
      <c r="G7819" s="158">
        <v>73.684561076328762</v>
      </c>
    </row>
    <row r="7820" spans="1:7" x14ac:dyDescent="0.25">
      <c r="A7820" s="147">
        <v>7816</v>
      </c>
      <c r="B7820" s="151">
        <v>21005124625</v>
      </c>
      <c r="C7820" s="151">
        <v>770</v>
      </c>
      <c r="D7820" s="158">
        <v>992.55464340000003</v>
      </c>
      <c r="E7820" s="151">
        <v>10022</v>
      </c>
      <c r="F7820" s="151">
        <v>4</v>
      </c>
      <c r="G7820" s="158">
        <v>33.255628080458237</v>
      </c>
    </row>
    <row r="7821" spans="1:7" x14ac:dyDescent="0.25">
      <c r="A7821" s="147">
        <v>7817</v>
      </c>
      <c r="B7821" s="151">
        <v>21005124627</v>
      </c>
      <c r="C7821" s="151">
        <v>412</v>
      </c>
      <c r="D7821" s="158">
        <v>1015.123374</v>
      </c>
      <c r="E7821" s="151">
        <v>8632</v>
      </c>
      <c r="F7821" s="151">
        <v>5</v>
      </c>
      <c r="G7821" s="158">
        <v>42.513653923005194</v>
      </c>
    </row>
    <row r="7822" spans="1:7" x14ac:dyDescent="0.25">
      <c r="A7822" s="147">
        <v>7818</v>
      </c>
      <c r="B7822" s="151">
        <v>21005124628</v>
      </c>
      <c r="C7822" s="151">
        <v>440</v>
      </c>
      <c r="D7822" s="158">
        <v>1077.092897</v>
      </c>
      <c r="E7822" s="151">
        <v>3304</v>
      </c>
      <c r="F7822" s="151">
        <v>8</v>
      </c>
      <c r="G7822" s="158">
        <v>78.000532836019715</v>
      </c>
    </row>
    <row r="7823" spans="1:7" x14ac:dyDescent="0.25">
      <c r="A7823" s="147">
        <v>7819</v>
      </c>
      <c r="B7823" s="151">
        <v>21005124629</v>
      </c>
      <c r="C7823" s="151">
        <v>272</v>
      </c>
      <c r="D7823" s="158">
        <v>986.27377639999997</v>
      </c>
      <c r="E7823" s="151">
        <v>10361</v>
      </c>
      <c r="F7823" s="151">
        <v>4</v>
      </c>
      <c r="G7823" s="158">
        <v>30.997735446916213</v>
      </c>
    </row>
    <row r="7824" spans="1:7" x14ac:dyDescent="0.25">
      <c r="A7824" s="147">
        <v>7820</v>
      </c>
      <c r="B7824" s="151">
        <v>21005124631</v>
      </c>
      <c r="C7824" s="151">
        <v>453</v>
      </c>
      <c r="D7824" s="158">
        <v>1041.0412879999999</v>
      </c>
      <c r="E7824" s="151">
        <v>6617</v>
      </c>
      <c r="F7824" s="151">
        <v>6</v>
      </c>
      <c r="G7824" s="158">
        <v>55.934461169575066</v>
      </c>
    </row>
    <row r="7825" spans="1:7" x14ac:dyDescent="0.25">
      <c r="A7825" s="147">
        <v>7821</v>
      </c>
      <c r="B7825" s="151">
        <v>21005124633</v>
      </c>
      <c r="C7825" s="151">
        <v>1022</v>
      </c>
      <c r="D7825" s="158">
        <v>939.54467120000004</v>
      </c>
      <c r="E7825" s="151">
        <v>12294</v>
      </c>
      <c r="F7825" s="151">
        <v>3</v>
      </c>
      <c r="G7825" s="158">
        <v>18.123085120554151</v>
      </c>
    </row>
    <row r="7826" spans="1:7" x14ac:dyDescent="0.25">
      <c r="A7826" s="147">
        <v>7822</v>
      </c>
      <c r="B7826" s="151">
        <v>21005124634</v>
      </c>
      <c r="C7826" s="151">
        <v>476</v>
      </c>
      <c r="D7826" s="158">
        <v>1027.613664</v>
      </c>
      <c r="E7826" s="151">
        <v>7700</v>
      </c>
      <c r="F7826" s="151">
        <v>6</v>
      </c>
      <c r="G7826" s="158">
        <v>48.721193552684163</v>
      </c>
    </row>
    <row r="7827" spans="1:7" x14ac:dyDescent="0.25">
      <c r="A7827" s="147">
        <v>7823</v>
      </c>
      <c r="B7827" s="151">
        <v>21005124636</v>
      </c>
      <c r="C7827" s="151">
        <v>486</v>
      </c>
      <c r="D7827" s="158">
        <v>1030.0570720000001</v>
      </c>
      <c r="E7827" s="151">
        <v>7495</v>
      </c>
      <c r="F7827" s="151">
        <v>6</v>
      </c>
      <c r="G7827" s="158">
        <v>50.08658585320368</v>
      </c>
    </row>
    <row r="7828" spans="1:7" x14ac:dyDescent="0.25">
      <c r="A7828" s="147">
        <v>7824</v>
      </c>
      <c r="B7828" s="151">
        <v>21005124638</v>
      </c>
      <c r="C7828" s="151">
        <v>475</v>
      </c>
      <c r="D7828" s="158">
        <v>1040.021835</v>
      </c>
      <c r="E7828" s="151">
        <v>6704</v>
      </c>
      <c r="F7828" s="151">
        <v>6</v>
      </c>
      <c r="G7828" s="158">
        <v>55.35500199813508</v>
      </c>
    </row>
    <row r="7829" spans="1:7" x14ac:dyDescent="0.25">
      <c r="A7829" s="147">
        <v>7825</v>
      </c>
      <c r="B7829" s="151">
        <v>21005124639</v>
      </c>
      <c r="C7829" s="151">
        <v>382</v>
      </c>
      <c r="D7829" s="158">
        <v>1050.267695</v>
      </c>
      <c r="E7829" s="151">
        <v>5772</v>
      </c>
      <c r="F7829" s="151">
        <v>7</v>
      </c>
      <c r="G7829" s="158">
        <v>61.562541627814035</v>
      </c>
    </row>
    <row r="7830" spans="1:7" x14ac:dyDescent="0.25">
      <c r="A7830" s="147">
        <v>7826</v>
      </c>
      <c r="B7830" s="151">
        <v>21005124640</v>
      </c>
      <c r="C7830" s="151">
        <v>418</v>
      </c>
      <c r="D7830" s="158">
        <v>1036.2691560000001</v>
      </c>
      <c r="E7830" s="151">
        <v>7024</v>
      </c>
      <c r="F7830" s="151">
        <v>6</v>
      </c>
      <c r="G7830" s="158">
        <v>53.223657919275347</v>
      </c>
    </row>
    <row r="7831" spans="1:7" x14ac:dyDescent="0.25">
      <c r="A7831" s="147">
        <v>7827</v>
      </c>
      <c r="B7831" s="151">
        <v>21005124641</v>
      </c>
      <c r="C7831" s="151">
        <v>662</v>
      </c>
      <c r="D7831" s="158">
        <v>1034.971802</v>
      </c>
      <c r="E7831" s="151">
        <v>7123</v>
      </c>
      <c r="F7831" s="151">
        <v>6</v>
      </c>
      <c r="G7831" s="158">
        <v>52.56427334487811</v>
      </c>
    </row>
    <row r="7832" spans="1:7" x14ac:dyDescent="0.25">
      <c r="A7832" s="147">
        <v>7828</v>
      </c>
      <c r="B7832" s="151">
        <v>21005124642</v>
      </c>
      <c r="C7832" s="151">
        <v>487</v>
      </c>
      <c r="D7832" s="158">
        <v>1074.6829399999999</v>
      </c>
      <c r="E7832" s="151">
        <v>3517</v>
      </c>
      <c r="F7832" s="151">
        <v>8</v>
      </c>
      <c r="G7832" s="158">
        <v>76.581856933528698</v>
      </c>
    </row>
    <row r="7833" spans="1:7" x14ac:dyDescent="0.25">
      <c r="A7833" s="147">
        <v>7829</v>
      </c>
      <c r="B7833" s="151">
        <v>21005124643</v>
      </c>
      <c r="C7833" s="151">
        <v>349</v>
      </c>
      <c r="D7833" s="158">
        <v>1043.651908</v>
      </c>
      <c r="E7833" s="151">
        <v>6373</v>
      </c>
      <c r="F7833" s="151">
        <v>7</v>
      </c>
      <c r="G7833" s="158">
        <v>57.559611029705607</v>
      </c>
    </row>
    <row r="7834" spans="1:7" x14ac:dyDescent="0.25">
      <c r="A7834" s="147">
        <v>7830</v>
      </c>
      <c r="B7834" s="151">
        <v>21005124644</v>
      </c>
      <c r="C7834" s="151">
        <v>288</v>
      </c>
      <c r="D7834" s="158">
        <v>1042.598144</v>
      </c>
      <c r="E7834" s="151">
        <v>6477</v>
      </c>
      <c r="F7834" s="151">
        <v>7</v>
      </c>
      <c r="G7834" s="158">
        <v>56.866924204076199</v>
      </c>
    </row>
    <row r="7835" spans="1:7" x14ac:dyDescent="0.25">
      <c r="A7835" s="147">
        <v>7831</v>
      </c>
      <c r="B7835" s="151">
        <v>21005124645</v>
      </c>
      <c r="C7835" s="151">
        <v>529</v>
      </c>
      <c r="D7835" s="158">
        <v>1038.2479519999999</v>
      </c>
      <c r="E7835" s="151">
        <v>6853</v>
      </c>
      <c r="F7835" s="151">
        <v>6</v>
      </c>
      <c r="G7835" s="158">
        <v>54.362594911416004</v>
      </c>
    </row>
    <row r="7836" spans="1:7" x14ac:dyDescent="0.25">
      <c r="A7836" s="147">
        <v>7832</v>
      </c>
      <c r="B7836" s="151">
        <v>21005124646</v>
      </c>
      <c r="C7836" s="151">
        <v>549</v>
      </c>
      <c r="D7836" s="158">
        <v>1094.3346790000001</v>
      </c>
      <c r="E7836" s="151">
        <v>1844</v>
      </c>
      <c r="F7836" s="151">
        <v>9</v>
      </c>
      <c r="G7836" s="158">
        <v>87.724790195817235</v>
      </c>
    </row>
    <row r="7837" spans="1:7" x14ac:dyDescent="0.25">
      <c r="A7837" s="147">
        <v>7833</v>
      </c>
      <c r="B7837" s="151">
        <v>21005124647</v>
      </c>
      <c r="C7837" s="151">
        <v>410</v>
      </c>
      <c r="D7837" s="158">
        <v>1074.468811</v>
      </c>
      <c r="E7837" s="151">
        <v>3540</v>
      </c>
      <c r="F7837" s="151">
        <v>8</v>
      </c>
      <c r="G7837" s="158">
        <v>76.428666577860653</v>
      </c>
    </row>
    <row r="7838" spans="1:7" x14ac:dyDescent="0.25">
      <c r="A7838" s="147">
        <v>7834</v>
      </c>
      <c r="B7838" s="151">
        <v>21005124648</v>
      </c>
      <c r="C7838" s="151">
        <v>505</v>
      </c>
      <c r="D7838" s="158">
        <v>1061.6777500000001</v>
      </c>
      <c r="E7838" s="151">
        <v>4680</v>
      </c>
      <c r="F7838" s="151">
        <v>8</v>
      </c>
      <c r="G7838" s="158">
        <v>68.835753296922874</v>
      </c>
    </row>
    <row r="7839" spans="1:7" x14ac:dyDescent="0.25">
      <c r="A7839" s="147">
        <v>7835</v>
      </c>
      <c r="B7839" s="151">
        <v>21005124649</v>
      </c>
      <c r="C7839" s="151">
        <v>1420</v>
      </c>
      <c r="D7839" s="158">
        <v>1048.3459640000001</v>
      </c>
      <c r="E7839" s="151">
        <v>5959</v>
      </c>
      <c r="F7839" s="151">
        <v>7</v>
      </c>
      <c r="G7839" s="158">
        <v>60.317037431730384</v>
      </c>
    </row>
    <row r="7840" spans="1:7" x14ac:dyDescent="0.25">
      <c r="A7840" s="147">
        <v>7836</v>
      </c>
      <c r="B7840" s="151">
        <v>21005124650</v>
      </c>
      <c r="C7840" s="151">
        <v>834</v>
      </c>
      <c r="D7840" s="158">
        <v>953.92942470000003</v>
      </c>
      <c r="E7840" s="151">
        <v>11801</v>
      </c>
      <c r="F7840" s="151">
        <v>3</v>
      </c>
      <c r="G7840" s="158">
        <v>21.40668709204742</v>
      </c>
    </row>
    <row r="7841" spans="1:7" x14ac:dyDescent="0.25">
      <c r="A7841" s="147">
        <v>7837</v>
      </c>
      <c r="B7841" s="151">
        <v>21005124651</v>
      </c>
      <c r="C7841" s="151">
        <v>166</v>
      </c>
      <c r="D7841" s="158">
        <v>1082.0618850000001</v>
      </c>
      <c r="E7841" s="151">
        <v>2854</v>
      </c>
      <c r="F7841" s="151">
        <v>9</v>
      </c>
      <c r="G7841" s="158">
        <v>80.997735446916209</v>
      </c>
    </row>
    <row r="7842" spans="1:7" x14ac:dyDescent="0.25">
      <c r="A7842" s="147">
        <v>7838</v>
      </c>
      <c r="B7842" s="151">
        <v>21005124653</v>
      </c>
      <c r="C7842" s="151">
        <v>389</v>
      </c>
      <c r="D7842" s="158">
        <v>1005.054428</v>
      </c>
      <c r="E7842" s="151">
        <v>9321</v>
      </c>
      <c r="F7842" s="151">
        <v>5</v>
      </c>
      <c r="G7842" s="158">
        <v>37.924603703210337</v>
      </c>
    </row>
    <row r="7843" spans="1:7" x14ac:dyDescent="0.25">
      <c r="A7843" s="147">
        <v>7839</v>
      </c>
      <c r="B7843" s="151">
        <v>21005124654</v>
      </c>
      <c r="C7843" s="151">
        <v>504</v>
      </c>
      <c r="D7843" s="158">
        <v>1019.818453</v>
      </c>
      <c r="E7843" s="151">
        <v>8301</v>
      </c>
      <c r="F7843" s="151">
        <v>5</v>
      </c>
      <c r="G7843" s="158">
        <v>44.718262954575728</v>
      </c>
    </row>
    <row r="7844" spans="1:7" x14ac:dyDescent="0.25">
      <c r="A7844" s="147">
        <v>7840</v>
      </c>
      <c r="B7844" s="151">
        <v>21005124655</v>
      </c>
      <c r="C7844" s="151">
        <v>353</v>
      </c>
      <c r="D7844" s="158">
        <v>979.5682501</v>
      </c>
      <c r="E7844" s="151">
        <v>10676</v>
      </c>
      <c r="F7844" s="151">
        <v>4</v>
      </c>
      <c r="G7844" s="158">
        <v>28.899693619288662</v>
      </c>
    </row>
    <row r="7845" spans="1:7" x14ac:dyDescent="0.25">
      <c r="A7845" s="147">
        <v>7841</v>
      </c>
      <c r="B7845" s="151">
        <v>21005124656</v>
      </c>
      <c r="C7845" s="151">
        <v>359</v>
      </c>
      <c r="D7845" s="158">
        <v>1047.1366439999999</v>
      </c>
      <c r="E7845" s="151">
        <v>6061</v>
      </c>
      <c r="F7845" s="151">
        <v>7</v>
      </c>
      <c r="G7845" s="158">
        <v>59.637671506593847</v>
      </c>
    </row>
    <row r="7846" spans="1:7" x14ac:dyDescent="0.25">
      <c r="A7846" s="147">
        <v>7842</v>
      </c>
      <c r="B7846" s="151">
        <v>21005124701</v>
      </c>
      <c r="C7846" s="151">
        <v>540</v>
      </c>
      <c r="D7846" s="158">
        <v>794.53486359999999</v>
      </c>
      <c r="E7846" s="151">
        <v>14640</v>
      </c>
      <c r="F7846" s="151">
        <v>1</v>
      </c>
      <c r="G7846" s="158">
        <v>2.4976688424137472</v>
      </c>
    </row>
    <row r="7847" spans="1:7" x14ac:dyDescent="0.25">
      <c r="A7847" s="147">
        <v>7843</v>
      </c>
      <c r="B7847" s="151">
        <v>21005124702</v>
      </c>
      <c r="C7847" s="151">
        <v>416</v>
      </c>
      <c r="D7847" s="158">
        <v>813.37686489999999</v>
      </c>
      <c r="E7847" s="151">
        <v>14502</v>
      </c>
      <c r="F7847" s="151">
        <v>1</v>
      </c>
      <c r="G7847" s="158">
        <v>3.4168109764220063</v>
      </c>
    </row>
    <row r="7848" spans="1:7" x14ac:dyDescent="0.25">
      <c r="A7848" s="147">
        <v>7844</v>
      </c>
      <c r="B7848" s="151">
        <v>21005124703</v>
      </c>
      <c r="C7848" s="151">
        <v>602</v>
      </c>
      <c r="D7848" s="158">
        <v>745.67383840000002</v>
      </c>
      <c r="E7848" s="151">
        <v>14842</v>
      </c>
      <c r="F7848" s="151">
        <v>1</v>
      </c>
      <c r="G7848" s="158">
        <v>1.1522578926335421</v>
      </c>
    </row>
    <row r="7849" spans="1:7" x14ac:dyDescent="0.25">
      <c r="A7849" s="147">
        <v>7845</v>
      </c>
      <c r="B7849" s="151">
        <v>21005124704</v>
      </c>
      <c r="C7849" s="151">
        <v>573</v>
      </c>
      <c r="D7849" s="158">
        <v>804.76708010000004</v>
      </c>
      <c r="E7849" s="151">
        <v>14558</v>
      </c>
      <c r="F7849" s="151">
        <v>1</v>
      </c>
      <c r="G7849" s="158">
        <v>3.043825762621553</v>
      </c>
    </row>
    <row r="7850" spans="1:7" x14ac:dyDescent="0.25">
      <c r="A7850" s="147">
        <v>7846</v>
      </c>
      <c r="B7850" s="151">
        <v>21005124705</v>
      </c>
      <c r="C7850" s="151">
        <v>471</v>
      </c>
      <c r="D7850" s="158">
        <v>643.40341699999999</v>
      </c>
      <c r="E7850" s="151">
        <v>14956</v>
      </c>
      <c r="F7850" s="151">
        <v>1</v>
      </c>
      <c r="G7850" s="158">
        <v>0.39296656453976292</v>
      </c>
    </row>
    <row r="7851" spans="1:7" x14ac:dyDescent="0.25">
      <c r="A7851" s="147">
        <v>7847</v>
      </c>
      <c r="B7851" s="151">
        <v>21005124706</v>
      </c>
      <c r="C7851" s="151">
        <v>565</v>
      </c>
      <c r="D7851" s="158">
        <v>741.22054100000003</v>
      </c>
      <c r="E7851" s="151">
        <v>14853</v>
      </c>
      <c r="F7851" s="151">
        <v>1</v>
      </c>
      <c r="G7851" s="158">
        <v>1.0789929399227387</v>
      </c>
    </row>
    <row r="7852" spans="1:7" x14ac:dyDescent="0.25">
      <c r="A7852" s="147">
        <v>7848</v>
      </c>
      <c r="B7852" s="151">
        <v>21005124707</v>
      </c>
      <c r="C7852" s="151">
        <v>326</v>
      </c>
      <c r="D7852" s="158">
        <v>819.92789960000005</v>
      </c>
      <c r="E7852" s="151">
        <v>14445</v>
      </c>
      <c r="F7852" s="151">
        <v>1</v>
      </c>
      <c r="G7852" s="158">
        <v>3.7964566404688953</v>
      </c>
    </row>
    <row r="7853" spans="1:7" x14ac:dyDescent="0.25">
      <c r="A7853" s="147">
        <v>7849</v>
      </c>
      <c r="B7853" s="151">
        <v>21005124708</v>
      </c>
      <c r="C7853" s="151">
        <v>480</v>
      </c>
      <c r="D7853" s="158">
        <v>851.1499</v>
      </c>
      <c r="E7853" s="151">
        <v>14127</v>
      </c>
      <c r="F7853" s="151">
        <v>1</v>
      </c>
      <c r="G7853" s="158">
        <v>5.9144798188357539</v>
      </c>
    </row>
    <row r="7854" spans="1:7" x14ac:dyDescent="0.25">
      <c r="A7854" s="147">
        <v>7850</v>
      </c>
      <c r="B7854" s="151">
        <v>21005124709</v>
      </c>
      <c r="C7854" s="151">
        <v>502</v>
      </c>
      <c r="D7854" s="158">
        <v>875.19948060000002</v>
      </c>
      <c r="E7854" s="151">
        <v>13780</v>
      </c>
      <c r="F7854" s="151">
        <v>2</v>
      </c>
      <c r="G7854" s="158">
        <v>8.2256560543492743</v>
      </c>
    </row>
    <row r="7855" spans="1:7" x14ac:dyDescent="0.25">
      <c r="A7855" s="147">
        <v>7851</v>
      </c>
      <c r="B7855" s="151">
        <v>21005124710</v>
      </c>
      <c r="C7855" s="151">
        <v>447</v>
      </c>
      <c r="D7855" s="158">
        <v>729.2760955</v>
      </c>
      <c r="E7855" s="151">
        <v>14883</v>
      </c>
      <c r="F7855" s="151">
        <v>1</v>
      </c>
      <c r="G7855" s="158">
        <v>0.87917943252963904</v>
      </c>
    </row>
    <row r="7856" spans="1:7" x14ac:dyDescent="0.25">
      <c r="A7856" s="147">
        <v>7852</v>
      </c>
      <c r="B7856" s="151">
        <v>21005124711</v>
      </c>
      <c r="C7856" s="151">
        <v>524</v>
      </c>
      <c r="D7856" s="158">
        <v>880.8732248</v>
      </c>
      <c r="E7856" s="151">
        <v>13686</v>
      </c>
      <c r="F7856" s="151">
        <v>2</v>
      </c>
      <c r="G7856" s="158">
        <v>8.8517383775143212</v>
      </c>
    </row>
    <row r="7857" spans="1:7" x14ac:dyDescent="0.25">
      <c r="A7857" s="147">
        <v>7853</v>
      </c>
      <c r="B7857" s="151">
        <v>21005124712</v>
      </c>
      <c r="C7857" s="151">
        <v>437</v>
      </c>
      <c r="D7857" s="158">
        <v>825.13417089999996</v>
      </c>
      <c r="E7857" s="151">
        <v>14399</v>
      </c>
      <c r="F7857" s="151">
        <v>1</v>
      </c>
      <c r="G7857" s="158">
        <v>4.1028373518049817</v>
      </c>
    </row>
    <row r="7858" spans="1:7" x14ac:dyDescent="0.25">
      <c r="A7858" s="147">
        <v>7854</v>
      </c>
      <c r="B7858" s="151">
        <v>21005124713</v>
      </c>
      <c r="C7858" s="151">
        <v>601</v>
      </c>
      <c r="D7858" s="158">
        <v>824.74199080000005</v>
      </c>
      <c r="E7858" s="151">
        <v>14403</v>
      </c>
      <c r="F7858" s="151">
        <v>1</v>
      </c>
      <c r="G7858" s="158">
        <v>4.0761955508192349</v>
      </c>
    </row>
    <row r="7859" spans="1:7" x14ac:dyDescent="0.25">
      <c r="A7859" s="147">
        <v>7855</v>
      </c>
      <c r="B7859" s="151">
        <v>21005124714</v>
      </c>
      <c r="C7859" s="151">
        <v>563</v>
      </c>
      <c r="D7859" s="158">
        <v>833.35145150000005</v>
      </c>
      <c r="E7859" s="151">
        <v>14321</v>
      </c>
      <c r="F7859" s="151">
        <v>1</v>
      </c>
      <c r="G7859" s="158">
        <v>4.6223524710270416</v>
      </c>
    </row>
    <row r="7860" spans="1:7" x14ac:dyDescent="0.25">
      <c r="A7860" s="147">
        <v>7856</v>
      </c>
      <c r="B7860" s="151">
        <v>21005124715</v>
      </c>
      <c r="C7860" s="151">
        <v>660</v>
      </c>
      <c r="D7860" s="158">
        <v>795.90396339999995</v>
      </c>
      <c r="E7860" s="151">
        <v>14633</v>
      </c>
      <c r="F7860" s="151">
        <v>1</v>
      </c>
      <c r="G7860" s="158">
        <v>2.544291994138804</v>
      </c>
    </row>
    <row r="7861" spans="1:7" x14ac:dyDescent="0.25">
      <c r="A7861" s="147">
        <v>7857</v>
      </c>
      <c r="B7861" s="151">
        <v>21005124716</v>
      </c>
      <c r="C7861" s="151">
        <v>464</v>
      </c>
      <c r="D7861" s="158">
        <v>785.87802920000001</v>
      </c>
      <c r="E7861" s="151">
        <v>14694</v>
      </c>
      <c r="F7861" s="151">
        <v>1</v>
      </c>
      <c r="G7861" s="158">
        <v>2.1380045291061673</v>
      </c>
    </row>
    <row r="7862" spans="1:7" x14ac:dyDescent="0.25">
      <c r="A7862" s="147">
        <v>7858</v>
      </c>
      <c r="B7862" s="151">
        <v>21005124717</v>
      </c>
      <c r="C7862" s="151">
        <v>504</v>
      </c>
      <c r="D7862" s="158">
        <v>838.69950089999998</v>
      </c>
      <c r="E7862" s="151">
        <v>14255</v>
      </c>
      <c r="F7862" s="151">
        <v>1</v>
      </c>
      <c r="G7862" s="158">
        <v>5.0619421872918613</v>
      </c>
    </row>
    <row r="7863" spans="1:7" x14ac:dyDescent="0.25">
      <c r="A7863" s="147">
        <v>7859</v>
      </c>
      <c r="B7863" s="151">
        <v>21005124718</v>
      </c>
      <c r="C7863" s="151">
        <v>518</v>
      </c>
      <c r="D7863" s="158">
        <v>751.97183150000001</v>
      </c>
      <c r="E7863" s="151">
        <v>14827</v>
      </c>
      <c r="F7863" s="151">
        <v>1</v>
      </c>
      <c r="G7863" s="158">
        <v>1.2521646463300919</v>
      </c>
    </row>
    <row r="7864" spans="1:7" x14ac:dyDescent="0.25">
      <c r="A7864" s="147">
        <v>7860</v>
      </c>
      <c r="B7864" s="151">
        <v>21005124719</v>
      </c>
      <c r="C7864" s="151">
        <v>377</v>
      </c>
      <c r="D7864" s="158">
        <v>752.34886849999998</v>
      </c>
      <c r="E7864" s="151">
        <v>14825</v>
      </c>
      <c r="F7864" s="151">
        <v>1</v>
      </c>
      <c r="G7864" s="158">
        <v>1.2654855468229653</v>
      </c>
    </row>
    <row r="7865" spans="1:7" x14ac:dyDescent="0.25">
      <c r="A7865" s="147">
        <v>7861</v>
      </c>
      <c r="B7865" s="151">
        <v>21005124720</v>
      </c>
      <c r="C7865" s="151">
        <v>517</v>
      </c>
      <c r="D7865" s="158">
        <v>756.77159559999996</v>
      </c>
      <c r="E7865" s="151">
        <v>14809</v>
      </c>
      <c r="F7865" s="151">
        <v>1</v>
      </c>
      <c r="G7865" s="158">
        <v>1.3720527507659519</v>
      </c>
    </row>
    <row r="7866" spans="1:7" x14ac:dyDescent="0.25">
      <c r="A7866" s="147">
        <v>7862</v>
      </c>
      <c r="B7866" s="151">
        <v>21005124721</v>
      </c>
      <c r="C7866" s="151">
        <v>534</v>
      </c>
      <c r="D7866" s="158">
        <v>773.76533840000002</v>
      </c>
      <c r="E7866" s="151">
        <v>14753</v>
      </c>
      <c r="F7866" s="151">
        <v>1</v>
      </c>
      <c r="G7866" s="158">
        <v>1.7450379645664049</v>
      </c>
    </row>
    <row r="7867" spans="1:7" x14ac:dyDescent="0.25">
      <c r="A7867" s="147">
        <v>7863</v>
      </c>
      <c r="B7867" s="151">
        <v>21005124722</v>
      </c>
      <c r="C7867" s="151">
        <v>564</v>
      </c>
      <c r="D7867" s="158">
        <v>823.30770489999998</v>
      </c>
      <c r="E7867" s="151">
        <v>14414</v>
      </c>
      <c r="F7867" s="151">
        <v>1</v>
      </c>
      <c r="G7867" s="158">
        <v>4.0029305981084322</v>
      </c>
    </row>
    <row r="7868" spans="1:7" x14ac:dyDescent="0.25">
      <c r="A7868" s="147">
        <v>7864</v>
      </c>
      <c r="B7868" s="151">
        <v>21005124723</v>
      </c>
      <c r="C7868" s="151">
        <v>606</v>
      </c>
      <c r="D7868" s="158">
        <v>837.96260940000002</v>
      </c>
      <c r="E7868" s="151">
        <v>14259</v>
      </c>
      <c r="F7868" s="151">
        <v>1</v>
      </c>
      <c r="G7868" s="158">
        <v>5.0353003863061145</v>
      </c>
    </row>
    <row r="7869" spans="1:7" x14ac:dyDescent="0.25">
      <c r="A7869" s="147">
        <v>7865</v>
      </c>
      <c r="B7869" s="151">
        <v>21005124724</v>
      </c>
      <c r="C7869" s="151">
        <v>643</v>
      </c>
      <c r="D7869" s="158">
        <v>843.59273470000005</v>
      </c>
      <c r="E7869" s="151">
        <v>14209</v>
      </c>
      <c r="F7869" s="151">
        <v>1</v>
      </c>
      <c r="G7869" s="158">
        <v>5.3683228986279472</v>
      </c>
    </row>
    <row r="7870" spans="1:7" x14ac:dyDescent="0.25">
      <c r="A7870" s="147">
        <v>7866</v>
      </c>
      <c r="B7870" s="151">
        <v>21005124725</v>
      </c>
      <c r="C7870" s="151">
        <v>655</v>
      </c>
      <c r="D7870" s="158">
        <v>798.14895820000004</v>
      </c>
      <c r="E7870" s="151">
        <v>14622</v>
      </c>
      <c r="F7870" s="151">
        <v>1</v>
      </c>
      <c r="G7870" s="158">
        <v>2.6175569468496072</v>
      </c>
    </row>
    <row r="7871" spans="1:7" x14ac:dyDescent="0.25">
      <c r="A7871" s="147">
        <v>7867</v>
      </c>
      <c r="B7871" s="151">
        <v>21005124726</v>
      </c>
      <c r="C7871" s="151">
        <v>497</v>
      </c>
      <c r="D7871" s="158">
        <v>826.40251220000005</v>
      </c>
      <c r="E7871" s="151">
        <v>14382</v>
      </c>
      <c r="F7871" s="151">
        <v>1</v>
      </c>
      <c r="G7871" s="158">
        <v>4.2160650059944054</v>
      </c>
    </row>
    <row r="7872" spans="1:7" x14ac:dyDescent="0.25">
      <c r="A7872" s="147">
        <v>7868</v>
      </c>
      <c r="B7872" s="151">
        <v>21005124727</v>
      </c>
      <c r="C7872" s="151">
        <v>480</v>
      </c>
      <c r="D7872" s="158">
        <v>846.4845163</v>
      </c>
      <c r="E7872" s="151">
        <v>14176</v>
      </c>
      <c r="F7872" s="151">
        <v>1</v>
      </c>
      <c r="G7872" s="158">
        <v>5.588117756760357</v>
      </c>
    </row>
    <row r="7873" spans="1:7" x14ac:dyDescent="0.25">
      <c r="A7873" s="147">
        <v>7869</v>
      </c>
      <c r="B7873" s="151">
        <v>21005124728</v>
      </c>
      <c r="C7873" s="151">
        <v>410</v>
      </c>
      <c r="D7873" s="158">
        <v>858.8024613</v>
      </c>
      <c r="E7873" s="151">
        <v>14019</v>
      </c>
      <c r="F7873" s="151">
        <v>1</v>
      </c>
      <c r="G7873" s="158">
        <v>6.6338084454509127</v>
      </c>
    </row>
    <row r="7874" spans="1:7" x14ac:dyDescent="0.25">
      <c r="A7874" s="147">
        <v>7870</v>
      </c>
      <c r="B7874" s="151">
        <v>21005124729</v>
      </c>
      <c r="C7874" s="151">
        <v>218</v>
      </c>
      <c r="D7874" s="158">
        <v>673.80778320000002</v>
      </c>
      <c r="E7874" s="151">
        <v>14945</v>
      </c>
      <c r="F7874" s="151">
        <v>1</v>
      </c>
      <c r="G7874" s="158">
        <v>0.46623151725056611</v>
      </c>
    </row>
    <row r="7875" spans="1:7" x14ac:dyDescent="0.25">
      <c r="A7875" s="147">
        <v>7871</v>
      </c>
      <c r="B7875" s="151">
        <v>21005124730</v>
      </c>
      <c r="C7875" s="151">
        <v>208</v>
      </c>
      <c r="D7875" s="158">
        <v>714.54035120000003</v>
      </c>
      <c r="E7875" s="151">
        <v>14913</v>
      </c>
      <c r="F7875" s="151">
        <v>1</v>
      </c>
      <c r="G7875" s="158">
        <v>0.67936592513653926</v>
      </c>
    </row>
    <row r="7876" spans="1:7" x14ac:dyDescent="0.25">
      <c r="A7876" s="147">
        <v>7872</v>
      </c>
      <c r="B7876" s="151">
        <v>21005124801</v>
      </c>
      <c r="C7876" s="151">
        <v>126</v>
      </c>
      <c r="D7876" s="158">
        <v>1064.104799</v>
      </c>
      <c r="E7876" s="151">
        <v>4444</v>
      </c>
      <c r="F7876" s="151">
        <v>8</v>
      </c>
      <c r="G7876" s="158">
        <v>70.407619555081922</v>
      </c>
    </row>
    <row r="7877" spans="1:7" x14ac:dyDescent="0.25">
      <c r="A7877" s="147">
        <v>7873</v>
      </c>
      <c r="B7877" s="151">
        <v>21005125001</v>
      </c>
      <c r="C7877" s="151">
        <v>430</v>
      </c>
      <c r="D7877" s="158">
        <v>994.04866130000005</v>
      </c>
      <c r="E7877" s="151">
        <v>9950</v>
      </c>
      <c r="F7877" s="151">
        <v>4</v>
      </c>
      <c r="G7877" s="158">
        <v>33.735180498201679</v>
      </c>
    </row>
    <row r="7878" spans="1:7" x14ac:dyDescent="0.25">
      <c r="A7878" s="147">
        <v>7874</v>
      </c>
      <c r="B7878" s="151">
        <v>21005125002</v>
      </c>
      <c r="C7878" s="151">
        <v>407</v>
      </c>
      <c r="D7878" s="158">
        <v>980.65784259999998</v>
      </c>
      <c r="E7878" s="151">
        <v>10627</v>
      </c>
      <c r="F7878" s="151">
        <v>4</v>
      </c>
      <c r="G7878" s="158">
        <v>29.226055681364059</v>
      </c>
    </row>
    <row r="7879" spans="1:7" x14ac:dyDescent="0.25">
      <c r="A7879" s="147">
        <v>7875</v>
      </c>
      <c r="B7879" s="151">
        <v>21005125003</v>
      </c>
      <c r="C7879" s="151">
        <v>618</v>
      </c>
      <c r="D7879" s="158">
        <v>969.89053969999998</v>
      </c>
      <c r="E7879" s="151">
        <v>11121</v>
      </c>
      <c r="F7879" s="151">
        <v>3</v>
      </c>
      <c r="G7879" s="158">
        <v>25.935793259624351</v>
      </c>
    </row>
    <row r="7880" spans="1:7" x14ac:dyDescent="0.25">
      <c r="A7880" s="147">
        <v>7876</v>
      </c>
      <c r="B7880" s="151">
        <v>21005125004</v>
      </c>
      <c r="C7880" s="151">
        <v>578</v>
      </c>
      <c r="D7880" s="158">
        <v>953.71060009999997</v>
      </c>
      <c r="E7880" s="151">
        <v>11811</v>
      </c>
      <c r="F7880" s="151">
        <v>3</v>
      </c>
      <c r="G7880" s="158">
        <v>21.340082589583055</v>
      </c>
    </row>
    <row r="7881" spans="1:7" x14ac:dyDescent="0.25">
      <c r="A7881" s="147">
        <v>7877</v>
      </c>
      <c r="B7881" s="151">
        <v>21005125005</v>
      </c>
      <c r="C7881" s="151">
        <v>407</v>
      </c>
      <c r="D7881" s="158">
        <v>959.1206396</v>
      </c>
      <c r="E7881" s="151">
        <v>11606</v>
      </c>
      <c r="F7881" s="151">
        <v>3</v>
      </c>
      <c r="G7881" s="158">
        <v>22.705474890102568</v>
      </c>
    </row>
    <row r="7882" spans="1:7" x14ac:dyDescent="0.25">
      <c r="A7882" s="147">
        <v>7878</v>
      </c>
      <c r="B7882" s="151">
        <v>21005125006</v>
      </c>
      <c r="C7882" s="151">
        <v>376</v>
      </c>
      <c r="D7882" s="158">
        <v>984.21053819999997</v>
      </c>
      <c r="E7882" s="151">
        <v>10452</v>
      </c>
      <c r="F7882" s="151">
        <v>4</v>
      </c>
      <c r="G7882" s="158">
        <v>30.391634474490477</v>
      </c>
    </row>
    <row r="7883" spans="1:7" x14ac:dyDescent="0.25">
      <c r="A7883" s="147">
        <v>7879</v>
      </c>
      <c r="B7883" s="151">
        <v>21005125007</v>
      </c>
      <c r="C7883" s="151">
        <v>542</v>
      </c>
      <c r="D7883" s="158">
        <v>951.05662319999999</v>
      </c>
      <c r="E7883" s="151">
        <v>11904</v>
      </c>
      <c r="F7883" s="151">
        <v>3</v>
      </c>
      <c r="G7883" s="158">
        <v>20.720660716664447</v>
      </c>
    </row>
    <row r="7884" spans="1:7" x14ac:dyDescent="0.25">
      <c r="A7884" s="147">
        <v>7880</v>
      </c>
      <c r="B7884" s="151">
        <v>21005125009</v>
      </c>
      <c r="C7884" s="151">
        <v>481</v>
      </c>
      <c r="D7884" s="158">
        <v>995.47897750000004</v>
      </c>
      <c r="E7884" s="151">
        <v>9872</v>
      </c>
      <c r="F7884" s="151">
        <v>4</v>
      </c>
      <c r="G7884" s="158">
        <v>34.254695617423735</v>
      </c>
    </row>
    <row r="7885" spans="1:7" x14ac:dyDescent="0.25">
      <c r="A7885" s="147">
        <v>7881</v>
      </c>
      <c r="B7885" s="151">
        <v>21005125010</v>
      </c>
      <c r="C7885" s="151">
        <v>397</v>
      </c>
      <c r="D7885" s="158">
        <v>965.63552119999997</v>
      </c>
      <c r="E7885" s="151">
        <v>11311</v>
      </c>
      <c r="F7885" s="151">
        <v>3</v>
      </c>
      <c r="G7885" s="158">
        <v>24.670307712801385</v>
      </c>
    </row>
    <row r="7886" spans="1:7" x14ac:dyDescent="0.25">
      <c r="A7886" s="147">
        <v>7882</v>
      </c>
      <c r="B7886" s="151">
        <v>21005125011</v>
      </c>
      <c r="C7886" s="151">
        <v>380</v>
      </c>
      <c r="D7886" s="158">
        <v>933.0690654</v>
      </c>
      <c r="E7886" s="151">
        <v>12518</v>
      </c>
      <c r="F7886" s="151">
        <v>3</v>
      </c>
      <c r="G7886" s="158">
        <v>16.631144265352336</v>
      </c>
    </row>
    <row r="7887" spans="1:7" x14ac:dyDescent="0.25">
      <c r="A7887" s="147">
        <v>7883</v>
      </c>
      <c r="B7887" s="151">
        <v>21005125012</v>
      </c>
      <c r="C7887" s="151">
        <v>292</v>
      </c>
      <c r="D7887" s="158">
        <v>955.11047570000005</v>
      </c>
      <c r="E7887" s="151">
        <v>11761</v>
      </c>
      <c r="F7887" s="151">
        <v>3</v>
      </c>
      <c r="G7887" s="158">
        <v>21.673105101904888</v>
      </c>
    </row>
    <row r="7888" spans="1:7" x14ac:dyDescent="0.25">
      <c r="A7888" s="147">
        <v>7884</v>
      </c>
      <c r="B7888" s="151">
        <v>21005125013</v>
      </c>
      <c r="C7888" s="151">
        <v>325</v>
      </c>
      <c r="D7888" s="158">
        <v>1019.37781</v>
      </c>
      <c r="E7888" s="151">
        <v>8330</v>
      </c>
      <c r="F7888" s="151">
        <v>5</v>
      </c>
      <c r="G7888" s="158">
        <v>44.525109897429068</v>
      </c>
    </row>
    <row r="7889" spans="1:7" x14ac:dyDescent="0.25">
      <c r="A7889" s="147">
        <v>7885</v>
      </c>
      <c r="B7889" s="151">
        <v>21005125014</v>
      </c>
      <c r="C7889" s="151">
        <v>415</v>
      </c>
      <c r="D7889" s="158">
        <v>973.32282250000003</v>
      </c>
      <c r="E7889" s="151">
        <v>10984</v>
      </c>
      <c r="F7889" s="151">
        <v>4</v>
      </c>
      <c r="G7889" s="158">
        <v>26.848274943386173</v>
      </c>
    </row>
    <row r="7890" spans="1:7" x14ac:dyDescent="0.25">
      <c r="A7890" s="147">
        <v>7886</v>
      </c>
      <c r="B7890" s="151">
        <v>21005125015</v>
      </c>
      <c r="C7890" s="151">
        <v>215</v>
      </c>
      <c r="D7890" s="158">
        <v>970.93697780000002</v>
      </c>
      <c r="E7890" s="151">
        <v>11074</v>
      </c>
      <c r="F7890" s="151">
        <v>4</v>
      </c>
      <c r="G7890" s="158">
        <v>26.248834421206872</v>
      </c>
    </row>
    <row r="7891" spans="1:7" x14ac:dyDescent="0.25">
      <c r="A7891" s="147">
        <v>7887</v>
      </c>
      <c r="B7891" s="151">
        <v>21005125016</v>
      </c>
      <c r="C7891" s="151">
        <v>334</v>
      </c>
      <c r="D7891" s="158">
        <v>981.86801419999995</v>
      </c>
      <c r="E7891" s="151">
        <v>10572</v>
      </c>
      <c r="F7891" s="151">
        <v>4</v>
      </c>
      <c r="G7891" s="158">
        <v>29.592380444918078</v>
      </c>
    </row>
    <row r="7892" spans="1:7" x14ac:dyDescent="0.25">
      <c r="A7892" s="147">
        <v>7888</v>
      </c>
      <c r="B7892" s="151">
        <v>21005125018</v>
      </c>
      <c r="C7892" s="151">
        <v>314</v>
      </c>
      <c r="D7892" s="158">
        <v>915.18474619999995</v>
      </c>
      <c r="E7892" s="151">
        <v>12972</v>
      </c>
      <c r="F7892" s="151">
        <v>2</v>
      </c>
      <c r="G7892" s="158">
        <v>13.607299853470096</v>
      </c>
    </row>
    <row r="7893" spans="1:7" x14ac:dyDescent="0.25">
      <c r="A7893" s="147">
        <v>7889</v>
      </c>
      <c r="B7893" s="151">
        <v>21005144102</v>
      </c>
      <c r="C7893" s="151">
        <v>336</v>
      </c>
      <c r="D7893" s="158">
        <v>959.95637220000003</v>
      </c>
      <c r="E7893" s="151">
        <v>11572</v>
      </c>
      <c r="F7893" s="151">
        <v>3</v>
      </c>
      <c r="G7893" s="158">
        <v>22.931930198481417</v>
      </c>
    </row>
    <row r="7894" spans="1:7" x14ac:dyDescent="0.25">
      <c r="A7894" s="147">
        <v>7890</v>
      </c>
      <c r="B7894" s="151">
        <v>21005144103</v>
      </c>
      <c r="C7894" s="151">
        <v>294</v>
      </c>
      <c r="D7894" s="158">
        <v>882.73200670000006</v>
      </c>
      <c r="E7894" s="151">
        <v>13660</v>
      </c>
      <c r="F7894" s="151">
        <v>2</v>
      </c>
      <c r="G7894" s="158">
        <v>9.0249100839216734</v>
      </c>
    </row>
    <row r="7895" spans="1:7" x14ac:dyDescent="0.25">
      <c r="A7895" s="147">
        <v>7891</v>
      </c>
      <c r="B7895" s="151">
        <v>21005144104</v>
      </c>
      <c r="C7895" s="151">
        <v>504</v>
      </c>
      <c r="D7895" s="158">
        <v>864.68957509999996</v>
      </c>
      <c r="E7895" s="151">
        <v>13943</v>
      </c>
      <c r="F7895" s="151">
        <v>1</v>
      </c>
      <c r="G7895" s="158">
        <v>7.1400026641800993</v>
      </c>
    </row>
    <row r="7896" spans="1:7" x14ac:dyDescent="0.25">
      <c r="A7896" s="147">
        <v>7892</v>
      </c>
      <c r="B7896" s="151">
        <v>21005144105</v>
      </c>
      <c r="C7896" s="151">
        <v>239</v>
      </c>
      <c r="D7896" s="158">
        <v>958.14046389999999</v>
      </c>
      <c r="E7896" s="151">
        <v>11644</v>
      </c>
      <c r="F7896" s="151">
        <v>3</v>
      </c>
      <c r="G7896" s="158">
        <v>22.452377780737979</v>
      </c>
    </row>
    <row r="7897" spans="1:7" x14ac:dyDescent="0.25">
      <c r="A7897" s="147">
        <v>7893</v>
      </c>
      <c r="B7897" s="151">
        <v>21005144106</v>
      </c>
      <c r="C7897" s="151">
        <v>469</v>
      </c>
      <c r="D7897" s="158">
        <v>911.50482899999997</v>
      </c>
      <c r="E7897" s="151">
        <v>13071</v>
      </c>
      <c r="F7897" s="151">
        <v>2</v>
      </c>
      <c r="G7897" s="158">
        <v>12.947915279072866</v>
      </c>
    </row>
    <row r="7898" spans="1:7" x14ac:dyDescent="0.25">
      <c r="A7898" s="147">
        <v>7894</v>
      </c>
      <c r="B7898" s="151">
        <v>21005144107</v>
      </c>
      <c r="C7898" s="151">
        <v>347</v>
      </c>
      <c r="D7898" s="158">
        <v>964.62156630000004</v>
      </c>
      <c r="E7898" s="151">
        <v>11353</v>
      </c>
      <c r="F7898" s="151">
        <v>3</v>
      </c>
      <c r="G7898" s="158">
        <v>24.390568802451046</v>
      </c>
    </row>
    <row r="7899" spans="1:7" x14ac:dyDescent="0.25">
      <c r="A7899" s="147">
        <v>7895</v>
      </c>
      <c r="B7899" s="151">
        <v>21005144108</v>
      </c>
      <c r="C7899" s="151">
        <v>350</v>
      </c>
      <c r="D7899" s="158">
        <v>911.96122370000001</v>
      </c>
      <c r="E7899" s="151">
        <v>13053</v>
      </c>
      <c r="F7899" s="151">
        <v>2</v>
      </c>
      <c r="G7899" s="158">
        <v>13.067803383508725</v>
      </c>
    </row>
    <row r="7900" spans="1:7" x14ac:dyDescent="0.25">
      <c r="A7900" s="147">
        <v>7896</v>
      </c>
      <c r="B7900" s="151">
        <v>21005144109</v>
      </c>
      <c r="C7900" s="151">
        <v>408</v>
      </c>
      <c r="D7900" s="158">
        <v>961.6428641</v>
      </c>
      <c r="E7900" s="151">
        <v>11493</v>
      </c>
      <c r="F7900" s="151">
        <v>3</v>
      </c>
      <c r="G7900" s="158">
        <v>23.458105767949913</v>
      </c>
    </row>
    <row r="7901" spans="1:7" x14ac:dyDescent="0.25">
      <c r="A7901" s="147">
        <v>7897</v>
      </c>
      <c r="B7901" s="151">
        <v>21005144110</v>
      </c>
      <c r="C7901" s="151">
        <v>288</v>
      </c>
      <c r="D7901" s="158">
        <v>961.55992839999999</v>
      </c>
      <c r="E7901" s="151">
        <v>11497</v>
      </c>
      <c r="F7901" s="151">
        <v>3</v>
      </c>
      <c r="G7901" s="158">
        <v>23.431463966964166</v>
      </c>
    </row>
    <row r="7902" spans="1:7" x14ac:dyDescent="0.25">
      <c r="A7902" s="147">
        <v>7898</v>
      </c>
      <c r="B7902" s="151">
        <v>21005144111</v>
      </c>
      <c r="C7902" s="151">
        <v>524</v>
      </c>
      <c r="D7902" s="158">
        <v>876.04326140000001</v>
      </c>
      <c r="E7902" s="151">
        <v>13764</v>
      </c>
      <c r="F7902" s="151">
        <v>2</v>
      </c>
      <c r="G7902" s="158">
        <v>8.3322232582922613</v>
      </c>
    </row>
    <row r="7903" spans="1:7" x14ac:dyDescent="0.25">
      <c r="A7903" s="147">
        <v>7899</v>
      </c>
      <c r="B7903" s="151">
        <v>21005144112</v>
      </c>
      <c r="C7903" s="151">
        <v>512</v>
      </c>
      <c r="D7903" s="158">
        <v>950.31143050000003</v>
      </c>
      <c r="E7903" s="151">
        <v>11935</v>
      </c>
      <c r="F7903" s="151">
        <v>3</v>
      </c>
      <c r="G7903" s="158">
        <v>20.514186759024909</v>
      </c>
    </row>
    <row r="7904" spans="1:7" x14ac:dyDescent="0.25">
      <c r="A7904" s="147">
        <v>7900</v>
      </c>
      <c r="B7904" s="151">
        <v>21005144113</v>
      </c>
      <c r="C7904" s="151">
        <v>352</v>
      </c>
      <c r="D7904" s="158">
        <v>884.42233620000002</v>
      </c>
      <c r="E7904" s="151">
        <v>13630</v>
      </c>
      <c r="F7904" s="151">
        <v>2</v>
      </c>
      <c r="G7904" s="158">
        <v>9.224723591314774</v>
      </c>
    </row>
    <row r="7905" spans="1:7" x14ac:dyDescent="0.25">
      <c r="A7905" s="147">
        <v>7901</v>
      </c>
      <c r="B7905" s="151">
        <v>21005144114</v>
      </c>
      <c r="C7905" s="151">
        <v>379</v>
      </c>
      <c r="D7905" s="158">
        <v>933.31763960000001</v>
      </c>
      <c r="E7905" s="151">
        <v>12510</v>
      </c>
      <c r="F7905" s="151">
        <v>3</v>
      </c>
      <c r="G7905" s="158">
        <v>16.68442786732383</v>
      </c>
    </row>
    <row r="7906" spans="1:7" x14ac:dyDescent="0.25">
      <c r="A7906" s="147">
        <v>7902</v>
      </c>
      <c r="B7906" s="151">
        <v>21005144115</v>
      </c>
      <c r="C7906" s="151">
        <v>379</v>
      </c>
      <c r="D7906" s="158">
        <v>935.66885160000004</v>
      </c>
      <c r="E7906" s="151">
        <v>12436</v>
      </c>
      <c r="F7906" s="151">
        <v>3</v>
      </c>
      <c r="G7906" s="158">
        <v>17.177301185560143</v>
      </c>
    </row>
    <row r="7907" spans="1:7" x14ac:dyDescent="0.25">
      <c r="A7907" s="147">
        <v>7903</v>
      </c>
      <c r="B7907" s="151">
        <v>21005144116</v>
      </c>
      <c r="C7907" s="151">
        <v>309</v>
      </c>
      <c r="D7907" s="158">
        <v>888.03751490000002</v>
      </c>
      <c r="E7907" s="151">
        <v>13567</v>
      </c>
      <c r="F7907" s="151">
        <v>2</v>
      </c>
      <c r="G7907" s="158">
        <v>9.6443319568402828</v>
      </c>
    </row>
    <row r="7908" spans="1:7" x14ac:dyDescent="0.25">
      <c r="A7908" s="147">
        <v>7904</v>
      </c>
      <c r="B7908" s="151">
        <v>21005144117</v>
      </c>
      <c r="C7908" s="151">
        <v>299</v>
      </c>
      <c r="D7908" s="158">
        <v>953.81993550000004</v>
      </c>
      <c r="E7908" s="151">
        <v>11807</v>
      </c>
      <c r="F7908" s="151">
        <v>3</v>
      </c>
      <c r="G7908" s="158">
        <v>21.366724390568802</v>
      </c>
    </row>
    <row r="7909" spans="1:7" x14ac:dyDescent="0.25">
      <c r="A7909" s="147">
        <v>7905</v>
      </c>
      <c r="B7909" s="151">
        <v>21005144118</v>
      </c>
      <c r="C7909" s="151">
        <v>563</v>
      </c>
      <c r="D7909" s="158">
        <v>948.55795909999995</v>
      </c>
      <c r="E7909" s="151">
        <v>11991</v>
      </c>
      <c r="F7909" s="151">
        <v>3</v>
      </c>
      <c r="G7909" s="158">
        <v>20.141201545224458</v>
      </c>
    </row>
    <row r="7910" spans="1:7" x14ac:dyDescent="0.25">
      <c r="A7910" s="147">
        <v>7906</v>
      </c>
      <c r="B7910" s="151">
        <v>21005144119</v>
      </c>
      <c r="C7910" s="151">
        <v>478</v>
      </c>
      <c r="D7910" s="158">
        <v>875.59529420000001</v>
      </c>
      <c r="E7910" s="151">
        <v>13770</v>
      </c>
      <c r="F7910" s="151">
        <v>2</v>
      </c>
      <c r="G7910" s="158">
        <v>8.2922605568136412</v>
      </c>
    </row>
    <row r="7911" spans="1:7" x14ac:dyDescent="0.25">
      <c r="A7911" s="147">
        <v>7907</v>
      </c>
      <c r="B7911" s="151">
        <v>21005144120</v>
      </c>
      <c r="C7911" s="151">
        <v>224</v>
      </c>
      <c r="D7911" s="158">
        <v>1002.39453</v>
      </c>
      <c r="E7911" s="151">
        <v>9486</v>
      </c>
      <c r="F7911" s="151">
        <v>5</v>
      </c>
      <c r="G7911" s="158">
        <v>36.825629412548288</v>
      </c>
    </row>
    <row r="7912" spans="1:7" x14ac:dyDescent="0.25">
      <c r="A7912" s="147">
        <v>7908</v>
      </c>
      <c r="B7912" s="151">
        <v>21005144121</v>
      </c>
      <c r="C7912" s="151">
        <v>519</v>
      </c>
      <c r="D7912" s="158">
        <v>908.12209610000002</v>
      </c>
      <c r="E7912" s="151">
        <v>13138</v>
      </c>
      <c r="F7912" s="151">
        <v>2</v>
      </c>
      <c r="G7912" s="158">
        <v>12.501665112561607</v>
      </c>
    </row>
    <row r="7913" spans="1:7" x14ac:dyDescent="0.25">
      <c r="A7913" s="147">
        <v>7909</v>
      </c>
      <c r="B7913" s="151">
        <v>21005144122</v>
      </c>
      <c r="C7913" s="151">
        <v>297</v>
      </c>
      <c r="D7913" s="158">
        <v>978.35528639999995</v>
      </c>
      <c r="E7913" s="151">
        <v>10735</v>
      </c>
      <c r="F7913" s="151">
        <v>4</v>
      </c>
      <c r="G7913" s="158">
        <v>28.506727054748904</v>
      </c>
    </row>
    <row r="7914" spans="1:7" x14ac:dyDescent="0.25">
      <c r="A7914" s="147">
        <v>7910</v>
      </c>
      <c r="B7914" s="151">
        <v>21005144201</v>
      </c>
      <c r="C7914" s="151">
        <v>562</v>
      </c>
      <c r="D7914" s="158">
        <v>979.78760480000005</v>
      </c>
      <c r="E7914" s="151">
        <v>10664</v>
      </c>
      <c r="F7914" s="151">
        <v>4</v>
      </c>
      <c r="G7914" s="158">
        <v>28.979619022245906</v>
      </c>
    </row>
    <row r="7915" spans="1:7" x14ac:dyDescent="0.25">
      <c r="A7915" s="147">
        <v>7911</v>
      </c>
      <c r="B7915" s="151">
        <v>21005144203</v>
      </c>
      <c r="C7915" s="151">
        <v>393</v>
      </c>
      <c r="D7915" s="158">
        <v>996.53784689999998</v>
      </c>
      <c r="E7915" s="151">
        <v>9819</v>
      </c>
      <c r="F7915" s="151">
        <v>4</v>
      </c>
      <c r="G7915" s="158">
        <v>34.607699480484882</v>
      </c>
    </row>
    <row r="7916" spans="1:7" x14ac:dyDescent="0.25">
      <c r="A7916" s="147">
        <v>7912</v>
      </c>
      <c r="B7916" s="151">
        <v>21005144204</v>
      </c>
      <c r="C7916" s="151">
        <v>417</v>
      </c>
      <c r="D7916" s="158">
        <v>960.5891507</v>
      </c>
      <c r="E7916" s="151">
        <v>11539</v>
      </c>
      <c r="F7916" s="151">
        <v>3</v>
      </c>
      <c r="G7916" s="158">
        <v>23.151725056613827</v>
      </c>
    </row>
    <row r="7917" spans="1:7" x14ac:dyDescent="0.25">
      <c r="A7917" s="147">
        <v>7913</v>
      </c>
      <c r="B7917" s="151">
        <v>21005144205</v>
      </c>
      <c r="C7917" s="151">
        <v>66</v>
      </c>
      <c r="D7917" s="158">
        <v>885.37212839999995</v>
      </c>
      <c r="E7917" s="151">
        <v>13609</v>
      </c>
      <c r="F7917" s="151">
        <v>2</v>
      </c>
      <c r="G7917" s="158">
        <v>9.3645930464899418</v>
      </c>
    </row>
    <row r="7918" spans="1:7" x14ac:dyDescent="0.25">
      <c r="A7918" s="147">
        <v>7914</v>
      </c>
      <c r="B7918" s="151">
        <v>21005144206</v>
      </c>
      <c r="C7918" s="151">
        <v>610</v>
      </c>
      <c r="D7918" s="158">
        <v>976.15063540000006</v>
      </c>
      <c r="E7918" s="151">
        <v>10855</v>
      </c>
      <c r="F7918" s="151">
        <v>4</v>
      </c>
      <c r="G7918" s="158">
        <v>27.707473025176505</v>
      </c>
    </row>
    <row r="7919" spans="1:7" x14ac:dyDescent="0.25">
      <c r="A7919" s="147">
        <v>7915</v>
      </c>
      <c r="B7919" s="151">
        <v>21005144207</v>
      </c>
      <c r="C7919" s="151">
        <v>642</v>
      </c>
      <c r="D7919" s="158">
        <v>1041.1278010000001</v>
      </c>
      <c r="E7919" s="151">
        <v>6612</v>
      </c>
      <c r="F7919" s="151">
        <v>6</v>
      </c>
      <c r="G7919" s="158">
        <v>55.967763420807245</v>
      </c>
    </row>
    <row r="7920" spans="1:7" x14ac:dyDescent="0.25">
      <c r="A7920" s="147">
        <v>7916</v>
      </c>
      <c r="B7920" s="151">
        <v>21005144208</v>
      </c>
      <c r="C7920" s="151">
        <v>479</v>
      </c>
      <c r="D7920" s="158">
        <v>979.3176234</v>
      </c>
      <c r="E7920" s="151">
        <v>10689</v>
      </c>
      <c r="F7920" s="151">
        <v>4</v>
      </c>
      <c r="G7920" s="158">
        <v>28.81310776608499</v>
      </c>
    </row>
    <row r="7921" spans="1:7" x14ac:dyDescent="0.25">
      <c r="A7921" s="147">
        <v>7917</v>
      </c>
      <c r="B7921" s="151">
        <v>21005144209</v>
      </c>
      <c r="C7921" s="151">
        <v>669</v>
      </c>
      <c r="D7921" s="158">
        <v>943.56284119999998</v>
      </c>
      <c r="E7921" s="151">
        <v>12162</v>
      </c>
      <c r="F7921" s="151">
        <v>3</v>
      </c>
      <c r="G7921" s="158">
        <v>19.002264553083791</v>
      </c>
    </row>
    <row r="7922" spans="1:7" x14ac:dyDescent="0.25">
      <c r="A7922" s="147">
        <v>7918</v>
      </c>
      <c r="B7922" s="151">
        <v>21005144210</v>
      </c>
      <c r="C7922" s="151">
        <v>263</v>
      </c>
      <c r="D7922" s="158">
        <v>985.68378989999997</v>
      </c>
      <c r="E7922" s="151">
        <v>10383</v>
      </c>
      <c r="F7922" s="151">
        <v>4</v>
      </c>
      <c r="G7922" s="158">
        <v>30.851205541494604</v>
      </c>
    </row>
    <row r="7923" spans="1:7" x14ac:dyDescent="0.25">
      <c r="A7923" s="147">
        <v>7919</v>
      </c>
      <c r="B7923" s="151">
        <v>21005144212</v>
      </c>
      <c r="C7923" s="151">
        <v>601</v>
      </c>
      <c r="D7923" s="158">
        <v>1041.6127059999999</v>
      </c>
      <c r="E7923" s="151">
        <v>6575</v>
      </c>
      <c r="F7923" s="151">
        <v>6</v>
      </c>
      <c r="G7923" s="158">
        <v>56.214200079925405</v>
      </c>
    </row>
    <row r="7924" spans="1:7" x14ac:dyDescent="0.25">
      <c r="A7924" s="147">
        <v>7920</v>
      </c>
      <c r="B7924" s="151">
        <v>21005144213</v>
      </c>
      <c r="C7924" s="151">
        <v>494</v>
      </c>
      <c r="D7924" s="158">
        <v>957.50591850000001</v>
      </c>
      <c r="E7924" s="151">
        <v>11669</v>
      </c>
      <c r="F7924" s="151">
        <v>3</v>
      </c>
      <c r="G7924" s="158">
        <v>22.28586652457706</v>
      </c>
    </row>
    <row r="7925" spans="1:7" x14ac:dyDescent="0.25">
      <c r="A7925" s="147">
        <v>7921</v>
      </c>
      <c r="B7925" s="151">
        <v>21005144214</v>
      </c>
      <c r="C7925" s="151">
        <v>415</v>
      </c>
      <c r="D7925" s="158">
        <v>947.39744110000004</v>
      </c>
      <c r="E7925" s="151">
        <v>12018</v>
      </c>
      <c r="F7925" s="151">
        <v>3</v>
      </c>
      <c r="G7925" s="158">
        <v>19.961369388570667</v>
      </c>
    </row>
    <row r="7926" spans="1:7" x14ac:dyDescent="0.25">
      <c r="A7926" s="147">
        <v>7922</v>
      </c>
      <c r="B7926" s="151">
        <v>21005144215</v>
      </c>
      <c r="C7926" s="151">
        <v>347</v>
      </c>
      <c r="D7926" s="158">
        <v>1001.932826</v>
      </c>
      <c r="E7926" s="151">
        <v>9502</v>
      </c>
      <c r="F7926" s="151">
        <v>5</v>
      </c>
      <c r="G7926" s="158">
        <v>36.719062208605301</v>
      </c>
    </row>
    <row r="7927" spans="1:7" x14ac:dyDescent="0.25">
      <c r="A7927" s="147">
        <v>7923</v>
      </c>
      <c r="B7927" s="151">
        <v>21005144216</v>
      </c>
      <c r="C7927" s="151">
        <v>316</v>
      </c>
      <c r="D7927" s="158">
        <v>918.7684964</v>
      </c>
      <c r="E7927" s="151">
        <v>12888</v>
      </c>
      <c r="F7927" s="151">
        <v>2</v>
      </c>
      <c r="G7927" s="158">
        <v>14.166777674170774</v>
      </c>
    </row>
    <row r="7928" spans="1:7" x14ac:dyDescent="0.25">
      <c r="A7928" s="147">
        <v>7924</v>
      </c>
      <c r="B7928" s="151">
        <v>21005144217</v>
      </c>
      <c r="C7928" s="151">
        <v>310</v>
      </c>
      <c r="D7928" s="158">
        <v>930.57461690000002</v>
      </c>
      <c r="E7928" s="151">
        <v>12588</v>
      </c>
      <c r="F7928" s="151">
        <v>2</v>
      </c>
      <c r="G7928" s="158">
        <v>16.164912748101774</v>
      </c>
    </row>
    <row r="7929" spans="1:7" x14ac:dyDescent="0.25">
      <c r="A7929" s="147">
        <v>7925</v>
      </c>
      <c r="B7929" s="151">
        <v>21005144218</v>
      </c>
      <c r="C7929" s="151">
        <v>388</v>
      </c>
      <c r="D7929" s="158">
        <v>937.72802690000003</v>
      </c>
      <c r="E7929" s="151">
        <v>12350</v>
      </c>
      <c r="F7929" s="151">
        <v>3</v>
      </c>
      <c r="G7929" s="158">
        <v>17.750099906753697</v>
      </c>
    </row>
    <row r="7930" spans="1:7" x14ac:dyDescent="0.25">
      <c r="A7930" s="147">
        <v>7926</v>
      </c>
      <c r="B7930" s="151">
        <v>21005144219</v>
      </c>
      <c r="C7930" s="151">
        <v>571</v>
      </c>
      <c r="D7930" s="158">
        <v>929.50724760000003</v>
      </c>
      <c r="E7930" s="151">
        <v>12622</v>
      </c>
      <c r="F7930" s="151">
        <v>2</v>
      </c>
      <c r="G7930" s="158">
        <v>15.938457439722924</v>
      </c>
    </row>
    <row r="7931" spans="1:7" x14ac:dyDescent="0.25">
      <c r="A7931" s="147">
        <v>7927</v>
      </c>
      <c r="B7931" s="151">
        <v>21005144220</v>
      </c>
      <c r="C7931" s="151">
        <v>410</v>
      </c>
      <c r="D7931" s="158">
        <v>994.258287</v>
      </c>
      <c r="E7931" s="151">
        <v>9939</v>
      </c>
      <c r="F7931" s="151">
        <v>4</v>
      </c>
      <c r="G7931" s="158">
        <v>33.808445450912487</v>
      </c>
    </row>
    <row r="7932" spans="1:7" x14ac:dyDescent="0.25">
      <c r="A7932" s="147">
        <v>7928</v>
      </c>
      <c r="B7932" s="151">
        <v>21005144221</v>
      </c>
      <c r="C7932" s="151">
        <v>366</v>
      </c>
      <c r="D7932" s="158">
        <v>936.43642039999997</v>
      </c>
      <c r="E7932" s="151">
        <v>12405</v>
      </c>
      <c r="F7932" s="151">
        <v>3</v>
      </c>
      <c r="G7932" s="158">
        <v>17.383775143199681</v>
      </c>
    </row>
    <row r="7933" spans="1:7" x14ac:dyDescent="0.25">
      <c r="A7933" s="147">
        <v>7929</v>
      </c>
      <c r="B7933" s="151">
        <v>21005144222</v>
      </c>
      <c r="C7933" s="151">
        <v>245</v>
      </c>
      <c r="D7933" s="158">
        <v>938.08377210000003</v>
      </c>
      <c r="E7933" s="151">
        <v>12334</v>
      </c>
      <c r="F7933" s="151">
        <v>3</v>
      </c>
      <c r="G7933" s="158">
        <v>17.856667110696684</v>
      </c>
    </row>
    <row r="7934" spans="1:7" x14ac:dyDescent="0.25">
      <c r="A7934" s="147">
        <v>7930</v>
      </c>
      <c r="B7934" s="151">
        <v>21005144223</v>
      </c>
      <c r="C7934" s="151">
        <v>480</v>
      </c>
      <c r="D7934" s="158">
        <v>962.07066269999996</v>
      </c>
      <c r="E7934" s="151">
        <v>11471</v>
      </c>
      <c r="F7934" s="151">
        <v>3</v>
      </c>
      <c r="G7934" s="158">
        <v>23.604635673371522</v>
      </c>
    </row>
    <row r="7935" spans="1:7" x14ac:dyDescent="0.25">
      <c r="A7935" s="147">
        <v>7931</v>
      </c>
      <c r="B7935" s="151">
        <v>21005144224</v>
      </c>
      <c r="C7935" s="151">
        <v>363</v>
      </c>
      <c r="D7935" s="158">
        <v>960.90934709999999</v>
      </c>
      <c r="E7935" s="151">
        <v>11525</v>
      </c>
      <c r="F7935" s="151">
        <v>3</v>
      </c>
      <c r="G7935" s="158">
        <v>23.244971360063939</v>
      </c>
    </row>
    <row r="7936" spans="1:7" x14ac:dyDescent="0.25">
      <c r="A7936" s="147">
        <v>7932</v>
      </c>
      <c r="B7936" s="151">
        <v>21005144226</v>
      </c>
      <c r="C7936" s="151">
        <v>773</v>
      </c>
      <c r="D7936" s="158">
        <v>954.54490120000003</v>
      </c>
      <c r="E7936" s="151">
        <v>11778</v>
      </c>
      <c r="F7936" s="151">
        <v>3</v>
      </c>
      <c r="G7936" s="158">
        <v>21.559877447715465</v>
      </c>
    </row>
    <row r="7937" spans="1:7" x14ac:dyDescent="0.25">
      <c r="A7937" s="147">
        <v>7933</v>
      </c>
      <c r="B7937" s="151">
        <v>21005144227</v>
      </c>
      <c r="C7937" s="151">
        <v>369</v>
      </c>
      <c r="D7937" s="158">
        <v>948.37636989999999</v>
      </c>
      <c r="E7937" s="151">
        <v>11998</v>
      </c>
      <c r="F7937" s="151">
        <v>3</v>
      </c>
      <c r="G7937" s="158">
        <v>20.0945783934994</v>
      </c>
    </row>
    <row r="7938" spans="1:7" x14ac:dyDescent="0.25">
      <c r="A7938" s="147">
        <v>7934</v>
      </c>
      <c r="B7938" s="151">
        <v>21005144228</v>
      </c>
      <c r="C7938" s="151">
        <v>280</v>
      </c>
      <c r="D7938" s="158">
        <v>906.6627886</v>
      </c>
      <c r="E7938" s="151">
        <v>13187</v>
      </c>
      <c r="F7938" s="151">
        <v>2</v>
      </c>
      <c r="G7938" s="158">
        <v>12.175303050486212</v>
      </c>
    </row>
    <row r="7939" spans="1:7" x14ac:dyDescent="0.25">
      <c r="A7939" s="147">
        <v>7935</v>
      </c>
      <c r="B7939" s="151">
        <v>21005144229</v>
      </c>
      <c r="C7939" s="151">
        <v>358</v>
      </c>
      <c r="D7939" s="158">
        <v>910.64904060000003</v>
      </c>
      <c r="E7939" s="151">
        <v>13087</v>
      </c>
      <c r="F7939" s="151">
        <v>2</v>
      </c>
      <c r="G7939" s="158">
        <v>12.841348075129879</v>
      </c>
    </row>
    <row r="7940" spans="1:7" x14ac:dyDescent="0.25">
      <c r="A7940" s="147">
        <v>7936</v>
      </c>
      <c r="B7940" s="151">
        <v>21005144230</v>
      </c>
      <c r="C7940" s="151">
        <v>403</v>
      </c>
      <c r="D7940" s="158">
        <v>1012.681617</v>
      </c>
      <c r="E7940" s="151">
        <v>8795</v>
      </c>
      <c r="F7940" s="151">
        <v>5</v>
      </c>
      <c r="G7940" s="158">
        <v>41.428000532836016</v>
      </c>
    </row>
    <row r="7941" spans="1:7" x14ac:dyDescent="0.25">
      <c r="A7941" s="147">
        <v>7937</v>
      </c>
      <c r="B7941" s="151">
        <v>21005144231</v>
      </c>
      <c r="C7941" s="151">
        <v>712</v>
      </c>
      <c r="D7941" s="158">
        <v>990.19959779999999</v>
      </c>
      <c r="E7941" s="151">
        <v>10151</v>
      </c>
      <c r="F7941" s="151">
        <v>4</v>
      </c>
      <c r="G7941" s="158">
        <v>32.396429998667905</v>
      </c>
    </row>
    <row r="7942" spans="1:7" x14ac:dyDescent="0.25">
      <c r="A7942" s="147">
        <v>7938</v>
      </c>
      <c r="B7942" s="151">
        <v>21005144303</v>
      </c>
      <c r="C7942" s="151">
        <v>454</v>
      </c>
      <c r="D7942" s="158">
        <v>900.92177660000004</v>
      </c>
      <c r="E7942" s="151">
        <v>13317</v>
      </c>
      <c r="F7942" s="151">
        <v>2</v>
      </c>
      <c r="G7942" s="158">
        <v>11.309444518449448</v>
      </c>
    </row>
    <row r="7943" spans="1:7" x14ac:dyDescent="0.25">
      <c r="A7943" s="147">
        <v>7939</v>
      </c>
      <c r="B7943" s="151">
        <v>21005144304</v>
      </c>
      <c r="C7943" s="151">
        <v>427</v>
      </c>
      <c r="D7943" s="158">
        <v>979.35984550000001</v>
      </c>
      <c r="E7943" s="151">
        <v>10686</v>
      </c>
      <c r="F7943" s="151">
        <v>4</v>
      </c>
      <c r="G7943" s="158">
        <v>28.833089116824297</v>
      </c>
    </row>
    <row r="7944" spans="1:7" x14ac:dyDescent="0.25">
      <c r="A7944" s="147">
        <v>7940</v>
      </c>
      <c r="B7944" s="151">
        <v>21005144305</v>
      </c>
      <c r="C7944" s="151">
        <v>403</v>
      </c>
      <c r="D7944" s="158">
        <v>958.86013360000004</v>
      </c>
      <c r="E7944" s="151">
        <v>11618</v>
      </c>
      <c r="F7944" s="151">
        <v>3</v>
      </c>
      <c r="G7944" s="158">
        <v>22.625549487145332</v>
      </c>
    </row>
    <row r="7945" spans="1:7" x14ac:dyDescent="0.25">
      <c r="A7945" s="147">
        <v>7941</v>
      </c>
      <c r="B7945" s="151">
        <v>21005144306</v>
      </c>
      <c r="C7945" s="151">
        <v>259</v>
      </c>
      <c r="D7945" s="158">
        <v>922.81211099999996</v>
      </c>
      <c r="E7945" s="151">
        <v>12792</v>
      </c>
      <c r="F7945" s="151">
        <v>2</v>
      </c>
      <c r="G7945" s="158">
        <v>14.806180897828694</v>
      </c>
    </row>
    <row r="7946" spans="1:7" x14ac:dyDescent="0.25">
      <c r="A7946" s="147">
        <v>7942</v>
      </c>
      <c r="B7946" s="151">
        <v>21005144307</v>
      </c>
      <c r="C7946" s="151">
        <v>274</v>
      </c>
      <c r="D7946" s="158">
        <v>902.00405039999998</v>
      </c>
      <c r="E7946" s="151">
        <v>13296</v>
      </c>
      <c r="F7946" s="151">
        <v>2</v>
      </c>
      <c r="G7946" s="158">
        <v>11.449313973624617</v>
      </c>
    </row>
    <row r="7947" spans="1:7" x14ac:dyDescent="0.25">
      <c r="A7947" s="147">
        <v>7943</v>
      </c>
      <c r="B7947" s="151">
        <v>21005144308</v>
      </c>
      <c r="C7947" s="151">
        <v>237</v>
      </c>
      <c r="D7947" s="158">
        <v>951.39575850000006</v>
      </c>
      <c r="E7947" s="151">
        <v>11891</v>
      </c>
      <c r="F7947" s="151">
        <v>3</v>
      </c>
      <c r="G7947" s="158">
        <v>20.807246569868123</v>
      </c>
    </row>
    <row r="7948" spans="1:7" x14ac:dyDescent="0.25">
      <c r="A7948" s="147">
        <v>7944</v>
      </c>
      <c r="B7948" s="151">
        <v>21005144309</v>
      </c>
      <c r="C7948" s="151">
        <v>702</v>
      </c>
      <c r="D7948" s="158">
        <v>967.40020349999998</v>
      </c>
      <c r="E7948" s="151">
        <v>11239</v>
      </c>
      <c r="F7948" s="151">
        <v>3</v>
      </c>
      <c r="G7948" s="158">
        <v>25.149860130544827</v>
      </c>
    </row>
    <row r="7949" spans="1:7" x14ac:dyDescent="0.25">
      <c r="A7949" s="147">
        <v>7945</v>
      </c>
      <c r="B7949" s="151">
        <v>21005144310</v>
      </c>
      <c r="C7949" s="151">
        <v>495</v>
      </c>
      <c r="D7949" s="158">
        <v>849.86835610000003</v>
      </c>
      <c r="E7949" s="151">
        <v>14141</v>
      </c>
      <c r="F7949" s="151">
        <v>1</v>
      </c>
      <c r="G7949" s="158">
        <v>5.8212335153856403</v>
      </c>
    </row>
    <row r="7950" spans="1:7" x14ac:dyDescent="0.25">
      <c r="A7950" s="147">
        <v>7946</v>
      </c>
      <c r="B7950" s="151">
        <v>21005144311</v>
      </c>
      <c r="C7950" s="151">
        <v>308</v>
      </c>
      <c r="D7950" s="158">
        <v>956.06705739999995</v>
      </c>
      <c r="E7950" s="151">
        <v>11725</v>
      </c>
      <c r="F7950" s="151">
        <v>3</v>
      </c>
      <c r="G7950" s="158">
        <v>21.912881310776609</v>
      </c>
    </row>
    <row r="7951" spans="1:7" x14ac:dyDescent="0.25">
      <c r="A7951" s="147">
        <v>7947</v>
      </c>
      <c r="B7951" s="151">
        <v>21005144312</v>
      </c>
      <c r="C7951" s="151">
        <v>405</v>
      </c>
      <c r="D7951" s="158">
        <v>977.67774780000002</v>
      </c>
      <c r="E7951" s="151">
        <v>10770</v>
      </c>
      <c r="F7951" s="151">
        <v>4</v>
      </c>
      <c r="G7951" s="158">
        <v>28.273611296123619</v>
      </c>
    </row>
    <row r="7952" spans="1:7" x14ac:dyDescent="0.25">
      <c r="A7952" s="147">
        <v>7948</v>
      </c>
      <c r="B7952" s="151">
        <v>21005144313</v>
      </c>
      <c r="C7952" s="151">
        <v>404</v>
      </c>
      <c r="D7952" s="158">
        <v>945.91073240000003</v>
      </c>
      <c r="E7952" s="151">
        <v>12064</v>
      </c>
      <c r="F7952" s="151">
        <v>3</v>
      </c>
      <c r="G7952" s="158">
        <v>19.654988677234581</v>
      </c>
    </row>
    <row r="7953" spans="1:7" x14ac:dyDescent="0.25">
      <c r="A7953" s="147">
        <v>7949</v>
      </c>
      <c r="B7953" s="151">
        <v>21005144314</v>
      </c>
      <c r="C7953" s="151">
        <v>563</v>
      </c>
      <c r="D7953" s="158">
        <v>929.91311910000002</v>
      </c>
      <c r="E7953" s="151">
        <v>12608</v>
      </c>
      <c r="F7953" s="151">
        <v>2</v>
      </c>
      <c r="G7953" s="158">
        <v>16.03170374317304</v>
      </c>
    </row>
    <row r="7954" spans="1:7" x14ac:dyDescent="0.25">
      <c r="A7954" s="147">
        <v>7950</v>
      </c>
      <c r="B7954" s="151">
        <v>21005144315</v>
      </c>
      <c r="C7954" s="151">
        <v>289</v>
      </c>
      <c r="D7954" s="158">
        <v>965.99338499999999</v>
      </c>
      <c r="E7954" s="151">
        <v>11301</v>
      </c>
      <c r="F7954" s="151">
        <v>3</v>
      </c>
      <c r="G7954" s="158">
        <v>24.736912215265754</v>
      </c>
    </row>
    <row r="7955" spans="1:7" x14ac:dyDescent="0.25">
      <c r="A7955" s="147">
        <v>7951</v>
      </c>
      <c r="B7955" s="151">
        <v>21005144316</v>
      </c>
      <c r="C7955" s="151">
        <v>402</v>
      </c>
      <c r="D7955" s="158">
        <v>912.33645730000001</v>
      </c>
      <c r="E7955" s="151">
        <v>13047</v>
      </c>
      <c r="F7955" s="151">
        <v>2</v>
      </c>
      <c r="G7955" s="158">
        <v>13.107766084987347</v>
      </c>
    </row>
    <row r="7956" spans="1:7" x14ac:dyDescent="0.25">
      <c r="A7956" s="147">
        <v>7952</v>
      </c>
      <c r="B7956" s="151">
        <v>21005144317</v>
      </c>
      <c r="C7956" s="151">
        <v>289</v>
      </c>
      <c r="D7956" s="158">
        <v>942.09598340000002</v>
      </c>
      <c r="E7956" s="151">
        <v>12209</v>
      </c>
      <c r="F7956" s="151">
        <v>3</v>
      </c>
      <c r="G7956" s="158">
        <v>18.689223391501265</v>
      </c>
    </row>
    <row r="7957" spans="1:7" x14ac:dyDescent="0.25">
      <c r="A7957" s="147">
        <v>7953</v>
      </c>
      <c r="B7957" s="151">
        <v>21005144318</v>
      </c>
      <c r="C7957" s="151">
        <v>507</v>
      </c>
      <c r="D7957" s="158">
        <v>943.67678960000001</v>
      </c>
      <c r="E7957" s="151">
        <v>12155</v>
      </c>
      <c r="F7957" s="151">
        <v>3</v>
      </c>
      <c r="G7957" s="158">
        <v>19.048887704808845</v>
      </c>
    </row>
    <row r="7958" spans="1:7" x14ac:dyDescent="0.25">
      <c r="A7958" s="147">
        <v>7954</v>
      </c>
      <c r="B7958" s="151">
        <v>21005144319</v>
      </c>
      <c r="C7958" s="151">
        <v>406</v>
      </c>
      <c r="D7958" s="158">
        <v>863.69058050000001</v>
      </c>
      <c r="E7958" s="151">
        <v>13963</v>
      </c>
      <c r="F7958" s="151">
        <v>1</v>
      </c>
      <c r="G7958" s="158">
        <v>7.0067936592513664</v>
      </c>
    </row>
    <row r="7959" spans="1:7" x14ac:dyDescent="0.25">
      <c r="A7959" s="147">
        <v>7955</v>
      </c>
      <c r="B7959" s="151">
        <v>21005144320</v>
      </c>
      <c r="C7959" s="151">
        <v>403</v>
      </c>
      <c r="D7959" s="158">
        <v>912.85410439999998</v>
      </c>
      <c r="E7959" s="151">
        <v>13034</v>
      </c>
      <c r="F7959" s="151">
        <v>2</v>
      </c>
      <c r="G7959" s="158">
        <v>13.194351938191021</v>
      </c>
    </row>
    <row r="7960" spans="1:7" x14ac:dyDescent="0.25">
      <c r="A7960" s="147">
        <v>7956</v>
      </c>
      <c r="B7960" s="151">
        <v>21005144321</v>
      </c>
      <c r="C7960" s="151">
        <v>296</v>
      </c>
      <c r="D7960" s="158">
        <v>918.54034130000002</v>
      </c>
      <c r="E7960" s="151">
        <v>12894</v>
      </c>
      <c r="F7960" s="151">
        <v>2</v>
      </c>
      <c r="G7960" s="158">
        <v>14.126814972692154</v>
      </c>
    </row>
    <row r="7961" spans="1:7" x14ac:dyDescent="0.25">
      <c r="A7961" s="147">
        <v>7957</v>
      </c>
      <c r="B7961" s="151">
        <v>21005144322</v>
      </c>
      <c r="C7961" s="151">
        <v>482</v>
      </c>
      <c r="D7961" s="158">
        <v>878.31794360000004</v>
      </c>
      <c r="E7961" s="151">
        <v>13730</v>
      </c>
      <c r="F7961" s="151">
        <v>2</v>
      </c>
      <c r="G7961" s="158">
        <v>8.5586785666711069</v>
      </c>
    </row>
    <row r="7962" spans="1:7" x14ac:dyDescent="0.25">
      <c r="A7962" s="147">
        <v>7958</v>
      </c>
      <c r="B7962" s="151">
        <v>21005144324</v>
      </c>
      <c r="C7962" s="151">
        <v>343</v>
      </c>
      <c r="D7962" s="158">
        <v>881.97261800000001</v>
      </c>
      <c r="E7962" s="151">
        <v>13673</v>
      </c>
      <c r="F7962" s="151">
        <v>2</v>
      </c>
      <c r="G7962" s="158">
        <v>8.9383242307179955</v>
      </c>
    </row>
    <row r="7963" spans="1:7" x14ac:dyDescent="0.25">
      <c r="A7963" s="147">
        <v>7959</v>
      </c>
      <c r="B7963" s="151">
        <v>21005144325</v>
      </c>
      <c r="C7963" s="151">
        <v>464</v>
      </c>
      <c r="D7963" s="158">
        <v>935.7595652</v>
      </c>
      <c r="E7963" s="151">
        <v>12428</v>
      </c>
      <c r="F7963" s="151">
        <v>3</v>
      </c>
      <c r="G7963" s="158">
        <v>17.230584787531637</v>
      </c>
    </row>
    <row r="7964" spans="1:7" x14ac:dyDescent="0.25">
      <c r="A7964" s="147">
        <v>7960</v>
      </c>
      <c r="B7964" s="151">
        <v>21005144326</v>
      </c>
      <c r="C7964" s="151">
        <v>570</v>
      </c>
      <c r="D7964" s="158">
        <v>894.75622969999995</v>
      </c>
      <c r="E7964" s="151">
        <v>13432</v>
      </c>
      <c r="F7964" s="151">
        <v>2</v>
      </c>
      <c r="G7964" s="158">
        <v>10.543492740109231</v>
      </c>
    </row>
    <row r="7965" spans="1:7" x14ac:dyDescent="0.25">
      <c r="A7965" s="147">
        <v>7961</v>
      </c>
      <c r="B7965" s="151">
        <v>21005144327</v>
      </c>
      <c r="C7965" s="151">
        <v>228</v>
      </c>
      <c r="D7965" s="158">
        <v>901.23586179999995</v>
      </c>
      <c r="E7965" s="151">
        <v>13312</v>
      </c>
      <c r="F7965" s="151">
        <v>2</v>
      </c>
      <c r="G7965" s="158">
        <v>11.34274676968163</v>
      </c>
    </row>
    <row r="7966" spans="1:7" x14ac:dyDescent="0.25">
      <c r="A7966" s="147">
        <v>7962</v>
      </c>
      <c r="B7966" s="151">
        <v>21005144328</v>
      </c>
      <c r="C7966" s="151">
        <v>583</v>
      </c>
      <c r="D7966" s="158">
        <v>914.21571370000004</v>
      </c>
      <c r="E7966" s="151">
        <v>12993</v>
      </c>
      <c r="F7966" s="151">
        <v>2</v>
      </c>
      <c r="G7966" s="158">
        <v>13.467430398294924</v>
      </c>
    </row>
    <row r="7967" spans="1:7" x14ac:dyDescent="0.25">
      <c r="A7967" s="147">
        <v>7963</v>
      </c>
      <c r="B7967" s="151">
        <v>21005144329</v>
      </c>
      <c r="C7967" s="151">
        <v>558</v>
      </c>
      <c r="D7967" s="158">
        <v>979.53993720000005</v>
      </c>
      <c r="E7967" s="151">
        <v>10678</v>
      </c>
      <c r="F7967" s="151">
        <v>4</v>
      </c>
      <c r="G7967" s="158">
        <v>28.886372718795787</v>
      </c>
    </row>
    <row r="7968" spans="1:7" x14ac:dyDescent="0.25">
      <c r="A7968" s="147">
        <v>7964</v>
      </c>
      <c r="B7968" s="151">
        <v>21005144330</v>
      </c>
      <c r="C7968" s="151">
        <v>946</v>
      </c>
      <c r="D7968" s="158">
        <v>944.25536360000001</v>
      </c>
      <c r="E7968" s="151">
        <v>12136</v>
      </c>
      <c r="F7968" s="151">
        <v>3</v>
      </c>
      <c r="G7968" s="158">
        <v>19.175436259491143</v>
      </c>
    </row>
    <row r="7969" spans="1:7" x14ac:dyDescent="0.25">
      <c r="A7969" s="147">
        <v>7965</v>
      </c>
      <c r="B7969" s="151">
        <v>21005144331</v>
      </c>
      <c r="C7969" s="151">
        <v>315</v>
      </c>
      <c r="D7969" s="158">
        <v>950.21533399999998</v>
      </c>
      <c r="E7969" s="151">
        <v>11941</v>
      </c>
      <c r="F7969" s="151">
        <v>3</v>
      </c>
      <c r="G7969" s="158">
        <v>20.474224057546291</v>
      </c>
    </row>
    <row r="7970" spans="1:7" x14ac:dyDescent="0.25">
      <c r="A7970" s="147">
        <v>7966</v>
      </c>
      <c r="B7970" s="151">
        <v>21005144332</v>
      </c>
      <c r="C7970" s="151">
        <v>325</v>
      </c>
      <c r="D7970" s="158">
        <v>986.75575719999995</v>
      </c>
      <c r="E7970" s="151">
        <v>10339</v>
      </c>
      <c r="F7970" s="151">
        <v>4</v>
      </c>
      <c r="G7970" s="158">
        <v>31.144265352337818</v>
      </c>
    </row>
    <row r="7971" spans="1:7" x14ac:dyDescent="0.25">
      <c r="A7971" s="147">
        <v>7967</v>
      </c>
      <c r="B7971" s="151">
        <v>21005144333</v>
      </c>
      <c r="C7971" s="151">
        <v>577</v>
      </c>
      <c r="D7971" s="158">
        <v>908.0222139</v>
      </c>
      <c r="E7971" s="151">
        <v>13141</v>
      </c>
      <c r="F7971" s="151">
        <v>2</v>
      </c>
      <c r="G7971" s="158">
        <v>12.481683761822298</v>
      </c>
    </row>
    <row r="7972" spans="1:7" x14ac:dyDescent="0.25">
      <c r="A7972" s="147">
        <v>7968</v>
      </c>
      <c r="B7972" s="151">
        <v>21005144334</v>
      </c>
      <c r="C7972" s="151">
        <v>366</v>
      </c>
      <c r="D7972" s="158">
        <v>956.82424130000004</v>
      </c>
      <c r="E7972" s="151">
        <v>11697</v>
      </c>
      <c r="F7972" s="151">
        <v>3</v>
      </c>
      <c r="G7972" s="158">
        <v>22.099373917676836</v>
      </c>
    </row>
    <row r="7973" spans="1:7" x14ac:dyDescent="0.25">
      <c r="A7973" s="147">
        <v>7969</v>
      </c>
      <c r="B7973" s="151">
        <v>21005144336</v>
      </c>
      <c r="C7973" s="151">
        <v>253</v>
      </c>
      <c r="D7973" s="158">
        <v>988.17315129999997</v>
      </c>
      <c r="E7973" s="151">
        <v>10253</v>
      </c>
      <c r="F7973" s="151">
        <v>4</v>
      </c>
      <c r="G7973" s="158">
        <v>31.717064073531372</v>
      </c>
    </row>
    <row r="7974" spans="1:7" x14ac:dyDescent="0.25">
      <c r="A7974" s="147">
        <v>7970</v>
      </c>
      <c r="B7974" s="151">
        <v>21005144337</v>
      </c>
      <c r="C7974" s="151">
        <v>489</v>
      </c>
      <c r="D7974" s="158">
        <v>969.8836579</v>
      </c>
      <c r="E7974" s="151">
        <v>11122</v>
      </c>
      <c r="F7974" s="151">
        <v>3</v>
      </c>
      <c r="G7974" s="158">
        <v>25.929132809377915</v>
      </c>
    </row>
    <row r="7975" spans="1:7" x14ac:dyDescent="0.25">
      <c r="A7975" s="147">
        <v>7971</v>
      </c>
      <c r="B7975" s="151">
        <v>21005144338</v>
      </c>
      <c r="C7975" s="151">
        <v>632</v>
      </c>
      <c r="D7975" s="158">
        <v>981.55732590000002</v>
      </c>
      <c r="E7975" s="151">
        <v>10585</v>
      </c>
      <c r="F7975" s="151">
        <v>4</v>
      </c>
      <c r="G7975" s="158">
        <v>29.505794591714402</v>
      </c>
    </row>
    <row r="7976" spans="1:7" x14ac:dyDescent="0.25">
      <c r="A7976" s="147">
        <v>7972</v>
      </c>
      <c r="B7976" s="151">
        <v>21005144339</v>
      </c>
      <c r="C7976" s="151">
        <v>701</v>
      </c>
      <c r="D7976" s="158">
        <v>967.4836249</v>
      </c>
      <c r="E7976" s="151">
        <v>11234</v>
      </c>
      <c r="F7976" s="151">
        <v>3</v>
      </c>
      <c r="G7976" s="158">
        <v>25.183162381777009</v>
      </c>
    </row>
    <row r="7977" spans="1:7" x14ac:dyDescent="0.25">
      <c r="A7977" s="147">
        <v>7973</v>
      </c>
      <c r="B7977" s="151">
        <v>21005144340</v>
      </c>
      <c r="C7977" s="151">
        <v>536</v>
      </c>
      <c r="D7977" s="158">
        <v>967.87994409999999</v>
      </c>
      <c r="E7977" s="151">
        <v>11214</v>
      </c>
      <c r="F7977" s="151">
        <v>3</v>
      </c>
      <c r="G7977" s="158">
        <v>25.316371386705743</v>
      </c>
    </row>
    <row r="7978" spans="1:7" x14ac:dyDescent="0.25">
      <c r="A7978" s="147">
        <v>7974</v>
      </c>
      <c r="B7978" s="151">
        <v>21005144341</v>
      </c>
      <c r="C7978" s="151">
        <v>607</v>
      </c>
      <c r="D7978" s="158">
        <v>933.56129710000005</v>
      </c>
      <c r="E7978" s="151">
        <v>12498</v>
      </c>
      <c r="F7978" s="151">
        <v>3</v>
      </c>
      <c r="G7978" s="158">
        <v>16.76435327028107</v>
      </c>
    </row>
    <row r="7979" spans="1:7" x14ac:dyDescent="0.25">
      <c r="A7979" s="147">
        <v>7975</v>
      </c>
      <c r="B7979" s="151">
        <v>21005144342</v>
      </c>
      <c r="C7979" s="151">
        <v>697</v>
      </c>
      <c r="D7979" s="158">
        <v>1006.668721</v>
      </c>
      <c r="E7979" s="151">
        <v>9202</v>
      </c>
      <c r="F7979" s="151">
        <v>5</v>
      </c>
      <c r="G7979" s="158">
        <v>38.717197282536297</v>
      </c>
    </row>
    <row r="7980" spans="1:7" x14ac:dyDescent="0.25">
      <c r="A7980" s="147">
        <v>7976</v>
      </c>
      <c r="B7980" s="151">
        <v>21005144343</v>
      </c>
      <c r="C7980" s="151">
        <v>689</v>
      </c>
      <c r="D7980" s="158">
        <v>946.25922700000001</v>
      </c>
      <c r="E7980" s="151">
        <v>12048</v>
      </c>
      <c r="F7980" s="151">
        <v>3</v>
      </c>
      <c r="G7980" s="158">
        <v>19.761555881177568</v>
      </c>
    </row>
    <row r="7981" spans="1:7" x14ac:dyDescent="0.25">
      <c r="A7981" s="147">
        <v>7977</v>
      </c>
      <c r="B7981" s="151">
        <v>21005144344</v>
      </c>
      <c r="C7981" s="151">
        <v>593</v>
      </c>
      <c r="D7981" s="158">
        <v>921.28062820000002</v>
      </c>
      <c r="E7981" s="151">
        <v>12831</v>
      </c>
      <c r="F7981" s="151">
        <v>2</v>
      </c>
      <c r="G7981" s="158">
        <v>14.546423338217663</v>
      </c>
    </row>
    <row r="7982" spans="1:7" x14ac:dyDescent="0.25">
      <c r="A7982" s="147">
        <v>7978</v>
      </c>
      <c r="B7982" s="151">
        <v>21005144345</v>
      </c>
      <c r="C7982" s="151">
        <v>561</v>
      </c>
      <c r="D7982" s="158">
        <v>966.01474429999996</v>
      </c>
      <c r="E7982" s="151">
        <v>11300</v>
      </c>
      <c r="F7982" s="151">
        <v>3</v>
      </c>
      <c r="G7982" s="158">
        <v>24.74357266551219</v>
      </c>
    </row>
    <row r="7983" spans="1:7" x14ac:dyDescent="0.25">
      <c r="A7983" s="147">
        <v>7979</v>
      </c>
      <c r="B7983" s="151">
        <v>21005144346</v>
      </c>
      <c r="C7983" s="151">
        <v>407</v>
      </c>
      <c r="D7983" s="158">
        <v>945.01104620000001</v>
      </c>
      <c r="E7983" s="151">
        <v>12106</v>
      </c>
      <c r="F7983" s="151">
        <v>3</v>
      </c>
      <c r="G7983" s="158">
        <v>19.375249766884242</v>
      </c>
    </row>
    <row r="7984" spans="1:7" x14ac:dyDescent="0.25">
      <c r="A7984" s="147">
        <v>7980</v>
      </c>
      <c r="B7984" s="151">
        <v>21005144347</v>
      </c>
      <c r="C7984" s="151">
        <v>715</v>
      </c>
      <c r="D7984" s="158">
        <v>1024.7560820000001</v>
      </c>
      <c r="E7984" s="151">
        <v>7922</v>
      </c>
      <c r="F7984" s="151">
        <v>6</v>
      </c>
      <c r="G7984" s="158">
        <v>47.242573597975223</v>
      </c>
    </row>
    <row r="7985" spans="1:7" x14ac:dyDescent="0.25">
      <c r="A7985" s="147">
        <v>7981</v>
      </c>
      <c r="B7985" s="151">
        <v>21005144348</v>
      </c>
      <c r="C7985" s="151">
        <v>802</v>
      </c>
      <c r="D7985" s="158">
        <v>975.83515539999996</v>
      </c>
      <c r="E7985" s="151">
        <v>10869</v>
      </c>
      <c r="F7985" s="151">
        <v>4</v>
      </c>
      <c r="G7985" s="158">
        <v>27.614226721726386</v>
      </c>
    </row>
    <row r="7986" spans="1:7" x14ac:dyDescent="0.25">
      <c r="A7986" s="147">
        <v>7982</v>
      </c>
      <c r="B7986" s="151">
        <v>21005144349</v>
      </c>
      <c r="C7986" s="151">
        <v>705</v>
      </c>
      <c r="D7986" s="158">
        <v>995.86436960000003</v>
      </c>
      <c r="E7986" s="151">
        <v>9858</v>
      </c>
      <c r="F7986" s="151">
        <v>4</v>
      </c>
      <c r="G7986" s="158">
        <v>34.347941920873851</v>
      </c>
    </row>
    <row r="7987" spans="1:7" x14ac:dyDescent="0.25">
      <c r="A7987" s="147">
        <v>7983</v>
      </c>
      <c r="B7987" s="151">
        <v>21005144503</v>
      </c>
      <c r="C7987" s="151">
        <v>506</v>
      </c>
      <c r="D7987" s="158">
        <v>1055.8646799999999</v>
      </c>
      <c r="E7987" s="151">
        <v>5261</v>
      </c>
      <c r="F7987" s="151">
        <v>7</v>
      </c>
      <c r="G7987" s="158">
        <v>64.96603170374317</v>
      </c>
    </row>
    <row r="7988" spans="1:7" x14ac:dyDescent="0.25">
      <c r="A7988" s="147">
        <v>7984</v>
      </c>
      <c r="B7988" s="151">
        <v>21005144505</v>
      </c>
      <c r="C7988" s="151">
        <v>519</v>
      </c>
      <c r="D7988" s="158">
        <v>1032.0486980000001</v>
      </c>
      <c r="E7988" s="151">
        <v>7330</v>
      </c>
      <c r="F7988" s="151">
        <v>6</v>
      </c>
      <c r="G7988" s="158">
        <v>51.185560143865729</v>
      </c>
    </row>
    <row r="7989" spans="1:7" x14ac:dyDescent="0.25">
      <c r="A7989" s="147">
        <v>7985</v>
      </c>
      <c r="B7989" s="151">
        <v>21005144506</v>
      </c>
      <c r="C7989" s="151">
        <v>468</v>
      </c>
      <c r="D7989" s="158">
        <v>1002.13879</v>
      </c>
      <c r="E7989" s="151">
        <v>9496</v>
      </c>
      <c r="F7989" s="151">
        <v>5</v>
      </c>
      <c r="G7989" s="158">
        <v>36.759024910083923</v>
      </c>
    </row>
    <row r="7990" spans="1:7" x14ac:dyDescent="0.25">
      <c r="A7990" s="147">
        <v>7986</v>
      </c>
      <c r="B7990" s="151">
        <v>21005144507</v>
      </c>
      <c r="C7990" s="151">
        <v>223</v>
      </c>
      <c r="D7990" s="158">
        <v>1083.4168560000001</v>
      </c>
      <c r="E7990" s="151">
        <v>2746</v>
      </c>
      <c r="F7990" s="151">
        <v>9</v>
      </c>
      <c r="G7990" s="158">
        <v>81.717064073531375</v>
      </c>
    </row>
    <row r="7991" spans="1:7" x14ac:dyDescent="0.25">
      <c r="A7991" s="147">
        <v>7987</v>
      </c>
      <c r="B7991" s="151">
        <v>21005144508</v>
      </c>
      <c r="C7991" s="151">
        <v>417</v>
      </c>
      <c r="D7991" s="158">
        <v>1029.457727</v>
      </c>
      <c r="E7991" s="151">
        <v>7551</v>
      </c>
      <c r="F7991" s="151">
        <v>6</v>
      </c>
      <c r="G7991" s="158">
        <v>49.713600639403225</v>
      </c>
    </row>
    <row r="7992" spans="1:7" x14ac:dyDescent="0.25">
      <c r="A7992" s="147">
        <v>7988</v>
      </c>
      <c r="B7992" s="151">
        <v>21005144509</v>
      </c>
      <c r="C7992" s="151">
        <v>482</v>
      </c>
      <c r="D7992" s="158">
        <v>1006.9810680000001</v>
      </c>
      <c r="E7992" s="151">
        <v>9182</v>
      </c>
      <c r="F7992" s="151">
        <v>5</v>
      </c>
      <c r="G7992" s="158">
        <v>38.850406287465034</v>
      </c>
    </row>
    <row r="7993" spans="1:7" x14ac:dyDescent="0.25">
      <c r="A7993" s="147">
        <v>7989</v>
      </c>
      <c r="B7993" s="151">
        <v>21005144510</v>
      </c>
      <c r="C7993" s="151">
        <v>453</v>
      </c>
      <c r="D7993" s="158">
        <v>992.38861120000001</v>
      </c>
      <c r="E7993" s="151">
        <v>10040</v>
      </c>
      <c r="F7993" s="151">
        <v>4</v>
      </c>
      <c r="G7993" s="158">
        <v>33.135739976022379</v>
      </c>
    </row>
    <row r="7994" spans="1:7" x14ac:dyDescent="0.25">
      <c r="A7994" s="147">
        <v>7990</v>
      </c>
      <c r="B7994" s="151">
        <v>21005144511</v>
      </c>
      <c r="C7994" s="151">
        <v>341</v>
      </c>
      <c r="D7994" s="158">
        <v>935.84436359999995</v>
      </c>
      <c r="E7994" s="151">
        <v>12427</v>
      </c>
      <c r="F7994" s="151">
        <v>3</v>
      </c>
      <c r="G7994" s="158">
        <v>17.237245237778072</v>
      </c>
    </row>
    <row r="7995" spans="1:7" x14ac:dyDescent="0.25">
      <c r="A7995" s="147">
        <v>7991</v>
      </c>
      <c r="B7995" s="151">
        <v>21005144512</v>
      </c>
      <c r="C7995" s="151">
        <v>567</v>
      </c>
      <c r="D7995" s="158">
        <v>985.50517019999995</v>
      </c>
      <c r="E7995" s="151">
        <v>10394</v>
      </c>
      <c r="F7995" s="151">
        <v>4</v>
      </c>
      <c r="G7995" s="158">
        <v>30.777940588783803</v>
      </c>
    </row>
    <row r="7996" spans="1:7" x14ac:dyDescent="0.25">
      <c r="A7996" s="147">
        <v>7992</v>
      </c>
      <c r="B7996" s="151">
        <v>21005144513</v>
      </c>
      <c r="C7996" s="151">
        <v>308</v>
      </c>
      <c r="D7996" s="158">
        <v>1005.308121</v>
      </c>
      <c r="E7996" s="151">
        <v>9300</v>
      </c>
      <c r="F7996" s="151">
        <v>5</v>
      </c>
      <c r="G7996" s="158">
        <v>38.06447315838551</v>
      </c>
    </row>
    <row r="7997" spans="1:7" x14ac:dyDescent="0.25">
      <c r="A7997" s="147">
        <v>7993</v>
      </c>
      <c r="B7997" s="151">
        <v>21005144514</v>
      </c>
      <c r="C7997" s="151">
        <v>235</v>
      </c>
      <c r="D7997" s="158">
        <v>998.14996099999996</v>
      </c>
      <c r="E7997" s="151">
        <v>9717</v>
      </c>
      <c r="F7997" s="151">
        <v>4</v>
      </c>
      <c r="G7997" s="158">
        <v>35.287065405621419</v>
      </c>
    </row>
    <row r="7998" spans="1:7" x14ac:dyDescent="0.25">
      <c r="A7998" s="147">
        <v>7994</v>
      </c>
      <c r="B7998" s="151">
        <v>21005144515</v>
      </c>
      <c r="C7998" s="151">
        <v>391</v>
      </c>
      <c r="D7998" s="158">
        <v>985.66262300000005</v>
      </c>
      <c r="E7998" s="151">
        <v>10384</v>
      </c>
      <c r="F7998" s="151">
        <v>4</v>
      </c>
      <c r="G7998" s="158">
        <v>30.844545091248172</v>
      </c>
    </row>
    <row r="7999" spans="1:7" x14ac:dyDescent="0.25">
      <c r="A7999" s="147">
        <v>7995</v>
      </c>
      <c r="B7999" s="151">
        <v>21005144516</v>
      </c>
      <c r="C7999" s="151">
        <v>517</v>
      </c>
      <c r="D7999" s="158">
        <v>1013.103693</v>
      </c>
      <c r="E7999" s="151">
        <v>8770</v>
      </c>
      <c r="F7999" s="151">
        <v>5</v>
      </c>
      <c r="G7999" s="158">
        <v>41.594511788996932</v>
      </c>
    </row>
    <row r="8000" spans="1:7" x14ac:dyDescent="0.25">
      <c r="A8000" s="147">
        <v>7996</v>
      </c>
      <c r="B8000" s="151">
        <v>21005144517</v>
      </c>
      <c r="C8000" s="151">
        <v>453</v>
      </c>
      <c r="D8000" s="158">
        <v>1021.561381</v>
      </c>
      <c r="E8000" s="151">
        <v>8159</v>
      </c>
      <c r="F8000" s="151">
        <v>5</v>
      </c>
      <c r="G8000" s="158">
        <v>45.66404688956974</v>
      </c>
    </row>
    <row r="8001" spans="1:7" x14ac:dyDescent="0.25">
      <c r="A8001" s="147">
        <v>7997</v>
      </c>
      <c r="B8001" s="151">
        <v>21005144518</v>
      </c>
      <c r="C8001" s="151">
        <v>742</v>
      </c>
      <c r="D8001" s="158">
        <v>1048.238026</v>
      </c>
      <c r="E8001" s="151">
        <v>5965</v>
      </c>
      <c r="F8001" s="151">
        <v>7</v>
      </c>
      <c r="G8001" s="158">
        <v>60.277074730251769</v>
      </c>
    </row>
    <row r="8002" spans="1:7" x14ac:dyDescent="0.25">
      <c r="A8002" s="147">
        <v>7998</v>
      </c>
      <c r="B8002" s="151">
        <v>21005144519</v>
      </c>
      <c r="C8002" s="151">
        <v>571</v>
      </c>
      <c r="D8002" s="158">
        <v>1020.934893</v>
      </c>
      <c r="E8002" s="151">
        <v>8210</v>
      </c>
      <c r="F8002" s="151">
        <v>5</v>
      </c>
      <c r="G8002" s="158">
        <v>45.324363927001464</v>
      </c>
    </row>
    <row r="8003" spans="1:7" x14ac:dyDescent="0.25">
      <c r="A8003" s="147">
        <v>7999</v>
      </c>
      <c r="B8003" s="151">
        <v>21005144520</v>
      </c>
      <c r="C8003" s="151">
        <v>454</v>
      </c>
      <c r="D8003" s="158">
        <v>964.19336799999996</v>
      </c>
      <c r="E8003" s="151">
        <v>11371</v>
      </c>
      <c r="F8003" s="151">
        <v>3</v>
      </c>
      <c r="G8003" s="158">
        <v>24.270680698015184</v>
      </c>
    </row>
    <row r="8004" spans="1:7" x14ac:dyDescent="0.25">
      <c r="A8004" s="147">
        <v>8000</v>
      </c>
      <c r="B8004" s="151">
        <v>21005144521</v>
      </c>
      <c r="C8004" s="151">
        <v>609</v>
      </c>
      <c r="D8004" s="158">
        <v>1001.731219</v>
      </c>
      <c r="E8004" s="151">
        <v>9511</v>
      </c>
      <c r="F8004" s="151">
        <v>5</v>
      </c>
      <c r="G8004" s="158">
        <v>36.659118156387372</v>
      </c>
    </row>
    <row r="8005" spans="1:7" x14ac:dyDescent="0.25">
      <c r="A8005" s="147">
        <v>8001</v>
      </c>
      <c r="B8005" s="151">
        <v>21005144522</v>
      </c>
      <c r="C8005" s="151">
        <v>411</v>
      </c>
      <c r="D8005" s="158">
        <v>986.90808609999999</v>
      </c>
      <c r="E8005" s="151">
        <v>10330</v>
      </c>
      <c r="F8005" s="151">
        <v>4</v>
      </c>
      <c r="G8005" s="158">
        <v>31.204209404555748</v>
      </c>
    </row>
    <row r="8006" spans="1:7" x14ac:dyDescent="0.25">
      <c r="A8006" s="147">
        <v>8002</v>
      </c>
      <c r="B8006" s="151">
        <v>21005144523</v>
      </c>
      <c r="C8006" s="151">
        <v>474</v>
      </c>
      <c r="D8006" s="158">
        <v>989.13461640000003</v>
      </c>
      <c r="E8006" s="151">
        <v>10199</v>
      </c>
      <c r="F8006" s="151">
        <v>4</v>
      </c>
      <c r="G8006" s="158">
        <v>32.076728386838951</v>
      </c>
    </row>
    <row r="8007" spans="1:7" x14ac:dyDescent="0.25">
      <c r="A8007" s="147">
        <v>8003</v>
      </c>
      <c r="B8007" s="151">
        <v>21005144524</v>
      </c>
      <c r="C8007" s="151">
        <v>211</v>
      </c>
      <c r="D8007" s="158">
        <v>1037.1541999999999</v>
      </c>
      <c r="E8007" s="151">
        <v>6958</v>
      </c>
      <c r="F8007" s="151">
        <v>6</v>
      </c>
      <c r="G8007" s="158">
        <v>53.663247635540166</v>
      </c>
    </row>
    <row r="8008" spans="1:7" x14ac:dyDescent="0.25">
      <c r="A8008" s="147">
        <v>8004</v>
      </c>
      <c r="B8008" s="151">
        <v>21005144525</v>
      </c>
      <c r="C8008" s="151">
        <v>656</v>
      </c>
      <c r="D8008" s="158">
        <v>1032.201298</v>
      </c>
      <c r="E8008" s="151">
        <v>7317</v>
      </c>
      <c r="F8008" s="151">
        <v>6</v>
      </c>
      <c r="G8008" s="158">
        <v>51.272145997069408</v>
      </c>
    </row>
    <row r="8009" spans="1:7" x14ac:dyDescent="0.25">
      <c r="A8009" s="147">
        <v>8005</v>
      </c>
      <c r="B8009" s="151">
        <v>21005144526</v>
      </c>
      <c r="C8009" s="151">
        <v>850</v>
      </c>
      <c r="D8009" s="158">
        <v>981.55263200000002</v>
      </c>
      <c r="E8009" s="151">
        <v>10587</v>
      </c>
      <c r="F8009" s="151">
        <v>4</v>
      </c>
      <c r="G8009" s="158">
        <v>29.492473691221527</v>
      </c>
    </row>
    <row r="8010" spans="1:7" x14ac:dyDescent="0.25">
      <c r="A8010" s="147">
        <v>8006</v>
      </c>
      <c r="B8010" s="151">
        <v>21005144527</v>
      </c>
      <c r="C8010" s="151">
        <v>521</v>
      </c>
      <c r="D8010" s="158">
        <v>994.09650369999997</v>
      </c>
      <c r="E8010" s="151">
        <v>9947</v>
      </c>
      <c r="F8010" s="151">
        <v>4</v>
      </c>
      <c r="G8010" s="158">
        <v>33.755161848940993</v>
      </c>
    </row>
    <row r="8011" spans="1:7" x14ac:dyDescent="0.25">
      <c r="A8011" s="147">
        <v>8007</v>
      </c>
      <c r="B8011" s="151">
        <v>21005144528</v>
      </c>
      <c r="C8011" s="151">
        <v>263</v>
      </c>
      <c r="D8011" s="158">
        <v>988.5581363</v>
      </c>
      <c r="E8011" s="151">
        <v>10233</v>
      </c>
      <c r="F8011" s="151">
        <v>4</v>
      </c>
      <c r="G8011" s="158">
        <v>31.850273078460106</v>
      </c>
    </row>
    <row r="8012" spans="1:7" x14ac:dyDescent="0.25">
      <c r="A8012" s="147">
        <v>8008</v>
      </c>
      <c r="B8012" s="151">
        <v>21005144529</v>
      </c>
      <c r="C8012" s="151">
        <v>399</v>
      </c>
      <c r="D8012" s="158">
        <v>975.03714230000003</v>
      </c>
      <c r="E8012" s="151">
        <v>10910</v>
      </c>
      <c r="F8012" s="151">
        <v>4</v>
      </c>
      <c r="G8012" s="158">
        <v>27.341148261622482</v>
      </c>
    </row>
    <row r="8013" spans="1:7" x14ac:dyDescent="0.25">
      <c r="A8013" s="147">
        <v>8009</v>
      </c>
      <c r="B8013" s="151">
        <v>21005144530</v>
      </c>
      <c r="C8013" s="151">
        <v>531</v>
      </c>
      <c r="D8013" s="158">
        <v>1011.114084</v>
      </c>
      <c r="E8013" s="151">
        <v>8910</v>
      </c>
      <c r="F8013" s="151">
        <v>5</v>
      </c>
      <c r="G8013" s="158">
        <v>40.662048754495807</v>
      </c>
    </row>
    <row r="8014" spans="1:7" x14ac:dyDescent="0.25">
      <c r="A8014" s="147">
        <v>8010</v>
      </c>
      <c r="B8014" s="151">
        <v>21005144531</v>
      </c>
      <c r="C8014" s="151">
        <v>383</v>
      </c>
      <c r="D8014" s="158">
        <v>1006.344565</v>
      </c>
      <c r="E8014" s="151">
        <v>9231</v>
      </c>
      <c r="F8014" s="151">
        <v>5</v>
      </c>
      <c r="G8014" s="158">
        <v>38.524044225389638</v>
      </c>
    </row>
    <row r="8015" spans="1:7" x14ac:dyDescent="0.25">
      <c r="A8015" s="147">
        <v>8011</v>
      </c>
      <c r="B8015" s="151">
        <v>21005144532</v>
      </c>
      <c r="C8015" s="151">
        <v>552</v>
      </c>
      <c r="D8015" s="158">
        <v>1019.1713099999999</v>
      </c>
      <c r="E8015" s="151">
        <v>8343</v>
      </c>
      <c r="F8015" s="151">
        <v>5</v>
      </c>
      <c r="G8015" s="158">
        <v>44.438524044225389</v>
      </c>
    </row>
    <row r="8016" spans="1:7" x14ac:dyDescent="0.25">
      <c r="A8016" s="147">
        <v>8012</v>
      </c>
      <c r="B8016" s="151">
        <v>21005144533</v>
      </c>
      <c r="C8016" s="151">
        <v>311</v>
      </c>
      <c r="D8016" s="158">
        <v>1011.686884</v>
      </c>
      <c r="E8016" s="151">
        <v>8867</v>
      </c>
      <c r="F8016" s="151">
        <v>5</v>
      </c>
      <c r="G8016" s="158">
        <v>40.948448115092582</v>
      </c>
    </row>
    <row r="8017" spans="1:7" x14ac:dyDescent="0.25">
      <c r="A8017" s="147">
        <v>8013</v>
      </c>
      <c r="B8017" s="151">
        <v>21005144534</v>
      </c>
      <c r="C8017" s="151">
        <v>389</v>
      </c>
      <c r="D8017" s="158">
        <v>963.47734370000001</v>
      </c>
      <c r="E8017" s="151">
        <v>11403</v>
      </c>
      <c r="F8017" s="151">
        <v>3</v>
      </c>
      <c r="G8017" s="158">
        <v>24.05754629012921</v>
      </c>
    </row>
    <row r="8018" spans="1:7" x14ac:dyDescent="0.25">
      <c r="A8018" s="147">
        <v>8014</v>
      </c>
      <c r="B8018" s="151">
        <v>21005144535</v>
      </c>
      <c r="C8018" s="151">
        <v>309</v>
      </c>
      <c r="D8018" s="158">
        <v>986.05951519999996</v>
      </c>
      <c r="E8018" s="151">
        <v>10366</v>
      </c>
      <c r="F8018" s="151">
        <v>4</v>
      </c>
      <c r="G8018" s="158">
        <v>30.964433195684027</v>
      </c>
    </row>
    <row r="8019" spans="1:7" x14ac:dyDescent="0.25">
      <c r="A8019" s="147">
        <v>8015</v>
      </c>
      <c r="B8019" s="151">
        <v>21005144536</v>
      </c>
      <c r="C8019" s="151">
        <v>483</v>
      </c>
      <c r="D8019" s="158">
        <v>1010.579875</v>
      </c>
      <c r="E8019" s="151">
        <v>8947</v>
      </c>
      <c r="F8019" s="151">
        <v>5</v>
      </c>
      <c r="G8019" s="158">
        <v>40.415612095377647</v>
      </c>
    </row>
    <row r="8020" spans="1:7" x14ac:dyDescent="0.25">
      <c r="A8020" s="147">
        <v>8016</v>
      </c>
      <c r="B8020" s="151">
        <v>21005144537</v>
      </c>
      <c r="C8020" s="151">
        <v>380</v>
      </c>
      <c r="D8020" s="158">
        <v>995.23561500000005</v>
      </c>
      <c r="E8020" s="151">
        <v>9892</v>
      </c>
      <c r="F8020" s="151">
        <v>4</v>
      </c>
      <c r="G8020" s="158">
        <v>34.121486612495005</v>
      </c>
    </row>
    <row r="8021" spans="1:7" x14ac:dyDescent="0.25">
      <c r="A8021" s="147">
        <v>8017</v>
      </c>
      <c r="B8021" s="151">
        <v>21005144538</v>
      </c>
      <c r="C8021" s="151">
        <v>446</v>
      </c>
      <c r="D8021" s="158">
        <v>1016.387693</v>
      </c>
      <c r="E8021" s="151">
        <v>8545</v>
      </c>
      <c r="F8021" s="151">
        <v>5</v>
      </c>
      <c r="G8021" s="158">
        <v>43.093113094445187</v>
      </c>
    </row>
    <row r="8022" spans="1:7" x14ac:dyDescent="0.25">
      <c r="A8022" s="147">
        <v>8018</v>
      </c>
      <c r="B8022" s="151">
        <v>21005144539</v>
      </c>
      <c r="C8022" s="151">
        <v>289</v>
      </c>
      <c r="D8022" s="158">
        <v>1071.1938290000001</v>
      </c>
      <c r="E8022" s="151">
        <v>3824</v>
      </c>
      <c r="F8022" s="151">
        <v>8</v>
      </c>
      <c r="G8022" s="158">
        <v>74.537098707872644</v>
      </c>
    </row>
    <row r="8023" spans="1:7" x14ac:dyDescent="0.25">
      <c r="A8023" s="147">
        <v>8019</v>
      </c>
      <c r="B8023" s="151">
        <v>21005144540</v>
      </c>
      <c r="C8023" s="151">
        <v>237</v>
      </c>
      <c r="D8023" s="158">
        <v>993.60813880000001</v>
      </c>
      <c r="E8023" s="151">
        <v>9975</v>
      </c>
      <c r="F8023" s="151">
        <v>4</v>
      </c>
      <c r="G8023" s="158">
        <v>33.568669242040762</v>
      </c>
    </row>
    <row r="8024" spans="1:7" x14ac:dyDescent="0.25">
      <c r="A8024" s="147">
        <v>8020</v>
      </c>
      <c r="B8024" s="151">
        <v>21005144541</v>
      </c>
      <c r="C8024" s="151">
        <v>406</v>
      </c>
      <c r="D8024" s="158">
        <v>1004.425934</v>
      </c>
      <c r="E8024" s="151">
        <v>9362</v>
      </c>
      <c r="F8024" s="151">
        <v>5</v>
      </c>
      <c r="G8024" s="158">
        <v>37.651525243106434</v>
      </c>
    </row>
    <row r="8025" spans="1:7" x14ac:dyDescent="0.25">
      <c r="A8025" s="147">
        <v>8021</v>
      </c>
      <c r="B8025" s="151">
        <v>21005144542</v>
      </c>
      <c r="C8025" s="151">
        <v>123</v>
      </c>
      <c r="D8025" s="158">
        <v>1021.381266</v>
      </c>
      <c r="E8025" s="151">
        <v>8183</v>
      </c>
      <c r="F8025" s="151">
        <v>5</v>
      </c>
      <c r="G8025" s="158">
        <v>45.504196083655259</v>
      </c>
    </row>
    <row r="8026" spans="1:7" x14ac:dyDescent="0.25">
      <c r="A8026" s="147">
        <v>8022</v>
      </c>
      <c r="B8026" s="151">
        <v>21005144543</v>
      </c>
      <c r="C8026" s="151">
        <v>314</v>
      </c>
      <c r="D8026" s="158">
        <v>995.90366370000004</v>
      </c>
      <c r="E8026" s="151">
        <v>9856</v>
      </c>
      <c r="F8026" s="151">
        <v>4</v>
      </c>
      <c r="G8026" s="158">
        <v>34.361262821366722</v>
      </c>
    </row>
    <row r="8027" spans="1:7" x14ac:dyDescent="0.25">
      <c r="A8027" s="147">
        <v>8023</v>
      </c>
      <c r="B8027" s="151">
        <v>21005144544</v>
      </c>
      <c r="C8027" s="151">
        <v>330</v>
      </c>
      <c r="D8027" s="158">
        <v>992.60824390000005</v>
      </c>
      <c r="E8027" s="151">
        <v>10017</v>
      </c>
      <c r="F8027" s="151">
        <v>4</v>
      </c>
      <c r="G8027" s="158">
        <v>33.288930331690423</v>
      </c>
    </row>
    <row r="8028" spans="1:7" x14ac:dyDescent="0.25">
      <c r="A8028" s="147">
        <v>8024</v>
      </c>
      <c r="B8028" s="151">
        <v>21005144545</v>
      </c>
      <c r="C8028" s="151">
        <v>564</v>
      </c>
      <c r="D8028" s="158">
        <v>1046.0140630000001</v>
      </c>
      <c r="E8028" s="151">
        <v>6156</v>
      </c>
      <c r="F8028" s="151">
        <v>7</v>
      </c>
      <c r="G8028" s="158">
        <v>59.004928733182361</v>
      </c>
    </row>
    <row r="8029" spans="1:7" x14ac:dyDescent="0.25">
      <c r="A8029" s="147">
        <v>8025</v>
      </c>
      <c r="B8029" s="151">
        <v>21005144546</v>
      </c>
      <c r="C8029" s="151">
        <v>481</v>
      </c>
      <c r="D8029" s="158">
        <v>938.63226050000003</v>
      </c>
      <c r="E8029" s="151">
        <v>12316</v>
      </c>
      <c r="F8029" s="151">
        <v>3</v>
      </c>
      <c r="G8029" s="158">
        <v>17.976555215132542</v>
      </c>
    </row>
    <row r="8030" spans="1:7" x14ac:dyDescent="0.25">
      <c r="A8030" s="147">
        <v>8026</v>
      </c>
      <c r="B8030" s="151">
        <v>21005144547</v>
      </c>
      <c r="C8030" s="151">
        <v>431</v>
      </c>
      <c r="D8030" s="158">
        <v>937.63777979999998</v>
      </c>
      <c r="E8030" s="151">
        <v>12357</v>
      </c>
      <c r="F8030" s="151">
        <v>3</v>
      </c>
      <c r="G8030" s="158">
        <v>17.703476755028642</v>
      </c>
    </row>
    <row r="8031" spans="1:7" x14ac:dyDescent="0.25">
      <c r="A8031" s="147">
        <v>8027</v>
      </c>
      <c r="B8031" s="151">
        <v>21005144548</v>
      </c>
      <c r="C8031" s="151">
        <v>324</v>
      </c>
      <c r="D8031" s="158">
        <v>923.68479109999998</v>
      </c>
      <c r="E8031" s="151">
        <v>12774</v>
      </c>
      <c r="F8031" s="151">
        <v>2</v>
      </c>
      <c r="G8031" s="158">
        <v>14.926069002264553</v>
      </c>
    </row>
    <row r="8032" spans="1:7" x14ac:dyDescent="0.25">
      <c r="A8032" s="147">
        <v>8028</v>
      </c>
      <c r="B8032" s="151">
        <v>21005144549</v>
      </c>
      <c r="C8032" s="151">
        <v>374</v>
      </c>
      <c r="D8032" s="158">
        <v>976.40833099999998</v>
      </c>
      <c r="E8032" s="151">
        <v>10842</v>
      </c>
      <c r="F8032" s="151">
        <v>4</v>
      </c>
      <c r="G8032" s="158">
        <v>27.794058878380177</v>
      </c>
    </row>
    <row r="8033" spans="1:7" x14ac:dyDescent="0.25">
      <c r="A8033" s="147">
        <v>8029</v>
      </c>
      <c r="B8033" s="151">
        <v>21005144550</v>
      </c>
      <c r="C8033" s="151">
        <v>605</v>
      </c>
      <c r="D8033" s="158">
        <v>997.30171810000002</v>
      </c>
      <c r="E8033" s="151">
        <v>9771</v>
      </c>
      <c r="F8033" s="151">
        <v>4</v>
      </c>
      <c r="G8033" s="158">
        <v>34.927401092313843</v>
      </c>
    </row>
    <row r="8034" spans="1:7" x14ac:dyDescent="0.25">
      <c r="A8034" s="147">
        <v>8030</v>
      </c>
      <c r="B8034" s="151">
        <v>21005144551</v>
      </c>
      <c r="C8034" s="151">
        <v>529</v>
      </c>
      <c r="D8034" s="158">
        <v>1014.819692</v>
      </c>
      <c r="E8034" s="151">
        <v>8647</v>
      </c>
      <c r="F8034" s="151">
        <v>5</v>
      </c>
      <c r="G8034" s="158">
        <v>42.41374716930865</v>
      </c>
    </row>
    <row r="8035" spans="1:7" x14ac:dyDescent="0.25">
      <c r="A8035" s="147">
        <v>8031</v>
      </c>
      <c r="B8035" s="151">
        <v>21005144552</v>
      </c>
      <c r="C8035" s="151">
        <v>628</v>
      </c>
      <c r="D8035" s="158">
        <v>1016.023812</v>
      </c>
      <c r="E8035" s="151">
        <v>8575</v>
      </c>
      <c r="F8035" s="151">
        <v>5</v>
      </c>
      <c r="G8035" s="158">
        <v>42.893299587052084</v>
      </c>
    </row>
    <row r="8036" spans="1:7" x14ac:dyDescent="0.25">
      <c r="A8036" s="147">
        <v>8032</v>
      </c>
      <c r="B8036" s="151">
        <v>21005144553</v>
      </c>
      <c r="C8036" s="151">
        <v>477</v>
      </c>
      <c r="D8036" s="158">
        <v>973.65067420000003</v>
      </c>
      <c r="E8036" s="151">
        <v>10968</v>
      </c>
      <c r="F8036" s="151">
        <v>4</v>
      </c>
      <c r="G8036" s="158">
        <v>26.95484214732916</v>
      </c>
    </row>
    <row r="8037" spans="1:7" x14ac:dyDescent="0.25">
      <c r="A8037" s="147">
        <v>8033</v>
      </c>
      <c r="B8037" s="151">
        <v>21005144554</v>
      </c>
      <c r="C8037" s="151">
        <v>622</v>
      </c>
      <c r="D8037" s="158">
        <v>998.44373189999999</v>
      </c>
      <c r="E8037" s="151">
        <v>9698</v>
      </c>
      <c r="F8037" s="151">
        <v>4</v>
      </c>
      <c r="G8037" s="158">
        <v>35.413613960303721</v>
      </c>
    </row>
    <row r="8038" spans="1:7" x14ac:dyDescent="0.25">
      <c r="A8038" s="147">
        <v>8034</v>
      </c>
      <c r="B8038" s="151">
        <v>21005144555</v>
      </c>
      <c r="C8038" s="151">
        <v>837</v>
      </c>
      <c r="D8038" s="158">
        <v>964.66345260000003</v>
      </c>
      <c r="E8038" s="151">
        <v>11351</v>
      </c>
      <c r="F8038" s="151">
        <v>3</v>
      </c>
      <c r="G8038" s="158">
        <v>24.403889702943918</v>
      </c>
    </row>
    <row r="8039" spans="1:7" x14ac:dyDescent="0.25">
      <c r="A8039" s="147">
        <v>8035</v>
      </c>
      <c r="B8039" s="151">
        <v>21005154201</v>
      </c>
      <c r="C8039" s="151">
        <v>460</v>
      </c>
      <c r="D8039" s="158">
        <v>975.66565649999995</v>
      </c>
      <c r="E8039" s="151">
        <v>10876</v>
      </c>
      <c r="F8039" s="151">
        <v>4</v>
      </c>
      <c r="G8039" s="158">
        <v>27.567603570001332</v>
      </c>
    </row>
    <row r="8040" spans="1:7" x14ac:dyDescent="0.25">
      <c r="A8040" s="147">
        <v>8036</v>
      </c>
      <c r="B8040" s="151">
        <v>21005154202</v>
      </c>
      <c r="C8040" s="151">
        <v>547</v>
      </c>
      <c r="D8040" s="158">
        <v>1035.311731</v>
      </c>
      <c r="E8040" s="151">
        <v>7095</v>
      </c>
      <c r="F8040" s="151">
        <v>6</v>
      </c>
      <c r="G8040" s="158">
        <v>52.750765951778348</v>
      </c>
    </row>
    <row r="8041" spans="1:7" x14ac:dyDescent="0.25">
      <c r="A8041" s="147">
        <v>8037</v>
      </c>
      <c r="B8041" s="151">
        <v>21005154203</v>
      </c>
      <c r="C8041" s="151">
        <v>431</v>
      </c>
      <c r="D8041" s="158">
        <v>983.61575870000001</v>
      </c>
      <c r="E8041" s="151">
        <v>10489</v>
      </c>
      <c r="F8041" s="151">
        <v>4</v>
      </c>
      <c r="G8041" s="158">
        <v>30.14519781537232</v>
      </c>
    </row>
    <row r="8042" spans="1:7" x14ac:dyDescent="0.25">
      <c r="A8042" s="147">
        <v>8038</v>
      </c>
      <c r="B8042" s="151">
        <v>21005154204</v>
      </c>
      <c r="C8042" s="151">
        <v>499</v>
      </c>
      <c r="D8042" s="158">
        <v>978.91053999999997</v>
      </c>
      <c r="E8042" s="151">
        <v>10710</v>
      </c>
      <c r="F8042" s="151">
        <v>4</v>
      </c>
      <c r="G8042" s="158">
        <v>28.673238310909817</v>
      </c>
    </row>
    <row r="8043" spans="1:7" x14ac:dyDescent="0.25">
      <c r="A8043" s="147">
        <v>8039</v>
      </c>
      <c r="B8043" s="151">
        <v>21005154205</v>
      </c>
      <c r="C8043" s="151">
        <v>705</v>
      </c>
      <c r="D8043" s="158">
        <v>997.11681810000005</v>
      </c>
      <c r="E8043" s="151">
        <v>9783</v>
      </c>
      <c r="F8043" s="151">
        <v>4</v>
      </c>
      <c r="G8043" s="158">
        <v>34.8474756893566</v>
      </c>
    </row>
    <row r="8044" spans="1:7" x14ac:dyDescent="0.25">
      <c r="A8044" s="147">
        <v>8040</v>
      </c>
      <c r="B8044" s="151">
        <v>21005154206</v>
      </c>
      <c r="C8044" s="151">
        <v>398</v>
      </c>
      <c r="D8044" s="158">
        <v>977.1533498</v>
      </c>
      <c r="E8044" s="151">
        <v>10799</v>
      </c>
      <c r="F8044" s="151">
        <v>4</v>
      </c>
      <c r="G8044" s="158">
        <v>28.080458238976959</v>
      </c>
    </row>
    <row r="8045" spans="1:7" x14ac:dyDescent="0.25">
      <c r="A8045" s="147">
        <v>8041</v>
      </c>
      <c r="B8045" s="151">
        <v>21005154207</v>
      </c>
      <c r="C8045" s="151">
        <v>412</v>
      </c>
      <c r="D8045" s="158">
        <v>968.85697370000003</v>
      </c>
      <c r="E8045" s="151">
        <v>11171</v>
      </c>
      <c r="F8045" s="151">
        <v>3</v>
      </c>
      <c r="G8045" s="158">
        <v>25.602770747302518</v>
      </c>
    </row>
    <row r="8046" spans="1:7" x14ac:dyDescent="0.25">
      <c r="A8046" s="147">
        <v>8042</v>
      </c>
      <c r="B8046" s="151">
        <v>21005154208</v>
      </c>
      <c r="C8046" s="151">
        <v>537</v>
      </c>
      <c r="D8046" s="158">
        <v>915.24985579999998</v>
      </c>
      <c r="E8046" s="151">
        <v>12969</v>
      </c>
      <c r="F8046" s="151">
        <v>2</v>
      </c>
      <c r="G8046" s="158">
        <v>13.627281204209405</v>
      </c>
    </row>
    <row r="8047" spans="1:7" x14ac:dyDescent="0.25">
      <c r="A8047" s="147">
        <v>8043</v>
      </c>
      <c r="B8047" s="151">
        <v>21005154209</v>
      </c>
      <c r="C8047" s="151">
        <v>545</v>
      </c>
      <c r="D8047" s="158">
        <v>962.84722480000005</v>
      </c>
      <c r="E8047" s="151">
        <v>11433</v>
      </c>
      <c r="F8047" s="151">
        <v>3</v>
      </c>
      <c r="G8047" s="158">
        <v>23.857732782736115</v>
      </c>
    </row>
    <row r="8048" spans="1:7" x14ac:dyDescent="0.25">
      <c r="A8048" s="147">
        <v>8044</v>
      </c>
      <c r="B8048" s="151">
        <v>21005154210</v>
      </c>
      <c r="C8048" s="151">
        <v>398</v>
      </c>
      <c r="D8048" s="158">
        <v>904.27713119999999</v>
      </c>
      <c r="E8048" s="151">
        <v>13238</v>
      </c>
      <c r="F8048" s="151">
        <v>2</v>
      </c>
      <c r="G8048" s="158">
        <v>11.835620087917944</v>
      </c>
    </row>
    <row r="8049" spans="1:7" x14ac:dyDescent="0.25">
      <c r="A8049" s="147">
        <v>8045</v>
      </c>
      <c r="B8049" s="151">
        <v>21005154211</v>
      </c>
      <c r="C8049" s="151">
        <v>531</v>
      </c>
      <c r="D8049" s="158">
        <v>968.64969740000004</v>
      </c>
      <c r="E8049" s="151">
        <v>11178</v>
      </c>
      <c r="F8049" s="151">
        <v>3</v>
      </c>
      <c r="G8049" s="158">
        <v>25.55614759557746</v>
      </c>
    </row>
    <row r="8050" spans="1:7" x14ac:dyDescent="0.25">
      <c r="A8050" s="147">
        <v>8046</v>
      </c>
      <c r="B8050" s="151">
        <v>21005154212</v>
      </c>
      <c r="C8050" s="151">
        <v>366</v>
      </c>
      <c r="D8050" s="158">
        <v>1000.4685940000001</v>
      </c>
      <c r="E8050" s="151">
        <v>9581</v>
      </c>
      <c r="F8050" s="151">
        <v>5</v>
      </c>
      <c r="G8050" s="158">
        <v>36.192886639136809</v>
      </c>
    </row>
    <row r="8051" spans="1:7" x14ac:dyDescent="0.25">
      <c r="A8051" s="147">
        <v>8047</v>
      </c>
      <c r="B8051" s="151">
        <v>21005154213</v>
      </c>
      <c r="C8051" s="151">
        <v>378</v>
      </c>
      <c r="D8051" s="158">
        <v>945.94589059999998</v>
      </c>
      <c r="E8051" s="151">
        <v>12060</v>
      </c>
      <c r="F8051" s="151">
        <v>3</v>
      </c>
      <c r="G8051" s="158">
        <v>19.681630478220328</v>
      </c>
    </row>
    <row r="8052" spans="1:7" x14ac:dyDescent="0.25">
      <c r="A8052" s="147">
        <v>8048</v>
      </c>
      <c r="B8052" s="151">
        <v>21005154214</v>
      </c>
      <c r="C8052" s="151">
        <v>544</v>
      </c>
      <c r="D8052" s="158">
        <v>963.12523050000004</v>
      </c>
      <c r="E8052" s="151">
        <v>11418</v>
      </c>
      <c r="F8052" s="151">
        <v>3</v>
      </c>
      <c r="G8052" s="158">
        <v>23.957639536432662</v>
      </c>
    </row>
    <row r="8053" spans="1:7" x14ac:dyDescent="0.25">
      <c r="A8053" s="147">
        <v>8049</v>
      </c>
      <c r="B8053" s="151">
        <v>21005154215</v>
      </c>
      <c r="C8053" s="151">
        <v>537</v>
      </c>
      <c r="D8053" s="158">
        <v>982.12804889999995</v>
      </c>
      <c r="E8053" s="151">
        <v>10559</v>
      </c>
      <c r="F8053" s="151">
        <v>4</v>
      </c>
      <c r="G8053" s="158">
        <v>29.67896629812175</v>
      </c>
    </row>
    <row r="8054" spans="1:7" x14ac:dyDescent="0.25">
      <c r="A8054" s="147">
        <v>8050</v>
      </c>
      <c r="B8054" s="151">
        <v>21005154216</v>
      </c>
      <c r="C8054" s="151">
        <v>415</v>
      </c>
      <c r="D8054" s="158">
        <v>930.24710560000005</v>
      </c>
      <c r="E8054" s="151">
        <v>12597</v>
      </c>
      <c r="F8054" s="151">
        <v>2</v>
      </c>
      <c r="G8054" s="158">
        <v>16.104968695883841</v>
      </c>
    </row>
    <row r="8055" spans="1:7" x14ac:dyDescent="0.25">
      <c r="A8055" s="147">
        <v>8051</v>
      </c>
      <c r="B8055" s="151">
        <v>21005154217</v>
      </c>
      <c r="C8055" s="151">
        <v>405</v>
      </c>
      <c r="D8055" s="158">
        <v>1011.658149</v>
      </c>
      <c r="E8055" s="151">
        <v>8871</v>
      </c>
      <c r="F8055" s="151">
        <v>5</v>
      </c>
      <c r="G8055" s="158">
        <v>40.921806314106831</v>
      </c>
    </row>
    <row r="8056" spans="1:7" x14ac:dyDescent="0.25">
      <c r="A8056" s="147">
        <v>8052</v>
      </c>
      <c r="B8056" s="151">
        <v>21005154218</v>
      </c>
      <c r="C8056" s="151">
        <v>668</v>
      </c>
      <c r="D8056" s="158">
        <v>950.8556433</v>
      </c>
      <c r="E8056" s="151">
        <v>11914</v>
      </c>
      <c r="F8056" s="151">
        <v>3</v>
      </c>
      <c r="G8056" s="158">
        <v>20.654056214200082</v>
      </c>
    </row>
    <row r="8057" spans="1:7" x14ac:dyDescent="0.25">
      <c r="A8057" s="147">
        <v>8053</v>
      </c>
      <c r="B8057" s="151">
        <v>21005154219</v>
      </c>
      <c r="C8057" s="151">
        <v>440</v>
      </c>
      <c r="D8057" s="158">
        <v>930.99975710000001</v>
      </c>
      <c r="E8057" s="151">
        <v>12572</v>
      </c>
      <c r="F8057" s="151">
        <v>2</v>
      </c>
      <c r="G8057" s="158">
        <v>16.271479952044761</v>
      </c>
    </row>
    <row r="8058" spans="1:7" x14ac:dyDescent="0.25">
      <c r="A8058" s="147">
        <v>8054</v>
      </c>
      <c r="B8058" s="151">
        <v>21005154220</v>
      </c>
      <c r="C8058" s="151">
        <v>642</v>
      </c>
      <c r="D8058" s="158">
        <v>920.22391379999999</v>
      </c>
      <c r="E8058" s="151">
        <v>12854</v>
      </c>
      <c r="F8058" s="151">
        <v>2</v>
      </c>
      <c r="G8058" s="158">
        <v>14.39323298254962</v>
      </c>
    </row>
    <row r="8059" spans="1:7" x14ac:dyDescent="0.25">
      <c r="A8059" s="147">
        <v>8055</v>
      </c>
      <c r="B8059" s="151">
        <v>21005154301</v>
      </c>
      <c r="C8059" s="151">
        <v>695</v>
      </c>
      <c r="D8059" s="158">
        <v>934.25953819999995</v>
      </c>
      <c r="E8059" s="151">
        <v>12482</v>
      </c>
      <c r="F8059" s="151">
        <v>3</v>
      </c>
      <c r="G8059" s="158">
        <v>16.870920474224057</v>
      </c>
    </row>
    <row r="8060" spans="1:7" x14ac:dyDescent="0.25">
      <c r="A8060" s="147">
        <v>8056</v>
      </c>
      <c r="B8060" s="151">
        <v>21005154302</v>
      </c>
      <c r="C8060" s="151">
        <v>610</v>
      </c>
      <c r="D8060" s="158">
        <v>918.01352129999998</v>
      </c>
      <c r="E8060" s="151">
        <v>12910</v>
      </c>
      <c r="F8060" s="151">
        <v>2</v>
      </c>
      <c r="G8060" s="158">
        <v>14.020247768749167</v>
      </c>
    </row>
    <row r="8061" spans="1:7" x14ac:dyDescent="0.25">
      <c r="A8061" s="147">
        <v>8057</v>
      </c>
      <c r="B8061" s="151">
        <v>21005154303</v>
      </c>
      <c r="C8061" s="151">
        <v>464</v>
      </c>
      <c r="D8061" s="158">
        <v>878.16994179999995</v>
      </c>
      <c r="E8061" s="151">
        <v>13733</v>
      </c>
      <c r="F8061" s="151">
        <v>2</v>
      </c>
      <c r="G8061" s="158">
        <v>8.538697215931796</v>
      </c>
    </row>
    <row r="8062" spans="1:7" x14ac:dyDescent="0.25">
      <c r="A8062" s="147">
        <v>8058</v>
      </c>
      <c r="B8062" s="151">
        <v>21005154304</v>
      </c>
      <c r="C8062" s="151">
        <v>456</v>
      </c>
      <c r="D8062" s="158">
        <v>977.01546280000002</v>
      </c>
      <c r="E8062" s="151">
        <v>10806</v>
      </c>
      <c r="F8062" s="151">
        <v>4</v>
      </c>
      <c r="G8062" s="158">
        <v>28.033835087251894</v>
      </c>
    </row>
    <row r="8063" spans="1:7" x14ac:dyDescent="0.25">
      <c r="A8063" s="147">
        <v>8059</v>
      </c>
      <c r="B8063" s="151">
        <v>21005154305</v>
      </c>
      <c r="C8063" s="151">
        <v>593</v>
      </c>
      <c r="D8063" s="158">
        <v>990.69634359999998</v>
      </c>
      <c r="E8063" s="151">
        <v>10119</v>
      </c>
      <c r="F8063" s="151">
        <v>4</v>
      </c>
      <c r="G8063" s="158">
        <v>32.609564406553879</v>
      </c>
    </row>
    <row r="8064" spans="1:7" x14ac:dyDescent="0.25">
      <c r="A8064" s="147">
        <v>8060</v>
      </c>
      <c r="B8064" s="151">
        <v>21005154307</v>
      </c>
      <c r="C8064" s="151">
        <v>476</v>
      </c>
      <c r="D8064" s="158">
        <v>943.19726519999995</v>
      </c>
      <c r="E8064" s="151">
        <v>12179</v>
      </c>
      <c r="F8064" s="151">
        <v>3</v>
      </c>
      <c r="G8064" s="158">
        <v>18.889036898894364</v>
      </c>
    </row>
    <row r="8065" spans="1:7" x14ac:dyDescent="0.25">
      <c r="A8065" s="147">
        <v>8061</v>
      </c>
      <c r="B8065" s="151">
        <v>21005154308</v>
      </c>
      <c r="C8065" s="151">
        <v>412</v>
      </c>
      <c r="D8065" s="158">
        <v>975.26327479999998</v>
      </c>
      <c r="E8065" s="151">
        <v>10899</v>
      </c>
      <c r="F8065" s="151">
        <v>4</v>
      </c>
      <c r="G8065" s="158">
        <v>27.414413214333287</v>
      </c>
    </row>
    <row r="8066" spans="1:7" x14ac:dyDescent="0.25">
      <c r="A8066" s="147">
        <v>8062</v>
      </c>
      <c r="B8066" s="151">
        <v>21005154309</v>
      </c>
      <c r="C8066" s="151">
        <v>689</v>
      </c>
      <c r="D8066" s="158">
        <v>959.34820030000003</v>
      </c>
      <c r="E8066" s="151">
        <v>11591</v>
      </c>
      <c r="F8066" s="151">
        <v>3</v>
      </c>
      <c r="G8066" s="158">
        <v>22.805381643799123</v>
      </c>
    </row>
    <row r="8067" spans="1:7" x14ac:dyDescent="0.25">
      <c r="A8067" s="147">
        <v>8063</v>
      </c>
      <c r="B8067" s="151">
        <v>21005154310</v>
      </c>
      <c r="C8067" s="151">
        <v>369</v>
      </c>
      <c r="D8067" s="158">
        <v>881.43186730000002</v>
      </c>
      <c r="E8067" s="151">
        <v>13678</v>
      </c>
      <c r="F8067" s="151">
        <v>2</v>
      </c>
      <c r="G8067" s="158">
        <v>8.905021979485813</v>
      </c>
    </row>
    <row r="8068" spans="1:7" x14ac:dyDescent="0.25">
      <c r="A8068" s="147">
        <v>8064</v>
      </c>
      <c r="B8068" s="151">
        <v>21005154311</v>
      </c>
      <c r="C8068" s="151">
        <v>384</v>
      </c>
      <c r="D8068" s="158">
        <v>950.96883179999998</v>
      </c>
      <c r="E8068" s="151">
        <v>11908</v>
      </c>
      <c r="F8068" s="151">
        <v>3</v>
      </c>
      <c r="G8068" s="158">
        <v>20.694018915678701</v>
      </c>
    </row>
    <row r="8069" spans="1:7" x14ac:dyDescent="0.25">
      <c r="A8069" s="147">
        <v>8065</v>
      </c>
      <c r="B8069" s="151">
        <v>21005154312</v>
      </c>
      <c r="C8069" s="151">
        <v>561</v>
      </c>
      <c r="D8069" s="158">
        <v>838.59023860000002</v>
      </c>
      <c r="E8069" s="151">
        <v>14256</v>
      </c>
      <c r="F8069" s="151">
        <v>1</v>
      </c>
      <c r="G8069" s="158">
        <v>5.0552817370454246</v>
      </c>
    </row>
    <row r="8070" spans="1:7" x14ac:dyDescent="0.25">
      <c r="A8070" s="147">
        <v>8066</v>
      </c>
      <c r="B8070" s="151">
        <v>21005154313</v>
      </c>
      <c r="C8070" s="151">
        <v>382</v>
      </c>
      <c r="D8070" s="158">
        <v>946.68435339999996</v>
      </c>
      <c r="E8070" s="151">
        <v>12035</v>
      </c>
      <c r="F8070" s="151">
        <v>3</v>
      </c>
      <c r="G8070" s="158">
        <v>19.848141734381244</v>
      </c>
    </row>
    <row r="8071" spans="1:7" x14ac:dyDescent="0.25">
      <c r="A8071" s="147">
        <v>8067</v>
      </c>
      <c r="B8071" s="151">
        <v>21005154314</v>
      </c>
      <c r="C8071" s="151">
        <v>557</v>
      </c>
      <c r="D8071" s="158">
        <v>966.5295433</v>
      </c>
      <c r="E8071" s="151">
        <v>11275</v>
      </c>
      <c r="F8071" s="151">
        <v>3</v>
      </c>
      <c r="G8071" s="158">
        <v>24.910083921673102</v>
      </c>
    </row>
    <row r="8072" spans="1:7" x14ac:dyDescent="0.25">
      <c r="A8072" s="147">
        <v>8068</v>
      </c>
      <c r="B8072" s="151">
        <v>21005154315</v>
      </c>
      <c r="C8072" s="151">
        <v>522</v>
      </c>
      <c r="D8072" s="158">
        <v>881.16933419999998</v>
      </c>
      <c r="E8072" s="151">
        <v>13680</v>
      </c>
      <c r="F8072" s="151">
        <v>2</v>
      </c>
      <c r="G8072" s="158">
        <v>8.8917010789929396</v>
      </c>
    </row>
    <row r="8073" spans="1:7" x14ac:dyDescent="0.25">
      <c r="A8073" s="147">
        <v>8069</v>
      </c>
      <c r="B8073" s="151">
        <v>21005154316</v>
      </c>
      <c r="C8073" s="151">
        <v>451</v>
      </c>
      <c r="D8073" s="158">
        <v>965.87089060000005</v>
      </c>
      <c r="E8073" s="151">
        <v>11306</v>
      </c>
      <c r="F8073" s="151">
        <v>3</v>
      </c>
      <c r="G8073" s="158">
        <v>24.703609964033568</v>
      </c>
    </row>
    <row r="8074" spans="1:7" x14ac:dyDescent="0.25">
      <c r="A8074" s="147">
        <v>8070</v>
      </c>
      <c r="B8074" s="151">
        <v>21005154317</v>
      </c>
      <c r="C8074" s="151">
        <v>629</v>
      </c>
      <c r="D8074" s="158">
        <v>950.03975700000001</v>
      </c>
      <c r="E8074" s="151">
        <v>11947</v>
      </c>
      <c r="F8074" s="151">
        <v>3</v>
      </c>
      <c r="G8074" s="158">
        <v>20.434261356067669</v>
      </c>
    </row>
    <row r="8075" spans="1:7" x14ac:dyDescent="0.25">
      <c r="A8075" s="147">
        <v>8071</v>
      </c>
      <c r="B8075" s="151">
        <v>21005154318</v>
      </c>
      <c r="C8075" s="151">
        <v>662</v>
      </c>
      <c r="D8075" s="158">
        <v>924.83210150000002</v>
      </c>
      <c r="E8075" s="151">
        <v>12740</v>
      </c>
      <c r="F8075" s="151">
        <v>2</v>
      </c>
      <c r="G8075" s="158">
        <v>15.1525243106434</v>
      </c>
    </row>
    <row r="8076" spans="1:7" x14ac:dyDescent="0.25">
      <c r="A8076" s="147">
        <v>8072</v>
      </c>
      <c r="B8076" s="151">
        <v>21005154319</v>
      </c>
      <c r="C8076" s="151">
        <v>588</v>
      </c>
      <c r="D8076" s="158">
        <v>928.28698529999997</v>
      </c>
      <c r="E8076" s="151">
        <v>12661</v>
      </c>
      <c r="F8076" s="151">
        <v>2</v>
      </c>
      <c r="G8076" s="158">
        <v>15.678699880111896</v>
      </c>
    </row>
    <row r="8077" spans="1:7" x14ac:dyDescent="0.25">
      <c r="A8077" s="147">
        <v>8073</v>
      </c>
      <c r="B8077" s="151">
        <v>21005154320</v>
      </c>
      <c r="C8077" s="151">
        <v>452</v>
      </c>
      <c r="D8077" s="158">
        <v>934.12837200000001</v>
      </c>
      <c r="E8077" s="151">
        <v>12485</v>
      </c>
      <c r="F8077" s="151">
        <v>3</v>
      </c>
      <c r="G8077" s="158">
        <v>16.85093912348475</v>
      </c>
    </row>
    <row r="8078" spans="1:7" x14ac:dyDescent="0.25">
      <c r="A8078" s="147">
        <v>8074</v>
      </c>
      <c r="B8078" s="151">
        <v>21005154321</v>
      </c>
      <c r="C8078" s="151">
        <v>632</v>
      </c>
      <c r="D8078" s="158">
        <v>967.93108010000003</v>
      </c>
      <c r="E8078" s="151">
        <v>11210</v>
      </c>
      <c r="F8078" s="151">
        <v>3</v>
      </c>
      <c r="G8078" s="158">
        <v>25.343013187691486</v>
      </c>
    </row>
    <row r="8079" spans="1:7" x14ac:dyDescent="0.25">
      <c r="A8079" s="147">
        <v>8075</v>
      </c>
      <c r="B8079" s="151">
        <v>21005154322</v>
      </c>
      <c r="C8079" s="151">
        <v>305</v>
      </c>
      <c r="D8079" s="158">
        <v>864.75735929999996</v>
      </c>
      <c r="E8079" s="151">
        <v>13942</v>
      </c>
      <c r="F8079" s="151">
        <v>1</v>
      </c>
      <c r="G8079" s="158">
        <v>7.1466631144265351</v>
      </c>
    </row>
    <row r="8080" spans="1:7" x14ac:dyDescent="0.25">
      <c r="A8080" s="147">
        <v>8076</v>
      </c>
      <c r="B8080" s="151">
        <v>21005154323</v>
      </c>
      <c r="C8080" s="151">
        <v>872</v>
      </c>
      <c r="D8080" s="158">
        <v>957.55035410000005</v>
      </c>
      <c r="E8080" s="151">
        <v>11667</v>
      </c>
      <c r="F8080" s="151">
        <v>3</v>
      </c>
      <c r="G8080" s="158">
        <v>22.299187425069935</v>
      </c>
    </row>
    <row r="8081" spans="1:7" x14ac:dyDescent="0.25">
      <c r="A8081" s="147">
        <v>8077</v>
      </c>
      <c r="B8081" s="151">
        <v>21005154324</v>
      </c>
      <c r="C8081" s="151">
        <v>786</v>
      </c>
      <c r="D8081" s="158">
        <v>899.88937659999999</v>
      </c>
      <c r="E8081" s="151">
        <v>13339</v>
      </c>
      <c r="F8081" s="151">
        <v>2</v>
      </c>
      <c r="G8081" s="158">
        <v>11.162914613027841</v>
      </c>
    </row>
    <row r="8082" spans="1:7" x14ac:dyDescent="0.25">
      <c r="A8082" s="147">
        <v>8078</v>
      </c>
      <c r="B8082" s="151">
        <v>21005154325</v>
      </c>
      <c r="C8082" s="151">
        <v>462</v>
      </c>
      <c r="D8082" s="158">
        <v>958.5251634</v>
      </c>
      <c r="E8082" s="151">
        <v>11626</v>
      </c>
      <c r="F8082" s="151">
        <v>3</v>
      </c>
      <c r="G8082" s="158">
        <v>22.572265885173838</v>
      </c>
    </row>
    <row r="8083" spans="1:7" x14ac:dyDescent="0.25">
      <c r="A8083" s="147">
        <v>8079</v>
      </c>
      <c r="B8083" s="151">
        <v>21005154401</v>
      </c>
      <c r="C8083" s="151">
        <v>448</v>
      </c>
      <c r="D8083" s="158">
        <v>855.89365889999999</v>
      </c>
      <c r="E8083" s="151">
        <v>14058</v>
      </c>
      <c r="F8083" s="151">
        <v>1</v>
      </c>
      <c r="G8083" s="158">
        <v>6.3740508858398828</v>
      </c>
    </row>
    <row r="8084" spans="1:7" x14ac:dyDescent="0.25">
      <c r="A8084" s="147">
        <v>8080</v>
      </c>
      <c r="B8084" s="151">
        <v>21005154402</v>
      </c>
      <c r="C8084" s="151">
        <v>516</v>
      </c>
      <c r="D8084" s="158">
        <v>875.72927930000003</v>
      </c>
      <c r="E8084" s="151">
        <v>13767</v>
      </c>
      <c r="F8084" s="151">
        <v>2</v>
      </c>
      <c r="G8084" s="158">
        <v>8.3122419075529503</v>
      </c>
    </row>
    <row r="8085" spans="1:7" x14ac:dyDescent="0.25">
      <c r="A8085" s="147">
        <v>8081</v>
      </c>
      <c r="B8085" s="151">
        <v>21005154403</v>
      </c>
      <c r="C8085" s="151">
        <v>399</v>
      </c>
      <c r="D8085" s="158">
        <v>927.22002010000006</v>
      </c>
      <c r="E8085" s="151">
        <v>12691</v>
      </c>
      <c r="F8085" s="151">
        <v>2</v>
      </c>
      <c r="G8085" s="158">
        <v>15.478886372718796</v>
      </c>
    </row>
    <row r="8086" spans="1:7" x14ac:dyDescent="0.25">
      <c r="A8086" s="147">
        <v>8082</v>
      </c>
      <c r="B8086" s="151">
        <v>21005154404</v>
      </c>
      <c r="C8086" s="151">
        <v>309</v>
      </c>
      <c r="D8086" s="158">
        <v>920.03408030000003</v>
      </c>
      <c r="E8086" s="151">
        <v>12859</v>
      </c>
      <c r="F8086" s="151">
        <v>2</v>
      </c>
      <c r="G8086" s="158">
        <v>14.359930731317435</v>
      </c>
    </row>
    <row r="8087" spans="1:7" x14ac:dyDescent="0.25">
      <c r="A8087" s="147">
        <v>8083</v>
      </c>
      <c r="B8087" s="151">
        <v>21005154405</v>
      </c>
      <c r="C8087" s="151">
        <v>424</v>
      </c>
      <c r="D8087" s="158">
        <v>917.31670489999999</v>
      </c>
      <c r="E8087" s="151">
        <v>12922</v>
      </c>
      <c r="F8087" s="151">
        <v>2</v>
      </c>
      <c r="G8087" s="158">
        <v>13.940322365791927</v>
      </c>
    </row>
    <row r="8088" spans="1:7" x14ac:dyDescent="0.25">
      <c r="A8088" s="147">
        <v>8084</v>
      </c>
      <c r="B8088" s="151">
        <v>21005154407</v>
      </c>
      <c r="C8088" s="151">
        <v>616</v>
      </c>
      <c r="D8088" s="158">
        <v>962.60845200000006</v>
      </c>
      <c r="E8088" s="151">
        <v>11447</v>
      </c>
      <c r="F8088" s="151">
        <v>3</v>
      </c>
      <c r="G8088" s="158">
        <v>23.764486479286003</v>
      </c>
    </row>
    <row r="8089" spans="1:7" x14ac:dyDescent="0.25">
      <c r="A8089" s="147">
        <v>8085</v>
      </c>
      <c r="B8089" s="151">
        <v>21005154408</v>
      </c>
      <c r="C8089" s="151">
        <v>300</v>
      </c>
      <c r="D8089" s="158">
        <v>862.22254780000003</v>
      </c>
      <c r="E8089" s="151">
        <v>13977</v>
      </c>
      <c r="F8089" s="151">
        <v>1</v>
      </c>
      <c r="G8089" s="158">
        <v>6.9135473558012528</v>
      </c>
    </row>
    <row r="8090" spans="1:7" x14ac:dyDescent="0.25">
      <c r="A8090" s="147">
        <v>8086</v>
      </c>
      <c r="B8090" s="151">
        <v>21005154409</v>
      </c>
      <c r="C8090" s="151">
        <v>448</v>
      </c>
      <c r="D8090" s="158">
        <v>813.05183139999997</v>
      </c>
      <c r="E8090" s="151">
        <v>14504</v>
      </c>
      <c r="F8090" s="151">
        <v>1</v>
      </c>
      <c r="G8090" s="158">
        <v>3.4034900759291329</v>
      </c>
    </row>
    <row r="8091" spans="1:7" x14ac:dyDescent="0.25">
      <c r="A8091" s="147">
        <v>8087</v>
      </c>
      <c r="B8091" s="151">
        <v>21005154410</v>
      </c>
      <c r="C8091" s="151">
        <v>390</v>
      </c>
      <c r="D8091" s="158">
        <v>913.86414600000001</v>
      </c>
      <c r="E8091" s="151">
        <v>13006</v>
      </c>
      <c r="F8091" s="151">
        <v>2</v>
      </c>
      <c r="G8091" s="158">
        <v>13.380844545091247</v>
      </c>
    </row>
    <row r="8092" spans="1:7" x14ac:dyDescent="0.25">
      <c r="A8092" s="147">
        <v>8088</v>
      </c>
      <c r="B8092" s="151">
        <v>21005154411</v>
      </c>
      <c r="C8092" s="151">
        <v>352</v>
      </c>
      <c r="D8092" s="158">
        <v>869.91485850000004</v>
      </c>
      <c r="E8092" s="151">
        <v>13864</v>
      </c>
      <c r="F8092" s="151">
        <v>1</v>
      </c>
      <c r="G8092" s="158">
        <v>7.6661782336485951</v>
      </c>
    </row>
    <row r="8093" spans="1:7" x14ac:dyDescent="0.25">
      <c r="A8093" s="147">
        <v>8089</v>
      </c>
      <c r="B8093" s="151">
        <v>21005154412</v>
      </c>
      <c r="C8093" s="151">
        <v>378</v>
      </c>
      <c r="D8093" s="158">
        <v>866.2992491</v>
      </c>
      <c r="E8093" s="151">
        <v>13916</v>
      </c>
      <c r="F8093" s="151">
        <v>1</v>
      </c>
      <c r="G8093" s="158">
        <v>7.3198348208338881</v>
      </c>
    </row>
    <row r="8094" spans="1:7" x14ac:dyDescent="0.25">
      <c r="A8094" s="147">
        <v>8090</v>
      </c>
      <c r="B8094" s="151">
        <v>21005154413</v>
      </c>
      <c r="C8094" s="151">
        <v>387</v>
      </c>
      <c r="D8094" s="158">
        <v>873.2608798</v>
      </c>
      <c r="E8094" s="151">
        <v>13807</v>
      </c>
      <c r="F8094" s="151">
        <v>2</v>
      </c>
      <c r="G8094" s="158">
        <v>8.0458238976954846</v>
      </c>
    </row>
    <row r="8095" spans="1:7" x14ac:dyDescent="0.25">
      <c r="A8095" s="147">
        <v>8091</v>
      </c>
      <c r="B8095" s="151">
        <v>21005154414</v>
      </c>
      <c r="C8095" s="151">
        <v>358</v>
      </c>
      <c r="D8095" s="158">
        <v>901.57242169999995</v>
      </c>
      <c r="E8095" s="151">
        <v>13305</v>
      </c>
      <c r="F8095" s="151">
        <v>2</v>
      </c>
      <c r="G8095" s="158">
        <v>11.389369921406688</v>
      </c>
    </row>
    <row r="8096" spans="1:7" x14ac:dyDescent="0.25">
      <c r="A8096" s="147">
        <v>8092</v>
      </c>
      <c r="B8096" s="151">
        <v>21005154415</v>
      </c>
      <c r="C8096" s="151">
        <v>434</v>
      </c>
      <c r="D8096" s="158">
        <v>906.84113170000001</v>
      </c>
      <c r="E8096" s="151">
        <v>13181</v>
      </c>
      <c r="F8096" s="151">
        <v>2</v>
      </c>
      <c r="G8096" s="158">
        <v>12.215265751964832</v>
      </c>
    </row>
    <row r="8097" spans="1:7" x14ac:dyDescent="0.25">
      <c r="A8097" s="147">
        <v>8093</v>
      </c>
      <c r="B8097" s="151">
        <v>21005154416</v>
      </c>
      <c r="C8097" s="151">
        <v>472</v>
      </c>
      <c r="D8097" s="158">
        <v>962.84285520000003</v>
      </c>
      <c r="E8097" s="151">
        <v>11434</v>
      </c>
      <c r="F8097" s="151">
        <v>3</v>
      </c>
      <c r="G8097" s="158">
        <v>23.851072332489675</v>
      </c>
    </row>
    <row r="8098" spans="1:7" x14ac:dyDescent="0.25">
      <c r="A8098" s="147">
        <v>8094</v>
      </c>
      <c r="B8098" s="151">
        <v>21005154417</v>
      </c>
      <c r="C8098" s="151">
        <v>460</v>
      </c>
      <c r="D8098" s="158">
        <v>909.50783360000003</v>
      </c>
      <c r="E8098" s="151">
        <v>13111</v>
      </c>
      <c r="F8098" s="151">
        <v>2</v>
      </c>
      <c r="G8098" s="158">
        <v>12.6814972692154</v>
      </c>
    </row>
    <row r="8099" spans="1:7" x14ac:dyDescent="0.25">
      <c r="A8099" s="147">
        <v>8095</v>
      </c>
      <c r="B8099" s="151">
        <v>21005154418</v>
      </c>
      <c r="C8099" s="151">
        <v>496</v>
      </c>
      <c r="D8099" s="158">
        <v>936.48855530000003</v>
      </c>
      <c r="E8099" s="151">
        <v>12404</v>
      </c>
      <c r="F8099" s="151">
        <v>3</v>
      </c>
      <c r="G8099" s="158">
        <v>17.390435593446117</v>
      </c>
    </row>
    <row r="8100" spans="1:7" x14ac:dyDescent="0.25">
      <c r="A8100" s="147">
        <v>8096</v>
      </c>
      <c r="B8100" s="151">
        <v>21005154419</v>
      </c>
      <c r="C8100" s="151">
        <v>413</v>
      </c>
      <c r="D8100" s="158">
        <v>822.69633020000003</v>
      </c>
      <c r="E8100" s="151">
        <v>14418</v>
      </c>
      <c r="F8100" s="151">
        <v>1</v>
      </c>
      <c r="G8100" s="158">
        <v>3.9762887971226855</v>
      </c>
    </row>
    <row r="8101" spans="1:7" x14ac:dyDescent="0.25">
      <c r="A8101" s="147">
        <v>8097</v>
      </c>
      <c r="B8101" s="151">
        <v>21005154420</v>
      </c>
      <c r="C8101" s="151">
        <v>234</v>
      </c>
      <c r="D8101" s="158">
        <v>883.18146590000003</v>
      </c>
      <c r="E8101" s="151">
        <v>13656</v>
      </c>
      <c r="F8101" s="151">
        <v>2</v>
      </c>
      <c r="G8101" s="158">
        <v>9.0515518849074201</v>
      </c>
    </row>
    <row r="8102" spans="1:7" x14ac:dyDescent="0.25">
      <c r="A8102" s="147">
        <v>8098</v>
      </c>
      <c r="B8102" s="151">
        <v>21005154421</v>
      </c>
      <c r="C8102" s="151">
        <v>480</v>
      </c>
      <c r="D8102" s="158">
        <v>903.15399119999995</v>
      </c>
      <c r="E8102" s="151">
        <v>13263</v>
      </c>
      <c r="F8102" s="151">
        <v>2</v>
      </c>
      <c r="G8102" s="158">
        <v>11.669108831757027</v>
      </c>
    </row>
    <row r="8103" spans="1:7" x14ac:dyDescent="0.25">
      <c r="A8103" s="147">
        <v>8099</v>
      </c>
      <c r="B8103" s="151">
        <v>21005154422</v>
      </c>
      <c r="C8103" s="151">
        <v>276</v>
      </c>
      <c r="D8103" s="158">
        <v>790.1470534</v>
      </c>
      <c r="E8103" s="151">
        <v>14664</v>
      </c>
      <c r="F8103" s="151">
        <v>1</v>
      </c>
      <c r="G8103" s="158">
        <v>2.3378180364992671</v>
      </c>
    </row>
    <row r="8104" spans="1:7" x14ac:dyDescent="0.25">
      <c r="A8104" s="147">
        <v>8100</v>
      </c>
      <c r="B8104" s="151">
        <v>21005154423</v>
      </c>
      <c r="C8104" s="151">
        <v>388</v>
      </c>
      <c r="D8104" s="158">
        <v>916.83317090000003</v>
      </c>
      <c r="E8104" s="151">
        <v>12933</v>
      </c>
      <c r="F8104" s="151">
        <v>2</v>
      </c>
      <c r="G8104" s="158">
        <v>13.867057413081124</v>
      </c>
    </row>
    <row r="8105" spans="1:7" x14ac:dyDescent="0.25">
      <c r="A8105" s="147">
        <v>8101</v>
      </c>
      <c r="B8105" s="151">
        <v>21005154424</v>
      </c>
      <c r="C8105" s="151">
        <v>508</v>
      </c>
      <c r="D8105" s="158">
        <v>897.50281949999999</v>
      </c>
      <c r="E8105" s="151">
        <v>13381</v>
      </c>
      <c r="F8105" s="151">
        <v>2</v>
      </c>
      <c r="G8105" s="158">
        <v>10.883175702677502</v>
      </c>
    </row>
    <row r="8106" spans="1:7" x14ac:dyDescent="0.25">
      <c r="A8106" s="147">
        <v>8102</v>
      </c>
      <c r="B8106" s="151">
        <v>21005154501</v>
      </c>
      <c r="C8106" s="151">
        <v>362</v>
      </c>
      <c r="D8106" s="158">
        <v>785.27159429999995</v>
      </c>
      <c r="E8106" s="151">
        <v>14696</v>
      </c>
      <c r="F8106" s="151">
        <v>1</v>
      </c>
      <c r="G8106" s="158">
        <v>2.124683628613294</v>
      </c>
    </row>
    <row r="8107" spans="1:7" x14ac:dyDescent="0.25">
      <c r="A8107" s="147">
        <v>8103</v>
      </c>
      <c r="B8107" s="151">
        <v>21005154502</v>
      </c>
      <c r="C8107" s="151">
        <v>513</v>
      </c>
      <c r="D8107" s="158">
        <v>890.40237130000003</v>
      </c>
      <c r="E8107" s="151">
        <v>13528</v>
      </c>
      <c r="F8107" s="151">
        <v>2</v>
      </c>
      <c r="G8107" s="158">
        <v>9.904089516451311</v>
      </c>
    </row>
    <row r="8108" spans="1:7" x14ac:dyDescent="0.25">
      <c r="A8108" s="147">
        <v>8104</v>
      </c>
      <c r="B8108" s="151">
        <v>21005154503</v>
      </c>
      <c r="C8108" s="151">
        <v>318</v>
      </c>
      <c r="D8108" s="158">
        <v>891.11556210000003</v>
      </c>
      <c r="E8108" s="151">
        <v>13508</v>
      </c>
      <c r="F8108" s="151">
        <v>2</v>
      </c>
      <c r="G8108" s="158">
        <v>10.037298521380045</v>
      </c>
    </row>
    <row r="8109" spans="1:7" x14ac:dyDescent="0.25">
      <c r="A8109" s="147">
        <v>8105</v>
      </c>
      <c r="B8109" s="151">
        <v>21005154504</v>
      </c>
      <c r="C8109" s="151">
        <v>553</v>
      </c>
      <c r="D8109" s="158">
        <v>886.67899220000004</v>
      </c>
      <c r="E8109" s="151">
        <v>13585</v>
      </c>
      <c r="F8109" s="151">
        <v>2</v>
      </c>
      <c r="G8109" s="158">
        <v>9.5244438524044224</v>
      </c>
    </row>
    <row r="8110" spans="1:7" x14ac:dyDescent="0.25">
      <c r="A8110" s="147">
        <v>8106</v>
      </c>
      <c r="B8110" s="151">
        <v>21005154505</v>
      </c>
      <c r="C8110" s="151">
        <v>629</v>
      </c>
      <c r="D8110" s="158">
        <v>813.44117349999999</v>
      </c>
      <c r="E8110" s="151">
        <v>14501</v>
      </c>
      <c r="F8110" s="151">
        <v>1</v>
      </c>
      <c r="G8110" s="158">
        <v>3.423471426668443</v>
      </c>
    </row>
    <row r="8111" spans="1:7" x14ac:dyDescent="0.25">
      <c r="A8111" s="147">
        <v>8107</v>
      </c>
      <c r="B8111" s="151">
        <v>21005154506</v>
      </c>
      <c r="C8111" s="151">
        <v>514</v>
      </c>
      <c r="D8111" s="158">
        <v>874.18341869999995</v>
      </c>
      <c r="E8111" s="151">
        <v>13793</v>
      </c>
      <c r="F8111" s="151">
        <v>2</v>
      </c>
      <c r="G8111" s="158">
        <v>8.1390702011455964</v>
      </c>
    </row>
    <row r="8112" spans="1:7" x14ac:dyDescent="0.25">
      <c r="A8112" s="147">
        <v>8108</v>
      </c>
      <c r="B8112" s="151">
        <v>21005154507</v>
      </c>
      <c r="C8112" s="151">
        <v>640</v>
      </c>
      <c r="D8112" s="158">
        <v>840.46029229999999</v>
      </c>
      <c r="E8112" s="151">
        <v>14238</v>
      </c>
      <c r="F8112" s="151">
        <v>1</v>
      </c>
      <c r="G8112" s="158">
        <v>5.1751698414812841</v>
      </c>
    </row>
    <row r="8113" spans="1:7" x14ac:dyDescent="0.25">
      <c r="A8113" s="147">
        <v>8109</v>
      </c>
      <c r="B8113" s="151">
        <v>21005154508</v>
      </c>
      <c r="C8113" s="151">
        <v>365</v>
      </c>
      <c r="D8113" s="158">
        <v>813.45978490000005</v>
      </c>
      <c r="E8113" s="151">
        <v>14500</v>
      </c>
      <c r="F8113" s="151">
        <v>1</v>
      </c>
      <c r="G8113" s="158">
        <v>3.4301318769148796</v>
      </c>
    </row>
    <row r="8114" spans="1:7" x14ac:dyDescent="0.25">
      <c r="A8114" s="147">
        <v>8110</v>
      </c>
      <c r="B8114" s="151">
        <v>21005154509</v>
      </c>
      <c r="C8114" s="151">
        <v>278</v>
      </c>
      <c r="D8114" s="158">
        <v>859.60265630000004</v>
      </c>
      <c r="E8114" s="151">
        <v>14009</v>
      </c>
      <c r="F8114" s="151">
        <v>1</v>
      </c>
      <c r="G8114" s="158">
        <v>6.7004129479152796</v>
      </c>
    </row>
    <row r="8115" spans="1:7" x14ac:dyDescent="0.25">
      <c r="A8115" s="147">
        <v>8111</v>
      </c>
      <c r="B8115" s="151">
        <v>21005154510</v>
      </c>
      <c r="C8115" s="151">
        <v>731</v>
      </c>
      <c r="D8115" s="158">
        <v>828.27767859999994</v>
      </c>
      <c r="E8115" s="151">
        <v>14364</v>
      </c>
      <c r="F8115" s="151">
        <v>1</v>
      </c>
      <c r="G8115" s="158">
        <v>4.3359531104302649</v>
      </c>
    </row>
    <row r="8116" spans="1:7" x14ac:dyDescent="0.25">
      <c r="A8116" s="147">
        <v>8112</v>
      </c>
      <c r="B8116" s="151">
        <v>21005154511</v>
      </c>
      <c r="C8116" s="151">
        <v>424</v>
      </c>
      <c r="D8116" s="158">
        <v>849.29365619999999</v>
      </c>
      <c r="E8116" s="151">
        <v>14149</v>
      </c>
      <c r="F8116" s="151">
        <v>1</v>
      </c>
      <c r="G8116" s="158">
        <v>5.7679499134141468</v>
      </c>
    </row>
    <row r="8117" spans="1:7" x14ac:dyDescent="0.25">
      <c r="A8117" s="147">
        <v>8113</v>
      </c>
      <c r="B8117" s="151">
        <v>21005154512</v>
      </c>
      <c r="C8117" s="151">
        <v>487</v>
      </c>
      <c r="D8117" s="158">
        <v>881.01763549999998</v>
      </c>
      <c r="E8117" s="151">
        <v>13683</v>
      </c>
      <c r="F8117" s="151">
        <v>2</v>
      </c>
      <c r="G8117" s="158">
        <v>8.8717197282536304</v>
      </c>
    </row>
    <row r="8118" spans="1:7" x14ac:dyDescent="0.25">
      <c r="A8118" s="147">
        <v>8114</v>
      </c>
      <c r="B8118" s="151">
        <v>21005154513</v>
      </c>
      <c r="C8118" s="151">
        <v>468</v>
      </c>
      <c r="D8118" s="158">
        <v>903.80622770000002</v>
      </c>
      <c r="E8118" s="151">
        <v>13249</v>
      </c>
      <c r="F8118" s="151">
        <v>2</v>
      </c>
      <c r="G8118" s="158">
        <v>11.762355135207141</v>
      </c>
    </row>
    <row r="8119" spans="1:7" x14ac:dyDescent="0.25">
      <c r="A8119" s="147">
        <v>8115</v>
      </c>
      <c r="B8119" s="151">
        <v>21005154514</v>
      </c>
      <c r="C8119" s="151">
        <v>655</v>
      </c>
      <c r="D8119" s="158">
        <v>883.29472820000001</v>
      </c>
      <c r="E8119" s="151">
        <v>13652</v>
      </c>
      <c r="F8119" s="151">
        <v>2</v>
      </c>
      <c r="G8119" s="158">
        <v>9.0781936858931669</v>
      </c>
    </row>
    <row r="8120" spans="1:7" x14ac:dyDescent="0.25">
      <c r="A8120" s="147">
        <v>8116</v>
      </c>
      <c r="B8120" s="151">
        <v>21005154515</v>
      </c>
      <c r="C8120" s="151">
        <v>350</v>
      </c>
      <c r="D8120" s="158">
        <v>810.21347449999996</v>
      </c>
      <c r="E8120" s="151">
        <v>14525</v>
      </c>
      <c r="F8120" s="151">
        <v>1</v>
      </c>
      <c r="G8120" s="158">
        <v>3.2636206207539633</v>
      </c>
    </row>
    <row r="8121" spans="1:7" x14ac:dyDescent="0.25">
      <c r="A8121" s="147">
        <v>8117</v>
      </c>
      <c r="B8121" s="151">
        <v>21005154516</v>
      </c>
      <c r="C8121" s="151">
        <v>601</v>
      </c>
      <c r="D8121" s="158">
        <v>820.34382410000001</v>
      </c>
      <c r="E8121" s="151">
        <v>14439</v>
      </c>
      <c r="F8121" s="151">
        <v>1</v>
      </c>
      <c r="G8121" s="158">
        <v>3.8364193419475154</v>
      </c>
    </row>
    <row r="8122" spans="1:7" x14ac:dyDescent="0.25">
      <c r="A8122" s="147">
        <v>8118</v>
      </c>
      <c r="B8122" s="151">
        <v>21005154517</v>
      </c>
      <c r="C8122" s="151">
        <v>162</v>
      </c>
      <c r="D8122" s="158">
        <v>960.56566090000001</v>
      </c>
      <c r="E8122" s="151">
        <v>11541</v>
      </c>
      <c r="F8122" s="151">
        <v>3</v>
      </c>
      <c r="G8122" s="158">
        <v>23.138404156120952</v>
      </c>
    </row>
    <row r="8123" spans="1:7" x14ac:dyDescent="0.25">
      <c r="A8123" s="147">
        <v>8119</v>
      </c>
      <c r="B8123" s="151">
        <v>21005154518</v>
      </c>
      <c r="C8123" s="151">
        <v>166</v>
      </c>
      <c r="D8123" s="158">
        <v>699.0412202</v>
      </c>
      <c r="E8123" s="151">
        <v>14933</v>
      </c>
      <c r="F8123" s="151">
        <v>1</v>
      </c>
      <c r="G8123" s="158">
        <v>0.54615692020780604</v>
      </c>
    </row>
    <row r="8124" spans="1:7" x14ac:dyDescent="0.25">
      <c r="A8124" s="147">
        <v>8120</v>
      </c>
      <c r="B8124" s="151">
        <v>21005154519</v>
      </c>
      <c r="C8124" s="151">
        <v>604</v>
      </c>
      <c r="D8124" s="158">
        <v>864.31177130000003</v>
      </c>
      <c r="E8124" s="151">
        <v>13952</v>
      </c>
      <c r="F8124" s="151">
        <v>1</v>
      </c>
      <c r="G8124" s="158">
        <v>7.0800586119621682</v>
      </c>
    </row>
    <row r="8125" spans="1:7" x14ac:dyDescent="0.25">
      <c r="A8125" s="147">
        <v>8121</v>
      </c>
      <c r="B8125" s="151">
        <v>21005154520</v>
      </c>
      <c r="C8125" s="151">
        <v>792</v>
      </c>
      <c r="D8125" s="158">
        <v>815.06224789999999</v>
      </c>
      <c r="E8125" s="151">
        <v>14488</v>
      </c>
      <c r="F8125" s="151">
        <v>1</v>
      </c>
      <c r="G8125" s="158">
        <v>3.5100572798721199</v>
      </c>
    </row>
    <row r="8126" spans="1:7" x14ac:dyDescent="0.25">
      <c r="A8126" s="147">
        <v>8122</v>
      </c>
      <c r="B8126" s="151">
        <v>21005154521</v>
      </c>
      <c r="C8126" s="151">
        <v>467</v>
      </c>
      <c r="D8126" s="158">
        <v>810.9786646</v>
      </c>
      <c r="E8126" s="151">
        <v>14521</v>
      </c>
      <c r="F8126" s="151">
        <v>1</v>
      </c>
      <c r="G8126" s="158">
        <v>3.2902624217397101</v>
      </c>
    </row>
    <row r="8127" spans="1:7" x14ac:dyDescent="0.25">
      <c r="A8127" s="147">
        <v>8123</v>
      </c>
      <c r="B8127" s="151">
        <v>21005154522</v>
      </c>
      <c r="C8127" s="151">
        <v>367</v>
      </c>
      <c r="D8127" s="158">
        <v>841.09698879999996</v>
      </c>
      <c r="E8127" s="151">
        <v>14234</v>
      </c>
      <c r="F8127" s="151">
        <v>1</v>
      </c>
      <c r="G8127" s="158">
        <v>5.2018116424670309</v>
      </c>
    </row>
    <row r="8128" spans="1:7" x14ac:dyDescent="0.25">
      <c r="A8128" s="147">
        <v>8124</v>
      </c>
      <c r="B8128" s="151">
        <v>21005154523</v>
      </c>
      <c r="C8128" s="151">
        <v>456</v>
      </c>
      <c r="D8128" s="158">
        <v>910.78576180000005</v>
      </c>
      <c r="E8128" s="151">
        <v>13084</v>
      </c>
      <c r="F8128" s="151">
        <v>2</v>
      </c>
      <c r="G8128" s="158">
        <v>12.861329425869188</v>
      </c>
    </row>
    <row r="8129" spans="1:7" x14ac:dyDescent="0.25">
      <c r="A8129" s="147">
        <v>8125</v>
      </c>
      <c r="B8129" s="151">
        <v>21005154524</v>
      </c>
      <c r="C8129" s="151">
        <v>483</v>
      </c>
      <c r="D8129" s="158">
        <v>851.37043089999997</v>
      </c>
      <c r="E8129" s="151">
        <v>14122</v>
      </c>
      <c r="F8129" s="151">
        <v>1</v>
      </c>
      <c r="G8129" s="158">
        <v>5.9477820700679374</v>
      </c>
    </row>
    <row r="8130" spans="1:7" x14ac:dyDescent="0.25">
      <c r="A8130" s="147">
        <v>8126</v>
      </c>
      <c r="B8130" s="151">
        <v>21005154525</v>
      </c>
      <c r="C8130" s="151">
        <v>302</v>
      </c>
      <c r="D8130" s="158">
        <v>876.49822970000002</v>
      </c>
      <c r="E8130" s="151">
        <v>13758</v>
      </c>
      <c r="F8130" s="151">
        <v>2</v>
      </c>
      <c r="G8130" s="158">
        <v>8.3721859597708814</v>
      </c>
    </row>
    <row r="8131" spans="1:7" x14ac:dyDescent="0.25">
      <c r="A8131" s="147">
        <v>8127</v>
      </c>
      <c r="B8131" s="151">
        <v>21005154526</v>
      </c>
      <c r="C8131" s="151">
        <v>504</v>
      </c>
      <c r="D8131" s="158">
        <v>862.13393510000003</v>
      </c>
      <c r="E8131" s="151">
        <v>13978</v>
      </c>
      <c r="F8131" s="151">
        <v>1</v>
      </c>
      <c r="G8131" s="158">
        <v>6.9068869055548152</v>
      </c>
    </row>
    <row r="8132" spans="1:7" x14ac:dyDescent="0.25">
      <c r="A8132" s="147">
        <v>8128</v>
      </c>
      <c r="B8132" s="151">
        <v>21005154527</v>
      </c>
      <c r="C8132" s="151">
        <v>601</v>
      </c>
      <c r="D8132" s="158">
        <v>856.85559539999997</v>
      </c>
      <c r="E8132" s="151">
        <v>14050</v>
      </c>
      <c r="F8132" s="151">
        <v>1</v>
      </c>
      <c r="G8132" s="158">
        <v>6.4273344878113754</v>
      </c>
    </row>
    <row r="8133" spans="1:7" x14ac:dyDescent="0.25">
      <c r="A8133" s="147">
        <v>8129</v>
      </c>
      <c r="B8133" s="151">
        <v>21005154528</v>
      </c>
      <c r="C8133" s="151">
        <v>350</v>
      </c>
      <c r="D8133" s="158">
        <v>844.41568240000004</v>
      </c>
      <c r="E8133" s="151">
        <v>14194</v>
      </c>
      <c r="F8133" s="151">
        <v>1</v>
      </c>
      <c r="G8133" s="158">
        <v>5.4682296523244975</v>
      </c>
    </row>
    <row r="8134" spans="1:7" x14ac:dyDescent="0.25">
      <c r="A8134" s="147">
        <v>8130</v>
      </c>
      <c r="B8134" s="151">
        <v>21005154529</v>
      </c>
      <c r="C8134" s="151">
        <v>340</v>
      </c>
      <c r="D8134" s="158">
        <v>937.03901770000004</v>
      </c>
      <c r="E8134" s="151">
        <v>12383</v>
      </c>
      <c r="F8134" s="151">
        <v>3</v>
      </c>
      <c r="G8134" s="158">
        <v>17.530305048621287</v>
      </c>
    </row>
    <row r="8135" spans="1:7" x14ac:dyDescent="0.25">
      <c r="A8135" s="147">
        <v>8131</v>
      </c>
      <c r="B8135" s="151">
        <v>21005154530</v>
      </c>
      <c r="C8135" s="151">
        <v>419</v>
      </c>
      <c r="D8135" s="158">
        <v>827.18642399999999</v>
      </c>
      <c r="E8135" s="151">
        <v>14377</v>
      </c>
      <c r="F8135" s="151">
        <v>1</v>
      </c>
      <c r="G8135" s="158">
        <v>4.2493672572265879</v>
      </c>
    </row>
    <row r="8136" spans="1:7" x14ac:dyDescent="0.25">
      <c r="A8136" s="147">
        <v>8132</v>
      </c>
      <c r="B8136" s="151">
        <v>21005154531</v>
      </c>
      <c r="C8136" s="151">
        <v>315</v>
      </c>
      <c r="D8136" s="158">
        <v>920.86306530000002</v>
      </c>
      <c r="E8136" s="151">
        <v>12837</v>
      </c>
      <c r="F8136" s="151">
        <v>2</v>
      </c>
      <c r="G8136" s="158">
        <v>14.506460636739044</v>
      </c>
    </row>
    <row r="8137" spans="1:7" x14ac:dyDescent="0.25">
      <c r="A8137" s="147">
        <v>8133</v>
      </c>
      <c r="B8137" s="151">
        <v>21005154532</v>
      </c>
      <c r="C8137" s="151">
        <v>455</v>
      </c>
      <c r="D8137" s="158">
        <v>857.64010399999995</v>
      </c>
      <c r="E8137" s="151">
        <v>14040</v>
      </c>
      <c r="F8137" s="151">
        <v>1</v>
      </c>
      <c r="G8137" s="158">
        <v>6.4939389902757423</v>
      </c>
    </row>
    <row r="8138" spans="1:7" x14ac:dyDescent="0.25">
      <c r="A8138" s="147">
        <v>8134</v>
      </c>
      <c r="B8138" s="151">
        <v>21101125101</v>
      </c>
      <c r="C8138" s="151">
        <v>197</v>
      </c>
      <c r="D8138" s="158">
        <v>1061.1070480000001</v>
      </c>
      <c r="E8138" s="151">
        <v>4730</v>
      </c>
      <c r="F8138" s="151">
        <v>8</v>
      </c>
      <c r="G8138" s="158">
        <v>68.502730784601042</v>
      </c>
    </row>
    <row r="8139" spans="1:7" x14ac:dyDescent="0.25">
      <c r="A8139" s="147">
        <v>8135</v>
      </c>
      <c r="B8139" s="151">
        <v>21101125102</v>
      </c>
      <c r="C8139" s="151">
        <v>426</v>
      </c>
      <c r="D8139" s="158">
        <v>1003.288889</v>
      </c>
      <c r="E8139" s="151">
        <v>9431</v>
      </c>
      <c r="F8139" s="151">
        <v>5</v>
      </c>
      <c r="G8139" s="158">
        <v>37.191954176102307</v>
      </c>
    </row>
    <row r="8140" spans="1:7" x14ac:dyDescent="0.25">
      <c r="A8140" s="147">
        <v>8136</v>
      </c>
      <c r="B8140" s="151">
        <v>21101125103</v>
      </c>
      <c r="C8140" s="151">
        <v>328</v>
      </c>
      <c r="D8140" s="158">
        <v>966.76164979999999</v>
      </c>
      <c r="E8140" s="151">
        <v>11265</v>
      </c>
      <c r="F8140" s="151">
        <v>3</v>
      </c>
      <c r="G8140" s="158">
        <v>24.976688424137471</v>
      </c>
    </row>
    <row r="8141" spans="1:7" x14ac:dyDescent="0.25">
      <c r="A8141" s="147">
        <v>8137</v>
      </c>
      <c r="B8141" s="151">
        <v>21101125104</v>
      </c>
      <c r="C8141" s="151">
        <v>390</v>
      </c>
      <c r="D8141" s="158">
        <v>1003.054197</v>
      </c>
      <c r="E8141" s="151">
        <v>9442</v>
      </c>
      <c r="F8141" s="151">
        <v>5</v>
      </c>
      <c r="G8141" s="158">
        <v>37.118689223391499</v>
      </c>
    </row>
    <row r="8142" spans="1:7" x14ac:dyDescent="0.25">
      <c r="A8142" s="147">
        <v>8138</v>
      </c>
      <c r="B8142" s="151">
        <v>21101125105</v>
      </c>
      <c r="C8142" s="151">
        <v>551</v>
      </c>
      <c r="D8142" s="158">
        <v>1007.597504</v>
      </c>
      <c r="E8142" s="151">
        <v>9145</v>
      </c>
      <c r="F8142" s="151">
        <v>5</v>
      </c>
      <c r="G8142" s="158">
        <v>39.096842946583187</v>
      </c>
    </row>
    <row r="8143" spans="1:7" x14ac:dyDescent="0.25">
      <c r="A8143" s="147">
        <v>8139</v>
      </c>
      <c r="B8143" s="151">
        <v>21101125106</v>
      </c>
      <c r="C8143" s="151">
        <v>755</v>
      </c>
      <c r="D8143" s="158">
        <v>1023.1582550000001</v>
      </c>
      <c r="E8143" s="151">
        <v>8046</v>
      </c>
      <c r="F8143" s="151">
        <v>6</v>
      </c>
      <c r="G8143" s="158">
        <v>46.416677767417077</v>
      </c>
    </row>
    <row r="8144" spans="1:7" x14ac:dyDescent="0.25">
      <c r="A8144" s="147">
        <v>8140</v>
      </c>
      <c r="B8144" s="151">
        <v>21101125107</v>
      </c>
      <c r="C8144" s="151">
        <v>696</v>
      </c>
      <c r="D8144" s="158">
        <v>978.39906599999995</v>
      </c>
      <c r="E8144" s="151">
        <v>10733</v>
      </c>
      <c r="F8144" s="151">
        <v>4</v>
      </c>
      <c r="G8144" s="158">
        <v>28.520047955241772</v>
      </c>
    </row>
    <row r="8145" spans="1:7" x14ac:dyDescent="0.25">
      <c r="A8145" s="147">
        <v>8141</v>
      </c>
      <c r="B8145" s="151">
        <v>21101125108</v>
      </c>
      <c r="C8145" s="151">
        <v>275</v>
      </c>
      <c r="D8145" s="158">
        <v>1015.577361</v>
      </c>
      <c r="E8145" s="151">
        <v>8606</v>
      </c>
      <c r="F8145" s="151">
        <v>5</v>
      </c>
      <c r="G8145" s="158">
        <v>42.686825629412553</v>
      </c>
    </row>
    <row r="8146" spans="1:7" x14ac:dyDescent="0.25">
      <c r="A8146" s="147">
        <v>8142</v>
      </c>
      <c r="B8146" s="151">
        <v>21101125109</v>
      </c>
      <c r="C8146" s="151">
        <v>664</v>
      </c>
      <c r="D8146" s="158">
        <v>1000.933026</v>
      </c>
      <c r="E8146" s="151">
        <v>9560</v>
      </c>
      <c r="F8146" s="151">
        <v>5</v>
      </c>
      <c r="G8146" s="158">
        <v>36.332756094311975</v>
      </c>
    </row>
    <row r="8147" spans="1:7" x14ac:dyDescent="0.25">
      <c r="A8147" s="147">
        <v>8143</v>
      </c>
      <c r="B8147" s="151">
        <v>21101125110</v>
      </c>
      <c r="C8147" s="151">
        <v>627</v>
      </c>
      <c r="D8147" s="158">
        <v>939.17011560000003</v>
      </c>
      <c r="E8147" s="151">
        <v>12300</v>
      </c>
      <c r="F8147" s="151">
        <v>3</v>
      </c>
      <c r="G8147" s="158">
        <v>18.083122419075529</v>
      </c>
    </row>
    <row r="8148" spans="1:7" x14ac:dyDescent="0.25">
      <c r="A8148" s="147">
        <v>8144</v>
      </c>
      <c r="B8148" s="151">
        <v>21101125111</v>
      </c>
      <c r="C8148" s="151">
        <v>399</v>
      </c>
      <c r="D8148" s="158">
        <v>953.84165250000001</v>
      </c>
      <c r="E8148" s="151">
        <v>11804</v>
      </c>
      <c r="F8148" s="151">
        <v>3</v>
      </c>
      <c r="G8148" s="158">
        <v>21.386705741308113</v>
      </c>
    </row>
    <row r="8149" spans="1:7" x14ac:dyDescent="0.25">
      <c r="A8149" s="147">
        <v>8145</v>
      </c>
      <c r="B8149" s="151">
        <v>21101125112</v>
      </c>
      <c r="C8149" s="151">
        <v>752</v>
      </c>
      <c r="D8149" s="158">
        <v>1037.82879</v>
      </c>
      <c r="E8149" s="151">
        <v>6899</v>
      </c>
      <c r="F8149" s="151">
        <v>6</v>
      </c>
      <c r="G8149" s="158">
        <v>54.056214200079921</v>
      </c>
    </row>
    <row r="8150" spans="1:7" x14ac:dyDescent="0.25">
      <c r="A8150" s="147">
        <v>8146</v>
      </c>
      <c r="B8150" s="151">
        <v>21101125113</v>
      </c>
      <c r="C8150" s="151">
        <v>439</v>
      </c>
      <c r="D8150" s="158">
        <v>1058.845967</v>
      </c>
      <c r="E8150" s="151">
        <v>4949</v>
      </c>
      <c r="F8150" s="151">
        <v>7</v>
      </c>
      <c r="G8150" s="158">
        <v>67.044092180631409</v>
      </c>
    </row>
    <row r="8151" spans="1:7" x14ac:dyDescent="0.25">
      <c r="A8151" s="147">
        <v>8147</v>
      </c>
      <c r="B8151" s="151">
        <v>21101125114</v>
      </c>
      <c r="C8151" s="151">
        <v>636</v>
      </c>
      <c r="D8151" s="158">
        <v>1028.637561</v>
      </c>
      <c r="E8151" s="151">
        <v>7616</v>
      </c>
      <c r="F8151" s="151">
        <v>6</v>
      </c>
      <c r="G8151" s="158">
        <v>49.280671373384841</v>
      </c>
    </row>
    <row r="8152" spans="1:7" x14ac:dyDescent="0.25">
      <c r="A8152" s="147">
        <v>8148</v>
      </c>
      <c r="B8152" s="151">
        <v>21101125115</v>
      </c>
      <c r="C8152" s="151">
        <v>435</v>
      </c>
      <c r="D8152" s="158">
        <v>1026.361279</v>
      </c>
      <c r="E8152" s="151">
        <v>7792</v>
      </c>
      <c r="F8152" s="151">
        <v>6</v>
      </c>
      <c r="G8152" s="158">
        <v>48.108432130011991</v>
      </c>
    </row>
    <row r="8153" spans="1:7" x14ac:dyDescent="0.25">
      <c r="A8153" s="147">
        <v>8149</v>
      </c>
      <c r="B8153" s="151">
        <v>21101125116</v>
      </c>
      <c r="C8153" s="151">
        <v>412</v>
      </c>
      <c r="D8153" s="158">
        <v>976.14526699999999</v>
      </c>
      <c r="E8153" s="151">
        <v>10856</v>
      </c>
      <c r="F8153" s="151">
        <v>4</v>
      </c>
      <c r="G8153" s="158">
        <v>27.700812574930069</v>
      </c>
    </row>
    <row r="8154" spans="1:7" x14ac:dyDescent="0.25">
      <c r="A8154" s="147">
        <v>8150</v>
      </c>
      <c r="B8154" s="151">
        <v>21101125117</v>
      </c>
      <c r="C8154" s="151">
        <v>294</v>
      </c>
      <c r="D8154" s="158">
        <v>1045.891421</v>
      </c>
      <c r="E8154" s="151">
        <v>6164</v>
      </c>
      <c r="F8154" s="151">
        <v>7</v>
      </c>
      <c r="G8154" s="158">
        <v>58.951645131210874</v>
      </c>
    </row>
    <row r="8155" spans="1:7" x14ac:dyDescent="0.25">
      <c r="A8155" s="147">
        <v>8151</v>
      </c>
      <c r="B8155" s="151">
        <v>21101125118</v>
      </c>
      <c r="C8155" s="151">
        <v>645</v>
      </c>
      <c r="D8155" s="158">
        <v>927.37614710000003</v>
      </c>
      <c r="E8155" s="151">
        <v>12685</v>
      </c>
      <c r="F8155" s="151">
        <v>2</v>
      </c>
      <c r="G8155" s="158">
        <v>15.518849074197416</v>
      </c>
    </row>
    <row r="8156" spans="1:7" x14ac:dyDescent="0.25">
      <c r="A8156" s="147">
        <v>8152</v>
      </c>
      <c r="B8156" s="151">
        <v>21101125119</v>
      </c>
      <c r="C8156" s="151">
        <v>318</v>
      </c>
      <c r="D8156" s="158">
        <v>1046.9278710000001</v>
      </c>
      <c r="E8156" s="151">
        <v>6073</v>
      </c>
      <c r="F8156" s="151">
        <v>7</v>
      </c>
      <c r="G8156" s="158">
        <v>59.55774610363661</v>
      </c>
    </row>
    <row r="8157" spans="1:7" x14ac:dyDescent="0.25">
      <c r="A8157" s="147">
        <v>8153</v>
      </c>
      <c r="B8157" s="151">
        <v>21101125120</v>
      </c>
      <c r="C8157" s="151">
        <v>937</v>
      </c>
      <c r="D8157" s="158">
        <v>1009.697471</v>
      </c>
      <c r="E8157" s="151">
        <v>8997</v>
      </c>
      <c r="F8157" s="151">
        <v>5</v>
      </c>
      <c r="G8157" s="158">
        <v>40.082589583055814</v>
      </c>
    </row>
    <row r="8158" spans="1:7" x14ac:dyDescent="0.25">
      <c r="A8158" s="147">
        <v>8154</v>
      </c>
      <c r="B8158" s="151">
        <v>21101125121</v>
      </c>
      <c r="C8158" s="151">
        <v>374</v>
      </c>
      <c r="D8158" s="158">
        <v>1022.533296</v>
      </c>
      <c r="E8158" s="151">
        <v>8103</v>
      </c>
      <c r="F8158" s="151">
        <v>6</v>
      </c>
      <c r="G8158" s="158">
        <v>46.037032103370187</v>
      </c>
    </row>
    <row r="8159" spans="1:7" x14ac:dyDescent="0.25">
      <c r="A8159" s="147">
        <v>8155</v>
      </c>
      <c r="B8159" s="151">
        <v>21101125122</v>
      </c>
      <c r="C8159" s="151">
        <v>19</v>
      </c>
      <c r="D8159" s="158" t="s">
        <v>2876</v>
      </c>
      <c r="E8159" s="151" t="e">
        <v>#VALUE!</v>
      </c>
      <c r="F8159" s="151" t="s">
        <v>2876</v>
      </c>
      <c r="G8159" s="158" t="e">
        <v>#VALUE!</v>
      </c>
    </row>
    <row r="8160" spans="1:7" x14ac:dyDescent="0.25">
      <c r="A8160" s="147">
        <v>8156</v>
      </c>
      <c r="B8160" s="151">
        <v>21101125123</v>
      </c>
      <c r="C8160" s="151">
        <v>306</v>
      </c>
      <c r="D8160" s="158">
        <v>1037.8063500000001</v>
      </c>
      <c r="E8160" s="151">
        <v>6901</v>
      </c>
      <c r="F8160" s="151">
        <v>6</v>
      </c>
      <c r="G8160" s="158">
        <v>54.04289329958705</v>
      </c>
    </row>
    <row r="8161" spans="1:7" x14ac:dyDescent="0.25">
      <c r="A8161" s="147">
        <v>8157</v>
      </c>
      <c r="B8161" s="151">
        <v>21101125124</v>
      </c>
      <c r="C8161" s="151">
        <v>432</v>
      </c>
      <c r="D8161" s="158">
        <v>1034.6860320000001</v>
      </c>
      <c r="E8161" s="151">
        <v>7150</v>
      </c>
      <c r="F8161" s="151">
        <v>6</v>
      </c>
      <c r="G8161" s="158">
        <v>52.384441188224329</v>
      </c>
    </row>
    <row r="8162" spans="1:7" x14ac:dyDescent="0.25">
      <c r="A8162" s="147">
        <v>8158</v>
      </c>
      <c r="B8162" s="151">
        <v>21101125125</v>
      </c>
      <c r="C8162" s="151">
        <v>362</v>
      </c>
      <c r="D8162" s="158">
        <v>976.18980750000003</v>
      </c>
      <c r="E8162" s="151">
        <v>10852</v>
      </c>
      <c r="F8162" s="151">
        <v>4</v>
      </c>
      <c r="G8162" s="158">
        <v>27.727454375915812</v>
      </c>
    </row>
    <row r="8163" spans="1:7" x14ac:dyDescent="0.25">
      <c r="A8163" s="147">
        <v>8159</v>
      </c>
      <c r="B8163" s="151">
        <v>21101125126</v>
      </c>
      <c r="C8163" s="151">
        <v>259</v>
      </c>
      <c r="D8163" s="158">
        <v>1002.763738</v>
      </c>
      <c r="E8163" s="151">
        <v>9458</v>
      </c>
      <c r="F8163" s="151">
        <v>5</v>
      </c>
      <c r="G8163" s="158">
        <v>37.012122019448512</v>
      </c>
    </row>
    <row r="8164" spans="1:7" x14ac:dyDescent="0.25">
      <c r="A8164" s="147">
        <v>8160</v>
      </c>
      <c r="B8164" s="151">
        <v>21101125127</v>
      </c>
      <c r="C8164" s="151">
        <v>287</v>
      </c>
      <c r="D8164" s="158">
        <v>1062.673937</v>
      </c>
      <c r="E8164" s="151">
        <v>4583</v>
      </c>
      <c r="F8164" s="151">
        <v>8</v>
      </c>
      <c r="G8164" s="158">
        <v>69.481816970827225</v>
      </c>
    </row>
    <row r="8165" spans="1:7" x14ac:dyDescent="0.25">
      <c r="A8165" s="147">
        <v>8161</v>
      </c>
      <c r="B8165" s="151">
        <v>21101125128</v>
      </c>
      <c r="C8165" s="151">
        <v>369</v>
      </c>
      <c r="D8165" s="158">
        <v>946.81914749999999</v>
      </c>
      <c r="E8165" s="151">
        <v>12031</v>
      </c>
      <c r="F8165" s="151">
        <v>3</v>
      </c>
      <c r="G8165" s="158">
        <v>19.874783535366991</v>
      </c>
    </row>
    <row r="8166" spans="1:7" x14ac:dyDescent="0.25">
      <c r="A8166" s="147">
        <v>8162</v>
      </c>
      <c r="B8166" s="151">
        <v>21101125401</v>
      </c>
      <c r="C8166" s="151">
        <v>511</v>
      </c>
      <c r="D8166" s="158">
        <v>1026.855959</v>
      </c>
      <c r="E8166" s="151">
        <v>7756</v>
      </c>
      <c r="F8166" s="151">
        <v>6</v>
      </c>
      <c r="G8166" s="158">
        <v>48.348208338883708</v>
      </c>
    </row>
    <row r="8167" spans="1:7" x14ac:dyDescent="0.25">
      <c r="A8167" s="147">
        <v>8163</v>
      </c>
      <c r="B8167" s="151">
        <v>21101125402</v>
      </c>
      <c r="C8167" s="151">
        <v>510</v>
      </c>
      <c r="D8167" s="158">
        <v>1022.083033</v>
      </c>
      <c r="E8167" s="151">
        <v>8134</v>
      </c>
      <c r="F8167" s="151">
        <v>6</v>
      </c>
      <c r="G8167" s="158">
        <v>45.830558145730649</v>
      </c>
    </row>
    <row r="8168" spans="1:7" x14ac:dyDescent="0.25">
      <c r="A8168" s="147">
        <v>8164</v>
      </c>
      <c r="B8168" s="151">
        <v>21101125403</v>
      </c>
      <c r="C8168" s="151">
        <v>662</v>
      </c>
      <c r="D8168" s="158">
        <v>1012.185267</v>
      </c>
      <c r="E8168" s="151">
        <v>8829</v>
      </c>
      <c r="F8168" s="151">
        <v>5</v>
      </c>
      <c r="G8168" s="158">
        <v>41.201545224457178</v>
      </c>
    </row>
    <row r="8169" spans="1:7" x14ac:dyDescent="0.25">
      <c r="A8169" s="147">
        <v>8165</v>
      </c>
      <c r="B8169" s="151">
        <v>21101125404</v>
      </c>
      <c r="C8169" s="151">
        <v>352</v>
      </c>
      <c r="D8169" s="158">
        <v>1009.683285</v>
      </c>
      <c r="E8169" s="151">
        <v>8998</v>
      </c>
      <c r="F8169" s="151">
        <v>5</v>
      </c>
      <c r="G8169" s="158">
        <v>40.075929132809378</v>
      </c>
    </row>
    <row r="8170" spans="1:7" x14ac:dyDescent="0.25">
      <c r="A8170" s="147">
        <v>8166</v>
      </c>
      <c r="B8170" s="151">
        <v>21101125405</v>
      </c>
      <c r="C8170" s="151">
        <v>428</v>
      </c>
      <c r="D8170" s="158">
        <v>1067.102339</v>
      </c>
      <c r="E8170" s="151">
        <v>4185</v>
      </c>
      <c r="F8170" s="151">
        <v>8</v>
      </c>
      <c r="G8170" s="158">
        <v>72.132676168909015</v>
      </c>
    </row>
    <row r="8171" spans="1:7" x14ac:dyDescent="0.25">
      <c r="A8171" s="147">
        <v>8167</v>
      </c>
      <c r="B8171" s="151">
        <v>21101125406</v>
      </c>
      <c r="C8171" s="151">
        <v>539</v>
      </c>
      <c r="D8171" s="158">
        <v>1040.2019009999999</v>
      </c>
      <c r="E8171" s="151">
        <v>6687</v>
      </c>
      <c r="F8171" s="151">
        <v>6</v>
      </c>
      <c r="G8171" s="158">
        <v>55.468229652324496</v>
      </c>
    </row>
    <row r="8172" spans="1:7" x14ac:dyDescent="0.25">
      <c r="A8172" s="147">
        <v>8168</v>
      </c>
      <c r="B8172" s="151">
        <v>21101125408</v>
      </c>
      <c r="C8172" s="151">
        <v>442</v>
      </c>
      <c r="D8172" s="158">
        <v>969.29812419999996</v>
      </c>
      <c r="E8172" s="151">
        <v>11155</v>
      </c>
      <c r="F8172" s="151">
        <v>3</v>
      </c>
      <c r="G8172" s="158">
        <v>25.709337951245502</v>
      </c>
    </row>
    <row r="8173" spans="1:7" x14ac:dyDescent="0.25">
      <c r="A8173" s="147">
        <v>8169</v>
      </c>
      <c r="B8173" s="151">
        <v>21101125409</v>
      </c>
      <c r="C8173" s="151">
        <v>473</v>
      </c>
      <c r="D8173" s="158">
        <v>1079.0158389999999</v>
      </c>
      <c r="E8173" s="151">
        <v>3129</v>
      </c>
      <c r="F8173" s="151">
        <v>8</v>
      </c>
      <c r="G8173" s="158">
        <v>79.16611162914613</v>
      </c>
    </row>
    <row r="8174" spans="1:7" x14ac:dyDescent="0.25">
      <c r="A8174" s="147">
        <v>8170</v>
      </c>
      <c r="B8174" s="151">
        <v>21101125410</v>
      </c>
      <c r="C8174" s="151">
        <v>393</v>
      </c>
      <c r="D8174" s="158">
        <v>1087.9506610000001</v>
      </c>
      <c r="E8174" s="151">
        <v>2351</v>
      </c>
      <c r="F8174" s="151">
        <v>9</v>
      </c>
      <c r="G8174" s="158">
        <v>84.347941920873851</v>
      </c>
    </row>
    <row r="8175" spans="1:7" x14ac:dyDescent="0.25">
      <c r="A8175" s="147">
        <v>8171</v>
      </c>
      <c r="B8175" s="151">
        <v>21101125411</v>
      </c>
      <c r="C8175" s="151">
        <v>473</v>
      </c>
      <c r="D8175" s="158">
        <v>1052.467723</v>
      </c>
      <c r="E8175" s="151">
        <v>5588</v>
      </c>
      <c r="F8175" s="151">
        <v>7</v>
      </c>
      <c r="G8175" s="158">
        <v>62.788064473158386</v>
      </c>
    </row>
    <row r="8176" spans="1:7" x14ac:dyDescent="0.25">
      <c r="A8176" s="147">
        <v>8172</v>
      </c>
      <c r="B8176" s="151">
        <v>21101125412</v>
      </c>
      <c r="C8176" s="151">
        <v>188</v>
      </c>
      <c r="D8176" s="158">
        <v>1095.378187</v>
      </c>
      <c r="E8176" s="151">
        <v>1762</v>
      </c>
      <c r="F8176" s="151">
        <v>9</v>
      </c>
      <c r="G8176" s="158">
        <v>88.270947116025042</v>
      </c>
    </row>
    <row r="8177" spans="1:7" x14ac:dyDescent="0.25">
      <c r="A8177" s="147">
        <v>8173</v>
      </c>
      <c r="B8177" s="151">
        <v>21101125413</v>
      </c>
      <c r="C8177" s="151">
        <v>560</v>
      </c>
      <c r="D8177" s="158">
        <v>1063.3714170000001</v>
      </c>
      <c r="E8177" s="151">
        <v>4515</v>
      </c>
      <c r="F8177" s="151">
        <v>8</v>
      </c>
      <c r="G8177" s="158">
        <v>69.934727587584916</v>
      </c>
    </row>
    <row r="8178" spans="1:7" x14ac:dyDescent="0.25">
      <c r="A8178" s="147">
        <v>8174</v>
      </c>
      <c r="B8178" s="151">
        <v>21101125414</v>
      </c>
      <c r="C8178" s="151">
        <v>515</v>
      </c>
      <c r="D8178" s="158">
        <v>1034.921337</v>
      </c>
      <c r="E8178" s="151">
        <v>7128</v>
      </c>
      <c r="F8178" s="151">
        <v>6</v>
      </c>
      <c r="G8178" s="158">
        <v>52.530971093645931</v>
      </c>
    </row>
    <row r="8179" spans="1:7" x14ac:dyDescent="0.25">
      <c r="A8179" s="147">
        <v>8175</v>
      </c>
      <c r="B8179" s="151">
        <v>21101125415</v>
      </c>
      <c r="C8179" s="151">
        <v>442</v>
      </c>
      <c r="D8179" s="158">
        <v>1032.591255</v>
      </c>
      <c r="E8179" s="151">
        <v>7287</v>
      </c>
      <c r="F8179" s="151">
        <v>6</v>
      </c>
      <c r="G8179" s="158">
        <v>51.471959504462504</v>
      </c>
    </row>
    <row r="8180" spans="1:7" x14ac:dyDescent="0.25">
      <c r="A8180" s="147">
        <v>8176</v>
      </c>
      <c r="B8180" s="151">
        <v>21101125416</v>
      </c>
      <c r="C8180" s="151">
        <v>641</v>
      </c>
      <c r="D8180" s="158">
        <v>1065.4042899999999</v>
      </c>
      <c r="E8180" s="151">
        <v>4342</v>
      </c>
      <c r="F8180" s="151">
        <v>8</v>
      </c>
      <c r="G8180" s="158">
        <v>71.086985480218473</v>
      </c>
    </row>
    <row r="8181" spans="1:7" x14ac:dyDescent="0.25">
      <c r="A8181" s="147">
        <v>8177</v>
      </c>
      <c r="B8181" s="151">
        <v>21101125417</v>
      </c>
      <c r="C8181" s="151">
        <v>398</v>
      </c>
      <c r="D8181" s="158">
        <v>1029.0569350000001</v>
      </c>
      <c r="E8181" s="151">
        <v>7584</v>
      </c>
      <c r="F8181" s="151">
        <v>6</v>
      </c>
      <c r="G8181" s="158">
        <v>49.493805781270815</v>
      </c>
    </row>
    <row r="8182" spans="1:7" x14ac:dyDescent="0.25">
      <c r="A8182" s="147">
        <v>8178</v>
      </c>
      <c r="B8182" s="151">
        <v>21101125419</v>
      </c>
      <c r="C8182" s="151">
        <v>586</v>
      </c>
      <c r="D8182" s="158">
        <v>1050.8451210000001</v>
      </c>
      <c r="E8182" s="151">
        <v>5729</v>
      </c>
      <c r="F8182" s="151">
        <v>7</v>
      </c>
      <c r="G8182" s="158">
        <v>61.848940988410817</v>
      </c>
    </row>
    <row r="8183" spans="1:7" x14ac:dyDescent="0.25">
      <c r="A8183" s="147">
        <v>8179</v>
      </c>
      <c r="B8183" s="151">
        <v>21101125420</v>
      </c>
      <c r="C8183" s="151">
        <v>577</v>
      </c>
      <c r="D8183" s="158">
        <v>1053.0510039999999</v>
      </c>
      <c r="E8183" s="151">
        <v>5537</v>
      </c>
      <c r="F8183" s="151">
        <v>7</v>
      </c>
      <c r="G8183" s="158">
        <v>63.127747435726654</v>
      </c>
    </row>
    <row r="8184" spans="1:7" x14ac:dyDescent="0.25">
      <c r="A8184" s="147">
        <v>8180</v>
      </c>
      <c r="B8184" s="151">
        <v>21101125421</v>
      </c>
      <c r="C8184" s="151">
        <v>519</v>
      </c>
      <c r="D8184" s="158">
        <v>1022.751067</v>
      </c>
      <c r="E8184" s="151">
        <v>8084</v>
      </c>
      <c r="F8184" s="151">
        <v>6</v>
      </c>
      <c r="G8184" s="158">
        <v>46.163580658052481</v>
      </c>
    </row>
    <row r="8185" spans="1:7" x14ac:dyDescent="0.25">
      <c r="A8185" s="147">
        <v>8181</v>
      </c>
      <c r="B8185" s="151">
        <v>21101125422</v>
      </c>
      <c r="C8185" s="151">
        <v>534</v>
      </c>
      <c r="D8185" s="158">
        <v>1050.247633</v>
      </c>
      <c r="E8185" s="151">
        <v>5774</v>
      </c>
      <c r="F8185" s="151">
        <v>7</v>
      </c>
      <c r="G8185" s="158">
        <v>61.549220727321163</v>
      </c>
    </row>
    <row r="8186" spans="1:7" x14ac:dyDescent="0.25">
      <c r="A8186" s="147">
        <v>8182</v>
      </c>
      <c r="B8186" s="151">
        <v>21101125423</v>
      </c>
      <c r="C8186" s="151">
        <v>289</v>
      </c>
      <c r="D8186" s="158">
        <v>983.56401559999995</v>
      </c>
      <c r="E8186" s="151">
        <v>10494</v>
      </c>
      <c r="F8186" s="151">
        <v>4</v>
      </c>
      <c r="G8186" s="158">
        <v>30.111895564140134</v>
      </c>
    </row>
    <row r="8187" spans="1:7" x14ac:dyDescent="0.25">
      <c r="A8187" s="147">
        <v>8183</v>
      </c>
      <c r="B8187" s="151">
        <v>21101125424</v>
      </c>
      <c r="C8187" s="151">
        <v>416</v>
      </c>
      <c r="D8187" s="158">
        <v>1046.2401870000001</v>
      </c>
      <c r="E8187" s="151">
        <v>6134</v>
      </c>
      <c r="F8187" s="151">
        <v>7</v>
      </c>
      <c r="G8187" s="158">
        <v>59.15145863860397</v>
      </c>
    </row>
    <row r="8188" spans="1:7" x14ac:dyDescent="0.25">
      <c r="A8188" s="147">
        <v>8184</v>
      </c>
      <c r="B8188" s="151">
        <v>21101125425</v>
      </c>
      <c r="C8188" s="151">
        <v>413</v>
      </c>
      <c r="D8188" s="158">
        <v>1042.4923140000001</v>
      </c>
      <c r="E8188" s="151">
        <v>6488</v>
      </c>
      <c r="F8188" s="151">
        <v>7</v>
      </c>
      <c r="G8188" s="158">
        <v>56.793659251365391</v>
      </c>
    </row>
    <row r="8189" spans="1:7" x14ac:dyDescent="0.25">
      <c r="A8189" s="147">
        <v>8185</v>
      </c>
      <c r="B8189" s="151">
        <v>21101125428</v>
      </c>
      <c r="C8189" s="151">
        <v>359</v>
      </c>
      <c r="D8189" s="158">
        <v>1048.1712010000001</v>
      </c>
      <c r="E8189" s="151">
        <v>5971</v>
      </c>
      <c r="F8189" s="151">
        <v>7</v>
      </c>
      <c r="G8189" s="158">
        <v>60.23711202877314</v>
      </c>
    </row>
    <row r="8190" spans="1:7" x14ac:dyDescent="0.25">
      <c r="A8190" s="147">
        <v>8186</v>
      </c>
      <c r="B8190" s="151">
        <v>21101125429</v>
      </c>
      <c r="C8190" s="151">
        <v>494</v>
      </c>
      <c r="D8190" s="158">
        <v>1052.7650140000001</v>
      </c>
      <c r="E8190" s="151">
        <v>5558</v>
      </c>
      <c r="F8190" s="151">
        <v>7</v>
      </c>
      <c r="G8190" s="158">
        <v>62.987877980551488</v>
      </c>
    </row>
    <row r="8191" spans="1:7" x14ac:dyDescent="0.25">
      <c r="A8191" s="147">
        <v>8187</v>
      </c>
      <c r="B8191" s="151">
        <v>21101125430</v>
      </c>
      <c r="C8191" s="151">
        <v>574</v>
      </c>
      <c r="D8191" s="158">
        <v>1058.2832880000001</v>
      </c>
      <c r="E8191" s="151">
        <v>5004</v>
      </c>
      <c r="F8191" s="151">
        <v>7</v>
      </c>
      <c r="G8191" s="158">
        <v>66.677767417077391</v>
      </c>
    </row>
    <row r="8192" spans="1:7" x14ac:dyDescent="0.25">
      <c r="A8192" s="147">
        <v>8188</v>
      </c>
      <c r="B8192" s="151">
        <v>21101125431</v>
      </c>
      <c r="C8192" s="151">
        <v>617</v>
      </c>
      <c r="D8192" s="158">
        <v>1040.368659</v>
      </c>
      <c r="E8192" s="151">
        <v>6667</v>
      </c>
      <c r="F8192" s="151">
        <v>6</v>
      </c>
      <c r="G8192" s="158">
        <v>55.601438657253233</v>
      </c>
    </row>
    <row r="8193" spans="1:7" x14ac:dyDescent="0.25">
      <c r="A8193" s="147">
        <v>8189</v>
      </c>
      <c r="B8193" s="151">
        <v>21101125432</v>
      </c>
      <c r="C8193" s="151">
        <v>421</v>
      </c>
      <c r="D8193" s="158">
        <v>1043.2901529999999</v>
      </c>
      <c r="E8193" s="151">
        <v>6408</v>
      </c>
      <c r="F8193" s="151">
        <v>7</v>
      </c>
      <c r="G8193" s="158">
        <v>57.326495271080326</v>
      </c>
    </row>
    <row r="8194" spans="1:7" x14ac:dyDescent="0.25">
      <c r="A8194" s="147">
        <v>8190</v>
      </c>
      <c r="B8194" s="151">
        <v>21101125433</v>
      </c>
      <c r="C8194" s="151">
        <v>276</v>
      </c>
      <c r="D8194" s="158">
        <v>1040.5706029999999</v>
      </c>
      <c r="E8194" s="151">
        <v>6652</v>
      </c>
      <c r="F8194" s="151">
        <v>6</v>
      </c>
      <c r="G8194" s="158">
        <v>55.701345410949777</v>
      </c>
    </row>
    <row r="8195" spans="1:7" x14ac:dyDescent="0.25">
      <c r="A8195" s="147">
        <v>8191</v>
      </c>
      <c r="B8195" s="151">
        <v>21101125434</v>
      </c>
      <c r="C8195" s="151">
        <v>386</v>
      </c>
      <c r="D8195" s="158">
        <v>1046.8400059999999</v>
      </c>
      <c r="E8195" s="151">
        <v>6081</v>
      </c>
      <c r="F8195" s="151">
        <v>7</v>
      </c>
      <c r="G8195" s="158">
        <v>59.50446250166511</v>
      </c>
    </row>
    <row r="8196" spans="1:7" x14ac:dyDescent="0.25">
      <c r="A8196" s="147">
        <v>8192</v>
      </c>
      <c r="B8196" s="151">
        <v>21101125435</v>
      </c>
      <c r="C8196" s="151">
        <v>407</v>
      </c>
      <c r="D8196" s="158">
        <v>1123.753614</v>
      </c>
      <c r="E8196" s="151">
        <v>340</v>
      </c>
      <c r="F8196" s="151">
        <v>10</v>
      </c>
      <c r="G8196" s="158">
        <v>97.742107366457972</v>
      </c>
    </row>
    <row r="8197" spans="1:7" x14ac:dyDescent="0.25">
      <c r="A8197" s="147">
        <v>8193</v>
      </c>
      <c r="B8197" s="151">
        <v>21101125436</v>
      </c>
      <c r="C8197" s="151">
        <v>645</v>
      </c>
      <c r="D8197" s="158">
        <v>1103.22273</v>
      </c>
      <c r="E8197" s="151">
        <v>1193</v>
      </c>
      <c r="F8197" s="151">
        <v>10</v>
      </c>
      <c r="G8197" s="158">
        <v>92.060743306247502</v>
      </c>
    </row>
    <row r="8198" spans="1:7" x14ac:dyDescent="0.25">
      <c r="A8198" s="147">
        <v>8194</v>
      </c>
      <c r="B8198" s="151">
        <v>21101125437</v>
      </c>
      <c r="C8198" s="151">
        <v>513</v>
      </c>
      <c r="D8198" s="158">
        <v>1090.087546</v>
      </c>
      <c r="E8198" s="151">
        <v>2160</v>
      </c>
      <c r="F8198" s="151">
        <v>9</v>
      </c>
      <c r="G8198" s="158">
        <v>85.620087917943252</v>
      </c>
    </row>
    <row r="8199" spans="1:7" x14ac:dyDescent="0.25">
      <c r="A8199" s="147">
        <v>8195</v>
      </c>
      <c r="B8199" s="151">
        <v>21101125438</v>
      </c>
      <c r="C8199" s="151">
        <v>578</v>
      </c>
      <c r="D8199" s="158">
        <v>1111.842441</v>
      </c>
      <c r="E8199" s="151">
        <v>751</v>
      </c>
      <c r="F8199" s="151">
        <v>10</v>
      </c>
      <c r="G8199" s="158">
        <v>95.00466231517251</v>
      </c>
    </row>
    <row r="8200" spans="1:7" x14ac:dyDescent="0.25">
      <c r="A8200" s="147">
        <v>8196</v>
      </c>
      <c r="B8200" s="151">
        <v>21101125439</v>
      </c>
      <c r="C8200" s="151">
        <v>435</v>
      </c>
      <c r="D8200" s="158">
        <v>1093.6590960000001</v>
      </c>
      <c r="E8200" s="151">
        <v>1898</v>
      </c>
      <c r="F8200" s="151">
        <v>9</v>
      </c>
      <c r="G8200" s="158">
        <v>87.365125882509659</v>
      </c>
    </row>
    <row r="8201" spans="1:7" x14ac:dyDescent="0.25">
      <c r="A8201" s="147">
        <v>8197</v>
      </c>
      <c r="B8201" s="151">
        <v>21101125501</v>
      </c>
      <c r="C8201" s="151">
        <v>427</v>
      </c>
      <c r="D8201" s="158">
        <v>1125.8800699999999</v>
      </c>
      <c r="E8201" s="151">
        <v>292</v>
      </c>
      <c r="F8201" s="151">
        <v>10</v>
      </c>
      <c r="G8201" s="158">
        <v>98.061808978286933</v>
      </c>
    </row>
    <row r="8202" spans="1:7" x14ac:dyDescent="0.25">
      <c r="A8202" s="147">
        <v>8198</v>
      </c>
      <c r="B8202" s="151">
        <v>21101125502</v>
      </c>
      <c r="C8202" s="151">
        <v>390</v>
      </c>
      <c r="D8202" s="158">
        <v>1075.9666090000001</v>
      </c>
      <c r="E8202" s="151">
        <v>3406</v>
      </c>
      <c r="F8202" s="151">
        <v>8</v>
      </c>
      <c r="G8202" s="158">
        <v>77.321166910883179</v>
      </c>
    </row>
    <row r="8203" spans="1:7" x14ac:dyDescent="0.25">
      <c r="A8203" s="147">
        <v>8199</v>
      </c>
      <c r="B8203" s="151">
        <v>21101125503</v>
      </c>
      <c r="C8203" s="151">
        <v>422</v>
      </c>
      <c r="D8203" s="158">
        <v>1099.803979</v>
      </c>
      <c r="E8203" s="151">
        <v>1433</v>
      </c>
      <c r="F8203" s="151">
        <v>9</v>
      </c>
      <c r="G8203" s="158">
        <v>90.462235247102711</v>
      </c>
    </row>
    <row r="8204" spans="1:7" x14ac:dyDescent="0.25">
      <c r="A8204" s="147">
        <v>8200</v>
      </c>
      <c r="B8204" s="151">
        <v>21101125505</v>
      </c>
      <c r="C8204" s="151">
        <v>433</v>
      </c>
      <c r="D8204" s="158">
        <v>1090.401754</v>
      </c>
      <c r="E8204" s="151">
        <v>2137</v>
      </c>
      <c r="F8204" s="151">
        <v>9</v>
      </c>
      <c r="G8204" s="158">
        <v>85.773278273611297</v>
      </c>
    </row>
    <row r="8205" spans="1:7" x14ac:dyDescent="0.25">
      <c r="A8205" s="147">
        <v>8201</v>
      </c>
      <c r="B8205" s="151">
        <v>21101125506</v>
      </c>
      <c r="C8205" s="151">
        <v>552</v>
      </c>
      <c r="D8205" s="158">
        <v>1085.7658080000001</v>
      </c>
      <c r="E8205" s="151">
        <v>2532</v>
      </c>
      <c r="F8205" s="151">
        <v>9</v>
      </c>
      <c r="G8205" s="158">
        <v>83.142400426268807</v>
      </c>
    </row>
    <row r="8206" spans="1:7" x14ac:dyDescent="0.25">
      <c r="A8206" s="147">
        <v>8202</v>
      </c>
      <c r="B8206" s="151">
        <v>21101125507</v>
      </c>
      <c r="C8206" s="151">
        <v>582</v>
      </c>
      <c r="D8206" s="158">
        <v>1115.317417</v>
      </c>
      <c r="E8206" s="151">
        <v>618</v>
      </c>
      <c r="F8206" s="151">
        <v>10</v>
      </c>
      <c r="G8206" s="158">
        <v>95.890502197948578</v>
      </c>
    </row>
    <row r="8207" spans="1:7" x14ac:dyDescent="0.25">
      <c r="A8207" s="147">
        <v>8203</v>
      </c>
      <c r="B8207" s="151">
        <v>21101125508</v>
      </c>
      <c r="C8207" s="151">
        <v>304</v>
      </c>
      <c r="D8207" s="158">
        <v>1104.182583</v>
      </c>
      <c r="E8207" s="151">
        <v>1136</v>
      </c>
      <c r="F8207" s="151">
        <v>10</v>
      </c>
      <c r="G8207" s="158">
        <v>92.440388970294393</v>
      </c>
    </row>
    <row r="8208" spans="1:7" x14ac:dyDescent="0.25">
      <c r="A8208" s="147">
        <v>8204</v>
      </c>
      <c r="B8208" s="151">
        <v>21101125509</v>
      </c>
      <c r="C8208" s="151">
        <v>275</v>
      </c>
      <c r="D8208" s="158">
        <v>1119.561134</v>
      </c>
      <c r="E8208" s="151">
        <v>461</v>
      </c>
      <c r="F8208" s="151">
        <v>10</v>
      </c>
      <c r="G8208" s="158">
        <v>96.936192886639134</v>
      </c>
    </row>
    <row r="8209" spans="1:7" x14ac:dyDescent="0.25">
      <c r="A8209" s="147">
        <v>8205</v>
      </c>
      <c r="B8209" s="151">
        <v>21101125510</v>
      </c>
      <c r="C8209" s="151">
        <v>375</v>
      </c>
      <c r="D8209" s="158">
        <v>1126.9381189999999</v>
      </c>
      <c r="E8209" s="151">
        <v>269</v>
      </c>
      <c r="F8209" s="151">
        <v>10</v>
      </c>
      <c r="G8209" s="158">
        <v>98.214999333954978</v>
      </c>
    </row>
    <row r="8210" spans="1:7" x14ac:dyDescent="0.25">
      <c r="A8210" s="147">
        <v>8206</v>
      </c>
      <c r="B8210" s="151">
        <v>21101125511</v>
      </c>
      <c r="C8210" s="151">
        <v>188</v>
      </c>
      <c r="D8210" s="158">
        <v>1109.6542629999999</v>
      </c>
      <c r="E8210" s="151">
        <v>859</v>
      </c>
      <c r="F8210" s="151">
        <v>10</v>
      </c>
      <c r="G8210" s="158">
        <v>94.285333688557344</v>
      </c>
    </row>
    <row r="8211" spans="1:7" x14ac:dyDescent="0.25">
      <c r="A8211" s="147">
        <v>8207</v>
      </c>
      <c r="B8211" s="151">
        <v>21101125512</v>
      </c>
      <c r="C8211" s="151">
        <v>610</v>
      </c>
      <c r="D8211" s="158">
        <v>1022.63914</v>
      </c>
      <c r="E8211" s="151">
        <v>8093</v>
      </c>
      <c r="F8211" s="151">
        <v>6</v>
      </c>
      <c r="G8211" s="158">
        <v>46.103636605834552</v>
      </c>
    </row>
    <row r="8212" spans="1:7" x14ac:dyDescent="0.25">
      <c r="A8212" s="147">
        <v>8208</v>
      </c>
      <c r="B8212" s="151">
        <v>21101125513</v>
      </c>
      <c r="C8212" s="151">
        <v>386</v>
      </c>
      <c r="D8212" s="158">
        <v>1107.795376</v>
      </c>
      <c r="E8212" s="151">
        <v>943</v>
      </c>
      <c r="F8212" s="151">
        <v>10</v>
      </c>
      <c r="G8212" s="158">
        <v>93.725855867856666</v>
      </c>
    </row>
    <row r="8213" spans="1:7" x14ac:dyDescent="0.25">
      <c r="A8213" s="147">
        <v>8209</v>
      </c>
      <c r="B8213" s="151">
        <v>21101125514</v>
      </c>
      <c r="C8213" s="151">
        <v>351</v>
      </c>
      <c r="D8213" s="158">
        <v>1059.3244950000001</v>
      </c>
      <c r="E8213" s="151">
        <v>4893</v>
      </c>
      <c r="F8213" s="151">
        <v>7</v>
      </c>
      <c r="G8213" s="158">
        <v>67.417077394431871</v>
      </c>
    </row>
    <row r="8214" spans="1:7" x14ac:dyDescent="0.25">
      <c r="A8214" s="147">
        <v>8210</v>
      </c>
      <c r="B8214" s="151">
        <v>21101125515</v>
      </c>
      <c r="C8214" s="151">
        <v>308</v>
      </c>
      <c r="D8214" s="158">
        <v>1142.2963010000001</v>
      </c>
      <c r="E8214" s="151">
        <v>52</v>
      </c>
      <c r="F8214" s="151">
        <v>10</v>
      </c>
      <c r="G8214" s="158">
        <v>99.660317037431739</v>
      </c>
    </row>
    <row r="8215" spans="1:7" x14ac:dyDescent="0.25">
      <c r="A8215" s="147">
        <v>8211</v>
      </c>
      <c r="B8215" s="151">
        <v>21101125516</v>
      </c>
      <c r="C8215" s="151">
        <v>277</v>
      </c>
      <c r="D8215" s="158">
        <v>1130.081946</v>
      </c>
      <c r="E8215" s="151">
        <v>202</v>
      </c>
      <c r="F8215" s="151">
        <v>10</v>
      </c>
      <c r="G8215" s="158">
        <v>98.661249500466226</v>
      </c>
    </row>
    <row r="8216" spans="1:7" x14ac:dyDescent="0.25">
      <c r="A8216" s="147">
        <v>8212</v>
      </c>
      <c r="B8216" s="151">
        <v>21101125517</v>
      </c>
      <c r="C8216" s="151">
        <v>399</v>
      </c>
      <c r="D8216" s="158">
        <v>1110.065998</v>
      </c>
      <c r="E8216" s="151">
        <v>842</v>
      </c>
      <c r="F8216" s="151">
        <v>10</v>
      </c>
      <c r="G8216" s="158">
        <v>94.398561342746774</v>
      </c>
    </row>
    <row r="8217" spans="1:7" x14ac:dyDescent="0.25">
      <c r="A8217" s="147">
        <v>8213</v>
      </c>
      <c r="B8217" s="151">
        <v>21101125518</v>
      </c>
      <c r="C8217" s="151">
        <v>308</v>
      </c>
      <c r="D8217" s="158">
        <v>1093.771291</v>
      </c>
      <c r="E8217" s="151">
        <v>1888</v>
      </c>
      <c r="F8217" s="151">
        <v>9</v>
      </c>
      <c r="G8217" s="158">
        <v>87.431730384974031</v>
      </c>
    </row>
    <row r="8218" spans="1:7" x14ac:dyDescent="0.25">
      <c r="A8218" s="147">
        <v>8214</v>
      </c>
      <c r="B8218" s="151">
        <v>21101125601</v>
      </c>
      <c r="C8218" s="151">
        <v>224</v>
      </c>
      <c r="D8218" s="158">
        <v>1032.200599</v>
      </c>
      <c r="E8218" s="151">
        <v>7318</v>
      </c>
      <c r="F8218" s="151">
        <v>6</v>
      </c>
      <c r="G8218" s="158">
        <v>51.265485546822966</v>
      </c>
    </row>
    <row r="8219" spans="1:7" x14ac:dyDescent="0.25">
      <c r="A8219" s="147">
        <v>8215</v>
      </c>
      <c r="B8219" s="151">
        <v>21101125602</v>
      </c>
      <c r="C8219" s="151">
        <v>331</v>
      </c>
      <c r="D8219" s="158">
        <v>1023.8059929999999</v>
      </c>
      <c r="E8219" s="151">
        <v>8005</v>
      </c>
      <c r="F8219" s="151">
        <v>6</v>
      </c>
      <c r="G8219" s="158">
        <v>46.689756227520981</v>
      </c>
    </row>
    <row r="8220" spans="1:7" x14ac:dyDescent="0.25">
      <c r="A8220" s="147">
        <v>8216</v>
      </c>
      <c r="B8220" s="151">
        <v>21101125603</v>
      </c>
      <c r="C8220" s="151">
        <v>360</v>
      </c>
      <c r="D8220" s="158">
        <v>1065.731947</v>
      </c>
      <c r="E8220" s="151">
        <v>4313</v>
      </c>
      <c r="F8220" s="151">
        <v>8</v>
      </c>
      <c r="G8220" s="158">
        <v>71.280138537365119</v>
      </c>
    </row>
    <row r="8221" spans="1:7" x14ac:dyDescent="0.25">
      <c r="A8221" s="147">
        <v>8217</v>
      </c>
      <c r="B8221" s="151">
        <v>21101125604</v>
      </c>
      <c r="C8221" s="151">
        <v>304</v>
      </c>
      <c r="D8221" s="158">
        <v>1072.322173</v>
      </c>
      <c r="E8221" s="151">
        <v>3726</v>
      </c>
      <c r="F8221" s="151">
        <v>8</v>
      </c>
      <c r="G8221" s="158">
        <v>75.189822832023452</v>
      </c>
    </row>
    <row r="8222" spans="1:7" x14ac:dyDescent="0.25">
      <c r="A8222" s="147">
        <v>8218</v>
      </c>
      <c r="B8222" s="151">
        <v>21101125605</v>
      </c>
      <c r="C8222" s="151">
        <v>526</v>
      </c>
      <c r="D8222" s="158">
        <v>1049.5405659999999</v>
      </c>
      <c r="E8222" s="151">
        <v>5852</v>
      </c>
      <c r="F8222" s="151">
        <v>7</v>
      </c>
      <c r="G8222" s="158">
        <v>61.029705608099107</v>
      </c>
    </row>
    <row r="8223" spans="1:7" x14ac:dyDescent="0.25">
      <c r="A8223" s="147">
        <v>8219</v>
      </c>
      <c r="B8223" s="151">
        <v>21101125606</v>
      </c>
      <c r="C8223" s="151">
        <v>365</v>
      </c>
      <c r="D8223" s="158">
        <v>1037.42572</v>
      </c>
      <c r="E8223" s="151">
        <v>6938</v>
      </c>
      <c r="F8223" s="151">
        <v>6</v>
      </c>
      <c r="G8223" s="158">
        <v>53.79645664046889</v>
      </c>
    </row>
    <row r="8224" spans="1:7" x14ac:dyDescent="0.25">
      <c r="A8224" s="147">
        <v>8220</v>
      </c>
      <c r="B8224" s="151">
        <v>21101125607</v>
      </c>
      <c r="C8224" s="151">
        <v>350</v>
      </c>
      <c r="D8224" s="158">
        <v>1098.0210320000001</v>
      </c>
      <c r="E8224" s="151">
        <v>1565</v>
      </c>
      <c r="F8224" s="151">
        <v>9</v>
      </c>
      <c r="G8224" s="158">
        <v>89.583055814573072</v>
      </c>
    </row>
    <row r="8225" spans="1:7" x14ac:dyDescent="0.25">
      <c r="A8225" s="147">
        <v>8221</v>
      </c>
      <c r="B8225" s="151">
        <v>21101125608</v>
      </c>
      <c r="C8225" s="151">
        <v>538</v>
      </c>
      <c r="D8225" s="158">
        <v>1033.6281309999999</v>
      </c>
      <c r="E8225" s="151">
        <v>7215</v>
      </c>
      <c r="F8225" s="151">
        <v>6</v>
      </c>
      <c r="G8225" s="158">
        <v>51.951511922205938</v>
      </c>
    </row>
    <row r="8226" spans="1:7" x14ac:dyDescent="0.25">
      <c r="A8226" s="147">
        <v>8222</v>
      </c>
      <c r="B8226" s="151">
        <v>21101125609</v>
      </c>
      <c r="C8226" s="151">
        <v>504</v>
      </c>
      <c r="D8226" s="158">
        <v>1028.477181</v>
      </c>
      <c r="E8226" s="151">
        <v>7644</v>
      </c>
      <c r="F8226" s="151">
        <v>6</v>
      </c>
      <c r="G8226" s="158">
        <v>49.094178766484617</v>
      </c>
    </row>
    <row r="8227" spans="1:7" x14ac:dyDescent="0.25">
      <c r="A8227" s="147">
        <v>8223</v>
      </c>
      <c r="B8227" s="151">
        <v>21101125610</v>
      </c>
      <c r="C8227" s="151">
        <v>323</v>
      </c>
      <c r="D8227" s="158">
        <v>1095.978247</v>
      </c>
      <c r="E8227" s="151">
        <v>1718</v>
      </c>
      <c r="F8227" s="151">
        <v>9</v>
      </c>
      <c r="G8227" s="158">
        <v>88.564006926868259</v>
      </c>
    </row>
    <row r="8228" spans="1:7" x14ac:dyDescent="0.25">
      <c r="A8228" s="147">
        <v>8224</v>
      </c>
      <c r="B8228" s="151">
        <v>21101125611</v>
      </c>
      <c r="C8228" s="151">
        <v>348</v>
      </c>
      <c r="D8228" s="158">
        <v>1073.3967689999999</v>
      </c>
      <c r="E8228" s="151">
        <v>3632</v>
      </c>
      <c r="F8228" s="151">
        <v>8</v>
      </c>
      <c r="G8228" s="158">
        <v>75.815905155188489</v>
      </c>
    </row>
    <row r="8229" spans="1:7" x14ac:dyDescent="0.25">
      <c r="A8229" s="147">
        <v>8225</v>
      </c>
      <c r="B8229" s="151">
        <v>21101125612</v>
      </c>
      <c r="C8229" s="151">
        <v>429</v>
      </c>
      <c r="D8229" s="158">
        <v>1049.0676209999999</v>
      </c>
      <c r="E8229" s="151">
        <v>5892</v>
      </c>
      <c r="F8229" s="151">
        <v>7</v>
      </c>
      <c r="G8229" s="158">
        <v>60.763287598241646</v>
      </c>
    </row>
    <row r="8230" spans="1:7" x14ac:dyDescent="0.25">
      <c r="A8230" s="147">
        <v>8226</v>
      </c>
      <c r="B8230" s="151">
        <v>21101125613</v>
      </c>
      <c r="C8230" s="151">
        <v>373</v>
      </c>
      <c r="D8230" s="158">
        <v>1035.316012</v>
      </c>
      <c r="E8230" s="151">
        <v>7094</v>
      </c>
      <c r="F8230" s="151">
        <v>6</v>
      </c>
      <c r="G8230" s="158">
        <v>52.757426402024777</v>
      </c>
    </row>
    <row r="8231" spans="1:7" x14ac:dyDescent="0.25">
      <c r="A8231" s="147">
        <v>8227</v>
      </c>
      <c r="B8231" s="151">
        <v>21101125614</v>
      </c>
      <c r="C8231" s="151">
        <v>289</v>
      </c>
      <c r="D8231" s="158">
        <v>1110.579921</v>
      </c>
      <c r="E8231" s="151">
        <v>812</v>
      </c>
      <c r="F8231" s="151">
        <v>10</v>
      </c>
      <c r="G8231" s="158">
        <v>94.598374850139862</v>
      </c>
    </row>
    <row r="8232" spans="1:7" x14ac:dyDescent="0.25">
      <c r="A8232" s="147">
        <v>8228</v>
      </c>
      <c r="B8232" s="151">
        <v>21101125615</v>
      </c>
      <c r="C8232" s="151">
        <v>211</v>
      </c>
      <c r="D8232" s="158">
        <v>1074.3489850000001</v>
      </c>
      <c r="E8232" s="151">
        <v>3559</v>
      </c>
      <c r="F8232" s="151">
        <v>8</v>
      </c>
      <c r="G8232" s="158">
        <v>76.302118023178366</v>
      </c>
    </row>
    <row r="8233" spans="1:7" x14ac:dyDescent="0.25">
      <c r="A8233" s="147">
        <v>8229</v>
      </c>
      <c r="B8233" s="151">
        <v>21101125616</v>
      </c>
      <c r="C8233" s="151">
        <v>587</v>
      </c>
      <c r="D8233" s="158">
        <v>1028.0151330000001</v>
      </c>
      <c r="E8233" s="151">
        <v>7676</v>
      </c>
      <c r="F8233" s="151">
        <v>6</v>
      </c>
      <c r="G8233" s="158">
        <v>48.881044358598643</v>
      </c>
    </row>
    <row r="8234" spans="1:7" x14ac:dyDescent="0.25">
      <c r="A8234" s="147">
        <v>8230</v>
      </c>
      <c r="B8234" s="151">
        <v>21101125617</v>
      </c>
      <c r="C8234" s="151">
        <v>239</v>
      </c>
      <c r="D8234" s="158">
        <v>1023.6072820000001</v>
      </c>
      <c r="E8234" s="151">
        <v>8018</v>
      </c>
      <c r="F8234" s="151">
        <v>6</v>
      </c>
      <c r="G8234" s="158">
        <v>46.603170374317301</v>
      </c>
    </row>
    <row r="8235" spans="1:7" x14ac:dyDescent="0.25">
      <c r="A8235" s="147">
        <v>8231</v>
      </c>
      <c r="B8235" s="151">
        <v>21101125618</v>
      </c>
      <c r="C8235" s="151">
        <v>324</v>
      </c>
      <c r="D8235" s="158">
        <v>1037.7448529999999</v>
      </c>
      <c r="E8235" s="151">
        <v>6909</v>
      </c>
      <c r="F8235" s="151">
        <v>6</v>
      </c>
      <c r="G8235" s="158">
        <v>53.989609697615556</v>
      </c>
    </row>
    <row r="8236" spans="1:7" x14ac:dyDescent="0.25">
      <c r="A8236" s="147">
        <v>8232</v>
      </c>
      <c r="B8236" s="151">
        <v>21101125619</v>
      </c>
      <c r="C8236" s="151">
        <v>514</v>
      </c>
      <c r="D8236" s="158">
        <v>1042.790074</v>
      </c>
      <c r="E8236" s="151">
        <v>6463</v>
      </c>
      <c r="F8236" s="151">
        <v>7</v>
      </c>
      <c r="G8236" s="158">
        <v>56.960170507526307</v>
      </c>
    </row>
    <row r="8237" spans="1:7" x14ac:dyDescent="0.25">
      <c r="A8237" s="147">
        <v>8233</v>
      </c>
      <c r="B8237" s="151">
        <v>21101125620</v>
      </c>
      <c r="C8237" s="151">
        <v>406</v>
      </c>
      <c r="D8237" s="158">
        <v>1037.4613139999999</v>
      </c>
      <c r="E8237" s="151">
        <v>6934</v>
      </c>
      <c r="F8237" s="151">
        <v>6</v>
      </c>
      <c r="G8237" s="158">
        <v>53.82309844145464</v>
      </c>
    </row>
    <row r="8238" spans="1:7" x14ac:dyDescent="0.25">
      <c r="A8238" s="147">
        <v>8234</v>
      </c>
      <c r="B8238" s="151">
        <v>21101125621</v>
      </c>
      <c r="C8238" s="151">
        <v>569</v>
      </c>
      <c r="D8238" s="158">
        <v>1052.0673400000001</v>
      </c>
      <c r="E8238" s="151">
        <v>5618</v>
      </c>
      <c r="F8238" s="151">
        <v>7</v>
      </c>
      <c r="G8238" s="158">
        <v>62.58825096576529</v>
      </c>
    </row>
    <row r="8239" spans="1:7" x14ac:dyDescent="0.25">
      <c r="A8239" s="147">
        <v>8235</v>
      </c>
      <c r="B8239" s="151">
        <v>21101125622</v>
      </c>
      <c r="C8239" s="151">
        <v>463</v>
      </c>
      <c r="D8239" s="158">
        <v>1063.0629570000001</v>
      </c>
      <c r="E8239" s="151">
        <v>4546</v>
      </c>
      <c r="F8239" s="151">
        <v>8</v>
      </c>
      <c r="G8239" s="158">
        <v>69.728253629945385</v>
      </c>
    </row>
    <row r="8240" spans="1:7" x14ac:dyDescent="0.25">
      <c r="A8240" s="147">
        <v>8236</v>
      </c>
      <c r="B8240" s="151">
        <v>21101125623</v>
      </c>
      <c r="C8240" s="151">
        <v>262</v>
      </c>
      <c r="D8240" s="158">
        <v>865.66981090000002</v>
      </c>
      <c r="E8240" s="151">
        <v>13929</v>
      </c>
      <c r="F8240" s="151">
        <v>1</v>
      </c>
      <c r="G8240" s="158">
        <v>7.2332489676302112</v>
      </c>
    </row>
    <row r="8241" spans="1:7" x14ac:dyDescent="0.25">
      <c r="A8241" s="147">
        <v>8237</v>
      </c>
      <c r="B8241" s="151">
        <v>21101125624</v>
      </c>
      <c r="C8241" s="151">
        <v>503</v>
      </c>
      <c r="D8241" s="158">
        <v>1075.7522799999999</v>
      </c>
      <c r="E8241" s="151">
        <v>3426</v>
      </c>
      <c r="F8241" s="151">
        <v>8</v>
      </c>
      <c r="G8241" s="158">
        <v>77.187957905954434</v>
      </c>
    </row>
    <row r="8242" spans="1:7" x14ac:dyDescent="0.25">
      <c r="A8242" s="147">
        <v>8238</v>
      </c>
      <c r="B8242" s="151">
        <v>21101125625</v>
      </c>
      <c r="C8242" s="151">
        <v>384</v>
      </c>
      <c r="D8242" s="158">
        <v>1087.2793690000001</v>
      </c>
      <c r="E8242" s="151">
        <v>2402</v>
      </c>
      <c r="F8242" s="151">
        <v>9</v>
      </c>
      <c r="G8242" s="158">
        <v>84.008258958305575</v>
      </c>
    </row>
    <row r="8243" spans="1:7" x14ac:dyDescent="0.25">
      <c r="A8243" s="147">
        <v>8239</v>
      </c>
      <c r="B8243" s="151">
        <v>21101125626</v>
      </c>
      <c r="C8243" s="151">
        <v>467</v>
      </c>
      <c r="D8243" s="158">
        <v>1087.644</v>
      </c>
      <c r="E8243" s="151">
        <v>2373</v>
      </c>
      <c r="F8243" s="151">
        <v>9</v>
      </c>
      <c r="G8243" s="158">
        <v>84.201412015452249</v>
      </c>
    </row>
    <row r="8244" spans="1:7" x14ac:dyDescent="0.25">
      <c r="A8244" s="147">
        <v>8240</v>
      </c>
      <c r="B8244" s="151">
        <v>21101125627</v>
      </c>
      <c r="C8244" s="151">
        <v>500</v>
      </c>
      <c r="D8244" s="158">
        <v>1090.903452</v>
      </c>
      <c r="E8244" s="151">
        <v>2098</v>
      </c>
      <c r="F8244" s="151">
        <v>9</v>
      </c>
      <c r="G8244" s="158">
        <v>86.033035833222328</v>
      </c>
    </row>
    <row r="8245" spans="1:7" x14ac:dyDescent="0.25">
      <c r="A8245" s="147">
        <v>8241</v>
      </c>
      <c r="B8245" s="151">
        <v>21101125628</v>
      </c>
      <c r="C8245" s="151">
        <v>222</v>
      </c>
      <c r="D8245" s="158">
        <v>1072.663362</v>
      </c>
      <c r="E8245" s="151">
        <v>3700</v>
      </c>
      <c r="F8245" s="151">
        <v>8</v>
      </c>
      <c r="G8245" s="158">
        <v>75.362994538430797</v>
      </c>
    </row>
    <row r="8246" spans="1:7" x14ac:dyDescent="0.25">
      <c r="A8246" s="147">
        <v>8242</v>
      </c>
      <c r="B8246" s="151">
        <v>21101125629</v>
      </c>
      <c r="C8246" s="151">
        <v>627</v>
      </c>
      <c r="D8246" s="158">
        <v>1049.434025</v>
      </c>
      <c r="E8246" s="151">
        <v>5865</v>
      </c>
      <c r="F8246" s="151">
        <v>7</v>
      </c>
      <c r="G8246" s="158">
        <v>60.943119754895434</v>
      </c>
    </row>
    <row r="8247" spans="1:7" x14ac:dyDescent="0.25">
      <c r="A8247" s="147">
        <v>8243</v>
      </c>
      <c r="B8247" s="151">
        <v>21101125630</v>
      </c>
      <c r="C8247" s="151">
        <v>490</v>
      </c>
      <c r="D8247" s="158">
        <v>1069.119612</v>
      </c>
      <c r="E8247" s="151">
        <v>3995</v>
      </c>
      <c r="F8247" s="151">
        <v>8</v>
      </c>
      <c r="G8247" s="158">
        <v>73.398161715731973</v>
      </c>
    </row>
    <row r="8248" spans="1:7" x14ac:dyDescent="0.25">
      <c r="A8248" s="147">
        <v>8244</v>
      </c>
      <c r="B8248" s="151">
        <v>21101125631</v>
      </c>
      <c r="C8248" s="151">
        <v>280</v>
      </c>
      <c r="D8248" s="158">
        <v>1091.339778</v>
      </c>
      <c r="E8248" s="151">
        <v>2058</v>
      </c>
      <c r="F8248" s="151">
        <v>9</v>
      </c>
      <c r="G8248" s="158">
        <v>86.299453843079789</v>
      </c>
    </row>
    <row r="8249" spans="1:7" x14ac:dyDescent="0.25">
      <c r="A8249" s="147">
        <v>8245</v>
      </c>
      <c r="B8249" s="151">
        <v>21101125632</v>
      </c>
      <c r="C8249" s="151">
        <v>470</v>
      </c>
      <c r="D8249" s="158">
        <v>1057.147749</v>
      </c>
      <c r="E8249" s="151">
        <v>5133</v>
      </c>
      <c r="F8249" s="151">
        <v>7</v>
      </c>
      <c r="G8249" s="158">
        <v>65.818569335287066</v>
      </c>
    </row>
    <row r="8250" spans="1:7" x14ac:dyDescent="0.25">
      <c r="A8250" s="147">
        <v>8246</v>
      </c>
      <c r="B8250" s="151">
        <v>21101125633</v>
      </c>
      <c r="C8250" s="151">
        <v>468</v>
      </c>
      <c r="D8250" s="158">
        <v>1062.3580919999999</v>
      </c>
      <c r="E8250" s="151">
        <v>4617</v>
      </c>
      <c r="F8250" s="151">
        <v>8</v>
      </c>
      <c r="G8250" s="158">
        <v>69.255361662448379</v>
      </c>
    </row>
    <row r="8251" spans="1:7" x14ac:dyDescent="0.25">
      <c r="A8251" s="147">
        <v>8247</v>
      </c>
      <c r="B8251" s="151">
        <v>21101125634</v>
      </c>
      <c r="C8251" s="151">
        <v>289</v>
      </c>
      <c r="D8251" s="158">
        <v>1093.9285850000001</v>
      </c>
      <c r="E8251" s="151">
        <v>1875</v>
      </c>
      <c r="F8251" s="151">
        <v>9</v>
      </c>
      <c r="G8251" s="158">
        <v>87.51831623817769</v>
      </c>
    </row>
    <row r="8252" spans="1:7" x14ac:dyDescent="0.25">
      <c r="A8252" s="147">
        <v>8248</v>
      </c>
      <c r="B8252" s="151">
        <v>21101125635</v>
      </c>
      <c r="C8252" s="151">
        <v>803</v>
      </c>
      <c r="D8252" s="158">
        <v>1038.1245879999999</v>
      </c>
      <c r="E8252" s="151">
        <v>6858</v>
      </c>
      <c r="F8252" s="151">
        <v>6</v>
      </c>
      <c r="G8252" s="158">
        <v>54.329292660183825</v>
      </c>
    </row>
    <row r="8253" spans="1:7" x14ac:dyDescent="0.25">
      <c r="A8253" s="147">
        <v>8249</v>
      </c>
      <c r="B8253" s="151">
        <v>21101125636</v>
      </c>
      <c r="C8253" s="151">
        <v>288</v>
      </c>
      <c r="D8253" s="158">
        <v>1035.15816</v>
      </c>
      <c r="E8253" s="151">
        <v>7107</v>
      </c>
      <c r="F8253" s="151">
        <v>6</v>
      </c>
      <c r="G8253" s="158">
        <v>52.670840548821097</v>
      </c>
    </row>
    <row r="8254" spans="1:7" x14ac:dyDescent="0.25">
      <c r="A8254" s="147">
        <v>8250</v>
      </c>
      <c r="B8254" s="151">
        <v>21101125637</v>
      </c>
      <c r="C8254" s="151">
        <v>319</v>
      </c>
      <c r="D8254" s="158">
        <v>994.13705249999998</v>
      </c>
      <c r="E8254" s="151">
        <v>9944</v>
      </c>
      <c r="F8254" s="151">
        <v>4</v>
      </c>
      <c r="G8254" s="158">
        <v>33.775143199680294</v>
      </c>
    </row>
    <row r="8255" spans="1:7" x14ac:dyDescent="0.25">
      <c r="A8255" s="147">
        <v>8251</v>
      </c>
      <c r="B8255" s="151">
        <v>21101125638</v>
      </c>
      <c r="C8255" s="151">
        <v>286</v>
      </c>
      <c r="D8255" s="158">
        <v>1084.0371459999999</v>
      </c>
      <c r="E8255" s="151">
        <v>2682</v>
      </c>
      <c r="F8255" s="151">
        <v>9</v>
      </c>
      <c r="G8255" s="158">
        <v>82.143332889303323</v>
      </c>
    </row>
    <row r="8256" spans="1:7" x14ac:dyDescent="0.25">
      <c r="A8256" s="147">
        <v>8252</v>
      </c>
      <c r="B8256" s="151">
        <v>21101125639</v>
      </c>
      <c r="C8256" s="151">
        <v>185</v>
      </c>
      <c r="D8256" s="158">
        <v>1081.905293</v>
      </c>
      <c r="E8256" s="151">
        <v>2866</v>
      </c>
      <c r="F8256" s="151">
        <v>9</v>
      </c>
      <c r="G8256" s="158">
        <v>80.917810043958966</v>
      </c>
    </row>
    <row r="8257" spans="1:7" x14ac:dyDescent="0.25">
      <c r="A8257" s="147">
        <v>8253</v>
      </c>
      <c r="B8257" s="151">
        <v>21101125702</v>
      </c>
      <c r="C8257" s="151">
        <v>449</v>
      </c>
      <c r="D8257" s="158">
        <v>1103.1140130000001</v>
      </c>
      <c r="E8257" s="151">
        <v>1201</v>
      </c>
      <c r="F8257" s="151">
        <v>10</v>
      </c>
      <c r="G8257" s="158">
        <v>92.007459704276002</v>
      </c>
    </row>
    <row r="8258" spans="1:7" x14ac:dyDescent="0.25">
      <c r="A8258" s="147">
        <v>8254</v>
      </c>
      <c r="B8258" s="151">
        <v>21101125703</v>
      </c>
      <c r="C8258" s="151">
        <v>678</v>
      </c>
      <c r="D8258" s="158">
        <v>1099.9869020000001</v>
      </c>
      <c r="E8258" s="151">
        <v>1421</v>
      </c>
      <c r="F8258" s="151">
        <v>9</v>
      </c>
      <c r="G8258" s="158">
        <v>90.542160650059941</v>
      </c>
    </row>
    <row r="8259" spans="1:7" x14ac:dyDescent="0.25">
      <c r="A8259" s="147">
        <v>8255</v>
      </c>
      <c r="B8259" s="151">
        <v>21101125704</v>
      </c>
      <c r="C8259" s="151">
        <v>579</v>
      </c>
      <c r="D8259" s="158">
        <v>1102.828706</v>
      </c>
      <c r="E8259" s="151">
        <v>1222</v>
      </c>
      <c r="F8259" s="151">
        <v>10</v>
      </c>
      <c r="G8259" s="158">
        <v>91.867590249100843</v>
      </c>
    </row>
    <row r="8260" spans="1:7" x14ac:dyDescent="0.25">
      <c r="A8260" s="147">
        <v>8256</v>
      </c>
      <c r="B8260" s="151">
        <v>21101125705</v>
      </c>
      <c r="C8260" s="151">
        <v>431</v>
      </c>
      <c r="D8260" s="158">
        <v>1066.093762</v>
      </c>
      <c r="E8260" s="151">
        <v>4285</v>
      </c>
      <c r="F8260" s="151">
        <v>8</v>
      </c>
      <c r="G8260" s="158">
        <v>71.466631144265349</v>
      </c>
    </row>
    <row r="8261" spans="1:7" x14ac:dyDescent="0.25">
      <c r="A8261" s="147">
        <v>8257</v>
      </c>
      <c r="B8261" s="151">
        <v>21101125706</v>
      </c>
      <c r="C8261" s="151">
        <v>421</v>
      </c>
      <c r="D8261" s="158">
        <v>1077.930034</v>
      </c>
      <c r="E8261" s="151">
        <v>3237</v>
      </c>
      <c r="F8261" s="151">
        <v>8</v>
      </c>
      <c r="G8261" s="158">
        <v>78.446783002530978</v>
      </c>
    </row>
    <row r="8262" spans="1:7" x14ac:dyDescent="0.25">
      <c r="A8262" s="147">
        <v>8258</v>
      </c>
      <c r="B8262" s="151">
        <v>21101125707</v>
      </c>
      <c r="C8262" s="151">
        <v>388</v>
      </c>
      <c r="D8262" s="158">
        <v>1097.3717630000001</v>
      </c>
      <c r="E8262" s="151">
        <v>1622</v>
      </c>
      <c r="F8262" s="151">
        <v>9</v>
      </c>
      <c r="G8262" s="158">
        <v>89.203410150526167</v>
      </c>
    </row>
    <row r="8263" spans="1:7" x14ac:dyDescent="0.25">
      <c r="A8263" s="147">
        <v>8259</v>
      </c>
      <c r="B8263" s="151">
        <v>21101125708</v>
      </c>
      <c r="C8263" s="151">
        <v>498</v>
      </c>
      <c r="D8263" s="158">
        <v>1098.4398940000001</v>
      </c>
      <c r="E8263" s="151">
        <v>1535</v>
      </c>
      <c r="F8263" s="151">
        <v>9</v>
      </c>
      <c r="G8263" s="158">
        <v>89.78286932196616</v>
      </c>
    </row>
    <row r="8264" spans="1:7" x14ac:dyDescent="0.25">
      <c r="A8264" s="147">
        <v>8260</v>
      </c>
      <c r="B8264" s="151">
        <v>21101125709</v>
      </c>
      <c r="C8264" s="151">
        <v>342</v>
      </c>
      <c r="D8264" s="158">
        <v>1074.730086</v>
      </c>
      <c r="E8264" s="151">
        <v>3512</v>
      </c>
      <c r="F8264" s="151">
        <v>8</v>
      </c>
      <c r="G8264" s="158">
        <v>76.615159184760898</v>
      </c>
    </row>
    <row r="8265" spans="1:7" x14ac:dyDescent="0.25">
      <c r="A8265" s="147">
        <v>8261</v>
      </c>
      <c r="B8265" s="151">
        <v>21101125710</v>
      </c>
      <c r="C8265" s="151">
        <v>464</v>
      </c>
      <c r="D8265" s="158">
        <v>1100.476504</v>
      </c>
      <c r="E8265" s="151">
        <v>1387</v>
      </c>
      <c r="F8265" s="151">
        <v>9</v>
      </c>
      <c r="G8265" s="158">
        <v>90.768615958438787</v>
      </c>
    </row>
    <row r="8266" spans="1:7" x14ac:dyDescent="0.25">
      <c r="A8266" s="147">
        <v>8262</v>
      </c>
      <c r="B8266" s="151">
        <v>21101125711</v>
      </c>
      <c r="C8266" s="151">
        <v>438</v>
      </c>
      <c r="D8266" s="158">
        <v>1072.9628809999999</v>
      </c>
      <c r="E8266" s="151">
        <v>3663</v>
      </c>
      <c r="F8266" s="151">
        <v>8</v>
      </c>
      <c r="G8266" s="158">
        <v>75.609431197548957</v>
      </c>
    </row>
    <row r="8267" spans="1:7" x14ac:dyDescent="0.25">
      <c r="A8267" s="147">
        <v>8263</v>
      </c>
      <c r="B8267" s="151">
        <v>21101125712</v>
      </c>
      <c r="C8267" s="151">
        <v>513</v>
      </c>
      <c r="D8267" s="158">
        <v>1060.1522050000001</v>
      </c>
      <c r="E8267" s="151">
        <v>4804</v>
      </c>
      <c r="F8267" s="151">
        <v>7</v>
      </c>
      <c r="G8267" s="158">
        <v>68.009857466364736</v>
      </c>
    </row>
    <row r="8268" spans="1:7" x14ac:dyDescent="0.25">
      <c r="A8268" s="147">
        <v>8264</v>
      </c>
      <c r="B8268" s="151">
        <v>21101125713</v>
      </c>
      <c r="C8268" s="151">
        <v>214</v>
      </c>
      <c r="D8268" s="158">
        <v>1051.17408</v>
      </c>
      <c r="E8268" s="151">
        <v>5702</v>
      </c>
      <c r="F8268" s="151">
        <v>7</v>
      </c>
      <c r="G8268" s="158">
        <v>62.028773145064605</v>
      </c>
    </row>
    <row r="8269" spans="1:7" x14ac:dyDescent="0.25">
      <c r="A8269" s="147">
        <v>8265</v>
      </c>
      <c r="B8269" s="151">
        <v>21101125714</v>
      </c>
      <c r="C8269" s="151">
        <v>526</v>
      </c>
      <c r="D8269" s="158">
        <v>1086.7394400000001</v>
      </c>
      <c r="E8269" s="151">
        <v>2460</v>
      </c>
      <c r="F8269" s="151">
        <v>9</v>
      </c>
      <c r="G8269" s="158">
        <v>83.621952844012256</v>
      </c>
    </row>
    <row r="8270" spans="1:7" x14ac:dyDescent="0.25">
      <c r="A8270" s="147">
        <v>8266</v>
      </c>
      <c r="B8270" s="151">
        <v>21101125715</v>
      </c>
      <c r="C8270" s="151">
        <v>351</v>
      </c>
      <c r="D8270" s="158">
        <v>1088.3945779999999</v>
      </c>
      <c r="E8270" s="151">
        <v>2317</v>
      </c>
      <c r="F8270" s="151">
        <v>9</v>
      </c>
      <c r="G8270" s="158">
        <v>84.574397229252696</v>
      </c>
    </row>
    <row r="8271" spans="1:7" x14ac:dyDescent="0.25">
      <c r="A8271" s="147">
        <v>8267</v>
      </c>
      <c r="B8271" s="151">
        <v>21101125716</v>
      </c>
      <c r="C8271" s="151">
        <v>395</v>
      </c>
      <c r="D8271" s="158">
        <v>1123.6416939999999</v>
      </c>
      <c r="E8271" s="151">
        <v>344</v>
      </c>
      <c r="F8271" s="151">
        <v>10</v>
      </c>
      <c r="G8271" s="158">
        <v>97.715465565472229</v>
      </c>
    </row>
    <row r="8272" spans="1:7" x14ac:dyDescent="0.25">
      <c r="A8272" s="147">
        <v>8268</v>
      </c>
      <c r="B8272" s="151">
        <v>21101125717</v>
      </c>
      <c r="C8272" s="151">
        <v>395</v>
      </c>
      <c r="D8272" s="158">
        <v>1076.3661380000001</v>
      </c>
      <c r="E8272" s="151">
        <v>3371</v>
      </c>
      <c r="F8272" s="151">
        <v>8</v>
      </c>
      <c r="G8272" s="158">
        <v>77.554282669508453</v>
      </c>
    </row>
    <row r="8273" spans="1:7" x14ac:dyDescent="0.25">
      <c r="A8273" s="147">
        <v>8269</v>
      </c>
      <c r="B8273" s="151">
        <v>21101125718</v>
      </c>
      <c r="C8273" s="151">
        <v>471</v>
      </c>
      <c r="D8273" s="158">
        <v>1072.1552360000001</v>
      </c>
      <c r="E8273" s="151">
        <v>3742</v>
      </c>
      <c r="F8273" s="151">
        <v>8</v>
      </c>
      <c r="G8273" s="158">
        <v>75.083255628080465</v>
      </c>
    </row>
    <row r="8274" spans="1:7" x14ac:dyDescent="0.25">
      <c r="A8274" s="147">
        <v>8270</v>
      </c>
      <c r="B8274" s="151">
        <v>21101125719</v>
      </c>
      <c r="C8274" s="151">
        <v>336</v>
      </c>
      <c r="D8274" s="158">
        <v>938.62205010000002</v>
      </c>
      <c r="E8274" s="151">
        <v>12317</v>
      </c>
      <c r="F8274" s="151">
        <v>3</v>
      </c>
      <c r="G8274" s="158">
        <v>17.969894764886106</v>
      </c>
    </row>
    <row r="8275" spans="1:7" x14ac:dyDescent="0.25">
      <c r="A8275" s="147">
        <v>8271</v>
      </c>
      <c r="B8275" s="151">
        <v>21101125803</v>
      </c>
      <c r="C8275" s="151">
        <v>418</v>
      </c>
      <c r="D8275" s="158">
        <v>1089.1715119999999</v>
      </c>
      <c r="E8275" s="151">
        <v>2243</v>
      </c>
      <c r="F8275" s="151">
        <v>9</v>
      </c>
      <c r="G8275" s="158">
        <v>85.067270547489017</v>
      </c>
    </row>
    <row r="8276" spans="1:7" x14ac:dyDescent="0.25">
      <c r="A8276" s="147">
        <v>8272</v>
      </c>
      <c r="B8276" s="151">
        <v>21101125804</v>
      </c>
      <c r="C8276" s="151">
        <v>314</v>
      </c>
      <c r="D8276" s="158">
        <v>1089.4206730000001</v>
      </c>
      <c r="E8276" s="151">
        <v>2223</v>
      </c>
      <c r="F8276" s="151">
        <v>9</v>
      </c>
      <c r="G8276" s="158">
        <v>85.200479552417747</v>
      </c>
    </row>
    <row r="8277" spans="1:7" x14ac:dyDescent="0.25">
      <c r="A8277" s="147">
        <v>8273</v>
      </c>
      <c r="B8277" s="151">
        <v>21101125805</v>
      </c>
      <c r="C8277" s="151">
        <v>573</v>
      </c>
      <c r="D8277" s="158">
        <v>1065.461276</v>
      </c>
      <c r="E8277" s="151">
        <v>4338</v>
      </c>
      <c r="F8277" s="151">
        <v>8</v>
      </c>
      <c r="G8277" s="158">
        <v>71.113627281204202</v>
      </c>
    </row>
    <row r="8278" spans="1:7" x14ac:dyDescent="0.25">
      <c r="A8278" s="147">
        <v>8274</v>
      </c>
      <c r="B8278" s="151">
        <v>21101125806</v>
      </c>
      <c r="C8278" s="151">
        <v>442</v>
      </c>
      <c r="D8278" s="158">
        <v>1092.9786979999999</v>
      </c>
      <c r="E8278" s="151">
        <v>1950</v>
      </c>
      <c r="F8278" s="151">
        <v>9</v>
      </c>
      <c r="G8278" s="158">
        <v>87.018782469694955</v>
      </c>
    </row>
    <row r="8279" spans="1:7" x14ac:dyDescent="0.25">
      <c r="A8279" s="147">
        <v>8275</v>
      </c>
      <c r="B8279" s="151">
        <v>21101125807</v>
      </c>
      <c r="C8279" s="151">
        <v>540</v>
      </c>
      <c r="D8279" s="158">
        <v>1106.540242</v>
      </c>
      <c r="E8279" s="151">
        <v>1001</v>
      </c>
      <c r="F8279" s="151">
        <v>10</v>
      </c>
      <c r="G8279" s="158">
        <v>93.339549753563347</v>
      </c>
    </row>
    <row r="8280" spans="1:7" x14ac:dyDescent="0.25">
      <c r="A8280" s="147">
        <v>8276</v>
      </c>
      <c r="B8280" s="151">
        <v>21101125809</v>
      </c>
      <c r="C8280" s="151">
        <v>432</v>
      </c>
      <c r="D8280" s="158">
        <v>1044.1716719999999</v>
      </c>
      <c r="E8280" s="151">
        <v>6321</v>
      </c>
      <c r="F8280" s="151">
        <v>7</v>
      </c>
      <c r="G8280" s="158">
        <v>57.905954442520311</v>
      </c>
    </row>
    <row r="8281" spans="1:7" x14ac:dyDescent="0.25">
      <c r="A8281" s="147">
        <v>8277</v>
      </c>
      <c r="B8281" s="151">
        <v>21101125810</v>
      </c>
      <c r="C8281" s="151">
        <v>396</v>
      </c>
      <c r="D8281" s="158">
        <v>1089.636317</v>
      </c>
      <c r="E8281" s="151">
        <v>2201</v>
      </c>
      <c r="F8281" s="151">
        <v>9</v>
      </c>
      <c r="G8281" s="158">
        <v>85.347009457839349</v>
      </c>
    </row>
    <row r="8282" spans="1:7" x14ac:dyDescent="0.25">
      <c r="A8282" s="147">
        <v>8278</v>
      </c>
      <c r="B8282" s="151">
        <v>21101125811</v>
      </c>
      <c r="C8282" s="151">
        <v>282</v>
      </c>
      <c r="D8282" s="158">
        <v>1092.148443</v>
      </c>
      <c r="E8282" s="151">
        <v>1994</v>
      </c>
      <c r="F8282" s="151">
        <v>9</v>
      </c>
      <c r="G8282" s="158">
        <v>86.725722658851737</v>
      </c>
    </row>
    <row r="8283" spans="1:7" x14ac:dyDescent="0.25">
      <c r="A8283" s="147">
        <v>8279</v>
      </c>
      <c r="B8283" s="151">
        <v>21101125812</v>
      </c>
      <c r="C8283" s="151">
        <v>407</v>
      </c>
      <c r="D8283" s="158">
        <v>1088.1932340000001</v>
      </c>
      <c r="E8283" s="151">
        <v>2326</v>
      </c>
      <c r="F8283" s="151">
        <v>9</v>
      </c>
      <c r="G8283" s="158">
        <v>84.514453177034767</v>
      </c>
    </row>
    <row r="8284" spans="1:7" x14ac:dyDescent="0.25">
      <c r="A8284" s="147">
        <v>8280</v>
      </c>
      <c r="B8284" s="151">
        <v>21101125813</v>
      </c>
      <c r="C8284" s="151">
        <v>525</v>
      </c>
      <c r="D8284" s="158">
        <v>1085.293786</v>
      </c>
      <c r="E8284" s="151">
        <v>2569</v>
      </c>
      <c r="F8284" s="151">
        <v>9</v>
      </c>
      <c r="G8284" s="158">
        <v>82.895963767150661</v>
      </c>
    </row>
    <row r="8285" spans="1:7" x14ac:dyDescent="0.25">
      <c r="A8285" s="147">
        <v>8281</v>
      </c>
      <c r="B8285" s="151">
        <v>21101125814</v>
      </c>
      <c r="C8285" s="151">
        <v>441</v>
      </c>
      <c r="D8285" s="158">
        <v>1083.4235940000001</v>
      </c>
      <c r="E8285" s="151">
        <v>2743</v>
      </c>
      <c r="F8285" s="151">
        <v>9</v>
      </c>
      <c r="G8285" s="158">
        <v>81.737045424270676</v>
      </c>
    </row>
    <row r="8286" spans="1:7" x14ac:dyDescent="0.25">
      <c r="A8286" s="147">
        <v>8282</v>
      </c>
      <c r="B8286" s="151">
        <v>21101125815</v>
      </c>
      <c r="C8286" s="151">
        <v>429</v>
      </c>
      <c r="D8286" s="158">
        <v>1084.25641</v>
      </c>
      <c r="E8286" s="151">
        <v>2657</v>
      </c>
      <c r="F8286" s="151">
        <v>9</v>
      </c>
      <c r="G8286" s="158">
        <v>82.309844145464226</v>
      </c>
    </row>
    <row r="8287" spans="1:7" x14ac:dyDescent="0.25">
      <c r="A8287" s="147">
        <v>8283</v>
      </c>
      <c r="B8287" s="151">
        <v>21101125816</v>
      </c>
      <c r="C8287" s="151">
        <v>444</v>
      </c>
      <c r="D8287" s="158">
        <v>1061.4006019999999</v>
      </c>
      <c r="E8287" s="151">
        <v>4699</v>
      </c>
      <c r="F8287" s="151">
        <v>8</v>
      </c>
      <c r="G8287" s="158">
        <v>68.709204742240573</v>
      </c>
    </row>
    <row r="8288" spans="1:7" x14ac:dyDescent="0.25">
      <c r="A8288" s="147">
        <v>8284</v>
      </c>
      <c r="B8288" s="151">
        <v>21101125817</v>
      </c>
      <c r="C8288" s="151">
        <v>424</v>
      </c>
      <c r="D8288" s="158">
        <v>1056.2545970000001</v>
      </c>
      <c r="E8288" s="151">
        <v>5214</v>
      </c>
      <c r="F8288" s="151">
        <v>7</v>
      </c>
      <c r="G8288" s="158">
        <v>65.279072865325688</v>
      </c>
    </row>
    <row r="8289" spans="1:7" x14ac:dyDescent="0.25">
      <c r="A8289" s="147">
        <v>8285</v>
      </c>
      <c r="B8289" s="151">
        <v>21101125818</v>
      </c>
      <c r="C8289" s="151">
        <v>254</v>
      </c>
      <c r="D8289" s="158">
        <v>1075.171822</v>
      </c>
      <c r="E8289" s="151">
        <v>3473</v>
      </c>
      <c r="F8289" s="151">
        <v>8</v>
      </c>
      <c r="G8289" s="158">
        <v>76.87491674437193</v>
      </c>
    </row>
    <row r="8290" spans="1:7" x14ac:dyDescent="0.25">
      <c r="A8290" s="147">
        <v>8286</v>
      </c>
      <c r="B8290" s="151">
        <v>21101125819</v>
      </c>
      <c r="C8290" s="151">
        <v>460</v>
      </c>
      <c r="D8290" s="158">
        <v>1045.9461470000001</v>
      </c>
      <c r="E8290" s="151">
        <v>6159</v>
      </c>
      <c r="F8290" s="151">
        <v>7</v>
      </c>
      <c r="G8290" s="158">
        <v>58.984947382443053</v>
      </c>
    </row>
    <row r="8291" spans="1:7" x14ac:dyDescent="0.25">
      <c r="A8291" s="147">
        <v>8287</v>
      </c>
      <c r="B8291" s="151">
        <v>21101125820</v>
      </c>
      <c r="C8291" s="151">
        <v>235</v>
      </c>
      <c r="D8291" s="158">
        <v>1069.138303</v>
      </c>
      <c r="E8291" s="151">
        <v>3993</v>
      </c>
      <c r="F8291" s="151">
        <v>8</v>
      </c>
      <c r="G8291" s="158">
        <v>73.411482616224859</v>
      </c>
    </row>
    <row r="8292" spans="1:7" x14ac:dyDescent="0.25">
      <c r="A8292" s="147">
        <v>8288</v>
      </c>
      <c r="B8292" s="151">
        <v>21101125821</v>
      </c>
      <c r="C8292" s="151">
        <v>344</v>
      </c>
      <c r="D8292" s="158">
        <v>1066.7672259999999</v>
      </c>
      <c r="E8292" s="151">
        <v>4213</v>
      </c>
      <c r="F8292" s="151">
        <v>8</v>
      </c>
      <c r="G8292" s="158">
        <v>71.946183562008798</v>
      </c>
    </row>
    <row r="8293" spans="1:7" x14ac:dyDescent="0.25">
      <c r="A8293" s="147">
        <v>8289</v>
      </c>
      <c r="B8293" s="151">
        <v>21101125822</v>
      </c>
      <c r="C8293" s="151">
        <v>458</v>
      </c>
      <c r="D8293" s="158">
        <v>1086.2859129999999</v>
      </c>
      <c r="E8293" s="151">
        <v>2495</v>
      </c>
      <c r="F8293" s="151">
        <v>9</v>
      </c>
      <c r="G8293" s="158">
        <v>83.388837085386967</v>
      </c>
    </row>
    <row r="8294" spans="1:7" x14ac:dyDescent="0.25">
      <c r="A8294" s="147">
        <v>8290</v>
      </c>
      <c r="B8294" s="151">
        <v>21101125823</v>
      </c>
      <c r="C8294" s="151">
        <v>426</v>
      </c>
      <c r="D8294" s="158">
        <v>1064.728914</v>
      </c>
      <c r="E8294" s="151">
        <v>4397</v>
      </c>
      <c r="F8294" s="151">
        <v>8</v>
      </c>
      <c r="G8294" s="158">
        <v>70.720660716664455</v>
      </c>
    </row>
    <row r="8295" spans="1:7" x14ac:dyDescent="0.25">
      <c r="A8295" s="147">
        <v>8291</v>
      </c>
      <c r="B8295" s="151">
        <v>21101125824</v>
      </c>
      <c r="C8295" s="151">
        <v>594</v>
      </c>
      <c r="D8295" s="158">
        <v>1064.162689</v>
      </c>
      <c r="E8295" s="151">
        <v>4437</v>
      </c>
      <c r="F8295" s="151">
        <v>8</v>
      </c>
      <c r="G8295" s="158">
        <v>70.45424270680698</v>
      </c>
    </row>
    <row r="8296" spans="1:7" x14ac:dyDescent="0.25">
      <c r="A8296" s="147">
        <v>8292</v>
      </c>
      <c r="B8296" s="151">
        <v>21101125825</v>
      </c>
      <c r="C8296" s="151">
        <v>282</v>
      </c>
      <c r="D8296" s="158">
        <v>1068.350555</v>
      </c>
      <c r="E8296" s="151">
        <v>4068</v>
      </c>
      <c r="F8296" s="151">
        <v>8</v>
      </c>
      <c r="G8296" s="158">
        <v>72.91194884774211</v>
      </c>
    </row>
    <row r="8297" spans="1:7" x14ac:dyDescent="0.25">
      <c r="A8297" s="147">
        <v>8293</v>
      </c>
      <c r="B8297" s="151">
        <v>21101125826</v>
      </c>
      <c r="C8297" s="151">
        <v>471</v>
      </c>
      <c r="D8297" s="158">
        <v>1063.3378680000001</v>
      </c>
      <c r="E8297" s="151">
        <v>4517</v>
      </c>
      <c r="F8297" s="151">
        <v>8</v>
      </c>
      <c r="G8297" s="158">
        <v>69.921406687092045</v>
      </c>
    </row>
    <row r="8298" spans="1:7" x14ac:dyDescent="0.25">
      <c r="A8298" s="147">
        <v>8294</v>
      </c>
      <c r="B8298" s="151">
        <v>21101125827</v>
      </c>
      <c r="C8298" s="151">
        <v>341</v>
      </c>
      <c r="D8298" s="158">
        <v>1079.084687</v>
      </c>
      <c r="E8298" s="151">
        <v>3124</v>
      </c>
      <c r="F8298" s="151">
        <v>8</v>
      </c>
      <c r="G8298" s="158">
        <v>79.199413880378316</v>
      </c>
    </row>
    <row r="8299" spans="1:7" x14ac:dyDescent="0.25">
      <c r="A8299" s="147">
        <v>8295</v>
      </c>
      <c r="B8299" s="151">
        <v>21101125828</v>
      </c>
      <c r="C8299" s="151">
        <v>437</v>
      </c>
      <c r="D8299" s="158">
        <v>1063.6392559999999</v>
      </c>
      <c r="E8299" s="151">
        <v>4489</v>
      </c>
      <c r="F8299" s="151">
        <v>8</v>
      </c>
      <c r="G8299" s="158">
        <v>70.107899293992276</v>
      </c>
    </row>
    <row r="8300" spans="1:7" x14ac:dyDescent="0.25">
      <c r="A8300" s="147">
        <v>8296</v>
      </c>
      <c r="B8300" s="151">
        <v>21101125901</v>
      </c>
      <c r="C8300" s="151">
        <v>496</v>
      </c>
      <c r="D8300" s="158">
        <v>1038.873427</v>
      </c>
      <c r="E8300" s="151">
        <v>6800</v>
      </c>
      <c r="F8300" s="151">
        <v>6</v>
      </c>
      <c r="G8300" s="158">
        <v>54.715598774477158</v>
      </c>
    </row>
    <row r="8301" spans="1:7" x14ac:dyDescent="0.25">
      <c r="A8301" s="147">
        <v>8297</v>
      </c>
      <c r="B8301" s="151">
        <v>21101125902</v>
      </c>
      <c r="C8301" s="151">
        <v>280</v>
      </c>
      <c r="D8301" s="158">
        <v>1060.8705500000001</v>
      </c>
      <c r="E8301" s="151">
        <v>4745</v>
      </c>
      <c r="F8301" s="151">
        <v>8</v>
      </c>
      <c r="G8301" s="158">
        <v>68.402824030904483</v>
      </c>
    </row>
    <row r="8302" spans="1:7" x14ac:dyDescent="0.25">
      <c r="A8302" s="147">
        <v>8298</v>
      </c>
      <c r="B8302" s="151">
        <v>21101125903</v>
      </c>
      <c r="C8302" s="151">
        <v>350</v>
      </c>
      <c r="D8302" s="158">
        <v>1076.823009</v>
      </c>
      <c r="E8302" s="151">
        <v>3329</v>
      </c>
      <c r="F8302" s="151">
        <v>8</v>
      </c>
      <c r="G8302" s="158">
        <v>77.834021579858799</v>
      </c>
    </row>
    <row r="8303" spans="1:7" x14ac:dyDescent="0.25">
      <c r="A8303" s="147">
        <v>8299</v>
      </c>
      <c r="B8303" s="151">
        <v>21101125904</v>
      </c>
      <c r="C8303" s="151">
        <v>295</v>
      </c>
      <c r="D8303" s="158">
        <v>1075.8213940000001</v>
      </c>
      <c r="E8303" s="151">
        <v>3419</v>
      </c>
      <c r="F8303" s="151">
        <v>8</v>
      </c>
      <c r="G8303" s="158">
        <v>77.234581057679492</v>
      </c>
    </row>
    <row r="8304" spans="1:7" x14ac:dyDescent="0.25">
      <c r="A8304" s="147">
        <v>8300</v>
      </c>
      <c r="B8304" s="151">
        <v>21101125905</v>
      </c>
      <c r="C8304" s="151">
        <v>365</v>
      </c>
      <c r="D8304" s="158">
        <v>1082.959648</v>
      </c>
      <c r="E8304" s="151">
        <v>2790</v>
      </c>
      <c r="F8304" s="151">
        <v>9</v>
      </c>
      <c r="G8304" s="158">
        <v>81.424004262688157</v>
      </c>
    </row>
    <row r="8305" spans="1:7" x14ac:dyDescent="0.25">
      <c r="A8305" s="147">
        <v>8301</v>
      </c>
      <c r="B8305" s="151">
        <v>21101125906</v>
      </c>
      <c r="C8305" s="151">
        <v>479</v>
      </c>
      <c r="D8305" s="158">
        <v>1070.427473</v>
      </c>
      <c r="E8305" s="151">
        <v>3886</v>
      </c>
      <c r="F8305" s="151">
        <v>8</v>
      </c>
      <c r="G8305" s="158">
        <v>74.124150792593582</v>
      </c>
    </row>
    <row r="8306" spans="1:7" x14ac:dyDescent="0.25">
      <c r="A8306" s="147">
        <v>8302</v>
      </c>
      <c r="B8306" s="151">
        <v>21101125907</v>
      </c>
      <c r="C8306" s="151">
        <v>466</v>
      </c>
      <c r="D8306" s="158">
        <v>1032.6706830000001</v>
      </c>
      <c r="E8306" s="151">
        <v>7280</v>
      </c>
      <c r="F8306" s="151">
        <v>6</v>
      </c>
      <c r="G8306" s="158">
        <v>51.518582656187561</v>
      </c>
    </row>
    <row r="8307" spans="1:7" x14ac:dyDescent="0.25">
      <c r="A8307" s="147">
        <v>8303</v>
      </c>
      <c r="B8307" s="151">
        <v>21101125908</v>
      </c>
      <c r="C8307" s="151">
        <v>441</v>
      </c>
      <c r="D8307" s="158">
        <v>1038.874157</v>
      </c>
      <c r="E8307" s="151">
        <v>6798</v>
      </c>
      <c r="F8307" s="151">
        <v>6</v>
      </c>
      <c r="G8307" s="158">
        <v>54.728919674970037</v>
      </c>
    </row>
    <row r="8308" spans="1:7" x14ac:dyDescent="0.25">
      <c r="A8308" s="147">
        <v>8304</v>
      </c>
      <c r="B8308" s="151">
        <v>21101125909</v>
      </c>
      <c r="C8308" s="151">
        <v>613</v>
      </c>
      <c r="D8308" s="158">
        <v>945.92350750000003</v>
      </c>
      <c r="E8308" s="151">
        <v>12063</v>
      </c>
      <c r="F8308" s="151">
        <v>3</v>
      </c>
      <c r="G8308" s="158">
        <v>19.661649127481017</v>
      </c>
    </row>
    <row r="8309" spans="1:7" x14ac:dyDescent="0.25">
      <c r="A8309" s="147">
        <v>8305</v>
      </c>
      <c r="B8309" s="151">
        <v>21101125910</v>
      </c>
      <c r="C8309" s="151">
        <v>292</v>
      </c>
      <c r="D8309" s="158">
        <v>1083.6809720000001</v>
      </c>
      <c r="E8309" s="151">
        <v>2712</v>
      </c>
      <c r="F8309" s="151">
        <v>9</v>
      </c>
      <c r="G8309" s="158">
        <v>81.943519381910207</v>
      </c>
    </row>
    <row r="8310" spans="1:7" x14ac:dyDescent="0.25">
      <c r="A8310" s="147">
        <v>8306</v>
      </c>
      <c r="B8310" s="151">
        <v>21101125911</v>
      </c>
      <c r="C8310" s="151">
        <v>370</v>
      </c>
      <c r="D8310" s="158">
        <v>1081.561207</v>
      </c>
      <c r="E8310" s="151">
        <v>2890</v>
      </c>
      <c r="F8310" s="151">
        <v>9</v>
      </c>
      <c r="G8310" s="158">
        <v>80.757959238044492</v>
      </c>
    </row>
    <row r="8311" spans="1:7" x14ac:dyDescent="0.25">
      <c r="A8311" s="147">
        <v>8307</v>
      </c>
      <c r="B8311" s="151">
        <v>21101125912</v>
      </c>
      <c r="C8311" s="151">
        <v>439</v>
      </c>
      <c r="D8311" s="158">
        <v>1089.226083</v>
      </c>
      <c r="E8311" s="151">
        <v>2238</v>
      </c>
      <c r="F8311" s="151">
        <v>9</v>
      </c>
      <c r="G8311" s="158">
        <v>85.100572798721203</v>
      </c>
    </row>
    <row r="8312" spans="1:7" x14ac:dyDescent="0.25">
      <c r="A8312" s="147">
        <v>8308</v>
      </c>
      <c r="B8312" s="151">
        <v>21101125913</v>
      </c>
      <c r="C8312" s="151">
        <v>546</v>
      </c>
      <c r="D8312" s="158">
        <v>1085.5344339999999</v>
      </c>
      <c r="E8312" s="151">
        <v>2548</v>
      </c>
      <c r="F8312" s="151">
        <v>9</v>
      </c>
      <c r="G8312" s="158">
        <v>83.035833222325834</v>
      </c>
    </row>
    <row r="8313" spans="1:7" x14ac:dyDescent="0.25">
      <c r="A8313" s="147">
        <v>8309</v>
      </c>
      <c r="B8313" s="151">
        <v>21101125914</v>
      </c>
      <c r="C8313" s="151">
        <v>357</v>
      </c>
      <c r="D8313" s="158">
        <v>1053.4488859999999</v>
      </c>
      <c r="E8313" s="151">
        <v>5505</v>
      </c>
      <c r="F8313" s="151">
        <v>7</v>
      </c>
      <c r="G8313" s="158">
        <v>63.340881843612628</v>
      </c>
    </row>
    <row r="8314" spans="1:7" x14ac:dyDescent="0.25">
      <c r="A8314" s="147">
        <v>8310</v>
      </c>
      <c r="B8314" s="151">
        <v>21101125915</v>
      </c>
      <c r="C8314" s="151">
        <v>469</v>
      </c>
      <c r="D8314" s="158">
        <v>1022.88966</v>
      </c>
      <c r="E8314" s="151">
        <v>8073</v>
      </c>
      <c r="F8314" s="151">
        <v>6</v>
      </c>
      <c r="G8314" s="158">
        <v>46.236845610763289</v>
      </c>
    </row>
    <row r="8315" spans="1:7" x14ac:dyDescent="0.25">
      <c r="A8315" s="147">
        <v>8311</v>
      </c>
      <c r="B8315" s="151">
        <v>21101125916</v>
      </c>
      <c r="C8315" s="151">
        <v>348</v>
      </c>
      <c r="D8315" s="158">
        <v>1115.2962110000001</v>
      </c>
      <c r="E8315" s="151">
        <v>619</v>
      </c>
      <c r="F8315" s="151">
        <v>10</v>
      </c>
      <c r="G8315" s="158">
        <v>95.883841747702149</v>
      </c>
    </row>
    <row r="8316" spans="1:7" x14ac:dyDescent="0.25">
      <c r="A8316" s="147">
        <v>8312</v>
      </c>
      <c r="B8316" s="151">
        <v>21101125917</v>
      </c>
      <c r="C8316" s="151">
        <v>200</v>
      </c>
      <c r="D8316" s="158">
        <v>1056.767333</v>
      </c>
      <c r="E8316" s="151">
        <v>5173</v>
      </c>
      <c r="F8316" s="151">
        <v>7</v>
      </c>
      <c r="G8316" s="158">
        <v>65.552151325429591</v>
      </c>
    </row>
    <row r="8317" spans="1:7" x14ac:dyDescent="0.25">
      <c r="A8317" s="147">
        <v>8313</v>
      </c>
      <c r="B8317" s="151">
        <v>21101125918</v>
      </c>
      <c r="C8317" s="151">
        <v>342</v>
      </c>
      <c r="D8317" s="158">
        <v>1008.716306</v>
      </c>
      <c r="E8317" s="151">
        <v>9059</v>
      </c>
      <c r="F8317" s="151">
        <v>5</v>
      </c>
      <c r="G8317" s="158">
        <v>39.669641667776737</v>
      </c>
    </row>
    <row r="8318" spans="1:7" x14ac:dyDescent="0.25">
      <c r="A8318" s="147">
        <v>8314</v>
      </c>
      <c r="B8318" s="151">
        <v>21101125919</v>
      </c>
      <c r="C8318" s="151">
        <v>321</v>
      </c>
      <c r="D8318" s="158">
        <v>995.32956630000001</v>
      </c>
      <c r="E8318" s="151">
        <v>9883</v>
      </c>
      <c r="F8318" s="151">
        <v>4</v>
      </c>
      <c r="G8318" s="158">
        <v>34.181430664712934</v>
      </c>
    </row>
    <row r="8319" spans="1:7" x14ac:dyDescent="0.25">
      <c r="A8319" s="147">
        <v>8315</v>
      </c>
      <c r="B8319" s="151">
        <v>21101125920</v>
      </c>
      <c r="C8319" s="151">
        <v>399</v>
      </c>
      <c r="D8319" s="158">
        <v>1050.3093220000001</v>
      </c>
      <c r="E8319" s="151">
        <v>5767</v>
      </c>
      <c r="F8319" s="151">
        <v>7</v>
      </c>
      <c r="G8319" s="158">
        <v>61.595843879046221</v>
      </c>
    </row>
    <row r="8320" spans="1:7" x14ac:dyDescent="0.25">
      <c r="A8320" s="147">
        <v>8316</v>
      </c>
      <c r="B8320" s="151">
        <v>21101125921</v>
      </c>
      <c r="C8320" s="151">
        <v>321</v>
      </c>
      <c r="D8320" s="158">
        <v>1017.044808</v>
      </c>
      <c r="E8320" s="151">
        <v>8496</v>
      </c>
      <c r="F8320" s="151">
        <v>5</v>
      </c>
      <c r="G8320" s="158">
        <v>43.419475156520583</v>
      </c>
    </row>
    <row r="8321" spans="1:7" x14ac:dyDescent="0.25">
      <c r="A8321" s="147">
        <v>8317</v>
      </c>
      <c r="B8321" s="151">
        <v>21101125922</v>
      </c>
      <c r="C8321" s="151">
        <v>431</v>
      </c>
      <c r="D8321" s="158">
        <v>1066.329242</v>
      </c>
      <c r="E8321" s="151">
        <v>4259</v>
      </c>
      <c r="F8321" s="151">
        <v>8</v>
      </c>
      <c r="G8321" s="158">
        <v>71.639802850672709</v>
      </c>
    </row>
    <row r="8322" spans="1:7" x14ac:dyDescent="0.25">
      <c r="A8322" s="147">
        <v>8318</v>
      </c>
      <c r="B8322" s="151">
        <v>21101125923</v>
      </c>
      <c r="C8322" s="151">
        <v>449</v>
      </c>
      <c r="D8322" s="158">
        <v>1063.9524980000001</v>
      </c>
      <c r="E8322" s="151">
        <v>4454</v>
      </c>
      <c r="F8322" s="151">
        <v>8</v>
      </c>
      <c r="G8322" s="158">
        <v>70.341015052617564</v>
      </c>
    </row>
    <row r="8323" spans="1:7" x14ac:dyDescent="0.25">
      <c r="A8323" s="147">
        <v>8319</v>
      </c>
      <c r="B8323" s="151">
        <v>21101125925</v>
      </c>
      <c r="C8323" s="151">
        <v>320</v>
      </c>
      <c r="D8323" s="158">
        <v>1042.7971070000001</v>
      </c>
      <c r="E8323" s="151">
        <v>6462</v>
      </c>
      <c r="F8323" s="151">
        <v>7</v>
      </c>
      <c r="G8323" s="158">
        <v>56.966830957772743</v>
      </c>
    </row>
    <row r="8324" spans="1:7" x14ac:dyDescent="0.25">
      <c r="A8324" s="147">
        <v>8320</v>
      </c>
      <c r="B8324" s="151">
        <v>21101125926</v>
      </c>
      <c r="C8324" s="151">
        <v>355</v>
      </c>
      <c r="D8324" s="158">
        <v>990.36046769999996</v>
      </c>
      <c r="E8324" s="151">
        <v>10141</v>
      </c>
      <c r="F8324" s="151">
        <v>4</v>
      </c>
      <c r="G8324" s="158">
        <v>32.463034501132277</v>
      </c>
    </row>
    <row r="8325" spans="1:7" x14ac:dyDescent="0.25">
      <c r="A8325" s="147">
        <v>8321</v>
      </c>
      <c r="B8325" s="151">
        <v>21101125927</v>
      </c>
      <c r="C8325" s="151">
        <v>539</v>
      </c>
      <c r="D8325" s="158">
        <v>1046.0926420000001</v>
      </c>
      <c r="E8325" s="151">
        <v>6147</v>
      </c>
      <c r="F8325" s="151">
        <v>7</v>
      </c>
      <c r="G8325" s="158">
        <v>59.06487278540029</v>
      </c>
    </row>
    <row r="8326" spans="1:7" x14ac:dyDescent="0.25">
      <c r="A8326" s="147">
        <v>8322</v>
      </c>
      <c r="B8326" s="151">
        <v>21101125929</v>
      </c>
      <c r="C8326" s="151">
        <v>547</v>
      </c>
      <c r="D8326" s="158">
        <v>1027.1352999999999</v>
      </c>
      <c r="E8326" s="151">
        <v>7738</v>
      </c>
      <c r="F8326" s="151">
        <v>6</v>
      </c>
      <c r="G8326" s="158">
        <v>48.468096443319567</v>
      </c>
    </row>
    <row r="8327" spans="1:7" x14ac:dyDescent="0.25">
      <c r="A8327" s="147">
        <v>8323</v>
      </c>
      <c r="B8327" s="151">
        <v>21101125930</v>
      </c>
      <c r="C8327" s="151">
        <v>431</v>
      </c>
      <c r="D8327" s="158">
        <v>1053.3699340000001</v>
      </c>
      <c r="E8327" s="151">
        <v>5514</v>
      </c>
      <c r="F8327" s="151">
        <v>7</v>
      </c>
      <c r="G8327" s="158">
        <v>63.280937791394699</v>
      </c>
    </row>
    <row r="8328" spans="1:7" x14ac:dyDescent="0.25">
      <c r="A8328" s="147">
        <v>8324</v>
      </c>
      <c r="B8328" s="151">
        <v>21101125931</v>
      </c>
      <c r="C8328" s="151">
        <v>401</v>
      </c>
      <c r="D8328" s="158">
        <v>1042.109571</v>
      </c>
      <c r="E8328" s="151">
        <v>6532</v>
      </c>
      <c r="F8328" s="151">
        <v>7</v>
      </c>
      <c r="G8328" s="158">
        <v>56.50059944052218</v>
      </c>
    </row>
    <row r="8329" spans="1:7" x14ac:dyDescent="0.25">
      <c r="A8329" s="147">
        <v>8325</v>
      </c>
      <c r="B8329" s="151">
        <v>21101125932</v>
      </c>
      <c r="C8329" s="151">
        <v>288</v>
      </c>
      <c r="D8329" s="158">
        <v>1081.1021479999999</v>
      </c>
      <c r="E8329" s="151">
        <v>2944</v>
      </c>
      <c r="F8329" s="151">
        <v>9</v>
      </c>
      <c r="G8329" s="158">
        <v>80.398294924736916</v>
      </c>
    </row>
    <row r="8330" spans="1:7" x14ac:dyDescent="0.25">
      <c r="A8330" s="147">
        <v>8326</v>
      </c>
      <c r="B8330" s="151">
        <v>21101125933</v>
      </c>
      <c r="C8330" s="151">
        <v>392</v>
      </c>
      <c r="D8330" s="158">
        <v>1002.113664</v>
      </c>
      <c r="E8330" s="151">
        <v>9497</v>
      </c>
      <c r="F8330" s="151">
        <v>5</v>
      </c>
      <c r="G8330" s="158">
        <v>36.75236445983748</v>
      </c>
    </row>
    <row r="8331" spans="1:7" x14ac:dyDescent="0.25">
      <c r="A8331" s="147">
        <v>8327</v>
      </c>
      <c r="B8331" s="151">
        <v>21101125934</v>
      </c>
      <c r="C8331" s="151">
        <v>221</v>
      </c>
      <c r="D8331" s="158">
        <v>1061.208584</v>
      </c>
      <c r="E8331" s="151">
        <v>4715</v>
      </c>
      <c r="F8331" s="151">
        <v>8</v>
      </c>
      <c r="G8331" s="158">
        <v>68.602637538297586</v>
      </c>
    </row>
    <row r="8332" spans="1:7" x14ac:dyDescent="0.25">
      <c r="A8332" s="147">
        <v>8328</v>
      </c>
      <c r="B8332" s="151">
        <v>21101125935</v>
      </c>
      <c r="C8332" s="151">
        <v>405</v>
      </c>
      <c r="D8332" s="158">
        <v>1059.314948</v>
      </c>
      <c r="E8332" s="151">
        <v>4895</v>
      </c>
      <c r="F8332" s="151">
        <v>7</v>
      </c>
      <c r="G8332" s="158">
        <v>67.403756493938999</v>
      </c>
    </row>
    <row r="8333" spans="1:7" x14ac:dyDescent="0.25">
      <c r="A8333" s="147">
        <v>8329</v>
      </c>
      <c r="B8333" s="151">
        <v>21101125936</v>
      </c>
      <c r="C8333" s="151">
        <v>525</v>
      </c>
      <c r="D8333" s="158">
        <v>1006.983563</v>
      </c>
      <c r="E8333" s="151">
        <v>9181</v>
      </c>
      <c r="F8333" s="151">
        <v>5</v>
      </c>
      <c r="G8333" s="158">
        <v>38.85706673771147</v>
      </c>
    </row>
    <row r="8334" spans="1:7" x14ac:dyDescent="0.25">
      <c r="A8334" s="147">
        <v>8330</v>
      </c>
      <c r="B8334" s="151">
        <v>21101125937</v>
      </c>
      <c r="C8334" s="151">
        <v>301</v>
      </c>
      <c r="D8334" s="158">
        <v>1017.537502</v>
      </c>
      <c r="E8334" s="151">
        <v>8455</v>
      </c>
      <c r="F8334" s="151">
        <v>5</v>
      </c>
      <c r="G8334" s="158">
        <v>43.692553616624487</v>
      </c>
    </row>
    <row r="8335" spans="1:7" x14ac:dyDescent="0.25">
      <c r="A8335" s="147">
        <v>8331</v>
      </c>
      <c r="B8335" s="151">
        <v>21101125938</v>
      </c>
      <c r="C8335" s="151">
        <v>225</v>
      </c>
      <c r="D8335" s="158">
        <v>1062.925845</v>
      </c>
      <c r="E8335" s="151">
        <v>4562</v>
      </c>
      <c r="F8335" s="151">
        <v>8</v>
      </c>
      <c r="G8335" s="158">
        <v>69.621686426002398</v>
      </c>
    </row>
    <row r="8336" spans="1:7" x14ac:dyDescent="0.25">
      <c r="A8336" s="147">
        <v>8332</v>
      </c>
      <c r="B8336" s="151">
        <v>21101126002</v>
      </c>
      <c r="C8336" s="151">
        <v>296</v>
      </c>
      <c r="D8336" s="158">
        <v>1058.4847179999999</v>
      </c>
      <c r="E8336" s="151">
        <v>4987</v>
      </c>
      <c r="F8336" s="151">
        <v>7</v>
      </c>
      <c r="G8336" s="158">
        <v>66.790995071266806</v>
      </c>
    </row>
    <row r="8337" spans="1:7" x14ac:dyDescent="0.25">
      <c r="A8337" s="147">
        <v>8333</v>
      </c>
      <c r="B8337" s="151">
        <v>21101126004</v>
      </c>
      <c r="C8337" s="151">
        <v>372</v>
      </c>
      <c r="D8337" s="158">
        <v>1039.2907660000001</v>
      </c>
      <c r="E8337" s="151">
        <v>6773</v>
      </c>
      <c r="F8337" s="151">
        <v>6</v>
      </c>
      <c r="G8337" s="158">
        <v>54.895430931130939</v>
      </c>
    </row>
    <row r="8338" spans="1:7" x14ac:dyDescent="0.25">
      <c r="A8338" s="147">
        <v>8334</v>
      </c>
      <c r="B8338" s="151">
        <v>21101126005</v>
      </c>
      <c r="C8338" s="151">
        <v>436</v>
      </c>
      <c r="D8338" s="158">
        <v>1018.648746</v>
      </c>
      <c r="E8338" s="151">
        <v>8383</v>
      </c>
      <c r="F8338" s="151">
        <v>5</v>
      </c>
      <c r="G8338" s="158">
        <v>44.172106034367928</v>
      </c>
    </row>
    <row r="8339" spans="1:7" x14ac:dyDescent="0.25">
      <c r="A8339" s="147">
        <v>8335</v>
      </c>
      <c r="B8339" s="151">
        <v>21101126006</v>
      </c>
      <c r="C8339" s="151">
        <v>27</v>
      </c>
      <c r="D8339" s="158">
        <v>1141.870874</v>
      </c>
      <c r="E8339" s="151">
        <v>55</v>
      </c>
      <c r="F8339" s="151">
        <v>10</v>
      </c>
      <c r="G8339" s="158">
        <v>99.64033568669241</v>
      </c>
    </row>
    <row r="8340" spans="1:7" x14ac:dyDescent="0.25">
      <c r="A8340" s="147">
        <v>8336</v>
      </c>
      <c r="B8340" s="151">
        <v>21101126007</v>
      </c>
      <c r="C8340" s="151">
        <v>561</v>
      </c>
      <c r="D8340" s="158">
        <v>1093.0271849999999</v>
      </c>
      <c r="E8340" s="151">
        <v>1945</v>
      </c>
      <c r="F8340" s="151">
        <v>9</v>
      </c>
      <c r="G8340" s="158">
        <v>87.052084720927141</v>
      </c>
    </row>
    <row r="8341" spans="1:7" x14ac:dyDescent="0.25">
      <c r="A8341" s="147">
        <v>8337</v>
      </c>
      <c r="B8341" s="151">
        <v>21101126008</v>
      </c>
      <c r="C8341" s="151">
        <v>383</v>
      </c>
      <c r="D8341" s="158">
        <v>1071.78042</v>
      </c>
      <c r="E8341" s="151">
        <v>3777</v>
      </c>
      <c r="F8341" s="151">
        <v>8</v>
      </c>
      <c r="G8341" s="158">
        <v>74.850139869455177</v>
      </c>
    </row>
    <row r="8342" spans="1:7" x14ac:dyDescent="0.25">
      <c r="A8342" s="147">
        <v>8338</v>
      </c>
      <c r="B8342" s="151">
        <v>21101126009</v>
      </c>
      <c r="C8342" s="151">
        <v>316</v>
      </c>
      <c r="D8342" s="158">
        <v>1047.1461340000001</v>
      </c>
      <c r="E8342" s="151">
        <v>6060</v>
      </c>
      <c r="F8342" s="151">
        <v>7</v>
      </c>
      <c r="G8342" s="158">
        <v>59.644331956840283</v>
      </c>
    </row>
    <row r="8343" spans="1:7" x14ac:dyDescent="0.25">
      <c r="A8343" s="147">
        <v>8339</v>
      </c>
      <c r="B8343" s="151">
        <v>21101126010</v>
      </c>
      <c r="C8343" s="151">
        <v>385</v>
      </c>
      <c r="D8343" s="158">
        <v>1077.9429239999999</v>
      </c>
      <c r="E8343" s="151">
        <v>3235</v>
      </c>
      <c r="F8343" s="151">
        <v>8</v>
      </c>
      <c r="G8343" s="158">
        <v>78.46010390302385</v>
      </c>
    </row>
    <row r="8344" spans="1:7" x14ac:dyDescent="0.25">
      <c r="A8344" s="147">
        <v>8340</v>
      </c>
      <c r="B8344" s="151">
        <v>21101126011</v>
      </c>
      <c r="C8344" s="151">
        <v>379</v>
      </c>
      <c r="D8344" s="158">
        <v>1049.491256</v>
      </c>
      <c r="E8344" s="151">
        <v>5859</v>
      </c>
      <c r="F8344" s="151">
        <v>7</v>
      </c>
      <c r="G8344" s="158">
        <v>60.983082456374049</v>
      </c>
    </row>
    <row r="8345" spans="1:7" x14ac:dyDescent="0.25">
      <c r="A8345" s="147">
        <v>8341</v>
      </c>
      <c r="B8345" s="151">
        <v>21101126012</v>
      </c>
      <c r="C8345" s="151">
        <v>298</v>
      </c>
      <c r="D8345" s="158">
        <v>1102.349295</v>
      </c>
      <c r="E8345" s="151">
        <v>1258</v>
      </c>
      <c r="F8345" s="151">
        <v>10</v>
      </c>
      <c r="G8345" s="158">
        <v>91.627814040229111</v>
      </c>
    </row>
    <row r="8346" spans="1:7" x14ac:dyDescent="0.25">
      <c r="A8346" s="147">
        <v>8342</v>
      </c>
      <c r="B8346" s="151">
        <v>21101126013</v>
      </c>
      <c r="C8346" s="151">
        <v>500</v>
      </c>
      <c r="D8346" s="158">
        <v>1100.4350469999999</v>
      </c>
      <c r="E8346" s="151">
        <v>1391</v>
      </c>
      <c r="F8346" s="151">
        <v>9</v>
      </c>
      <c r="G8346" s="158">
        <v>90.741974157453043</v>
      </c>
    </row>
    <row r="8347" spans="1:7" x14ac:dyDescent="0.25">
      <c r="A8347" s="147">
        <v>8343</v>
      </c>
      <c r="B8347" s="151">
        <v>21101126014</v>
      </c>
      <c r="C8347" s="151">
        <v>509</v>
      </c>
      <c r="D8347" s="158">
        <v>1028.4501379999999</v>
      </c>
      <c r="E8347" s="151">
        <v>7649</v>
      </c>
      <c r="F8347" s="151">
        <v>6</v>
      </c>
      <c r="G8347" s="158">
        <v>49.060876515252431</v>
      </c>
    </row>
    <row r="8348" spans="1:7" x14ac:dyDescent="0.25">
      <c r="A8348" s="147">
        <v>8344</v>
      </c>
      <c r="B8348" s="151">
        <v>21101126015</v>
      </c>
      <c r="C8348" s="151">
        <v>505</v>
      </c>
      <c r="D8348" s="158">
        <v>1053.0546830000001</v>
      </c>
      <c r="E8348" s="151">
        <v>5536</v>
      </c>
      <c r="F8348" s="151">
        <v>7</v>
      </c>
      <c r="G8348" s="158">
        <v>63.13440788597309</v>
      </c>
    </row>
    <row r="8349" spans="1:7" x14ac:dyDescent="0.25">
      <c r="A8349" s="147">
        <v>8345</v>
      </c>
      <c r="B8349" s="151">
        <v>21101126016</v>
      </c>
      <c r="C8349" s="151">
        <v>548</v>
      </c>
      <c r="D8349" s="158">
        <v>1015.08111</v>
      </c>
      <c r="E8349" s="151">
        <v>8634</v>
      </c>
      <c r="F8349" s="151">
        <v>5</v>
      </c>
      <c r="G8349" s="158">
        <v>42.500333022512322</v>
      </c>
    </row>
    <row r="8350" spans="1:7" x14ac:dyDescent="0.25">
      <c r="A8350" s="147">
        <v>8346</v>
      </c>
      <c r="B8350" s="151">
        <v>21101126017</v>
      </c>
      <c r="C8350" s="151">
        <v>334</v>
      </c>
      <c r="D8350" s="158">
        <v>1033.7526780000001</v>
      </c>
      <c r="E8350" s="151">
        <v>7207</v>
      </c>
      <c r="F8350" s="151">
        <v>6</v>
      </c>
      <c r="G8350" s="158">
        <v>52.004795524177439</v>
      </c>
    </row>
    <row r="8351" spans="1:7" x14ac:dyDescent="0.25">
      <c r="A8351" s="147">
        <v>8347</v>
      </c>
      <c r="B8351" s="151">
        <v>21101126018</v>
      </c>
      <c r="C8351" s="151">
        <v>469</v>
      </c>
      <c r="D8351" s="158">
        <v>1023.542662</v>
      </c>
      <c r="E8351" s="151">
        <v>8022</v>
      </c>
      <c r="F8351" s="151">
        <v>6</v>
      </c>
      <c r="G8351" s="158">
        <v>46.576528573331558</v>
      </c>
    </row>
    <row r="8352" spans="1:7" x14ac:dyDescent="0.25">
      <c r="A8352" s="147">
        <v>8348</v>
      </c>
      <c r="B8352" s="151">
        <v>21101126019</v>
      </c>
      <c r="C8352" s="151">
        <v>472</v>
      </c>
      <c r="D8352" s="158">
        <v>1019.212489</v>
      </c>
      <c r="E8352" s="151">
        <v>8342</v>
      </c>
      <c r="F8352" s="151">
        <v>5</v>
      </c>
      <c r="G8352" s="158">
        <v>44.445184494471832</v>
      </c>
    </row>
    <row r="8353" spans="1:7" x14ac:dyDescent="0.25">
      <c r="A8353" s="147">
        <v>8349</v>
      </c>
      <c r="B8353" s="151">
        <v>21101126020</v>
      </c>
      <c r="C8353" s="151">
        <v>256</v>
      </c>
      <c r="D8353" s="158">
        <v>1089.4618599999999</v>
      </c>
      <c r="E8353" s="151">
        <v>2221</v>
      </c>
      <c r="F8353" s="151">
        <v>9</v>
      </c>
      <c r="G8353" s="158">
        <v>85.213800452910618</v>
      </c>
    </row>
    <row r="8354" spans="1:7" x14ac:dyDescent="0.25">
      <c r="A8354" s="147">
        <v>8350</v>
      </c>
      <c r="B8354" s="151">
        <v>21101126021</v>
      </c>
      <c r="C8354" s="151">
        <v>478</v>
      </c>
      <c r="D8354" s="158">
        <v>951.61599560000002</v>
      </c>
      <c r="E8354" s="151">
        <v>11882</v>
      </c>
      <c r="F8354" s="151">
        <v>3</v>
      </c>
      <c r="G8354" s="158">
        <v>20.867190622086053</v>
      </c>
    </row>
    <row r="8355" spans="1:7" x14ac:dyDescent="0.25">
      <c r="A8355" s="147">
        <v>8351</v>
      </c>
      <c r="B8355" s="151">
        <v>21101126022</v>
      </c>
      <c r="C8355" s="151">
        <v>502</v>
      </c>
      <c r="D8355" s="158">
        <v>1090.796204</v>
      </c>
      <c r="E8355" s="151">
        <v>2108</v>
      </c>
      <c r="F8355" s="151">
        <v>9</v>
      </c>
      <c r="G8355" s="158">
        <v>85.96643133075797</v>
      </c>
    </row>
    <row r="8356" spans="1:7" x14ac:dyDescent="0.25">
      <c r="A8356" s="147">
        <v>8352</v>
      </c>
      <c r="B8356" s="151">
        <v>21101126023</v>
      </c>
      <c r="C8356" s="151">
        <v>477</v>
      </c>
      <c r="D8356" s="158">
        <v>1024.2670619999999</v>
      </c>
      <c r="E8356" s="151">
        <v>7961</v>
      </c>
      <c r="F8356" s="151">
        <v>6</v>
      </c>
      <c r="G8356" s="158">
        <v>46.982816038364192</v>
      </c>
    </row>
    <row r="8357" spans="1:7" x14ac:dyDescent="0.25">
      <c r="A8357" s="147">
        <v>8353</v>
      </c>
      <c r="B8357" s="151">
        <v>21101126024</v>
      </c>
      <c r="C8357" s="151">
        <v>212</v>
      </c>
      <c r="D8357" s="158">
        <v>999.11066370000003</v>
      </c>
      <c r="E8357" s="151">
        <v>9656</v>
      </c>
      <c r="F8357" s="151">
        <v>5</v>
      </c>
      <c r="G8357" s="158">
        <v>35.693352870654053</v>
      </c>
    </row>
    <row r="8358" spans="1:7" x14ac:dyDescent="0.25">
      <c r="A8358" s="147">
        <v>8354</v>
      </c>
      <c r="B8358" s="151">
        <v>21101126025</v>
      </c>
      <c r="C8358" s="151">
        <v>262</v>
      </c>
      <c r="D8358" s="158">
        <v>1056.1345200000001</v>
      </c>
      <c r="E8358" s="151">
        <v>5230</v>
      </c>
      <c r="F8358" s="151">
        <v>7</v>
      </c>
      <c r="G8358" s="158">
        <v>65.172505661382701</v>
      </c>
    </row>
    <row r="8359" spans="1:7" x14ac:dyDescent="0.25">
      <c r="A8359" s="147">
        <v>8355</v>
      </c>
      <c r="B8359" s="151">
        <v>21101126026</v>
      </c>
      <c r="C8359" s="151">
        <v>432</v>
      </c>
      <c r="D8359" s="158">
        <v>1038.031823</v>
      </c>
      <c r="E8359" s="151">
        <v>6874</v>
      </c>
      <c r="F8359" s="151">
        <v>6</v>
      </c>
      <c r="G8359" s="158">
        <v>54.222725456240838</v>
      </c>
    </row>
    <row r="8360" spans="1:7" x14ac:dyDescent="0.25">
      <c r="A8360" s="147">
        <v>8356</v>
      </c>
      <c r="B8360" s="151">
        <v>21101126027</v>
      </c>
      <c r="C8360" s="151">
        <v>377</v>
      </c>
      <c r="D8360" s="158">
        <v>1028.189077</v>
      </c>
      <c r="E8360" s="151">
        <v>7664</v>
      </c>
      <c r="F8360" s="151">
        <v>6</v>
      </c>
      <c r="G8360" s="158">
        <v>48.960969761555887</v>
      </c>
    </row>
    <row r="8361" spans="1:7" x14ac:dyDescent="0.25">
      <c r="A8361" s="147">
        <v>8357</v>
      </c>
      <c r="B8361" s="151">
        <v>21101126028</v>
      </c>
      <c r="C8361" s="151">
        <v>379</v>
      </c>
      <c r="D8361" s="158">
        <v>1024.8067160000001</v>
      </c>
      <c r="E8361" s="151">
        <v>7919</v>
      </c>
      <c r="F8361" s="151">
        <v>6</v>
      </c>
      <c r="G8361" s="158">
        <v>47.262554948714538</v>
      </c>
    </row>
    <row r="8362" spans="1:7" x14ac:dyDescent="0.25">
      <c r="A8362" s="147">
        <v>8358</v>
      </c>
      <c r="B8362" s="151">
        <v>21101126029</v>
      </c>
      <c r="C8362" s="151">
        <v>413</v>
      </c>
      <c r="D8362" s="158">
        <v>1078.021587</v>
      </c>
      <c r="E8362" s="151">
        <v>3225</v>
      </c>
      <c r="F8362" s="151">
        <v>8</v>
      </c>
      <c r="G8362" s="158">
        <v>78.526708405488208</v>
      </c>
    </row>
    <row r="8363" spans="1:7" x14ac:dyDescent="0.25">
      <c r="A8363" s="147">
        <v>8359</v>
      </c>
      <c r="B8363" s="151">
        <v>21101126030</v>
      </c>
      <c r="C8363" s="151">
        <v>306</v>
      </c>
      <c r="D8363" s="158">
        <v>1056.1632219999999</v>
      </c>
      <c r="E8363" s="151">
        <v>5224</v>
      </c>
      <c r="F8363" s="151">
        <v>7</v>
      </c>
      <c r="G8363" s="158">
        <v>65.21246836286133</v>
      </c>
    </row>
    <row r="8364" spans="1:7" x14ac:dyDescent="0.25">
      <c r="A8364" s="147">
        <v>8360</v>
      </c>
      <c r="B8364" s="151">
        <v>21101126031</v>
      </c>
      <c r="C8364" s="151">
        <v>359</v>
      </c>
      <c r="D8364" s="158">
        <v>1096.5530940000001</v>
      </c>
      <c r="E8364" s="151">
        <v>1676</v>
      </c>
      <c r="F8364" s="151">
        <v>9</v>
      </c>
      <c r="G8364" s="158">
        <v>88.843745837218592</v>
      </c>
    </row>
    <row r="8365" spans="1:7" x14ac:dyDescent="0.25">
      <c r="A8365" s="147">
        <v>8361</v>
      </c>
      <c r="B8365" s="151">
        <v>21101126032</v>
      </c>
      <c r="C8365" s="151">
        <v>323</v>
      </c>
      <c r="D8365" s="158">
        <v>1089.8634199999999</v>
      </c>
      <c r="E8365" s="151">
        <v>2178</v>
      </c>
      <c r="F8365" s="151">
        <v>9</v>
      </c>
      <c r="G8365" s="158">
        <v>85.500199813507393</v>
      </c>
    </row>
    <row r="8366" spans="1:7" x14ac:dyDescent="0.25">
      <c r="A8366" s="147">
        <v>8362</v>
      </c>
      <c r="B8366" s="151">
        <v>21101126033</v>
      </c>
      <c r="C8366" s="151">
        <v>532</v>
      </c>
      <c r="D8366" s="158">
        <v>1034.238458</v>
      </c>
      <c r="E8366" s="151">
        <v>7176</v>
      </c>
      <c r="F8366" s="151">
        <v>6</v>
      </c>
      <c r="G8366" s="158">
        <v>52.21126948181697</v>
      </c>
    </row>
    <row r="8367" spans="1:7" x14ac:dyDescent="0.25">
      <c r="A8367" s="147">
        <v>8363</v>
      </c>
      <c r="B8367" s="151">
        <v>21101126034</v>
      </c>
      <c r="C8367" s="151">
        <v>397</v>
      </c>
      <c r="D8367" s="158">
        <v>1067.006713</v>
      </c>
      <c r="E8367" s="151">
        <v>4193</v>
      </c>
      <c r="F8367" s="151">
        <v>8</v>
      </c>
      <c r="G8367" s="158">
        <v>72.079392566937528</v>
      </c>
    </row>
    <row r="8368" spans="1:7" x14ac:dyDescent="0.25">
      <c r="A8368" s="147">
        <v>8364</v>
      </c>
      <c r="B8368" s="151">
        <v>21101126035</v>
      </c>
      <c r="C8368" s="151">
        <v>405</v>
      </c>
      <c r="D8368" s="158">
        <v>1059.46209</v>
      </c>
      <c r="E8368" s="151">
        <v>4877</v>
      </c>
      <c r="F8368" s="151">
        <v>7</v>
      </c>
      <c r="G8368" s="158">
        <v>67.523644598374858</v>
      </c>
    </row>
    <row r="8369" spans="1:7" x14ac:dyDescent="0.25">
      <c r="A8369" s="147">
        <v>8365</v>
      </c>
      <c r="B8369" s="151">
        <v>21101126036</v>
      </c>
      <c r="C8369" s="151">
        <v>348</v>
      </c>
      <c r="D8369" s="158">
        <v>1099.5295410000001</v>
      </c>
      <c r="E8369" s="151">
        <v>1454</v>
      </c>
      <c r="F8369" s="151">
        <v>9</v>
      </c>
      <c r="G8369" s="158">
        <v>90.322365791927538</v>
      </c>
    </row>
    <row r="8370" spans="1:7" x14ac:dyDescent="0.25">
      <c r="A8370" s="147">
        <v>8366</v>
      </c>
      <c r="B8370" s="151">
        <v>21101126037</v>
      </c>
      <c r="C8370" s="151">
        <v>217</v>
      </c>
      <c r="D8370" s="158">
        <v>1074.7874919999999</v>
      </c>
      <c r="E8370" s="151">
        <v>3505</v>
      </c>
      <c r="F8370" s="151">
        <v>8</v>
      </c>
      <c r="G8370" s="158">
        <v>76.661782336485956</v>
      </c>
    </row>
    <row r="8371" spans="1:7" x14ac:dyDescent="0.25">
      <c r="A8371" s="147">
        <v>8367</v>
      </c>
      <c r="B8371" s="151">
        <v>21101126038</v>
      </c>
      <c r="C8371" s="151">
        <v>468</v>
      </c>
      <c r="D8371" s="158">
        <v>1055.661838</v>
      </c>
      <c r="E8371" s="151">
        <v>5280</v>
      </c>
      <c r="F8371" s="151">
        <v>7</v>
      </c>
      <c r="G8371" s="158">
        <v>64.839483149060868</v>
      </c>
    </row>
    <row r="8372" spans="1:7" x14ac:dyDescent="0.25">
      <c r="A8372" s="147">
        <v>8368</v>
      </c>
      <c r="B8372" s="151">
        <v>21101126039</v>
      </c>
      <c r="C8372" s="151">
        <v>575</v>
      </c>
      <c r="D8372" s="158">
        <v>970.83359499999995</v>
      </c>
      <c r="E8372" s="151">
        <v>11079</v>
      </c>
      <c r="F8372" s="151">
        <v>3</v>
      </c>
      <c r="G8372" s="158">
        <v>26.215532169974693</v>
      </c>
    </row>
    <row r="8373" spans="1:7" x14ac:dyDescent="0.25">
      <c r="A8373" s="147">
        <v>8369</v>
      </c>
      <c r="B8373" s="151">
        <v>21101126040</v>
      </c>
      <c r="C8373" s="151">
        <v>478</v>
      </c>
      <c r="D8373" s="158">
        <v>1020.176873</v>
      </c>
      <c r="E8373" s="151">
        <v>8278</v>
      </c>
      <c r="F8373" s="151">
        <v>5</v>
      </c>
      <c r="G8373" s="158">
        <v>44.871453310243773</v>
      </c>
    </row>
    <row r="8374" spans="1:7" x14ac:dyDescent="0.25">
      <c r="A8374" s="147">
        <v>8370</v>
      </c>
      <c r="B8374" s="151">
        <v>21101126041</v>
      </c>
      <c r="C8374" s="151">
        <v>752</v>
      </c>
      <c r="D8374" s="158">
        <v>948.12557909999998</v>
      </c>
      <c r="E8374" s="151">
        <v>12003</v>
      </c>
      <c r="F8374" s="151">
        <v>3</v>
      </c>
      <c r="G8374" s="158">
        <v>20.061276142267218</v>
      </c>
    </row>
    <row r="8375" spans="1:7" x14ac:dyDescent="0.25">
      <c r="A8375" s="147">
        <v>8371</v>
      </c>
      <c r="B8375" s="151">
        <v>21101126042</v>
      </c>
      <c r="C8375" s="151">
        <v>414</v>
      </c>
      <c r="D8375" s="158">
        <v>1057.978615</v>
      </c>
      <c r="E8375" s="151">
        <v>5039</v>
      </c>
      <c r="F8375" s="151">
        <v>7</v>
      </c>
      <c r="G8375" s="158">
        <v>66.444651658452116</v>
      </c>
    </row>
    <row r="8376" spans="1:7" x14ac:dyDescent="0.25">
      <c r="A8376" s="147">
        <v>8372</v>
      </c>
      <c r="B8376" s="151">
        <v>21101126043</v>
      </c>
      <c r="C8376" s="151">
        <v>311</v>
      </c>
      <c r="D8376" s="158">
        <v>1059.295842</v>
      </c>
      <c r="E8376" s="151">
        <v>4900</v>
      </c>
      <c r="F8376" s="151">
        <v>7</v>
      </c>
      <c r="G8376" s="158">
        <v>67.370454242706813</v>
      </c>
    </row>
    <row r="8377" spans="1:7" x14ac:dyDescent="0.25">
      <c r="A8377" s="147">
        <v>8373</v>
      </c>
      <c r="B8377" s="151">
        <v>21101126044</v>
      </c>
      <c r="C8377" s="151">
        <v>381</v>
      </c>
      <c r="D8377" s="158">
        <v>1111.453806</v>
      </c>
      <c r="E8377" s="151">
        <v>773</v>
      </c>
      <c r="F8377" s="151">
        <v>10</v>
      </c>
      <c r="G8377" s="158">
        <v>94.858132409750894</v>
      </c>
    </row>
    <row r="8378" spans="1:7" x14ac:dyDescent="0.25">
      <c r="A8378" s="147">
        <v>8374</v>
      </c>
      <c r="B8378" s="151">
        <v>21101126045</v>
      </c>
      <c r="C8378" s="151">
        <v>360</v>
      </c>
      <c r="D8378" s="158">
        <v>1083.277259</v>
      </c>
      <c r="E8378" s="151">
        <v>2756</v>
      </c>
      <c r="F8378" s="151">
        <v>9</v>
      </c>
      <c r="G8378" s="158">
        <v>81.650459571067003</v>
      </c>
    </row>
    <row r="8379" spans="1:7" x14ac:dyDescent="0.25">
      <c r="A8379" s="147">
        <v>8375</v>
      </c>
      <c r="B8379" s="151">
        <v>21101126046</v>
      </c>
      <c r="C8379" s="151">
        <v>390</v>
      </c>
      <c r="D8379" s="158">
        <v>1073.738971</v>
      </c>
      <c r="E8379" s="151">
        <v>3616</v>
      </c>
      <c r="F8379" s="151">
        <v>8</v>
      </c>
      <c r="G8379" s="158">
        <v>75.922472359131476</v>
      </c>
    </row>
    <row r="8380" spans="1:7" x14ac:dyDescent="0.25">
      <c r="A8380" s="147">
        <v>8376</v>
      </c>
      <c r="B8380" s="151">
        <v>21101126047</v>
      </c>
      <c r="C8380" s="151">
        <v>353</v>
      </c>
      <c r="D8380" s="158">
        <v>1055.5875570000001</v>
      </c>
      <c r="E8380" s="151">
        <v>5286</v>
      </c>
      <c r="F8380" s="151">
        <v>7</v>
      </c>
      <c r="G8380" s="158">
        <v>64.799520447582253</v>
      </c>
    </row>
    <row r="8381" spans="1:7" x14ac:dyDescent="0.25">
      <c r="A8381" s="147">
        <v>8377</v>
      </c>
      <c r="B8381" s="151">
        <v>21101144601</v>
      </c>
      <c r="C8381" s="151">
        <v>660</v>
      </c>
      <c r="D8381" s="158">
        <v>1007.1252899999999</v>
      </c>
      <c r="E8381" s="151">
        <v>9172</v>
      </c>
      <c r="F8381" s="151">
        <v>5</v>
      </c>
      <c r="G8381" s="158">
        <v>38.9170107899294</v>
      </c>
    </row>
    <row r="8382" spans="1:7" x14ac:dyDescent="0.25">
      <c r="A8382" s="147">
        <v>8378</v>
      </c>
      <c r="B8382" s="151">
        <v>21101144602</v>
      </c>
      <c r="C8382" s="151">
        <v>410</v>
      </c>
      <c r="D8382" s="158">
        <v>966.36610680000001</v>
      </c>
      <c r="E8382" s="151">
        <v>11284</v>
      </c>
      <c r="F8382" s="151">
        <v>3</v>
      </c>
      <c r="G8382" s="158">
        <v>24.850139869455177</v>
      </c>
    </row>
    <row r="8383" spans="1:7" x14ac:dyDescent="0.25">
      <c r="A8383" s="147">
        <v>8379</v>
      </c>
      <c r="B8383" s="151">
        <v>21101144603</v>
      </c>
      <c r="C8383" s="151">
        <v>401</v>
      </c>
      <c r="D8383" s="158">
        <v>1043.645912</v>
      </c>
      <c r="E8383" s="151">
        <v>6374</v>
      </c>
      <c r="F8383" s="151">
        <v>7</v>
      </c>
      <c r="G8383" s="158">
        <v>57.552950579459171</v>
      </c>
    </row>
    <row r="8384" spans="1:7" x14ac:dyDescent="0.25">
      <c r="A8384" s="147">
        <v>8380</v>
      </c>
      <c r="B8384" s="151">
        <v>21101144604</v>
      </c>
      <c r="C8384" s="151">
        <v>482</v>
      </c>
      <c r="D8384" s="158">
        <v>1034.8681770000001</v>
      </c>
      <c r="E8384" s="151">
        <v>7135</v>
      </c>
      <c r="F8384" s="151">
        <v>6</v>
      </c>
      <c r="G8384" s="158">
        <v>52.484347941920873</v>
      </c>
    </row>
    <row r="8385" spans="1:7" x14ac:dyDescent="0.25">
      <c r="A8385" s="147">
        <v>8381</v>
      </c>
      <c r="B8385" s="151">
        <v>21101144605</v>
      </c>
      <c r="C8385" s="151">
        <v>573</v>
      </c>
      <c r="D8385" s="158">
        <v>1040.223291</v>
      </c>
      <c r="E8385" s="151">
        <v>6684</v>
      </c>
      <c r="F8385" s="151">
        <v>6</v>
      </c>
      <c r="G8385" s="158">
        <v>55.488211003063803</v>
      </c>
    </row>
    <row r="8386" spans="1:7" x14ac:dyDescent="0.25">
      <c r="A8386" s="147">
        <v>8382</v>
      </c>
      <c r="B8386" s="151">
        <v>21101144606</v>
      </c>
      <c r="C8386" s="151">
        <v>532</v>
      </c>
      <c r="D8386" s="158">
        <v>984.60718799999995</v>
      </c>
      <c r="E8386" s="151">
        <v>10434</v>
      </c>
      <c r="F8386" s="151">
        <v>4</v>
      </c>
      <c r="G8386" s="158">
        <v>30.511522578926336</v>
      </c>
    </row>
    <row r="8387" spans="1:7" x14ac:dyDescent="0.25">
      <c r="A8387" s="147">
        <v>8383</v>
      </c>
      <c r="B8387" s="151">
        <v>21101144607</v>
      </c>
      <c r="C8387" s="151">
        <v>804</v>
      </c>
      <c r="D8387" s="158">
        <v>969.63034010000001</v>
      </c>
      <c r="E8387" s="151">
        <v>11139</v>
      </c>
      <c r="F8387" s="151">
        <v>3</v>
      </c>
      <c r="G8387" s="158">
        <v>25.815905155188489</v>
      </c>
    </row>
    <row r="8388" spans="1:7" x14ac:dyDescent="0.25">
      <c r="A8388" s="147">
        <v>8384</v>
      </c>
      <c r="B8388" s="151">
        <v>21101144608</v>
      </c>
      <c r="C8388" s="151">
        <v>629</v>
      </c>
      <c r="D8388" s="158">
        <v>1012.519163</v>
      </c>
      <c r="E8388" s="151">
        <v>8804</v>
      </c>
      <c r="F8388" s="151">
        <v>5</v>
      </c>
      <c r="G8388" s="158">
        <v>41.368056480618087</v>
      </c>
    </row>
    <row r="8389" spans="1:7" x14ac:dyDescent="0.25">
      <c r="A8389" s="147">
        <v>8385</v>
      </c>
      <c r="B8389" s="151">
        <v>21101144609</v>
      </c>
      <c r="C8389" s="151">
        <v>362</v>
      </c>
      <c r="D8389" s="158">
        <v>1039.402683</v>
      </c>
      <c r="E8389" s="151">
        <v>6759</v>
      </c>
      <c r="F8389" s="151">
        <v>6</v>
      </c>
      <c r="G8389" s="158">
        <v>54.988677234581061</v>
      </c>
    </row>
    <row r="8390" spans="1:7" x14ac:dyDescent="0.25">
      <c r="A8390" s="147">
        <v>8386</v>
      </c>
      <c r="B8390" s="151">
        <v>21101144610</v>
      </c>
      <c r="C8390" s="151">
        <v>366</v>
      </c>
      <c r="D8390" s="158">
        <v>1005.366304</v>
      </c>
      <c r="E8390" s="151">
        <v>9296</v>
      </c>
      <c r="F8390" s="151">
        <v>5</v>
      </c>
      <c r="G8390" s="158">
        <v>38.091114959371254</v>
      </c>
    </row>
    <row r="8391" spans="1:7" x14ac:dyDescent="0.25">
      <c r="A8391" s="147">
        <v>8387</v>
      </c>
      <c r="B8391" s="151">
        <v>21101144611</v>
      </c>
      <c r="C8391" s="151">
        <v>470</v>
      </c>
      <c r="D8391" s="158">
        <v>1032.229859</v>
      </c>
      <c r="E8391" s="151">
        <v>7315</v>
      </c>
      <c r="F8391" s="151">
        <v>6</v>
      </c>
      <c r="G8391" s="158">
        <v>51.285466897562273</v>
      </c>
    </row>
    <row r="8392" spans="1:7" x14ac:dyDescent="0.25">
      <c r="A8392" s="147">
        <v>8388</v>
      </c>
      <c r="B8392" s="151">
        <v>21101144612</v>
      </c>
      <c r="C8392" s="151">
        <v>361</v>
      </c>
      <c r="D8392" s="158">
        <v>1040.4024830000001</v>
      </c>
      <c r="E8392" s="151">
        <v>6663</v>
      </c>
      <c r="F8392" s="151">
        <v>6</v>
      </c>
      <c r="G8392" s="158">
        <v>55.628080458238983</v>
      </c>
    </row>
    <row r="8393" spans="1:7" x14ac:dyDescent="0.25">
      <c r="A8393" s="147">
        <v>8389</v>
      </c>
      <c r="B8393" s="151">
        <v>21101144613</v>
      </c>
      <c r="C8393" s="151">
        <v>449</v>
      </c>
      <c r="D8393" s="158">
        <v>989.78747759999999</v>
      </c>
      <c r="E8393" s="151">
        <v>10173</v>
      </c>
      <c r="F8393" s="151">
        <v>4</v>
      </c>
      <c r="G8393" s="158">
        <v>32.249900093246303</v>
      </c>
    </row>
    <row r="8394" spans="1:7" x14ac:dyDescent="0.25">
      <c r="A8394" s="147">
        <v>8390</v>
      </c>
      <c r="B8394" s="151">
        <v>21101144614</v>
      </c>
      <c r="C8394" s="151">
        <v>332</v>
      </c>
      <c r="D8394" s="158">
        <v>1031.745021</v>
      </c>
      <c r="E8394" s="151">
        <v>7356</v>
      </c>
      <c r="F8394" s="151">
        <v>6</v>
      </c>
      <c r="G8394" s="158">
        <v>51.01238843745837</v>
      </c>
    </row>
    <row r="8395" spans="1:7" x14ac:dyDescent="0.25">
      <c r="A8395" s="147">
        <v>8391</v>
      </c>
      <c r="B8395" s="151">
        <v>21101144615</v>
      </c>
      <c r="C8395" s="151">
        <v>411</v>
      </c>
      <c r="D8395" s="158">
        <v>992.26250560000005</v>
      </c>
      <c r="E8395" s="151">
        <v>10049</v>
      </c>
      <c r="F8395" s="151">
        <v>4</v>
      </c>
      <c r="G8395" s="158">
        <v>33.075795923804449</v>
      </c>
    </row>
    <row r="8396" spans="1:7" x14ac:dyDescent="0.25">
      <c r="A8396" s="147">
        <v>8392</v>
      </c>
      <c r="B8396" s="151">
        <v>21101144616</v>
      </c>
      <c r="C8396" s="151">
        <v>388</v>
      </c>
      <c r="D8396" s="158">
        <v>1030.350543</v>
      </c>
      <c r="E8396" s="151">
        <v>7470</v>
      </c>
      <c r="F8396" s="151">
        <v>6</v>
      </c>
      <c r="G8396" s="158">
        <v>50.253097109364596</v>
      </c>
    </row>
    <row r="8397" spans="1:7" x14ac:dyDescent="0.25">
      <c r="A8397" s="147">
        <v>8393</v>
      </c>
      <c r="B8397" s="151">
        <v>21101144617</v>
      </c>
      <c r="C8397" s="151">
        <v>603</v>
      </c>
      <c r="D8397" s="158">
        <v>1005.703873</v>
      </c>
      <c r="E8397" s="151">
        <v>9275</v>
      </c>
      <c r="F8397" s="151">
        <v>5</v>
      </c>
      <c r="G8397" s="158">
        <v>38.23098441454642</v>
      </c>
    </row>
    <row r="8398" spans="1:7" x14ac:dyDescent="0.25">
      <c r="A8398" s="147">
        <v>8394</v>
      </c>
      <c r="B8398" s="151">
        <v>21101144618</v>
      </c>
      <c r="C8398" s="151">
        <v>522</v>
      </c>
      <c r="D8398" s="158">
        <v>1001.431901</v>
      </c>
      <c r="E8398" s="151">
        <v>9525</v>
      </c>
      <c r="F8398" s="151">
        <v>5</v>
      </c>
      <c r="G8398" s="158">
        <v>36.565871852937256</v>
      </c>
    </row>
    <row r="8399" spans="1:7" x14ac:dyDescent="0.25">
      <c r="A8399" s="147">
        <v>8395</v>
      </c>
      <c r="B8399" s="151">
        <v>21101144619</v>
      </c>
      <c r="C8399" s="151">
        <v>360</v>
      </c>
      <c r="D8399" s="158">
        <v>976.16241549999995</v>
      </c>
      <c r="E8399" s="151">
        <v>10854</v>
      </c>
      <c r="F8399" s="151">
        <v>4</v>
      </c>
      <c r="G8399" s="158">
        <v>27.714133475422937</v>
      </c>
    </row>
    <row r="8400" spans="1:7" x14ac:dyDescent="0.25">
      <c r="A8400" s="147">
        <v>8396</v>
      </c>
      <c r="B8400" s="151">
        <v>21101144620</v>
      </c>
      <c r="C8400" s="151">
        <v>625</v>
      </c>
      <c r="D8400" s="158">
        <v>1005.075501</v>
      </c>
      <c r="E8400" s="151">
        <v>9320</v>
      </c>
      <c r="F8400" s="151">
        <v>5</v>
      </c>
      <c r="G8400" s="158">
        <v>37.931264153456773</v>
      </c>
    </row>
    <row r="8401" spans="1:7" x14ac:dyDescent="0.25">
      <c r="A8401" s="147">
        <v>8397</v>
      </c>
      <c r="B8401" s="151">
        <v>21101144621</v>
      </c>
      <c r="C8401" s="151">
        <v>490</v>
      </c>
      <c r="D8401" s="158">
        <v>968.25291249999998</v>
      </c>
      <c r="E8401" s="151">
        <v>11194</v>
      </c>
      <c r="F8401" s="151">
        <v>3</v>
      </c>
      <c r="G8401" s="158">
        <v>25.449580391634473</v>
      </c>
    </row>
    <row r="8402" spans="1:7" x14ac:dyDescent="0.25">
      <c r="A8402" s="147">
        <v>8398</v>
      </c>
      <c r="B8402" s="151">
        <v>21101144622</v>
      </c>
      <c r="C8402" s="151">
        <v>486</v>
      </c>
      <c r="D8402" s="158">
        <v>1054.911685</v>
      </c>
      <c r="E8402" s="151">
        <v>5370</v>
      </c>
      <c r="F8402" s="151">
        <v>7</v>
      </c>
      <c r="G8402" s="158">
        <v>64.240042626881575</v>
      </c>
    </row>
    <row r="8403" spans="1:7" x14ac:dyDescent="0.25">
      <c r="A8403" s="147">
        <v>8399</v>
      </c>
      <c r="B8403" s="151">
        <v>21101144623</v>
      </c>
      <c r="C8403" s="151">
        <v>502</v>
      </c>
      <c r="D8403" s="158">
        <v>996.68619390000003</v>
      </c>
      <c r="E8403" s="151">
        <v>9806</v>
      </c>
      <c r="F8403" s="151">
        <v>4</v>
      </c>
      <c r="G8403" s="158">
        <v>34.694285333688555</v>
      </c>
    </row>
    <row r="8404" spans="1:7" x14ac:dyDescent="0.25">
      <c r="A8404" s="147">
        <v>8400</v>
      </c>
      <c r="B8404" s="151">
        <v>21101144624</v>
      </c>
      <c r="C8404" s="151">
        <v>582</v>
      </c>
      <c r="D8404" s="158">
        <v>1033.644131</v>
      </c>
      <c r="E8404" s="151">
        <v>7213</v>
      </c>
      <c r="F8404" s="151">
        <v>6</v>
      </c>
      <c r="G8404" s="158">
        <v>51.964832822698817</v>
      </c>
    </row>
    <row r="8405" spans="1:7" x14ac:dyDescent="0.25">
      <c r="A8405" s="147">
        <v>8401</v>
      </c>
      <c r="B8405" s="151">
        <v>21101144625</v>
      </c>
      <c r="C8405" s="151">
        <v>591</v>
      </c>
      <c r="D8405" s="158">
        <v>1016.698673</v>
      </c>
      <c r="E8405" s="151">
        <v>8525</v>
      </c>
      <c r="F8405" s="151">
        <v>5</v>
      </c>
      <c r="G8405" s="158">
        <v>43.226322099373917</v>
      </c>
    </row>
    <row r="8406" spans="1:7" x14ac:dyDescent="0.25">
      <c r="A8406" s="147">
        <v>8402</v>
      </c>
      <c r="B8406" s="151">
        <v>21101144626</v>
      </c>
      <c r="C8406" s="151">
        <v>241</v>
      </c>
      <c r="D8406" s="158">
        <v>1064.4271020000001</v>
      </c>
      <c r="E8406" s="151">
        <v>4418</v>
      </c>
      <c r="F8406" s="151">
        <v>8</v>
      </c>
      <c r="G8406" s="158">
        <v>70.580791261489267</v>
      </c>
    </row>
    <row r="8407" spans="1:7" x14ac:dyDescent="0.25">
      <c r="A8407" s="147">
        <v>8403</v>
      </c>
      <c r="B8407" s="151">
        <v>21101144627</v>
      </c>
      <c r="C8407" s="151">
        <v>331</v>
      </c>
      <c r="D8407" s="158">
        <v>1039.443767</v>
      </c>
      <c r="E8407" s="151">
        <v>6755</v>
      </c>
      <c r="F8407" s="151">
        <v>6</v>
      </c>
      <c r="G8407" s="158">
        <v>55.015319035566804</v>
      </c>
    </row>
    <row r="8408" spans="1:7" x14ac:dyDescent="0.25">
      <c r="A8408" s="147">
        <v>8404</v>
      </c>
      <c r="B8408" s="151">
        <v>21101144628</v>
      </c>
      <c r="C8408" s="151">
        <v>280</v>
      </c>
      <c r="D8408" s="158">
        <v>915.89470400000005</v>
      </c>
      <c r="E8408" s="151">
        <v>12956</v>
      </c>
      <c r="F8408" s="151">
        <v>2</v>
      </c>
      <c r="G8408" s="158">
        <v>13.713867057413081</v>
      </c>
    </row>
    <row r="8409" spans="1:7" x14ac:dyDescent="0.25">
      <c r="A8409" s="147">
        <v>8405</v>
      </c>
      <c r="B8409" s="151">
        <v>21101144629</v>
      </c>
      <c r="C8409" s="151">
        <v>294</v>
      </c>
      <c r="D8409" s="158">
        <v>944.57746989999998</v>
      </c>
      <c r="E8409" s="151">
        <v>12123</v>
      </c>
      <c r="F8409" s="151">
        <v>3</v>
      </c>
      <c r="G8409" s="158">
        <v>19.262022112694819</v>
      </c>
    </row>
    <row r="8410" spans="1:7" x14ac:dyDescent="0.25">
      <c r="A8410" s="147">
        <v>8406</v>
      </c>
      <c r="B8410" s="151">
        <v>21101144630</v>
      </c>
      <c r="C8410" s="151">
        <v>808</v>
      </c>
      <c r="D8410" s="158">
        <v>981.55425830000001</v>
      </c>
      <c r="E8410" s="151">
        <v>10586</v>
      </c>
      <c r="F8410" s="151">
        <v>4</v>
      </c>
      <c r="G8410" s="158">
        <v>29.499134141467962</v>
      </c>
    </row>
    <row r="8411" spans="1:7" x14ac:dyDescent="0.25">
      <c r="A8411" s="147">
        <v>8407</v>
      </c>
      <c r="B8411" s="151">
        <v>21101144631</v>
      </c>
      <c r="C8411" s="151">
        <v>331</v>
      </c>
      <c r="D8411" s="158">
        <v>1037.766539</v>
      </c>
      <c r="E8411" s="151">
        <v>6907</v>
      </c>
      <c r="F8411" s="151">
        <v>6</v>
      </c>
      <c r="G8411" s="158">
        <v>54.002930598108435</v>
      </c>
    </row>
    <row r="8412" spans="1:7" x14ac:dyDescent="0.25">
      <c r="A8412" s="147">
        <v>8408</v>
      </c>
      <c r="B8412" s="151">
        <v>21101144632</v>
      </c>
      <c r="C8412" s="151">
        <v>449</v>
      </c>
      <c r="D8412" s="158">
        <v>991.02065059999995</v>
      </c>
      <c r="E8412" s="151">
        <v>10097</v>
      </c>
      <c r="F8412" s="151">
        <v>4</v>
      </c>
      <c r="G8412" s="158">
        <v>32.756094311975495</v>
      </c>
    </row>
    <row r="8413" spans="1:7" x14ac:dyDescent="0.25">
      <c r="A8413" s="147">
        <v>8409</v>
      </c>
      <c r="B8413" s="151">
        <v>21101144633</v>
      </c>
      <c r="C8413" s="151">
        <v>446</v>
      </c>
      <c r="D8413" s="158">
        <v>1076.5716440000001</v>
      </c>
      <c r="E8413" s="151">
        <v>3352</v>
      </c>
      <c r="F8413" s="151">
        <v>8</v>
      </c>
      <c r="G8413" s="158">
        <v>77.680831224190754</v>
      </c>
    </row>
    <row r="8414" spans="1:7" x14ac:dyDescent="0.25">
      <c r="A8414" s="147">
        <v>8410</v>
      </c>
      <c r="B8414" s="151">
        <v>21101144634</v>
      </c>
      <c r="C8414" s="151">
        <v>499</v>
      </c>
      <c r="D8414" s="158">
        <v>1007.648307</v>
      </c>
      <c r="E8414" s="151">
        <v>9141</v>
      </c>
      <c r="F8414" s="151">
        <v>5</v>
      </c>
      <c r="G8414" s="158">
        <v>39.123484747568938</v>
      </c>
    </row>
    <row r="8415" spans="1:7" x14ac:dyDescent="0.25">
      <c r="A8415" s="147">
        <v>8411</v>
      </c>
      <c r="B8415" s="151">
        <v>21101144635</v>
      </c>
      <c r="C8415" s="151">
        <v>421</v>
      </c>
      <c r="D8415" s="158">
        <v>977.5493894</v>
      </c>
      <c r="E8415" s="151">
        <v>10777</v>
      </c>
      <c r="F8415" s="151">
        <v>4</v>
      </c>
      <c r="G8415" s="158">
        <v>28.226988144398561</v>
      </c>
    </row>
    <row r="8416" spans="1:7" x14ac:dyDescent="0.25">
      <c r="A8416" s="147">
        <v>8412</v>
      </c>
      <c r="B8416" s="151">
        <v>21101144636</v>
      </c>
      <c r="C8416" s="151">
        <v>552</v>
      </c>
      <c r="D8416" s="158">
        <v>1001.070096</v>
      </c>
      <c r="E8416" s="151">
        <v>9549</v>
      </c>
      <c r="F8416" s="151">
        <v>5</v>
      </c>
      <c r="G8416" s="158">
        <v>36.406021047022783</v>
      </c>
    </row>
    <row r="8417" spans="1:7" x14ac:dyDescent="0.25">
      <c r="A8417" s="147">
        <v>8413</v>
      </c>
      <c r="B8417" s="151">
        <v>21101144637</v>
      </c>
      <c r="C8417" s="151">
        <v>277</v>
      </c>
      <c r="D8417" s="158">
        <v>1005.654254</v>
      </c>
      <c r="E8417" s="151">
        <v>9279</v>
      </c>
      <c r="F8417" s="151">
        <v>5</v>
      </c>
      <c r="G8417" s="158">
        <v>38.204342613560677</v>
      </c>
    </row>
    <row r="8418" spans="1:7" x14ac:dyDescent="0.25">
      <c r="A8418" s="147">
        <v>8414</v>
      </c>
      <c r="B8418" s="151">
        <v>21101144638</v>
      </c>
      <c r="C8418" s="151">
        <v>384</v>
      </c>
      <c r="D8418" s="158">
        <v>1004.279677</v>
      </c>
      <c r="E8418" s="151">
        <v>9369</v>
      </c>
      <c r="F8418" s="151">
        <v>5</v>
      </c>
      <c r="G8418" s="158">
        <v>37.604902091381376</v>
      </c>
    </row>
    <row r="8419" spans="1:7" x14ac:dyDescent="0.25">
      <c r="A8419" s="147">
        <v>8415</v>
      </c>
      <c r="B8419" s="151">
        <v>21101144639</v>
      </c>
      <c r="C8419" s="151">
        <v>248</v>
      </c>
      <c r="D8419" s="158">
        <v>1047.1224890000001</v>
      </c>
      <c r="E8419" s="151">
        <v>6066</v>
      </c>
      <c r="F8419" s="151">
        <v>7</v>
      </c>
      <c r="G8419" s="158">
        <v>59.604369255361668</v>
      </c>
    </row>
    <row r="8420" spans="1:7" x14ac:dyDescent="0.25">
      <c r="A8420" s="147">
        <v>8416</v>
      </c>
      <c r="B8420" s="151">
        <v>21101144640</v>
      </c>
      <c r="C8420" s="151">
        <v>55</v>
      </c>
      <c r="D8420" s="158">
        <v>1144.2995209999999</v>
      </c>
      <c r="E8420" s="151">
        <v>37</v>
      </c>
      <c r="F8420" s="151">
        <v>10</v>
      </c>
      <c r="G8420" s="158">
        <v>99.760223791128283</v>
      </c>
    </row>
    <row r="8421" spans="1:7" x14ac:dyDescent="0.25">
      <c r="A8421" s="147">
        <v>8417</v>
      </c>
      <c r="B8421" s="151">
        <v>21101144641</v>
      </c>
      <c r="C8421" s="151">
        <v>553</v>
      </c>
      <c r="D8421" s="158">
        <v>1052.247429</v>
      </c>
      <c r="E8421" s="151">
        <v>5606</v>
      </c>
      <c r="F8421" s="151">
        <v>7</v>
      </c>
      <c r="G8421" s="158">
        <v>62.668176368722527</v>
      </c>
    </row>
    <row r="8422" spans="1:7" x14ac:dyDescent="0.25">
      <c r="A8422" s="147">
        <v>8418</v>
      </c>
      <c r="B8422" s="151">
        <v>21101144642</v>
      </c>
      <c r="C8422" s="151">
        <v>522</v>
      </c>
      <c r="D8422" s="158">
        <v>997.99777200000005</v>
      </c>
      <c r="E8422" s="151">
        <v>9726</v>
      </c>
      <c r="F8422" s="151">
        <v>4</v>
      </c>
      <c r="G8422" s="158">
        <v>35.22712135340349</v>
      </c>
    </row>
    <row r="8423" spans="1:7" x14ac:dyDescent="0.25">
      <c r="A8423" s="147">
        <v>8419</v>
      </c>
      <c r="B8423" s="151">
        <v>21101144643</v>
      </c>
      <c r="C8423" s="151">
        <v>299</v>
      </c>
      <c r="D8423" s="158">
        <v>1056.432849</v>
      </c>
      <c r="E8423" s="151">
        <v>5204</v>
      </c>
      <c r="F8423" s="151">
        <v>7</v>
      </c>
      <c r="G8423" s="158">
        <v>65.345677367790074</v>
      </c>
    </row>
    <row r="8424" spans="1:7" x14ac:dyDescent="0.25">
      <c r="A8424" s="147">
        <v>8420</v>
      </c>
      <c r="B8424" s="151">
        <v>21101144644</v>
      </c>
      <c r="C8424" s="151">
        <v>376</v>
      </c>
      <c r="D8424" s="158">
        <v>1028.8660400000001</v>
      </c>
      <c r="E8424" s="151">
        <v>7597</v>
      </c>
      <c r="F8424" s="151">
        <v>6</v>
      </c>
      <c r="G8424" s="158">
        <v>49.407219928067136</v>
      </c>
    </row>
    <row r="8425" spans="1:7" x14ac:dyDescent="0.25">
      <c r="A8425" s="147">
        <v>8421</v>
      </c>
      <c r="B8425" s="151">
        <v>21101144645</v>
      </c>
      <c r="C8425" s="151">
        <v>615</v>
      </c>
      <c r="D8425" s="158">
        <v>1047.2018740000001</v>
      </c>
      <c r="E8425" s="151">
        <v>6054</v>
      </c>
      <c r="F8425" s="151">
        <v>7</v>
      </c>
      <c r="G8425" s="158">
        <v>59.684294658318905</v>
      </c>
    </row>
    <row r="8426" spans="1:7" x14ac:dyDescent="0.25">
      <c r="A8426" s="147">
        <v>8422</v>
      </c>
      <c r="B8426" s="151">
        <v>21101144646</v>
      </c>
      <c r="C8426" s="151">
        <v>535</v>
      </c>
      <c r="D8426" s="158">
        <v>1027.3277660000001</v>
      </c>
      <c r="E8426" s="151">
        <v>7730</v>
      </c>
      <c r="F8426" s="151">
        <v>6</v>
      </c>
      <c r="G8426" s="158">
        <v>48.52138004529106</v>
      </c>
    </row>
    <row r="8427" spans="1:7" x14ac:dyDescent="0.25">
      <c r="A8427" s="147">
        <v>8423</v>
      </c>
      <c r="B8427" s="151">
        <v>21101144647</v>
      </c>
      <c r="C8427" s="151">
        <v>353</v>
      </c>
      <c r="D8427" s="158">
        <v>1030.1031149999999</v>
      </c>
      <c r="E8427" s="151">
        <v>7492</v>
      </c>
      <c r="F8427" s="151">
        <v>6</v>
      </c>
      <c r="G8427" s="158">
        <v>50.106567203942987</v>
      </c>
    </row>
    <row r="8428" spans="1:7" x14ac:dyDescent="0.25">
      <c r="A8428" s="147">
        <v>8424</v>
      </c>
      <c r="B8428" s="151">
        <v>21101144648</v>
      </c>
      <c r="C8428" s="151">
        <v>238</v>
      </c>
      <c r="D8428" s="158">
        <v>1020.657316</v>
      </c>
      <c r="E8428" s="151">
        <v>8240</v>
      </c>
      <c r="F8428" s="151">
        <v>5</v>
      </c>
      <c r="G8428" s="158">
        <v>45.124550419608369</v>
      </c>
    </row>
    <row r="8429" spans="1:7" x14ac:dyDescent="0.25">
      <c r="A8429" s="147">
        <v>8425</v>
      </c>
      <c r="B8429" s="151">
        <v>21101144649</v>
      </c>
      <c r="C8429" s="151">
        <v>417</v>
      </c>
      <c r="D8429" s="158">
        <v>1055.7160919999999</v>
      </c>
      <c r="E8429" s="151">
        <v>5272</v>
      </c>
      <c r="F8429" s="151">
        <v>7</v>
      </c>
      <c r="G8429" s="158">
        <v>64.892766751032369</v>
      </c>
    </row>
    <row r="8430" spans="1:7" x14ac:dyDescent="0.25">
      <c r="A8430" s="147">
        <v>8426</v>
      </c>
      <c r="B8430" s="151">
        <v>21101144650</v>
      </c>
      <c r="C8430" s="151">
        <v>579</v>
      </c>
      <c r="D8430" s="158">
        <v>1031.613304</v>
      </c>
      <c r="E8430" s="151">
        <v>7366</v>
      </c>
      <c r="F8430" s="151">
        <v>6</v>
      </c>
      <c r="G8430" s="158">
        <v>50.945783934994004</v>
      </c>
    </row>
    <row r="8431" spans="1:7" x14ac:dyDescent="0.25">
      <c r="A8431" s="147">
        <v>8427</v>
      </c>
      <c r="B8431" s="151">
        <v>21101144652</v>
      </c>
      <c r="C8431" s="151">
        <v>328</v>
      </c>
      <c r="D8431" s="158">
        <v>1035.9204560000001</v>
      </c>
      <c r="E8431" s="151">
        <v>7047</v>
      </c>
      <c r="F8431" s="151">
        <v>6</v>
      </c>
      <c r="G8431" s="158">
        <v>53.070467563607302</v>
      </c>
    </row>
    <row r="8432" spans="1:7" x14ac:dyDescent="0.25">
      <c r="A8432" s="147">
        <v>8428</v>
      </c>
      <c r="B8432" s="151">
        <v>21101144653</v>
      </c>
      <c r="C8432" s="151">
        <v>529</v>
      </c>
      <c r="D8432" s="158">
        <v>1047.1603419999999</v>
      </c>
      <c r="E8432" s="151">
        <v>6058</v>
      </c>
      <c r="F8432" s="151">
        <v>7</v>
      </c>
      <c r="G8432" s="158">
        <v>59.657652857333154</v>
      </c>
    </row>
    <row r="8433" spans="1:7" x14ac:dyDescent="0.25">
      <c r="A8433" s="147">
        <v>8429</v>
      </c>
      <c r="B8433" s="151">
        <v>21101144654</v>
      </c>
      <c r="C8433" s="151">
        <v>201</v>
      </c>
      <c r="D8433" s="158">
        <v>1039.6467319999999</v>
      </c>
      <c r="E8433" s="151">
        <v>6741</v>
      </c>
      <c r="F8433" s="151">
        <v>6</v>
      </c>
      <c r="G8433" s="158">
        <v>55.108565339016913</v>
      </c>
    </row>
    <row r="8434" spans="1:7" x14ac:dyDescent="0.25">
      <c r="A8434" s="147">
        <v>8430</v>
      </c>
      <c r="B8434" s="151">
        <v>21101144701</v>
      </c>
      <c r="C8434" s="151">
        <v>475</v>
      </c>
      <c r="D8434" s="158">
        <v>1032.605372</v>
      </c>
      <c r="E8434" s="151">
        <v>7286</v>
      </c>
      <c r="F8434" s="151">
        <v>6</v>
      </c>
      <c r="G8434" s="158">
        <v>51.47861995470894</v>
      </c>
    </row>
    <row r="8435" spans="1:7" x14ac:dyDescent="0.25">
      <c r="A8435" s="147">
        <v>8431</v>
      </c>
      <c r="B8435" s="151">
        <v>21101144702</v>
      </c>
      <c r="C8435" s="151">
        <v>687</v>
      </c>
      <c r="D8435" s="158">
        <v>928.55656769999996</v>
      </c>
      <c r="E8435" s="151">
        <v>12648</v>
      </c>
      <c r="F8435" s="151">
        <v>2</v>
      </c>
      <c r="G8435" s="158">
        <v>15.765285733315574</v>
      </c>
    </row>
    <row r="8436" spans="1:7" x14ac:dyDescent="0.25">
      <c r="A8436" s="147">
        <v>8432</v>
      </c>
      <c r="B8436" s="151">
        <v>21101144703</v>
      </c>
      <c r="C8436" s="151">
        <v>600</v>
      </c>
      <c r="D8436" s="158">
        <v>976.97018849999995</v>
      </c>
      <c r="E8436" s="151">
        <v>10813</v>
      </c>
      <c r="F8436" s="151">
        <v>4</v>
      </c>
      <c r="G8436" s="158">
        <v>27.98721193552684</v>
      </c>
    </row>
    <row r="8437" spans="1:7" x14ac:dyDescent="0.25">
      <c r="A8437" s="147">
        <v>8433</v>
      </c>
      <c r="B8437" s="151">
        <v>21101144704</v>
      </c>
      <c r="C8437" s="151">
        <v>589</v>
      </c>
      <c r="D8437" s="158">
        <v>964.87473790000001</v>
      </c>
      <c r="E8437" s="151">
        <v>11339</v>
      </c>
      <c r="F8437" s="151">
        <v>3</v>
      </c>
      <c r="G8437" s="158">
        <v>24.483815105901158</v>
      </c>
    </row>
    <row r="8438" spans="1:7" x14ac:dyDescent="0.25">
      <c r="A8438" s="147">
        <v>8434</v>
      </c>
      <c r="B8438" s="151">
        <v>21101144705</v>
      </c>
      <c r="C8438" s="151">
        <v>659</v>
      </c>
      <c r="D8438" s="158">
        <v>1023.280438</v>
      </c>
      <c r="E8438" s="151">
        <v>8037</v>
      </c>
      <c r="F8438" s="151">
        <v>6</v>
      </c>
      <c r="G8438" s="158">
        <v>46.476621819635007</v>
      </c>
    </row>
    <row r="8439" spans="1:7" x14ac:dyDescent="0.25">
      <c r="A8439" s="147">
        <v>8435</v>
      </c>
      <c r="B8439" s="151">
        <v>21101144706</v>
      </c>
      <c r="C8439" s="151">
        <v>599</v>
      </c>
      <c r="D8439" s="158">
        <v>1015.559294</v>
      </c>
      <c r="E8439" s="151">
        <v>8608</v>
      </c>
      <c r="F8439" s="151">
        <v>5</v>
      </c>
      <c r="G8439" s="158">
        <v>42.673504728919674</v>
      </c>
    </row>
    <row r="8440" spans="1:7" x14ac:dyDescent="0.25">
      <c r="A8440" s="147">
        <v>8436</v>
      </c>
      <c r="B8440" s="151">
        <v>21101144707</v>
      </c>
      <c r="C8440" s="151">
        <v>533</v>
      </c>
      <c r="D8440" s="158">
        <v>984.76900060000003</v>
      </c>
      <c r="E8440" s="151">
        <v>10426</v>
      </c>
      <c r="F8440" s="151">
        <v>4</v>
      </c>
      <c r="G8440" s="158">
        <v>30.564806180897829</v>
      </c>
    </row>
    <row r="8441" spans="1:7" x14ac:dyDescent="0.25">
      <c r="A8441" s="147">
        <v>8437</v>
      </c>
      <c r="B8441" s="151">
        <v>21101144708</v>
      </c>
      <c r="C8441" s="151">
        <v>515</v>
      </c>
      <c r="D8441" s="158">
        <v>1075.9100249999999</v>
      </c>
      <c r="E8441" s="151">
        <v>3410</v>
      </c>
      <c r="F8441" s="151">
        <v>8</v>
      </c>
      <c r="G8441" s="158">
        <v>77.294525109897421</v>
      </c>
    </row>
    <row r="8442" spans="1:7" x14ac:dyDescent="0.25">
      <c r="A8442" s="147">
        <v>8438</v>
      </c>
      <c r="B8442" s="151">
        <v>21101144709</v>
      </c>
      <c r="C8442" s="151">
        <v>490</v>
      </c>
      <c r="D8442" s="158">
        <v>1020.752809</v>
      </c>
      <c r="E8442" s="151">
        <v>8229</v>
      </c>
      <c r="F8442" s="151">
        <v>5</v>
      </c>
      <c r="G8442" s="158">
        <v>45.19781537231917</v>
      </c>
    </row>
    <row r="8443" spans="1:7" x14ac:dyDescent="0.25">
      <c r="A8443" s="147">
        <v>8439</v>
      </c>
      <c r="B8443" s="151">
        <v>21101144710</v>
      </c>
      <c r="C8443" s="151">
        <v>498</v>
      </c>
      <c r="D8443" s="158">
        <v>1003.314229</v>
      </c>
      <c r="E8443" s="151">
        <v>9427</v>
      </c>
      <c r="F8443" s="151">
        <v>5</v>
      </c>
      <c r="G8443" s="158">
        <v>37.218595977088057</v>
      </c>
    </row>
    <row r="8444" spans="1:7" x14ac:dyDescent="0.25">
      <c r="A8444" s="147">
        <v>8440</v>
      </c>
      <c r="B8444" s="151">
        <v>21101144711</v>
      </c>
      <c r="C8444" s="151">
        <v>362</v>
      </c>
      <c r="D8444" s="158">
        <v>938.40785800000003</v>
      </c>
      <c r="E8444" s="151">
        <v>12327</v>
      </c>
      <c r="F8444" s="151">
        <v>3</v>
      </c>
      <c r="G8444" s="158">
        <v>17.903290262421738</v>
      </c>
    </row>
    <row r="8445" spans="1:7" x14ac:dyDescent="0.25">
      <c r="A8445" s="147">
        <v>8441</v>
      </c>
      <c r="B8445" s="151">
        <v>21101144712</v>
      </c>
      <c r="C8445" s="151">
        <v>591</v>
      </c>
      <c r="D8445" s="158">
        <v>1062.388641</v>
      </c>
      <c r="E8445" s="151">
        <v>4613</v>
      </c>
      <c r="F8445" s="151">
        <v>8</v>
      </c>
      <c r="G8445" s="158">
        <v>69.282003463434123</v>
      </c>
    </row>
    <row r="8446" spans="1:7" x14ac:dyDescent="0.25">
      <c r="A8446" s="147">
        <v>8442</v>
      </c>
      <c r="B8446" s="151">
        <v>21101144713</v>
      </c>
      <c r="C8446" s="151">
        <v>242</v>
      </c>
      <c r="D8446" s="158">
        <v>1013.488844</v>
      </c>
      <c r="E8446" s="151">
        <v>8741</v>
      </c>
      <c r="F8446" s="151">
        <v>5</v>
      </c>
      <c r="G8446" s="158">
        <v>41.787664846143599</v>
      </c>
    </row>
    <row r="8447" spans="1:7" x14ac:dyDescent="0.25">
      <c r="A8447" s="147">
        <v>8443</v>
      </c>
      <c r="B8447" s="151">
        <v>21101144714</v>
      </c>
      <c r="C8447" s="151">
        <v>274</v>
      </c>
      <c r="D8447" s="158">
        <v>1006.255935</v>
      </c>
      <c r="E8447" s="151">
        <v>9238</v>
      </c>
      <c r="F8447" s="151">
        <v>5</v>
      </c>
      <c r="G8447" s="158">
        <v>38.47742107366458</v>
      </c>
    </row>
    <row r="8448" spans="1:7" x14ac:dyDescent="0.25">
      <c r="A8448" s="147">
        <v>8444</v>
      </c>
      <c r="B8448" s="151">
        <v>21101144715</v>
      </c>
      <c r="C8448" s="151">
        <v>538</v>
      </c>
      <c r="D8448" s="158">
        <v>1020.581743</v>
      </c>
      <c r="E8448" s="151">
        <v>8246</v>
      </c>
      <c r="F8448" s="151">
        <v>5</v>
      </c>
      <c r="G8448" s="158">
        <v>45.084587718129747</v>
      </c>
    </row>
    <row r="8449" spans="1:7" x14ac:dyDescent="0.25">
      <c r="A8449" s="147">
        <v>8445</v>
      </c>
      <c r="B8449" s="151">
        <v>21101144716</v>
      </c>
      <c r="C8449" s="151">
        <v>411</v>
      </c>
      <c r="D8449" s="158">
        <v>1044.440321</v>
      </c>
      <c r="E8449" s="151">
        <v>6297</v>
      </c>
      <c r="F8449" s="151">
        <v>7</v>
      </c>
      <c r="G8449" s="158">
        <v>58.065805248434799</v>
      </c>
    </row>
    <row r="8450" spans="1:7" x14ac:dyDescent="0.25">
      <c r="A8450" s="147">
        <v>8446</v>
      </c>
      <c r="B8450" s="151">
        <v>21101144717</v>
      </c>
      <c r="C8450" s="151">
        <v>486</v>
      </c>
      <c r="D8450" s="158">
        <v>1043.6088420000001</v>
      </c>
      <c r="E8450" s="151">
        <v>6379</v>
      </c>
      <c r="F8450" s="151">
        <v>7</v>
      </c>
      <c r="G8450" s="158">
        <v>57.519648328226992</v>
      </c>
    </row>
    <row r="8451" spans="1:7" x14ac:dyDescent="0.25">
      <c r="A8451" s="147">
        <v>8447</v>
      </c>
      <c r="B8451" s="151">
        <v>21101144718</v>
      </c>
      <c r="C8451" s="151">
        <v>480</v>
      </c>
      <c r="D8451" s="158">
        <v>994.85087250000004</v>
      </c>
      <c r="E8451" s="151">
        <v>9909</v>
      </c>
      <c r="F8451" s="151">
        <v>4</v>
      </c>
      <c r="G8451" s="158">
        <v>34.008258958305582</v>
      </c>
    </row>
    <row r="8452" spans="1:7" x14ac:dyDescent="0.25">
      <c r="A8452" s="147">
        <v>8448</v>
      </c>
      <c r="B8452" s="151">
        <v>21101144719</v>
      </c>
      <c r="C8452" s="151">
        <v>689</v>
      </c>
      <c r="D8452" s="158">
        <v>1039.1884359999999</v>
      </c>
      <c r="E8452" s="151">
        <v>6779</v>
      </c>
      <c r="F8452" s="151">
        <v>6</v>
      </c>
      <c r="G8452" s="158">
        <v>54.855468229652324</v>
      </c>
    </row>
    <row r="8453" spans="1:7" x14ac:dyDescent="0.25">
      <c r="A8453" s="147">
        <v>8449</v>
      </c>
      <c r="B8453" s="151">
        <v>21101144720</v>
      </c>
      <c r="C8453" s="151">
        <v>492</v>
      </c>
      <c r="D8453" s="158">
        <v>1013.616262</v>
      </c>
      <c r="E8453" s="151">
        <v>8731</v>
      </c>
      <c r="F8453" s="151">
        <v>5</v>
      </c>
      <c r="G8453" s="158">
        <v>41.854269348607964</v>
      </c>
    </row>
    <row r="8454" spans="1:7" x14ac:dyDescent="0.25">
      <c r="A8454" s="147">
        <v>8450</v>
      </c>
      <c r="B8454" s="151">
        <v>21101144721</v>
      </c>
      <c r="C8454" s="151">
        <v>439</v>
      </c>
      <c r="D8454" s="158">
        <v>1031.861868</v>
      </c>
      <c r="E8454" s="151">
        <v>7346</v>
      </c>
      <c r="F8454" s="151">
        <v>6</v>
      </c>
      <c r="G8454" s="158">
        <v>51.078992939922742</v>
      </c>
    </row>
    <row r="8455" spans="1:7" x14ac:dyDescent="0.25">
      <c r="A8455" s="147">
        <v>8451</v>
      </c>
      <c r="B8455" s="151">
        <v>21101144722</v>
      </c>
      <c r="C8455" s="151">
        <v>334</v>
      </c>
      <c r="D8455" s="158">
        <v>1005.779195</v>
      </c>
      <c r="E8455" s="151">
        <v>9271</v>
      </c>
      <c r="F8455" s="151">
        <v>5</v>
      </c>
      <c r="G8455" s="158">
        <v>38.25762621553217</v>
      </c>
    </row>
    <row r="8456" spans="1:7" x14ac:dyDescent="0.25">
      <c r="A8456" s="147">
        <v>8452</v>
      </c>
      <c r="B8456" s="151">
        <v>21101144723</v>
      </c>
      <c r="C8456" s="151">
        <v>302</v>
      </c>
      <c r="D8456" s="158">
        <v>1096.354241</v>
      </c>
      <c r="E8456" s="151">
        <v>1689</v>
      </c>
      <c r="F8456" s="151">
        <v>9</v>
      </c>
      <c r="G8456" s="158">
        <v>88.757159984014919</v>
      </c>
    </row>
    <row r="8457" spans="1:7" x14ac:dyDescent="0.25">
      <c r="A8457" s="147">
        <v>8453</v>
      </c>
      <c r="B8457" s="151">
        <v>21101144724</v>
      </c>
      <c r="C8457" s="151">
        <v>501</v>
      </c>
      <c r="D8457" s="158">
        <v>1016.44408</v>
      </c>
      <c r="E8457" s="151">
        <v>8544</v>
      </c>
      <c r="F8457" s="151">
        <v>5</v>
      </c>
      <c r="G8457" s="158">
        <v>43.099773544691622</v>
      </c>
    </row>
    <row r="8458" spans="1:7" x14ac:dyDescent="0.25">
      <c r="A8458" s="147">
        <v>8454</v>
      </c>
      <c r="B8458" s="151">
        <v>21101144725</v>
      </c>
      <c r="C8458" s="151">
        <v>310</v>
      </c>
      <c r="D8458" s="158">
        <v>1019.792887</v>
      </c>
      <c r="E8458" s="151">
        <v>8302</v>
      </c>
      <c r="F8458" s="151">
        <v>5</v>
      </c>
      <c r="G8458" s="158">
        <v>44.711602504329292</v>
      </c>
    </row>
    <row r="8459" spans="1:7" x14ac:dyDescent="0.25">
      <c r="A8459" s="147">
        <v>8455</v>
      </c>
      <c r="B8459" s="151">
        <v>21101144726</v>
      </c>
      <c r="C8459" s="151">
        <v>295</v>
      </c>
      <c r="D8459" s="158">
        <v>1020.845139</v>
      </c>
      <c r="E8459" s="151">
        <v>8218</v>
      </c>
      <c r="F8459" s="151">
        <v>5</v>
      </c>
      <c r="G8459" s="158">
        <v>45.27108032502997</v>
      </c>
    </row>
    <row r="8460" spans="1:7" x14ac:dyDescent="0.25">
      <c r="A8460" s="147">
        <v>8456</v>
      </c>
      <c r="B8460" s="151">
        <v>21101144727</v>
      </c>
      <c r="C8460" s="151">
        <v>397</v>
      </c>
      <c r="D8460" s="158">
        <v>1037.7227789999999</v>
      </c>
      <c r="E8460" s="151">
        <v>6912</v>
      </c>
      <c r="F8460" s="151">
        <v>6</v>
      </c>
      <c r="G8460" s="158">
        <v>53.969628346876256</v>
      </c>
    </row>
    <row r="8461" spans="1:7" x14ac:dyDescent="0.25">
      <c r="A8461" s="147">
        <v>8457</v>
      </c>
      <c r="B8461" s="151">
        <v>21101144728</v>
      </c>
      <c r="C8461" s="151">
        <v>648</v>
      </c>
      <c r="D8461" s="158">
        <v>1013.389088</v>
      </c>
      <c r="E8461" s="151">
        <v>8747</v>
      </c>
      <c r="F8461" s="151">
        <v>5</v>
      </c>
      <c r="G8461" s="158">
        <v>41.747702144664977</v>
      </c>
    </row>
    <row r="8462" spans="1:7" x14ac:dyDescent="0.25">
      <c r="A8462" s="147">
        <v>8458</v>
      </c>
      <c r="B8462" s="151">
        <v>21101144729</v>
      </c>
      <c r="C8462" s="151">
        <v>343</v>
      </c>
      <c r="D8462" s="158">
        <v>1002.213401</v>
      </c>
      <c r="E8462" s="151">
        <v>9491</v>
      </c>
      <c r="F8462" s="151">
        <v>5</v>
      </c>
      <c r="G8462" s="158">
        <v>36.792327161316109</v>
      </c>
    </row>
    <row r="8463" spans="1:7" x14ac:dyDescent="0.25">
      <c r="A8463" s="147">
        <v>8459</v>
      </c>
      <c r="B8463" s="151">
        <v>21101144730</v>
      </c>
      <c r="C8463" s="151">
        <v>357</v>
      </c>
      <c r="D8463" s="158">
        <v>1004.154163</v>
      </c>
      <c r="E8463" s="151">
        <v>9375</v>
      </c>
      <c r="F8463" s="151">
        <v>5</v>
      </c>
      <c r="G8463" s="158">
        <v>37.564939389902754</v>
      </c>
    </row>
    <row r="8464" spans="1:7" x14ac:dyDescent="0.25">
      <c r="A8464" s="147">
        <v>8460</v>
      </c>
      <c r="B8464" s="151">
        <v>21101144801</v>
      </c>
      <c r="C8464" s="151">
        <v>486</v>
      </c>
      <c r="D8464" s="158">
        <v>1003.680504</v>
      </c>
      <c r="E8464" s="151">
        <v>9402</v>
      </c>
      <c r="F8464" s="151">
        <v>5</v>
      </c>
      <c r="G8464" s="158">
        <v>37.385107233248966</v>
      </c>
    </row>
    <row r="8465" spans="1:7" x14ac:dyDescent="0.25">
      <c r="A8465" s="147">
        <v>8461</v>
      </c>
      <c r="B8465" s="151">
        <v>21101144802</v>
      </c>
      <c r="C8465" s="151">
        <v>494</v>
      </c>
      <c r="D8465" s="158">
        <v>1024.170253</v>
      </c>
      <c r="E8465" s="151">
        <v>7967</v>
      </c>
      <c r="F8465" s="151">
        <v>6</v>
      </c>
      <c r="G8465" s="158">
        <v>46.942853336885577</v>
      </c>
    </row>
    <row r="8466" spans="1:7" x14ac:dyDescent="0.25">
      <c r="A8466" s="147">
        <v>8462</v>
      </c>
      <c r="B8466" s="151">
        <v>21101144803</v>
      </c>
      <c r="C8466" s="151">
        <v>276</v>
      </c>
      <c r="D8466" s="158">
        <v>1092.5143889999999</v>
      </c>
      <c r="E8466" s="151">
        <v>1978</v>
      </c>
      <c r="F8466" s="151">
        <v>9</v>
      </c>
      <c r="G8466" s="158">
        <v>86.832289862794724</v>
      </c>
    </row>
    <row r="8467" spans="1:7" x14ac:dyDescent="0.25">
      <c r="A8467" s="147">
        <v>8463</v>
      </c>
      <c r="B8467" s="151">
        <v>21101144804</v>
      </c>
      <c r="C8467" s="151">
        <v>347</v>
      </c>
      <c r="D8467" s="158">
        <v>1050.723714</v>
      </c>
      <c r="E8467" s="151">
        <v>5738</v>
      </c>
      <c r="F8467" s="151">
        <v>7</v>
      </c>
      <c r="G8467" s="158">
        <v>61.788996936192888</v>
      </c>
    </row>
    <row r="8468" spans="1:7" x14ac:dyDescent="0.25">
      <c r="A8468" s="147">
        <v>8464</v>
      </c>
      <c r="B8468" s="151">
        <v>21101144805</v>
      </c>
      <c r="C8468" s="151">
        <v>482</v>
      </c>
      <c r="D8468" s="158">
        <v>1030.2138870000001</v>
      </c>
      <c r="E8468" s="151">
        <v>7480</v>
      </c>
      <c r="F8468" s="151">
        <v>6</v>
      </c>
      <c r="G8468" s="158">
        <v>50.186492606900224</v>
      </c>
    </row>
    <row r="8469" spans="1:7" x14ac:dyDescent="0.25">
      <c r="A8469" s="147">
        <v>8465</v>
      </c>
      <c r="B8469" s="151">
        <v>21101144806</v>
      </c>
      <c r="C8469" s="151">
        <v>502</v>
      </c>
      <c r="D8469" s="158">
        <v>1057.799319</v>
      </c>
      <c r="E8469" s="151">
        <v>5068</v>
      </c>
      <c r="F8469" s="151">
        <v>7</v>
      </c>
      <c r="G8469" s="158">
        <v>66.251498601305443</v>
      </c>
    </row>
    <row r="8470" spans="1:7" x14ac:dyDescent="0.25">
      <c r="A8470" s="147">
        <v>8466</v>
      </c>
      <c r="B8470" s="151">
        <v>21101144807</v>
      </c>
      <c r="C8470" s="151">
        <v>460</v>
      </c>
      <c r="D8470" s="158">
        <v>1075.4094729999999</v>
      </c>
      <c r="E8470" s="151">
        <v>3449</v>
      </c>
      <c r="F8470" s="151">
        <v>8</v>
      </c>
      <c r="G8470" s="158">
        <v>77.034767550286404</v>
      </c>
    </row>
    <row r="8471" spans="1:7" x14ac:dyDescent="0.25">
      <c r="A8471" s="147">
        <v>8467</v>
      </c>
      <c r="B8471" s="151">
        <v>21101144808</v>
      </c>
      <c r="C8471" s="151">
        <v>312</v>
      </c>
      <c r="D8471" s="158">
        <v>903.16365080000003</v>
      </c>
      <c r="E8471" s="151">
        <v>13262</v>
      </c>
      <c r="F8471" s="151">
        <v>2</v>
      </c>
      <c r="G8471" s="158">
        <v>11.675769282003463</v>
      </c>
    </row>
    <row r="8472" spans="1:7" x14ac:dyDescent="0.25">
      <c r="A8472" s="147">
        <v>8468</v>
      </c>
      <c r="B8472" s="151">
        <v>21101144809</v>
      </c>
      <c r="C8472" s="151">
        <v>600</v>
      </c>
      <c r="D8472" s="158">
        <v>1041.850363</v>
      </c>
      <c r="E8472" s="151">
        <v>6551</v>
      </c>
      <c r="F8472" s="151">
        <v>6</v>
      </c>
      <c r="G8472" s="158">
        <v>56.374050885839885</v>
      </c>
    </row>
    <row r="8473" spans="1:7" x14ac:dyDescent="0.25">
      <c r="A8473" s="147">
        <v>8469</v>
      </c>
      <c r="B8473" s="151">
        <v>21101144810</v>
      </c>
      <c r="C8473" s="151">
        <v>520</v>
      </c>
      <c r="D8473" s="158">
        <v>1065.782142</v>
      </c>
      <c r="E8473" s="151">
        <v>4309</v>
      </c>
      <c r="F8473" s="151">
        <v>8</v>
      </c>
      <c r="G8473" s="158">
        <v>71.306780338350876</v>
      </c>
    </row>
    <row r="8474" spans="1:7" x14ac:dyDescent="0.25">
      <c r="A8474" s="147">
        <v>8470</v>
      </c>
      <c r="B8474" s="151">
        <v>21101144811</v>
      </c>
      <c r="C8474" s="151">
        <v>455</v>
      </c>
      <c r="D8474" s="158">
        <v>1033.008636</v>
      </c>
      <c r="E8474" s="151">
        <v>7247</v>
      </c>
      <c r="F8474" s="151">
        <v>6</v>
      </c>
      <c r="G8474" s="158">
        <v>51.738377514319964</v>
      </c>
    </row>
    <row r="8475" spans="1:7" x14ac:dyDescent="0.25">
      <c r="A8475" s="147">
        <v>8471</v>
      </c>
      <c r="B8475" s="151">
        <v>21101144812</v>
      </c>
      <c r="C8475" s="151">
        <v>507</v>
      </c>
      <c r="D8475" s="158">
        <v>1059.7840570000001</v>
      </c>
      <c r="E8475" s="151">
        <v>4838</v>
      </c>
      <c r="F8475" s="151">
        <v>7</v>
      </c>
      <c r="G8475" s="158">
        <v>67.78340215798589</v>
      </c>
    </row>
    <row r="8476" spans="1:7" x14ac:dyDescent="0.25">
      <c r="A8476" s="147">
        <v>8472</v>
      </c>
      <c r="B8476" s="151">
        <v>21101144813</v>
      </c>
      <c r="C8476" s="151">
        <v>613</v>
      </c>
      <c r="D8476" s="158">
        <v>1044.13158</v>
      </c>
      <c r="E8476" s="151">
        <v>6323</v>
      </c>
      <c r="F8476" s="151">
        <v>7</v>
      </c>
      <c r="G8476" s="158">
        <v>57.89263354202744</v>
      </c>
    </row>
    <row r="8477" spans="1:7" x14ac:dyDescent="0.25">
      <c r="A8477" s="147">
        <v>8473</v>
      </c>
      <c r="B8477" s="151">
        <v>21101144814</v>
      </c>
      <c r="C8477" s="151">
        <v>417</v>
      </c>
      <c r="D8477" s="158">
        <v>1015.825006</v>
      </c>
      <c r="E8477" s="151">
        <v>8588</v>
      </c>
      <c r="F8477" s="151">
        <v>5</v>
      </c>
      <c r="G8477" s="158">
        <v>42.806713733848405</v>
      </c>
    </row>
    <row r="8478" spans="1:7" x14ac:dyDescent="0.25">
      <c r="A8478" s="147">
        <v>8474</v>
      </c>
      <c r="B8478" s="151">
        <v>21101144815</v>
      </c>
      <c r="C8478" s="151">
        <v>548</v>
      </c>
      <c r="D8478" s="158">
        <v>1041.8144239999999</v>
      </c>
      <c r="E8478" s="151">
        <v>6557</v>
      </c>
      <c r="F8478" s="151">
        <v>6</v>
      </c>
      <c r="G8478" s="158">
        <v>56.334088184361264</v>
      </c>
    </row>
    <row r="8479" spans="1:7" x14ac:dyDescent="0.25">
      <c r="A8479" s="147">
        <v>8475</v>
      </c>
      <c r="B8479" s="151">
        <v>21101144816</v>
      </c>
      <c r="C8479" s="151">
        <v>383</v>
      </c>
      <c r="D8479" s="158">
        <v>1016.344015</v>
      </c>
      <c r="E8479" s="151">
        <v>8551</v>
      </c>
      <c r="F8479" s="151">
        <v>5</v>
      </c>
      <c r="G8479" s="158">
        <v>43.053150392966565</v>
      </c>
    </row>
    <row r="8480" spans="1:7" x14ac:dyDescent="0.25">
      <c r="A8480" s="147">
        <v>8476</v>
      </c>
      <c r="B8480" s="151">
        <v>21101144817</v>
      </c>
      <c r="C8480" s="151">
        <v>455</v>
      </c>
      <c r="D8480" s="158">
        <v>1100.3987589999999</v>
      </c>
      <c r="E8480" s="151">
        <v>1395</v>
      </c>
      <c r="F8480" s="151">
        <v>9</v>
      </c>
      <c r="G8480" s="158">
        <v>90.715332356467286</v>
      </c>
    </row>
    <row r="8481" spans="1:7" x14ac:dyDescent="0.25">
      <c r="A8481" s="147">
        <v>8477</v>
      </c>
      <c r="B8481" s="151">
        <v>21101144818</v>
      </c>
      <c r="C8481" s="151">
        <v>529</v>
      </c>
      <c r="D8481" s="158">
        <v>1022.600066</v>
      </c>
      <c r="E8481" s="151">
        <v>8095</v>
      </c>
      <c r="F8481" s="151">
        <v>6</v>
      </c>
      <c r="G8481" s="158">
        <v>46.090315705341681</v>
      </c>
    </row>
    <row r="8482" spans="1:7" x14ac:dyDescent="0.25">
      <c r="A8482" s="147">
        <v>8478</v>
      </c>
      <c r="B8482" s="151">
        <v>21101144819</v>
      </c>
      <c r="C8482" s="151">
        <v>293</v>
      </c>
      <c r="D8482" s="158">
        <v>1084.0392890000001</v>
      </c>
      <c r="E8482" s="151">
        <v>2680</v>
      </c>
      <c r="F8482" s="151">
        <v>9</v>
      </c>
      <c r="G8482" s="158">
        <v>82.156653789796181</v>
      </c>
    </row>
    <row r="8483" spans="1:7" x14ac:dyDescent="0.25">
      <c r="A8483" s="147">
        <v>8479</v>
      </c>
      <c r="B8483" s="151">
        <v>21101144820</v>
      </c>
      <c r="C8483" s="151">
        <v>406</v>
      </c>
      <c r="D8483" s="158">
        <v>1000.445351</v>
      </c>
      <c r="E8483" s="151">
        <v>9582</v>
      </c>
      <c r="F8483" s="151">
        <v>5</v>
      </c>
      <c r="G8483" s="158">
        <v>36.186226188890366</v>
      </c>
    </row>
    <row r="8484" spans="1:7" x14ac:dyDescent="0.25">
      <c r="A8484" s="147">
        <v>8480</v>
      </c>
      <c r="B8484" s="151">
        <v>21101144821</v>
      </c>
      <c r="C8484" s="151">
        <v>421</v>
      </c>
      <c r="D8484" s="158">
        <v>1041.371995</v>
      </c>
      <c r="E8484" s="151">
        <v>6595</v>
      </c>
      <c r="F8484" s="151">
        <v>6</v>
      </c>
      <c r="G8484" s="158">
        <v>56.080991074996668</v>
      </c>
    </row>
    <row r="8485" spans="1:7" x14ac:dyDescent="0.25">
      <c r="A8485" s="147">
        <v>8481</v>
      </c>
      <c r="B8485" s="151">
        <v>21101144822</v>
      </c>
      <c r="C8485" s="151">
        <v>300</v>
      </c>
      <c r="D8485" s="158">
        <v>1040.473925</v>
      </c>
      <c r="E8485" s="151">
        <v>6657</v>
      </c>
      <c r="F8485" s="151">
        <v>6</v>
      </c>
      <c r="G8485" s="158">
        <v>55.668043159717598</v>
      </c>
    </row>
    <row r="8486" spans="1:7" x14ac:dyDescent="0.25">
      <c r="A8486" s="147">
        <v>8482</v>
      </c>
      <c r="B8486" s="151">
        <v>21101144823</v>
      </c>
      <c r="C8486" s="151">
        <v>378</v>
      </c>
      <c r="D8486" s="158">
        <v>1012.189147</v>
      </c>
      <c r="E8486" s="151">
        <v>8828</v>
      </c>
      <c r="F8486" s="151">
        <v>5</v>
      </c>
      <c r="G8486" s="158">
        <v>41.208205674703606</v>
      </c>
    </row>
    <row r="8487" spans="1:7" x14ac:dyDescent="0.25">
      <c r="A8487" s="147">
        <v>8483</v>
      </c>
      <c r="B8487" s="151">
        <v>21101144824</v>
      </c>
      <c r="C8487" s="151">
        <v>630</v>
      </c>
      <c r="D8487" s="158">
        <v>1098.0404229999999</v>
      </c>
      <c r="E8487" s="151">
        <v>1563</v>
      </c>
      <c r="F8487" s="151">
        <v>9</v>
      </c>
      <c r="G8487" s="158">
        <v>89.596376715065944</v>
      </c>
    </row>
    <row r="8488" spans="1:7" x14ac:dyDescent="0.25">
      <c r="A8488" s="147">
        <v>8484</v>
      </c>
      <c r="B8488" s="151">
        <v>21101144825</v>
      </c>
      <c r="C8488" s="151">
        <v>410</v>
      </c>
      <c r="D8488" s="158">
        <v>1109.9326699999999</v>
      </c>
      <c r="E8488" s="151">
        <v>848</v>
      </c>
      <c r="F8488" s="151">
        <v>10</v>
      </c>
      <c r="G8488" s="158">
        <v>94.358598641268159</v>
      </c>
    </row>
    <row r="8489" spans="1:7" x14ac:dyDescent="0.25">
      <c r="A8489" s="147">
        <v>8485</v>
      </c>
      <c r="B8489" s="151">
        <v>21101144826</v>
      </c>
      <c r="C8489" s="151">
        <v>631</v>
      </c>
      <c r="D8489" s="158">
        <v>1063.447748</v>
      </c>
      <c r="E8489" s="151">
        <v>4510</v>
      </c>
      <c r="F8489" s="151">
        <v>8</v>
      </c>
      <c r="G8489" s="158">
        <v>69.968029838817102</v>
      </c>
    </row>
    <row r="8490" spans="1:7" x14ac:dyDescent="0.25">
      <c r="A8490" s="147">
        <v>8486</v>
      </c>
      <c r="B8490" s="151">
        <v>21101144827</v>
      </c>
      <c r="C8490" s="151">
        <v>430</v>
      </c>
      <c r="D8490" s="158">
        <v>1039.807716</v>
      </c>
      <c r="E8490" s="151">
        <v>6727</v>
      </c>
      <c r="F8490" s="151">
        <v>6</v>
      </c>
      <c r="G8490" s="158">
        <v>55.201811642467035</v>
      </c>
    </row>
    <row r="8491" spans="1:7" x14ac:dyDescent="0.25">
      <c r="A8491" s="147">
        <v>8487</v>
      </c>
      <c r="B8491" s="151">
        <v>21101144828</v>
      </c>
      <c r="C8491" s="151">
        <v>411</v>
      </c>
      <c r="D8491" s="158">
        <v>1027.999994</v>
      </c>
      <c r="E8491" s="151">
        <v>7677</v>
      </c>
      <c r="F8491" s="151">
        <v>6</v>
      </c>
      <c r="G8491" s="158">
        <v>48.8743839083522</v>
      </c>
    </row>
    <row r="8492" spans="1:7" x14ac:dyDescent="0.25">
      <c r="A8492" s="147">
        <v>8488</v>
      </c>
      <c r="B8492" s="151">
        <v>21101144829</v>
      </c>
      <c r="C8492" s="151">
        <v>581</v>
      </c>
      <c r="D8492" s="158">
        <v>1068.032694</v>
      </c>
      <c r="E8492" s="151">
        <v>4106</v>
      </c>
      <c r="F8492" s="151">
        <v>8</v>
      </c>
      <c r="G8492" s="158">
        <v>72.658851738377521</v>
      </c>
    </row>
    <row r="8493" spans="1:7" x14ac:dyDescent="0.25">
      <c r="A8493" s="147">
        <v>8489</v>
      </c>
      <c r="B8493" s="151">
        <v>21101144830</v>
      </c>
      <c r="C8493" s="151">
        <v>484</v>
      </c>
      <c r="D8493" s="158">
        <v>1058.227539</v>
      </c>
      <c r="E8493" s="151">
        <v>5012</v>
      </c>
      <c r="F8493" s="151">
        <v>7</v>
      </c>
      <c r="G8493" s="158">
        <v>66.624483815105904</v>
      </c>
    </row>
    <row r="8494" spans="1:7" x14ac:dyDescent="0.25">
      <c r="A8494" s="147">
        <v>8490</v>
      </c>
      <c r="B8494" s="151">
        <v>21101144832</v>
      </c>
      <c r="C8494" s="151">
        <v>529</v>
      </c>
      <c r="D8494" s="158">
        <v>1019.4458990000001</v>
      </c>
      <c r="E8494" s="151">
        <v>8323</v>
      </c>
      <c r="F8494" s="151">
        <v>5</v>
      </c>
      <c r="G8494" s="158">
        <v>44.571733049154119</v>
      </c>
    </row>
    <row r="8495" spans="1:7" x14ac:dyDescent="0.25">
      <c r="A8495" s="147">
        <v>8491</v>
      </c>
      <c r="B8495" s="151">
        <v>21101144833</v>
      </c>
      <c r="C8495" s="151">
        <v>458</v>
      </c>
      <c r="D8495" s="158">
        <v>1009.121747</v>
      </c>
      <c r="E8495" s="151">
        <v>9027</v>
      </c>
      <c r="F8495" s="151">
        <v>5</v>
      </c>
      <c r="G8495" s="158">
        <v>39.882776075662711</v>
      </c>
    </row>
    <row r="8496" spans="1:7" x14ac:dyDescent="0.25">
      <c r="A8496" s="147">
        <v>8492</v>
      </c>
      <c r="B8496" s="151">
        <v>21101144834</v>
      </c>
      <c r="C8496" s="151">
        <v>308</v>
      </c>
      <c r="D8496" s="158">
        <v>1017.892974</v>
      </c>
      <c r="E8496" s="151">
        <v>8429</v>
      </c>
      <c r="F8496" s="151">
        <v>5</v>
      </c>
      <c r="G8496" s="158">
        <v>43.865725323031832</v>
      </c>
    </row>
    <row r="8497" spans="1:7" x14ac:dyDescent="0.25">
      <c r="A8497" s="147">
        <v>8493</v>
      </c>
      <c r="B8497" s="151">
        <v>21101144835</v>
      </c>
      <c r="C8497" s="151">
        <v>283</v>
      </c>
      <c r="D8497" s="158">
        <v>1015.285833</v>
      </c>
      <c r="E8497" s="151">
        <v>8623</v>
      </c>
      <c r="F8497" s="151">
        <v>5</v>
      </c>
      <c r="G8497" s="158">
        <v>42.573597975223123</v>
      </c>
    </row>
    <row r="8498" spans="1:7" x14ac:dyDescent="0.25">
      <c r="A8498" s="147">
        <v>8494</v>
      </c>
      <c r="B8498" s="151">
        <v>21101144901</v>
      </c>
      <c r="C8498" s="151">
        <v>497</v>
      </c>
      <c r="D8498" s="158">
        <v>1060.072508</v>
      </c>
      <c r="E8498" s="151">
        <v>4813</v>
      </c>
      <c r="F8498" s="151">
        <v>7</v>
      </c>
      <c r="G8498" s="158">
        <v>67.949913414146806</v>
      </c>
    </row>
    <row r="8499" spans="1:7" x14ac:dyDescent="0.25">
      <c r="A8499" s="147">
        <v>8495</v>
      </c>
      <c r="B8499" s="151">
        <v>21101144902</v>
      </c>
      <c r="C8499" s="151">
        <v>538</v>
      </c>
      <c r="D8499" s="158">
        <v>1089.9858650000001</v>
      </c>
      <c r="E8499" s="151">
        <v>2166</v>
      </c>
      <c r="F8499" s="151">
        <v>9</v>
      </c>
      <c r="G8499" s="158">
        <v>85.580125216464637</v>
      </c>
    </row>
    <row r="8500" spans="1:7" x14ac:dyDescent="0.25">
      <c r="A8500" s="147">
        <v>8496</v>
      </c>
      <c r="B8500" s="151">
        <v>21101144903</v>
      </c>
      <c r="C8500" s="151">
        <v>717</v>
      </c>
      <c r="D8500" s="158">
        <v>1002.902586</v>
      </c>
      <c r="E8500" s="151">
        <v>9450</v>
      </c>
      <c r="F8500" s="151">
        <v>5</v>
      </c>
      <c r="G8500" s="158">
        <v>37.065405621420005</v>
      </c>
    </row>
    <row r="8501" spans="1:7" x14ac:dyDescent="0.25">
      <c r="A8501" s="147">
        <v>8497</v>
      </c>
      <c r="B8501" s="151">
        <v>21101144904</v>
      </c>
      <c r="C8501" s="151">
        <v>445</v>
      </c>
      <c r="D8501" s="158">
        <v>1074.4532260000001</v>
      </c>
      <c r="E8501" s="151">
        <v>3545</v>
      </c>
      <c r="F8501" s="151">
        <v>8</v>
      </c>
      <c r="G8501" s="158">
        <v>76.395364326628481</v>
      </c>
    </row>
    <row r="8502" spans="1:7" x14ac:dyDescent="0.25">
      <c r="A8502" s="147">
        <v>8498</v>
      </c>
      <c r="B8502" s="151">
        <v>21101144905</v>
      </c>
      <c r="C8502" s="151">
        <v>638</v>
      </c>
      <c r="D8502" s="158">
        <v>1044.591594</v>
      </c>
      <c r="E8502" s="151">
        <v>6283</v>
      </c>
      <c r="F8502" s="151">
        <v>7</v>
      </c>
      <c r="G8502" s="158">
        <v>58.159051551884907</v>
      </c>
    </row>
    <row r="8503" spans="1:7" x14ac:dyDescent="0.25">
      <c r="A8503" s="147">
        <v>8499</v>
      </c>
      <c r="B8503" s="151">
        <v>21101144906</v>
      </c>
      <c r="C8503" s="151">
        <v>569</v>
      </c>
      <c r="D8503" s="158">
        <v>1084.6753140000001</v>
      </c>
      <c r="E8503" s="151">
        <v>2621</v>
      </c>
      <c r="F8503" s="151">
        <v>9</v>
      </c>
      <c r="G8503" s="158">
        <v>82.549620354335957</v>
      </c>
    </row>
    <row r="8504" spans="1:7" x14ac:dyDescent="0.25">
      <c r="A8504" s="147">
        <v>8500</v>
      </c>
      <c r="B8504" s="151">
        <v>21101144907</v>
      </c>
      <c r="C8504" s="151">
        <v>503</v>
      </c>
      <c r="D8504" s="158">
        <v>1052.6828820000001</v>
      </c>
      <c r="E8504" s="151">
        <v>5563</v>
      </c>
      <c r="F8504" s="151">
        <v>7</v>
      </c>
      <c r="G8504" s="158">
        <v>62.954575729319309</v>
      </c>
    </row>
    <row r="8505" spans="1:7" x14ac:dyDescent="0.25">
      <c r="A8505" s="147">
        <v>8501</v>
      </c>
      <c r="B8505" s="151">
        <v>21101144908</v>
      </c>
      <c r="C8505" s="151">
        <v>435</v>
      </c>
      <c r="D8505" s="158">
        <v>1057.6947210000001</v>
      </c>
      <c r="E8505" s="151">
        <v>5078</v>
      </c>
      <c r="F8505" s="151">
        <v>7</v>
      </c>
      <c r="G8505" s="158">
        <v>66.184894098841085</v>
      </c>
    </row>
    <row r="8506" spans="1:7" x14ac:dyDescent="0.25">
      <c r="A8506" s="147">
        <v>8502</v>
      </c>
      <c r="B8506" s="151">
        <v>21102126101</v>
      </c>
      <c r="C8506" s="151">
        <v>526</v>
      </c>
      <c r="D8506" s="158">
        <v>1078.485201</v>
      </c>
      <c r="E8506" s="151">
        <v>3174</v>
      </c>
      <c r="F8506" s="151">
        <v>8</v>
      </c>
      <c r="G8506" s="158">
        <v>78.866391368056483</v>
      </c>
    </row>
    <row r="8507" spans="1:7" x14ac:dyDescent="0.25">
      <c r="A8507" s="147">
        <v>8503</v>
      </c>
      <c r="B8507" s="151">
        <v>21102126102</v>
      </c>
      <c r="C8507" s="151">
        <v>545</v>
      </c>
      <c r="D8507" s="158">
        <v>1073.327935</v>
      </c>
      <c r="E8507" s="151">
        <v>3636</v>
      </c>
      <c r="F8507" s="151">
        <v>8</v>
      </c>
      <c r="G8507" s="158">
        <v>75.789263354202745</v>
      </c>
    </row>
    <row r="8508" spans="1:7" x14ac:dyDescent="0.25">
      <c r="A8508" s="147">
        <v>8504</v>
      </c>
      <c r="B8508" s="151">
        <v>21102126103</v>
      </c>
      <c r="C8508" s="151">
        <v>712</v>
      </c>
      <c r="D8508" s="158">
        <v>1078.066407</v>
      </c>
      <c r="E8508" s="151">
        <v>3221</v>
      </c>
      <c r="F8508" s="151">
        <v>8</v>
      </c>
      <c r="G8508" s="158">
        <v>78.553350206473965</v>
      </c>
    </row>
    <row r="8509" spans="1:7" x14ac:dyDescent="0.25">
      <c r="A8509" s="147">
        <v>8505</v>
      </c>
      <c r="B8509" s="151">
        <v>21102126104</v>
      </c>
      <c r="C8509" s="151">
        <v>526</v>
      </c>
      <c r="D8509" s="158">
        <v>1081.514598</v>
      </c>
      <c r="E8509" s="151">
        <v>2898</v>
      </c>
      <c r="F8509" s="151">
        <v>9</v>
      </c>
      <c r="G8509" s="158">
        <v>80.704675636072992</v>
      </c>
    </row>
    <row r="8510" spans="1:7" x14ac:dyDescent="0.25">
      <c r="A8510" s="147">
        <v>8506</v>
      </c>
      <c r="B8510" s="151">
        <v>21102126105</v>
      </c>
      <c r="C8510" s="151">
        <v>392</v>
      </c>
      <c r="D8510" s="158">
        <v>1138.4733140000001</v>
      </c>
      <c r="E8510" s="151">
        <v>81</v>
      </c>
      <c r="F8510" s="151">
        <v>10</v>
      </c>
      <c r="G8510" s="158">
        <v>99.467163980285065</v>
      </c>
    </row>
    <row r="8511" spans="1:7" x14ac:dyDescent="0.25">
      <c r="A8511" s="147">
        <v>8507</v>
      </c>
      <c r="B8511" s="151">
        <v>21102126106</v>
      </c>
      <c r="C8511" s="151">
        <v>411</v>
      </c>
      <c r="D8511" s="158">
        <v>1033.563134</v>
      </c>
      <c r="E8511" s="151">
        <v>7220</v>
      </c>
      <c r="F8511" s="151">
        <v>6</v>
      </c>
      <c r="G8511" s="158">
        <v>51.918209670973759</v>
      </c>
    </row>
    <row r="8512" spans="1:7" x14ac:dyDescent="0.25">
      <c r="A8512" s="147">
        <v>8508</v>
      </c>
      <c r="B8512" s="151">
        <v>21102126107</v>
      </c>
      <c r="C8512" s="151">
        <v>268</v>
      </c>
      <c r="D8512" s="158">
        <v>1035.762614</v>
      </c>
      <c r="E8512" s="151">
        <v>7062</v>
      </c>
      <c r="F8512" s="151">
        <v>6</v>
      </c>
      <c r="G8512" s="158">
        <v>52.970560809910751</v>
      </c>
    </row>
    <row r="8513" spans="1:7" x14ac:dyDescent="0.25">
      <c r="A8513" s="147">
        <v>8509</v>
      </c>
      <c r="B8513" s="151">
        <v>21102126108</v>
      </c>
      <c r="C8513" s="151">
        <v>762</v>
      </c>
      <c r="D8513" s="158">
        <v>1019.620541</v>
      </c>
      <c r="E8513" s="151">
        <v>8315</v>
      </c>
      <c r="F8513" s="151">
        <v>5</v>
      </c>
      <c r="G8513" s="158">
        <v>44.625016651125613</v>
      </c>
    </row>
    <row r="8514" spans="1:7" x14ac:dyDescent="0.25">
      <c r="A8514" s="147">
        <v>8510</v>
      </c>
      <c r="B8514" s="151">
        <v>21102126109</v>
      </c>
      <c r="C8514" s="151">
        <v>589</v>
      </c>
      <c r="D8514" s="158">
        <v>1010.445292</v>
      </c>
      <c r="E8514" s="151">
        <v>8957</v>
      </c>
      <c r="F8514" s="151">
        <v>5</v>
      </c>
      <c r="G8514" s="158">
        <v>40.349007592913281</v>
      </c>
    </row>
    <row r="8515" spans="1:7" x14ac:dyDescent="0.25">
      <c r="A8515" s="147">
        <v>8511</v>
      </c>
      <c r="B8515" s="151">
        <v>21102126110</v>
      </c>
      <c r="C8515" s="151">
        <v>288</v>
      </c>
      <c r="D8515" s="158">
        <v>1111.2640200000001</v>
      </c>
      <c r="E8515" s="151">
        <v>782</v>
      </c>
      <c r="F8515" s="151">
        <v>10</v>
      </c>
      <c r="G8515" s="158">
        <v>94.798188357532965</v>
      </c>
    </row>
    <row r="8516" spans="1:7" x14ac:dyDescent="0.25">
      <c r="A8516" s="147">
        <v>8512</v>
      </c>
      <c r="B8516" s="151">
        <v>21102126111</v>
      </c>
      <c r="C8516" s="151">
        <v>452</v>
      </c>
      <c r="D8516" s="158">
        <v>1084.0676289999999</v>
      </c>
      <c r="E8516" s="151">
        <v>2677</v>
      </c>
      <c r="F8516" s="151">
        <v>9</v>
      </c>
      <c r="G8516" s="158">
        <v>82.17663514053551</v>
      </c>
    </row>
    <row r="8517" spans="1:7" x14ac:dyDescent="0.25">
      <c r="A8517" s="147">
        <v>8513</v>
      </c>
      <c r="B8517" s="151">
        <v>21102126112</v>
      </c>
      <c r="C8517" s="151">
        <v>441</v>
      </c>
      <c r="D8517" s="158">
        <v>1095.81512</v>
      </c>
      <c r="E8517" s="151">
        <v>1729</v>
      </c>
      <c r="F8517" s="151">
        <v>9</v>
      </c>
      <c r="G8517" s="158">
        <v>88.490741974157444</v>
      </c>
    </row>
    <row r="8518" spans="1:7" x14ac:dyDescent="0.25">
      <c r="A8518" s="147">
        <v>8514</v>
      </c>
      <c r="B8518" s="151">
        <v>21102126113</v>
      </c>
      <c r="C8518" s="151">
        <v>260</v>
      </c>
      <c r="D8518" s="158">
        <v>1078.225465</v>
      </c>
      <c r="E8518" s="151">
        <v>3197</v>
      </c>
      <c r="F8518" s="151">
        <v>8</v>
      </c>
      <c r="G8518" s="158">
        <v>78.713201012388438</v>
      </c>
    </row>
    <row r="8519" spans="1:7" x14ac:dyDescent="0.25">
      <c r="A8519" s="147">
        <v>8515</v>
      </c>
      <c r="B8519" s="151">
        <v>21102126114</v>
      </c>
      <c r="C8519" s="151">
        <v>375</v>
      </c>
      <c r="D8519" s="158">
        <v>1087.647543</v>
      </c>
      <c r="E8519" s="151">
        <v>2372</v>
      </c>
      <c r="F8519" s="151">
        <v>9</v>
      </c>
      <c r="G8519" s="158">
        <v>84.208072465698677</v>
      </c>
    </row>
    <row r="8520" spans="1:7" x14ac:dyDescent="0.25">
      <c r="A8520" s="147">
        <v>8516</v>
      </c>
      <c r="B8520" s="151">
        <v>21102126115</v>
      </c>
      <c r="C8520" s="151">
        <v>281</v>
      </c>
      <c r="D8520" s="158">
        <v>1097.888168</v>
      </c>
      <c r="E8520" s="151">
        <v>1577</v>
      </c>
      <c r="F8520" s="151">
        <v>9</v>
      </c>
      <c r="G8520" s="158">
        <v>89.503130411615828</v>
      </c>
    </row>
    <row r="8521" spans="1:7" x14ac:dyDescent="0.25">
      <c r="A8521" s="147">
        <v>8517</v>
      </c>
      <c r="B8521" s="151">
        <v>21102126116</v>
      </c>
      <c r="C8521" s="151">
        <v>506</v>
      </c>
      <c r="D8521" s="158">
        <v>1085.433959</v>
      </c>
      <c r="E8521" s="151">
        <v>2555</v>
      </c>
      <c r="F8521" s="151">
        <v>9</v>
      </c>
      <c r="G8521" s="158">
        <v>82.989210070600777</v>
      </c>
    </row>
    <row r="8522" spans="1:7" x14ac:dyDescent="0.25">
      <c r="A8522" s="147">
        <v>8518</v>
      </c>
      <c r="B8522" s="151">
        <v>21102126117</v>
      </c>
      <c r="C8522" s="151">
        <v>410</v>
      </c>
      <c r="D8522" s="158">
        <v>1059.2849209999999</v>
      </c>
      <c r="E8522" s="151">
        <v>4902</v>
      </c>
      <c r="F8522" s="151">
        <v>7</v>
      </c>
      <c r="G8522" s="158">
        <v>67.357133342213942</v>
      </c>
    </row>
    <row r="8523" spans="1:7" x14ac:dyDescent="0.25">
      <c r="A8523" s="147">
        <v>8519</v>
      </c>
      <c r="B8523" s="151">
        <v>21102126118</v>
      </c>
      <c r="C8523" s="151">
        <v>382</v>
      </c>
      <c r="D8523" s="158">
        <v>1035.503575</v>
      </c>
      <c r="E8523" s="151">
        <v>7080</v>
      </c>
      <c r="F8523" s="151">
        <v>6</v>
      </c>
      <c r="G8523" s="158">
        <v>52.850672705474885</v>
      </c>
    </row>
    <row r="8524" spans="1:7" x14ac:dyDescent="0.25">
      <c r="A8524" s="147">
        <v>8520</v>
      </c>
      <c r="B8524" s="151">
        <v>21102126119</v>
      </c>
      <c r="C8524" s="151">
        <v>429</v>
      </c>
      <c r="D8524" s="158">
        <v>1087.542696</v>
      </c>
      <c r="E8524" s="151">
        <v>2378</v>
      </c>
      <c r="F8524" s="151">
        <v>9</v>
      </c>
      <c r="G8524" s="158">
        <v>84.168109764220063</v>
      </c>
    </row>
    <row r="8525" spans="1:7" x14ac:dyDescent="0.25">
      <c r="A8525" s="147">
        <v>8521</v>
      </c>
      <c r="B8525" s="151">
        <v>21102126120</v>
      </c>
      <c r="C8525" s="151">
        <v>238</v>
      </c>
      <c r="D8525" s="158">
        <v>1057.9285420000001</v>
      </c>
      <c r="E8525" s="151">
        <v>5044</v>
      </c>
      <c r="F8525" s="151">
        <v>7</v>
      </c>
      <c r="G8525" s="158">
        <v>66.41134940721993</v>
      </c>
    </row>
    <row r="8526" spans="1:7" x14ac:dyDescent="0.25">
      <c r="A8526" s="147">
        <v>8522</v>
      </c>
      <c r="B8526" s="151">
        <v>21102126121</v>
      </c>
      <c r="C8526" s="151">
        <v>488</v>
      </c>
      <c r="D8526" s="158">
        <v>1115.1954659999999</v>
      </c>
      <c r="E8526" s="151">
        <v>624</v>
      </c>
      <c r="F8526" s="151">
        <v>10</v>
      </c>
      <c r="G8526" s="158">
        <v>95.850539496469963</v>
      </c>
    </row>
    <row r="8527" spans="1:7" x14ac:dyDescent="0.25">
      <c r="A8527" s="147">
        <v>8523</v>
      </c>
      <c r="B8527" s="151">
        <v>21102126122</v>
      </c>
      <c r="C8527" s="151">
        <v>216</v>
      </c>
      <c r="D8527" s="158">
        <v>1105.304905</v>
      </c>
      <c r="E8527" s="151">
        <v>1070</v>
      </c>
      <c r="F8527" s="151">
        <v>10</v>
      </c>
      <c r="G8527" s="158">
        <v>92.879978686559213</v>
      </c>
    </row>
    <row r="8528" spans="1:7" x14ac:dyDescent="0.25">
      <c r="A8528" s="147">
        <v>8524</v>
      </c>
      <c r="B8528" s="151">
        <v>21102126123</v>
      </c>
      <c r="C8528" s="151">
        <v>178</v>
      </c>
      <c r="D8528" s="158">
        <v>1081.6145280000001</v>
      </c>
      <c r="E8528" s="151">
        <v>2885</v>
      </c>
      <c r="F8528" s="151">
        <v>9</v>
      </c>
      <c r="G8528" s="158">
        <v>80.791261489276678</v>
      </c>
    </row>
    <row r="8529" spans="1:7" x14ac:dyDescent="0.25">
      <c r="A8529" s="147">
        <v>8525</v>
      </c>
      <c r="B8529" s="151">
        <v>21102126124</v>
      </c>
      <c r="C8529" s="151">
        <v>300</v>
      </c>
      <c r="D8529" s="158">
        <v>1110.196267</v>
      </c>
      <c r="E8529" s="151">
        <v>834</v>
      </c>
      <c r="F8529" s="151">
        <v>10</v>
      </c>
      <c r="G8529" s="158">
        <v>94.45184494471826</v>
      </c>
    </row>
    <row r="8530" spans="1:7" x14ac:dyDescent="0.25">
      <c r="A8530" s="147">
        <v>8526</v>
      </c>
      <c r="B8530" s="151">
        <v>21102126125</v>
      </c>
      <c r="C8530" s="151">
        <v>577</v>
      </c>
      <c r="D8530" s="158">
        <v>1071.2813269999999</v>
      </c>
      <c r="E8530" s="151">
        <v>3815</v>
      </c>
      <c r="F8530" s="151">
        <v>8</v>
      </c>
      <c r="G8530" s="158">
        <v>74.597042760090588</v>
      </c>
    </row>
    <row r="8531" spans="1:7" x14ac:dyDescent="0.25">
      <c r="A8531" s="147">
        <v>8527</v>
      </c>
      <c r="B8531" s="151">
        <v>21102126126</v>
      </c>
      <c r="C8531" s="151">
        <v>397</v>
      </c>
      <c r="D8531" s="158">
        <v>1141.661787</v>
      </c>
      <c r="E8531" s="151">
        <v>57</v>
      </c>
      <c r="F8531" s="151">
        <v>10</v>
      </c>
      <c r="G8531" s="158">
        <v>99.627014786199553</v>
      </c>
    </row>
    <row r="8532" spans="1:7" x14ac:dyDescent="0.25">
      <c r="A8532" s="147">
        <v>8528</v>
      </c>
      <c r="B8532" s="151">
        <v>21102126127</v>
      </c>
      <c r="C8532" s="151">
        <v>596</v>
      </c>
      <c r="D8532" s="158">
        <v>1111.7241739999999</v>
      </c>
      <c r="E8532" s="151">
        <v>757</v>
      </c>
      <c r="F8532" s="151">
        <v>10</v>
      </c>
      <c r="G8532" s="158">
        <v>94.964699613693881</v>
      </c>
    </row>
    <row r="8533" spans="1:7" x14ac:dyDescent="0.25">
      <c r="A8533" s="147">
        <v>8529</v>
      </c>
      <c r="B8533" s="151">
        <v>21102126128</v>
      </c>
      <c r="C8533" s="151">
        <v>358</v>
      </c>
      <c r="D8533" s="158">
        <v>1105.41365</v>
      </c>
      <c r="E8533" s="151">
        <v>1058</v>
      </c>
      <c r="F8533" s="151">
        <v>10</v>
      </c>
      <c r="G8533" s="158">
        <v>92.959904089516456</v>
      </c>
    </row>
    <row r="8534" spans="1:7" x14ac:dyDescent="0.25">
      <c r="A8534" s="147">
        <v>8530</v>
      </c>
      <c r="B8534" s="151">
        <v>21102126129</v>
      </c>
      <c r="C8534" s="151">
        <v>525</v>
      </c>
      <c r="D8534" s="158">
        <v>1046.050313</v>
      </c>
      <c r="E8534" s="151">
        <v>6151</v>
      </c>
      <c r="F8534" s="151">
        <v>7</v>
      </c>
      <c r="G8534" s="158">
        <v>59.03823098441454</v>
      </c>
    </row>
    <row r="8535" spans="1:7" x14ac:dyDescent="0.25">
      <c r="A8535" s="147">
        <v>8531</v>
      </c>
      <c r="B8535" s="151">
        <v>21102126130</v>
      </c>
      <c r="C8535" s="151">
        <v>442</v>
      </c>
      <c r="D8535" s="158">
        <v>1132.3697139999999</v>
      </c>
      <c r="E8535" s="151">
        <v>165</v>
      </c>
      <c r="F8535" s="151">
        <v>10</v>
      </c>
      <c r="G8535" s="158">
        <v>98.907686159584387</v>
      </c>
    </row>
    <row r="8536" spans="1:7" x14ac:dyDescent="0.25">
      <c r="A8536" s="147">
        <v>8532</v>
      </c>
      <c r="B8536" s="151">
        <v>21102126131</v>
      </c>
      <c r="C8536" s="151">
        <v>431</v>
      </c>
      <c r="D8536" s="158">
        <v>1125.3356719999999</v>
      </c>
      <c r="E8536" s="151">
        <v>301</v>
      </c>
      <c r="F8536" s="151">
        <v>10</v>
      </c>
      <c r="G8536" s="158">
        <v>98.001864926069004</v>
      </c>
    </row>
    <row r="8537" spans="1:7" x14ac:dyDescent="0.25">
      <c r="A8537" s="147">
        <v>8533</v>
      </c>
      <c r="B8537" s="151">
        <v>21102126132</v>
      </c>
      <c r="C8537" s="151">
        <v>383</v>
      </c>
      <c r="D8537" s="158">
        <v>1136.0314619999999</v>
      </c>
      <c r="E8537" s="151">
        <v>104</v>
      </c>
      <c r="F8537" s="151">
        <v>10</v>
      </c>
      <c r="G8537" s="158">
        <v>99.31397362461702</v>
      </c>
    </row>
    <row r="8538" spans="1:7" x14ac:dyDescent="0.25">
      <c r="A8538" s="147">
        <v>8534</v>
      </c>
      <c r="B8538" s="151">
        <v>21102126133</v>
      </c>
      <c r="C8538" s="151">
        <v>640</v>
      </c>
      <c r="D8538" s="158">
        <v>1108.25359</v>
      </c>
      <c r="E8538" s="151">
        <v>919</v>
      </c>
      <c r="F8538" s="151">
        <v>10</v>
      </c>
      <c r="G8538" s="158">
        <v>93.885706673771153</v>
      </c>
    </row>
    <row r="8539" spans="1:7" x14ac:dyDescent="0.25">
      <c r="A8539" s="147">
        <v>8535</v>
      </c>
      <c r="B8539" s="151">
        <v>21102126134</v>
      </c>
      <c r="C8539" s="151">
        <v>350</v>
      </c>
      <c r="D8539" s="158">
        <v>1138.215218</v>
      </c>
      <c r="E8539" s="151">
        <v>86</v>
      </c>
      <c r="F8539" s="151">
        <v>10</v>
      </c>
      <c r="G8539" s="158">
        <v>99.433861729052893</v>
      </c>
    </row>
    <row r="8540" spans="1:7" x14ac:dyDescent="0.25">
      <c r="A8540" s="147">
        <v>8536</v>
      </c>
      <c r="B8540" s="151">
        <v>21102126135</v>
      </c>
      <c r="C8540" s="151">
        <v>341</v>
      </c>
      <c r="D8540" s="158">
        <v>1128.5099319999999</v>
      </c>
      <c r="E8540" s="151">
        <v>232</v>
      </c>
      <c r="F8540" s="151">
        <v>10</v>
      </c>
      <c r="G8540" s="158">
        <v>98.461435993073138</v>
      </c>
    </row>
    <row r="8541" spans="1:7" x14ac:dyDescent="0.25">
      <c r="A8541" s="147">
        <v>8537</v>
      </c>
      <c r="B8541" s="151">
        <v>21102126136</v>
      </c>
      <c r="C8541" s="151">
        <v>216</v>
      </c>
      <c r="D8541" s="158">
        <v>1075.5785739999999</v>
      </c>
      <c r="E8541" s="151">
        <v>3438</v>
      </c>
      <c r="F8541" s="151">
        <v>8</v>
      </c>
      <c r="G8541" s="158">
        <v>77.108032502997204</v>
      </c>
    </row>
    <row r="8542" spans="1:7" x14ac:dyDescent="0.25">
      <c r="A8542" s="147">
        <v>8538</v>
      </c>
      <c r="B8542" s="151">
        <v>21102126137</v>
      </c>
      <c r="C8542" s="151">
        <v>244</v>
      </c>
      <c r="D8542" s="158">
        <v>1123.1437120000001</v>
      </c>
      <c r="E8542" s="151">
        <v>359</v>
      </c>
      <c r="F8542" s="151">
        <v>10</v>
      </c>
      <c r="G8542" s="158">
        <v>97.615558811775671</v>
      </c>
    </row>
    <row r="8543" spans="1:7" x14ac:dyDescent="0.25">
      <c r="A8543" s="147">
        <v>8539</v>
      </c>
      <c r="B8543" s="151">
        <v>21102126138</v>
      </c>
      <c r="C8543" s="151">
        <v>401</v>
      </c>
      <c r="D8543" s="158">
        <v>1050.053774</v>
      </c>
      <c r="E8543" s="151">
        <v>5799</v>
      </c>
      <c r="F8543" s="151">
        <v>7</v>
      </c>
      <c r="G8543" s="158">
        <v>61.382709471160247</v>
      </c>
    </row>
    <row r="8544" spans="1:7" x14ac:dyDescent="0.25">
      <c r="A8544" s="147">
        <v>8540</v>
      </c>
      <c r="B8544" s="151">
        <v>21102126139</v>
      </c>
      <c r="C8544" s="151">
        <v>407</v>
      </c>
      <c r="D8544" s="158">
        <v>999.17875389999995</v>
      </c>
      <c r="E8544" s="151">
        <v>9650</v>
      </c>
      <c r="F8544" s="151">
        <v>5</v>
      </c>
      <c r="G8544" s="158">
        <v>35.733315572132675</v>
      </c>
    </row>
    <row r="8545" spans="1:7" x14ac:dyDescent="0.25">
      <c r="A8545" s="147">
        <v>8541</v>
      </c>
      <c r="B8545" s="151">
        <v>21102126201</v>
      </c>
      <c r="C8545" s="151">
        <v>278</v>
      </c>
      <c r="D8545" s="158">
        <v>1094.283263</v>
      </c>
      <c r="E8545" s="151">
        <v>1851</v>
      </c>
      <c r="F8545" s="151">
        <v>9</v>
      </c>
      <c r="G8545" s="158">
        <v>87.678167044092177</v>
      </c>
    </row>
    <row r="8546" spans="1:7" x14ac:dyDescent="0.25">
      <c r="A8546" s="147">
        <v>8542</v>
      </c>
      <c r="B8546" s="151">
        <v>21102126202</v>
      </c>
      <c r="C8546" s="151">
        <v>223</v>
      </c>
      <c r="D8546" s="158">
        <v>1122.3115519999999</v>
      </c>
      <c r="E8546" s="151">
        <v>381</v>
      </c>
      <c r="F8546" s="151">
        <v>10</v>
      </c>
      <c r="G8546" s="158">
        <v>97.469028906354069</v>
      </c>
    </row>
    <row r="8547" spans="1:7" x14ac:dyDescent="0.25">
      <c r="A8547" s="147">
        <v>8543</v>
      </c>
      <c r="B8547" s="151">
        <v>21102126203</v>
      </c>
      <c r="C8547" s="151">
        <v>304</v>
      </c>
      <c r="D8547" s="158">
        <v>1108.0138669999999</v>
      </c>
      <c r="E8547" s="151">
        <v>933</v>
      </c>
      <c r="F8547" s="151">
        <v>10</v>
      </c>
      <c r="G8547" s="158">
        <v>93.792460370321024</v>
      </c>
    </row>
    <row r="8548" spans="1:7" x14ac:dyDescent="0.25">
      <c r="A8548" s="147">
        <v>8544</v>
      </c>
      <c r="B8548" s="151">
        <v>21102126204</v>
      </c>
      <c r="C8548" s="151">
        <v>455</v>
      </c>
      <c r="D8548" s="158">
        <v>1130.4293990000001</v>
      </c>
      <c r="E8548" s="151">
        <v>198</v>
      </c>
      <c r="F8548" s="151">
        <v>10</v>
      </c>
      <c r="G8548" s="158">
        <v>98.687891301451984</v>
      </c>
    </row>
    <row r="8549" spans="1:7" x14ac:dyDescent="0.25">
      <c r="A8549" s="147">
        <v>8545</v>
      </c>
      <c r="B8549" s="151">
        <v>21102126205</v>
      </c>
      <c r="C8549" s="151">
        <v>418</v>
      </c>
      <c r="D8549" s="158">
        <v>1097.1782800000001</v>
      </c>
      <c r="E8549" s="151">
        <v>1635</v>
      </c>
      <c r="F8549" s="151">
        <v>9</v>
      </c>
      <c r="G8549" s="158">
        <v>89.116824297322495</v>
      </c>
    </row>
    <row r="8550" spans="1:7" x14ac:dyDescent="0.25">
      <c r="A8550" s="147">
        <v>8546</v>
      </c>
      <c r="B8550" s="151">
        <v>21102126206</v>
      </c>
      <c r="C8550" s="151">
        <v>246</v>
      </c>
      <c r="D8550" s="158">
        <v>1115.2757039999999</v>
      </c>
      <c r="E8550" s="151">
        <v>620</v>
      </c>
      <c r="F8550" s="151">
        <v>10</v>
      </c>
      <c r="G8550" s="158">
        <v>95.877181297455706</v>
      </c>
    </row>
    <row r="8551" spans="1:7" x14ac:dyDescent="0.25">
      <c r="A8551" s="147">
        <v>8547</v>
      </c>
      <c r="B8551" s="151">
        <v>21102126207</v>
      </c>
      <c r="C8551" s="151">
        <v>234</v>
      </c>
      <c r="D8551" s="158">
        <v>1069.1022519999999</v>
      </c>
      <c r="E8551" s="151">
        <v>3996</v>
      </c>
      <c r="F8551" s="151">
        <v>8</v>
      </c>
      <c r="G8551" s="158">
        <v>73.391501265485545</v>
      </c>
    </row>
    <row r="8552" spans="1:7" x14ac:dyDescent="0.25">
      <c r="A8552" s="147">
        <v>8548</v>
      </c>
      <c r="B8552" s="151">
        <v>21102126208</v>
      </c>
      <c r="C8552" s="151">
        <v>374</v>
      </c>
      <c r="D8552" s="158">
        <v>1096.920912</v>
      </c>
      <c r="E8552" s="151">
        <v>1645</v>
      </c>
      <c r="F8552" s="151">
        <v>9</v>
      </c>
      <c r="G8552" s="158">
        <v>89.050219794858137</v>
      </c>
    </row>
    <row r="8553" spans="1:7" x14ac:dyDescent="0.25">
      <c r="A8553" s="147">
        <v>8549</v>
      </c>
      <c r="B8553" s="151">
        <v>21102126209</v>
      </c>
      <c r="C8553" s="151">
        <v>252</v>
      </c>
      <c r="D8553" s="158">
        <v>1115.6430310000001</v>
      </c>
      <c r="E8553" s="151">
        <v>602</v>
      </c>
      <c r="F8553" s="151">
        <v>10</v>
      </c>
      <c r="G8553" s="158">
        <v>95.997069401891565</v>
      </c>
    </row>
    <row r="8554" spans="1:7" x14ac:dyDescent="0.25">
      <c r="A8554" s="147">
        <v>8550</v>
      </c>
      <c r="B8554" s="151">
        <v>21102126210</v>
      </c>
      <c r="C8554" s="151">
        <v>511</v>
      </c>
      <c r="D8554" s="158">
        <v>1122.8252580000001</v>
      </c>
      <c r="E8554" s="151">
        <v>368</v>
      </c>
      <c r="F8554" s="151">
        <v>10</v>
      </c>
      <c r="G8554" s="158">
        <v>97.555614759557756</v>
      </c>
    </row>
    <row r="8555" spans="1:7" x14ac:dyDescent="0.25">
      <c r="A8555" s="147">
        <v>8551</v>
      </c>
      <c r="B8555" s="151">
        <v>21102126211</v>
      </c>
      <c r="C8555" s="151">
        <v>371</v>
      </c>
      <c r="D8555" s="158">
        <v>961.89565219999997</v>
      </c>
      <c r="E8555" s="151">
        <v>11481</v>
      </c>
      <c r="F8555" s="151">
        <v>3</v>
      </c>
      <c r="G8555" s="158">
        <v>23.538031170907153</v>
      </c>
    </row>
    <row r="8556" spans="1:7" x14ac:dyDescent="0.25">
      <c r="A8556" s="147">
        <v>8552</v>
      </c>
      <c r="B8556" s="151">
        <v>21102126212</v>
      </c>
      <c r="C8556" s="151">
        <v>190</v>
      </c>
      <c r="D8556" s="158">
        <v>1096.434471</v>
      </c>
      <c r="E8556" s="151">
        <v>1682</v>
      </c>
      <c r="F8556" s="151">
        <v>9</v>
      </c>
      <c r="G8556" s="158">
        <v>88.803783135739977</v>
      </c>
    </row>
    <row r="8557" spans="1:7" x14ac:dyDescent="0.25">
      <c r="A8557" s="147">
        <v>8553</v>
      </c>
      <c r="B8557" s="151">
        <v>21102126213</v>
      </c>
      <c r="C8557" s="151">
        <v>341</v>
      </c>
      <c r="D8557" s="158">
        <v>1097.8778319999999</v>
      </c>
      <c r="E8557" s="151">
        <v>1580</v>
      </c>
      <c r="F8557" s="151">
        <v>9</v>
      </c>
      <c r="G8557" s="158">
        <v>89.483149060876514</v>
      </c>
    </row>
    <row r="8558" spans="1:7" x14ac:dyDescent="0.25">
      <c r="A8558" s="147">
        <v>8554</v>
      </c>
      <c r="B8558" s="151">
        <v>21102126214</v>
      </c>
      <c r="C8558" s="151">
        <v>353</v>
      </c>
      <c r="D8558" s="158">
        <v>1114.5927899999999</v>
      </c>
      <c r="E8558" s="151">
        <v>643</v>
      </c>
      <c r="F8558" s="151">
        <v>10</v>
      </c>
      <c r="G8558" s="158">
        <v>95.723990941787662</v>
      </c>
    </row>
    <row r="8559" spans="1:7" x14ac:dyDescent="0.25">
      <c r="A8559" s="147">
        <v>8555</v>
      </c>
      <c r="B8559" s="151">
        <v>21102126215</v>
      </c>
      <c r="C8559" s="151">
        <v>333</v>
      </c>
      <c r="D8559" s="158">
        <v>1079.8266639999999</v>
      </c>
      <c r="E8559" s="151">
        <v>3051</v>
      </c>
      <c r="F8559" s="151">
        <v>9</v>
      </c>
      <c r="G8559" s="158">
        <v>79.685626748368193</v>
      </c>
    </row>
    <row r="8560" spans="1:7" x14ac:dyDescent="0.25">
      <c r="A8560" s="147">
        <v>8556</v>
      </c>
      <c r="B8560" s="151">
        <v>21102126216</v>
      </c>
      <c r="C8560" s="151">
        <v>341</v>
      </c>
      <c r="D8560" s="158">
        <v>1087.231716</v>
      </c>
      <c r="E8560" s="151">
        <v>2407</v>
      </c>
      <c r="F8560" s="151">
        <v>9</v>
      </c>
      <c r="G8560" s="158">
        <v>83.974956707073403</v>
      </c>
    </row>
    <row r="8561" spans="1:7" x14ac:dyDescent="0.25">
      <c r="A8561" s="147">
        <v>8557</v>
      </c>
      <c r="B8561" s="151">
        <v>21102126217</v>
      </c>
      <c r="C8561" s="151">
        <v>281</v>
      </c>
      <c r="D8561" s="158">
        <v>1138.5296960000001</v>
      </c>
      <c r="E8561" s="151">
        <v>80</v>
      </c>
      <c r="F8561" s="151">
        <v>10</v>
      </c>
      <c r="G8561" s="158">
        <v>99.473824430531494</v>
      </c>
    </row>
    <row r="8562" spans="1:7" x14ac:dyDescent="0.25">
      <c r="A8562" s="147">
        <v>8558</v>
      </c>
      <c r="B8562" s="151">
        <v>21102126218</v>
      </c>
      <c r="C8562" s="151">
        <v>222</v>
      </c>
      <c r="D8562" s="158">
        <v>1133.5309380000001</v>
      </c>
      <c r="E8562" s="151">
        <v>144</v>
      </c>
      <c r="F8562" s="151">
        <v>10</v>
      </c>
      <c r="G8562" s="158">
        <v>99.047555614759546</v>
      </c>
    </row>
    <row r="8563" spans="1:7" x14ac:dyDescent="0.25">
      <c r="A8563" s="147">
        <v>8559</v>
      </c>
      <c r="B8563" s="151">
        <v>21102126219</v>
      </c>
      <c r="C8563" s="151">
        <v>183</v>
      </c>
      <c r="D8563" s="158">
        <v>1082.9133019999999</v>
      </c>
      <c r="E8563" s="151">
        <v>2795</v>
      </c>
      <c r="F8563" s="151">
        <v>9</v>
      </c>
      <c r="G8563" s="158">
        <v>81.390702011455971</v>
      </c>
    </row>
    <row r="8564" spans="1:7" x14ac:dyDescent="0.25">
      <c r="A8564" s="147">
        <v>8560</v>
      </c>
      <c r="B8564" s="151">
        <v>21102126220</v>
      </c>
      <c r="C8564" s="151">
        <v>325</v>
      </c>
      <c r="D8564" s="158">
        <v>1090.991039</v>
      </c>
      <c r="E8564" s="151">
        <v>2091</v>
      </c>
      <c r="F8564" s="151">
        <v>9</v>
      </c>
      <c r="G8564" s="158">
        <v>86.079658984947386</v>
      </c>
    </row>
    <row r="8565" spans="1:7" x14ac:dyDescent="0.25">
      <c r="A8565" s="147">
        <v>8561</v>
      </c>
      <c r="B8565" s="151">
        <v>21102126221</v>
      </c>
      <c r="C8565" s="151">
        <v>456</v>
      </c>
      <c r="D8565" s="158">
        <v>1099.746881</v>
      </c>
      <c r="E8565" s="151">
        <v>1441</v>
      </c>
      <c r="F8565" s="151">
        <v>9</v>
      </c>
      <c r="G8565" s="158">
        <v>90.408951645131211</v>
      </c>
    </row>
    <row r="8566" spans="1:7" x14ac:dyDescent="0.25">
      <c r="A8566" s="147">
        <v>8562</v>
      </c>
      <c r="B8566" s="151">
        <v>21102126222</v>
      </c>
      <c r="C8566" s="151">
        <v>298</v>
      </c>
      <c r="D8566" s="158">
        <v>1112.6250070000001</v>
      </c>
      <c r="E8566" s="151">
        <v>720</v>
      </c>
      <c r="F8566" s="151">
        <v>10</v>
      </c>
      <c r="G8566" s="158">
        <v>95.211136272812041</v>
      </c>
    </row>
    <row r="8567" spans="1:7" x14ac:dyDescent="0.25">
      <c r="A8567" s="147">
        <v>8563</v>
      </c>
      <c r="B8567" s="151">
        <v>21102126223</v>
      </c>
      <c r="C8567" s="151">
        <v>219</v>
      </c>
      <c r="D8567" s="158">
        <v>1057.0473770000001</v>
      </c>
      <c r="E8567" s="151">
        <v>5144</v>
      </c>
      <c r="F8567" s="151">
        <v>7</v>
      </c>
      <c r="G8567" s="158">
        <v>65.745304382576265</v>
      </c>
    </row>
    <row r="8568" spans="1:7" x14ac:dyDescent="0.25">
      <c r="A8568" s="147">
        <v>8564</v>
      </c>
      <c r="B8568" s="151">
        <v>21102126224</v>
      </c>
      <c r="C8568" s="151">
        <v>398</v>
      </c>
      <c r="D8568" s="158">
        <v>1082.1667669999999</v>
      </c>
      <c r="E8568" s="151">
        <v>2845</v>
      </c>
      <c r="F8568" s="151">
        <v>9</v>
      </c>
      <c r="G8568" s="158">
        <v>81.057679499134139</v>
      </c>
    </row>
    <row r="8569" spans="1:7" x14ac:dyDescent="0.25">
      <c r="A8569" s="147">
        <v>8565</v>
      </c>
      <c r="B8569" s="151">
        <v>21102126225</v>
      </c>
      <c r="C8569" s="151">
        <v>285</v>
      </c>
      <c r="D8569" s="158">
        <v>1124.8244669999999</v>
      </c>
      <c r="E8569" s="151">
        <v>312</v>
      </c>
      <c r="F8569" s="151">
        <v>10</v>
      </c>
      <c r="G8569" s="158">
        <v>97.928599973358203</v>
      </c>
    </row>
    <row r="8570" spans="1:7" x14ac:dyDescent="0.25">
      <c r="A8570" s="147">
        <v>8566</v>
      </c>
      <c r="B8570" s="151">
        <v>21102126226</v>
      </c>
      <c r="C8570" s="151">
        <v>243</v>
      </c>
      <c r="D8570" s="158">
        <v>1142.7618299999999</v>
      </c>
      <c r="E8570" s="151">
        <v>48</v>
      </c>
      <c r="F8570" s="151">
        <v>10</v>
      </c>
      <c r="G8570" s="158">
        <v>99.686958838417468</v>
      </c>
    </row>
    <row r="8571" spans="1:7" x14ac:dyDescent="0.25">
      <c r="A8571" s="147">
        <v>8567</v>
      </c>
      <c r="B8571" s="151">
        <v>21102126227</v>
      </c>
      <c r="C8571" s="151">
        <v>430</v>
      </c>
      <c r="D8571" s="158">
        <v>1103.396326</v>
      </c>
      <c r="E8571" s="151">
        <v>1185</v>
      </c>
      <c r="F8571" s="151">
        <v>10</v>
      </c>
      <c r="G8571" s="158">
        <v>92.114026908218989</v>
      </c>
    </row>
    <row r="8572" spans="1:7" x14ac:dyDescent="0.25">
      <c r="A8572" s="147">
        <v>8568</v>
      </c>
      <c r="B8572" s="151">
        <v>21102126228</v>
      </c>
      <c r="C8572" s="151">
        <v>338</v>
      </c>
      <c r="D8572" s="158">
        <v>1087.900099</v>
      </c>
      <c r="E8572" s="151">
        <v>2357</v>
      </c>
      <c r="F8572" s="151">
        <v>9</v>
      </c>
      <c r="G8572" s="158">
        <v>84.307979219395236</v>
      </c>
    </row>
    <row r="8573" spans="1:7" x14ac:dyDescent="0.25">
      <c r="A8573" s="147">
        <v>8569</v>
      </c>
      <c r="B8573" s="151">
        <v>21102126229</v>
      </c>
      <c r="C8573" s="151">
        <v>336</v>
      </c>
      <c r="D8573" s="158">
        <v>1092.880872</v>
      </c>
      <c r="E8573" s="151">
        <v>1958</v>
      </c>
      <c r="F8573" s="151">
        <v>9</v>
      </c>
      <c r="G8573" s="158">
        <v>86.965498867723454</v>
      </c>
    </row>
    <row r="8574" spans="1:7" x14ac:dyDescent="0.25">
      <c r="A8574" s="147">
        <v>8570</v>
      </c>
      <c r="B8574" s="151">
        <v>21102126230</v>
      </c>
      <c r="C8574" s="151">
        <v>269</v>
      </c>
      <c r="D8574" s="158">
        <v>1133.061786</v>
      </c>
      <c r="E8574" s="151">
        <v>157</v>
      </c>
      <c r="F8574" s="151">
        <v>10</v>
      </c>
      <c r="G8574" s="158">
        <v>98.960969761555887</v>
      </c>
    </row>
    <row r="8575" spans="1:7" x14ac:dyDescent="0.25">
      <c r="A8575" s="147">
        <v>8571</v>
      </c>
      <c r="B8575" s="151">
        <v>21102126231</v>
      </c>
      <c r="C8575" s="151">
        <v>286</v>
      </c>
      <c r="D8575" s="158">
        <v>1121.26632</v>
      </c>
      <c r="E8575" s="151">
        <v>407</v>
      </c>
      <c r="F8575" s="151">
        <v>10</v>
      </c>
      <c r="G8575" s="158">
        <v>97.29585719994671</v>
      </c>
    </row>
    <row r="8576" spans="1:7" x14ac:dyDescent="0.25">
      <c r="A8576" s="147">
        <v>8572</v>
      </c>
      <c r="B8576" s="151">
        <v>21102126232</v>
      </c>
      <c r="C8576" s="151">
        <v>340</v>
      </c>
      <c r="D8576" s="158">
        <v>1116.144532</v>
      </c>
      <c r="E8576" s="151">
        <v>586</v>
      </c>
      <c r="F8576" s="151">
        <v>10</v>
      </c>
      <c r="G8576" s="158">
        <v>96.103636605834552</v>
      </c>
    </row>
    <row r="8577" spans="1:7" x14ac:dyDescent="0.25">
      <c r="A8577" s="147">
        <v>8573</v>
      </c>
      <c r="B8577" s="151">
        <v>21103126301</v>
      </c>
      <c r="C8577" s="151">
        <v>578</v>
      </c>
      <c r="D8577" s="158">
        <v>992.5467625</v>
      </c>
      <c r="E8577" s="151">
        <v>10023</v>
      </c>
      <c r="F8577" s="151">
        <v>4</v>
      </c>
      <c r="G8577" s="158">
        <v>33.248967630211801</v>
      </c>
    </row>
    <row r="8578" spans="1:7" x14ac:dyDescent="0.25">
      <c r="A8578" s="147">
        <v>8574</v>
      </c>
      <c r="B8578" s="151">
        <v>21103126302</v>
      </c>
      <c r="C8578" s="151">
        <v>525</v>
      </c>
      <c r="D8578" s="158">
        <v>996.58643740000002</v>
      </c>
      <c r="E8578" s="151">
        <v>9816</v>
      </c>
      <c r="F8578" s="151">
        <v>4</v>
      </c>
      <c r="G8578" s="158">
        <v>34.62768083122419</v>
      </c>
    </row>
    <row r="8579" spans="1:7" x14ac:dyDescent="0.25">
      <c r="A8579" s="147">
        <v>8575</v>
      </c>
      <c r="B8579" s="151">
        <v>21103126303</v>
      </c>
      <c r="C8579" s="151">
        <v>417</v>
      </c>
      <c r="D8579" s="158">
        <v>988.35105020000003</v>
      </c>
      <c r="E8579" s="151">
        <v>10246</v>
      </c>
      <c r="F8579" s="151">
        <v>4</v>
      </c>
      <c r="G8579" s="158">
        <v>31.763687225256426</v>
      </c>
    </row>
    <row r="8580" spans="1:7" x14ac:dyDescent="0.25">
      <c r="A8580" s="147">
        <v>8576</v>
      </c>
      <c r="B8580" s="151">
        <v>21103126304</v>
      </c>
      <c r="C8580" s="151">
        <v>297</v>
      </c>
      <c r="D8580" s="158">
        <v>1098.8248269999999</v>
      </c>
      <c r="E8580" s="151">
        <v>1508</v>
      </c>
      <c r="F8580" s="151">
        <v>9</v>
      </c>
      <c r="G8580" s="158">
        <v>89.962701478619948</v>
      </c>
    </row>
    <row r="8581" spans="1:7" x14ac:dyDescent="0.25">
      <c r="A8581" s="147">
        <v>8577</v>
      </c>
      <c r="B8581" s="151">
        <v>21103126305</v>
      </c>
      <c r="C8581" s="151">
        <v>370</v>
      </c>
      <c r="D8581" s="158">
        <v>1023.9412</v>
      </c>
      <c r="E8581" s="151">
        <v>7993</v>
      </c>
      <c r="F8581" s="151">
        <v>6</v>
      </c>
      <c r="G8581" s="158">
        <v>46.769681630478225</v>
      </c>
    </row>
    <row r="8582" spans="1:7" x14ac:dyDescent="0.25">
      <c r="A8582" s="147">
        <v>8578</v>
      </c>
      <c r="B8582" s="151">
        <v>21103126306</v>
      </c>
      <c r="C8582" s="151">
        <v>462</v>
      </c>
      <c r="D8582" s="158">
        <v>1047.1294339999999</v>
      </c>
      <c r="E8582" s="151">
        <v>6064</v>
      </c>
      <c r="F8582" s="151">
        <v>7</v>
      </c>
      <c r="G8582" s="158">
        <v>59.617690155854532</v>
      </c>
    </row>
    <row r="8583" spans="1:7" x14ac:dyDescent="0.25">
      <c r="A8583" s="147">
        <v>8579</v>
      </c>
      <c r="B8583" s="151">
        <v>21103126307</v>
      </c>
      <c r="C8583" s="151">
        <v>403</v>
      </c>
      <c r="D8583" s="158">
        <v>979.05193889999998</v>
      </c>
      <c r="E8583" s="151">
        <v>10699</v>
      </c>
      <c r="F8583" s="151">
        <v>4</v>
      </c>
      <c r="G8583" s="158">
        <v>28.746503263620621</v>
      </c>
    </row>
    <row r="8584" spans="1:7" x14ac:dyDescent="0.25">
      <c r="A8584" s="147">
        <v>8580</v>
      </c>
      <c r="B8584" s="151">
        <v>21103126308</v>
      </c>
      <c r="C8584" s="151">
        <v>310</v>
      </c>
      <c r="D8584" s="158">
        <v>1037.571017</v>
      </c>
      <c r="E8584" s="151">
        <v>6926</v>
      </c>
      <c r="F8584" s="151">
        <v>6</v>
      </c>
      <c r="G8584" s="158">
        <v>53.87638204342614</v>
      </c>
    </row>
    <row r="8585" spans="1:7" x14ac:dyDescent="0.25">
      <c r="A8585" s="147">
        <v>8581</v>
      </c>
      <c r="B8585" s="151">
        <v>21103126309</v>
      </c>
      <c r="C8585" s="151">
        <v>429</v>
      </c>
      <c r="D8585" s="158">
        <v>1010.691539</v>
      </c>
      <c r="E8585" s="151">
        <v>8940</v>
      </c>
      <c r="F8585" s="151">
        <v>5</v>
      </c>
      <c r="G8585" s="158">
        <v>40.462235247102704</v>
      </c>
    </row>
    <row r="8586" spans="1:7" x14ac:dyDescent="0.25">
      <c r="A8586" s="147">
        <v>8582</v>
      </c>
      <c r="B8586" s="151">
        <v>21103126310</v>
      </c>
      <c r="C8586" s="151">
        <v>251</v>
      </c>
      <c r="D8586" s="158">
        <v>1058.273657</v>
      </c>
      <c r="E8586" s="151">
        <v>5005</v>
      </c>
      <c r="F8586" s="151">
        <v>7</v>
      </c>
      <c r="G8586" s="158">
        <v>66.671106966830962</v>
      </c>
    </row>
    <row r="8587" spans="1:7" x14ac:dyDescent="0.25">
      <c r="A8587" s="147">
        <v>8583</v>
      </c>
      <c r="B8587" s="151">
        <v>21103126311</v>
      </c>
      <c r="C8587" s="151">
        <v>496</v>
      </c>
      <c r="D8587" s="158">
        <v>1062.8714030000001</v>
      </c>
      <c r="E8587" s="151">
        <v>4567</v>
      </c>
      <c r="F8587" s="151">
        <v>8</v>
      </c>
      <c r="G8587" s="158">
        <v>69.588384174770212</v>
      </c>
    </row>
    <row r="8588" spans="1:7" x14ac:dyDescent="0.25">
      <c r="A8588" s="147">
        <v>8584</v>
      </c>
      <c r="B8588" s="151">
        <v>21103126312</v>
      </c>
      <c r="C8588" s="151">
        <v>337</v>
      </c>
      <c r="D8588" s="158">
        <v>1082.616632</v>
      </c>
      <c r="E8588" s="151">
        <v>2814</v>
      </c>
      <c r="F8588" s="151">
        <v>9</v>
      </c>
      <c r="G8588" s="158">
        <v>81.264153456773684</v>
      </c>
    </row>
    <row r="8589" spans="1:7" x14ac:dyDescent="0.25">
      <c r="A8589" s="147">
        <v>8585</v>
      </c>
      <c r="B8589" s="151">
        <v>21103126313</v>
      </c>
      <c r="C8589" s="151">
        <v>252</v>
      </c>
      <c r="D8589" s="158">
        <v>1040.38536</v>
      </c>
      <c r="E8589" s="151">
        <v>6665</v>
      </c>
      <c r="F8589" s="151">
        <v>6</v>
      </c>
      <c r="G8589" s="158">
        <v>55.614759557746105</v>
      </c>
    </row>
    <row r="8590" spans="1:7" x14ac:dyDescent="0.25">
      <c r="A8590" s="147">
        <v>8586</v>
      </c>
      <c r="B8590" s="151">
        <v>21103126314</v>
      </c>
      <c r="C8590" s="151">
        <v>324</v>
      </c>
      <c r="D8590" s="158">
        <v>1074.7766409999999</v>
      </c>
      <c r="E8590" s="151">
        <v>3506</v>
      </c>
      <c r="F8590" s="151">
        <v>8</v>
      </c>
      <c r="G8590" s="158">
        <v>76.655121886239513</v>
      </c>
    </row>
    <row r="8591" spans="1:7" x14ac:dyDescent="0.25">
      <c r="A8591" s="147">
        <v>8587</v>
      </c>
      <c r="B8591" s="151">
        <v>21103126315</v>
      </c>
      <c r="C8591" s="151">
        <v>313</v>
      </c>
      <c r="D8591" s="158">
        <v>1012.168309</v>
      </c>
      <c r="E8591" s="151">
        <v>8831</v>
      </c>
      <c r="F8591" s="151">
        <v>5</v>
      </c>
      <c r="G8591" s="158">
        <v>41.188224323964299</v>
      </c>
    </row>
    <row r="8592" spans="1:7" x14ac:dyDescent="0.25">
      <c r="A8592" s="147">
        <v>8588</v>
      </c>
      <c r="B8592" s="151">
        <v>21103126316</v>
      </c>
      <c r="C8592" s="151">
        <v>301</v>
      </c>
      <c r="D8592" s="158">
        <v>1086.212383</v>
      </c>
      <c r="E8592" s="151">
        <v>2498</v>
      </c>
      <c r="F8592" s="151">
        <v>9</v>
      </c>
      <c r="G8592" s="158">
        <v>83.368855734647667</v>
      </c>
    </row>
    <row r="8593" spans="1:7" x14ac:dyDescent="0.25">
      <c r="A8593" s="147">
        <v>8589</v>
      </c>
      <c r="B8593" s="151">
        <v>21103126317</v>
      </c>
      <c r="C8593" s="151">
        <v>553</v>
      </c>
      <c r="D8593" s="158">
        <v>1025.890981</v>
      </c>
      <c r="E8593" s="151">
        <v>7825</v>
      </c>
      <c r="F8593" s="151">
        <v>6</v>
      </c>
      <c r="G8593" s="158">
        <v>47.888637271879581</v>
      </c>
    </row>
    <row r="8594" spans="1:7" x14ac:dyDescent="0.25">
      <c r="A8594" s="147">
        <v>8590</v>
      </c>
      <c r="B8594" s="151">
        <v>21103126318</v>
      </c>
      <c r="C8594" s="151">
        <v>557</v>
      </c>
      <c r="D8594" s="158">
        <v>1002.497388</v>
      </c>
      <c r="E8594" s="151">
        <v>9477</v>
      </c>
      <c r="F8594" s="151">
        <v>5</v>
      </c>
      <c r="G8594" s="158">
        <v>36.885573464766217</v>
      </c>
    </row>
    <row r="8595" spans="1:7" x14ac:dyDescent="0.25">
      <c r="A8595" s="147">
        <v>8591</v>
      </c>
      <c r="B8595" s="151">
        <v>21103126319</v>
      </c>
      <c r="C8595" s="151">
        <v>643</v>
      </c>
      <c r="D8595" s="158">
        <v>995.73879869999996</v>
      </c>
      <c r="E8595" s="151">
        <v>9862</v>
      </c>
      <c r="F8595" s="151">
        <v>4</v>
      </c>
      <c r="G8595" s="158">
        <v>34.321300119888107</v>
      </c>
    </row>
    <row r="8596" spans="1:7" x14ac:dyDescent="0.25">
      <c r="A8596" s="147">
        <v>8592</v>
      </c>
      <c r="B8596" s="151">
        <v>21103126320</v>
      </c>
      <c r="C8596" s="151">
        <v>395</v>
      </c>
      <c r="D8596" s="158">
        <v>1026.825885</v>
      </c>
      <c r="E8596" s="151">
        <v>7759</v>
      </c>
      <c r="F8596" s="151">
        <v>6</v>
      </c>
      <c r="G8596" s="158">
        <v>48.328226988144394</v>
      </c>
    </row>
    <row r="8597" spans="1:7" x14ac:dyDescent="0.25">
      <c r="A8597" s="147">
        <v>8593</v>
      </c>
      <c r="B8597" s="151">
        <v>21103126321</v>
      </c>
      <c r="C8597" s="151">
        <v>249</v>
      </c>
      <c r="D8597" s="158">
        <v>944.43624669999997</v>
      </c>
      <c r="E8597" s="151">
        <v>12127</v>
      </c>
      <c r="F8597" s="151">
        <v>3</v>
      </c>
      <c r="G8597" s="158">
        <v>19.235380311709072</v>
      </c>
    </row>
    <row r="8598" spans="1:7" x14ac:dyDescent="0.25">
      <c r="A8598" s="147">
        <v>8594</v>
      </c>
      <c r="B8598" s="151">
        <v>21103126322</v>
      </c>
      <c r="C8598" s="151">
        <v>333</v>
      </c>
      <c r="D8598" s="158">
        <v>1046.6663120000001</v>
      </c>
      <c r="E8598" s="151">
        <v>6100</v>
      </c>
      <c r="F8598" s="151">
        <v>7</v>
      </c>
      <c r="G8598" s="158">
        <v>59.377913946982815</v>
      </c>
    </row>
    <row r="8599" spans="1:7" x14ac:dyDescent="0.25">
      <c r="A8599" s="147">
        <v>8595</v>
      </c>
      <c r="B8599" s="151">
        <v>21103126323</v>
      </c>
      <c r="C8599" s="151">
        <v>516</v>
      </c>
      <c r="D8599" s="158">
        <v>1086.823596</v>
      </c>
      <c r="E8599" s="151">
        <v>2448</v>
      </c>
      <c r="F8599" s="151">
        <v>9</v>
      </c>
      <c r="G8599" s="158">
        <v>83.7018782469695</v>
      </c>
    </row>
    <row r="8600" spans="1:7" x14ac:dyDescent="0.25">
      <c r="A8600" s="147">
        <v>8596</v>
      </c>
      <c r="B8600" s="151">
        <v>21103126324</v>
      </c>
      <c r="C8600" s="151">
        <v>395</v>
      </c>
      <c r="D8600" s="158">
        <v>1071.0425049999999</v>
      </c>
      <c r="E8600" s="151">
        <v>3835</v>
      </c>
      <c r="F8600" s="151">
        <v>8</v>
      </c>
      <c r="G8600" s="158">
        <v>74.463833755161843</v>
      </c>
    </row>
    <row r="8601" spans="1:7" x14ac:dyDescent="0.25">
      <c r="A8601" s="147">
        <v>8597</v>
      </c>
      <c r="B8601" s="151">
        <v>21103126325</v>
      </c>
      <c r="C8601" s="151">
        <v>624</v>
      </c>
      <c r="D8601" s="158">
        <v>988.71348</v>
      </c>
      <c r="E8601" s="151">
        <v>10226</v>
      </c>
      <c r="F8601" s="151">
        <v>4</v>
      </c>
      <c r="G8601" s="158">
        <v>31.896896230185163</v>
      </c>
    </row>
    <row r="8602" spans="1:7" x14ac:dyDescent="0.25">
      <c r="A8602" s="147">
        <v>8598</v>
      </c>
      <c r="B8602" s="151">
        <v>21103126326</v>
      </c>
      <c r="C8602" s="151">
        <v>605</v>
      </c>
      <c r="D8602" s="158">
        <v>990.51986569999997</v>
      </c>
      <c r="E8602" s="151">
        <v>10128</v>
      </c>
      <c r="F8602" s="151">
        <v>4</v>
      </c>
      <c r="G8602" s="158">
        <v>32.54962035433595</v>
      </c>
    </row>
    <row r="8603" spans="1:7" x14ac:dyDescent="0.25">
      <c r="A8603" s="147">
        <v>8599</v>
      </c>
      <c r="B8603" s="151">
        <v>21103126329</v>
      </c>
      <c r="C8603" s="151">
        <v>415</v>
      </c>
      <c r="D8603" s="158">
        <v>1072.9331649999999</v>
      </c>
      <c r="E8603" s="151">
        <v>3670</v>
      </c>
      <c r="F8603" s="151">
        <v>8</v>
      </c>
      <c r="G8603" s="158">
        <v>75.562808045823886</v>
      </c>
    </row>
    <row r="8604" spans="1:7" x14ac:dyDescent="0.25">
      <c r="A8604" s="147">
        <v>8600</v>
      </c>
      <c r="B8604" s="151">
        <v>21103126330</v>
      </c>
      <c r="C8604" s="151">
        <v>517</v>
      </c>
      <c r="D8604" s="158">
        <v>1058.8037690000001</v>
      </c>
      <c r="E8604" s="151">
        <v>4954</v>
      </c>
      <c r="F8604" s="151">
        <v>7</v>
      </c>
      <c r="G8604" s="158">
        <v>67.010789929399223</v>
      </c>
    </row>
    <row r="8605" spans="1:7" x14ac:dyDescent="0.25">
      <c r="A8605" s="147">
        <v>8601</v>
      </c>
      <c r="B8605" s="151">
        <v>21103126501</v>
      </c>
      <c r="C8605" s="151">
        <v>529</v>
      </c>
      <c r="D8605" s="158">
        <v>1040.824877</v>
      </c>
      <c r="E8605" s="151">
        <v>6633</v>
      </c>
      <c r="F8605" s="151">
        <v>6</v>
      </c>
      <c r="G8605" s="158">
        <v>55.827893965632079</v>
      </c>
    </row>
    <row r="8606" spans="1:7" x14ac:dyDescent="0.25">
      <c r="A8606" s="147">
        <v>8602</v>
      </c>
      <c r="B8606" s="151">
        <v>21103126502</v>
      </c>
      <c r="C8606" s="151">
        <v>468</v>
      </c>
      <c r="D8606" s="158">
        <v>962.51058799999998</v>
      </c>
      <c r="E8606" s="151">
        <v>11449</v>
      </c>
      <c r="F8606" s="151">
        <v>3</v>
      </c>
      <c r="G8606" s="158">
        <v>23.751165578793128</v>
      </c>
    </row>
    <row r="8607" spans="1:7" x14ac:dyDescent="0.25">
      <c r="A8607" s="147">
        <v>8603</v>
      </c>
      <c r="B8607" s="151">
        <v>21103126503</v>
      </c>
      <c r="C8607" s="151">
        <v>317</v>
      </c>
      <c r="D8607" s="158">
        <v>1102.36997</v>
      </c>
      <c r="E8607" s="151">
        <v>1256</v>
      </c>
      <c r="F8607" s="151">
        <v>10</v>
      </c>
      <c r="G8607" s="158">
        <v>91.641134940721997</v>
      </c>
    </row>
    <row r="8608" spans="1:7" x14ac:dyDescent="0.25">
      <c r="A8608" s="147">
        <v>8604</v>
      </c>
      <c r="B8608" s="151">
        <v>21103126504</v>
      </c>
      <c r="C8608" s="151">
        <v>379</v>
      </c>
      <c r="D8608" s="158">
        <v>1021.994656</v>
      </c>
      <c r="E8608" s="151">
        <v>8142</v>
      </c>
      <c r="F8608" s="151">
        <v>6</v>
      </c>
      <c r="G8608" s="158">
        <v>45.777274543759155</v>
      </c>
    </row>
    <row r="8609" spans="1:7" x14ac:dyDescent="0.25">
      <c r="A8609" s="147">
        <v>8605</v>
      </c>
      <c r="B8609" s="151">
        <v>21103126505</v>
      </c>
      <c r="C8609" s="151">
        <v>459</v>
      </c>
      <c r="D8609" s="158">
        <v>1008.4407210000001</v>
      </c>
      <c r="E8609" s="151">
        <v>9081</v>
      </c>
      <c r="F8609" s="151">
        <v>5</v>
      </c>
      <c r="G8609" s="158">
        <v>39.523111762355136</v>
      </c>
    </row>
    <row r="8610" spans="1:7" x14ac:dyDescent="0.25">
      <c r="A8610" s="147">
        <v>8606</v>
      </c>
      <c r="B8610" s="151">
        <v>21103126506</v>
      </c>
      <c r="C8610" s="151">
        <v>385</v>
      </c>
      <c r="D8610" s="158">
        <v>1092.507357</v>
      </c>
      <c r="E8610" s="151">
        <v>1979</v>
      </c>
      <c r="F8610" s="151">
        <v>9</v>
      </c>
      <c r="G8610" s="158">
        <v>86.825629412548295</v>
      </c>
    </row>
    <row r="8611" spans="1:7" x14ac:dyDescent="0.25">
      <c r="A8611" s="147">
        <v>8607</v>
      </c>
      <c r="B8611" s="151">
        <v>21103126507</v>
      </c>
      <c r="C8611" s="151">
        <v>423</v>
      </c>
      <c r="D8611" s="158">
        <v>1103.5660009999999</v>
      </c>
      <c r="E8611" s="151">
        <v>1172</v>
      </c>
      <c r="F8611" s="151">
        <v>10</v>
      </c>
      <c r="G8611" s="158">
        <v>92.200612761422676</v>
      </c>
    </row>
    <row r="8612" spans="1:7" x14ac:dyDescent="0.25">
      <c r="A8612" s="147">
        <v>8608</v>
      </c>
      <c r="B8612" s="151">
        <v>21103126508</v>
      </c>
      <c r="C8612" s="151">
        <v>465</v>
      </c>
      <c r="D8612" s="158">
        <v>1115.755631</v>
      </c>
      <c r="E8612" s="151">
        <v>597</v>
      </c>
      <c r="F8612" s="151">
        <v>10</v>
      </c>
      <c r="G8612" s="158">
        <v>96.030371653123751</v>
      </c>
    </row>
    <row r="8613" spans="1:7" x14ac:dyDescent="0.25">
      <c r="A8613" s="147">
        <v>8609</v>
      </c>
      <c r="B8613" s="151">
        <v>21103126509</v>
      </c>
      <c r="C8613" s="151">
        <v>492</v>
      </c>
      <c r="D8613" s="158">
        <v>1111.901998</v>
      </c>
      <c r="E8613" s="151">
        <v>748</v>
      </c>
      <c r="F8613" s="151">
        <v>10</v>
      </c>
      <c r="G8613" s="158">
        <v>95.02464366591181</v>
      </c>
    </row>
    <row r="8614" spans="1:7" x14ac:dyDescent="0.25">
      <c r="A8614" s="147">
        <v>8610</v>
      </c>
      <c r="B8614" s="151">
        <v>21103126510</v>
      </c>
      <c r="C8614" s="151">
        <v>441</v>
      </c>
      <c r="D8614" s="158">
        <v>1103.2453949999999</v>
      </c>
      <c r="E8614" s="151">
        <v>1191</v>
      </c>
      <c r="F8614" s="151">
        <v>10</v>
      </c>
      <c r="G8614" s="158">
        <v>92.074064206740374</v>
      </c>
    </row>
    <row r="8615" spans="1:7" x14ac:dyDescent="0.25">
      <c r="A8615" s="147">
        <v>8611</v>
      </c>
      <c r="B8615" s="151">
        <v>21103126511</v>
      </c>
      <c r="C8615" s="151">
        <v>477</v>
      </c>
      <c r="D8615" s="158">
        <v>1080.234659</v>
      </c>
      <c r="E8615" s="151">
        <v>3022</v>
      </c>
      <c r="F8615" s="151">
        <v>9</v>
      </c>
      <c r="G8615" s="158">
        <v>79.878779805514853</v>
      </c>
    </row>
    <row r="8616" spans="1:7" x14ac:dyDescent="0.25">
      <c r="A8616" s="147">
        <v>8612</v>
      </c>
      <c r="B8616" s="151">
        <v>21103126512</v>
      </c>
      <c r="C8616" s="151">
        <v>589</v>
      </c>
      <c r="D8616" s="158">
        <v>1045.6614030000001</v>
      </c>
      <c r="E8616" s="151">
        <v>6186</v>
      </c>
      <c r="F8616" s="151">
        <v>7</v>
      </c>
      <c r="G8616" s="158">
        <v>58.805115225789265</v>
      </c>
    </row>
    <row r="8617" spans="1:7" x14ac:dyDescent="0.25">
      <c r="A8617" s="147">
        <v>8613</v>
      </c>
      <c r="B8617" s="151">
        <v>21103126513</v>
      </c>
      <c r="C8617" s="151">
        <v>707</v>
      </c>
      <c r="D8617" s="158">
        <v>1057.276192</v>
      </c>
      <c r="E8617" s="151">
        <v>5119</v>
      </c>
      <c r="F8617" s="151">
        <v>7</v>
      </c>
      <c r="G8617" s="158">
        <v>65.911815638737181</v>
      </c>
    </row>
    <row r="8618" spans="1:7" x14ac:dyDescent="0.25">
      <c r="A8618" s="147">
        <v>8614</v>
      </c>
      <c r="B8618" s="151">
        <v>21103126514</v>
      </c>
      <c r="C8618" s="151">
        <v>493</v>
      </c>
      <c r="D8618" s="158">
        <v>1123.3467889999999</v>
      </c>
      <c r="E8618" s="151">
        <v>353</v>
      </c>
      <c r="F8618" s="151">
        <v>10</v>
      </c>
      <c r="G8618" s="158">
        <v>97.6555215132543</v>
      </c>
    </row>
    <row r="8619" spans="1:7" x14ac:dyDescent="0.25">
      <c r="A8619" s="147">
        <v>8615</v>
      </c>
      <c r="B8619" s="151">
        <v>21103126515</v>
      </c>
      <c r="C8619" s="151">
        <v>507</v>
      </c>
      <c r="D8619" s="158">
        <v>1054.867747</v>
      </c>
      <c r="E8619" s="151">
        <v>5376</v>
      </c>
      <c r="F8619" s="151">
        <v>7</v>
      </c>
      <c r="G8619" s="158">
        <v>64.200079925402946</v>
      </c>
    </row>
    <row r="8620" spans="1:7" x14ac:dyDescent="0.25">
      <c r="A8620" s="147">
        <v>8616</v>
      </c>
      <c r="B8620" s="151">
        <v>21103126516</v>
      </c>
      <c r="C8620" s="151">
        <v>280</v>
      </c>
      <c r="D8620" s="158">
        <v>1091.3236569999999</v>
      </c>
      <c r="E8620" s="151">
        <v>2061</v>
      </c>
      <c r="F8620" s="151">
        <v>9</v>
      </c>
      <c r="G8620" s="158">
        <v>86.279472492340474</v>
      </c>
    </row>
    <row r="8621" spans="1:7" x14ac:dyDescent="0.25">
      <c r="A8621" s="147">
        <v>8617</v>
      </c>
      <c r="B8621" s="151">
        <v>21103126517</v>
      </c>
      <c r="C8621" s="151">
        <v>390</v>
      </c>
      <c r="D8621" s="158">
        <v>1089.4194199999999</v>
      </c>
      <c r="E8621" s="151">
        <v>2225</v>
      </c>
      <c r="F8621" s="151">
        <v>9</v>
      </c>
      <c r="G8621" s="158">
        <v>85.187158651924861</v>
      </c>
    </row>
    <row r="8622" spans="1:7" x14ac:dyDescent="0.25">
      <c r="A8622" s="147">
        <v>8618</v>
      </c>
      <c r="B8622" s="151">
        <v>21103126518</v>
      </c>
      <c r="C8622" s="151">
        <v>311</v>
      </c>
      <c r="D8622" s="158">
        <v>1066.2444350000001</v>
      </c>
      <c r="E8622" s="151">
        <v>4271</v>
      </c>
      <c r="F8622" s="151">
        <v>8</v>
      </c>
      <c r="G8622" s="158">
        <v>71.559877447715465</v>
      </c>
    </row>
    <row r="8623" spans="1:7" x14ac:dyDescent="0.25">
      <c r="A8623" s="147">
        <v>8619</v>
      </c>
      <c r="B8623" s="151">
        <v>21103126519</v>
      </c>
      <c r="C8623" s="151">
        <v>487</v>
      </c>
      <c r="D8623" s="158">
        <v>1104.86743</v>
      </c>
      <c r="E8623" s="151">
        <v>1094</v>
      </c>
      <c r="F8623" s="151">
        <v>10</v>
      </c>
      <c r="G8623" s="158">
        <v>92.720127880644725</v>
      </c>
    </row>
    <row r="8624" spans="1:7" x14ac:dyDescent="0.25">
      <c r="A8624" s="147">
        <v>8620</v>
      </c>
      <c r="B8624" s="151">
        <v>21103126520</v>
      </c>
      <c r="C8624" s="151">
        <v>567</v>
      </c>
      <c r="D8624" s="158">
        <v>1099.453062</v>
      </c>
      <c r="E8624" s="151">
        <v>1459</v>
      </c>
      <c r="F8624" s="151">
        <v>9</v>
      </c>
      <c r="G8624" s="158">
        <v>90.289063540695352</v>
      </c>
    </row>
    <row r="8625" spans="1:7" x14ac:dyDescent="0.25">
      <c r="A8625" s="147">
        <v>8621</v>
      </c>
      <c r="B8625" s="151">
        <v>21103126521</v>
      </c>
      <c r="C8625" s="151">
        <v>223</v>
      </c>
      <c r="D8625" s="158">
        <v>1099.406103</v>
      </c>
      <c r="E8625" s="151">
        <v>1466</v>
      </c>
      <c r="F8625" s="151">
        <v>9</v>
      </c>
      <c r="G8625" s="158">
        <v>90.242440388970294</v>
      </c>
    </row>
    <row r="8626" spans="1:7" x14ac:dyDescent="0.25">
      <c r="A8626" s="147">
        <v>8622</v>
      </c>
      <c r="B8626" s="151">
        <v>21103126522</v>
      </c>
      <c r="C8626" s="151">
        <v>219</v>
      </c>
      <c r="D8626" s="158">
        <v>1106.7053269999999</v>
      </c>
      <c r="E8626" s="151">
        <v>990</v>
      </c>
      <c r="F8626" s="151">
        <v>10</v>
      </c>
      <c r="G8626" s="158">
        <v>93.412814706274133</v>
      </c>
    </row>
    <row r="8627" spans="1:7" x14ac:dyDescent="0.25">
      <c r="A8627" s="147">
        <v>8623</v>
      </c>
      <c r="B8627" s="151">
        <v>21103126523</v>
      </c>
      <c r="C8627" s="151">
        <v>566</v>
      </c>
      <c r="D8627" s="158">
        <v>1102.2042960000001</v>
      </c>
      <c r="E8627" s="151">
        <v>1263</v>
      </c>
      <c r="F8627" s="151">
        <v>10</v>
      </c>
      <c r="G8627" s="158">
        <v>91.59451178899694</v>
      </c>
    </row>
    <row r="8628" spans="1:7" x14ac:dyDescent="0.25">
      <c r="A8628" s="147">
        <v>8624</v>
      </c>
      <c r="B8628" s="151">
        <v>21103126524</v>
      </c>
      <c r="C8628" s="151">
        <v>462</v>
      </c>
      <c r="D8628" s="158">
        <v>1134.718155</v>
      </c>
      <c r="E8628" s="151">
        <v>115</v>
      </c>
      <c r="F8628" s="151">
        <v>10</v>
      </c>
      <c r="G8628" s="158">
        <v>99.240708671906219</v>
      </c>
    </row>
    <row r="8629" spans="1:7" x14ac:dyDescent="0.25">
      <c r="A8629" s="147">
        <v>8625</v>
      </c>
      <c r="B8629" s="151">
        <v>21103126525</v>
      </c>
      <c r="C8629" s="151">
        <v>440</v>
      </c>
      <c r="D8629" s="158">
        <v>1103.057284</v>
      </c>
      <c r="E8629" s="151">
        <v>1202</v>
      </c>
      <c r="F8629" s="151">
        <v>10</v>
      </c>
      <c r="G8629" s="158">
        <v>92.000799254029573</v>
      </c>
    </row>
    <row r="8630" spans="1:7" x14ac:dyDescent="0.25">
      <c r="A8630" s="147">
        <v>8626</v>
      </c>
      <c r="B8630" s="151">
        <v>21103126526</v>
      </c>
      <c r="C8630" s="151">
        <v>302</v>
      </c>
      <c r="D8630" s="158">
        <v>1109.1828370000001</v>
      </c>
      <c r="E8630" s="151">
        <v>877</v>
      </c>
      <c r="F8630" s="151">
        <v>10</v>
      </c>
      <c r="G8630" s="158">
        <v>94.165445584121485</v>
      </c>
    </row>
    <row r="8631" spans="1:7" x14ac:dyDescent="0.25">
      <c r="A8631" s="147">
        <v>8627</v>
      </c>
      <c r="B8631" s="151">
        <v>21103126527</v>
      </c>
      <c r="C8631" s="151">
        <v>331</v>
      </c>
      <c r="D8631" s="158">
        <v>1043.3960729999999</v>
      </c>
      <c r="E8631" s="151">
        <v>6400</v>
      </c>
      <c r="F8631" s="151">
        <v>7</v>
      </c>
      <c r="G8631" s="158">
        <v>57.379778873051826</v>
      </c>
    </row>
    <row r="8632" spans="1:7" x14ac:dyDescent="0.25">
      <c r="A8632" s="147">
        <v>8628</v>
      </c>
      <c r="B8632" s="151">
        <v>21103126528</v>
      </c>
      <c r="C8632" s="151">
        <v>321</v>
      </c>
      <c r="D8632" s="158">
        <v>1127.044977</v>
      </c>
      <c r="E8632" s="151">
        <v>266</v>
      </c>
      <c r="F8632" s="151">
        <v>10</v>
      </c>
      <c r="G8632" s="158">
        <v>98.234980684694278</v>
      </c>
    </row>
    <row r="8633" spans="1:7" x14ac:dyDescent="0.25">
      <c r="A8633" s="147">
        <v>8629</v>
      </c>
      <c r="B8633" s="151">
        <v>21103126529</v>
      </c>
      <c r="C8633" s="151">
        <v>499</v>
      </c>
      <c r="D8633" s="158">
        <v>1125.617489</v>
      </c>
      <c r="E8633" s="151">
        <v>298</v>
      </c>
      <c r="F8633" s="151">
        <v>10</v>
      </c>
      <c r="G8633" s="158">
        <v>98.021846276808304</v>
      </c>
    </row>
    <row r="8634" spans="1:7" x14ac:dyDescent="0.25">
      <c r="A8634" s="147">
        <v>8630</v>
      </c>
      <c r="B8634" s="151">
        <v>21103126530</v>
      </c>
      <c r="C8634" s="151">
        <v>357</v>
      </c>
      <c r="D8634" s="158">
        <v>1115.322917</v>
      </c>
      <c r="E8634" s="151">
        <v>617</v>
      </c>
      <c r="F8634" s="151">
        <v>10</v>
      </c>
      <c r="G8634" s="158">
        <v>95.897162648195021</v>
      </c>
    </row>
    <row r="8635" spans="1:7" x14ac:dyDescent="0.25">
      <c r="A8635" s="147">
        <v>8631</v>
      </c>
      <c r="B8635" s="151">
        <v>21103126531</v>
      </c>
      <c r="C8635" s="151">
        <v>517</v>
      </c>
      <c r="D8635" s="158">
        <v>1091.9430620000001</v>
      </c>
      <c r="E8635" s="151">
        <v>2008</v>
      </c>
      <c r="F8635" s="151">
        <v>9</v>
      </c>
      <c r="G8635" s="158">
        <v>86.632476355401622</v>
      </c>
    </row>
    <row r="8636" spans="1:7" x14ac:dyDescent="0.25">
      <c r="A8636" s="147">
        <v>8632</v>
      </c>
      <c r="B8636" s="151">
        <v>21103126532</v>
      </c>
      <c r="C8636" s="151">
        <v>432</v>
      </c>
      <c r="D8636" s="158">
        <v>1091.9080220000001</v>
      </c>
      <c r="E8636" s="151">
        <v>2010</v>
      </c>
      <c r="F8636" s="151">
        <v>9</v>
      </c>
      <c r="G8636" s="158">
        <v>86.61915545490875</v>
      </c>
    </row>
    <row r="8637" spans="1:7" x14ac:dyDescent="0.25">
      <c r="A8637" s="147">
        <v>8633</v>
      </c>
      <c r="B8637" s="151">
        <v>21103126533</v>
      </c>
      <c r="C8637" s="151">
        <v>401</v>
      </c>
      <c r="D8637" s="158">
        <v>1098.7717990000001</v>
      </c>
      <c r="E8637" s="151">
        <v>1511</v>
      </c>
      <c r="F8637" s="151">
        <v>9</v>
      </c>
      <c r="G8637" s="158">
        <v>89.942720127880648</v>
      </c>
    </row>
    <row r="8638" spans="1:7" x14ac:dyDescent="0.25">
      <c r="A8638" s="147">
        <v>8634</v>
      </c>
      <c r="B8638" s="151">
        <v>21103126534</v>
      </c>
      <c r="C8638" s="151">
        <v>302</v>
      </c>
      <c r="D8638" s="158">
        <v>1115.1593170000001</v>
      </c>
      <c r="E8638" s="151">
        <v>625</v>
      </c>
      <c r="F8638" s="151">
        <v>10</v>
      </c>
      <c r="G8638" s="158">
        <v>95.84387904622352</v>
      </c>
    </row>
    <row r="8639" spans="1:7" x14ac:dyDescent="0.25">
      <c r="A8639" s="147">
        <v>8635</v>
      </c>
      <c r="B8639" s="151">
        <v>21103126535</v>
      </c>
      <c r="C8639" s="151">
        <v>414</v>
      </c>
      <c r="D8639" s="158">
        <v>1112.61349</v>
      </c>
      <c r="E8639" s="151">
        <v>721</v>
      </c>
      <c r="F8639" s="151">
        <v>10</v>
      </c>
      <c r="G8639" s="158">
        <v>95.204475822565598</v>
      </c>
    </row>
    <row r="8640" spans="1:7" x14ac:dyDescent="0.25">
      <c r="A8640" s="147">
        <v>8636</v>
      </c>
      <c r="B8640" s="151">
        <v>21103126536</v>
      </c>
      <c r="C8640" s="151">
        <v>262</v>
      </c>
      <c r="D8640" s="158">
        <v>1093.407729</v>
      </c>
      <c r="E8640" s="151">
        <v>1916</v>
      </c>
      <c r="F8640" s="151">
        <v>9</v>
      </c>
      <c r="G8640" s="158">
        <v>87.2452377780738</v>
      </c>
    </row>
    <row r="8641" spans="1:7" x14ac:dyDescent="0.25">
      <c r="A8641" s="147">
        <v>8637</v>
      </c>
      <c r="B8641" s="151">
        <v>21103126537</v>
      </c>
      <c r="C8641" s="151">
        <v>286</v>
      </c>
      <c r="D8641" s="158">
        <v>1127.9038889999999</v>
      </c>
      <c r="E8641" s="151">
        <v>241</v>
      </c>
      <c r="F8641" s="151">
        <v>10</v>
      </c>
      <c r="G8641" s="158">
        <v>98.401491940855195</v>
      </c>
    </row>
    <row r="8642" spans="1:7" x14ac:dyDescent="0.25">
      <c r="A8642" s="147">
        <v>8638</v>
      </c>
      <c r="B8642" s="151">
        <v>21103126538</v>
      </c>
      <c r="C8642" s="151">
        <v>219</v>
      </c>
      <c r="D8642" s="158">
        <v>1042.104014</v>
      </c>
      <c r="E8642" s="151">
        <v>6533</v>
      </c>
      <c r="F8642" s="151">
        <v>7</v>
      </c>
      <c r="G8642" s="158">
        <v>56.493938990275737</v>
      </c>
    </row>
    <row r="8643" spans="1:7" x14ac:dyDescent="0.25">
      <c r="A8643" s="147">
        <v>8639</v>
      </c>
      <c r="B8643" s="151">
        <v>21103126539</v>
      </c>
      <c r="C8643" s="151">
        <v>415</v>
      </c>
      <c r="D8643" s="158">
        <v>1115.205909</v>
      </c>
      <c r="E8643" s="151">
        <v>623</v>
      </c>
      <c r="F8643" s="151">
        <v>10</v>
      </c>
      <c r="G8643" s="158">
        <v>95.857199946716392</v>
      </c>
    </row>
    <row r="8644" spans="1:7" x14ac:dyDescent="0.25">
      <c r="A8644" s="147">
        <v>8640</v>
      </c>
      <c r="B8644" s="151">
        <v>21103126540</v>
      </c>
      <c r="C8644" s="151">
        <v>225</v>
      </c>
      <c r="D8644" s="158">
        <v>1071.773144</v>
      </c>
      <c r="E8644" s="151">
        <v>3779</v>
      </c>
      <c r="F8644" s="151">
        <v>8</v>
      </c>
      <c r="G8644" s="158">
        <v>74.836818968962305</v>
      </c>
    </row>
    <row r="8645" spans="1:7" x14ac:dyDescent="0.25">
      <c r="A8645" s="147">
        <v>8641</v>
      </c>
      <c r="B8645" s="151">
        <v>21103126541</v>
      </c>
      <c r="C8645" s="151">
        <v>502</v>
      </c>
      <c r="D8645" s="158">
        <v>1059.145276</v>
      </c>
      <c r="E8645" s="151">
        <v>4918</v>
      </c>
      <c r="F8645" s="151">
        <v>7</v>
      </c>
      <c r="G8645" s="158">
        <v>67.250566138270955</v>
      </c>
    </row>
    <row r="8646" spans="1:7" x14ac:dyDescent="0.25">
      <c r="A8646" s="147">
        <v>8642</v>
      </c>
      <c r="B8646" s="151">
        <v>21103126542</v>
      </c>
      <c r="C8646" s="151">
        <v>236</v>
      </c>
      <c r="D8646" s="158">
        <v>1120.9585400000001</v>
      </c>
      <c r="E8646" s="151">
        <v>416</v>
      </c>
      <c r="F8646" s="151">
        <v>10</v>
      </c>
      <c r="G8646" s="158">
        <v>97.235913147728795</v>
      </c>
    </row>
    <row r="8647" spans="1:7" x14ac:dyDescent="0.25">
      <c r="A8647" s="147">
        <v>8643</v>
      </c>
      <c r="B8647" s="151">
        <v>21103126543</v>
      </c>
      <c r="C8647" s="151">
        <v>408</v>
      </c>
      <c r="D8647" s="158">
        <v>1016.869698</v>
      </c>
      <c r="E8647" s="151">
        <v>8509</v>
      </c>
      <c r="F8647" s="151">
        <v>5</v>
      </c>
      <c r="G8647" s="158">
        <v>43.332889303316904</v>
      </c>
    </row>
    <row r="8648" spans="1:7" x14ac:dyDescent="0.25">
      <c r="A8648" s="147">
        <v>8644</v>
      </c>
      <c r="B8648" s="151">
        <v>21103126544</v>
      </c>
      <c r="C8648" s="151">
        <v>535</v>
      </c>
      <c r="D8648" s="158">
        <v>1100.114088</v>
      </c>
      <c r="E8648" s="151">
        <v>1414</v>
      </c>
      <c r="F8648" s="151">
        <v>9</v>
      </c>
      <c r="G8648" s="158">
        <v>90.588783801784999</v>
      </c>
    </row>
    <row r="8649" spans="1:7" x14ac:dyDescent="0.25">
      <c r="A8649" s="147">
        <v>8645</v>
      </c>
      <c r="B8649" s="151">
        <v>21103126601</v>
      </c>
      <c r="C8649" s="151">
        <v>288</v>
      </c>
      <c r="D8649" s="158">
        <v>1055.2061430000001</v>
      </c>
      <c r="E8649" s="151">
        <v>5330</v>
      </c>
      <c r="F8649" s="151">
        <v>7</v>
      </c>
      <c r="G8649" s="158">
        <v>64.506460636739035</v>
      </c>
    </row>
    <row r="8650" spans="1:7" x14ac:dyDescent="0.25">
      <c r="A8650" s="147">
        <v>8646</v>
      </c>
      <c r="B8650" s="151">
        <v>21103126602</v>
      </c>
      <c r="C8650" s="151">
        <v>355</v>
      </c>
      <c r="D8650" s="158">
        <v>1026.600846</v>
      </c>
      <c r="E8650" s="151">
        <v>7773</v>
      </c>
      <c r="F8650" s="151">
        <v>6</v>
      </c>
      <c r="G8650" s="158">
        <v>48.234980684694285</v>
      </c>
    </row>
    <row r="8651" spans="1:7" x14ac:dyDescent="0.25">
      <c r="A8651" s="147">
        <v>8647</v>
      </c>
      <c r="B8651" s="151">
        <v>21103126606</v>
      </c>
      <c r="C8651" s="151">
        <v>667</v>
      </c>
      <c r="D8651" s="158">
        <v>997.69867810000005</v>
      </c>
      <c r="E8651" s="151">
        <v>9742</v>
      </c>
      <c r="F8651" s="151">
        <v>4</v>
      </c>
      <c r="G8651" s="158">
        <v>35.120554149460503</v>
      </c>
    </row>
    <row r="8652" spans="1:7" x14ac:dyDescent="0.25">
      <c r="A8652" s="147">
        <v>8648</v>
      </c>
      <c r="B8652" s="151">
        <v>21103126608</v>
      </c>
      <c r="C8652" s="151">
        <v>494</v>
      </c>
      <c r="D8652" s="158">
        <v>1033.008838</v>
      </c>
      <c r="E8652" s="151">
        <v>7246</v>
      </c>
      <c r="F8652" s="151">
        <v>6</v>
      </c>
      <c r="G8652" s="158">
        <v>51.745037964566407</v>
      </c>
    </row>
    <row r="8653" spans="1:7" x14ac:dyDescent="0.25">
      <c r="A8653" s="147">
        <v>8649</v>
      </c>
      <c r="B8653" s="151">
        <v>21103126609</v>
      </c>
      <c r="C8653" s="151">
        <v>312</v>
      </c>
      <c r="D8653" s="158">
        <v>1048.7984859999999</v>
      </c>
      <c r="E8653" s="151">
        <v>5927</v>
      </c>
      <c r="F8653" s="151">
        <v>7</v>
      </c>
      <c r="G8653" s="158">
        <v>60.530171839616351</v>
      </c>
    </row>
    <row r="8654" spans="1:7" x14ac:dyDescent="0.25">
      <c r="A8654" s="147">
        <v>8650</v>
      </c>
      <c r="B8654" s="151">
        <v>21103126611</v>
      </c>
      <c r="C8654" s="151">
        <v>370</v>
      </c>
      <c r="D8654" s="158">
        <v>1049.900928</v>
      </c>
      <c r="E8654" s="151">
        <v>5814</v>
      </c>
      <c r="F8654" s="151">
        <v>7</v>
      </c>
      <c r="G8654" s="158">
        <v>61.282802717463703</v>
      </c>
    </row>
    <row r="8655" spans="1:7" x14ac:dyDescent="0.25">
      <c r="A8655" s="147">
        <v>8651</v>
      </c>
      <c r="B8655" s="151">
        <v>21103126612</v>
      </c>
      <c r="C8655" s="151">
        <v>333</v>
      </c>
      <c r="D8655" s="158">
        <v>1034.4173249999999</v>
      </c>
      <c r="E8655" s="151">
        <v>7162</v>
      </c>
      <c r="F8655" s="151">
        <v>6</v>
      </c>
      <c r="G8655" s="158">
        <v>52.304515785267078</v>
      </c>
    </row>
    <row r="8656" spans="1:7" x14ac:dyDescent="0.25">
      <c r="A8656" s="147">
        <v>8652</v>
      </c>
      <c r="B8656" s="151">
        <v>21103126613</v>
      </c>
      <c r="C8656" s="151">
        <v>370</v>
      </c>
      <c r="D8656" s="158">
        <v>1079.2233140000001</v>
      </c>
      <c r="E8656" s="151">
        <v>3114</v>
      </c>
      <c r="F8656" s="151">
        <v>8</v>
      </c>
      <c r="G8656" s="158">
        <v>79.266018382842688</v>
      </c>
    </row>
    <row r="8657" spans="1:7" x14ac:dyDescent="0.25">
      <c r="A8657" s="147">
        <v>8653</v>
      </c>
      <c r="B8657" s="151">
        <v>21103126614</v>
      </c>
      <c r="C8657" s="151">
        <v>464</v>
      </c>
      <c r="D8657" s="158">
        <v>1000.526831</v>
      </c>
      <c r="E8657" s="151">
        <v>9575</v>
      </c>
      <c r="F8657" s="151">
        <v>5</v>
      </c>
      <c r="G8657" s="158">
        <v>36.232849340615424</v>
      </c>
    </row>
    <row r="8658" spans="1:7" x14ac:dyDescent="0.25">
      <c r="A8658" s="147">
        <v>8654</v>
      </c>
      <c r="B8658" s="151">
        <v>21103126615</v>
      </c>
      <c r="C8658" s="151">
        <v>343</v>
      </c>
      <c r="D8658" s="158">
        <v>970.94612859999995</v>
      </c>
      <c r="E8658" s="151">
        <v>11073</v>
      </c>
      <c r="F8658" s="151">
        <v>4</v>
      </c>
      <c r="G8658" s="158">
        <v>26.255494871453312</v>
      </c>
    </row>
    <row r="8659" spans="1:7" x14ac:dyDescent="0.25">
      <c r="A8659" s="147">
        <v>8655</v>
      </c>
      <c r="B8659" s="151">
        <v>21103126616</v>
      </c>
      <c r="C8659" s="151">
        <v>68</v>
      </c>
      <c r="D8659" s="158">
        <v>937.78078089999997</v>
      </c>
      <c r="E8659" s="151">
        <v>12347</v>
      </c>
      <c r="F8659" s="151">
        <v>3</v>
      </c>
      <c r="G8659" s="158">
        <v>17.770081257493008</v>
      </c>
    </row>
    <row r="8660" spans="1:7" x14ac:dyDescent="0.25">
      <c r="A8660" s="147">
        <v>8656</v>
      </c>
      <c r="B8660" s="151">
        <v>21103126617</v>
      </c>
      <c r="C8660" s="151">
        <v>522</v>
      </c>
      <c r="D8660" s="158">
        <v>889.33637769999996</v>
      </c>
      <c r="E8660" s="151">
        <v>13551</v>
      </c>
      <c r="F8660" s="151">
        <v>2</v>
      </c>
      <c r="G8660" s="158">
        <v>9.7508991607832698</v>
      </c>
    </row>
    <row r="8661" spans="1:7" x14ac:dyDescent="0.25">
      <c r="A8661" s="147">
        <v>8657</v>
      </c>
      <c r="B8661" s="151">
        <v>21103126618</v>
      </c>
      <c r="C8661" s="151">
        <v>527</v>
      </c>
      <c r="D8661" s="158">
        <v>1008.143177</v>
      </c>
      <c r="E8661" s="151">
        <v>9103</v>
      </c>
      <c r="F8661" s="151">
        <v>5</v>
      </c>
      <c r="G8661" s="158">
        <v>39.376581856933527</v>
      </c>
    </row>
    <row r="8662" spans="1:7" x14ac:dyDescent="0.25">
      <c r="A8662" s="147">
        <v>8658</v>
      </c>
      <c r="B8662" s="151">
        <v>21103126619</v>
      </c>
      <c r="C8662" s="151">
        <v>421</v>
      </c>
      <c r="D8662" s="158">
        <v>927.53873899999996</v>
      </c>
      <c r="E8662" s="151">
        <v>12682</v>
      </c>
      <c r="F8662" s="151">
        <v>2</v>
      </c>
      <c r="G8662" s="158">
        <v>15.538830424936725</v>
      </c>
    </row>
    <row r="8663" spans="1:7" x14ac:dyDescent="0.25">
      <c r="A8663" s="147">
        <v>8659</v>
      </c>
      <c r="B8663" s="151">
        <v>21103126620</v>
      </c>
      <c r="C8663" s="151">
        <v>268</v>
      </c>
      <c r="D8663" s="158">
        <v>1018.892568</v>
      </c>
      <c r="E8663" s="151">
        <v>8366</v>
      </c>
      <c r="F8663" s="151">
        <v>5</v>
      </c>
      <c r="G8663" s="158">
        <v>44.285333688557351</v>
      </c>
    </row>
    <row r="8664" spans="1:7" x14ac:dyDescent="0.25">
      <c r="A8664" s="147">
        <v>8660</v>
      </c>
      <c r="B8664" s="151">
        <v>21103126621</v>
      </c>
      <c r="C8664" s="151">
        <v>381</v>
      </c>
      <c r="D8664" s="158">
        <v>951.60092899999995</v>
      </c>
      <c r="E8664" s="151">
        <v>11883</v>
      </c>
      <c r="F8664" s="151">
        <v>3</v>
      </c>
      <c r="G8664" s="158">
        <v>20.860530171839617</v>
      </c>
    </row>
    <row r="8665" spans="1:7" x14ac:dyDescent="0.25">
      <c r="A8665" s="147">
        <v>8661</v>
      </c>
      <c r="B8665" s="151">
        <v>21103126622</v>
      </c>
      <c r="C8665" s="151">
        <v>445</v>
      </c>
      <c r="D8665" s="158">
        <v>926.63334480000003</v>
      </c>
      <c r="E8665" s="151">
        <v>12701</v>
      </c>
      <c r="F8665" s="151">
        <v>2</v>
      </c>
      <c r="G8665" s="158">
        <v>15.412281870254429</v>
      </c>
    </row>
    <row r="8666" spans="1:7" x14ac:dyDescent="0.25">
      <c r="A8666" s="147">
        <v>8662</v>
      </c>
      <c r="B8666" s="151">
        <v>21103126623</v>
      </c>
      <c r="C8666" s="151">
        <v>528</v>
      </c>
      <c r="D8666" s="158">
        <v>1007.110605</v>
      </c>
      <c r="E8666" s="151">
        <v>9173</v>
      </c>
      <c r="F8666" s="151">
        <v>5</v>
      </c>
      <c r="G8666" s="158">
        <v>38.910350339682964</v>
      </c>
    </row>
    <row r="8667" spans="1:7" x14ac:dyDescent="0.25">
      <c r="A8667" s="147">
        <v>8663</v>
      </c>
      <c r="B8667" s="151">
        <v>21103126624</v>
      </c>
      <c r="C8667" s="151">
        <v>359</v>
      </c>
      <c r="D8667" s="158">
        <v>1024.079342</v>
      </c>
      <c r="E8667" s="151">
        <v>7980</v>
      </c>
      <c r="F8667" s="151">
        <v>6</v>
      </c>
      <c r="G8667" s="158">
        <v>46.856267483681897</v>
      </c>
    </row>
    <row r="8668" spans="1:7" x14ac:dyDescent="0.25">
      <c r="A8668" s="147">
        <v>8664</v>
      </c>
      <c r="B8668" s="151">
        <v>21103126625</v>
      </c>
      <c r="C8668" s="151">
        <v>521</v>
      </c>
      <c r="D8668" s="158">
        <v>1003.560825</v>
      </c>
      <c r="E8668" s="151">
        <v>9409</v>
      </c>
      <c r="F8668" s="151">
        <v>5</v>
      </c>
      <c r="G8668" s="158">
        <v>37.338484081523909</v>
      </c>
    </row>
    <row r="8669" spans="1:7" x14ac:dyDescent="0.25">
      <c r="A8669" s="147">
        <v>8665</v>
      </c>
      <c r="B8669" s="151">
        <v>21103126626</v>
      </c>
      <c r="C8669" s="151">
        <v>306</v>
      </c>
      <c r="D8669" s="158">
        <v>1071.4105119999999</v>
      </c>
      <c r="E8669" s="151">
        <v>3801</v>
      </c>
      <c r="F8669" s="151">
        <v>8</v>
      </c>
      <c r="G8669" s="158">
        <v>74.690289063540689</v>
      </c>
    </row>
    <row r="8670" spans="1:7" x14ac:dyDescent="0.25">
      <c r="A8670" s="147">
        <v>8666</v>
      </c>
      <c r="B8670" s="151">
        <v>21103126627</v>
      </c>
      <c r="C8670" s="151">
        <v>365</v>
      </c>
      <c r="D8670" s="158">
        <v>1059.0371680000001</v>
      </c>
      <c r="E8670" s="151">
        <v>4929</v>
      </c>
      <c r="F8670" s="151">
        <v>7</v>
      </c>
      <c r="G8670" s="158">
        <v>67.17730118556014</v>
      </c>
    </row>
    <row r="8671" spans="1:7" x14ac:dyDescent="0.25">
      <c r="A8671" s="147">
        <v>8667</v>
      </c>
      <c r="B8671" s="151">
        <v>21103126628</v>
      </c>
      <c r="C8671" s="151">
        <v>127</v>
      </c>
      <c r="D8671" s="158">
        <v>1048.773878</v>
      </c>
      <c r="E8671" s="151">
        <v>5930</v>
      </c>
      <c r="F8671" s="151">
        <v>7</v>
      </c>
      <c r="G8671" s="158">
        <v>60.510190488877043</v>
      </c>
    </row>
    <row r="8672" spans="1:7" x14ac:dyDescent="0.25">
      <c r="A8672" s="147">
        <v>8668</v>
      </c>
      <c r="B8672" s="151">
        <v>21103126629</v>
      </c>
      <c r="C8672" s="151">
        <v>59</v>
      </c>
      <c r="D8672" s="158">
        <v>1081.4426000000001</v>
      </c>
      <c r="E8672" s="151">
        <v>2911</v>
      </c>
      <c r="F8672" s="151">
        <v>9</v>
      </c>
      <c r="G8672" s="158">
        <v>80.618089782869319</v>
      </c>
    </row>
    <row r="8673" spans="1:7" x14ac:dyDescent="0.25">
      <c r="A8673" s="147">
        <v>8669</v>
      </c>
      <c r="B8673" s="151">
        <v>21103126630</v>
      </c>
      <c r="C8673" s="151">
        <v>347</v>
      </c>
      <c r="D8673" s="158">
        <v>1090.0595860000001</v>
      </c>
      <c r="E8673" s="151">
        <v>2162</v>
      </c>
      <c r="F8673" s="151">
        <v>9</v>
      </c>
      <c r="G8673" s="158">
        <v>85.60676701745038</v>
      </c>
    </row>
    <row r="8674" spans="1:7" x14ac:dyDescent="0.25">
      <c r="A8674" s="147">
        <v>8670</v>
      </c>
      <c r="B8674" s="151">
        <v>21103126631</v>
      </c>
      <c r="C8674" s="151">
        <v>386</v>
      </c>
      <c r="D8674" s="158">
        <v>1027.5272050000001</v>
      </c>
      <c r="E8674" s="151">
        <v>7705</v>
      </c>
      <c r="F8674" s="151">
        <v>6</v>
      </c>
      <c r="G8674" s="158">
        <v>48.687891301451977</v>
      </c>
    </row>
    <row r="8675" spans="1:7" x14ac:dyDescent="0.25">
      <c r="A8675" s="147">
        <v>8671</v>
      </c>
      <c r="B8675" s="151">
        <v>21103126632</v>
      </c>
      <c r="C8675" s="151">
        <v>621</v>
      </c>
      <c r="D8675" s="158">
        <v>1008.569399</v>
      </c>
      <c r="E8675" s="151">
        <v>9072</v>
      </c>
      <c r="F8675" s="151">
        <v>5</v>
      </c>
      <c r="G8675" s="158">
        <v>39.583055814573065</v>
      </c>
    </row>
    <row r="8676" spans="1:7" x14ac:dyDescent="0.25">
      <c r="A8676" s="147">
        <v>8672</v>
      </c>
      <c r="B8676" s="151">
        <v>21103126633</v>
      </c>
      <c r="C8676" s="151">
        <v>308</v>
      </c>
      <c r="D8676" s="158">
        <v>981.60451609999996</v>
      </c>
      <c r="E8676" s="151">
        <v>10584</v>
      </c>
      <c r="F8676" s="151">
        <v>4</v>
      </c>
      <c r="G8676" s="158">
        <v>29.512455041960838</v>
      </c>
    </row>
    <row r="8677" spans="1:7" x14ac:dyDescent="0.25">
      <c r="A8677" s="147">
        <v>8673</v>
      </c>
      <c r="B8677" s="151">
        <v>21103126634</v>
      </c>
      <c r="C8677" s="151">
        <v>250</v>
      </c>
      <c r="D8677" s="158">
        <v>975.28995750000001</v>
      </c>
      <c r="E8677" s="151">
        <v>10897</v>
      </c>
      <c r="F8677" s="151">
        <v>4</v>
      </c>
      <c r="G8677" s="158">
        <v>27.427734114826162</v>
      </c>
    </row>
    <row r="8678" spans="1:7" x14ac:dyDescent="0.25">
      <c r="A8678" s="147">
        <v>8674</v>
      </c>
      <c r="B8678" s="151">
        <v>21103126635</v>
      </c>
      <c r="C8678" s="151">
        <v>577</v>
      </c>
      <c r="D8678" s="158">
        <v>970.26518429999999</v>
      </c>
      <c r="E8678" s="151">
        <v>11103</v>
      </c>
      <c r="F8678" s="151">
        <v>3</v>
      </c>
      <c r="G8678" s="158">
        <v>26.055681364060213</v>
      </c>
    </row>
    <row r="8679" spans="1:7" x14ac:dyDescent="0.25">
      <c r="A8679" s="147">
        <v>8675</v>
      </c>
      <c r="B8679" s="151">
        <v>21103126636</v>
      </c>
      <c r="C8679" s="151">
        <v>432</v>
      </c>
      <c r="D8679" s="158">
        <v>968.24250819999997</v>
      </c>
      <c r="E8679" s="151">
        <v>11195</v>
      </c>
      <c r="F8679" s="151">
        <v>3</v>
      </c>
      <c r="G8679" s="158">
        <v>25.442919941388038</v>
      </c>
    </row>
    <row r="8680" spans="1:7" x14ac:dyDescent="0.25">
      <c r="A8680" s="147">
        <v>8676</v>
      </c>
      <c r="B8680" s="151">
        <v>21103126637</v>
      </c>
      <c r="C8680" s="151">
        <v>474</v>
      </c>
      <c r="D8680" s="158">
        <v>1023.089799</v>
      </c>
      <c r="E8680" s="151">
        <v>8052</v>
      </c>
      <c r="F8680" s="151">
        <v>6</v>
      </c>
      <c r="G8680" s="158">
        <v>46.376715065938455</v>
      </c>
    </row>
    <row r="8681" spans="1:7" x14ac:dyDescent="0.25">
      <c r="A8681" s="147">
        <v>8677</v>
      </c>
      <c r="B8681" s="151">
        <v>21103126639</v>
      </c>
      <c r="C8681" s="151">
        <v>329</v>
      </c>
      <c r="D8681" s="158">
        <v>1064.7794940000001</v>
      </c>
      <c r="E8681" s="151">
        <v>4392</v>
      </c>
      <c r="F8681" s="151">
        <v>8</v>
      </c>
      <c r="G8681" s="158">
        <v>70.753962967896626</v>
      </c>
    </row>
    <row r="8682" spans="1:7" x14ac:dyDescent="0.25">
      <c r="A8682" s="147">
        <v>8678</v>
      </c>
      <c r="B8682" s="151">
        <v>21103126640</v>
      </c>
      <c r="C8682" s="151">
        <v>477</v>
      </c>
      <c r="D8682" s="158">
        <v>1025.87562</v>
      </c>
      <c r="E8682" s="151">
        <v>7827</v>
      </c>
      <c r="F8682" s="151">
        <v>6</v>
      </c>
      <c r="G8682" s="158">
        <v>47.875316371386702</v>
      </c>
    </row>
    <row r="8683" spans="1:7" x14ac:dyDescent="0.25">
      <c r="A8683" s="147">
        <v>8679</v>
      </c>
      <c r="B8683" s="151">
        <v>21103126641</v>
      </c>
      <c r="C8683" s="151">
        <v>569</v>
      </c>
      <c r="D8683" s="158">
        <v>1026.4258259999999</v>
      </c>
      <c r="E8683" s="151">
        <v>7786</v>
      </c>
      <c r="F8683" s="151">
        <v>6</v>
      </c>
      <c r="G8683" s="158">
        <v>48.148394831490613</v>
      </c>
    </row>
    <row r="8684" spans="1:7" x14ac:dyDescent="0.25">
      <c r="A8684" s="147">
        <v>8680</v>
      </c>
      <c r="B8684" s="151">
        <v>21103126642</v>
      </c>
      <c r="C8684" s="151">
        <v>364</v>
      </c>
      <c r="D8684" s="158">
        <v>1046.866368</v>
      </c>
      <c r="E8684" s="151">
        <v>6080</v>
      </c>
      <c r="F8684" s="151">
        <v>7</v>
      </c>
      <c r="G8684" s="158">
        <v>59.511122951911553</v>
      </c>
    </row>
    <row r="8685" spans="1:7" x14ac:dyDescent="0.25">
      <c r="A8685" s="147">
        <v>8681</v>
      </c>
      <c r="B8685" s="151">
        <v>21103126643</v>
      </c>
      <c r="C8685" s="151">
        <v>674</v>
      </c>
      <c r="D8685" s="158">
        <v>1011.896759</v>
      </c>
      <c r="E8685" s="151">
        <v>8845</v>
      </c>
      <c r="F8685" s="151">
        <v>5</v>
      </c>
      <c r="G8685" s="158">
        <v>41.094978020514191</v>
      </c>
    </row>
    <row r="8686" spans="1:7" x14ac:dyDescent="0.25">
      <c r="A8686" s="147">
        <v>8682</v>
      </c>
      <c r="B8686" s="151">
        <v>21103126644</v>
      </c>
      <c r="C8686" s="151">
        <v>556</v>
      </c>
      <c r="D8686" s="158">
        <v>1032.9347829999999</v>
      </c>
      <c r="E8686" s="151">
        <v>7254</v>
      </c>
      <c r="F8686" s="151">
        <v>6</v>
      </c>
      <c r="G8686" s="158">
        <v>51.691754362594914</v>
      </c>
    </row>
    <row r="8687" spans="1:7" x14ac:dyDescent="0.25">
      <c r="A8687" s="147">
        <v>8683</v>
      </c>
      <c r="B8687" s="151">
        <v>21103126645</v>
      </c>
      <c r="C8687" s="151">
        <v>372</v>
      </c>
      <c r="D8687" s="158">
        <v>1108.664591</v>
      </c>
      <c r="E8687" s="151">
        <v>897</v>
      </c>
      <c r="F8687" s="151">
        <v>10</v>
      </c>
      <c r="G8687" s="158">
        <v>94.032236579192755</v>
      </c>
    </row>
    <row r="8688" spans="1:7" x14ac:dyDescent="0.25">
      <c r="A8688" s="147">
        <v>8684</v>
      </c>
      <c r="B8688" s="151">
        <v>21103126646</v>
      </c>
      <c r="C8688" s="151">
        <v>534</v>
      </c>
      <c r="D8688" s="158">
        <v>1099.3336260000001</v>
      </c>
      <c r="E8688" s="151">
        <v>1472</v>
      </c>
      <c r="F8688" s="151">
        <v>9</v>
      </c>
      <c r="G8688" s="158">
        <v>90.20247768749168</v>
      </c>
    </row>
    <row r="8689" spans="1:7" x14ac:dyDescent="0.25">
      <c r="A8689" s="147">
        <v>8685</v>
      </c>
      <c r="B8689" s="151">
        <v>21103126647</v>
      </c>
      <c r="C8689" s="151">
        <v>288</v>
      </c>
      <c r="D8689" s="158">
        <v>1089.8834690000001</v>
      </c>
      <c r="E8689" s="151">
        <v>2176</v>
      </c>
      <c r="F8689" s="151">
        <v>9</v>
      </c>
      <c r="G8689" s="158">
        <v>85.513520714000265</v>
      </c>
    </row>
    <row r="8690" spans="1:7" x14ac:dyDescent="0.25">
      <c r="A8690" s="147">
        <v>8686</v>
      </c>
      <c r="B8690" s="151">
        <v>21103126648</v>
      </c>
      <c r="C8690" s="151">
        <v>381</v>
      </c>
      <c r="D8690" s="158">
        <v>1026.835873</v>
      </c>
      <c r="E8690" s="151">
        <v>7758</v>
      </c>
      <c r="F8690" s="151">
        <v>6</v>
      </c>
      <c r="G8690" s="158">
        <v>48.334887438390837</v>
      </c>
    </row>
    <row r="8691" spans="1:7" x14ac:dyDescent="0.25">
      <c r="A8691" s="147">
        <v>8687</v>
      </c>
      <c r="B8691" s="151">
        <v>21103126649</v>
      </c>
      <c r="C8691" s="151">
        <v>346</v>
      </c>
      <c r="D8691" s="158">
        <v>1036.332545</v>
      </c>
      <c r="E8691" s="151">
        <v>7016</v>
      </c>
      <c r="F8691" s="151">
        <v>6</v>
      </c>
      <c r="G8691" s="158">
        <v>53.276941521246833</v>
      </c>
    </row>
    <row r="8692" spans="1:7" x14ac:dyDescent="0.25">
      <c r="A8692" s="147">
        <v>8688</v>
      </c>
      <c r="B8692" s="151">
        <v>21103126650</v>
      </c>
      <c r="C8692" s="151">
        <v>420</v>
      </c>
      <c r="D8692" s="158">
        <v>904.8699924</v>
      </c>
      <c r="E8692" s="151">
        <v>13227</v>
      </c>
      <c r="F8692" s="151">
        <v>2</v>
      </c>
      <c r="G8692" s="158">
        <v>11.908885040628746</v>
      </c>
    </row>
    <row r="8693" spans="1:7" x14ac:dyDescent="0.25">
      <c r="A8693" s="147">
        <v>8689</v>
      </c>
      <c r="B8693" s="151">
        <v>21103126651</v>
      </c>
      <c r="C8693" s="151">
        <v>291</v>
      </c>
      <c r="D8693" s="158">
        <v>1055.9542220000001</v>
      </c>
      <c r="E8693" s="151">
        <v>5252</v>
      </c>
      <c r="F8693" s="151">
        <v>7</v>
      </c>
      <c r="G8693" s="158">
        <v>65.025975755961113</v>
      </c>
    </row>
    <row r="8694" spans="1:7" x14ac:dyDescent="0.25">
      <c r="A8694" s="147">
        <v>8690</v>
      </c>
      <c r="B8694" s="151">
        <v>21103126652</v>
      </c>
      <c r="C8694" s="151">
        <v>348</v>
      </c>
      <c r="D8694" s="158">
        <v>991.3524827</v>
      </c>
      <c r="E8694" s="151">
        <v>10086</v>
      </c>
      <c r="F8694" s="151">
        <v>4</v>
      </c>
      <c r="G8694" s="158">
        <v>32.829359264686289</v>
      </c>
    </row>
    <row r="8695" spans="1:7" x14ac:dyDescent="0.25">
      <c r="A8695" s="147">
        <v>8691</v>
      </c>
      <c r="B8695" s="151">
        <v>21103126653</v>
      </c>
      <c r="C8695" s="151">
        <v>464</v>
      </c>
      <c r="D8695" s="158">
        <v>1018.881121</v>
      </c>
      <c r="E8695" s="151">
        <v>8367</v>
      </c>
      <c r="F8695" s="151">
        <v>5</v>
      </c>
      <c r="G8695" s="158">
        <v>44.278673238310908</v>
      </c>
    </row>
    <row r="8696" spans="1:7" x14ac:dyDescent="0.25">
      <c r="A8696" s="147">
        <v>8692</v>
      </c>
      <c r="B8696" s="151">
        <v>21103126701</v>
      </c>
      <c r="C8696" s="151">
        <v>433</v>
      </c>
      <c r="D8696" s="158">
        <v>1034.949243</v>
      </c>
      <c r="E8696" s="151">
        <v>7125</v>
      </c>
      <c r="F8696" s="151">
        <v>6</v>
      </c>
      <c r="G8696" s="158">
        <v>52.550952444385231</v>
      </c>
    </row>
    <row r="8697" spans="1:7" x14ac:dyDescent="0.25">
      <c r="A8697" s="147">
        <v>8693</v>
      </c>
      <c r="B8697" s="151">
        <v>21103126702</v>
      </c>
      <c r="C8697" s="151">
        <v>571</v>
      </c>
      <c r="D8697" s="158">
        <v>1083.501129</v>
      </c>
      <c r="E8697" s="151">
        <v>2734</v>
      </c>
      <c r="F8697" s="151">
        <v>9</v>
      </c>
      <c r="G8697" s="158">
        <v>81.796989476488619</v>
      </c>
    </row>
    <row r="8698" spans="1:7" x14ac:dyDescent="0.25">
      <c r="A8698" s="147">
        <v>8694</v>
      </c>
      <c r="B8698" s="151">
        <v>21103126703</v>
      </c>
      <c r="C8698" s="151">
        <v>502</v>
      </c>
      <c r="D8698" s="158">
        <v>1093.4146020000001</v>
      </c>
      <c r="E8698" s="151">
        <v>1914</v>
      </c>
      <c r="F8698" s="151">
        <v>9</v>
      </c>
      <c r="G8698" s="158">
        <v>87.258558678566672</v>
      </c>
    </row>
    <row r="8699" spans="1:7" x14ac:dyDescent="0.25">
      <c r="A8699" s="147">
        <v>8695</v>
      </c>
      <c r="B8699" s="151">
        <v>21103126704</v>
      </c>
      <c r="C8699" s="151">
        <v>460</v>
      </c>
      <c r="D8699" s="158">
        <v>1126.080246</v>
      </c>
      <c r="E8699" s="151">
        <v>287</v>
      </c>
      <c r="F8699" s="151">
        <v>10</v>
      </c>
      <c r="G8699" s="158">
        <v>98.095111229519119</v>
      </c>
    </row>
    <row r="8700" spans="1:7" x14ac:dyDescent="0.25">
      <c r="A8700" s="147">
        <v>8696</v>
      </c>
      <c r="B8700" s="151">
        <v>21103126705</v>
      </c>
      <c r="C8700" s="151">
        <v>605</v>
      </c>
      <c r="D8700" s="158">
        <v>1082.6829949999999</v>
      </c>
      <c r="E8700" s="151">
        <v>2808</v>
      </c>
      <c r="F8700" s="151">
        <v>9</v>
      </c>
      <c r="G8700" s="158">
        <v>81.304116158252299</v>
      </c>
    </row>
    <row r="8701" spans="1:7" x14ac:dyDescent="0.25">
      <c r="A8701" s="147">
        <v>8697</v>
      </c>
      <c r="B8701" s="151">
        <v>21103126706</v>
      </c>
      <c r="C8701" s="151">
        <v>611</v>
      </c>
      <c r="D8701" s="158">
        <v>1040.429854</v>
      </c>
      <c r="E8701" s="151">
        <v>6661</v>
      </c>
      <c r="F8701" s="151">
        <v>6</v>
      </c>
      <c r="G8701" s="158">
        <v>55.641401358731848</v>
      </c>
    </row>
    <row r="8702" spans="1:7" x14ac:dyDescent="0.25">
      <c r="A8702" s="147">
        <v>8698</v>
      </c>
      <c r="B8702" s="151">
        <v>21103126707</v>
      </c>
      <c r="C8702" s="151">
        <v>596</v>
      </c>
      <c r="D8702" s="158">
        <v>1061.4389819999999</v>
      </c>
      <c r="E8702" s="151">
        <v>4692</v>
      </c>
      <c r="F8702" s="151">
        <v>8</v>
      </c>
      <c r="G8702" s="158">
        <v>68.75582789396563</v>
      </c>
    </row>
    <row r="8703" spans="1:7" x14ac:dyDescent="0.25">
      <c r="A8703" s="147">
        <v>8699</v>
      </c>
      <c r="B8703" s="151">
        <v>21103126708</v>
      </c>
      <c r="C8703" s="151">
        <v>298</v>
      </c>
      <c r="D8703" s="158">
        <v>1086.2669080000001</v>
      </c>
      <c r="E8703" s="151">
        <v>2496</v>
      </c>
      <c r="F8703" s="151">
        <v>9</v>
      </c>
      <c r="G8703" s="158">
        <v>83.382176635140539</v>
      </c>
    </row>
    <row r="8704" spans="1:7" x14ac:dyDescent="0.25">
      <c r="A8704" s="147">
        <v>8700</v>
      </c>
      <c r="B8704" s="151">
        <v>21103126709</v>
      </c>
      <c r="C8704" s="151">
        <v>600</v>
      </c>
      <c r="D8704" s="158">
        <v>1022.3232829999999</v>
      </c>
      <c r="E8704" s="151">
        <v>8115</v>
      </c>
      <c r="F8704" s="151">
        <v>6</v>
      </c>
      <c r="G8704" s="158">
        <v>45.95710670041295</v>
      </c>
    </row>
    <row r="8705" spans="1:7" x14ac:dyDescent="0.25">
      <c r="A8705" s="147">
        <v>8701</v>
      </c>
      <c r="B8705" s="151">
        <v>21103126710</v>
      </c>
      <c r="C8705" s="151">
        <v>403</v>
      </c>
      <c r="D8705" s="158">
        <v>1080.3773269999999</v>
      </c>
      <c r="E8705" s="151">
        <v>3003</v>
      </c>
      <c r="F8705" s="151">
        <v>9</v>
      </c>
      <c r="G8705" s="158">
        <v>80.005328360197154</v>
      </c>
    </row>
    <row r="8706" spans="1:7" x14ac:dyDescent="0.25">
      <c r="A8706" s="147">
        <v>8702</v>
      </c>
      <c r="B8706" s="151">
        <v>21103126711</v>
      </c>
      <c r="C8706" s="151">
        <v>525</v>
      </c>
      <c r="D8706" s="158">
        <v>1062.5430040000001</v>
      </c>
      <c r="E8706" s="151">
        <v>4598</v>
      </c>
      <c r="F8706" s="151">
        <v>8</v>
      </c>
      <c r="G8706" s="158">
        <v>69.381910217130681</v>
      </c>
    </row>
    <row r="8707" spans="1:7" x14ac:dyDescent="0.25">
      <c r="A8707" s="147">
        <v>8703</v>
      </c>
      <c r="B8707" s="151">
        <v>21103126712</v>
      </c>
      <c r="C8707" s="151">
        <v>469</v>
      </c>
      <c r="D8707" s="158">
        <v>1095.3242419999999</v>
      </c>
      <c r="E8707" s="151">
        <v>1764</v>
      </c>
      <c r="F8707" s="151">
        <v>9</v>
      </c>
      <c r="G8707" s="158">
        <v>88.25762621553217</v>
      </c>
    </row>
    <row r="8708" spans="1:7" x14ac:dyDescent="0.25">
      <c r="A8708" s="147">
        <v>8704</v>
      </c>
      <c r="B8708" s="151">
        <v>21103126713</v>
      </c>
      <c r="C8708" s="151">
        <v>467</v>
      </c>
      <c r="D8708" s="158">
        <v>1073.368029</v>
      </c>
      <c r="E8708" s="151">
        <v>3634</v>
      </c>
      <c r="F8708" s="151">
        <v>8</v>
      </c>
      <c r="G8708" s="158">
        <v>75.802584254695617</v>
      </c>
    </row>
    <row r="8709" spans="1:7" x14ac:dyDescent="0.25">
      <c r="A8709" s="147">
        <v>8705</v>
      </c>
      <c r="B8709" s="151">
        <v>21103126714</v>
      </c>
      <c r="C8709" s="151">
        <v>500</v>
      </c>
      <c r="D8709" s="158">
        <v>1104.616211</v>
      </c>
      <c r="E8709" s="151">
        <v>1116</v>
      </c>
      <c r="F8709" s="151">
        <v>10</v>
      </c>
      <c r="G8709" s="158">
        <v>92.573597975223123</v>
      </c>
    </row>
    <row r="8710" spans="1:7" x14ac:dyDescent="0.25">
      <c r="A8710" s="147">
        <v>8706</v>
      </c>
      <c r="B8710" s="151">
        <v>21103126715</v>
      </c>
      <c r="C8710" s="151">
        <v>307</v>
      </c>
      <c r="D8710" s="158">
        <v>1045.7659180000001</v>
      </c>
      <c r="E8710" s="151">
        <v>6176</v>
      </c>
      <c r="F8710" s="151">
        <v>7</v>
      </c>
      <c r="G8710" s="158">
        <v>58.871719728253638</v>
      </c>
    </row>
    <row r="8711" spans="1:7" x14ac:dyDescent="0.25">
      <c r="A8711" s="147">
        <v>8707</v>
      </c>
      <c r="B8711" s="151">
        <v>21103126716</v>
      </c>
      <c r="C8711" s="151">
        <v>336</v>
      </c>
      <c r="D8711" s="158">
        <v>1112.059579</v>
      </c>
      <c r="E8711" s="151">
        <v>742</v>
      </c>
      <c r="F8711" s="151">
        <v>10</v>
      </c>
      <c r="G8711" s="158">
        <v>95.064606367390439</v>
      </c>
    </row>
    <row r="8712" spans="1:7" x14ac:dyDescent="0.25">
      <c r="A8712" s="147">
        <v>8708</v>
      </c>
      <c r="B8712" s="151">
        <v>21103126717</v>
      </c>
      <c r="C8712" s="151">
        <v>250</v>
      </c>
      <c r="D8712" s="158">
        <v>1085.817945</v>
      </c>
      <c r="E8712" s="151">
        <v>2528</v>
      </c>
      <c r="F8712" s="151">
        <v>9</v>
      </c>
      <c r="G8712" s="158">
        <v>83.169042227254565</v>
      </c>
    </row>
    <row r="8713" spans="1:7" x14ac:dyDescent="0.25">
      <c r="A8713" s="147">
        <v>8709</v>
      </c>
      <c r="B8713" s="151">
        <v>21103126718</v>
      </c>
      <c r="C8713" s="151">
        <v>560</v>
      </c>
      <c r="D8713" s="158">
        <v>1091.154237</v>
      </c>
      <c r="E8713" s="151">
        <v>2074</v>
      </c>
      <c r="F8713" s="151">
        <v>9</v>
      </c>
      <c r="G8713" s="158">
        <v>86.192886639136802</v>
      </c>
    </row>
    <row r="8714" spans="1:7" x14ac:dyDescent="0.25">
      <c r="A8714" s="147">
        <v>8710</v>
      </c>
      <c r="B8714" s="151">
        <v>21103126719</v>
      </c>
      <c r="C8714" s="151">
        <v>482</v>
      </c>
      <c r="D8714" s="158">
        <v>1052.7467409999999</v>
      </c>
      <c r="E8714" s="151">
        <v>5561</v>
      </c>
      <c r="F8714" s="151">
        <v>7</v>
      </c>
      <c r="G8714" s="158">
        <v>62.967896629812174</v>
      </c>
    </row>
    <row r="8715" spans="1:7" x14ac:dyDescent="0.25">
      <c r="A8715" s="147">
        <v>8711</v>
      </c>
      <c r="B8715" s="151">
        <v>21103126720</v>
      </c>
      <c r="C8715" s="151">
        <v>484</v>
      </c>
      <c r="D8715" s="158">
        <v>987.95897219999995</v>
      </c>
      <c r="E8715" s="151">
        <v>10264</v>
      </c>
      <c r="F8715" s="151">
        <v>4</v>
      </c>
      <c r="G8715" s="158">
        <v>31.643799120820564</v>
      </c>
    </row>
    <row r="8716" spans="1:7" x14ac:dyDescent="0.25">
      <c r="A8716" s="147">
        <v>8712</v>
      </c>
      <c r="B8716" s="151">
        <v>21103126721</v>
      </c>
      <c r="C8716" s="151">
        <v>530</v>
      </c>
      <c r="D8716" s="158">
        <v>872.77982340000005</v>
      </c>
      <c r="E8716" s="151">
        <v>13815</v>
      </c>
      <c r="F8716" s="151">
        <v>2</v>
      </c>
      <c r="G8716" s="158">
        <v>7.9925402957239902</v>
      </c>
    </row>
    <row r="8717" spans="1:7" x14ac:dyDescent="0.25">
      <c r="A8717" s="147">
        <v>8713</v>
      </c>
      <c r="B8717" s="151">
        <v>21103126722</v>
      </c>
      <c r="C8717" s="151">
        <v>375</v>
      </c>
      <c r="D8717" s="158">
        <v>1110.545934</v>
      </c>
      <c r="E8717" s="151">
        <v>814</v>
      </c>
      <c r="F8717" s="151">
        <v>10</v>
      </c>
      <c r="G8717" s="158">
        <v>94.585053949646991</v>
      </c>
    </row>
    <row r="8718" spans="1:7" x14ac:dyDescent="0.25">
      <c r="A8718" s="147">
        <v>8714</v>
      </c>
      <c r="B8718" s="151">
        <v>21103126723</v>
      </c>
      <c r="C8718" s="151">
        <v>190</v>
      </c>
      <c r="D8718" s="158">
        <v>1087.648095</v>
      </c>
      <c r="E8718" s="151">
        <v>2371</v>
      </c>
      <c r="F8718" s="151">
        <v>9</v>
      </c>
      <c r="G8718" s="158">
        <v>84.21473291594512</v>
      </c>
    </row>
    <row r="8719" spans="1:7" x14ac:dyDescent="0.25">
      <c r="A8719" s="147">
        <v>8715</v>
      </c>
      <c r="B8719" s="151">
        <v>21103126724</v>
      </c>
      <c r="C8719" s="151">
        <v>583</v>
      </c>
      <c r="D8719" s="158">
        <v>1020.901536</v>
      </c>
      <c r="E8719" s="151">
        <v>8214</v>
      </c>
      <c r="F8719" s="151">
        <v>5</v>
      </c>
      <c r="G8719" s="158">
        <v>45.297722126015714</v>
      </c>
    </row>
    <row r="8720" spans="1:7" x14ac:dyDescent="0.25">
      <c r="A8720" s="147">
        <v>8716</v>
      </c>
      <c r="B8720" s="151">
        <v>21103126725</v>
      </c>
      <c r="C8720" s="151">
        <v>441</v>
      </c>
      <c r="D8720" s="158">
        <v>1040.21831</v>
      </c>
      <c r="E8720" s="151">
        <v>6686</v>
      </c>
      <c r="F8720" s="151">
        <v>6</v>
      </c>
      <c r="G8720" s="158">
        <v>55.474890102570932</v>
      </c>
    </row>
    <row r="8721" spans="1:7" x14ac:dyDescent="0.25">
      <c r="A8721" s="147">
        <v>8717</v>
      </c>
      <c r="B8721" s="151">
        <v>21103126726</v>
      </c>
      <c r="C8721" s="151">
        <v>537</v>
      </c>
      <c r="D8721" s="158">
        <v>982.05393409999999</v>
      </c>
      <c r="E8721" s="151">
        <v>10563</v>
      </c>
      <c r="F8721" s="151">
        <v>4</v>
      </c>
      <c r="G8721" s="158">
        <v>29.652324497136007</v>
      </c>
    </row>
    <row r="8722" spans="1:7" x14ac:dyDescent="0.25">
      <c r="A8722" s="147">
        <v>8718</v>
      </c>
      <c r="B8722" s="151">
        <v>21103126727</v>
      </c>
      <c r="C8722" s="151">
        <v>596</v>
      </c>
      <c r="D8722" s="158">
        <v>983.97996009999997</v>
      </c>
      <c r="E8722" s="151">
        <v>10466</v>
      </c>
      <c r="F8722" s="151">
        <v>4</v>
      </c>
      <c r="G8722" s="158">
        <v>30.298388171040365</v>
      </c>
    </row>
    <row r="8723" spans="1:7" x14ac:dyDescent="0.25">
      <c r="A8723" s="147">
        <v>8719</v>
      </c>
      <c r="B8723" s="151">
        <v>21103126728</v>
      </c>
      <c r="C8723" s="151">
        <v>266</v>
      </c>
      <c r="D8723" s="158">
        <v>937.48056340000005</v>
      </c>
      <c r="E8723" s="151">
        <v>12367</v>
      </c>
      <c r="F8723" s="151">
        <v>3</v>
      </c>
      <c r="G8723" s="158">
        <v>17.636872252564274</v>
      </c>
    </row>
    <row r="8724" spans="1:7" x14ac:dyDescent="0.25">
      <c r="A8724" s="147">
        <v>8720</v>
      </c>
      <c r="B8724" s="151">
        <v>21103126729</v>
      </c>
      <c r="C8724" s="151">
        <v>322</v>
      </c>
      <c r="D8724" s="158">
        <v>1062.3145950000001</v>
      </c>
      <c r="E8724" s="151">
        <v>4623</v>
      </c>
      <c r="F8724" s="151">
        <v>8</v>
      </c>
      <c r="G8724" s="158">
        <v>69.215398960969765</v>
      </c>
    </row>
    <row r="8725" spans="1:7" x14ac:dyDescent="0.25">
      <c r="A8725" s="147">
        <v>8721</v>
      </c>
      <c r="B8725" s="151">
        <v>21103126730</v>
      </c>
      <c r="C8725" s="151">
        <v>363</v>
      </c>
      <c r="D8725" s="158">
        <v>1071.1400900000001</v>
      </c>
      <c r="E8725" s="151">
        <v>3826</v>
      </c>
      <c r="F8725" s="151">
        <v>8</v>
      </c>
      <c r="G8725" s="158">
        <v>74.523777807379773</v>
      </c>
    </row>
    <row r="8726" spans="1:7" x14ac:dyDescent="0.25">
      <c r="A8726" s="147">
        <v>8722</v>
      </c>
      <c r="B8726" s="151">
        <v>21103126731</v>
      </c>
      <c r="C8726" s="151">
        <v>352</v>
      </c>
      <c r="D8726" s="158">
        <v>1093.1540399999999</v>
      </c>
      <c r="E8726" s="151">
        <v>1934</v>
      </c>
      <c r="F8726" s="151">
        <v>9</v>
      </c>
      <c r="G8726" s="158">
        <v>87.125349673637942</v>
      </c>
    </row>
    <row r="8727" spans="1:7" x14ac:dyDescent="0.25">
      <c r="A8727" s="147">
        <v>8723</v>
      </c>
      <c r="B8727" s="151">
        <v>21103126732</v>
      </c>
      <c r="C8727" s="151">
        <v>596</v>
      </c>
      <c r="D8727" s="158">
        <v>1041.6352939999999</v>
      </c>
      <c r="E8727" s="151">
        <v>6572</v>
      </c>
      <c r="F8727" s="151">
        <v>6</v>
      </c>
      <c r="G8727" s="158">
        <v>56.234181430664712</v>
      </c>
    </row>
    <row r="8728" spans="1:7" x14ac:dyDescent="0.25">
      <c r="A8728" s="147">
        <v>8724</v>
      </c>
      <c r="B8728" s="151">
        <v>21103126733</v>
      </c>
      <c r="C8728" s="151">
        <v>556</v>
      </c>
      <c r="D8728" s="158">
        <v>1085.5982220000001</v>
      </c>
      <c r="E8728" s="151">
        <v>2540</v>
      </c>
      <c r="F8728" s="151">
        <v>9</v>
      </c>
      <c r="G8728" s="158">
        <v>83.089116824297321</v>
      </c>
    </row>
    <row r="8729" spans="1:7" x14ac:dyDescent="0.25">
      <c r="A8729" s="147">
        <v>8725</v>
      </c>
      <c r="B8729" s="151">
        <v>21103126734</v>
      </c>
      <c r="C8729" s="151">
        <v>365</v>
      </c>
      <c r="D8729" s="158">
        <v>1069.8205330000001</v>
      </c>
      <c r="E8729" s="151">
        <v>3942</v>
      </c>
      <c r="F8729" s="151">
        <v>8</v>
      </c>
      <c r="G8729" s="158">
        <v>73.751165578793135</v>
      </c>
    </row>
    <row r="8730" spans="1:7" x14ac:dyDescent="0.25">
      <c r="A8730" s="147">
        <v>8726</v>
      </c>
      <c r="B8730" s="151">
        <v>21103126735</v>
      </c>
      <c r="C8730" s="151">
        <v>493</v>
      </c>
      <c r="D8730" s="158">
        <v>1013.111344</v>
      </c>
      <c r="E8730" s="151">
        <v>8769</v>
      </c>
      <c r="F8730" s="151">
        <v>5</v>
      </c>
      <c r="G8730" s="158">
        <v>41.601172239243375</v>
      </c>
    </row>
    <row r="8731" spans="1:7" x14ac:dyDescent="0.25">
      <c r="A8731" s="147">
        <v>8727</v>
      </c>
      <c r="B8731" s="151">
        <v>21103126736</v>
      </c>
      <c r="C8731" s="151">
        <v>510</v>
      </c>
      <c r="D8731" s="158">
        <v>1059.9327900000001</v>
      </c>
      <c r="E8731" s="151">
        <v>4824</v>
      </c>
      <c r="F8731" s="151">
        <v>7</v>
      </c>
      <c r="G8731" s="158">
        <v>67.876648461435991</v>
      </c>
    </row>
    <row r="8732" spans="1:7" x14ac:dyDescent="0.25">
      <c r="A8732" s="147">
        <v>8728</v>
      </c>
      <c r="B8732" s="151">
        <v>21103126737</v>
      </c>
      <c r="C8732" s="151">
        <v>642</v>
      </c>
      <c r="D8732" s="158">
        <v>1029.961532</v>
      </c>
      <c r="E8732" s="151">
        <v>7499</v>
      </c>
      <c r="F8732" s="151">
        <v>6</v>
      </c>
      <c r="G8732" s="158">
        <v>50.059944052217929</v>
      </c>
    </row>
    <row r="8733" spans="1:7" x14ac:dyDescent="0.25">
      <c r="A8733" s="147">
        <v>8729</v>
      </c>
      <c r="B8733" s="151">
        <v>21103126738</v>
      </c>
      <c r="C8733" s="151">
        <v>293</v>
      </c>
      <c r="D8733" s="158">
        <v>1057.624065</v>
      </c>
      <c r="E8733" s="151">
        <v>5087</v>
      </c>
      <c r="F8733" s="151">
        <v>7</v>
      </c>
      <c r="G8733" s="158">
        <v>66.124950046623155</v>
      </c>
    </row>
    <row r="8734" spans="1:7" x14ac:dyDescent="0.25">
      <c r="A8734" s="147">
        <v>8730</v>
      </c>
      <c r="B8734" s="151">
        <v>21103126739</v>
      </c>
      <c r="C8734" s="151">
        <v>484</v>
      </c>
      <c r="D8734" s="158">
        <v>1031.7803630000001</v>
      </c>
      <c r="E8734" s="151">
        <v>7352</v>
      </c>
      <c r="F8734" s="151">
        <v>6</v>
      </c>
      <c r="G8734" s="158">
        <v>51.039030238444113</v>
      </c>
    </row>
    <row r="8735" spans="1:7" x14ac:dyDescent="0.25">
      <c r="A8735" s="147">
        <v>8731</v>
      </c>
      <c r="B8735" s="151">
        <v>21103126740</v>
      </c>
      <c r="C8735" s="151">
        <v>344</v>
      </c>
      <c r="D8735" s="158">
        <v>1106.169594</v>
      </c>
      <c r="E8735" s="151">
        <v>1019</v>
      </c>
      <c r="F8735" s="151">
        <v>10</v>
      </c>
      <c r="G8735" s="158">
        <v>93.219661649127488</v>
      </c>
    </row>
    <row r="8736" spans="1:7" x14ac:dyDescent="0.25">
      <c r="A8736" s="147">
        <v>8732</v>
      </c>
      <c r="B8736" s="151">
        <v>21103126741</v>
      </c>
      <c r="C8736" s="151">
        <v>307</v>
      </c>
      <c r="D8736" s="158">
        <v>1021.401309</v>
      </c>
      <c r="E8736" s="151">
        <v>8182</v>
      </c>
      <c r="F8736" s="151">
        <v>5</v>
      </c>
      <c r="G8736" s="158">
        <v>45.510856533901688</v>
      </c>
    </row>
    <row r="8737" spans="1:7" x14ac:dyDescent="0.25">
      <c r="A8737" s="147">
        <v>8733</v>
      </c>
      <c r="B8737" s="151">
        <v>21103126742</v>
      </c>
      <c r="C8737" s="151">
        <v>449</v>
      </c>
      <c r="D8737" s="158">
        <v>957.05343019999998</v>
      </c>
      <c r="E8737" s="151">
        <v>11682</v>
      </c>
      <c r="F8737" s="151">
        <v>3</v>
      </c>
      <c r="G8737" s="158">
        <v>22.199280671373383</v>
      </c>
    </row>
    <row r="8738" spans="1:7" x14ac:dyDescent="0.25">
      <c r="A8738" s="147">
        <v>8734</v>
      </c>
      <c r="B8738" s="151">
        <v>21103126743</v>
      </c>
      <c r="C8738" s="151">
        <v>607</v>
      </c>
      <c r="D8738" s="158">
        <v>1029.952162</v>
      </c>
      <c r="E8738" s="151">
        <v>7501</v>
      </c>
      <c r="F8738" s="151">
        <v>6</v>
      </c>
      <c r="G8738" s="158">
        <v>50.046623151725058</v>
      </c>
    </row>
    <row r="8739" spans="1:7" x14ac:dyDescent="0.25">
      <c r="A8739" s="147">
        <v>8735</v>
      </c>
      <c r="B8739" s="151">
        <v>21103126744</v>
      </c>
      <c r="C8739" s="151">
        <v>512</v>
      </c>
      <c r="D8739" s="158">
        <v>976.8899083</v>
      </c>
      <c r="E8739" s="151">
        <v>10818</v>
      </c>
      <c r="F8739" s="151">
        <v>4</v>
      </c>
      <c r="G8739" s="158">
        <v>27.953909684294658</v>
      </c>
    </row>
    <row r="8740" spans="1:7" x14ac:dyDescent="0.25">
      <c r="A8740" s="147">
        <v>8736</v>
      </c>
      <c r="B8740" s="151">
        <v>21103126745</v>
      </c>
      <c r="C8740" s="151">
        <v>319</v>
      </c>
      <c r="D8740" s="158">
        <v>1029.5351479999999</v>
      </c>
      <c r="E8740" s="151">
        <v>7544</v>
      </c>
      <c r="F8740" s="151">
        <v>6</v>
      </c>
      <c r="G8740" s="158">
        <v>49.760223791128283</v>
      </c>
    </row>
    <row r="8741" spans="1:7" x14ac:dyDescent="0.25">
      <c r="A8741" s="147">
        <v>8737</v>
      </c>
      <c r="B8741" s="151">
        <v>21103126746</v>
      </c>
      <c r="C8741" s="151">
        <v>285</v>
      </c>
      <c r="D8741" s="158">
        <v>1121.502391</v>
      </c>
      <c r="E8741" s="151">
        <v>399</v>
      </c>
      <c r="F8741" s="151">
        <v>10</v>
      </c>
      <c r="G8741" s="158">
        <v>97.34914080191821</v>
      </c>
    </row>
    <row r="8742" spans="1:7" x14ac:dyDescent="0.25">
      <c r="A8742" s="147">
        <v>8738</v>
      </c>
      <c r="B8742" s="151">
        <v>21103126747</v>
      </c>
      <c r="C8742" s="151">
        <v>346</v>
      </c>
      <c r="D8742" s="158">
        <v>1072.7102809999999</v>
      </c>
      <c r="E8742" s="151">
        <v>3695</v>
      </c>
      <c r="F8742" s="151">
        <v>8</v>
      </c>
      <c r="G8742" s="158">
        <v>75.396296789662983</v>
      </c>
    </row>
    <row r="8743" spans="1:7" x14ac:dyDescent="0.25">
      <c r="A8743" s="147">
        <v>8739</v>
      </c>
      <c r="B8743" s="151">
        <v>21103126801</v>
      </c>
      <c r="C8743" s="151">
        <v>385</v>
      </c>
      <c r="D8743" s="158">
        <v>1089.09557</v>
      </c>
      <c r="E8743" s="151">
        <v>2251</v>
      </c>
      <c r="F8743" s="151">
        <v>9</v>
      </c>
      <c r="G8743" s="158">
        <v>85.013986945517516</v>
      </c>
    </row>
    <row r="8744" spans="1:7" x14ac:dyDescent="0.25">
      <c r="A8744" s="147">
        <v>8740</v>
      </c>
      <c r="B8744" s="151">
        <v>21103126802</v>
      </c>
      <c r="C8744" s="151">
        <v>412</v>
      </c>
      <c r="D8744" s="158">
        <v>1071.0648289999999</v>
      </c>
      <c r="E8744" s="151">
        <v>3830</v>
      </c>
      <c r="F8744" s="151">
        <v>8</v>
      </c>
      <c r="G8744" s="158">
        <v>74.49713600639403</v>
      </c>
    </row>
    <row r="8745" spans="1:7" x14ac:dyDescent="0.25">
      <c r="A8745" s="147">
        <v>8741</v>
      </c>
      <c r="B8745" s="151">
        <v>21103126803</v>
      </c>
      <c r="C8745" s="151">
        <v>378</v>
      </c>
      <c r="D8745" s="158">
        <v>1037.2168140000001</v>
      </c>
      <c r="E8745" s="151">
        <v>6953</v>
      </c>
      <c r="F8745" s="151">
        <v>6</v>
      </c>
      <c r="G8745" s="158">
        <v>53.696549886772345</v>
      </c>
    </row>
    <row r="8746" spans="1:7" x14ac:dyDescent="0.25">
      <c r="A8746" s="147">
        <v>8742</v>
      </c>
      <c r="B8746" s="151">
        <v>21103126804</v>
      </c>
      <c r="C8746" s="151">
        <v>386</v>
      </c>
      <c r="D8746" s="158">
        <v>1066.468889</v>
      </c>
      <c r="E8746" s="151">
        <v>4249</v>
      </c>
      <c r="F8746" s="151">
        <v>8</v>
      </c>
      <c r="G8746" s="158">
        <v>71.706407353137067</v>
      </c>
    </row>
    <row r="8747" spans="1:7" x14ac:dyDescent="0.25">
      <c r="A8747" s="147">
        <v>8743</v>
      </c>
      <c r="B8747" s="151">
        <v>21103126805</v>
      </c>
      <c r="C8747" s="151">
        <v>482</v>
      </c>
      <c r="D8747" s="158">
        <v>1095.688543</v>
      </c>
      <c r="E8747" s="151">
        <v>1740</v>
      </c>
      <c r="F8747" s="151">
        <v>9</v>
      </c>
      <c r="G8747" s="158">
        <v>88.417477021446643</v>
      </c>
    </row>
    <row r="8748" spans="1:7" x14ac:dyDescent="0.25">
      <c r="A8748" s="147">
        <v>8744</v>
      </c>
      <c r="B8748" s="151">
        <v>21103126806</v>
      </c>
      <c r="C8748" s="151">
        <v>429</v>
      </c>
      <c r="D8748" s="158">
        <v>1083.5441209999999</v>
      </c>
      <c r="E8748" s="151">
        <v>2728</v>
      </c>
      <c r="F8748" s="151">
        <v>9</v>
      </c>
      <c r="G8748" s="158">
        <v>81.83695217796722</v>
      </c>
    </row>
    <row r="8749" spans="1:7" x14ac:dyDescent="0.25">
      <c r="A8749" s="147">
        <v>8745</v>
      </c>
      <c r="B8749" s="151">
        <v>21103126807</v>
      </c>
      <c r="C8749" s="151">
        <v>392</v>
      </c>
      <c r="D8749" s="158">
        <v>1087.078223</v>
      </c>
      <c r="E8749" s="151">
        <v>2424</v>
      </c>
      <c r="F8749" s="151">
        <v>9</v>
      </c>
      <c r="G8749" s="158">
        <v>83.861729052883973</v>
      </c>
    </row>
    <row r="8750" spans="1:7" x14ac:dyDescent="0.25">
      <c r="A8750" s="147">
        <v>8746</v>
      </c>
      <c r="B8750" s="151">
        <v>21103126808</v>
      </c>
      <c r="C8750" s="151">
        <v>710</v>
      </c>
      <c r="D8750" s="158">
        <v>1096.6530809999999</v>
      </c>
      <c r="E8750" s="151">
        <v>1666</v>
      </c>
      <c r="F8750" s="151">
        <v>9</v>
      </c>
      <c r="G8750" s="158">
        <v>88.910350339682964</v>
      </c>
    </row>
    <row r="8751" spans="1:7" x14ac:dyDescent="0.25">
      <c r="A8751" s="147">
        <v>8747</v>
      </c>
      <c r="B8751" s="151">
        <v>21103126809</v>
      </c>
      <c r="C8751" s="151">
        <v>471</v>
      </c>
      <c r="D8751" s="158">
        <v>1057.239086</v>
      </c>
      <c r="E8751" s="151">
        <v>5124</v>
      </c>
      <c r="F8751" s="151">
        <v>7</v>
      </c>
      <c r="G8751" s="158">
        <v>65.878513387504995</v>
      </c>
    </row>
    <row r="8752" spans="1:7" x14ac:dyDescent="0.25">
      <c r="A8752" s="147">
        <v>8748</v>
      </c>
      <c r="B8752" s="151">
        <v>21103126810</v>
      </c>
      <c r="C8752" s="151">
        <v>398</v>
      </c>
      <c r="D8752" s="158">
        <v>1123.4972929999999</v>
      </c>
      <c r="E8752" s="151">
        <v>350</v>
      </c>
      <c r="F8752" s="151">
        <v>10</v>
      </c>
      <c r="G8752" s="158">
        <v>97.6755028639936</v>
      </c>
    </row>
    <row r="8753" spans="1:7" x14ac:dyDescent="0.25">
      <c r="A8753" s="147">
        <v>8749</v>
      </c>
      <c r="B8753" s="151">
        <v>21103126811</v>
      </c>
      <c r="C8753" s="151">
        <v>424</v>
      </c>
      <c r="D8753" s="158">
        <v>1088.9443080000001</v>
      </c>
      <c r="E8753" s="151">
        <v>2266</v>
      </c>
      <c r="F8753" s="151">
        <v>9</v>
      </c>
      <c r="G8753" s="158">
        <v>84.914080191820958</v>
      </c>
    </row>
    <row r="8754" spans="1:7" x14ac:dyDescent="0.25">
      <c r="A8754" s="147">
        <v>8750</v>
      </c>
      <c r="B8754" s="151">
        <v>21103126812</v>
      </c>
      <c r="C8754" s="151">
        <v>387</v>
      </c>
      <c r="D8754" s="158">
        <v>1101.910065</v>
      </c>
      <c r="E8754" s="151">
        <v>1286</v>
      </c>
      <c r="F8754" s="151">
        <v>10</v>
      </c>
      <c r="G8754" s="158">
        <v>91.441321433328895</v>
      </c>
    </row>
    <row r="8755" spans="1:7" x14ac:dyDescent="0.25">
      <c r="A8755" s="147">
        <v>8751</v>
      </c>
      <c r="B8755" s="151">
        <v>21103126813</v>
      </c>
      <c r="C8755" s="151">
        <v>347</v>
      </c>
      <c r="D8755" s="158">
        <v>1095.2292070000001</v>
      </c>
      <c r="E8755" s="151">
        <v>1769</v>
      </c>
      <c r="F8755" s="151">
        <v>9</v>
      </c>
      <c r="G8755" s="158">
        <v>88.224323964299984</v>
      </c>
    </row>
    <row r="8756" spans="1:7" x14ac:dyDescent="0.25">
      <c r="A8756" s="147">
        <v>8752</v>
      </c>
      <c r="B8756" s="151">
        <v>21103126814</v>
      </c>
      <c r="C8756" s="151">
        <v>295</v>
      </c>
      <c r="D8756" s="158">
        <v>1061.1215950000001</v>
      </c>
      <c r="E8756" s="151">
        <v>4727</v>
      </c>
      <c r="F8756" s="151">
        <v>8</v>
      </c>
      <c r="G8756" s="158">
        <v>68.522712135340342</v>
      </c>
    </row>
    <row r="8757" spans="1:7" x14ac:dyDescent="0.25">
      <c r="A8757" s="147">
        <v>8753</v>
      </c>
      <c r="B8757" s="151">
        <v>21103126815</v>
      </c>
      <c r="C8757" s="151">
        <v>472</v>
      </c>
      <c r="D8757" s="158">
        <v>1040.658048</v>
      </c>
      <c r="E8757" s="151">
        <v>6645</v>
      </c>
      <c r="F8757" s="151">
        <v>6</v>
      </c>
      <c r="G8757" s="158">
        <v>55.747968562674835</v>
      </c>
    </row>
    <row r="8758" spans="1:7" x14ac:dyDescent="0.25">
      <c r="A8758" s="147">
        <v>8754</v>
      </c>
      <c r="B8758" s="151">
        <v>21103126816</v>
      </c>
      <c r="C8758" s="151">
        <v>584</v>
      </c>
      <c r="D8758" s="158">
        <v>1060.2151530000001</v>
      </c>
      <c r="E8758" s="151">
        <v>4799</v>
      </c>
      <c r="F8758" s="151">
        <v>7</v>
      </c>
      <c r="G8758" s="158">
        <v>68.043159717596907</v>
      </c>
    </row>
    <row r="8759" spans="1:7" x14ac:dyDescent="0.25">
      <c r="A8759" s="147">
        <v>8755</v>
      </c>
      <c r="B8759" s="151">
        <v>21103126817</v>
      </c>
      <c r="C8759" s="151">
        <v>601</v>
      </c>
      <c r="D8759" s="158">
        <v>1084.8763960000001</v>
      </c>
      <c r="E8759" s="151">
        <v>2598</v>
      </c>
      <c r="F8759" s="151">
        <v>9</v>
      </c>
      <c r="G8759" s="158">
        <v>82.702810710003988</v>
      </c>
    </row>
    <row r="8760" spans="1:7" x14ac:dyDescent="0.25">
      <c r="A8760" s="147">
        <v>8756</v>
      </c>
      <c r="B8760" s="151">
        <v>21103126818</v>
      </c>
      <c r="C8760" s="151">
        <v>479</v>
      </c>
      <c r="D8760" s="158">
        <v>1123.0796130000001</v>
      </c>
      <c r="E8760" s="151">
        <v>361</v>
      </c>
      <c r="F8760" s="151">
        <v>10</v>
      </c>
      <c r="G8760" s="158">
        <v>97.602237911282813</v>
      </c>
    </row>
    <row r="8761" spans="1:7" x14ac:dyDescent="0.25">
      <c r="A8761" s="147">
        <v>8757</v>
      </c>
      <c r="B8761" s="151">
        <v>21103126819</v>
      </c>
      <c r="C8761" s="151">
        <v>325</v>
      </c>
      <c r="D8761" s="158">
        <v>1139.290491</v>
      </c>
      <c r="E8761" s="151">
        <v>74</v>
      </c>
      <c r="F8761" s="151">
        <v>10</v>
      </c>
      <c r="G8761" s="158">
        <v>99.513787132010123</v>
      </c>
    </row>
    <row r="8762" spans="1:7" x14ac:dyDescent="0.25">
      <c r="A8762" s="147">
        <v>8758</v>
      </c>
      <c r="B8762" s="151">
        <v>21103126820</v>
      </c>
      <c r="C8762" s="151">
        <v>382</v>
      </c>
      <c r="D8762" s="158">
        <v>1086.8512559999999</v>
      </c>
      <c r="E8762" s="151">
        <v>2443</v>
      </c>
      <c r="F8762" s="151">
        <v>9</v>
      </c>
      <c r="G8762" s="158">
        <v>83.735180498201672</v>
      </c>
    </row>
    <row r="8763" spans="1:7" x14ac:dyDescent="0.25">
      <c r="A8763" s="147">
        <v>8759</v>
      </c>
      <c r="B8763" s="151">
        <v>21103126821</v>
      </c>
      <c r="C8763" s="151">
        <v>476</v>
      </c>
      <c r="D8763" s="158">
        <v>1082.957989</v>
      </c>
      <c r="E8763" s="151">
        <v>2791</v>
      </c>
      <c r="F8763" s="151">
        <v>9</v>
      </c>
      <c r="G8763" s="158">
        <v>81.417343812441729</v>
      </c>
    </row>
    <row r="8764" spans="1:7" x14ac:dyDescent="0.25">
      <c r="A8764" s="147">
        <v>8760</v>
      </c>
      <c r="B8764" s="151">
        <v>21103126822</v>
      </c>
      <c r="C8764" s="151">
        <v>211</v>
      </c>
      <c r="D8764" s="158">
        <v>1112.630054</v>
      </c>
      <c r="E8764" s="151">
        <v>719</v>
      </c>
      <c r="F8764" s="151">
        <v>10</v>
      </c>
      <c r="G8764" s="158">
        <v>95.217796723058484</v>
      </c>
    </row>
    <row r="8765" spans="1:7" x14ac:dyDescent="0.25">
      <c r="A8765" s="147">
        <v>8761</v>
      </c>
      <c r="B8765" s="151">
        <v>21103126823</v>
      </c>
      <c r="C8765" s="151">
        <v>247</v>
      </c>
      <c r="D8765" s="158">
        <v>1107.3189870000001</v>
      </c>
      <c r="E8765" s="151">
        <v>962</v>
      </c>
      <c r="F8765" s="151">
        <v>10</v>
      </c>
      <c r="G8765" s="158">
        <v>93.599307313174378</v>
      </c>
    </row>
    <row r="8766" spans="1:7" x14ac:dyDescent="0.25">
      <c r="A8766" s="147">
        <v>8762</v>
      </c>
      <c r="B8766" s="151">
        <v>21103145001</v>
      </c>
      <c r="C8766" s="151">
        <v>644</v>
      </c>
      <c r="D8766" s="158">
        <v>999.0149255</v>
      </c>
      <c r="E8766" s="151">
        <v>9661</v>
      </c>
      <c r="F8766" s="151">
        <v>5</v>
      </c>
      <c r="G8766" s="158">
        <v>35.660050619421874</v>
      </c>
    </row>
    <row r="8767" spans="1:7" x14ac:dyDescent="0.25">
      <c r="A8767" s="147">
        <v>8763</v>
      </c>
      <c r="B8767" s="151">
        <v>21103145002</v>
      </c>
      <c r="C8767" s="151">
        <v>320</v>
      </c>
      <c r="D8767" s="158">
        <v>945.07023779999997</v>
      </c>
      <c r="E8767" s="151">
        <v>12100</v>
      </c>
      <c r="F8767" s="151">
        <v>3</v>
      </c>
      <c r="G8767" s="158">
        <v>19.41521246836286</v>
      </c>
    </row>
    <row r="8768" spans="1:7" x14ac:dyDescent="0.25">
      <c r="A8768" s="147">
        <v>8764</v>
      </c>
      <c r="B8768" s="151">
        <v>21103145003</v>
      </c>
      <c r="C8768" s="151">
        <v>588</v>
      </c>
      <c r="D8768" s="158">
        <v>978.80434679999996</v>
      </c>
      <c r="E8768" s="151">
        <v>10718</v>
      </c>
      <c r="F8768" s="151">
        <v>4</v>
      </c>
      <c r="G8768" s="158">
        <v>28.619954708938323</v>
      </c>
    </row>
    <row r="8769" spans="1:7" x14ac:dyDescent="0.25">
      <c r="A8769" s="147">
        <v>8765</v>
      </c>
      <c r="B8769" s="151">
        <v>21103145004</v>
      </c>
      <c r="C8769" s="151">
        <v>259</v>
      </c>
      <c r="D8769" s="158">
        <v>972.25383469999997</v>
      </c>
      <c r="E8769" s="151">
        <v>11024</v>
      </c>
      <c r="F8769" s="151">
        <v>4</v>
      </c>
      <c r="G8769" s="158">
        <v>26.581856933528709</v>
      </c>
    </row>
    <row r="8770" spans="1:7" x14ac:dyDescent="0.25">
      <c r="A8770" s="147">
        <v>8766</v>
      </c>
      <c r="B8770" s="151">
        <v>21103145005</v>
      </c>
      <c r="C8770" s="151">
        <v>409</v>
      </c>
      <c r="D8770" s="158">
        <v>939.85338009999998</v>
      </c>
      <c r="E8770" s="151">
        <v>12285</v>
      </c>
      <c r="F8770" s="151">
        <v>3</v>
      </c>
      <c r="G8770" s="158">
        <v>18.183029172772081</v>
      </c>
    </row>
    <row r="8771" spans="1:7" x14ac:dyDescent="0.25">
      <c r="A8771" s="147">
        <v>8767</v>
      </c>
      <c r="B8771" s="151">
        <v>21103145006</v>
      </c>
      <c r="C8771" s="151">
        <v>415</v>
      </c>
      <c r="D8771" s="158">
        <v>991.413678</v>
      </c>
      <c r="E8771" s="151">
        <v>10079</v>
      </c>
      <c r="F8771" s="151">
        <v>4</v>
      </c>
      <c r="G8771" s="158">
        <v>32.875982416411347</v>
      </c>
    </row>
    <row r="8772" spans="1:7" x14ac:dyDescent="0.25">
      <c r="A8772" s="147">
        <v>8768</v>
      </c>
      <c r="B8772" s="151">
        <v>21103145007</v>
      </c>
      <c r="C8772" s="151">
        <v>626</v>
      </c>
      <c r="D8772" s="158">
        <v>1049.891924</v>
      </c>
      <c r="E8772" s="151">
        <v>5817</v>
      </c>
      <c r="F8772" s="151">
        <v>7</v>
      </c>
      <c r="G8772" s="158">
        <v>61.262821366724395</v>
      </c>
    </row>
    <row r="8773" spans="1:7" x14ac:dyDescent="0.25">
      <c r="A8773" s="147">
        <v>8769</v>
      </c>
      <c r="B8773" s="151">
        <v>21103145008</v>
      </c>
      <c r="C8773" s="151">
        <v>322</v>
      </c>
      <c r="D8773" s="158">
        <v>1054.3512490000001</v>
      </c>
      <c r="E8773" s="151">
        <v>5424</v>
      </c>
      <c r="F8773" s="151">
        <v>7</v>
      </c>
      <c r="G8773" s="158">
        <v>63.880378313573992</v>
      </c>
    </row>
    <row r="8774" spans="1:7" x14ac:dyDescent="0.25">
      <c r="A8774" s="147">
        <v>8770</v>
      </c>
      <c r="B8774" s="151">
        <v>21103145009</v>
      </c>
      <c r="C8774" s="151">
        <v>443</v>
      </c>
      <c r="D8774" s="158">
        <v>939.84554379999997</v>
      </c>
      <c r="E8774" s="151">
        <v>12286</v>
      </c>
      <c r="F8774" s="151">
        <v>3</v>
      </c>
      <c r="G8774" s="158">
        <v>18.176368722525645</v>
      </c>
    </row>
    <row r="8775" spans="1:7" x14ac:dyDescent="0.25">
      <c r="A8775" s="147">
        <v>8771</v>
      </c>
      <c r="B8775" s="151">
        <v>21103145010</v>
      </c>
      <c r="C8775" s="151">
        <v>449</v>
      </c>
      <c r="D8775" s="158">
        <v>965.91293759999996</v>
      </c>
      <c r="E8775" s="151">
        <v>11304</v>
      </c>
      <c r="F8775" s="151">
        <v>3</v>
      </c>
      <c r="G8775" s="158">
        <v>24.716930864526443</v>
      </c>
    </row>
    <row r="8776" spans="1:7" x14ac:dyDescent="0.25">
      <c r="A8776" s="147">
        <v>8772</v>
      </c>
      <c r="B8776" s="151">
        <v>21103145011</v>
      </c>
      <c r="C8776" s="151">
        <v>490</v>
      </c>
      <c r="D8776" s="158">
        <v>1061.9578939999999</v>
      </c>
      <c r="E8776" s="151">
        <v>4653</v>
      </c>
      <c r="F8776" s="151">
        <v>8</v>
      </c>
      <c r="G8776" s="158">
        <v>69.015585453576662</v>
      </c>
    </row>
    <row r="8777" spans="1:7" x14ac:dyDescent="0.25">
      <c r="A8777" s="147">
        <v>8773</v>
      </c>
      <c r="B8777" s="151">
        <v>21103145012</v>
      </c>
      <c r="C8777" s="151">
        <v>654</v>
      </c>
      <c r="D8777" s="158">
        <v>1002.45682</v>
      </c>
      <c r="E8777" s="151">
        <v>9483</v>
      </c>
      <c r="F8777" s="151">
        <v>5</v>
      </c>
      <c r="G8777" s="158">
        <v>36.845610763287603</v>
      </c>
    </row>
    <row r="8778" spans="1:7" x14ac:dyDescent="0.25">
      <c r="A8778" s="147">
        <v>8774</v>
      </c>
      <c r="B8778" s="151">
        <v>21103145013</v>
      </c>
      <c r="C8778" s="151">
        <v>359</v>
      </c>
      <c r="D8778" s="158">
        <v>964.59749439999996</v>
      </c>
      <c r="E8778" s="151">
        <v>11354</v>
      </c>
      <c r="F8778" s="151">
        <v>3</v>
      </c>
      <c r="G8778" s="158">
        <v>24.383908352204607</v>
      </c>
    </row>
    <row r="8779" spans="1:7" x14ac:dyDescent="0.25">
      <c r="A8779" s="147">
        <v>8775</v>
      </c>
      <c r="B8779" s="151">
        <v>21103145014</v>
      </c>
      <c r="C8779" s="151">
        <v>294</v>
      </c>
      <c r="D8779" s="158">
        <v>1084.6221210000001</v>
      </c>
      <c r="E8779" s="151">
        <v>2624</v>
      </c>
      <c r="F8779" s="151">
        <v>9</v>
      </c>
      <c r="G8779" s="158">
        <v>82.529639003596643</v>
      </c>
    </row>
    <row r="8780" spans="1:7" x14ac:dyDescent="0.25">
      <c r="A8780" s="147">
        <v>8776</v>
      </c>
      <c r="B8780" s="151">
        <v>21103145015</v>
      </c>
      <c r="C8780" s="151">
        <v>593</v>
      </c>
      <c r="D8780" s="158">
        <v>1040.6453320000001</v>
      </c>
      <c r="E8780" s="151">
        <v>6647</v>
      </c>
      <c r="F8780" s="151">
        <v>6</v>
      </c>
      <c r="G8780" s="158">
        <v>55.73464766218197</v>
      </c>
    </row>
    <row r="8781" spans="1:7" x14ac:dyDescent="0.25">
      <c r="A8781" s="147">
        <v>8777</v>
      </c>
      <c r="B8781" s="151">
        <v>21103145016</v>
      </c>
      <c r="C8781" s="151">
        <v>501</v>
      </c>
      <c r="D8781" s="158">
        <v>978.53522310000005</v>
      </c>
      <c r="E8781" s="151">
        <v>10727</v>
      </c>
      <c r="F8781" s="151">
        <v>4</v>
      </c>
      <c r="G8781" s="158">
        <v>28.560010656720397</v>
      </c>
    </row>
    <row r="8782" spans="1:7" x14ac:dyDescent="0.25">
      <c r="A8782" s="147">
        <v>8778</v>
      </c>
      <c r="B8782" s="151">
        <v>21103145017</v>
      </c>
      <c r="C8782" s="151">
        <v>643</v>
      </c>
      <c r="D8782" s="158">
        <v>1086.6521190000001</v>
      </c>
      <c r="E8782" s="151">
        <v>2466</v>
      </c>
      <c r="F8782" s="151">
        <v>9</v>
      </c>
      <c r="G8782" s="158">
        <v>83.581990142533641</v>
      </c>
    </row>
    <row r="8783" spans="1:7" x14ac:dyDescent="0.25">
      <c r="A8783" s="147">
        <v>8779</v>
      </c>
      <c r="B8783" s="151">
        <v>21103145018</v>
      </c>
      <c r="C8783" s="151">
        <v>300</v>
      </c>
      <c r="D8783" s="158">
        <v>966.75910690000001</v>
      </c>
      <c r="E8783" s="151">
        <v>11266</v>
      </c>
      <c r="F8783" s="151">
        <v>3</v>
      </c>
      <c r="G8783" s="158">
        <v>24.970027973891035</v>
      </c>
    </row>
    <row r="8784" spans="1:7" x14ac:dyDescent="0.25">
      <c r="A8784" s="147">
        <v>8780</v>
      </c>
      <c r="B8784" s="151">
        <v>21103145019</v>
      </c>
      <c r="C8784" s="151">
        <v>296</v>
      </c>
      <c r="D8784" s="158">
        <v>980.16846180000005</v>
      </c>
      <c r="E8784" s="151">
        <v>10650</v>
      </c>
      <c r="F8784" s="151">
        <v>4</v>
      </c>
      <c r="G8784" s="158">
        <v>29.072865325696018</v>
      </c>
    </row>
    <row r="8785" spans="1:7" x14ac:dyDescent="0.25">
      <c r="A8785" s="147">
        <v>8781</v>
      </c>
      <c r="B8785" s="151">
        <v>21103145021</v>
      </c>
      <c r="C8785" s="151">
        <v>356</v>
      </c>
      <c r="D8785" s="158">
        <v>1023.913717</v>
      </c>
      <c r="E8785" s="151">
        <v>7998</v>
      </c>
      <c r="F8785" s="151">
        <v>6</v>
      </c>
      <c r="G8785" s="158">
        <v>46.736379379246031</v>
      </c>
    </row>
    <row r="8786" spans="1:7" x14ac:dyDescent="0.25">
      <c r="A8786" s="147">
        <v>8782</v>
      </c>
      <c r="B8786" s="151">
        <v>21103145022</v>
      </c>
      <c r="C8786" s="151">
        <v>410</v>
      </c>
      <c r="D8786" s="158">
        <v>940.56745209999997</v>
      </c>
      <c r="E8786" s="151">
        <v>12268</v>
      </c>
      <c r="F8786" s="151">
        <v>3</v>
      </c>
      <c r="G8786" s="158">
        <v>18.296256826961503</v>
      </c>
    </row>
    <row r="8787" spans="1:7" x14ac:dyDescent="0.25">
      <c r="A8787" s="147">
        <v>8783</v>
      </c>
      <c r="B8787" s="151">
        <v>21103145023</v>
      </c>
      <c r="C8787" s="151">
        <v>227</v>
      </c>
      <c r="D8787" s="158">
        <v>995.49423360000003</v>
      </c>
      <c r="E8787" s="151">
        <v>9871</v>
      </c>
      <c r="F8787" s="151">
        <v>4</v>
      </c>
      <c r="G8787" s="158">
        <v>34.261356067670171</v>
      </c>
    </row>
    <row r="8788" spans="1:7" x14ac:dyDescent="0.25">
      <c r="A8788" s="147">
        <v>8784</v>
      </c>
      <c r="B8788" s="151">
        <v>21103145024</v>
      </c>
      <c r="C8788" s="151">
        <v>315</v>
      </c>
      <c r="D8788" s="158">
        <v>1066.3670259999999</v>
      </c>
      <c r="E8788" s="151">
        <v>4256</v>
      </c>
      <c r="F8788" s="151">
        <v>8</v>
      </c>
      <c r="G8788" s="158">
        <v>71.659784201412009</v>
      </c>
    </row>
    <row r="8789" spans="1:7" x14ac:dyDescent="0.25">
      <c r="A8789" s="147">
        <v>8785</v>
      </c>
      <c r="B8789" s="151">
        <v>21103145025</v>
      </c>
      <c r="C8789" s="151">
        <v>536</v>
      </c>
      <c r="D8789" s="158">
        <v>1022.651279</v>
      </c>
      <c r="E8789" s="151">
        <v>8092</v>
      </c>
      <c r="F8789" s="151">
        <v>6</v>
      </c>
      <c r="G8789" s="158">
        <v>46.110297056080988</v>
      </c>
    </row>
    <row r="8790" spans="1:7" x14ac:dyDescent="0.25">
      <c r="A8790" s="147">
        <v>8786</v>
      </c>
      <c r="B8790" s="151">
        <v>21103145026</v>
      </c>
      <c r="C8790" s="151">
        <v>492</v>
      </c>
      <c r="D8790" s="158">
        <v>1007.26648</v>
      </c>
      <c r="E8790" s="151">
        <v>9164</v>
      </c>
      <c r="F8790" s="151">
        <v>5</v>
      </c>
      <c r="G8790" s="158">
        <v>38.970294391900893</v>
      </c>
    </row>
    <row r="8791" spans="1:7" x14ac:dyDescent="0.25">
      <c r="A8791" s="147">
        <v>8787</v>
      </c>
      <c r="B8791" s="151">
        <v>21103145027</v>
      </c>
      <c r="C8791" s="151">
        <v>482</v>
      </c>
      <c r="D8791" s="158">
        <v>953.06869319999998</v>
      </c>
      <c r="E8791" s="151">
        <v>11832</v>
      </c>
      <c r="F8791" s="151">
        <v>3</v>
      </c>
      <c r="G8791" s="158">
        <v>21.200213134407885</v>
      </c>
    </row>
    <row r="8792" spans="1:7" x14ac:dyDescent="0.25">
      <c r="A8792" s="147">
        <v>8788</v>
      </c>
      <c r="B8792" s="151">
        <v>21103145028</v>
      </c>
      <c r="C8792" s="151">
        <v>366</v>
      </c>
      <c r="D8792" s="158">
        <v>1056.8504370000001</v>
      </c>
      <c r="E8792" s="151">
        <v>5161</v>
      </c>
      <c r="F8792" s="151">
        <v>7</v>
      </c>
      <c r="G8792" s="158">
        <v>65.632076728386835</v>
      </c>
    </row>
    <row r="8793" spans="1:7" x14ac:dyDescent="0.25">
      <c r="A8793" s="147">
        <v>8789</v>
      </c>
      <c r="B8793" s="151">
        <v>21103145029</v>
      </c>
      <c r="C8793" s="151">
        <v>433</v>
      </c>
      <c r="D8793" s="158">
        <v>1042.453771</v>
      </c>
      <c r="E8793" s="151">
        <v>6495</v>
      </c>
      <c r="F8793" s="151">
        <v>7</v>
      </c>
      <c r="G8793" s="158">
        <v>56.747036099640333</v>
      </c>
    </row>
    <row r="8794" spans="1:7" x14ac:dyDescent="0.25">
      <c r="A8794" s="147">
        <v>8790</v>
      </c>
      <c r="B8794" s="151">
        <v>21103145030</v>
      </c>
      <c r="C8794" s="151">
        <v>435</v>
      </c>
      <c r="D8794" s="158">
        <v>1068.142527</v>
      </c>
      <c r="E8794" s="151">
        <v>4097</v>
      </c>
      <c r="F8794" s="151">
        <v>8</v>
      </c>
      <c r="G8794" s="158">
        <v>72.718795790595451</v>
      </c>
    </row>
    <row r="8795" spans="1:7" x14ac:dyDescent="0.25">
      <c r="A8795" s="147">
        <v>8791</v>
      </c>
      <c r="B8795" s="151">
        <v>21103145031</v>
      </c>
      <c r="C8795" s="151">
        <v>417</v>
      </c>
      <c r="D8795" s="158">
        <v>835.85404979999998</v>
      </c>
      <c r="E8795" s="151">
        <v>14281</v>
      </c>
      <c r="F8795" s="151">
        <v>1</v>
      </c>
      <c r="G8795" s="158">
        <v>4.8887704808845083</v>
      </c>
    </row>
    <row r="8796" spans="1:7" x14ac:dyDescent="0.25">
      <c r="A8796" s="147">
        <v>8792</v>
      </c>
      <c r="B8796" s="151">
        <v>21103145032</v>
      </c>
      <c r="C8796" s="151">
        <v>466</v>
      </c>
      <c r="D8796" s="158">
        <v>1028.6165120000001</v>
      </c>
      <c r="E8796" s="151">
        <v>7620</v>
      </c>
      <c r="F8796" s="151">
        <v>6</v>
      </c>
      <c r="G8796" s="158">
        <v>49.254029572399091</v>
      </c>
    </row>
    <row r="8797" spans="1:7" x14ac:dyDescent="0.25">
      <c r="A8797" s="147">
        <v>8793</v>
      </c>
      <c r="B8797" s="151">
        <v>21103145033</v>
      </c>
      <c r="C8797" s="151">
        <v>612</v>
      </c>
      <c r="D8797" s="158">
        <v>985.26196219999997</v>
      </c>
      <c r="E8797" s="151">
        <v>10411</v>
      </c>
      <c r="F8797" s="151">
        <v>4</v>
      </c>
      <c r="G8797" s="158">
        <v>30.66471293459438</v>
      </c>
    </row>
    <row r="8798" spans="1:7" x14ac:dyDescent="0.25">
      <c r="A8798" s="147">
        <v>8794</v>
      </c>
      <c r="B8798" s="151">
        <v>21103145034</v>
      </c>
      <c r="C8798" s="151">
        <v>400</v>
      </c>
      <c r="D8798" s="158">
        <v>989.46075470000005</v>
      </c>
      <c r="E8798" s="151">
        <v>10187</v>
      </c>
      <c r="F8798" s="151">
        <v>4</v>
      </c>
      <c r="G8798" s="158">
        <v>32.156653789796188</v>
      </c>
    </row>
    <row r="8799" spans="1:7" x14ac:dyDescent="0.25">
      <c r="A8799" s="147">
        <v>8795</v>
      </c>
      <c r="B8799" s="151">
        <v>21103145035</v>
      </c>
      <c r="C8799" s="151">
        <v>323</v>
      </c>
      <c r="D8799" s="158">
        <v>998.83672160000003</v>
      </c>
      <c r="E8799" s="151">
        <v>9681</v>
      </c>
      <c r="F8799" s="151">
        <v>5</v>
      </c>
      <c r="G8799" s="158">
        <v>35.526841614493136</v>
      </c>
    </row>
    <row r="8800" spans="1:7" x14ac:dyDescent="0.25">
      <c r="A8800" s="147">
        <v>8796</v>
      </c>
      <c r="B8800" s="151">
        <v>21103145036</v>
      </c>
      <c r="C8800" s="151">
        <v>473</v>
      </c>
      <c r="D8800" s="158">
        <v>1003.585047</v>
      </c>
      <c r="E8800" s="151">
        <v>9407</v>
      </c>
      <c r="F8800" s="151">
        <v>5</v>
      </c>
      <c r="G8800" s="158">
        <v>37.351804982016787</v>
      </c>
    </row>
    <row r="8801" spans="1:7" x14ac:dyDescent="0.25">
      <c r="A8801" s="147">
        <v>8797</v>
      </c>
      <c r="B8801" s="151">
        <v>21103145037</v>
      </c>
      <c r="C8801" s="151">
        <v>391</v>
      </c>
      <c r="D8801" s="158">
        <v>1065.8258980000001</v>
      </c>
      <c r="E8801" s="151">
        <v>4305</v>
      </c>
      <c r="F8801" s="151">
        <v>8</v>
      </c>
      <c r="G8801" s="158">
        <v>71.333422139336619</v>
      </c>
    </row>
    <row r="8802" spans="1:7" x14ac:dyDescent="0.25">
      <c r="A8802" s="147">
        <v>8798</v>
      </c>
      <c r="B8802" s="151">
        <v>21103145038</v>
      </c>
      <c r="C8802" s="151">
        <v>363</v>
      </c>
      <c r="D8802" s="158">
        <v>1024.0717199999999</v>
      </c>
      <c r="E8802" s="151">
        <v>7982</v>
      </c>
      <c r="F8802" s="151">
        <v>6</v>
      </c>
      <c r="G8802" s="158">
        <v>46.842946583189018</v>
      </c>
    </row>
    <row r="8803" spans="1:7" x14ac:dyDescent="0.25">
      <c r="A8803" s="147">
        <v>8799</v>
      </c>
      <c r="B8803" s="151">
        <v>21103145101</v>
      </c>
      <c r="C8803" s="151">
        <v>2048</v>
      </c>
      <c r="D8803" s="158">
        <v>1068.0411630000001</v>
      </c>
      <c r="E8803" s="151">
        <v>4104</v>
      </c>
      <c r="F8803" s="151">
        <v>8</v>
      </c>
      <c r="G8803" s="158">
        <v>72.672172638870393</v>
      </c>
    </row>
    <row r="8804" spans="1:7" x14ac:dyDescent="0.25">
      <c r="A8804" s="147">
        <v>8800</v>
      </c>
      <c r="B8804" s="151">
        <v>21103145102</v>
      </c>
      <c r="C8804" s="151">
        <v>522</v>
      </c>
      <c r="D8804" s="158">
        <v>1095.199897</v>
      </c>
      <c r="E8804" s="151">
        <v>1770</v>
      </c>
      <c r="F8804" s="151">
        <v>9</v>
      </c>
      <c r="G8804" s="158">
        <v>88.217663514053541</v>
      </c>
    </row>
    <row r="8805" spans="1:7" x14ac:dyDescent="0.25">
      <c r="A8805" s="147">
        <v>8801</v>
      </c>
      <c r="B8805" s="151">
        <v>21103145103</v>
      </c>
      <c r="C8805" s="151">
        <v>490</v>
      </c>
      <c r="D8805" s="158">
        <v>1040.982323</v>
      </c>
      <c r="E8805" s="151">
        <v>6624</v>
      </c>
      <c r="F8805" s="151">
        <v>6</v>
      </c>
      <c r="G8805" s="158">
        <v>55.887838017850008</v>
      </c>
    </row>
    <row r="8806" spans="1:7" x14ac:dyDescent="0.25">
      <c r="A8806" s="147">
        <v>8802</v>
      </c>
      <c r="B8806" s="151">
        <v>21103145104</v>
      </c>
      <c r="C8806" s="151">
        <v>733</v>
      </c>
      <c r="D8806" s="158">
        <v>949.5320997</v>
      </c>
      <c r="E8806" s="151">
        <v>11962</v>
      </c>
      <c r="F8806" s="151">
        <v>3</v>
      </c>
      <c r="G8806" s="158">
        <v>20.334354602371121</v>
      </c>
    </row>
    <row r="8807" spans="1:7" x14ac:dyDescent="0.25">
      <c r="A8807" s="147">
        <v>8803</v>
      </c>
      <c r="B8807" s="151">
        <v>21103145105</v>
      </c>
      <c r="C8807" s="151">
        <v>684</v>
      </c>
      <c r="D8807" s="158">
        <v>963.82382610000002</v>
      </c>
      <c r="E8807" s="151">
        <v>11387</v>
      </c>
      <c r="F8807" s="151">
        <v>3</v>
      </c>
      <c r="G8807" s="158">
        <v>24.164113494072197</v>
      </c>
    </row>
    <row r="8808" spans="1:7" x14ac:dyDescent="0.25">
      <c r="A8808" s="147">
        <v>8804</v>
      </c>
      <c r="B8808" s="151">
        <v>21103145106</v>
      </c>
      <c r="C8808" s="151">
        <v>519</v>
      </c>
      <c r="D8808" s="158">
        <v>950.53209140000001</v>
      </c>
      <c r="E8808" s="151">
        <v>11925</v>
      </c>
      <c r="F8808" s="151">
        <v>3</v>
      </c>
      <c r="G8808" s="158">
        <v>20.580791261489274</v>
      </c>
    </row>
    <row r="8809" spans="1:7" x14ac:dyDescent="0.25">
      <c r="A8809" s="147">
        <v>8805</v>
      </c>
      <c r="B8809" s="151">
        <v>21103145107</v>
      </c>
      <c r="C8809" s="151">
        <v>509</v>
      </c>
      <c r="D8809" s="158">
        <v>949.63014469999996</v>
      </c>
      <c r="E8809" s="151">
        <v>11960</v>
      </c>
      <c r="F8809" s="151">
        <v>3</v>
      </c>
      <c r="G8809" s="158">
        <v>20.347675502863993</v>
      </c>
    </row>
    <row r="8810" spans="1:7" x14ac:dyDescent="0.25">
      <c r="A8810" s="147">
        <v>8806</v>
      </c>
      <c r="B8810" s="151">
        <v>21103145108</v>
      </c>
      <c r="C8810" s="151">
        <v>460</v>
      </c>
      <c r="D8810" s="158">
        <v>1033.68586</v>
      </c>
      <c r="E8810" s="151">
        <v>7211</v>
      </c>
      <c r="F8810" s="151">
        <v>6</v>
      </c>
      <c r="G8810" s="158">
        <v>51.978153723191689</v>
      </c>
    </row>
    <row r="8811" spans="1:7" x14ac:dyDescent="0.25">
      <c r="A8811" s="147">
        <v>8807</v>
      </c>
      <c r="B8811" s="151">
        <v>21103145109</v>
      </c>
      <c r="C8811" s="151">
        <v>399</v>
      </c>
      <c r="D8811" s="158">
        <v>1019.999962</v>
      </c>
      <c r="E8811" s="151">
        <v>8290</v>
      </c>
      <c r="F8811" s="151">
        <v>5</v>
      </c>
      <c r="G8811" s="158">
        <v>44.791527907286536</v>
      </c>
    </row>
    <row r="8812" spans="1:7" x14ac:dyDescent="0.25">
      <c r="A8812" s="147">
        <v>8808</v>
      </c>
      <c r="B8812" s="151">
        <v>21103145110</v>
      </c>
      <c r="C8812" s="151">
        <v>312</v>
      </c>
      <c r="D8812" s="158">
        <v>1069.2143349999999</v>
      </c>
      <c r="E8812" s="151">
        <v>3988</v>
      </c>
      <c r="F8812" s="151">
        <v>8</v>
      </c>
      <c r="G8812" s="158">
        <v>73.444784867457031</v>
      </c>
    </row>
    <row r="8813" spans="1:7" x14ac:dyDescent="0.25">
      <c r="A8813" s="147">
        <v>8809</v>
      </c>
      <c r="B8813" s="151">
        <v>21103145111</v>
      </c>
      <c r="C8813" s="151">
        <v>354</v>
      </c>
      <c r="D8813" s="158">
        <v>1055.211425</v>
      </c>
      <c r="E8813" s="151">
        <v>5329</v>
      </c>
      <c r="F8813" s="151">
        <v>7</v>
      </c>
      <c r="G8813" s="158">
        <v>64.513121086985478</v>
      </c>
    </row>
    <row r="8814" spans="1:7" x14ac:dyDescent="0.25">
      <c r="A8814" s="147">
        <v>8810</v>
      </c>
      <c r="B8814" s="151">
        <v>21103145112</v>
      </c>
      <c r="C8814" s="151">
        <v>335</v>
      </c>
      <c r="D8814" s="158">
        <v>992.1782657</v>
      </c>
      <c r="E8814" s="151">
        <v>10054</v>
      </c>
      <c r="F8814" s="151">
        <v>4</v>
      </c>
      <c r="G8814" s="158">
        <v>33.042493672572263</v>
      </c>
    </row>
    <row r="8815" spans="1:7" x14ac:dyDescent="0.25">
      <c r="A8815" s="147">
        <v>8811</v>
      </c>
      <c r="B8815" s="151">
        <v>21103145113</v>
      </c>
      <c r="C8815" s="151">
        <v>847</v>
      </c>
      <c r="D8815" s="158">
        <v>1058.3125889999999</v>
      </c>
      <c r="E8815" s="151">
        <v>5001</v>
      </c>
      <c r="F8815" s="151">
        <v>7</v>
      </c>
      <c r="G8815" s="158">
        <v>66.697748767816705</v>
      </c>
    </row>
    <row r="8816" spans="1:7" x14ac:dyDescent="0.25">
      <c r="A8816" s="147">
        <v>8812</v>
      </c>
      <c r="B8816" s="151">
        <v>21103145114</v>
      </c>
      <c r="C8816" s="151">
        <v>499</v>
      </c>
      <c r="D8816" s="158">
        <v>1062.900226</v>
      </c>
      <c r="E8816" s="151">
        <v>4563</v>
      </c>
      <c r="F8816" s="151">
        <v>8</v>
      </c>
      <c r="G8816" s="158">
        <v>69.615025975755955</v>
      </c>
    </row>
    <row r="8817" spans="1:7" x14ac:dyDescent="0.25">
      <c r="A8817" s="147">
        <v>8813</v>
      </c>
      <c r="B8817" s="151">
        <v>21103145115</v>
      </c>
      <c r="C8817" s="151">
        <v>410</v>
      </c>
      <c r="D8817" s="158">
        <v>1101.626117</v>
      </c>
      <c r="E8817" s="151">
        <v>1301</v>
      </c>
      <c r="F8817" s="151">
        <v>10</v>
      </c>
      <c r="G8817" s="158">
        <v>91.341414679632337</v>
      </c>
    </row>
    <row r="8818" spans="1:7" x14ac:dyDescent="0.25">
      <c r="A8818" s="147">
        <v>8814</v>
      </c>
      <c r="B8818" s="151">
        <v>21103145116</v>
      </c>
      <c r="C8818" s="151">
        <v>561</v>
      </c>
      <c r="D8818" s="158">
        <v>1049.4804160000001</v>
      </c>
      <c r="E8818" s="151">
        <v>5861</v>
      </c>
      <c r="F8818" s="151">
        <v>7</v>
      </c>
      <c r="G8818" s="158">
        <v>60.969761555881178</v>
      </c>
    </row>
    <row r="8819" spans="1:7" x14ac:dyDescent="0.25">
      <c r="A8819" s="147">
        <v>8815</v>
      </c>
      <c r="B8819" s="151">
        <v>21103145117</v>
      </c>
      <c r="C8819" s="151">
        <v>488</v>
      </c>
      <c r="D8819" s="158">
        <v>971.85023969999997</v>
      </c>
      <c r="E8819" s="151">
        <v>11036</v>
      </c>
      <c r="F8819" s="151">
        <v>4</v>
      </c>
      <c r="G8819" s="158">
        <v>26.501931530571465</v>
      </c>
    </row>
    <row r="8820" spans="1:7" x14ac:dyDescent="0.25">
      <c r="A8820" s="147">
        <v>8816</v>
      </c>
      <c r="B8820" s="151">
        <v>21103145118</v>
      </c>
      <c r="C8820" s="151">
        <v>513</v>
      </c>
      <c r="D8820" s="158">
        <v>1032.48243</v>
      </c>
      <c r="E8820" s="151">
        <v>7296</v>
      </c>
      <c r="F8820" s="151">
        <v>6</v>
      </c>
      <c r="G8820" s="158">
        <v>51.412015452244574</v>
      </c>
    </row>
    <row r="8821" spans="1:7" x14ac:dyDescent="0.25">
      <c r="A8821" s="147">
        <v>8817</v>
      </c>
      <c r="B8821" s="151">
        <v>21103145119</v>
      </c>
      <c r="C8821" s="151">
        <v>356</v>
      </c>
      <c r="D8821" s="158">
        <v>1069.472233</v>
      </c>
      <c r="E8821" s="151">
        <v>3969</v>
      </c>
      <c r="F8821" s="151">
        <v>8</v>
      </c>
      <c r="G8821" s="158">
        <v>73.571333422139347</v>
      </c>
    </row>
    <row r="8822" spans="1:7" x14ac:dyDescent="0.25">
      <c r="A8822" s="147">
        <v>8818</v>
      </c>
      <c r="B8822" s="151">
        <v>21103145120</v>
      </c>
      <c r="C8822" s="151">
        <v>457</v>
      </c>
      <c r="D8822" s="158">
        <v>1036.6093169999999</v>
      </c>
      <c r="E8822" s="151">
        <v>7000</v>
      </c>
      <c r="F8822" s="151">
        <v>6</v>
      </c>
      <c r="G8822" s="158">
        <v>53.38350872518982</v>
      </c>
    </row>
    <row r="8823" spans="1:7" x14ac:dyDescent="0.25">
      <c r="A8823" s="147">
        <v>8819</v>
      </c>
      <c r="B8823" s="151">
        <v>21103145121</v>
      </c>
      <c r="C8823" s="151">
        <v>550</v>
      </c>
      <c r="D8823" s="158">
        <v>1061.5614430000001</v>
      </c>
      <c r="E8823" s="151">
        <v>4687</v>
      </c>
      <c r="F8823" s="151">
        <v>8</v>
      </c>
      <c r="G8823" s="158">
        <v>68.789130145197817</v>
      </c>
    </row>
    <row r="8824" spans="1:7" x14ac:dyDescent="0.25">
      <c r="A8824" s="147">
        <v>8820</v>
      </c>
      <c r="B8824" s="151">
        <v>21103145122</v>
      </c>
      <c r="C8824" s="151">
        <v>208</v>
      </c>
      <c r="D8824" s="158">
        <v>1101.971329</v>
      </c>
      <c r="E8824" s="151">
        <v>1282</v>
      </c>
      <c r="F8824" s="151">
        <v>10</v>
      </c>
      <c r="G8824" s="158">
        <v>91.467963234314638</v>
      </c>
    </row>
    <row r="8825" spans="1:7" x14ac:dyDescent="0.25">
      <c r="A8825" s="147">
        <v>8821</v>
      </c>
      <c r="B8825" s="151">
        <v>21103145123</v>
      </c>
      <c r="C8825" s="151">
        <v>629</v>
      </c>
      <c r="D8825" s="158">
        <v>1016.081517</v>
      </c>
      <c r="E8825" s="151">
        <v>8571</v>
      </c>
      <c r="F8825" s="151">
        <v>5</v>
      </c>
      <c r="G8825" s="158">
        <v>42.919941388037827</v>
      </c>
    </row>
    <row r="8826" spans="1:7" x14ac:dyDescent="0.25">
      <c r="A8826" s="147">
        <v>8822</v>
      </c>
      <c r="B8826" s="151">
        <v>21103145124</v>
      </c>
      <c r="C8826" s="151">
        <v>376</v>
      </c>
      <c r="D8826" s="158">
        <v>985.42081919999998</v>
      </c>
      <c r="E8826" s="151">
        <v>10399</v>
      </c>
      <c r="F8826" s="151">
        <v>4</v>
      </c>
      <c r="G8826" s="158">
        <v>30.744638337551617</v>
      </c>
    </row>
    <row r="8827" spans="1:7" x14ac:dyDescent="0.25">
      <c r="A8827" s="147">
        <v>8823</v>
      </c>
      <c r="B8827" s="151">
        <v>21103145125</v>
      </c>
      <c r="C8827" s="151">
        <v>509</v>
      </c>
      <c r="D8827" s="158">
        <v>1073.637248</v>
      </c>
      <c r="E8827" s="151">
        <v>3621</v>
      </c>
      <c r="F8827" s="151">
        <v>8</v>
      </c>
      <c r="G8827" s="158">
        <v>75.88917010789929</v>
      </c>
    </row>
    <row r="8828" spans="1:7" x14ac:dyDescent="0.25">
      <c r="A8828" s="147">
        <v>8824</v>
      </c>
      <c r="B8828" s="151">
        <v>21103145126</v>
      </c>
      <c r="C8828" s="151">
        <v>375</v>
      </c>
      <c r="D8828" s="158">
        <v>995.64362129999995</v>
      </c>
      <c r="E8828" s="151">
        <v>9866</v>
      </c>
      <c r="F8828" s="151">
        <v>4</v>
      </c>
      <c r="G8828" s="158">
        <v>34.294658318902357</v>
      </c>
    </row>
    <row r="8829" spans="1:7" x14ac:dyDescent="0.25">
      <c r="A8829" s="147">
        <v>8825</v>
      </c>
      <c r="B8829" s="151">
        <v>21103145201</v>
      </c>
      <c r="C8829" s="151">
        <v>670</v>
      </c>
      <c r="D8829" s="158">
        <v>1036.70769</v>
      </c>
      <c r="E8829" s="151">
        <v>6992</v>
      </c>
      <c r="F8829" s="151">
        <v>6</v>
      </c>
      <c r="G8829" s="158">
        <v>53.436792327161321</v>
      </c>
    </row>
    <row r="8830" spans="1:7" x14ac:dyDescent="0.25">
      <c r="A8830" s="147">
        <v>8826</v>
      </c>
      <c r="B8830" s="151">
        <v>21103145202</v>
      </c>
      <c r="C8830" s="151">
        <v>453</v>
      </c>
      <c r="D8830" s="158">
        <v>1066.8151949999999</v>
      </c>
      <c r="E8830" s="151">
        <v>4206</v>
      </c>
      <c r="F8830" s="151">
        <v>8</v>
      </c>
      <c r="G8830" s="158">
        <v>71.992806713733842</v>
      </c>
    </row>
    <row r="8831" spans="1:7" x14ac:dyDescent="0.25">
      <c r="A8831" s="147">
        <v>8827</v>
      </c>
      <c r="B8831" s="151">
        <v>21103145203</v>
      </c>
      <c r="C8831" s="151">
        <v>361</v>
      </c>
      <c r="D8831" s="158">
        <v>964.10155799999995</v>
      </c>
      <c r="E8831" s="151">
        <v>11375</v>
      </c>
      <c r="F8831" s="151">
        <v>3</v>
      </c>
      <c r="G8831" s="158">
        <v>24.244038897029437</v>
      </c>
    </row>
    <row r="8832" spans="1:7" x14ac:dyDescent="0.25">
      <c r="A8832" s="147">
        <v>8828</v>
      </c>
      <c r="B8832" s="151">
        <v>21103145204</v>
      </c>
      <c r="C8832" s="151">
        <v>318</v>
      </c>
      <c r="D8832" s="158">
        <v>1032.832146</v>
      </c>
      <c r="E8832" s="151">
        <v>7265</v>
      </c>
      <c r="F8832" s="151">
        <v>6</v>
      </c>
      <c r="G8832" s="158">
        <v>51.618489409884106</v>
      </c>
    </row>
    <row r="8833" spans="1:7" x14ac:dyDescent="0.25">
      <c r="A8833" s="147">
        <v>8829</v>
      </c>
      <c r="B8833" s="151">
        <v>21103145205</v>
      </c>
      <c r="C8833" s="151">
        <v>216</v>
      </c>
      <c r="D8833" s="158">
        <v>1005.79999</v>
      </c>
      <c r="E8833" s="151">
        <v>9268</v>
      </c>
      <c r="F8833" s="151">
        <v>5</v>
      </c>
      <c r="G8833" s="158">
        <v>38.277607566271485</v>
      </c>
    </row>
    <row r="8834" spans="1:7" x14ac:dyDescent="0.25">
      <c r="A8834" s="147">
        <v>8830</v>
      </c>
      <c r="B8834" s="151">
        <v>21103145206</v>
      </c>
      <c r="C8834" s="151">
        <v>349</v>
      </c>
      <c r="D8834" s="158">
        <v>1089.762099</v>
      </c>
      <c r="E8834" s="151">
        <v>2185</v>
      </c>
      <c r="F8834" s="151">
        <v>9</v>
      </c>
      <c r="G8834" s="158">
        <v>85.453576661782336</v>
      </c>
    </row>
    <row r="8835" spans="1:7" x14ac:dyDescent="0.25">
      <c r="A8835" s="147">
        <v>8831</v>
      </c>
      <c r="B8835" s="151">
        <v>21103145208</v>
      </c>
      <c r="C8835" s="151">
        <v>366</v>
      </c>
      <c r="D8835" s="158">
        <v>992.77545410000005</v>
      </c>
      <c r="E8835" s="151">
        <v>10010</v>
      </c>
      <c r="F8835" s="151">
        <v>4</v>
      </c>
      <c r="G8835" s="158">
        <v>33.335553483415481</v>
      </c>
    </row>
    <row r="8836" spans="1:7" x14ac:dyDescent="0.25">
      <c r="A8836" s="147">
        <v>8832</v>
      </c>
      <c r="B8836" s="151">
        <v>21103145209</v>
      </c>
      <c r="C8836" s="151">
        <v>654</v>
      </c>
      <c r="D8836" s="158">
        <v>1110.3506420000001</v>
      </c>
      <c r="E8836" s="151">
        <v>828</v>
      </c>
      <c r="F8836" s="151">
        <v>10</v>
      </c>
      <c r="G8836" s="158">
        <v>94.491807646196875</v>
      </c>
    </row>
    <row r="8837" spans="1:7" x14ac:dyDescent="0.25">
      <c r="A8837" s="147">
        <v>8833</v>
      </c>
      <c r="B8837" s="151">
        <v>21103145210</v>
      </c>
      <c r="C8837" s="151">
        <v>546</v>
      </c>
      <c r="D8837" s="158">
        <v>1032.3476330000001</v>
      </c>
      <c r="E8837" s="151">
        <v>7305</v>
      </c>
      <c r="F8837" s="151">
        <v>6</v>
      </c>
      <c r="G8837" s="158">
        <v>51.352071400026645</v>
      </c>
    </row>
    <row r="8838" spans="1:7" x14ac:dyDescent="0.25">
      <c r="A8838" s="147">
        <v>8834</v>
      </c>
      <c r="B8838" s="151">
        <v>21103145211</v>
      </c>
      <c r="C8838" s="151">
        <v>335</v>
      </c>
      <c r="D8838" s="158">
        <v>1053.9819150000001</v>
      </c>
      <c r="E8838" s="151">
        <v>5463</v>
      </c>
      <c r="F8838" s="151">
        <v>7</v>
      </c>
      <c r="G8838" s="158">
        <v>63.620620753962967</v>
      </c>
    </row>
    <row r="8839" spans="1:7" x14ac:dyDescent="0.25">
      <c r="A8839" s="147">
        <v>8835</v>
      </c>
      <c r="B8839" s="151">
        <v>21103145212</v>
      </c>
      <c r="C8839" s="151">
        <v>317</v>
      </c>
      <c r="D8839" s="158">
        <v>1001.161538</v>
      </c>
      <c r="E8839" s="151">
        <v>9544</v>
      </c>
      <c r="F8839" s="151">
        <v>5</v>
      </c>
      <c r="G8839" s="158">
        <v>36.439323298254962</v>
      </c>
    </row>
    <row r="8840" spans="1:7" x14ac:dyDescent="0.25">
      <c r="A8840" s="147">
        <v>8836</v>
      </c>
      <c r="B8840" s="151">
        <v>21103145213</v>
      </c>
      <c r="C8840" s="151">
        <v>302</v>
      </c>
      <c r="D8840" s="158">
        <v>1022.571638</v>
      </c>
      <c r="E8840" s="151">
        <v>8096</v>
      </c>
      <c r="F8840" s="151">
        <v>6</v>
      </c>
      <c r="G8840" s="158">
        <v>46.083655255095245</v>
      </c>
    </row>
    <row r="8841" spans="1:7" x14ac:dyDescent="0.25">
      <c r="A8841" s="147">
        <v>8837</v>
      </c>
      <c r="B8841" s="151">
        <v>21104126901</v>
      </c>
      <c r="C8841" s="151">
        <v>451</v>
      </c>
      <c r="D8841" s="158">
        <v>1043.857051</v>
      </c>
      <c r="E8841" s="151">
        <v>6351</v>
      </c>
      <c r="F8841" s="151">
        <v>7</v>
      </c>
      <c r="G8841" s="158">
        <v>57.706140935127216</v>
      </c>
    </row>
    <row r="8842" spans="1:7" x14ac:dyDescent="0.25">
      <c r="A8842" s="147">
        <v>8838</v>
      </c>
      <c r="B8842" s="151">
        <v>21104126902</v>
      </c>
      <c r="C8842" s="151">
        <v>662</v>
      </c>
      <c r="D8842" s="158">
        <v>1054.454849</v>
      </c>
      <c r="E8842" s="151">
        <v>5414</v>
      </c>
      <c r="F8842" s="151">
        <v>7</v>
      </c>
      <c r="G8842" s="158">
        <v>63.946982816038364</v>
      </c>
    </row>
    <row r="8843" spans="1:7" x14ac:dyDescent="0.25">
      <c r="A8843" s="147">
        <v>8839</v>
      </c>
      <c r="B8843" s="151">
        <v>21104126903</v>
      </c>
      <c r="C8843" s="151">
        <v>381</v>
      </c>
      <c r="D8843" s="158">
        <v>1019.351465</v>
      </c>
      <c r="E8843" s="151">
        <v>8332</v>
      </c>
      <c r="F8843" s="151">
        <v>5</v>
      </c>
      <c r="G8843" s="158">
        <v>44.51178899693619</v>
      </c>
    </row>
    <row r="8844" spans="1:7" x14ac:dyDescent="0.25">
      <c r="A8844" s="147">
        <v>8840</v>
      </c>
      <c r="B8844" s="151">
        <v>21104126904</v>
      </c>
      <c r="C8844" s="151">
        <v>394</v>
      </c>
      <c r="D8844" s="158">
        <v>1029.2379269999999</v>
      </c>
      <c r="E8844" s="151">
        <v>7568</v>
      </c>
      <c r="F8844" s="151">
        <v>6</v>
      </c>
      <c r="G8844" s="158">
        <v>49.600372985213802</v>
      </c>
    </row>
    <row r="8845" spans="1:7" x14ac:dyDescent="0.25">
      <c r="A8845" s="147">
        <v>8841</v>
      </c>
      <c r="B8845" s="151">
        <v>21104126905</v>
      </c>
      <c r="C8845" s="151">
        <v>426</v>
      </c>
      <c r="D8845" s="158">
        <v>1058.7626090000001</v>
      </c>
      <c r="E8845" s="151">
        <v>4956</v>
      </c>
      <c r="F8845" s="151">
        <v>7</v>
      </c>
      <c r="G8845" s="158">
        <v>66.997469028906352</v>
      </c>
    </row>
    <row r="8846" spans="1:7" x14ac:dyDescent="0.25">
      <c r="A8846" s="147">
        <v>8842</v>
      </c>
      <c r="B8846" s="151">
        <v>21104126906</v>
      </c>
      <c r="C8846" s="151">
        <v>527</v>
      </c>
      <c r="D8846" s="158">
        <v>862.24299870000004</v>
      </c>
      <c r="E8846" s="151">
        <v>13976</v>
      </c>
      <c r="F8846" s="151">
        <v>1</v>
      </c>
      <c r="G8846" s="158">
        <v>6.9202078060476886</v>
      </c>
    </row>
    <row r="8847" spans="1:7" x14ac:dyDescent="0.25">
      <c r="A8847" s="147">
        <v>8843</v>
      </c>
      <c r="B8847" s="151">
        <v>21104126907</v>
      </c>
      <c r="C8847" s="151">
        <v>556</v>
      </c>
      <c r="D8847" s="158">
        <v>1070.355867</v>
      </c>
      <c r="E8847" s="151">
        <v>3893</v>
      </c>
      <c r="F8847" s="151">
        <v>8</v>
      </c>
      <c r="G8847" s="158">
        <v>74.077527640868524</v>
      </c>
    </row>
    <row r="8848" spans="1:7" x14ac:dyDescent="0.25">
      <c r="A8848" s="147">
        <v>8844</v>
      </c>
      <c r="B8848" s="151">
        <v>21104126908</v>
      </c>
      <c r="C8848" s="151">
        <v>663</v>
      </c>
      <c r="D8848" s="158">
        <v>1016.713471</v>
      </c>
      <c r="E8848" s="151">
        <v>8523</v>
      </c>
      <c r="F8848" s="151">
        <v>5</v>
      </c>
      <c r="G8848" s="158">
        <v>43.239642999866788</v>
      </c>
    </row>
    <row r="8849" spans="1:7" x14ac:dyDescent="0.25">
      <c r="A8849" s="147">
        <v>8845</v>
      </c>
      <c r="B8849" s="151">
        <v>21104126909</v>
      </c>
      <c r="C8849" s="151">
        <v>349</v>
      </c>
      <c r="D8849" s="158">
        <v>984.02055080000002</v>
      </c>
      <c r="E8849" s="151">
        <v>10464</v>
      </c>
      <c r="F8849" s="151">
        <v>4</v>
      </c>
      <c r="G8849" s="158">
        <v>30.311709071533237</v>
      </c>
    </row>
    <row r="8850" spans="1:7" x14ac:dyDescent="0.25">
      <c r="A8850" s="147">
        <v>8846</v>
      </c>
      <c r="B8850" s="151">
        <v>21104126910</v>
      </c>
      <c r="C8850" s="151">
        <v>421</v>
      </c>
      <c r="D8850" s="158">
        <v>977.12079640000002</v>
      </c>
      <c r="E8850" s="151">
        <v>10801</v>
      </c>
      <c r="F8850" s="151">
        <v>4</v>
      </c>
      <c r="G8850" s="158">
        <v>28.067137338484084</v>
      </c>
    </row>
    <row r="8851" spans="1:7" x14ac:dyDescent="0.25">
      <c r="A8851" s="147">
        <v>8847</v>
      </c>
      <c r="B8851" s="151">
        <v>21104126911</v>
      </c>
      <c r="C8851" s="151">
        <v>602</v>
      </c>
      <c r="D8851" s="158">
        <v>1012.027475</v>
      </c>
      <c r="E8851" s="151">
        <v>8840</v>
      </c>
      <c r="F8851" s="151">
        <v>5</v>
      </c>
      <c r="G8851" s="158">
        <v>41.12828027174637</v>
      </c>
    </row>
    <row r="8852" spans="1:7" x14ac:dyDescent="0.25">
      <c r="A8852" s="147">
        <v>8848</v>
      </c>
      <c r="B8852" s="151">
        <v>21104126912</v>
      </c>
      <c r="C8852" s="151">
        <v>402</v>
      </c>
      <c r="D8852" s="158">
        <v>1049.2470510000001</v>
      </c>
      <c r="E8852" s="151">
        <v>5880</v>
      </c>
      <c r="F8852" s="151">
        <v>7</v>
      </c>
      <c r="G8852" s="158">
        <v>60.843213001198883</v>
      </c>
    </row>
    <row r="8853" spans="1:7" x14ac:dyDescent="0.25">
      <c r="A8853" s="147">
        <v>8849</v>
      </c>
      <c r="B8853" s="151">
        <v>21104126913</v>
      </c>
      <c r="C8853" s="151">
        <v>220</v>
      </c>
      <c r="D8853" s="158">
        <v>1066.0864340000001</v>
      </c>
      <c r="E8853" s="151">
        <v>4286</v>
      </c>
      <c r="F8853" s="151">
        <v>8</v>
      </c>
      <c r="G8853" s="158">
        <v>71.459970694018921</v>
      </c>
    </row>
    <row r="8854" spans="1:7" x14ac:dyDescent="0.25">
      <c r="A8854" s="147">
        <v>8850</v>
      </c>
      <c r="B8854" s="151">
        <v>21104126914</v>
      </c>
      <c r="C8854" s="151">
        <v>397</v>
      </c>
      <c r="D8854" s="158">
        <v>1026.2185260000001</v>
      </c>
      <c r="E8854" s="151">
        <v>7799</v>
      </c>
      <c r="F8854" s="151">
        <v>6</v>
      </c>
      <c r="G8854" s="158">
        <v>48.061808978286926</v>
      </c>
    </row>
    <row r="8855" spans="1:7" x14ac:dyDescent="0.25">
      <c r="A8855" s="147">
        <v>8851</v>
      </c>
      <c r="B8855" s="151">
        <v>21104126915</v>
      </c>
      <c r="C8855" s="151">
        <v>416</v>
      </c>
      <c r="D8855" s="158">
        <v>945.1986015</v>
      </c>
      <c r="E8855" s="151">
        <v>12094</v>
      </c>
      <c r="F8855" s="151">
        <v>3</v>
      </c>
      <c r="G8855" s="158">
        <v>19.455175169841482</v>
      </c>
    </row>
    <row r="8856" spans="1:7" x14ac:dyDescent="0.25">
      <c r="A8856" s="147">
        <v>8852</v>
      </c>
      <c r="B8856" s="151">
        <v>21104126916</v>
      </c>
      <c r="C8856" s="151">
        <v>526</v>
      </c>
      <c r="D8856" s="158">
        <v>1027.5447810000001</v>
      </c>
      <c r="E8856" s="151">
        <v>7703</v>
      </c>
      <c r="F8856" s="151">
        <v>6</v>
      </c>
      <c r="G8856" s="158">
        <v>48.701212201944848</v>
      </c>
    </row>
    <row r="8857" spans="1:7" x14ac:dyDescent="0.25">
      <c r="A8857" s="147">
        <v>8853</v>
      </c>
      <c r="B8857" s="151">
        <v>21104126917</v>
      </c>
      <c r="C8857" s="151">
        <v>589</v>
      </c>
      <c r="D8857" s="158">
        <v>1031.2854400000001</v>
      </c>
      <c r="E8857" s="151">
        <v>7399</v>
      </c>
      <c r="F8857" s="151">
        <v>6</v>
      </c>
      <c r="G8857" s="158">
        <v>50.725989076861602</v>
      </c>
    </row>
    <row r="8858" spans="1:7" x14ac:dyDescent="0.25">
      <c r="A8858" s="147">
        <v>8854</v>
      </c>
      <c r="B8858" s="151">
        <v>21104126918</v>
      </c>
      <c r="C8858" s="151">
        <v>398</v>
      </c>
      <c r="D8858" s="158">
        <v>1042.385293</v>
      </c>
      <c r="E8858" s="151">
        <v>6502</v>
      </c>
      <c r="F8858" s="151">
        <v>7</v>
      </c>
      <c r="G8858" s="158">
        <v>56.700412947915282</v>
      </c>
    </row>
    <row r="8859" spans="1:7" x14ac:dyDescent="0.25">
      <c r="A8859" s="147">
        <v>8855</v>
      </c>
      <c r="B8859" s="151">
        <v>21104126919</v>
      </c>
      <c r="C8859" s="151">
        <v>445</v>
      </c>
      <c r="D8859" s="158">
        <v>1021.480561</v>
      </c>
      <c r="E8859" s="151">
        <v>8172</v>
      </c>
      <c r="F8859" s="151">
        <v>5</v>
      </c>
      <c r="G8859" s="158">
        <v>45.57746103636606</v>
      </c>
    </row>
    <row r="8860" spans="1:7" x14ac:dyDescent="0.25">
      <c r="A8860" s="147">
        <v>8856</v>
      </c>
      <c r="B8860" s="151">
        <v>21104126920</v>
      </c>
      <c r="C8860" s="151">
        <v>603</v>
      </c>
      <c r="D8860" s="158">
        <v>1048.49722</v>
      </c>
      <c r="E8860" s="151">
        <v>5951</v>
      </c>
      <c r="F8860" s="151">
        <v>7</v>
      </c>
      <c r="G8860" s="158">
        <v>60.370321033701877</v>
      </c>
    </row>
    <row r="8861" spans="1:7" x14ac:dyDescent="0.25">
      <c r="A8861" s="147">
        <v>8857</v>
      </c>
      <c r="B8861" s="151">
        <v>21104126921</v>
      </c>
      <c r="C8861" s="151">
        <v>824</v>
      </c>
      <c r="D8861" s="158">
        <v>1075.786261</v>
      </c>
      <c r="E8861" s="151">
        <v>3422</v>
      </c>
      <c r="F8861" s="151">
        <v>8</v>
      </c>
      <c r="G8861" s="158">
        <v>77.214599706940191</v>
      </c>
    </row>
    <row r="8862" spans="1:7" x14ac:dyDescent="0.25">
      <c r="A8862" s="147">
        <v>8858</v>
      </c>
      <c r="B8862" s="151">
        <v>21104126922</v>
      </c>
      <c r="C8862" s="151">
        <v>539</v>
      </c>
      <c r="D8862" s="158">
        <v>980.16325429999995</v>
      </c>
      <c r="E8862" s="151">
        <v>10651</v>
      </c>
      <c r="F8862" s="151">
        <v>4</v>
      </c>
      <c r="G8862" s="158">
        <v>29.066204875449582</v>
      </c>
    </row>
    <row r="8863" spans="1:7" x14ac:dyDescent="0.25">
      <c r="A8863" s="147">
        <v>8859</v>
      </c>
      <c r="B8863" s="151">
        <v>21104127001</v>
      </c>
      <c r="C8863" s="151">
        <v>651</v>
      </c>
      <c r="D8863" s="158">
        <v>1081.7131649999999</v>
      </c>
      <c r="E8863" s="151">
        <v>2879</v>
      </c>
      <c r="F8863" s="151">
        <v>9</v>
      </c>
      <c r="G8863" s="158">
        <v>80.831224190755293</v>
      </c>
    </row>
    <row r="8864" spans="1:7" x14ac:dyDescent="0.25">
      <c r="A8864" s="147">
        <v>8860</v>
      </c>
      <c r="B8864" s="151">
        <v>21104127002</v>
      </c>
      <c r="C8864" s="151">
        <v>612</v>
      </c>
      <c r="D8864" s="158">
        <v>1071.030962</v>
      </c>
      <c r="E8864" s="151">
        <v>3837</v>
      </c>
      <c r="F8864" s="151">
        <v>8</v>
      </c>
      <c r="G8864" s="158">
        <v>74.450512854668972</v>
      </c>
    </row>
    <row r="8865" spans="1:7" x14ac:dyDescent="0.25">
      <c r="A8865" s="147">
        <v>8861</v>
      </c>
      <c r="B8865" s="151">
        <v>21104127003</v>
      </c>
      <c r="C8865" s="151">
        <v>300</v>
      </c>
      <c r="D8865" s="158">
        <v>1058.560684</v>
      </c>
      <c r="E8865" s="151">
        <v>4981</v>
      </c>
      <c r="F8865" s="151">
        <v>7</v>
      </c>
      <c r="G8865" s="158">
        <v>66.830957772745435</v>
      </c>
    </row>
    <row r="8866" spans="1:7" x14ac:dyDescent="0.25">
      <c r="A8866" s="147">
        <v>8862</v>
      </c>
      <c r="B8866" s="151">
        <v>21104127004</v>
      </c>
      <c r="C8866" s="151">
        <v>629</v>
      </c>
      <c r="D8866" s="158">
        <v>1108.279037</v>
      </c>
      <c r="E8866" s="151">
        <v>918</v>
      </c>
      <c r="F8866" s="151">
        <v>10</v>
      </c>
      <c r="G8866" s="158">
        <v>93.892367124017582</v>
      </c>
    </row>
    <row r="8867" spans="1:7" x14ac:dyDescent="0.25">
      <c r="A8867" s="147">
        <v>8863</v>
      </c>
      <c r="B8867" s="151">
        <v>21104127005</v>
      </c>
      <c r="C8867" s="151">
        <v>443</v>
      </c>
      <c r="D8867" s="158">
        <v>1102.532322</v>
      </c>
      <c r="E8867" s="151">
        <v>1240</v>
      </c>
      <c r="F8867" s="151">
        <v>10</v>
      </c>
      <c r="G8867" s="158">
        <v>91.747702144664984</v>
      </c>
    </row>
    <row r="8868" spans="1:7" x14ac:dyDescent="0.25">
      <c r="A8868" s="147">
        <v>8864</v>
      </c>
      <c r="B8868" s="151">
        <v>21104127006</v>
      </c>
      <c r="C8868" s="151">
        <v>482</v>
      </c>
      <c r="D8868" s="158">
        <v>1057.310547</v>
      </c>
      <c r="E8868" s="151">
        <v>5115</v>
      </c>
      <c r="F8868" s="151">
        <v>7</v>
      </c>
      <c r="G8868" s="158">
        <v>65.938457439722924</v>
      </c>
    </row>
    <row r="8869" spans="1:7" x14ac:dyDescent="0.25">
      <c r="A8869" s="147">
        <v>8865</v>
      </c>
      <c r="B8869" s="151">
        <v>21104127007</v>
      </c>
      <c r="C8869" s="151">
        <v>463</v>
      </c>
      <c r="D8869" s="158">
        <v>987.9389688</v>
      </c>
      <c r="E8869" s="151">
        <v>10267</v>
      </c>
      <c r="F8869" s="151">
        <v>4</v>
      </c>
      <c r="G8869" s="158">
        <v>31.62381777008126</v>
      </c>
    </row>
    <row r="8870" spans="1:7" x14ac:dyDescent="0.25">
      <c r="A8870" s="147">
        <v>8866</v>
      </c>
      <c r="B8870" s="151">
        <v>21104127008</v>
      </c>
      <c r="C8870" s="151">
        <v>427</v>
      </c>
      <c r="D8870" s="158">
        <v>1064.09709</v>
      </c>
      <c r="E8870" s="151">
        <v>4445</v>
      </c>
      <c r="F8870" s="151">
        <v>8</v>
      </c>
      <c r="G8870" s="158">
        <v>70.400959104835493</v>
      </c>
    </row>
    <row r="8871" spans="1:7" x14ac:dyDescent="0.25">
      <c r="A8871" s="147">
        <v>8867</v>
      </c>
      <c r="B8871" s="151">
        <v>21104127009</v>
      </c>
      <c r="C8871" s="151">
        <v>511</v>
      </c>
      <c r="D8871" s="158">
        <v>1051.16705</v>
      </c>
      <c r="E8871" s="151">
        <v>5704</v>
      </c>
      <c r="F8871" s="151">
        <v>7</v>
      </c>
      <c r="G8871" s="158">
        <v>62.015452244571733</v>
      </c>
    </row>
    <row r="8872" spans="1:7" x14ac:dyDescent="0.25">
      <c r="A8872" s="147">
        <v>8868</v>
      </c>
      <c r="B8872" s="151">
        <v>21104127010</v>
      </c>
      <c r="C8872" s="151">
        <v>655</v>
      </c>
      <c r="D8872" s="158">
        <v>1093.2858200000001</v>
      </c>
      <c r="E8872" s="151">
        <v>1925</v>
      </c>
      <c r="F8872" s="151">
        <v>9</v>
      </c>
      <c r="G8872" s="158">
        <v>87.185293725855871</v>
      </c>
    </row>
    <row r="8873" spans="1:7" x14ac:dyDescent="0.25">
      <c r="A8873" s="147">
        <v>8869</v>
      </c>
      <c r="B8873" s="151">
        <v>21104127011</v>
      </c>
      <c r="C8873" s="151">
        <v>615</v>
      </c>
      <c r="D8873" s="158">
        <v>1043.2787490000001</v>
      </c>
      <c r="E8873" s="151">
        <v>6410</v>
      </c>
      <c r="F8873" s="151">
        <v>7</v>
      </c>
      <c r="G8873" s="158">
        <v>57.313174370587447</v>
      </c>
    </row>
    <row r="8874" spans="1:7" x14ac:dyDescent="0.25">
      <c r="A8874" s="147">
        <v>8870</v>
      </c>
      <c r="B8874" s="151">
        <v>21104127012</v>
      </c>
      <c r="C8874" s="151">
        <v>691</v>
      </c>
      <c r="D8874" s="158">
        <v>1043.93498</v>
      </c>
      <c r="E8874" s="151">
        <v>6344</v>
      </c>
      <c r="F8874" s="151">
        <v>7</v>
      </c>
      <c r="G8874" s="158">
        <v>57.752764086852274</v>
      </c>
    </row>
    <row r="8875" spans="1:7" x14ac:dyDescent="0.25">
      <c r="A8875" s="147">
        <v>8871</v>
      </c>
      <c r="B8875" s="151">
        <v>21104127013</v>
      </c>
      <c r="C8875" s="151">
        <v>433</v>
      </c>
      <c r="D8875" s="158">
        <v>1032.0378029999999</v>
      </c>
      <c r="E8875" s="151">
        <v>7331</v>
      </c>
      <c r="F8875" s="151">
        <v>6</v>
      </c>
      <c r="G8875" s="158">
        <v>51.178899693619286</v>
      </c>
    </row>
    <row r="8876" spans="1:7" x14ac:dyDescent="0.25">
      <c r="A8876" s="147">
        <v>8872</v>
      </c>
      <c r="B8876" s="151">
        <v>21104127014</v>
      </c>
      <c r="C8876" s="151">
        <v>545</v>
      </c>
      <c r="D8876" s="158">
        <v>1047.9415019999999</v>
      </c>
      <c r="E8876" s="151">
        <v>5993</v>
      </c>
      <c r="F8876" s="151">
        <v>7</v>
      </c>
      <c r="G8876" s="158">
        <v>60.090582123351545</v>
      </c>
    </row>
    <row r="8877" spans="1:7" x14ac:dyDescent="0.25">
      <c r="A8877" s="147">
        <v>8873</v>
      </c>
      <c r="B8877" s="151">
        <v>21104127015</v>
      </c>
      <c r="C8877" s="151">
        <v>337</v>
      </c>
      <c r="D8877" s="158">
        <v>1044.9676710000001</v>
      </c>
      <c r="E8877" s="151">
        <v>6249</v>
      </c>
      <c r="F8877" s="151">
        <v>7</v>
      </c>
      <c r="G8877" s="158">
        <v>58.38550686026376</v>
      </c>
    </row>
    <row r="8878" spans="1:7" x14ac:dyDescent="0.25">
      <c r="A8878" s="147">
        <v>8874</v>
      </c>
      <c r="B8878" s="151">
        <v>21104127016</v>
      </c>
      <c r="C8878" s="151">
        <v>450</v>
      </c>
      <c r="D8878" s="158">
        <v>1038.0637939999999</v>
      </c>
      <c r="E8878" s="151">
        <v>6870</v>
      </c>
      <c r="F8878" s="151">
        <v>6</v>
      </c>
      <c r="G8878" s="158">
        <v>54.249367257226588</v>
      </c>
    </row>
    <row r="8879" spans="1:7" x14ac:dyDescent="0.25">
      <c r="A8879" s="147">
        <v>8875</v>
      </c>
      <c r="B8879" s="151">
        <v>21104127017</v>
      </c>
      <c r="C8879" s="151">
        <v>513</v>
      </c>
      <c r="D8879" s="158">
        <v>1050.0151490000001</v>
      </c>
      <c r="E8879" s="151">
        <v>5803</v>
      </c>
      <c r="F8879" s="151">
        <v>7</v>
      </c>
      <c r="G8879" s="158">
        <v>61.356067670174511</v>
      </c>
    </row>
    <row r="8880" spans="1:7" x14ac:dyDescent="0.25">
      <c r="A8880" s="147">
        <v>8876</v>
      </c>
      <c r="B8880" s="151">
        <v>21104127018</v>
      </c>
      <c r="C8880" s="151">
        <v>334</v>
      </c>
      <c r="D8880" s="158">
        <v>1024.1359239999999</v>
      </c>
      <c r="E8880" s="151">
        <v>7975</v>
      </c>
      <c r="F8880" s="151">
        <v>6</v>
      </c>
      <c r="G8880" s="158">
        <v>46.889569734914083</v>
      </c>
    </row>
    <row r="8881" spans="1:7" x14ac:dyDescent="0.25">
      <c r="A8881" s="147">
        <v>8877</v>
      </c>
      <c r="B8881" s="151">
        <v>21104127019</v>
      </c>
      <c r="C8881" s="151">
        <v>458</v>
      </c>
      <c r="D8881" s="158">
        <v>1054.94442</v>
      </c>
      <c r="E8881" s="151">
        <v>5368</v>
      </c>
      <c r="F8881" s="151">
        <v>7</v>
      </c>
      <c r="G8881" s="158">
        <v>64.253363527374447</v>
      </c>
    </row>
    <row r="8882" spans="1:7" x14ac:dyDescent="0.25">
      <c r="A8882" s="147">
        <v>8878</v>
      </c>
      <c r="B8882" s="151">
        <v>21104127020</v>
      </c>
      <c r="C8882" s="151">
        <v>402</v>
      </c>
      <c r="D8882" s="158">
        <v>1094.395225</v>
      </c>
      <c r="E8882" s="151">
        <v>1833</v>
      </c>
      <c r="F8882" s="151">
        <v>9</v>
      </c>
      <c r="G8882" s="158">
        <v>87.798055148528036</v>
      </c>
    </row>
    <row r="8883" spans="1:7" x14ac:dyDescent="0.25">
      <c r="A8883" s="147">
        <v>8879</v>
      </c>
      <c r="B8883" s="151">
        <v>21104127021</v>
      </c>
      <c r="C8883" s="151">
        <v>322</v>
      </c>
      <c r="D8883" s="158">
        <v>1059.1820319999999</v>
      </c>
      <c r="E8883" s="151">
        <v>4914</v>
      </c>
      <c r="F8883" s="151">
        <v>7</v>
      </c>
      <c r="G8883" s="158">
        <v>67.277207939256684</v>
      </c>
    </row>
    <row r="8884" spans="1:7" x14ac:dyDescent="0.25">
      <c r="A8884" s="147">
        <v>8880</v>
      </c>
      <c r="B8884" s="151">
        <v>21104127022</v>
      </c>
      <c r="C8884" s="151">
        <v>327</v>
      </c>
      <c r="D8884" s="158">
        <v>974.75126929999999</v>
      </c>
      <c r="E8884" s="151">
        <v>10918</v>
      </c>
      <c r="F8884" s="151">
        <v>4</v>
      </c>
      <c r="G8884" s="158">
        <v>27.287864659650989</v>
      </c>
    </row>
    <row r="8885" spans="1:7" x14ac:dyDescent="0.25">
      <c r="A8885" s="147">
        <v>8881</v>
      </c>
      <c r="B8885" s="151">
        <v>21104127023</v>
      </c>
      <c r="C8885" s="151">
        <v>555</v>
      </c>
      <c r="D8885" s="158">
        <v>1057.3984820000001</v>
      </c>
      <c r="E8885" s="151">
        <v>5107</v>
      </c>
      <c r="F8885" s="151">
        <v>7</v>
      </c>
      <c r="G8885" s="158">
        <v>65.991741041694425</v>
      </c>
    </row>
    <row r="8886" spans="1:7" x14ac:dyDescent="0.25">
      <c r="A8886" s="147">
        <v>8882</v>
      </c>
      <c r="B8886" s="151">
        <v>21104127024</v>
      </c>
      <c r="C8886" s="151">
        <v>568</v>
      </c>
      <c r="D8886" s="158">
        <v>1122.5746039999999</v>
      </c>
      <c r="E8886" s="151">
        <v>375</v>
      </c>
      <c r="F8886" s="151">
        <v>10</v>
      </c>
      <c r="G8886" s="158">
        <v>97.508991607832684</v>
      </c>
    </row>
    <row r="8887" spans="1:7" x14ac:dyDescent="0.25">
      <c r="A8887" s="147">
        <v>8883</v>
      </c>
      <c r="B8887" s="151">
        <v>21104127025</v>
      </c>
      <c r="C8887" s="151">
        <v>583</v>
      </c>
      <c r="D8887" s="158">
        <v>1117.225361</v>
      </c>
      <c r="E8887" s="151">
        <v>541</v>
      </c>
      <c r="F8887" s="151">
        <v>10</v>
      </c>
      <c r="G8887" s="158">
        <v>96.403356866924213</v>
      </c>
    </row>
    <row r="8888" spans="1:7" x14ac:dyDescent="0.25">
      <c r="A8888" s="147">
        <v>8884</v>
      </c>
      <c r="B8888" s="151">
        <v>21104127026</v>
      </c>
      <c r="C8888" s="151">
        <v>448</v>
      </c>
      <c r="D8888" s="158">
        <v>1039.64777</v>
      </c>
      <c r="E8888" s="151">
        <v>6740</v>
      </c>
      <c r="F8888" s="151">
        <v>6</v>
      </c>
      <c r="G8888" s="158">
        <v>55.115225789263356</v>
      </c>
    </row>
    <row r="8889" spans="1:7" x14ac:dyDescent="0.25">
      <c r="A8889" s="147">
        <v>8885</v>
      </c>
      <c r="B8889" s="151">
        <v>21104127027</v>
      </c>
      <c r="C8889" s="151">
        <v>407</v>
      </c>
      <c r="D8889" s="158">
        <v>1074.690824</v>
      </c>
      <c r="E8889" s="151">
        <v>3515</v>
      </c>
      <c r="F8889" s="151">
        <v>8</v>
      </c>
      <c r="G8889" s="158">
        <v>76.595177834021584</v>
      </c>
    </row>
    <row r="8890" spans="1:7" x14ac:dyDescent="0.25">
      <c r="A8890" s="147">
        <v>8886</v>
      </c>
      <c r="B8890" s="151">
        <v>21104127028</v>
      </c>
      <c r="C8890" s="151">
        <v>323</v>
      </c>
      <c r="D8890" s="158">
        <v>1082.3258109999999</v>
      </c>
      <c r="E8890" s="151">
        <v>2838</v>
      </c>
      <c r="F8890" s="151">
        <v>9</v>
      </c>
      <c r="G8890" s="158">
        <v>81.104302650859196</v>
      </c>
    </row>
    <row r="8891" spans="1:7" x14ac:dyDescent="0.25">
      <c r="A8891" s="147">
        <v>8887</v>
      </c>
      <c r="B8891" s="151">
        <v>21104127029</v>
      </c>
      <c r="C8891" s="151">
        <v>433</v>
      </c>
      <c r="D8891" s="158">
        <v>1096.7492440000001</v>
      </c>
      <c r="E8891" s="151">
        <v>1660</v>
      </c>
      <c r="F8891" s="151">
        <v>9</v>
      </c>
      <c r="G8891" s="158">
        <v>88.950313041161579</v>
      </c>
    </row>
    <row r="8892" spans="1:7" x14ac:dyDescent="0.25">
      <c r="A8892" s="147">
        <v>8888</v>
      </c>
      <c r="B8892" s="151">
        <v>21104127030</v>
      </c>
      <c r="C8892" s="151">
        <v>240</v>
      </c>
      <c r="D8892" s="158">
        <v>1103.6794070000001</v>
      </c>
      <c r="E8892" s="151">
        <v>1167</v>
      </c>
      <c r="F8892" s="151">
        <v>10</v>
      </c>
      <c r="G8892" s="158">
        <v>92.233915012654847</v>
      </c>
    </row>
    <row r="8893" spans="1:7" x14ac:dyDescent="0.25">
      <c r="A8893" s="147">
        <v>8889</v>
      </c>
      <c r="B8893" s="151">
        <v>21104127031</v>
      </c>
      <c r="C8893" s="151">
        <v>241</v>
      </c>
      <c r="D8893" s="158">
        <v>1053.8122820000001</v>
      </c>
      <c r="E8893" s="151">
        <v>5477</v>
      </c>
      <c r="F8893" s="151">
        <v>7</v>
      </c>
      <c r="G8893" s="158">
        <v>63.527374450512852</v>
      </c>
    </row>
    <row r="8894" spans="1:7" x14ac:dyDescent="0.25">
      <c r="A8894" s="147">
        <v>8890</v>
      </c>
      <c r="B8894" s="151">
        <v>21104127032</v>
      </c>
      <c r="C8894" s="151">
        <v>432</v>
      </c>
      <c r="D8894" s="158">
        <v>1068.1847339999999</v>
      </c>
      <c r="E8894" s="151">
        <v>4088</v>
      </c>
      <c r="F8894" s="151">
        <v>8</v>
      </c>
      <c r="G8894" s="158">
        <v>72.77873984281338</v>
      </c>
    </row>
    <row r="8895" spans="1:7" x14ac:dyDescent="0.25">
      <c r="A8895" s="147">
        <v>8891</v>
      </c>
      <c r="B8895" s="151">
        <v>21104127033</v>
      </c>
      <c r="C8895" s="151">
        <v>290</v>
      </c>
      <c r="D8895" s="158">
        <v>1089.078168</v>
      </c>
      <c r="E8895" s="151">
        <v>2254</v>
      </c>
      <c r="F8895" s="151">
        <v>9</v>
      </c>
      <c r="G8895" s="158">
        <v>84.994005594778216</v>
      </c>
    </row>
    <row r="8896" spans="1:7" x14ac:dyDescent="0.25">
      <c r="A8896" s="147">
        <v>8892</v>
      </c>
      <c r="B8896" s="151">
        <v>21104127034</v>
      </c>
      <c r="C8896" s="151">
        <v>464</v>
      </c>
      <c r="D8896" s="158">
        <v>1065.7551109999999</v>
      </c>
      <c r="E8896" s="151">
        <v>4311</v>
      </c>
      <c r="F8896" s="151">
        <v>8</v>
      </c>
      <c r="G8896" s="158">
        <v>71.293459437858004</v>
      </c>
    </row>
    <row r="8897" spans="1:7" x14ac:dyDescent="0.25">
      <c r="A8897" s="147">
        <v>8893</v>
      </c>
      <c r="B8897" s="151">
        <v>21104127035</v>
      </c>
      <c r="C8897" s="151">
        <v>270</v>
      </c>
      <c r="D8897" s="158">
        <v>996.74450760000002</v>
      </c>
      <c r="E8897" s="151">
        <v>9800</v>
      </c>
      <c r="F8897" s="151">
        <v>4</v>
      </c>
      <c r="G8897" s="158">
        <v>34.734248035167177</v>
      </c>
    </row>
    <row r="8898" spans="1:7" x14ac:dyDescent="0.25">
      <c r="A8898" s="147">
        <v>8894</v>
      </c>
      <c r="B8898" s="151">
        <v>21104127037</v>
      </c>
      <c r="C8898" s="151">
        <v>442</v>
      </c>
      <c r="D8898" s="158">
        <v>1053.7790199999999</v>
      </c>
      <c r="E8898" s="151">
        <v>5481</v>
      </c>
      <c r="F8898" s="151">
        <v>7</v>
      </c>
      <c r="G8898" s="158">
        <v>63.500732649527102</v>
      </c>
    </row>
    <row r="8899" spans="1:7" x14ac:dyDescent="0.25">
      <c r="A8899" s="147">
        <v>8895</v>
      </c>
      <c r="B8899" s="151">
        <v>21104127038</v>
      </c>
      <c r="C8899" s="151">
        <v>289</v>
      </c>
      <c r="D8899" s="158">
        <v>1015.368187</v>
      </c>
      <c r="E8899" s="151">
        <v>8619</v>
      </c>
      <c r="F8899" s="151">
        <v>5</v>
      </c>
      <c r="G8899" s="158">
        <v>42.600239776208873</v>
      </c>
    </row>
    <row r="8900" spans="1:7" x14ac:dyDescent="0.25">
      <c r="A8900" s="147">
        <v>8896</v>
      </c>
      <c r="B8900" s="151">
        <v>21104127039</v>
      </c>
      <c r="C8900" s="151">
        <v>214</v>
      </c>
      <c r="D8900" s="158">
        <v>1045.6260669999999</v>
      </c>
      <c r="E8900" s="151">
        <v>6191</v>
      </c>
      <c r="F8900" s="151">
        <v>7</v>
      </c>
      <c r="G8900" s="158">
        <v>58.771812974557079</v>
      </c>
    </row>
    <row r="8901" spans="1:7" x14ac:dyDescent="0.25">
      <c r="A8901" s="147">
        <v>8897</v>
      </c>
      <c r="B8901" s="151">
        <v>21104127102</v>
      </c>
      <c r="C8901" s="151">
        <v>544</v>
      </c>
      <c r="D8901" s="158">
        <v>1064.0147589999999</v>
      </c>
      <c r="E8901" s="151">
        <v>4449</v>
      </c>
      <c r="F8901" s="151">
        <v>8</v>
      </c>
      <c r="G8901" s="158">
        <v>70.374317303849736</v>
      </c>
    </row>
    <row r="8902" spans="1:7" x14ac:dyDescent="0.25">
      <c r="A8902" s="147">
        <v>8898</v>
      </c>
      <c r="B8902" s="151">
        <v>21104127103</v>
      </c>
      <c r="C8902" s="151">
        <v>615</v>
      </c>
      <c r="D8902" s="158">
        <v>1074.434992</v>
      </c>
      <c r="E8902" s="151">
        <v>3550</v>
      </c>
      <c r="F8902" s="151">
        <v>8</v>
      </c>
      <c r="G8902" s="158">
        <v>76.362062075396295</v>
      </c>
    </row>
    <row r="8903" spans="1:7" x14ac:dyDescent="0.25">
      <c r="A8903" s="147">
        <v>8899</v>
      </c>
      <c r="B8903" s="151">
        <v>21104127104</v>
      </c>
      <c r="C8903" s="151">
        <v>292</v>
      </c>
      <c r="D8903" s="158">
        <v>1038.058487</v>
      </c>
      <c r="E8903" s="151">
        <v>6871</v>
      </c>
      <c r="F8903" s="151">
        <v>6</v>
      </c>
      <c r="G8903" s="158">
        <v>54.242706806980159</v>
      </c>
    </row>
    <row r="8904" spans="1:7" x14ac:dyDescent="0.25">
      <c r="A8904" s="147">
        <v>8900</v>
      </c>
      <c r="B8904" s="151">
        <v>21104127105</v>
      </c>
      <c r="C8904" s="151">
        <v>818</v>
      </c>
      <c r="D8904" s="158">
        <v>1024.935383</v>
      </c>
      <c r="E8904" s="151">
        <v>7908</v>
      </c>
      <c r="F8904" s="151">
        <v>6</v>
      </c>
      <c r="G8904" s="158">
        <v>47.335819901425339</v>
      </c>
    </row>
    <row r="8905" spans="1:7" x14ac:dyDescent="0.25">
      <c r="A8905" s="147">
        <v>8901</v>
      </c>
      <c r="B8905" s="151">
        <v>21104127106</v>
      </c>
      <c r="C8905" s="151">
        <v>525</v>
      </c>
      <c r="D8905" s="158">
        <v>1054.8131699999999</v>
      </c>
      <c r="E8905" s="151">
        <v>5384</v>
      </c>
      <c r="F8905" s="151">
        <v>7</v>
      </c>
      <c r="G8905" s="158">
        <v>64.14679632343146</v>
      </c>
    </row>
    <row r="8906" spans="1:7" x14ac:dyDescent="0.25">
      <c r="A8906" s="147">
        <v>8902</v>
      </c>
      <c r="B8906" s="151">
        <v>21104127107</v>
      </c>
      <c r="C8906" s="151">
        <v>374</v>
      </c>
      <c r="D8906" s="158">
        <v>1072.8389810000001</v>
      </c>
      <c r="E8906" s="151">
        <v>3681</v>
      </c>
      <c r="F8906" s="151">
        <v>8</v>
      </c>
      <c r="G8906" s="158">
        <v>75.489543093113099</v>
      </c>
    </row>
    <row r="8907" spans="1:7" x14ac:dyDescent="0.25">
      <c r="A8907" s="147">
        <v>8903</v>
      </c>
      <c r="B8907" s="151">
        <v>21104127108</v>
      </c>
      <c r="C8907" s="151">
        <v>438</v>
      </c>
      <c r="D8907" s="158">
        <v>1088.8176269999999</v>
      </c>
      <c r="E8907" s="151">
        <v>2280</v>
      </c>
      <c r="F8907" s="151">
        <v>9</v>
      </c>
      <c r="G8907" s="158">
        <v>84.820833888370856</v>
      </c>
    </row>
    <row r="8908" spans="1:7" x14ac:dyDescent="0.25">
      <c r="A8908" s="147">
        <v>8904</v>
      </c>
      <c r="B8908" s="151">
        <v>21104127109</v>
      </c>
      <c r="C8908" s="151">
        <v>568</v>
      </c>
      <c r="D8908" s="158">
        <v>1069.2619560000001</v>
      </c>
      <c r="E8908" s="151">
        <v>3983</v>
      </c>
      <c r="F8908" s="151">
        <v>8</v>
      </c>
      <c r="G8908" s="158">
        <v>73.478087118689231</v>
      </c>
    </row>
    <row r="8909" spans="1:7" x14ac:dyDescent="0.25">
      <c r="A8909" s="147">
        <v>8905</v>
      </c>
      <c r="B8909" s="151">
        <v>21104127110</v>
      </c>
      <c r="C8909" s="151">
        <v>400</v>
      </c>
      <c r="D8909" s="158">
        <v>1061.1494049999999</v>
      </c>
      <c r="E8909" s="151">
        <v>4722</v>
      </c>
      <c r="F8909" s="151">
        <v>8</v>
      </c>
      <c r="G8909" s="158">
        <v>68.556014386572528</v>
      </c>
    </row>
    <row r="8910" spans="1:7" x14ac:dyDescent="0.25">
      <c r="A8910" s="147">
        <v>8906</v>
      </c>
      <c r="B8910" s="151">
        <v>21104127111</v>
      </c>
      <c r="C8910" s="151">
        <v>440</v>
      </c>
      <c r="D8910" s="158">
        <v>1078.352623</v>
      </c>
      <c r="E8910" s="151">
        <v>3184</v>
      </c>
      <c r="F8910" s="151">
        <v>8</v>
      </c>
      <c r="G8910" s="158">
        <v>78.799786865592111</v>
      </c>
    </row>
    <row r="8911" spans="1:7" x14ac:dyDescent="0.25">
      <c r="A8911" s="147">
        <v>8907</v>
      </c>
      <c r="B8911" s="151">
        <v>21104127112</v>
      </c>
      <c r="C8911" s="151">
        <v>341</v>
      </c>
      <c r="D8911" s="158">
        <v>1081.0975470000001</v>
      </c>
      <c r="E8911" s="151">
        <v>2945</v>
      </c>
      <c r="F8911" s="151">
        <v>9</v>
      </c>
      <c r="G8911" s="158">
        <v>80.391634474490488</v>
      </c>
    </row>
    <row r="8912" spans="1:7" x14ac:dyDescent="0.25">
      <c r="A8912" s="147">
        <v>8908</v>
      </c>
      <c r="B8912" s="151">
        <v>21104127113</v>
      </c>
      <c r="C8912" s="151">
        <v>552</v>
      </c>
      <c r="D8912" s="158">
        <v>1035.49757</v>
      </c>
      <c r="E8912" s="151">
        <v>7082</v>
      </c>
      <c r="F8912" s="151">
        <v>6</v>
      </c>
      <c r="G8912" s="158">
        <v>52.837351804982013</v>
      </c>
    </row>
    <row r="8913" spans="1:7" x14ac:dyDescent="0.25">
      <c r="A8913" s="147">
        <v>8909</v>
      </c>
      <c r="B8913" s="151">
        <v>21104127114</v>
      </c>
      <c r="C8913" s="151">
        <v>240</v>
      </c>
      <c r="D8913" s="158">
        <v>1054.9673310000001</v>
      </c>
      <c r="E8913" s="151">
        <v>5366</v>
      </c>
      <c r="F8913" s="151">
        <v>7</v>
      </c>
      <c r="G8913" s="158">
        <v>64.266684427867332</v>
      </c>
    </row>
    <row r="8914" spans="1:7" x14ac:dyDescent="0.25">
      <c r="A8914" s="147">
        <v>8910</v>
      </c>
      <c r="B8914" s="151">
        <v>21104127115</v>
      </c>
      <c r="C8914" s="151">
        <v>345</v>
      </c>
      <c r="D8914" s="158">
        <v>1037.783987</v>
      </c>
      <c r="E8914" s="151">
        <v>6905</v>
      </c>
      <c r="F8914" s="151">
        <v>6</v>
      </c>
      <c r="G8914" s="158">
        <v>54.016251498601306</v>
      </c>
    </row>
    <row r="8915" spans="1:7" x14ac:dyDescent="0.25">
      <c r="A8915" s="147">
        <v>8911</v>
      </c>
      <c r="B8915" s="151">
        <v>21104127116</v>
      </c>
      <c r="C8915" s="151">
        <v>644</v>
      </c>
      <c r="D8915" s="158">
        <v>1085.590277</v>
      </c>
      <c r="E8915" s="151">
        <v>2541</v>
      </c>
      <c r="F8915" s="151">
        <v>9</v>
      </c>
      <c r="G8915" s="158">
        <v>83.082456374050878</v>
      </c>
    </row>
    <row r="8916" spans="1:7" x14ac:dyDescent="0.25">
      <c r="A8916" s="147">
        <v>8912</v>
      </c>
      <c r="B8916" s="151">
        <v>21104127117</v>
      </c>
      <c r="C8916" s="151">
        <v>527</v>
      </c>
      <c r="D8916" s="158">
        <v>1056.8458250000001</v>
      </c>
      <c r="E8916" s="151">
        <v>5162</v>
      </c>
      <c r="F8916" s="151">
        <v>7</v>
      </c>
      <c r="G8916" s="158">
        <v>65.625416278140406</v>
      </c>
    </row>
    <row r="8917" spans="1:7" x14ac:dyDescent="0.25">
      <c r="A8917" s="147">
        <v>8913</v>
      </c>
      <c r="B8917" s="151">
        <v>21104127118</v>
      </c>
      <c r="C8917" s="151">
        <v>372</v>
      </c>
      <c r="D8917" s="158">
        <v>1066.650695</v>
      </c>
      <c r="E8917" s="151">
        <v>4227</v>
      </c>
      <c r="F8917" s="151">
        <v>8</v>
      </c>
      <c r="G8917" s="158">
        <v>71.852937258558683</v>
      </c>
    </row>
    <row r="8918" spans="1:7" x14ac:dyDescent="0.25">
      <c r="A8918" s="147">
        <v>8914</v>
      </c>
      <c r="B8918" s="151">
        <v>21104127119</v>
      </c>
      <c r="C8918" s="151">
        <v>490</v>
      </c>
      <c r="D8918" s="158">
        <v>1077.596659</v>
      </c>
      <c r="E8918" s="151">
        <v>3262</v>
      </c>
      <c r="F8918" s="151">
        <v>8</v>
      </c>
      <c r="G8918" s="158">
        <v>78.280271746370062</v>
      </c>
    </row>
    <row r="8919" spans="1:7" x14ac:dyDescent="0.25">
      <c r="A8919" s="147">
        <v>8915</v>
      </c>
      <c r="B8919" s="151">
        <v>21104127120</v>
      </c>
      <c r="C8919" s="151">
        <v>301</v>
      </c>
      <c r="D8919" s="158">
        <v>1055.680998</v>
      </c>
      <c r="E8919" s="151">
        <v>5277</v>
      </c>
      <c r="F8919" s="151">
        <v>7</v>
      </c>
      <c r="G8919" s="158">
        <v>64.859464499800197</v>
      </c>
    </row>
    <row r="8920" spans="1:7" x14ac:dyDescent="0.25">
      <c r="A8920" s="147">
        <v>8916</v>
      </c>
      <c r="B8920" s="151">
        <v>21104127121</v>
      </c>
      <c r="C8920" s="151">
        <v>567</v>
      </c>
      <c r="D8920" s="158">
        <v>1074.7011890000001</v>
      </c>
      <c r="E8920" s="151">
        <v>3514</v>
      </c>
      <c r="F8920" s="151">
        <v>8</v>
      </c>
      <c r="G8920" s="158">
        <v>76.601838284268027</v>
      </c>
    </row>
    <row r="8921" spans="1:7" x14ac:dyDescent="0.25">
      <c r="A8921" s="147">
        <v>8917</v>
      </c>
      <c r="B8921" s="151">
        <v>21104127122</v>
      </c>
      <c r="C8921" s="151">
        <v>427</v>
      </c>
      <c r="D8921" s="158">
        <v>1081.2489109999999</v>
      </c>
      <c r="E8921" s="151">
        <v>2932</v>
      </c>
      <c r="F8921" s="151">
        <v>9</v>
      </c>
      <c r="G8921" s="158">
        <v>80.478220327694146</v>
      </c>
    </row>
    <row r="8922" spans="1:7" x14ac:dyDescent="0.25">
      <c r="A8922" s="147">
        <v>8918</v>
      </c>
      <c r="B8922" s="151">
        <v>21104127123</v>
      </c>
      <c r="C8922" s="151">
        <v>756</v>
      </c>
      <c r="D8922" s="158">
        <v>984.5579414</v>
      </c>
      <c r="E8922" s="151">
        <v>10438</v>
      </c>
      <c r="F8922" s="151">
        <v>4</v>
      </c>
      <c r="G8922" s="158">
        <v>30.484880777940589</v>
      </c>
    </row>
    <row r="8923" spans="1:7" x14ac:dyDescent="0.25">
      <c r="A8923" s="147">
        <v>8919</v>
      </c>
      <c r="B8923" s="151">
        <v>21104127124</v>
      </c>
      <c r="C8923" s="151">
        <v>427</v>
      </c>
      <c r="D8923" s="158">
        <v>945.15490439999996</v>
      </c>
      <c r="E8923" s="151">
        <v>12096</v>
      </c>
      <c r="F8923" s="151">
        <v>3</v>
      </c>
      <c r="G8923" s="158">
        <v>19.441854269348607</v>
      </c>
    </row>
    <row r="8924" spans="1:7" x14ac:dyDescent="0.25">
      <c r="A8924" s="147">
        <v>8920</v>
      </c>
      <c r="B8924" s="151">
        <v>21104127125</v>
      </c>
      <c r="C8924" s="151">
        <v>237</v>
      </c>
      <c r="D8924" s="158">
        <v>834.44941610000001</v>
      </c>
      <c r="E8924" s="151">
        <v>14308</v>
      </c>
      <c r="F8924" s="151">
        <v>1</v>
      </c>
      <c r="G8924" s="158">
        <v>4.7089383242307177</v>
      </c>
    </row>
    <row r="8925" spans="1:7" x14ac:dyDescent="0.25">
      <c r="A8925" s="147">
        <v>8921</v>
      </c>
      <c r="B8925" s="151">
        <v>21104127126</v>
      </c>
      <c r="C8925" s="151">
        <v>622</v>
      </c>
      <c r="D8925" s="158">
        <v>1015.498744</v>
      </c>
      <c r="E8925" s="151">
        <v>8613</v>
      </c>
      <c r="F8925" s="151">
        <v>5</v>
      </c>
      <c r="G8925" s="158">
        <v>42.640202477687495</v>
      </c>
    </row>
    <row r="8926" spans="1:7" x14ac:dyDescent="0.25">
      <c r="A8926" s="147">
        <v>8922</v>
      </c>
      <c r="B8926" s="151">
        <v>21104127127</v>
      </c>
      <c r="C8926" s="151">
        <v>316</v>
      </c>
      <c r="D8926" s="158">
        <v>1063.939511</v>
      </c>
      <c r="E8926" s="151">
        <v>4456</v>
      </c>
      <c r="F8926" s="151">
        <v>8</v>
      </c>
      <c r="G8926" s="158">
        <v>70.327694152124693</v>
      </c>
    </row>
    <row r="8927" spans="1:7" x14ac:dyDescent="0.25">
      <c r="A8927" s="147">
        <v>8923</v>
      </c>
      <c r="B8927" s="151">
        <v>21104127128</v>
      </c>
      <c r="C8927" s="151">
        <v>239</v>
      </c>
      <c r="D8927" s="158">
        <v>736.16776330000005</v>
      </c>
      <c r="E8927" s="151">
        <v>14869</v>
      </c>
      <c r="F8927" s="151">
        <v>1</v>
      </c>
      <c r="G8927" s="158">
        <v>0.97242573597975213</v>
      </c>
    </row>
    <row r="8928" spans="1:7" x14ac:dyDescent="0.25">
      <c r="A8928" s="147">
        <v>8924</v>
      </c>
      <c r="B8928" s="151">
        <v>21104127201</v>
      </c>
      <c r="C8928" s="151">
        <v>379</v>
      </c>
      <c r="D8928" s="158">
        <v>1032.936455</v>
      </c>
      <c r="E8928" s="151">
        <v>7253</v>
      </c>
      <c r="F8928" s="151">
        <v>6</v>
      </c>
      <c r="G8928" s="158">
        <v>51.698414812841357</v>
      </c>
    </row>
    <row r="8929" spans="1:7" x14ac:dyDescent="0.25">
      <c r="A8929" s="147">
        <v>8925</v>
      </c>
      <c r="B8929" s="151">
        <v>21104127202</v>
      </c>
      <c r="C8929" s="151">
        <v>359</v>
      </c>
      <c r="D8929" s="158">
        <v>1082.364102</v>
      </c>
      <c r="E8929" s="151">
        <v>2831</v>
      </c>
      <c r="F8929" s="151">
        <v>9</v>
      </c>
      <c r="G8929" s="158">
        <v>81.150925802584254</v>
      </c>
    </row>
    <row r="8930" spans="1:7" x14ac:dyDescent="0.25">
      <c r="A8930" s="147">
        <v>8926</v>
      </c>
      <c r="B8930" s="151">
        <v>21104127203</v>
      </c>
      <c r="C8930" s="151">
        <v>376</v>
      </c>
      <c r="D8930" s="158">
        <v>1047.168048</v>
      </c>
      <c r="E8930" s="151">
        <v>6057</v>
      </c>
      <c r="F8930" s="151">
        <v>7</v>
      </c>
      <c r="G8930" s="158">
        <v>59.664313307579597</v>
      </c>
    </row>
    <row r="8931" spans="1:7" x14ac:dyDescent="0.25">
      <c r="A8931" s="147">
        <v>8927</v>
      </c>
      <c r="B8931" s="151">
        <v>21104127204</v>
      </c>
      <c r="C8931" s="151">
        <v>667</v>
      </c>
      <c r="D8931" s="158">
        <v>1018.978958</v>
      </c>
      <c r="E8931" s="151">
        <v>8356</v>
      </c>
      <c r="F8931" s="151">
        <v>5</v>
      </c>
      <c r="G8931" s="158">
        <v>44.351938191021709</v>
      </c>
    </row>
    <row r="8932" spans="1:7" x14ac:dyDescent="0.25">
      <c r="A8932" s="147">
        <v>8928</v>
      </c>
      <c r="B8932" s="151">
        <v>21104127205</v>
      </c>
      <c r="C8932" s="151">
        <v>670</v>
      </c>
      <c r="D8932" s="158">
        <v>1053.4731879999999</v>
      </c>
      <c r="E8932" s="151">
        <v>5500</v>
      </c>
      <c r="F8932" s="151">
        <v>7</v>
      </c>
      <c r="G8932" s="158">
        <v>63.374184094844807</v>
      </c>
    </row>
    <row r="8933" spans="1:7" x14ac:dyDescent="0.25">
      <c r="A8933" s="147">
        <v>8929</v>
      </c>
      <c r="B8933" s="151">
        <v>21104127206</v>
      </c>
      <c r="C8933" s="151">
        <v>444</v>
      </c>
      <c r="D8933" s="158">
        <v>1046.331328</v>
      </c>
      <c r="E8933" s="151">
        <v>6125</v>
      </c>
      <c r="F8933" s="151">
        <v>7</v>
      </c>
      <c r="G8933" s="158">
        <v>59.211402690821899</v>
      </c>
    </row>
    <row r="8934" spans="1:7" x14ac:dyDescent="0.25">
      <c r="A8934" s="147">
        <v>8930</v>
      </c>
      <c r="B8934" s="151">
        <v>21104127207</v>
      </c>
      <c r="C8934" s="151">
        <v>385</v>
      </c>
      <c r="D8934" s="158">
        <v>1087.2367220000001</v>
      </c>
      <c r="E8934" s="151">
        <v>2406</v>
      </c>
      <c r="F8934" s="151">
        <v>9</v>
      </c>
      <c r="G8934" s="158">
        <v>83.981617157319832</v>
      </c>
    </row>
    <row r="8935" spans="1:7" x14ac:dyDescent="0.25">
      <c r="A8935" s="147">
        <v>8931</v>
      </c>
      <c r="B8935" s="151">
        <v>21104127208</v>
      </c>
      <c r="C8935" s="151">
        <v>358</v>
      </c>
      <c r="D8935" s="158">
        <v>1010.5470749999999</v>
      </c>
      <c r="E8935" s="151">
        <v>8949</v>
      </c>
      <c r="F8935" s="151">
        <v>5</v>
      </c>
      <c r="G8935" s="158">
        <v>40.402291194884775</v>
      </c>
    </row>
    <row r="8936" spans="1:7" x14ac:dyDescent="0.25">
      <c r="A8936" s="147">
        <v>8932</v>
      </c>
      <c r="B8936" s="151">
        <v>21104127209</v>
      </c>
      <c r="C8936" s="151">
        <v>434</v>
      </c>
      <c r="D8936" s="158">
        <v>1116.7105770000001</v>
      </c>
      <c r="E8936" s="151">
        <v>556</v>
      </c>
      <c r="F8936" s="151">
        <v>10</v>
      </c>
      <c r="G8936" s="158">
        <v>96.303450113227655</v>
      </c>
    </row>
    <row r="8937" spans="1:7" x14ac:dyDescent="0.25">
      <c r="A8937" s="147">
        <v>8933</v>
      </c>
      <c r="B8937" s="151">
        <v>21104127210</v>
      </c>
      <c r="C8937" s="151">
        <v>401</v>
      </c>
      <c r="D8937" s="158">
        <v>1094.447269</v>
      </c>
      <c r="E8937" s="151">
        <v>1828</v>
      </c>
      <c r="F8937" s="151">
        <v>9</v>
      </c>
      <c r="G8937" s="158">
        <v>87.831357399760222</v>
      </c>
    </row>
    <row r="8938" spans="1:7" x14ac:dyDescent="0.25">
      <c r="A8938" s="147">
        <v>8934</v>
      </c>
      <c r="B8938" s="151">
        <v>21104127211</v>
      </c>
      <c r="C8938" s="151">
        <v>468</v>
      </c>
      <c r="D8938" s="158">
        <v>1096.785343</v>
      </c>
      <c r="E8938" s="151">
        <v>1656</v>
      </c>
      <c r="F8938" s="151">
        <v>9</v>
      </c>
      <c r="G8938" s="158">
        <v>88.976954842147322</v>
      </c>
    </row>
    <row r="8939" spans="1:7" x14ac:dyDescent="0.25">
      <c r="A8939" s="147">
        <v>8935</v>
      </c>
      <c r="B8939" s="151">
        <v>21104127212</v>
      </c>
      <c r="C8939" s="151">
        <v>433</v>
      </c>
      <c r="D8939" s="158">
        <v>1062.6101510000001</v>
      </c>
      <c r="E8939" s="151">
        <v>4592</v>
      </c>
      <c r="F8939" s="151">
        <v>8</v>
      </c>
      <c r="G8939" s="158">
        <v>69.421872918609296</v>
      </c>
    </row>
    <row r="8940" spans="1:7" x14ac:dyDescent="0.25">
      <c r="A8940" s="147">
        <v>8936</v>
      </c>
      <c r="B8940" s="151">
        <v>21104127213</v>
      </c>
      <c r="C8940" s="151">
        <v>619</v>
      </c>
      <c r="D8940" s="158">
        <v>1075.7374279999999</v>
      </c>
      <c r="E8940" s="151">
        <v>3429</v>
      </c>
      <c r="F8940" s="151">
        <v>8</v>
      </c>
      <c r="G8940" s="158">
        <v>77.167976555215134</v>
      </c>
    </row>
    <row r="8941" spans="1:7" x14ac:dyDescent="0.25">
      <c r="A8941" s="147">
        <v>8937</v>
      </c>
      <c r="B8941" s="151">
        <v>21104127214</v>
      </c>
      <c r="C8941" s="151">
        <v>529</v>
      </c>
      <c r="D8941" s="158">
        <v>1012.436052</v>
      </c>
      <c r="E8941" s="151">
        <v>8809</v>
      </c>
      <c r="F8941" s="151">
        <v>5</v>
      </c>
      <c r="G8941" s="158">
        <v>41.334754229385908</v>
      </c>
    </row>
    <row r="8942" spans="1:7" x14ac:dyDescent="0.25">
      <c r="A8942" s="147">
        <v>8938</v>
      </c>
      <c r="B8942" s="151">
        <v>21104127215</v>
      </c>
      <c r="C8942" s="151">
        <v>613</v>
      </c>
      <c r="D8942" s="158">
        <v>1044.3609489999999</v>
      </c>
      <c r="E8942" s="151">
        <v>6302</v>
      </c>
      <c r="F8942" s="151">
        <v>7</v>
      </c>
      <c r="G8942" s="158">
        <v>58.032502997202606</v>
      </c>
    </row>
    <row r="8943" spans="1:7" x14ac:dyDescent="0.25">
      <c r="A8943" s="147">
        <v>8939</v>
      </c>
      <c r="B8943" s="151">
        <v>21104127216</v>
      </c>
      <c r="C8943" s="151">
        <v>484</v>
      </c>
      <c r="D8943" s="158">
        <v>1051.3652050000001</v>
      </c>
      <c r="E8943" s="151">
        <v>5687</v>
      </c>
      <c r="F8943" s="151">
        <v>7</v>
      </c>
      <c r="G8943" s="158">
        <v>62.128679898761149</v>
      </c>
    </row>
    <row r="8944" spans="1:7" x14ac:dyDescent="0.25">
      <c r="A8944" s="147">
        <v>8940</v>
      </c>
      <c r="B8944" s="151">
        <v>21104127217</v>
      </c>
      <c r="C8944" s="151">
        <v>438</v>
      </c>
      <c r="D8944" s="158">
        <v>1106.7920360000001</v>
      </c>
      <c r="E8944" s="151">
        <v>982</v>
      </c>
      <c r="F8944" s="151">
        <v>10</v>
      </c>
      <c r="G8944" s="158">
        <v>93.466098308245634</v>
      </c>
    </row>
    <row r="8945" spans="1:7" x14ac:dyDescent="0.25">
      <c r="A8945" s="147">
        <v>8941</v>
      </c>
      <c r="B8945" s="151">
        <v>21104127218</v>
      </c>
      <c r="C8945" s="151">
        <v>462</v>
      </c>
      <c r="D8945" s="158">
        <v>1058.734152</v>
      </c>
      <c r="E8945" s="151">
        <v>4960</v>
      </c>
      <c r="F8945" s="151">
        <v>7</v>
      </c>
      <c r="G8945" s="158">
        <v>66.970827227920608</v>
      </c>
    </row>
    <row r="8946" spans="1:7" x14ac:dyDescent="0.25">
      <c r="A8946" s="147">
        <v>8942</v>
      </c>
      <c r="B8946" s="151">
        <v>21104127219</v>
      </c>
      <c r="C8946" s="151">
        <v>473</v>
      </c>
      <c r="D8946" s="158">
        <v>1081.3307500000001</v>
      </c>
      <c r="E8946" s="151">
        <v>2926</v>
      </c>
      <c r="F8946" s="151">
        <v>9</v>
      </c>
      <c r="G8946" s="158">
        <v>80.518183029172775</v>
      </c>
    </row>
    <row r="8947" spans="1:7" x14ac:dyDescent="0.25">
      <c r="A8947" s="147">
        <v>8943</v>
      </c>
      <c r="B8947" s="151">
        <v>21104127220</v>
      </c>
      <c r="C8947" s="151">
        <v>314</v>
      </c>
      <c r="D8947" s="158">
        <v>1045.0303530000001</v>
      </c>
      <c r="E8947" s="151">
        <v>6246</v>
      </c>
      <c r="F8947" s="151">
        <v>7</v>
      </c>
      <c r="G8947" s="158">
        <v>58.405488211003068</v>
      </c>
    </row>
    <row r="8948" spans="1:7" x14ac:dyDescent="0.25">
      <c r="A8948" s="147">
        <v>8944</v>
      </c>
      <c r="B8948" s="151">
        <v>21104127221</v>
      </c>
      <c r="C8948" s="151">
        <v>458</v>
      </c>
      <c r="D8948" s="158">
        <v>1073.198954</v>
      </c>
      <c r="E8948" s="151">
        <v>3646</v>
      </c>
      <c r="F8948" s="151">
        <v>8</v>
      </c>
      <c r="G8948" s="158">
        <v>75.722658851738373</v>
      </c>
    </row>
    <row r="8949" spans="1:7" x14ac:dyDescent="0.25">
      <c r="A8949" s="147">
        <v>8945</v>
      </c>
      <c r="B8949" s="151">
        <v>21104127222</v>
      </c>
      <c r="C8949" s="151">
        <v>336</v>
      </c>
      <c r="D8949" s="158">
        <v>1083.1200269999999</v>
      </c>
      <c r="E8949" s="151">
        <v>2773</v>
      </c>
      <c r="F8949" s="151">
        <v>9</v>
      </c>
      <c r="G8949" s="158">
        <v>81.537231916877587</v>
      </c>
    </row>
    <row r="8950" spans="1:7" x14ac:dyDescent="0.25">
      <c r="A8950" s="147">
        <v>8946</v>
      </c>
      <c r="B8950" s="151">
        <v>21104127223</v>
      </c>
      <c r="C8950" s="151">
        <v>442</v>
      </c>
      <c r="D8950" s="158">
        <v>1040.19064</v>
      </c>
      <c r="E8950" s="151">
        <v>6688</v>
      </c>
      <c r="F8950" s="151">
        <v>6</v>
      </c>
      <c r="G8950" s="158">
        <v>55.461569202078067</v>
      </c>
    </row>
    <row r="8951" spans="1:7" x14ac:dyDescent="0.25">
      <c r="A8951" s="147">
        <v>8947</v>
      </c>
      <c r="B8951" s="151">
        <v>21104127224</v>
      </c>
      <c r="C8951" s="151">
        <v>353</v>
      </c>
      <c r="D8951" s="158">
        <v>1124.247435</v>
      </c>
      <c r="E8951" s="151">
        <v>328</v>
      </c>
      <c r="F8951" s="151">
        <v>10</v>
      </c>
      <c r="G8951" s="158">
        <v>97.822032769415216</v>
      </c>
    </row>
    <row r="8952" spans="1:7" x14ac:dyDescent="0.25">
      <c r="A8952" s="147">
        <v>8948</v>
      </c>
      <c r="B8952" s="151">
        <v>21104127225</v>
      </c>
      <c r="C8952" s="151">
        <v>111</v>
      </c>
      <c r="D8952" s="158">
        <v>1095.066767</v>
      </c>
      <c r="E8952" s="151">
        <v>1782</v>
      </c>
      <c r="F8952" s="151">
        <v>9</v>
      </c>
      <c r="G8952" s="158">
        <v>88.137738111096311</v>
      </c>
    </row>
    <row r="8953" spans="1:7" x14ac:dyDescent="0.25">
      <c r="A8953" s="147">
        <v>8949</v>
      </c>
      <c r="B8953" s="151">
        <v>21104127301</v>
      </c>
      <c r="C8953" s="151">
        <v>324</v>
      </c>
      <c r="D8953" s="158">
        <v>1059.7517559999999</v>
      </c>
      <c r="E8953" s="151">
        <v>4842</v>
      </c>
      <c r="F8953" s="151">
        <v>7</v>
      </c>
      <c r="G8953" s="158">
        <v>67.756760357000132</v>
      </c>
    </row>
    <row r="8954" spans="1:7" x14ac:dyDescent="0.25">
      <c r="A8954" s="147">
        <v>8950</v>
      </c>
      <c r="B8954" s="151">
        <v>21104127302</v>
      </c>
      <c r="C8954" s="151">
        <v>315</v>
      </c>
      <c r="D8954" s="158">
        <v>1087.9075</v>
      </c>
      <c r="E8954" s="151">
        <v>2355</v>
      </c>
      <c r="F8954" s="151">
        <v>9</v>
      </c>
      <c r="G8954" s="158">
        <v>84.321300119888107</v>
      </c>
    </row>
    <row r="8955" spans="1:7" x14ac:dyDescent="0.25">
      <c r="A8955" s="147">
        <v>8951</v>
      </c>
      <c r="B8955" s="151">
        <v>21104127303</v>
      </c>
      <c r="C8955" s="151">
        <v>331</v>
      </c>
      <c r="D8955" s="158">
        <v>1068.2698909999999</v>
      </c>
      <c r="E8955" s="151">
        <v>4078</v>
      </c>
      <c r="F8955" s="151">
        <v>8</v>
      </c>
      <c r="G8955" s="158">
        <v>72.845344345277738</v>
      </c>
    </row>
    <row r="8956" spans="1:7" x14ac:dyDescent="0.25">
      <c r="A8956" s="147">
        <v>8952</v>
      </c>
      <c r="B8956" s="151">
        <v>21104127304</v>
      </c>
      <c r="C8956" s="151">
        <v>347</v>
      </c>
      <c r="D8956" s="158">
        <v>1078.7028419999999</v>
      </c>
      <c r="E8956" s="151">
        <v>3156</v>
      </c>
      <c r="F8956" s="151">
        <v>8</v>
      </c>
      <c r="G8956" s="158">
        <v>78.986279472492342</v>
      </c>
    </row>
    <row r="8957" spans="1:7" x14ac:dyDescent="0.25">
      <c r="A8957" s="147">
        <v>8953</v>
      </c>
      <c r="B8957" s="151">
        <v>21104127305</v>
      </c>
      <c r="C8957" s="151">
        <v>435</v>
      </c>
      <c r="D8957" s="158">
        <v>1012.73894</v>
      </c>
      <c r="E8957" s="151">
        <v>8792</v>
      </c>
      <c r="F8957" s="151">
        <v>5</v>
      </c>
      <c r="G8957" s="158">
        <v>41.447981883575331</v>
      </c>
    </row>
    <row r="8958" spans="1:7" x14ac:dyDescent="0.25">
      <c r="A8958" s="147">
        <v>8954</v>
      </c>
      <c r="B8958" s="151">
        <v>21104127306</v>
      </c>
      <c r="C8958" s="151">
        <v>406</v>
      </c>
      <c r="D8958" s="158">
        <v>1056.9003789999999</v>
      </c>
      <c r="E8958" s="151">
        <v>5158</v>
      </c>
      <c r="F8958" s="151">
        <v>7</v>
      </c>
      <c r="G8958" s="158">
        <v>65.652058079126149</v>
      </c>
    </row>
    <row r="8959" spans="1:7" x14ac:dyDescent="0.25">
      <c r="A8959" s="147">
        <v>8955</v>
      </c>
      <c r="B8959" s="151">
        <v>21104127307</v>
      </c>
      <c r="C8959" s="151">
        <v>486</v>
      </c>
      <c r="D8959" s="158">
        <v>1069.9999499999999</v>
      </c>
      <c r="E8959" s="151">
        <v>3928</v>
      </c>
      <c r="F8959" s="151">
        <v>8</v>
      </c>
      <c r="G8959" s="158">
        <v>73.84441188224325</v>
      </c>
    </row>
    <row r="8960" spans="1:7" x14ac:dyDescent="0.25">
      <c r="A8960" s="147">
        <v>8956</v>
      </c>
      <c r="B8960" s="151">
        <v>21104127308</v>
      </c>
      <c r="C8960" s="151">
        <v>442</v>
      </c>
      <c r="D8960" s="158">
        <v>1041.475367</v>
      </c>
      <c r="E8960" s="151">
        <v>6583</v>
      </c>
      <c r="F8960" s="151">
        <v>6</v>
      </c>
      <c r="G8960" s="158">
        <v>56.160916477953919</v>
      </c>
    </row>
    <row r="8961" spans="1:7" x14ac:dyDescent="0.25">
      <c r="A8961" s="147">
        <v>8957</v>
      </c>
      <c r="B8961" s="151">
        <v>21104127309</v>
      </c>
      <c r="C8961" s="151">
        <v>373</v>
      </c>
      <c r="D8961" s="158">
        <v>1063.8098399999999</v>
      </c>
      <c r="E8961" s="151">
        <v>4467</v>
      </c>
      <c r="F8961" s="151">
        <v>8</v>
      </c>
      <c r="G8961" s="158">
        <v>70.254429199413877</v>
      </c>
    </row>
    <row r="8962" spans="1:7" x14ac:dyDescent="0.25">
      <c r="A8962" s="147">
        <v>8958</v>
      </c>
      <c r="B8962" s="151">
        <v>21104127310</v>
      </c>
      <c r="C8962" s="151">
        <v>357</v>
      </c>
      <c r="D8962" s="158">
        <v>1060.4025360000001</v>
      </c>
      <c r="E8962" s="151">
        <v>4788</v>
      </c>
      <c r="F8962" s="151">
        <v>7</v>
      </c>
      <c r="G8962" s="158">
        <v>68.116424670307723</v>
      </c>
    </row>
    <row r="8963" spans="1:7" x14ac:dyDescent="0.25">
      <c r="A8963" s="147">
        <v>8959</v>
      </c>
      <c r="B8963" s="151">
        <v>21104127311</v>
      </c>
      <c r="C8963" s="151">
        <v>291</v>
      </c>
      <c r="D8963" s="158">
        <v>1103.463833</v>
      </c>
      <c r="E8963" s="151">
        <v>1181</v>
      </c>
      <c r="F8963" s="151">
        <v>10</v>
      </c>
      <c r="G8963" s="158">
        <v>92.140668709204746</v>
      </c>
    </row>
    <row r="8964" spans="1:7" x14ac:dyDescent="0.25">
      <c r="A8964" s="147">
        <v>8960</v>
      </c>
      <c r="B8964" s="151">
        <v>21104127312</v>
      </c>
      <c r="C8964" s="151">
        <v>427</v>
      </c>
      <c r="D8964" s="158">
        <v>1068.4760180000001</v>
      </c>
      <c r="E8964" s="151">
        <v>4051</v>
      </c>
      <c r="F8964" s="151">
        <v>8</v>
      </c>
      <c r="G8964" s="158">
        <v>73.025176501931526</v>
      </c>
    </row>
    <row r="8965" spans="1:7" x14ac:dyDescent="0.25">
      <c r="A8965" s="147">
        <v>8961</v>
      </c>
      <c r="B8965" s="151">
        <v>21104127313</v>
      </c>
      <c r="C8965" s="151">
        <v>464</v>
      </c>
      <c r="D8965" s="158">
        <v>1032.8597299999999</v>
      </c>
      <c r="E8965" s="151">
        <v>7262</v>
      </c>
      <c r="F8965" s="151">
        <v>6</v>
      </c>
      <c r="G8965" s="158">
        <v>51.63847076062342</v>
      </c>
    </row>
    <row r="8966" spans="1:7" x14ac:dyDescent="0.25">
      <c r="A8966" s="147">
        <v>8962</v>
      </c>
      <c r="B8966" s="151">
        <v>21104127314</v>
      </c>
      <c r="C8966" s="151">
        <v>418</v>
      </c>
      <c r="D8966" s="158">
        <v>1041.6620620000001</v>
      </c>
      <c r="E8966" s="151">
        <v>6570</v>
      </c>
      <c r="F8966" s="151">
        <v>6</v>
      </c>
      <c r="G8966" s="158">
        <v>56.247502331157584</v>
      </c>
    </row>
    <row r="8967" spans="1:7" x14ac:dyDescent="0.25">
      <c r="A8967" s="147">
        <v>8963</v>
      </c>
      <c r="B8967" s="151">
        <v>21104127315</v>
      </c>
      <c r="C8967" s="151">
        <v>360</v>
      </c>
      <c r="D8967" s="158">
        <v>1034.6386319999999</v>
      </c>
      <c r="E8967" s="151">
        <v>7152</v>
      </c>
      <c r="F8967" s="151">
        <v>6</v>
      </c>
      <c r="G8967" s="158">
        <v>52.371120287731458</v>
      </c>
    </row>
    <row r="8968" spans="1:7" x14ac:dyDescent="0.25">
      <c r="A8968" s="147">
        <v>8964</v>
      </c>
      <c r="B8968" s="151">
        <v>21104127316</v>
      </c>
      <c r="C8968" s="151">
        <v>393</v>
      </c>
      <c r="D8968" s="158">
        <v>1067.8569620000001</v>
      </c>
      <c r="E8968" s="151">
        <v>4127</v>
      </c>
      <c r="F8968" s="151">
        <v>8</v>
      </c>
      <c r="G8968" s="158">
        <v>72.518982283202348</v>
      </c>
    </row>
    <row r="8969" spans="1:7" x14ac:dyDescent="0.25">
      <c r="A8969" s="147">
        <v>8965</v>
      </c>
      <c r="B8969" s="151">
        <v>21104127317</v>
      </c>
      <c r="C8969" s="151">
        <v>363</v>
      </c>
      <c r="D8969" s="158">
        <v>1045.8714849999999</v>
      </c>
      <c r="E8969" s="151">
        <v>6166</v>
      </c>
      <c r="F8969" s="151">
        <v>7</v>
      </c>
      <c r="G8969" s="158">
        <v>58.938324230717996</v>
      </c>
    </row>
    <row r="8970" spans="1:7" x14ac:dyDescent="0.25">
      <c r="A8970" s="147">
        <v>8966</v>
      </c>
      <c r="B8970" s="151">
        <v>21104127318</v>
      </c>
      <c r="C8970" s="151">
        <v>278</v>
      </c>
      <c r="D8970" s="158">
        <v>1095.4346210000001</v>
      </c>
      <c r="E8970" s="151">
        <v>1753</v>
      </c>
      <c r="F8970" s="151">
        <v>9</v>
      </c>
      <c r="G8970" s="158">
        <v>88.330891168242971</v>
      </c>
    </row>
    <row r="8971" spans="1:7" x14ac:dyDescent="0.25">
      <c r="A8971" s="147">
        <v>8967</v>
      </c>
      <c r="B8971" s="151">
        <v>21104127319</v>
      </c>
      <c r="C8971" s="151">
        <v>386</v>
      </c>
      <c r="D8971" s="158">
        <v>1082.8424339999999</v>
      </c>
      <c r="E8971" s="151">
        <v>2799</v>
      </c>
      <c r="F8971" s="151">
        <v>9</v>
      </c>
      <c r="G8971" s="158">
        <v>81.364060210470228</v>
      </c>
    </row>
    <row r="8972" spans="1:7" x14ac:dyDescent="0.25">
      <c r="A8972" s="147">
        <v>8968</v>
      </c>
      <c r="B8972" s="151">
        <v>21104127320</v>
      </c>
      <c r="C8972" s="151">
        <v>420</v>
      </c>
      <c r="D8972" s="158">
        <v>1052.3417830000001</v>
      </c>
      <c r="E8972" s="151">
        <v>5596</v>
      </c>
      <c r="F8972" s="151">
        <v>7</v>
      </c>
      <c r="G8972" s="158">
        <v>62.734780871186892</v>
      </c>
    </row>
    <row r="8973" spans="1:7" x14ac:dyDescent="0.25">
      <c r="A8973" s="147">
        <v>8969</v>
      </c>
      <c r="B8973" s="151">
        <v>21104127321</v>
      </c>
      <c r="C8973" s="151">
        <v>477</v>
      </c>
      <c r="D8973" s="158">
        <v>1044.851478</v>
      </c>
      <c r="E8973" s="151">
        <v>6261</v>
      </c>
      <c r="F8973" s="151">
        <v>7</v>
      </c>
      <c r="G8973" s="158">
        <v>58.305581457306509</v>
      </c>
    </row>
    <row r="8974" spans="1:7" x14ac:dyDescent="0.25">
      <c r="A8974" s="147">
        <v>8970</v>
      </c>
      <c r="B8974" s="151">
        <v>21104127322</v>
      </c>
      <c r="C8974" s="151">
        <v>418</v>
      </c>
      <c r="D8974" s="158">
        <v>1067.9334329999999</v>
      </c>
      <c r="E8974" s="151">
        <v>4120</v>
      </c>
      <c r="F8974" s="151">
        <v>8</v>
      </c>
      <c r="G8974" s="158">
        <v>72.565605434927406</v>
      </c>
    </row>
    <row r="8975" spans="1:7" x14ac:dyDescent="0.25">
      <c r="A8975" s="147">
        <v>8971</v>
      </c>
      <c r="B8975" s="151">
        <v>21104127323</v>
      </c>
      <c r="C8975" s="151">
        <v>719</v>
      </c>
      <c r="D8975" s="158">
        <v>1029.4802870000001</v>
      </c>
      <c r="E8975" s="151">
        <v>7548</v>
      </c>
      <c r="F8975" s="151">
        <v>6</v>
      </c>
      <c r="G8975" s="158">
        <v>49.733581990142532</v>
      </c>
    </row>
    <row r="8976" spans="1:7" x14ac:dyDescent="0.25">
      <c r="A8976" s="147">
        <v>8972</v>
      </c>
      <c r="B8976" s="151">
        <v>21104127324</v>
      </c>
      <c r="C8976" s="151">
        <v>487</v>
      </c>
      <c r="D8976" s="158">
        <v>1065.616493</v>
      </c>
      <c r="E8976" s="151">
        <v>4326</v>
      </c>
      <c r="F8976" s="151">
        <v>8</v>
      </c>
      <c r="G8976" s="158">
        <v>71.19355268416146</v>
      </c>
    </row>
    <row r="8977" spans="1:7" x14ac:dyDescent="0.25">
      <c r="A8977" s="147">
        <v>8973</v>
      </c>
      <c r="B8977" s="151">
        <v>21104127325</v>
      </c>
      <c r="C8977" s="151">
        <v>419</v>
      </c>
      <c r="D8977" s="158">
        <v>1051.2181989999999</v>
      </c>
      <c r="E8977" s="151">
        <v>5698</v>
      </c>
      <c r="F8977" s="151">
        <v>7</v>
      </c>
      <c r="G8977" s="158">
        <v>62.055414946050355</v>
      </c>
    </row>
    <row r="8978" spans="1:7" x14ac:dyDescent="0.25">
      <c r="A8978" s="147">
        <v>8974</v>
      </c>
      <c r="B8978" s="151">
        <v>21104127326</v>
      </c>
      <c r="C8978" s="151">
        <v>331</v>
      </c>
      <c r="D8978" s="158">
        <v>1107.3268989999999</v>
      </c>
      <c r="E8978" s="151">
        <v>961</v>
      </c>
      <c r="F8978" s="151">
        <v>10</v>
      </c>
      <c r="G8978" s="158">
        <v>93.605967763420807</v>
      </c>
    </row>
    <row r="8979" spans="1:7" x14ac:dyDescent="0.25">
      <c r="A8979" s="147">
        <v>8975</v>
      </c>
      <c r="B8979" s="151">
        <v>21104127327</v>
      </c>
      <c r="C8979" s="151">
        <v>241</v>
      </c>
      <c r="D8979" s="158">
        <v>1060.4733630000001</v>
      </c>
      <c r="E8979" s="151">
        <v>4784</v>
      </c>
      <c r="F8979" s="151">
        <v>7</v>
      </c>
      <c r="G8979" s="158">
        <v>68.143066471293452</v>
      </c>
    </row>
    <row r="8980" spans="1:7" x14ac:dyDescent="0.25">
      <c r="A8980" s="147">
        <v>8976</v>
      </c>
      <c r="B8980" s="151">
        <v>21104127328</v>
      </c>
      <c r="C8980" s="151">
        <v>426</v>
      </c>
      <c r="D8980" s="158">
        <v>1085.302604</v>
      </c>
      <c r="E8980" s="151">
        <v>2566</v>
      </c>
      <c r="F8980" s="151">
        <v>9</v>
      </c>
      <c r="G8980" s="158">
        <v>82.915945117889962</v>
      </c>
    </row>
    <row r="8981" spans="1:7" x14ac:dyDescent="0.25">
      <c r="A8981" s="147">
        <v>8977</v>
      </c>
      <c r="B8981" s="151">
        <v>21104127329</v>
      </c>
      <c r="C8981" s="151">
        <v>480</v>
      </c>
      <c r="D8981" s="158">
        <v>1071.3706999999999</v>
      </c>
      <c r="E8981" s="151">
        <v>3805</v>
      </c>
      <c r="F8981" s="151">
        <v>8</v>
      </c>
      <c r="G8981" s="158">
        <v>74.663647262554946</v>
      </c>
    </row>
    <row r="8982" spans="1:7" x14ac:dyDescent="0.25">
      <c r="A8982" s="147">
        <v>8978</v>
      </c>
      <c r="B8982" s="151">
        <v>21104127330</v>
      </c>
      <c r="C8982" s="151">
        <v>355</v>
      </c>
      <c r="D8982" s="158">
        <v>1051.4107100000001</v>
      </c>
      <c r="E8982" s="151">
        <v>5684</v>
      </c>
      <c r="F8982" s="151">
        <v>7</v>
      </c>
      <c r="G8982" s="158">
        <v>62.148661249500471</v>
      </c>
    </row>
    <row r="8983" spans="1:7" x14ac:dyDescent="0.25">
      <c r="A8983" s="147">
        <v>8979</v>
      </c>
      <c r="B8983" s="151">
        <v>21105127401</v>
      </c>
      <c r="C8983" s="151">
        <v>307</v>
      </c>
      <c r="D8983" s="158">
        <v>1075.7592340000001</v>
      </c>
      <c r="E8983" s="151">
        <v>3425</v>
      </c>
      <c r="F8983" s="151">
        <v>8</v>
      </c>
      <c r="G8983" s="158">
        <v>77.194618356200877</v>
      </c>
    </row>
    <row r="8984" spans="1:7" x14ac:dyDescent="0.25">
      <c r="A8984" s="147">
        <v>8980</v>
      </c>
      <c r="B8984" s="151">
        <v>21105127402</v>
      </c>
      <c r="C8984" s="151">
        <v>408</v>
      </c>
      <c r="D8984" s="158">
        <v>1093.818943</v>
      </c>
      <c r="E8984" s="151">
        <v>1883</v>
      </c>
      <c r="F8984" s="151">
        <v>9</v>
      </c>
      <c r="G8984" s="158">
        <v>87.465032636206203</v>
      </c>
    </row>
    <row r="8985" spans="1:7" x14ac:dyDescent="0.25">
      <c r="A8985" s="147">
        <v>8981</v>
      </c>
      <c r="B8985" s="151">
        <v>21105127403</v>
      </c>
      <c r="C8985" s="151">
        <v>283</v>
      </c>
      <c r="D8985" s="158">
        <v>1076.8630169999999</v>
      </c>
      <c r="E8985" s="151">
        <v>3325</v>
      </c>
      <c r="F8985" s="151">
        <v>8</v>
      </c>
      <c r="G8985" s="158">
        <v>77.860663380844542</v>
      </c>
    </row>
    <row r="8986" spans="1:7" x14ac:dyDescent="0.25">
      <c r="A8986" s="147">
        <v>8982</v>
      </c>
      <c r="B8986" s="151">
        <v>21105127404</v>
      </c>
      <c r="C8986" s="151">
        <v>370</v>
      </c>
      <c r="D8986" s="158">
        <v>1047.8435260000001</v>
      </c>
      <c r="E8986" s="151">
        <v>6000</v>
      </c>
      <c r="F8986" s="151">
        <v>7</v>
      </c>
      <c r="G8986" s="158">
        <v>60.043958971626473</v>
      </c>
    </row>
    <row r="8987" spans="1:7" x14ac:dyDescent="0.25">
      <c r="A8987" s="147">
        <v>8983</v>
      </c>
      <c r="B8987" s="151">
        <v>21105127405</v>
      </c>
      <c r="C8987" s="151">
        <v>459</v>
      </c>
      <c r="D8987" s="158">
        <v>1075.2734680000001</v>
      </c>
      <c r="E8987" s="151">
        <v>3462</v>
      </c>
      <c r="F8987" s="151">
        <v>8</v>
      </c>
      <c r="G8987" s="158">
        <v>76.948181697082717</v>
      </c>
    </row>
    <row r="8988" spans="1:7" x14ac:dyDescent="0.25">
      <c r="A8988" s="147">
        <v>8984</v>
      </c>
      <c r="B8988" s="151">
        <v>21105127406</v>
      </c>
      <c r="C8988" s="151">
        <v>516</v>
      </c>
      <c r="D8988" s="158">
        <v>1078.636616</v>
      </c>
      <c r="E8988" s="151">
        <v>3163</v>
      </c>
      <c r="F8988" s="151">
        <v>8</v>
      </c>
      <c r="G8988" s="158">
        <v>78.939656320767284</v>
      </c>
    </row>
    <row r="8989" spans="1:7" x14ac:dyDescent="0.25">
      <c r="A8989" s="147">
        <v>8985</v>
      </c>
      <c r="B8989" s="151">
        <v>21105127407</v>
      </c>
      <c r="C8989" s="151">
        <v>289</v>
      </c>
      <c r="D8989" s="158">
        <v>1082.586016</v>
      </c>
      <c r="E8989" s="151">
        <v>2817</v>
      </c>
      <c r="F8989" s="151">
        <v>9</v>
      </c>
      <c r="G8989" s="158">
        <v>81.24417210603437</v>
      </c>
    </row>
    <row r="8990" spans="1:7" x14ac:dyDescent="0.25">
      <c r="A8990" s="147">
        <v>8986</v>
      </c>
      <c r="B8990" s="151">
        <v>21105127408</v>
      </c>
      <c r="C8990" s="151">
        <v>323</v>
      </c>
      <c r="D8990" s="158">
        <v>1065.2067420000001</v>
      </c>
      <c r="E8990" s="151">
        <v>4354</v>
      </c>
      <c r="F8990" s="151">
        <v>8</v>
      </c>
      <c r="G8990" s="158">
        <v>71.007060077261215</v>
      </c>
    </row>
    <row r="8991" spans="1:7" x14ac:dyDescent="0.25">
      <c r="A8991" s="147">
        <v>8987</v>
      </c>
      <c r="B8991" s="151">
        <v>21105127409</v>
      </c>
      <c r="C8991" s="151">
        <v>274</v>
      </c>
      <c r="D8991" s="158">
        <v>1109.64742</v>
      </c>
      <c r="E8991" s="151">
        <v>860</v>
      </c>
      <c r="F8991" s="151">
        <v>10</v>
      </c>
      <c r="G8991" s="158">
        <v>94.278673238310901</v>
      </c>
    </row>
    <row r="8992" spans="1:7" x14ac:dyDescent="0.25">
      <c r="A8992" s="147">
        <v>8988</v>
      </c>
      <c r="B8992" s="151">
        <v>21105127410</v>
      </c>
      <c r="C8992" s="151">
        <v>245</v>
      </c>
      <c r="D8992" s="158">
        <v>1098.4116059999999</v>
      </c>
      <c r="E8992" s="151">
        <v>1538</v>
      </c>
      <c r="F8992" s="151">
        <v>9</v>
      </c>
      <c r="G8992" s="158">
        <v>89.76288797122686</v>
      </c>
    </row>
    <row r="8993" spans="1:7" x14ac:dyDescent="0.25">
      <c r="A8993" s="147">
        <v>8989</v>
      </c>
      <c r="B8993" s="151">
        <v>21105127411</v>
      </c>
      <c r="C8993" s="151">
        <v>293</v>
      </c>
      <c r="D8993" s="158">
        <v>1094.8870460000001</v>
      </c>
      <c r="E8993" s="151">
        <v>1796</v>
      </c>
      <c r="F8993" s="151">
        <v>9</v>
      </c>
      <c r="G8993" s="158">
        <v>88.044491807646196</v>
      </c>
    </row>
    <row r="8994" spans="1:7" x14ac:dyDescent="0.25">
      <c r="A8994" s="147">
        <v>8990</v>
      </c>
      <c r="B8994" s="151">
        <v>21105127412</v>
      </c>
      <c r="C8994" s="151">
        <v>583</v>
      </c>
      <c r="D8994" s="158">
        <v>1056.155172</v>
      </c>
      <c r="E8994" s="151">
        <v>5225</v>
      </c>
      <c r="F8994" s="151">
        <v>7</v>
      </c>
      <c r="G8994" s="158">
        <v>65.205807912614887</v>
      </c>
    </row>
    <row r="8995" spans="1:7" x14ac:dyDescent="0.25">
      <c r="A8995" s="147">
        <v>8991</v>
      </c>
      <c r="B8995" s="151">
        <v>21105127413</v>
      </c>
      <c r="C8995" s="151">
        <v>269</v>
      </c>
      <c r="D8995" s="158">
        <v>1077.336002</v>
      </c>
      <c r="E8995" s="151">
        <v>3285</v>
      </c>
      <c r="F8995" s="151">
        <v>8</v>
      </c>
      <c r="G8995" s="158">
        <v>78.127081390702017</v>
      </c>
    </row>
    <row r="8996" spans="1:7" x14ac:dyDescent="0.25">
      <c r="A8996" s="147">
        <v>8992</v>
      </c>
      <c r="B8996" s="151">
        <v>21105127414</v>
      </c>
      <c r="C8996" s="151">
        <v>363</v>
      </c>
      <c r="D8996" s="158">
        <v>1105.3423339999999</v>
      </c>
      <c r="E8996" s="151">
        <v>1064</v>
      </c>
      <c r="F8996" s="151">
        <v>10</v>
      </c>
      <c r="G8996" s="158">
        <v>92.919941388037827</v>
      </c>
    </row>
    <row r="8997" spans="1:7" x14ac:dyDescent="0.25">
      <c r="A8997" s="147">
        <v>8993</v>
      </c>
      <c r="B8997" s="151">
        <v>21105127415</v>
      </c>
      <c r="C8997" s="151">
        <v>182</v>
      </c>
      <c r="D8997" s="158">
        <v>1049.88867</v>
      </c>
      <c r="E8997" s="151">
        <v>5818</v>
      </c>
      <c r="F8997" s="151">
        <v>7</v>
      </c>
      <c r="G8997" s="158">
        <v>61.256160916477953</v>
      </c>
    </row>
    <row r="8998" spans="1:7" x14ac:dyDescent="0.25">
      <c r="A8998" s="147">
        <v>8994</v>
      </c>
      <c r="B8998" s="151">
        <v>21105127416</v>
      </c>
      <c r="C8998" s="151">
        <v>451</v>
      </c>
      <c r="D8998" s="158">
        <v>1063.99584</v>
      </c>
      <c r="E8998" s="151">
        <v>4451</v>
      </c>
      <c r="F8998" s="151">
        <v>8</v>
      </c>
      <c r="G8998" s="158">
        <v>70.360996403356864</v>
      </c>
    </row>
    <row r="8999" spans="1:7" x14ac:dyDescent="0.25">
      <c r="A8999" s="147">
        <v>8995</v>
      </c>
      <c r="B8999" s="151">
        <v>21105127417</v>
      </c>
      <c r="C8999" s="151">
        <v>190</v>
      </c>
      <c r="D8999" s="158">
        <v>1088.887579</v>
      </c>
      <c r="E8999" s="151">
        <v>2275</v>
      </c>
      <c r="F8999" s="151">
        <v>9</v>
      </c>
      <c r="G8999" s="158">
        <v>84.854136139603042</v>
      </c>
    </row>
    <row r="9000" spans="1:7" x14ac:dyDescent="0.25">
      <c r="A9000" s="147">
        <v>8996</v>
      </c>
      <c r="B9000" s="151">
        <v>21105127418</v>
      </c>
      <c r="C9000" s="151">
        <v>373</v>
      </c>
      <c r="D9000" s="158">
        <v>1063.5592260000001</v>
      </c>
      <c r="E9000" s="151">
        <v>4495</v>
      </c>
      <c r="F9000" s="151">
        <v>8</v>
      </c>
      <c r="G9000" s="158">
        <v>70.067936592513661</v>
      </c>
    </row>
    <row r="9001" spans="1:7" x14ac:dyDescent="0.25">
      <c r="A9001" s="147">
        <v>8997</v>
      </c>
      <c r="B9001" s="151">
        <v>21105127419</v>
      </c>
      <c r="C9001" s="151">
        <v>255</v>
      </c>
      <c r="D9001" s="158">
        <v>1063.4528499999999</v>
      </c>
      <c r="E9001" s="151">
        <v>4509</v>
      </c>
      <c r="F9001" s="151">
        <v>8</v>
      </c>
      <c r="G9001" s="158">
        <v>69.974690289063545</v>
      </c>
    </row>
    <row r="9002" spans="1:7" x14ac:dyDescent="0.25">
      <c r="A9002" s="147">
        <v>8998</v>
      </c>
      <c r="B9002" s="151">
        <v>21105127420</v>
      </c>
      <c r="C9002" s="151">
        <v>348</v>
      </c>
      <c r="D9002" s="158">
        <v>1067.3053279999999</v>
      </c>
      <c r="E9002" s="151">
        <v>4175</v>
      </c>
      <c r="F9002" s="151">
        <v>8</v>
      </c>
      <c r="G9002" s="158">
        <v>72.199280671373387</v>
      </c>
    </row>
    <row r="9003" spans="1:7" x14ac:dyDescent="0.25">
      <c r="A9003" s="147">
        <v>8999</v>
      </c>
      <c r="B9003" s="151">
        <v>21105127421</v>
      </c>
      <c r="C9003" s="151">
        <v>305</v>
      </c>
      <c r="D9003" s="158">
        <v>1071.6843369999999</v>
      </c>
      <c r="E9003" s="151">
        <v>3788</v>
      </c>
      <c r="F9003" s="151">
        <v>8</v>
      </c>
      <c r="G9003" s="158">
        <v>74.776874916744376</v>
      </c>
    </row>
    <row r="9004" spans="1:7" x14ac:dyDescent="0.25">
      <c r="A9004" s="147">
        <v>9000</v>
      </c>
      <c r="B9004" s="151">
        <v>21105127422</v>
      </c>
      <c r="C9004" s="151">
        <v>375</v>
      </c>
      <c r="D9004" s="158">
        <v>1063.4053120000001</v>
      </c>
      <c r="E9004" s="151">
        <v>4513</v>
      </c>
      <c r="F9004" s="151">
        <v>8</v>
      </c>
      <c r="G9004" s="158">
        <v>69.948048488077802</v>
      </c>
    </row>
    <row r="9005" spans="1:7" x14ac:dyDescent="0.25">
      <c r="A9005" s="147">
        <v>9001</v>
      </c>
      <c r="B9005" s="151">
        <v>21105127423</v>
      </c>
      <c r="C9005" s="151">
        <v>277</v>
      </c>
      <c r="D9005" s="158">
        <v>1049.827538</v>
      </c>
      <c r="E9005" s="151">
        <v>5820</v>
      </c>
      <c r="F9005" s="151">
        <v>7</v>
      </c>
      <c r="G9005" s="158">
        <v>61.242840015985081</v>
      </c>
    </row>
    <row r="9006" spans="1:7" x14ac:dyDescent="0.25">
      <c r="A9006" s="147">
        <v>9002</v>
      </c>
      <c r="B9006" s="151">
        <v>21105127424</v>
      </c>
      <c r="C9006" s="151">
        <v>223</v>
      </c>
      <c r="D9006" s="158">
        <v>1105.5274690000001</v>
      </c>
      <c r="E9006" s="151">
        <v>1052</v>
      </c>
      <c r="F9006" s="151">
        <v>10</v>
      </c>
      <c r="G9006" s="158">
        <v>92.999866790995071</v>
      </c>
    </row>
    <row r="9007" spans="1:7" x14ac:dyDescent="0.25">
      <c r="A9007" s="147">
        <v>9003</v>
      </c>
      <c r="B9007" s="151">
        <v>21105127425</v>
      </c>
      <c r="C9007" s="151">
        <v>279</v>
      </c>
      <c r="D9007" s="158">
        <v>1049.5990839999999</v>
      </c>
      <c r="E9007" s="151">
        <v>5845</v>
      </c>
      <c r="F9007" s="151">
        <v>7</v>
      </c>
      <c r="G9007" s="158">
        <v>61.076328759824165</v>
      </c>
    </row>
    <row r="9008" spans="1:7" x14ac:dyDescent="0.25">
      <c r="A9008" s="147">
        <v>9004</v>
      </c>
      <c r="B9008" s="151">
        <v>21105127426</v>
      </c>
      <c r="C9008" s="151">
        <v>171</v>
      </c>
      <c r="D9008" s="158">
        <v>1098.210458</v>
      </c>
      <c r="E9008" s="151">
        <v>1555</v>
      </c>
      <c r="F9008" s="151">
        <v>9</v>
      </c>
      <c r="G9008" s="158">
        <v>89.64966031703743</v>
      </c>
    </row>
    <row r="9009" spans="1:7" x14ac:dyDescent="0.25">
      <c r="A9009" s="147">
        <v>9005</v>
      </c>
      <c r="B9009" s="151">
        <v>21105127427</v>
      </c>
      <c r="C9009" s="151">
        <v>216</v>
      </c>
      <c r="D9009" s="158">
        <v>1092.4737660000001</v>
      </c>
      <c r="E9009" s="151">
        <v>1982</v>
      </c>
      <c r="F9009" s="151">
        <v>9</v>
      </c>
      <c r="G9009" s="158">
        <v>86.805648061808981</v>
      </c>
    </row>
    <row r="9010" spans="1:7" x14ac:dyDescent="0.25">
      <c r="A9010" s="147">
        <v>9006</v>
      </c>
      <c r="B9010" s="151">
        <v>21105127428</v>
      </c>
      <c r="C9010" s="151">
        <v>280</v>
      </c>
      <c r="D9010" s="158">
        <v>1030.188676</v>
      </c>
      <c r="E9010" s="151">
        <v>7485</v>
      </c>
      <c r="F9010" s="151">
        <v>6</v>
      </c>
      <c r="G9010" s="158">
        <v>50.153190355668045</v>
      </c>
    </row>
    <row r="9011" spans="1:7" x14ac:dyDescent="0.25">
      <c r="A9011" s="147">
        <v>9007</v>
      </c>
      <c r="B9011" s="151">
        <v>21105127429</v>
      </c>
      <c r="C9011" s="151">
        <v>317</v>
      </c>
      <c r="D9011" s="158">
        <v>1066.9440139999999</v>
      </c>
      <c r="E9011" s="151">
        <v>4197</v>
      </c>
      <c r="F9011" s="151">
        <v>8</v>
      </c>
      <c r="G9011" s="158">
        <v>72.052750765951785</v>
      </c>
    </row>
    <row r="9012" spans="1:7" x14ac:dyDescent="0.25">
      <c r="A9012" s="147">
        <v>9008</v>
      </c>
      <c r="B9012" s="151">
        <v>21105127430</v>
      </c>
      <c r="C9012" s="151">
        <v>531</v>
      </c>
      <c r="D9012" s="158">
        <v>1054.2093540000001</v>
      </c>
      <c r="E9012" s="151">
        <v>5436</v>
      </c>
      <c r="F9012" s="151">
        <v>7</v>
      </c>
      <c r="G9012" s="158">
        <v>63.800452910616755</v>
      </c>
    </row>
    <row r="9013" spans="1:7" x14ac:dyDescent="0.25">
      <c r="A9013" s="147">
        <v>9009</v>
      </c>
      <c r="B9013" s="151">
        <v>21105127431</v>
      </c>
      <c r="C9013" s="151">
        <v>234</v>
      </c>
      <c r="D9013" s="158">
        <v>1077.390711</v>
      </c>
      <c r="E9013" s="151">
        <v>3281</v>
      </c>
      <c r="F9013" s="151">
        <v>8</v>
      </c>
      <c r="G9013" s="158">
        <v>78.15372319168776</v>
      </c>
    </row>
    <row r="9014" spans="1:7" x14ac:dyDescent="0.25">
      <c r="A9014" s="147">
        <v>9010</v>
      </c>
      <c r="B9014" s="151">
        <v>21105127501</v>
      </c>
      <c r="C9014" s="151">
        <v>492</v>
      </c>
      <c r="D9014" s="158">
        <v>1046.051271</v>
      </c>
      <c r="E9014" s="151">
        <v>6150</v>
      </c>
      <c r="F9014" s="151">
        <v>7</v>
      </c>
      <c r="G9014" s="158">
        <v>59.044891434660983</v>
      </c>
    </row>
    <row r="9015" spans="1:7" x14ac:dyDescent="0.25">
      <c r="A9015" s="147">
        <v>9011</v>
      </c>
      <c r="B9015" s="151">
        <v>21105127502</v>
      </c>
      <c r="C9015" s="151">
        <v>543</v>
      </c>
      <c r="D9015" s="158">
        <v>1061.0564670000001</v>
      </c>
      <c r="E9015" s="151">
        <v>4735</v>
      </c>
      <c r="F9015" s="151">
        <v>8</v>
      </c>
      <c r="G9015" s="158">
        <v>68.469428533368855</v>
      </c>
    </row>
    <row r="9016" spans="1:7" x14ac:dyDescent="0.25">
      <c r="A9016" s="147">
        <v>9012</v>
      </c>
      <c r="B9016" s="151">
        <v>21105127503</v>
      </c>
      <c r="C9016" s="151">
        <v>494</v>
      </c>
      <c r="D9016" s="158">
        <v>1017.642981</v>
      </c>
      <c r="E9016" s="151">
        <v>8442</v>
      </c>
      <c r="F9016" s="151">
        <v>5</v>
      </c>
      <c r="G9016" s="158">
        <v>43.779139469828159</v>
      </c>
    </row>
    <row r="9017" spans="1:7" x14ac:dyDescent="0.25">
      <c r="A9017" s="147">
        <v>9013</v>
      </c>
      <c r="B9017" s="151">
        <v>21105127504</v>
      </c>
      <c r="C9017" s="151">
        <v>405</v>
      </c>
      <c r="D9017" s="158">
        <v>1056.658911</v>
      </c>
      <c r="E9017" s="151">
        <v>5183</v>
      </c>
      <c r="F9017" s="151">
        <v>7</v>
      </c>
      <c r="G9017" s="158">
        <v>65.485546822965233</v>
      </c>
    </row>
    <row r="9018" spans="1:7" x14ac:dyDescent="0.25">
      <c r="A9018" s="147">
        <v>9014</v>
      </c>
      <c r="B9018" s="151">
        <v>21105127505</v>
      </c>
      <c r="C9018" s="151">
        <v>618</v>
      </c>
      <c r="D9018" s="158">
        <v>1070.6165229999999</v>
      </c>
      <c r="E9018" s="151">
        <v>3866</v>
      </c>
      <c r="F9018" s="151">
        <v>8</v>
      </c>
      <c r="G9018" s="158">
        <v>74.257359797522312</v>
      </c>
    </row>
    <row r="9019" spans="1:7" x14ac:dyDescent="0.25">
      <c r="A9019" s="147">
        <v>9015</v>
      </c>
      <c r="B9019" s="151">
        <v>21105127506</v>
      </c>
      <c r="C9019" s="151">
        <v>480</v>
      </c>
      <c r="D9019" s="158">
        <v>1080.0962529999999</v>
      </c>
      <c r="E9019" s="151">
        <v>3031</v>
      </c>
      <c r="F9019" s="151">
        <v>9</v>
      </c>
      <c r="G9019" s="158">
        <v>79.818835753296923</v>
      </c>
    </row>
    <row r="9020" spans="1:7" x14ac:dyDescent="0.25">
      <c r="A9020" s="147">
        <v>9016</v>
      </c>
      <c r="B9020" s="151">
        <v>21105127507</v>
      </c>
      <c r="C9020" s="151">
        <v>398</v>
      </c>
      <c r="D9020" s="158">
        <v>1072.4048969999999</v>
      </c>
      <c r="E9020" s="151">
        <v>3720</v>
      </c>
      <c r="F9020" s="151">
        <v>8</v>
      </c>
      <c r="G9020" s="158">
        <v>75.229785533502067</v>
      </c>
    </row>
    <row r="9021" spans="1:7" x14ac:dyDescent="0.25">
      <c r="A9021" s="147">
        <v>9017</v>
      </c>
      <c r="B9021" s="151">
        <v>21105127508</v>
      </c>
      <c r="C9021" s="151">
        <v>205</v>
      </c>
      <c r="D9021" s="158">
        <v>1077.829712</v>
      </c>
      <c r="E9021" s="151">
        <v>3246</v>
      </c>
      <c r="F9021" s="151">
        <v>8</v>
      </c>
      <c r="G9021" s="158">
        <v>78.386838950313049</v>
      </c>
    </row>
    <row r="9022" spans="1:7" x14ac:dyDescent="0.25">
      <c r="A9022" s="147">
        <v>9018</v>
      </c>
      <c r="B9022" s="151">
        <v>21105127509</v>
      </c>
      <c r="C9022" s="151">
        <v>12</v>
      </c>
      <c r="D9022" s="158" t="s">
        <v>2876</v>
      </c>
      <c r="E9022" s="151" t="e">
        <v>#VALUE!</v>
      </c>
      <c r="F9022" s="151" t="s">
        <v>2876</v>
      </c>
      <c r="G9022" s="158" t="e">
        <v>#VALUE!</v>
      </c>
    </row>
    <row r="9023" spans="1:7" x14ac:dyDescent="0.25">
      <c r="A9023" s="147">
        <v>9019</v>
      </c>
      <c r="B9023" s="151">
        <v>21105127510</v>
      </c>
      <c r="C9023" s="151">
        <v>564</v>
      </c>
      <c r="D9023" s="158">
        <v>1036.9309040000001</v>
      </c>
      <c r="E9023" s="151">
        <v>6974</v>
      </c>
      <c r="F9023" s="151">
        <v>6</v>
      </c>
      <c r="G9023" s="158">
        <v>53.556680431597179</v>
      </c>
    </row>
    <row r="9024" spans="1:7" x14ac:dyDescent="0.25">
      <c r="A9024" s="147">
        <v>9020</v>
      </c>
      <c r="B9024" s="151">
        <v>21105127511</v>
      </c>
      <c r="C9024" s="151">
        <v>450</v>
      </c>
      <c r="D9024" s="158">
        <v>1072.745232</v>
      </c>
      <c r="E9024" s="151">
        <v>3692</v>
      </c>
      <c r="F9024" s="151">
        <v>8</v>
      </c>
      <c r="G9024" s="158">
        <v>75.416278140402298</v>
      </c>
    </row>
    <row r="9025" spans="1:7" x14ac:dyDescent="0.25">
      <c r="A9025" s="147">
        <v>9021</v>
      </c>
      <c r="B9025" s="151">
        <v>21105127512</v>
      </c>
      <c r="C9025" s="151">
        <v>363</v>
      </c>
      <c r="D9025" s="158">
        <v>1040.5545790000001</v>
      </c>
      <c r="E9025" s="151">
        <v>6654</v>
      </c>
      <c r="F9025" s="151">
        <v>6</v>
      </c>
      <c r="G9025" s="158">
        <v>55.688024510456898</v>
      </c>
    </row>
    <row r="9026" spans="1:7" x14ac:dyDescent="0.25">
      <c r="A9026" s="147">
        <v>9022</v>
      </c>
      <c r="B9026" s="151">
        <v>21105127513</v>
      </c>
      <c r="C9026" s="151">
        <v>492</v>
      </c>
      <c r="D9026" s="158">
        <v>1028.2028330000001</v>
      </c>
      <c r="E9026" s="151">
        <v>7663</v>
      </c>
      <c r="F9026" s="151">
        <v>6</v>
      </c>
      <c r="G9026" s="158">
        <v>48.967630211802316</v>
      </c>
    </row>
    <row r="9027" spans="1:7" x14ac:dyDescent="0.25">
      <c r="A9027" s="147">
        <v>9023</v>
      </c>
      <c r="B9027" s="151">
        <v>21105127514</v>
      </c>
      <c r="C9027" s="151">
        <v>383</v>
      </c>
      <c r="D9027" s="158">
        <v>983.33339939999996</v>
      </c>
      <c r="E9027" s="151">
        <v>10505</v>
      </c>
      <c r="F9027" s="151">
        <v>4</v>
      </c>
      <c r="G9027" s="158">
        <v>30.038630611429333</v>
      </c>
    </row>
    <row r="9028" spans="1:7" x14ac:dyDescent="0.25">
      <c r="A9028" s="147">
        <v>9024</v>
      </c>
      <c r="B9028" s="151">
        <v>21105127515</v>
      </c>
      <c r="C9028" s="151">
        <v>626</v>
      </c>
      <c r="D9028" s="158">
        <v>1057.975557</v>
      </c>
      <c r="E9028" s="151">
        <v>5040</v>
      </c>
      <c r="F9028" s="151">
        <v>7</v>
      </c>
      <c r="G9028" s="158">
        <v>66.437991208205673</v>
      </c>
    </row>
    <row r="9029" spans="1:7" x14ac:dyDescent="0.25">
      <c r="A9029" s="147">
        <v>9025</v>
      </c>
      <c r="B9029" s="151">
        <v>21105127516</v>
      </c>
      <c r="C9029" s="151">
        <v>1619</v>
      </c>
      <c r="D9029" s="158">
        <v>1114.276046</v>
      </c>
      <c r="E9029" s="151">
        <v>659</v>
      </c>
      <c r="F9029" s="151">
        <v>10</v>
      </c>
      <c r="G9029" s="158">
        <v>95.617423737844675</v>
      </c>
    </row>
    <row r="9030" spans="1:7" x14ac:dyDescent="0.25">
      <c r="A9030" s="147">
        <v>9026</v>
      </c>
      <c r="B9030" s="151">
        <v>21105127517</v>
      </c>
      <c r="C9030" s="151">
        <v>474</v>
      </c>
      <c r="D9030" s="158">
        <v>1077.393503</v>
      </c>
      <c r="E9030" s="151">
        <v>3279</v>
      </c>
      <c r="F9030" s="151">
        <v>8</v>
      </c>
      <c r="G9030" s="158">
        <v>78.167044092180632</v>
      </c>
    </row>
    <row r="9031" spans="1:7" x14ac:dyDescent="0.25">
      <c r="A9031" s="147">
        <v>9027</v>
      </c>
      <c r="B9031" s="151">
        <v>21105127518</v>
      </c>
      <c r="C9031" s="151">
        <v>535</v>
      </c>
      <c r="D9031" s="158">
        <v>1063.969329</v>
      </c>
      <c r="E9031" s="151">
        <v>4453</v>
      </c>
      <c r="F9031" s="151">
        <v>8</v>
      </c>
      <c r="G9031" s="158">
        <v>70.347675502863993</v>
      </c>
    </row>
    <row r="9032" spans="1:7" x14ac:dyDescent="0.25">
      <c r="A9032" s="147">
        <v>9028</v>
      </c>
      <c r="B9032" s="151">
        <v>21105127519</v>
      </c>
      <c r="C9032" s="151">
        <v>439</v>
      </c>
      <c r="D9032" s="158">
        <v>1028.679087</v>
      </c>
      <c r="E9032" s="151">
        <v>7612</v>
      </c>
      <c r="F9032" s="151">
        <v>6</v>
      </c>
      <c r="G9032" s="158">
        <v>49.307313174370584</v>
      </c>
    </row>
    <row r="9033" spans="1:7" x14ac:dyDescent="0.25">
      <c r="A9033" s="147">
        <v>9029</v>
      </c>
      <c r="B9033" s="151">
        <v>21105127520</v>
      </c>
      <c r="C9033" s="151">
        <v>335</v>
      </c>
      <c r="D9033" s="158">
        <v>1091.084253</v>
      </c>
      <c r="E9033" s="151">
        <v>2081</v>
      </c>
      <c r="F9033" s="151">
        <v>9</v>
      </c>
      <c r="G9033" s="158">
        <v>86.146263487411744</v>
      </c>
    </row>
    <row r="9034" spans="1:7" x14ac:dyDescent="0.25">
      <c r="A9034" s="147">
        <v>9030</v>
      </c>
      <c r="B9034" s="151">
        <v>21105127521</v>
      </c>
      <c r="C9034" s="151">
        <v>367</v>
      </c>
      <c r="D9034" s="158">
        <v>1100.629158</v>
      </c>
      <c r="E9034" s="151">
        <v>1378</v>
      </c>
      <c r="F9034" s="151">
        <v>9</v>
      </c>
      <c r="G9034" s="158">
        <v>90.828560010656716</v>
      </c>
    </row>
    <row r="9035" spans="1:7" x14ac:dyDescent="0.25">
      <c r="A9035" s="147">
        <v>9031</v>
      </c>
      <c r="B9035" s="151">
        <v>21105127522</v>
      </c>
      <c r="C9035" s="151">
        <v>268</v>
      </c>
      <c r="D9035" s="158">
        <v>1110.5315820000001</v>
      </c>
      <c r="E9035" s="151">
        <v>817</v>
      </c>
      <c r="F9035" s="151">
        <v>10</v>
      </c>
      <c r="G9035" s="158">
        <v>94.56507259890769</v>
      </c>
    </row>
    <row r="9036" spans="1:7" x14ac:dyDescent="0.25">
      <c r="A9036" s="147">
        <v>9032</v>
      </c>
      <c r="B9036" s="151">
        <v>21105127523</v>
      </c>
      <c r="C9036" s="151">
        <v>270</v>
      </c>
      <c r="D9036" s="158">
        <v>1027.6702330000001</v>
      </c>
      <c r="E9036" s="151">
        <v>7697</v>
      </c>
      <c r="F9036" s="151">
        <v>6</v>
      </c>
      <c r="G9036" s="158">
        <v>48.74117490342347</v>
      </c>
    </row>
    <row r="9037" spans="1:7" x14ac:dyDescent="0.25">
      <c r="A9037" s="147">
        <v>9033</v>
      </c>
      <c r="B9037" s="151">
        <v>21105127524</v>
      </c>
      <c r="C9037" s="151">
        <v>248</v>
      </c>
      <c r="D9037" s="158">
        <v>975.95702349999999</v>
      </c>
      <c r="E9037" s="151">
        <v>10862</v>
      </c>
      <c r="F9037" s="151">
        <v>4</v>
      </c>
      <c r="G9037" s="158">
        <v>27.660849873451443</v>
      </c>
    </row>
    <row r="9038" spans="1:7" x14ac:dyDescent="0.25">
      <c r="A9038" s="147">
        <v>9034</v>
      </c>
      <c r="B9038" s="151">
        <v>21105127525</v>
      </c>
      <c r="C9038" s="151">
        <v>703</v>
      </c>
      <c r="D9038" s="158">
        <v>1011.888463</v>
      </c>
      <c r="E9038" s="151">
        <v>8847</v>
      </c>
      <c r="F9038" s="151">
        <v>5</v>
      </c>
      <c r="G9038" s="158">
        <v>41.081657120021312</v>
      </c>
    </row>
    <row r="9039" spans="1:7" x14ac:dyDescent="0.25">
      <c r="A9039" s="147">
        <v>9035</v>
      </c>
      <c r="B9039" s="151">
        <v>21105127601</v>
      </c>
      <c r="C9039" s="151">
        <v>217</v>
      </c>
      <c r="D9039" s="158">
        <v>1091.0165999999999</v>
      </c>
      <c r="E9039" s="151">
        <v>2087</v>
      </c>
      <c r="F9039" s="151">
        <v>9</v>
      </c>
      <c r="G9039" s="158">
        <v>86.106300785933129</v>
      </c>
    </row>
    <row r="9040" spans="1:7" x14ac:dyDescent="0.25">
      <c r="A9040" s="147">
        <v>9036</v>
      </c>
      <c r="B9040" s="151">
        <v>21105127602</v>
      </c>
      <c r="C9040" s="151">
        <v>345</v>
      </c>
      <c r="D9040" s="158">
        <v>995.64108199999998</v>
      </c>
      <c r="E9040" s="151">
        <v>9867</v>
      </c>
      <c r="F9040" s="151">
        <v>4</v>
      </c>
      <c r="G9040" s="158">
        <v>34.287997868655921</v>
      </c>
    </row>
    <row r="9041" spans="1:7" x14ac:dyDescent="0.25">
      <c r="A9041" s="147">
        <v>9037</v>
      </c>
      <c r="B9041" s="151">
        <v>21105127603</v>
      </c>
      <c r="C9041" s="151">
        <v>594</v>
      </c>
      <c r="D9041" s="158">
        <v>986.11646599999995</v>
      </c>
      <c r="E9041" s="151">
        <v>10364</v>
      </c>
      <c r="F9041" s="151">
        <v>4</v>
      </c>
      <c r="G9041" s="158">
        <v>30.977754096176902</v>
      </c>
    </row>
    <row r="9042" spans="1:7" x14ac:dyDescent="0.25">
      <c r="A9042" s="147">
        <v>9038</v>
      </c>
      <c r="B9042" s="151">
        <v>21105127604</v>
      </c>
      <c r="C9042" s="151">
        <v>405</v>
      </c>
      <c r="D9042" s="158">
        <v>1014.582083</v>
      </c>
      <c r="E9042" s="151">
        <v>8668</v>
      </c>
      <c r="F9042" s="151">
        <v>5</v>
      </c>
      <c r="G9042" s="158">
        <v>42.273877714133477</v>
      </c>
    </row>
    <row r="9043" spans="1:7" x14ac:dyDescent="0.25">
      <c r="A9043" s="147">
        <v>9039</v>
      </c>
      <c r="B9043" s="151">
        <v>21105127605</v>
      </c>
      <c r="C9043" s="151">
        <v>349</v>
      </c>
      <c r="D9043" s="158">
        <v>1039.3097640000001</v>
      </c>
      <c r="E9043" s="151">
        <v>6772</v>
      </c>
      <c r="F9043" s="151">
        <v>6</v>
      </c>
      <c r="G9043" s="158">
        <v>54.902091381377382</v>
      </c>
    </row>
    <row r="9044" spans="1:7" x14ac:dyDescent="0.25">
      <c r="A9044" s="147">
        <v>9040</v>
      </c>
      <c r="B9044" s="151">
        <v>21105127606</v>
      </c>
      <c r="C9044" s="151">
        <v>449</v>
      </c>
      <c r="D9044" s="158">
        <v>1023.1037260000001</v>
      </c>
      <c r="E9044" s="151">
        <v>8049</v>
      </c>
      <c r="F9044" s="151">
        <v>6</v>
      </c>
      <c r="G9044" s="158">
        <v>46.39669641667777</v>
      </c>
    </row>
    <row r="9045" spans="1:7" x14ac:dyDescent="0.25">
      <c r="A9045" s="147">
        <v>9041</v>
      </c>
      <c r="B9045" s="151">
        <v>21105127607</v>
      </c>
      <c r="C9045" s="151">
        <v>466</v>
      </c>
      <c r="D9045" s="158">
        <v>1022.232996</v>
      </c>
      <c r="E9045" s="151">
        <v>8121</v>
      </c>
      <c r="F9045" s="151">
        <v>6</v>
      </c>
      <c r="G9045" s="158">
        <v>45.917143998934328</v>
      </c>
    </row>
    <row r="9046" spans="1:7" x14ac:dyDescent="0.25">
      <c r="A9046" s="147">
        <v>9042</v>
      </c>
      <c r="B9046" s="151">
        <v>21105127608</v>
      </c>
      <c r="C9046" s="151">
        <v>336</v>
      </c>
      <c r="D9046" s="158">
        <v>986.9032383</v>
      </c>
      <c r="E9046" s="151">
        <v>10331</v>
      </c>
      <c r="F9046" s="151">
        <v>4</v>
      </c>
      <c r="G9046" s="158">
        <v>31.197548954309312</v>
      </c>
    </row>
    <row r="9047" spans="1:7" x14ac:dyDescent="0.25">
      <c r="A9047" s="147">
        <v>9043</v>
      </c>
      <c r="B9047" s="151">
        <v>21105127609</v>
      </c>
      <c r="C9047" s="151">
        <v>491</v>
      </c>
      <c r="D9047" s="158">
        <v>973.63338620000002</v>
      </c>
      <c r="E9047" s="151">
        <v>10969</v>
      </c>
      <c r="F9047" s="151">
        <v>4</v>
      </c>
      <c r="G9047" s="158">
        <v>26.948181697082724</v>
      </c>
    </row>
    <row r="9048" spans="1:7" x14ac:dyDescent="0.25">
      <c r="A9048" s="147">
        <v>9044</v>
      </c>
      <c r="B9048" s="151">
        <v>21105127610</v>
      </c>
      <c r="C9048" s="151">
        <v>816</v>
      </c>
      <c r="D9048" s="158">
        <v>954.74915920000001</v>
      </c>
      <c r="E9048" s="151">
        <v>11770</v>
      </c>
      <c r="F9048" s="151">
        <v>3</v>
      </c>
      <c r="G9048" s="158">
        <v>21.613161049686958</v>
      </c>
    </row>
    <row r="9049" spans="1:7" x14ac:dyDescent="0.25">
      <c r="A9049" s="147">
        <v>9045</v>
      </c>
      <c r="B9049" s="151">
        <v>21105127611</v>
      </c>
      <c r="C9049" s="151">
        <v>349</v>
      </c>
      <c r="D9049" s="158">
        <v>1028.711998</v>
      </c>
      <c r="E9049" s="151">
        <v>7610</v>
      </c>
      <c r="F9049" s="151">
        <v>6</v>
      </c>
      <c r="G9049" s="158">
        <v>49.320634074863463</v>
      </c>
    </row>
    <row r="9050" spans="1:7" x14ac:dyDescent="0.25">
      <c r="A9050" s="147">
        <v>9046</v>
      </c>
      <c r="B9050" s="151">
        <v>21105127612</v>
      </c>
      <c r="C9050" s="151">
        <v>348</v>
      </c>
      <c r="D9050" s="158">
        <v>1036.1718470000001</v>
      </c>
      <c r="E9050" s="151">
        <v>7030</v>
      </c>
      <c r="F9050" s="151">
        <v>6</v>
      </c>
      <c r="G9050" s="158">
        <v>53.183695217796725</v>
      </c>
    </row>
    <row r="9051" spans="1:7" x14ac:dyDescent="0.25">
      <c r="A9051" s="147">
        <v>9047</v>
      </c>
      <c r="B9051" s="151">
        <v>21105127613</v>
      </c>
      <c r="C9051" s="151">
        <v>549</v>
      </c>
      <c r="D9051" s="158">
        <v>962.07507510000005</v>
      </c>
      <c r="E9051" s="151">
        <v>11470</v>
      </c>
      <c r="F9051" s="151">
        <v>3</v>
      </c>
      <c r="G9051" s="158">
        <v>23.611296123617954</v>
      </c>
    </row>
    <row r="9052" spans="1:7" x14ac:dyDescent="0.25">
      <c r="A9052" s="147">
        <v>9048</v>
      </c>
      <c r="B9052" s="151">
        <v>21105127614</v>
      </c>
      <c r="C9052" s="151">
        <v>541</v>
      </c>
      <c r="D9052" s="158">
        <v>1018.464634</v>
      </c>
      <c r="E9052" s="151">
        <v>8394</v>
      </c>
      <c r="F9052" s="151">
        <v>5</v>
      </c>
      <c r="G9052" s="158">
        <v>44.09884108165712</v>
      </c>
    </row>
    <row r="9053" spans="1:7" x14ac:dyDescent="0.25">
      <c r="A9053" s="147">
        <v>9049</v>
      </c>
      <c r="B9053" s="151">
        <v>21105127616</v>
      </c>
      <c r="C9053" s="151">
        <v>504</v>
      </c>
      <c r="D9053" s="158">
        <v>1066.1240539999999</v>
      </c>
      <c r="E9053" s="151">
        <v>4281</v>
      </c>
      <c r="F9053" s="151">
        <v>8</v>
      </c>
      <c r="G9053" s="158">
        <v>71.493272945251093</v>
      </c>
    </row>
    <row r="9054" spans="1:7" x14ac:dyDescent="0.25">
      <c r="A9054" s="147">
        <v>9050</v>
      </c>
      <c r="B9054" s="151">
        <v>21105127617</v>
      </c>
      <c r="C9054" s="151">
        <v>295</v>
      </c>
      <c r="D9054" s="158">
        <v>1066.8025230000001</v>
      </c>
      <c r="E9054" s="151">
        <v>4207</v>
      </c>
      <c r="F9054" s="151">
        <v>8</v>
      </c>
      <c r="G9054" s="158">
        <v>71.986146263487413</v>
      </c>
    </row>
    <row r="9055" spans="1:7" x14ac:dyDescent="0.25">
      <c r="A9055" s="147">
        <v>9051</v>
      </c>
      <c r="B9055" s="151">
        <v>21105127618</v>
      </c>
      <c r="C9055" s="151">
        <v>467</v>
      </c>
      <c r="D9055" s="158">
        <v>992.73246310000002</v>
      </c>
      <c r="E9055" s="151">
        <v>10012</v>
      </c>
      <c r="F9055" s="151">
        <v>4</v>
      </c>
      <c r="G9055" s="158">
        <v>33.322232582922609</v>
      </c>
    </row>
    <row r="9056" spans="1:7" x14ac:dyDescent="0.25">
      <c r="A9056" s="147">
        <v>9052</v>
      </c>
      <c r="B9056" s="151">
        <v>21105127619</v>
      </c>
      <c r="C9056" s="151">
        <v>349</v>
      </c>
      <c r="D9056" s="158">
        <v>905.54996840000001</v>
      </c>
      <c r="E9056" s="151">
        <v>13213</v>
      </c>
      <c r="F9056" s="151">
        <v>2</v>
      </c>
      <c r="G9056" s="158">
        <v>12.002131344078858</v>
      </c>
    </row>
    <row r="9057" spans="1:7" x14ac:dyDescent="0.25">
      <c r="A9057" s="147">
        <v>9053</v>
      </c>
      <c r="B9057" s="151">
        <v>21105127620</v>
      </c>
      <c r="C9057" s="151">
        <v>599</v>
      </c>
      <c r="D9057" s="158">
        <v>1049.4852980000001</v>
      </c>
      <c r="E9057" s="151">
        <v>5860</v>
      </c>
      <c r="F9057" s="151">
        <v>7</v>
      </c>
      <c r="G9057" s="158">
        <v>60.976422006127621</v>
      </c>
    </row>
    <row r="9058" spans="1:7" x14ac:dyDescent="0.25">
      <c r="A9058" s="147">
        <v>9054</v>
      </c>
      <c r="B9058" s="151">
        <v>21105127621</v>
      </c>
      <c r="C9058" s="151">
        <v>242</v>
      </c>
      <c r="D9058" s="158">
        <v>996.03617919999999</v>
      </c>
      <c r="E9058" s="151">
        <v>9850</v>
      </c>
      <c r="F9058" s="151">
        <v>4</v>
      </c>
      <c r="G9058" s="158">
        <v>34.401225522845344</v>
      </c>
    </row>
    <row r="9059" spans="1:7" x14ac:dyDescent="0.25">
      <c r="A9059" s="147">
        <v>9055</v>
      </c>
      <c r="B9059" s="151">
        <v>21105127622</v>
      </c>
      <c r="C9059" s="151">
        <v>323</v>
      </c>
      <c r="D9059" s="158">
        <v>1063.637491</v>
      </c>
      <c r="E9059" s="151">
        <v>4490</v>
      </c>
      <c r="F9059" s="151">
        <v>8</v>
      </c>
      <c r="G9059" s="158">
        <v>70.101238843745833</v>
      </c>
    </row>
    <row r="9060" spans="1:7" x14ac:dyDescent="0.25">
      <c r="A9060" s="147">
        <v>9056</v>
      </c>
      <c r="B9060" s="151">
        <v>21105127623</v>
      </c>
      <c r="C9060" s="151">
        <v>264</v>
      </c>
      <c r="D9060" s="158">
        <v>1099.3083509999999</v>
      </c>
      <c r="E9060" s="151">
        <v>1475</v>
      </c>
      <c r="F9060" s="151">
        <v>9</v>
      </c>
      <c r="G9060" s="158">
        <v>90.182496336752365</v>
      </c>
    </row>
    <row r="9061" spans="1:7" x14ac:dyDescent="0.25">
      <c r="A9061" s="147">
        <v>9057</v>
      </c>
      <c r="B9061" s="151">
        <v>21105127624</v>
      </c>
      <c r="C9061" s="151">
        <v>290</v>
      </c>
      <c r="D9061" s="158">
        <v>976.59288489999994</v>
      </c>
      <c r="E9061" s="151">
        <v>10835</v>
      </c>
      <c r="F9061" s="151">
        <v>4</v>
      </c>
      <c r="G9061" s="158">
        <v>27.840682030105235</v>
      </c>
    </row>
    <row r="9062" spans="1:7" x14ac:dyDescent="0.25">
      <c r="A9062" s="147">
        <v>9058</v>
      </c>
      <c r="B9062" s="151">
        <v>21105127625</v>
      </c>
      <c r="C9062" s="151">
        <v>455</v>
      </c>
      <c r="D9062" s="158">
        <v>1048.8736449999999</v>
      </c>
      <c r="E9062" s="151">
        <v>5912</v>
      </c>
      <c r="F9062" s="151">
        <v>7</v>
      </c>
      <c r="G9062" s="158">
        <v>60.630078593312909</v>
      </c>
    </row>
    <row r="9063" spans="1:7" x14ac:dyDescent="0.25">
      <c r="A9063" s="147">
        <v>9059</v>
      </c>
      <c r="B9063" s="151">
        <v>21105127626</v>
      </c>
      <c r="C9063" s="151">
        <v>620</v>
      </c>
      <c r="D9063" s="158">
        <v>1072.949443</v>
      </c>
      <c r="E9063" s="151">
        <v>3668</v>
      </c>
      <c r="F9063" s="151">
        <v>8</v>
      </c>
      <c r="G9063" s="158">
        <v>75.576128946316771</v>
      </c>
    </row>
    <row r="9064" spans="1:7" x14ac:dyDescent="0.25">
      <c r="A9064" s="147">
        <v>9060</v>
      </c>
      <c r="B9064" s="151">
        <v>21105127627</v>
      </c>
      <c r="C9064" s="151">
        <v>685</v>
      </c>
      <c r="D9064" s="158">
        <v>1066.9638339999999</v>
      </c>
      <c r="E9064" s="151">
        <v>4195</v>
      </c>
      <c r="F9064" s="151">
        <v>8</v>
      </c>
      <c r="G9064" s="158">
        <v>72.066071666444657</v>
      </c>
    </row>
    <row r="9065" spans="1:7" x14ac:dyDescent="0.25">
      <c r="A9065" s="147">
        <v>9061</v>
      </c>
      <c r="B9065" s="151">
        <v>21105127628</v>
      </c>
      <c r="C9065" s="151">
        <v>330</v>
      </c>
      <c r="D9065" s="158">
        <v>1093.884875</v>
      </c>
      <c r="E9065" s="151">
        <v>1879</v>
      </c>
      <c r="F9065" s="151">
        <v>9</v>
      </c>
      <c r="G9065" s="158">
        <v>87.491674437191961</v>
      </c>
    </row>
    <row r="9066" spans="1:7" x14ac:dyDescent="0.25">
      <c r="A9066" s="147">
        <v>9062</v>
      </c>
      <c r="B9066" s="151">
        <v>21105127629</v>
      </c>
      <c r="C9066" s="151">
        <v>276</v>
      </c>
      <c r="D9066" s="158">
        <v>1086.066002</v>
      </c>
      <c r="E9066" s="151">
        <v>2508</v>
      </c>
      <c r="F9066" s="151">
        <v>9</v>
      </c>
      <c r="G9066" s="158">
        <v>83.302251232183295</v>
      </c>
    </row>
    <row r="9067" spans="1:7" x14ac:dyDescent="0.25">
      <c r="A9067" s="147">
        <v>9063</v>
      </c>
      <c r="B9067" s="151">
        <v>21105127630</v>
      </c>
      <c r="C9067" s="151">
        <v>185</v>
      </c>
      <c r="D9067" s="158">
        <v>1064.8405110000001</v>
      </c>
      <c r="E9067" s="151">
        <v>4387</v>
      </c>
      <c r="F9067" s="151">
        <v>8</v>
      </c>
      <c r="G9067" s="158">
        <v>70.787265219128813</v>
      </c>
    </row>
    <row r="9068" spans="1:7" x14ac:dyDescent="0.25">
      <c r="A9068" s="147">
        <v>9064</v>
      </c>
      <c r="B9068" s="151">
        <v>21105127631</v>
      </c>
      <c r="C9068" s="151">
        <v>365</v>
      </c>
      <c r="D9068" s="158">
        <v>1068.6060669999999</v>
      </c>
      <c r="E9068" s="151">
        <v>4035</v>
      </c>
      <c r="F9068" s="151">
        <v>8</v>
      </c>
      <c r="G9068" s="158">
        <v>73.131743705874513</v>
      </c>
    </row>
    <row r="9069" spans="1:7" x14ac:dyDescent="0.25">
      <c r="A9069" s="147">
        <v>9065</v>
      </c>
      <c r="B9069" s="151">
        <v>21105127632</v>
      </c>
      <c r="C9069" s="151">
        <v>451</v>
      </c>
      <c r="D9069" s="158">
        <v>1058.872552</v>
      </c>
      <c r="E9069" s="151">
        <v>4943</v>
      </c>
      <c r="F9069" s="151">
        <v>7</v>
      </c>
      <c r="G9069" s="158">
        <v>67.084054882110038</v>
      </c>
    </row>
    <row r="9070" spans="1:7" x14ac:dyDescent="0.25">
      <c r="A9070" s="147">
        <v>9066</v>
      </c>
      <c r="B9070" s="151">
        <v>21105127633</v>
      </c>
      <c r="C9070" s="151">
        <v>312</v>
      </c>
      <c r="D9070" s="158">
        <v>1031.4104830000001</v>
      </c>
      <c r="E9070" s="151">
        <v>7380</v>
      </c>
      <c r="F9070" s="151">
        <v>6</v>
      </c>
      <c r="G9070" s="158">
        <v>50.852537631543896</v>
      </c>
    </row>
    <row r="9071" spans="1:7" x14ac:dyDescent="0.25">
      <c r="A9071" s="147">
        <v>9067</v>
      </c>
      <c r="B9071" s="151">
        <v>21105127634</v>
      </c>
      <c r="C9071" s="151">
        <v>369</v>
      </c>
      <c r="D9071" s="158">
        <v>1104.003078</v>
      </c>
      <c r="E9071" s="151">
        <v>1146</v>
      </c>
      <c r="F9071" s="151">
        <v>10</v>
      </c>
      <c r="G9071" s="158">
        <v>92.373784467830021</v>
      </c>
    </row>
    <row r="9072" spans="1:7" x14ac:dyDescent="0.25">
      <c r="A9072" s="147">
        <v>9068</v>
      </c>
      <c r="B9072" s="151">
        <v>21105127635</v>
      </c>
      <c r="C9072" s="151">
        <v>420</v>
      </c>
      <c r="D9072" s="158">
        <v>1007.4549909999999</v>
      </c>
      <c r="E9072" s="151">
        <v>9157</v>
      </c>
      <c r="F9072" s="151">
        <v>5</v>
      </c>
      <c r="G9072" s="158">
        <v>39.016917543625951</v>
      </c>
    </row>
    <row r="9073" spans="1:7" x14ac:dyDescent="0.25">
      <c r="A9073" s="147">
        <v>9069</v>
      </c>
      <c r="B9073" s="151">
        <v>21105127701</v>
      </c>
      <c r="C9073" s="151">
        <v>371</v>
      </c>
      <c r="D9073" s="158">
        <v>1011.638515</v>
      </c>
      <c r="E9073" s="151">
        <v>8872</v>
      </c>
      <c r="F9073" s="151">
        <v>5</v>
      </c>
      <c r="G9073" s="158">
        <v>40.915145863860396</v>
      </c>
    </row>
    <row r="9074" spans="1:7" x14ac:dyDescent="0.25">
      <c r="A9074" s="147">
        <v>9070</v>
      </c>
      <c r="B9074" s="151">
        <v>21105127702</v>
      </c>
      <c r="C9074" s="151">
        <v>685</v>
      </c>
      <c r="D9074" s="158">
        <v>994.20862290000002</v>
      </c>
      <c r="E9074" s="151">
        <v>9942</v>
      </c>
      <c r="F9074" s="151">
        <v>4</v>
      </c>
      <c r="G9074" s="158">
        <v>33.788464100173172</v>
      </c>
    </row>
    <row r="9075" spans="1:7" x14ac:dyDescent="0.25">
      <c r="A9075" s="147">
        <v>9071</v>
      </c>
      <c r="B9075" s="151">
        <v>21105127703</v>
      </c>
      <c r="C9075" s="151">
        <v>602</v>
      </c>
      <c r="D9075" s="158">
        <v>946.24585539999998</v>
      </c>
      <c r="E9075" s="151">
        <v>12049</v>
      </c>
      <c r="F9075" s="151">
        <v>3</v>
      </c>
      <c r="G9075" s="158">
        <v>19.754895430931128</v>
      </c>
    </row>
    <row r="9076" spans="1:7" x14ac:dyDescent="0.25">
      <c r="A9076" s="147">
        <v>9072</v>
      </c>
      <c r="B9076" s="151">
        <v>21105127704</v>
      </c>
      <c r="C9076" s="151">
        <v>612</v>
      </c>
      <c r="D9076" s="158">
        <v>1018.515476</v>
      </c>
      <c r="E9076" s="151">
        <v>8390</v>
      </c>
      <c r="F9076" s="151">
        <v>5</v>
      </c>
      <c r="G9076" s="158">
        <v>44.125482882642871</v>
      </c>
    </row>
    <row r="9077" spans="1:7" x14ac:dyDescent="0.25">
      <c r="A9077" s="147">
        <v>9073</v>
      </c>
      <c r="B9077" s="151">
        <v>21105127705</v>
      </c>
      <c r="C9077" s="151">
        <v>522</v>
      </c>
      <c r="D9077" s="158">
        <v>1085.7046310000001</v>
      </c>
      <c r="E9077" s="151">
        <v>2536</v>
      </c>
      <c r="F9077" s="151">
        <v>9</v>
      </c>
      <c r="G9077" s="158">
        <v>83.115758625283064</v>
      </c>
    </row>
    <row r="9078" spans="1:7" x14ac:dyDescent="0.25">
      <c r="A9078" s="147">
        <v>9074</v>
      </c>
      <c r="B9078" s="151">
        <v>21105127706</v>
      </c>
      <c r="C9078" s="151">
        <v>420</v>
      </c>
      <c r="D9078" s="158">
        <v>1063.319072</v>
      </c>
      <c r="E9078" s="151">
        <v>4521</v>
      </c>
      <c r="F9078" s="151">
        <v>8</v>
      </c>
      <c r="G9078" s="158">
        <v>69.894764886106302</v>
      </c>
    </row>
    <row r="9079" spans="1:7" x14ac:dyDescent="0.25">
      <c r="A9079" s="147">
        <v>9075</v>
      </c>
      <c r="B9079" s="151">
        <v>21105127707</v>
      </c>
      <c r="C9079" s="151">
        <v>299</v>
      </c>
      <c r="D9079" s="158">
        <v>1100.5728919999999</v>
      </c>
      <c r="E9079" s="151">
        <v>1382</v>
      </c>
      <c r="F9079" s="151">
        <v>9</v>
      </c>
      <c r="G9079" s="158">
        <v>90.801918209670973</v>
      </c>
    </row>
    <row r="9080" spans="1:7" x14ac:dyDescent="0.25">
      <c r="A9080" s="147">
        <v>9076</v>
      </c>
      <c r="B9080" s="151">
        <v>21105127708</v>
      </c>
      <c r="C9080" s="151">
        <v>730</v>
      </c>
      <c r="D9080" s="158">
        <v>1017.533891</v>
      </c>
      <c r="E9080" s="151">
        <v>8458</v>
      </c>
      <c r="F9080" s="151">
        <v>5</v>
      </c>
      <c r="G9080" s="158">
        <v>43.672572265885172</v>
      </c>
    </row>
    <row r="9081" spans="1:7" x14ac:dyDescent="0.25">
      <c r="A9081" s="147">
        <v>9077</v>
      </c>
      <c r="B9081" s="151">
        <v>21105127709</v>
      </c>
      <c r="C9081" s="151">
        <v>387</v>
      </c>
      <c r="D9081" s="158">
        <v>1034.3293659999999</v>
      </c>
      <c r="E9081" s="151">
        <v>7169</v>
      </c>
      <c r="F9081" s="151">
        <v>6</v>
      </c>
      <c r="G9081" s="158">
        <v>52.257892633542028</v>
      </c>
    </row>
    <row r="9082" spans="1:7" x14ac:dyDescent="0.25">
      <c r="A9082" s="147">
        <v>9078</v>
      </c>
      <c r="B9082" s="151">
        <v>21105127710</v>
      </c>
      <c r="C9082" s="151">
        <v>419</v>
      </c>
      <c r="D9082" s="158">
        <v>958.04369640000004</v>
      </c>
      <c r="E9082" s="151">
        <v>11650</v>
      </c>
      <c r="F9082" s="151">
        <v>3</v>
      </c>
      <c r="G9082" s="158">
        <v>22.412415079259357</v>
      </c>
    </row>
    <row r="9083" spans="1:7" x14ac:dyDescent="0.25">
      <c r="A9083" s="147">
        <v>9079</v>
      </c>
      <c r="B9083" s="151">
        <v>21105127711</v>
      </c>
      <c r="C9083" s="151">
        <v>281</v>
      </c>
      <c r="D9083" s="158">
        <v>1105.888508</v>
      </c>
      <c r="E9083" s="151">
        <v>1030</v>
      </c>
      <c r="F9083" s="151">
        <v>10</v>
      </c>
      <c r="G9083" s="158">
        <v>93.146396696416673</v>
      </c>
    </row>
    <row r="9084" spans="1:7" x14ac:dyDescent="0.25">
      <c r="A9084" s="147">
        <v>9080</v>
      </c>
      <c r="B9084" s="151">
        <v>21105127712</v>
      </c>
      <c r="C9084" s="151">
        <v>617</v>
      </c>
      <c r="D9084" s="158">
        <v>994.56581219999998</v>
      </c>
      <c r="E9084" s="151">
        <v>9923</v>
      </c>
      <c r="F9084" s="151">
        <v>4</v>
      </c>
      <c r="G9084" s="158">
        <v>33.915012654855467</v>
      </c>
    </row>
    <row r="9085" spans="1:7" x14ac:dyDescent="0.25">
      <c r="A9085" s="147">
        <v>9081</v>
      </c>
      <c r="B9085" s="151">
        <v>21105127713</v>
      </c>
      <c r="C9085" s="151">
        <v>674</v>
      </c>
      <c r="D9085" s="158">
        <v>994.42246520000003</v>
      </c>
      <c r="E9085" s="151">
        <v>9933</v>
      </c>
      <c r="F9085" s="151">
        <v>4</v>
      </c>
      <c r="G9085" s="158">
        <v>33.848408152391102</v>
      </c>
    </row>
    <row r="9086" spans="1:7" x14ac:dyDescent="0.25">
      <c r="A9086" s="147">
        <v>9082</v>
      </c>
      <c r="B9086" s="151">
        <v>21105127714</v>
      </c>
      <c r="C9086" s="151">
        <v>614</v>
      </c>
      <c r="D9086" s="158">
        <v>1000.891981</v>
      </c>
      <c r="E9086" s="151">
        <v>9563</v>
      </c>
      <c r="F9086" s="151">
        <v>5</v>
      </c>
      <c r="G9086" s="158">
        <v>36.312774743572668</v>
      </c>
    </row>
    <row r="9087" spans="1:7" x14ac:dyDescent="0.25">
      <c r="A9087" s="147">
        <v>9083</v>
      </c>
      <c r="B9087" s="151">
        <v>21105127716</v>
      </c>
      <c r="C9087" s="151">
        <v>678</v>
      </c>
      <c r="D9087" s="158">
        <v>993.97734430000003</v>
      </c>
      <c r="E9087" s="151">
        <v>9953</v>
      </c>
      <c r="F9087" s="151">
        <v>4</v>
      </c>
      <c r="G9087" s="158">
        <v>33.715199147462364</v>
      </c>
    </row>
    <row r="9088" spans="1:7" x14ac:dyDescent="0.25">
      <c r="A9088" s="147">
        <v>9084</v>
      </c>
      <c r="B9088" s="151">
        <v>21105127717</v>
      </c>
      <c r="C9088" s="151">
        <v>421</v>
      </c>
      <c r="D9088" s="158">
        <v>980.6736588</v>
      </c>
      <c r="E9088" s="151">
        <v>10625</v>
      </c>
      <c r="F9088" s="151">
        <v>4</v>
      </c>
      <c r="G9088" s="158">
        <v>29.239376581856934</v>
      </c>
    </row>
    <row r="9089" spans="1:7" x14ac:dyDescent="0.25">
      <c r="A9089" s="147">
        <v>9085</v>
      </c>
      <c r="B9089" s="151">
        <v>21105127718</v>
      </c>
      <c r="C9089" s="151">
        <v>575</v>
      </c>
      <c r="D9089" s="158">
        <v>1003.36287</v>
      </c>
      <c r="E9089" s="151">
        <v>9423</v>
      </c>
      <c r="F9089" s="151">
        <v>5</v>
      </c>
      <c r="G9089" s="158">
        <v>37.2452377780738</v>
      </c>
    </row>
    <row r="9090" spans="1:7" x14ac:dyDescent="0.25">
      <c r="A9090" s="147">
        <v>9086</v>
      </c>
      <c r="B9090" s="151">
        <v>21105127719</v>
      </c>
      <c r="C9090" s="151">
        <v>487</v>
      </c>
      <c r="D9090" s="158">
        <v>945.03437150000002</v>
      </c>
      <c r="E9090" s="151">
        <v>12102</v>
      </c>
      <c r="F9090" s="151">
        <v>3</v>
      </c>
      <c r="G9090" s="158">
        <v>19.401891567869988</v>
      </c>
    </row>
    <row r="9091" spans="1:7" x14ac:dyDescent="0.25">
      <c r="A9091" s="147">
        <v>9087</v>
      </c>
      <c r="B9091" s="151">
        <v>21105127720</v>
      </c>
      <c r="C9091" s="151">
        <v>507</v>
      </c>
      <c r="D9091" s="158">
        <v>1048.591171</v>
      </c>
      <c r="E9091" s="151">
        <v>5942</v>
      </c>
      <c r="F9091" s="151">
        <v>7</v>
      </c>
      <c r="G9091" s="158">
        <v>60.430265085919807</v>
      </c>
    </row>
    <row r="9092" spans="1:7" x14ac:dyDescent="0.25">
      <c r="A9092" s="147">
        <v>9088</v>
      </c>
      <c r="B9092" s="151">
        <v>21105127801</v>
      </c>
      <c r="C9092" s="151">
        <v>215</v>
      </c>
      <c r="D9092" s="158">
        <v>980.40292699999998</v>
      </c>
      <c r="E9092" s="151">
        <v>10640</v>
      </c>
      <c r="F9092" s="151">
        <v>4</v>
      </c>
      <c r="G9092" s="158">
        <v>29.139469828160387</v>
      </c>
    </row>
    <row r="9093" spans="1:7" x14ac:dyDescent="0.25">
      <c r="A9093" s="147">
        <v>9089</v>
      </c>
      <c r="B9093" s="151">
        <v>21105127803</v>
      </c>
      <c r="C9093" s="151">
        <v>320</v>
      </c>
      <c r="D9093" s="158">
        <v>1047.5540759999999</v>
      </c>
      <c r="E9093" s="151">
        <v>6027</v>
      </c>
      <c r="F9093" s="151">
        <v>7</v>
      </c>
      <c r="G9093" s="158">
        <v>59.864126814972693</v>
      </c>
    </row>
    <row r="9094" spans="1:7" x14ac:dyDescent="0.25">
      <c r="A9094" s="147">
        <v>9090</v>
      </c>
      <c r="B9094" s="151">
        <v>21105127804</v>
      </c>
      <c r="C9094" s="151">
        <v>352</v>
      </c>
      <c r="D9094" s="158">
        <v>1100.877682</v>
      </c>
      <c r="E9094" s="151">
        <v>1356</v>
      </c>
      <c r="F9094" s="151">
        <v>9</v>
      </c>
      <c r="G9094" s="158">
        <v>90.975089916078318</v>
      </c>
    </row>
    <row r="9095" spans="1:7" x14ac:dyDescent="0.25">
      <c r="A9095" s="147">
        <v>9091</v>
      </c>
      <c r="B9095" s="151">
        <v>21105127805</v>
      </c>
      <c r="C9095" s="151">
        <v>255</v>
      </c>
      <c r="D9095" s="158">
        <v>996.33663730000001</v>
      </c>
      <c r="E9095" s="151">
        <v>9826</v>
      </c>
      <c r="F9095" s="151">
        <v>4</v>
      </c>
      <c r="G9095" s="158">
        <v>34.561076328759825</v>
      </c>
    </row>
    <row r="9096" spans="1:7" x14ac:dyDescent="0.25">
      <c r="A9096" s="147">
        <v>9092</v>
      </c>
      <c r="B9096" s="151">
        <v>21105127806</v>
      </c>
      <c r="C9096" s="151">
        <v>498</v>
      </c>
      <c r="D9096" s="158">
        <v>1109.229167</v>
      </c>
      <c r="E9096" s="151">
        <v>874</v>
      </c>
      <c r="F9096" s="151">
        <v>10</v>
      </c>
      <c r="G9096" s="158">
        <v>94.1854269348608</v>
      </c>
    </row>
    <row r="9097" spans="1:7" x14ac:dyDescent="0.25">
      <c r="A9097" s="147">
        <v>9093</v>
      </c>
      <c r="B9097" s="151">
        <v>21105127807</v>
      </c>
      <c r="C9097" s="151">
        <v>462</v>
      </c>
      <c r="D9097" s="158">
        <v>1021.234911</v>
      </c>
      <c r="E9097" s="151">
        <v>8192</v>
      </c>
      <c r="F9097" s="151">
        <v>5</v>
      </c>
      <c r="G9097" s="158">
        <v>45.44425203143733</v>
      </c>
    </row>
    <row r="9098" spans="1:7" x14ac:dyDescent="0.25">
      <c r="A9098" s="147">
        <v>9094</v>
      </c>
      <c r="B9098" s="151">
        <v>21105127808</v>
      </c>
      <c r="C9098" s="151">
        <v>295</v>
      </c>
      <c r="D9098" s="158">
        <v>1091.637342</v>
      </c>
      <c r="E9098" s="151">
        <v>2028</v>
      </c>
      <c r="F9098" s="151">
        <v>9</v>
      </c>
      <c r="G9098" s="158">
        <v>86.499267350472891</v>
      </c>
    </row>
    <row r="9099" spans="1:7" x14ac:dyDescent="0.25">
      <c r="A9099" s="147">
        <v>9095</v>
      </c>
      <c r="B9099" s="151">
        <v>21105127809</v>
      </c>
      <c r="C9099" s="151">
        <v>613</v>
      </c>
      <c r="D9099" s="158">
        <v>983.43295290000003</v>
      </c>
      <c r="E9099" s="151">
        <v>10498</v>
      </c>
      <c r="F9099" s="151">
        <v>4</v>
      </c>
      <c r="G9099" s="158">
        <v>30.085253763154391</v>
      </c>
    </row>
    <row r="9100" spans="1:7" x14ac:dyDescent="0.25">
      <c r="A9100" s="147">
        <v>9096</v>
      </c>
      <c r="B9100" s="151">
        <v>21105127810</v>
      </c>
      <c r="C9100" s="151">
        <v>321</v>
      </c>
      <c r="D9100" s="158">
        <v>1094.5814459999999</v>
      </c>
      <c r="E9100" s="151">
        <v>1817</v>
      </c>
      <c r="F9100" s="151">
        <v>9</v>
      </c>
      <c r="G9100" s="158">
        <v>87.904622352471023</v>
      </c>
    </row>
    <row r="9101" spans="1:7" x14ac:dyDescent="0.25">
      <c r="A9101" s="147">
        <v>9097</v>
      </c>
      <c r="B9101" s="151">
        <v>21105127811</v>
      </c>
      <c r="C9101" s="151">
        <v>231</v>
      </c>
      <c r="D9101" s="158">
        <v>1129.304817</v>
      </c>
      <c r="E9101" s="151">
        <v>215</v>
      </c>
      <c r="F9101" s="151">
        <v>10</v>
      </c>
      <c r="G9101" s="158">
        <v>98.574663647262554</v>
      </c>
    </row>
    <row r="9102" spans="1:7" x14ac:dyDescent="0.25">
      <c r="A9102" s="147">
        <v>9098</v>
      </c>
      <c r="B9102" s="151">
        <v>21105127812</v>
      </c>
      <c r="C9102" s="151">
        <v>234</v>
      </c>
      <c r="D9102" s="158">
        <v>1075.399175</v>
      </c>
      <c r="E9102" s="151">
        <v>3451</v>
      </c>
      <c r="F9102" s="151">
        <v>8</v>
      </c>
      <c r="G9102" s="158">
        <v>77.021446649793518</v>
      </c>
    </row>
    <row r="9103" spans="1:7" x14ac:dyDescent="0.25">
      <c r="A9103" s="147">
        <v>9099</v>
      </c>
      <c r="B9103" s="151">
        <v>21105127813</v>
      </c>
      <c r="C9103" s="151">
        <v>410</v>
      </c>
      <c r="D9103" s="158">
        <v>1068.1945069999999</v>
      </c>
      <c r="E9103" s="151">
        <v>4086</v>
      </c>
      <c r="F9103" s="151">
        <v>8</v>
      </c>
      <c r="G9103" s="158">
        <v>72.792060743306251</v>
      </c>
    </row>
    <row r="9104" spans="1:7" x14ac:dyDescent="0.25">
      <c r="A9104" s="147">
        <v>9100</v>
      </c>
      <c r="B9104" s="151">
        <v>21105127814</v>
      </c>
      <c r="C9104" s="151">
        <v>307</v>
      </c>
      <c r="D9104" s="158">
        <v>1069.308976</v>
      </c>
      <c r="E9104" s="151">
        <v>3981</v>
      </c>
      <c r="F9104" s="151">
        <v>8</v>
      </c>
      <c r="G9104" s="158">
        <v>73.491408019182089</v>
      </c>
    </row>
    <row r="9105" spans="1:7" x14ac:dyDescent="0.25">
      <c r="A9105" s="147">
        <v>9101</v>
      </c>
      <c r="B9105" s="151">
        <v>21105127815</v>
      </c>
      <c r="C9105" s="151">
        <v>550</v>
      </c>
      <c r="D9105" s="158">
        <v>1006.317349</v>
      </c>
      <c r="E9105" s="151">
        <v>9234</v>
      </c>
      <c r="F9105" s="151">
        <v>5</v>
      </c>
      <c r="G9105" s="158">
        <v>38.504062874650323</v>
      </c>
    </row>
    <row r="9106" spans="1:7" x14ac:dyDescent="0.25">
      <c r="A9106" s="147">
        <v>9102</v>
      </c>
      <c r="B9106" s="151">
        <v>21105127816</v>
      </c>
      <c r="C9106" s="151">
        <v>452</v>
      </c>
      <c r="D9106" s="158">
        <v>1062.6359849999999</v>
      </c>
      <c r="E9106" s="151">
        <v>4590</v>
      </c>
      <c r="F9106" s="151">
        <v>8</v>
      </c>
      <c r="G9106" s="158">
        <v>69.435193819102167</v>
      </c>
    </row>
    <row r="9107" spans="1:7" x14ac:dyDescent="0.25">
      <c r="A9107" s="147">
        <v>9103</v>
      </c>
      <c r="B9107" s="151">
        <v>21105127817</v>
      </c>
      <c r="C9107" s="151">
        <v>324</v>
      </c>
      <c r="D9107" s="158">
        <v>1110.80664</v>
      </c>
      <c r="E9107" s="151">
        <v>803</v>
      </c>
      <c r="F9107" s="151">
        <v>10</v>
      </c>
      <c r="G9107" s="158">
        <v>94.658318902357792</v>
      </c>
    </row>
    <row r="9108" spans="1:7" x14ac:dyDescent="0.25">
      <c r="A9108" s="147">
        <v>9104</v>
      </c>
      <c r="B9108" s="151">
        <v>21105127818</v>
      </c>
      <c r="C9108" s="151">
        <v>553</v>
      </c>
      <c r="D9108" s="158">
        <v>1044.552762</v>
      </c>
      <c r="E9108" s="151">
        <v>6289</v>
      </c>
      <c r="F9108" s="151">
        <v>7</v>
      </c>
      <c r="G9108" s="158">
        <v>58.119088850406285</v>
      </c>
    </row>
    <row r="9109" spans="1:7" x14ac:dyDescent="0.25">
      <c r="A9109" s="147">
        <v>9105</v>
      </c>
      <c r="B9109" s="151">
        <v>21105127819</v>
      </c>
      <c r="C9109" s="151">
        <v>408</v>
      </c>
      <c r="D9109" s="158">
        <v>1085.8117689999999</v>
      </c>
      <c r="E9109" s="151">
        <v>2529</v>
      </c>
      <c r="F9109" s="151">
        <v>9</v>
      </c>
      <c r="G9109" s="158">
        <v>83.162381777008122</v>
      </c>
    </row>
    <row r="9110" spans="1:7" x14ac:dyDescent="0.25">
      <c r="A9110" s="147">
        <v>9106</v>
      </c>
      <c r="B9110" s="151">
        <v>21105127820</v>
      </c>
      <c r="C9110" s="151">
        <v>504</v>
      </c>
      <c r="D9110" s="158">
        <v>1049.6273960000001</v>
      </c>
      <c r="E9110" s="151">
        <v>5841</v>
      </c>
      <c r="F9110" s="151">
        <v>7</v>
      </c>
      <c r="G9110" s="158">
        <v>61.102970560809908</v>
      </c>
    </row>
    <row r="9111" spans="1:7" x14ac:dyDescent="0.25">
      <c r="A9111" s="147">
        <v>9107</v>
      </c>
      <c r="B9111" s="151">
        <v>21105127822</v>
      </c>
      <c r="C9111" s="151">
        <v>624</v>
      </c>
      <c r="D9111" s="158">
        <v>986.89613220000001</v>
      </c>
      <c r="E9111" s="151">
        <v>10332</v>
      </c>
      <c r="F9111" s="151">
        <v>4</v>
      </c>
      <c r="G9111" s="158">
        <v>31.190888504062876</v>
      </c>
    </row>
    <row r="9112" spans="1:7" x14ac:dyDescent="0.25">
      <c r="A9112" s="147">
        <v>9108</v>
      </c>
      <c r="B9112" s="151">
        <v>21105127823</v>
      </c>
      <c r="C9112" s="151">
        <v>503</v>
      </c>
      <c r="D9112" s="158">
        <v>930.81299550000006</v>
      </c>
      <c r="E9112" s="151">
        <v>12578</v>
      </c>
      <c r="F9112" s="151">
        <v>2</v>
      </c>
      <c r="G9112" s="158">
        <v>16.231517250566139</v>
      </c>
    </row>
    <row r="9113" spans="1:7" x14ac:dyDescent="0.25">
      <c r="A9113" s="147">
        <v>9109</v>
      </c>
      <c r="B9113" s="151">
        <v>21105127824</v>
      </c>
      <c r="C9113" s="151">
        <v>491</v>
      </c>
      <c r="D9113" s="158">
        <v>962.7623112</v>
      </c>
      <c r="E9113" s="151">
        <v>11437</v>
      </c>
      <c r="F9113" s="151">
        <v>3</v>
      </c>
      <c r="G9113" s="158">
        <v>23.831090981750368</v>
      </c>
    </row>
    <row r="9114" spans="1:7" x14ac:dyDescent="0.25">
      <c r="A9114" s="147">
        <v>9110</v>
      </c>
      <c r="B9114" s="151">
        <v>21105127825</v>
      </c>
      <c r="C9114" s="151">
        <v>597</v>
      </c>
      <c r="D9114" s="158">
        <v>991.53117440000005</v>
      </c>
      <c r="E9114" s="151">
        <v>10074</v>
      </c>
      <c r="F9114" s="151">
        <v>4</v>
      </c>
      <c r="G9114" s="158">
        <v>32.909284667643533</v>
      </c>
    </row>
    <row r="9115" spans="1:7" x14ac:dyDescent="0.25">
      <c r="A9115" s="147">
        <v>9111</v>
      </c>
      <c r="B9115" s="151">
        <v>21105127826</v>
      </c>
      <c r="C9115" s="151">
        <v>441</v>
      </c>
      <c r="D9115" s="158">
        <v>1105.3957600000001</v>
      </c>
      <c r="E9115" s="151">
        <v>1061</v>
      </c>
      <c r="F9115" s="151">
        <v>10</v>
      </c>
      <c r="G9115" s="158">
        <v>92.939922738777142</v>
      </c>
    </row>
    <row r="9116" spans="1:7" x14ac:dyDescent="0.25">
      <c r="A9116" s="147">
        <v>9112</v>
      </c>
      <c r="B9116" s="151">
        <v>21105127827</v>
      </c>
      <c r="C9116" s="151">
        <v>450</v>
      </c>
      <c r="D9116" s="158">
        <v>1087.515478</v>
      </c>
      <c r="E9116" s="151">
        <v>2380</v>
      </c>
      <c r="F9116" s="151">
        <v>9</v>
      </c>
      <c r="G9116" s="158">
        <v>84.154788863727191</v>
      </c>
    </row>
    <row r="9117" spans="1:7" x14ac:dyDescent="0.25">
      <c r="A9117" s="147">
        <v>9113</v>
      </c>
      <c r="B9117" s="151">
        <v>21105127828</v>
      </c>
      <c r="C9117" s="151">
        <v>454</v>
      </c>
      <c r="D9117" s="158">
        <v>914.75179079999998</v>
      </c>
      <c r="E9117" s="151">
        <v>12984</v>
      </c>
      <c r="F9117" s="151">
        <v>2</v>
      </c>
      <c r="G9117" s="158">
        <v>13.527374450512855</v>
      </c>
    </row>
    <row r="9118" spans="1:7" x14ac:dyDescent="0.25">
      <c r="A9118" s="147">
        <v>9114</v>
      </c>
      <c r="B9118" s="151">
        <v>21105127829</v>
      </c>
      <c r="C9118" s="151">
        <v>704</v>
      </c>
      <c r="D9118" s="158">
        <v>991.10971959999995</v>
      </c>
      <c r="E9118" s="151">
        <v>10096</v>
      </c>
      <c r="F9118" s="151">
        <v>4</v>
      </c>
      <c r="G9118" s="158">
        <v>32.762754762221924</v>
      </c>
    </row>
    <row r="9119" spans="1:7" x14ac:dyDescent="0.25">
      <c r="A9119" s="147">
        <v>9115</v>
      </c>
      <c r="B9119" s="151">
        <v>21105127830</v>
      </c>
      <c r="C9119" s="151">
        <v>714</v>
      </c>
      <c r="D9119" s="158">
        <v>963.90226210000003</v>
      </c>
      <c r="E9119" s="151">
        <v>11381</v>
      </c>
      <c r="F9119" s="151">
        <v>3</v>
      </c>
      <c r="G9119" s="158">
        <v>24.204076195550819</v>
      </c>
    </row>
    <row r="9120" spans="1:7" x14ac:dyDescent="0.25">
      <c r="A9120" s="147">
        <v>9116</v>
      </c>
      <c r="B9120" s="151">
        <v>21105127831</v>
      </c>
      <c r="C9120" s="151">
        <v>695</v>
      </c>
      <c r="D9120" s="158">
        <v>950.02195989999996</v>
      </c>
      <c r="E9120" s="151">
        <v>11948</v>
      </c>
      <c r="F9120" s="151">
        <v>3</v>
      </c>
      <c r="G9120" s="158">
        <v>20.427600905821233</v>
      </c>
    </row>
    <row r="9121" spans="1:7" x14ac:dyDescent="0.25">
      <c r="A9121" s="147">
        <v>9117</v>
      </c>
      <c r="B9121" s="151">
        <v>21105127832</v>
      </c>
      <c r="C9121" s="151">
        <v>458</v>
      </c>
      <c r="D9121" s="158">
        <v>1072.484837</v>
      </c>
      <c r="E9121" s="151">
        <v>3715</v>
      </c>
      <c r="F9121" s="151">
        <v>8</v>
      </c>
      <c r="G9121" s="158">
        <v>75.263087784734253</v>
      </c>
    </row>
    <row r="9122" spans="1:7" x14ac:dyDescent="0.25">
      <c r="A9122" s="147">
        <v>9118</v>
      </c>
      <c r="B9122" s="151">
        <v>21105127833</v>
      </c>
      <c r="C9122" s="151">
        <v>437</v>
      </c>
      <c r="D9122" s="158">
        <v>1085.936903</v>
      </c>
      <c r="E9122" s="151">
        <v>2520</v>
      </c>
      <c r="F9122" s="151">
        <v>9</v>
      </c>
      <c r="G9122" s="158">
        <v>83.222325829226051</v>
      </c>
    </row>
    <row r="9123" spans="1:7" x14ac:dyDescent="0.25">
      <c r="A9123" s="147">
        <v>9119</v>
      </c>
      <c r="B9123" s="151">
        <v>21105127834</v>
      </c>
      <c r="C9123" s="151">
        <v>549</v>
      </c>
      <c r="D9123" s="158">
        <v>1033.2245</v>
      </c>
      <c r="E9123" s="151">
        <v>7230</v>
      </c>
      <c r="F9123" s="151">
        <v>6</v>
      </c>
      <c r="G9123" s="158">
        <v>51.851605168509394</v>
      </c>
    </row>
    <row r="9124" spans="1:7" x14ac:dyDescent="0.25">
      <c r="A9124" s="147">
        <v>9120</v>
      </c>
      <c r="B9124" s="151">
        <v>21105127835</v>
      </c>
      <c r="C9124" s="151">
        <v>511</v>
      </c>
      <c r="D9124" s="158">
        <v>1064.0427749999999</v>
      </c>
      <c r="E9124" s="151">
        <v>4448</v>
      </c>
      <c r="F9124" s="151">
        <v>8</v>
      </c>
      <c r="G9124" s="158">
        <v>70.380977754096179</v>
      </c>
    </row>
    <row r="9125" spans="1:7" x14ac:dyDescent="0.25">
      <c r="A9125" s="147">
        <v>9121</v>
      </c>
      <c r="B9125" s="151">
        <v>21105127836</v>
      </c>
      <c r="C9125" s="151">
        <v>431</v>
      </c>
      <c r="D9125" s="158">
        <v>1063.81926</v>
      </c>
      <c r="E9125" s="151">
        <v>4465</v>
      </c>
      <c r="F9125" s="151">
        <v>8</v>
      </c>
      <c r="G9125" s="158">
        <v>70.267750099906749</v>
      </c>
    </row>
    <row r="9126" spans="1:7" x14ac:dyDescent="0.25">
      <c r="A9126" s="147">
        <v>9122</v>
      </c>
      <c r="B9126" s="151">
        <v>21105127837</v>
      </c>
      <c r="C9126" s="151">
        <v>491</v>
      </c>
      <c r="D9126" s="158">
        <v>1007.5703099999999</v>
      </c>
      <c r="E9126" s="151">
        <v>9149</v>
      </c>
      <c r="F9126" s="151">
        <v>5</v>
      </c>
      <c r="G9126" s="158">
        <v>39.070201145597444</v>
      </c>
    </row>
    <row r="9127" spans="1:7" x14ac:dyDescent="0.25">
      <c r="A9127" s="147">
        <v>9123</v>
      </c>
      <c r="B9127" s="151">
        <v>21105127839</v>
      </c>
      <c r="C9127" s="151">
        <v>407</v>
      </c>
      <c r="D9127" s="158">
        <v>1049.5878359999999</v>
      </c>
      <c r="E9127" s="151">
        <v>5846</v>
      </c>
      <c r="F9127" s="151">
        <v>7</v>
      </c>
      <c r="G9127" s="158">
        <v>61.069668309577729</v>
      </c>
    </row>
    <row r="9128" spans="1:7" x14ac:dyDescent="0.25">
      <c r="A9128" s="147">
        <v>9124</v>
      </c>
      <c r="B9128" s="151">
        <v>21105127840</v>
      </c>
      <c r="C9128" s="151">
        <v>350</v>
      </c>
      <c r="D9128" s="158">
        <v>1048.3121209999999</v>
      </c>
      <c r="E9128" s="151">
        <v>5961</v>
      </c>
      <c r="F9128" s="151">
        <v>7</v>
      </c>
      <c r="G9128" s="158">
        <v>60.303716531237519</v>
      </c>
    </row>
    <row r="9129" spans="1:7" x14ac:dyDescent="0.25">
      <c r="A9129" s="147">
        <v>9125</v>
      </c>
      <c r="B9129" s="151">
        <v>21105127841</v>
      </c>
      <c r="C9129" s="151">
        <v>377</v>
      </c>
      <c r="D9129" s="158">
        <v>1054.0252069999999</v>
      </c>
      <c r="E9129" s="151">
        <v>5460</v>
      </c>
      <c r="F9129" s="151">
        <v>7</v>
      </c>
      <c r="G9129" s="158">
        <v>63.640602104702282</v>
      </c>
    </row>
    <row r="9130" spans="1:7" x14ac:dyDescent="0.25">
      <c r="A9130" s="147">
        <v>9126</v>
      </c>
      <c r="B9130" s="151">
        <v>21105127842</v>
      </c>
      <c r="C9130" s="151">
        <v>316</v>
      </c>
      <c r="D9130" s="158">
        <v>1043.44434</v>
      </c>
      <c r="E9130" s="151">
        <v>6396</v>
      </c>
      <c r="F9130" s="151">
        <v>7</v>
      </c>
      <c r="G9130" s="158">
        <v>57.406420674037562</v>
      </c>
    </row>
    <row r="9131" spans="1:7" x14ac:dyDescent="0.25">
      <c r="A9131" s="147">
        <v>9127</v>
      </c>
      <c r="B9131" s="151">
        <v>21105127843</v>
      </c>
      <c r="C9131" s="151">
        <v>298</v>
      </c>
      <c r="D9131" s="158">
        <v>1062.2053579999999</v>
      </c>
      <c r="E9131" s="151">
        <v>4638</v>
      </c>
      <c r="F9131" s="151">
        <v>8</v>
      </c>
      <c r="G9131" s="158">
        <v>69.115492207273206</v>
      </c>
    </row>
    <row r="9132" spans="1:7" x14ac:dyDescent="0.25">
      <c r="A9132" s="147">
        <v>9128</v>
      </c>
      <c r="B9132" s="151">
        <v>21105127844</v>
      </c>
      <c r="C9132" s="151">
        <v>298</v>
      </c>
      <c r="D9132" s="158">
        <v>1055.0562970000001</v>
      </c>
      <c r="E9132" s="151">
        <v>5356</v>
      </c>
      <c r="F9132" s="151">
        <v>7</v>
      </c>
      <c r="G9132" s="158">
        <v>64.33328893033169</v>
      </c>
    </row>
    <row r="9133" spans="1:7" x14ac:dyDescent="0.25">
      <c r="A9133" s="147">
        <v>9129</v>
      </c>
      <c r="B9133" s="151">
        <v>21105127845</v>
      </c>
      <c r="C9133" s="151">
        <v>348</v>
      </c>
      <c r="D9133" s="158">
        <v>1016.207141</v>
      </c>
      <c r="E9133" s="151">
        <v>8563</v>
      </c>
      <c r="F9133" s="151">
        <v>5</v>
      </c>
      <c r="G9133" s="158">
        <v>42.973224990009321</v>
      </c>
    </row>
    <row r="9134" spans="1:7" x14ac:dyDescent="0.25">
      <c r="A9134" s="147">
        <v>9130</v>
      </c>
      <c r="B9134" s="151">
        <v>21105127846</v>
      </c>
      <c r="C9134" s="151">
        <v>740</v>
      </c>
      <c r="D9134" s="158">
        <v>1079.5276220000001</v>
      </c>
      <c r="E9134" s="151">
        <v>3085</v>
      </c>
      <c r="F9134" s="151">
        <v>8</v>
      </c>
      <c r="G9134" s="158">
        <v>79.459171439989333</v>
      </c>
    </row>
    <row r="9135" spans="1:7" x14ac:dyDescent="0.25">
      <c r="A9135" s="147">
        <v>9131</v>
      </c>
      <c r="B9135" s="151">
        <v>21105127847</v>
      </c>
      <c r="C9135" s="151">
        <v>598</v>
      </c>
      <c r="D9135" s="158">
        <v>1066.7967490000001</v>
      </c>
      <c r="E9135" s="151">
        <v>4209</v>
      </c>
      <c r="F9135" s="151">
        <v>8</v>
      </c>
      <c r="G9135" s="158">
        <v>71.972825362994541</v>
      </c>
    </row>
    <row r="9136" spans="1:7" x14ac:dyDescent="0.25">
      <c r="A9136" s="147">
        <v>9132</v>
      </c>
      <c r="B9136" s="151">
        <v>21105127901</v>
      </c>
      <c r="C9136" s="151">
        <v>563</v>
      </c>
      <c r="D9136" s="158">
        <v>1063.8932420000001</v>
      </c>
      <c r="E9136" s="151">
        <v>4460</v>
      </c>
      <c r="F9136" s="151">
        <v>8</v>
      </c>
      <c r="G9136" s="158">
        <v>70.301052351138935</v>
      </c>
    </row>
    <row r="9137" spans="1:7" x14ac:dyDescent="0.25">
      <c r="A9137" s="147">
        <v>9133</v>
      </c>
      <c r="B9137" s="151">
        <v>21105127902</v>
      </c>
      <c r="C9137" s="151">
        <v>235</v>
      </c>
      <c r="D9137" s="158">
        <v>1064.786799</v>
      </c>
      <c r="E9137" s="151">
        <v>4391</v>
      </c>
      <c r="F9137" s="151">
        <v>8</v>
      </c>
      <c r="G9137" s="158">
        <v>70.760623418143069</v>
      </c>
    </row>
    <row r="9138" spans="1:7" x14ac:dyDescent="0.25">
      <c r="A9138" s="147">
        <v>9134</v>
      </c>
      <c r="B9138" s="151">
        <v>21105127903</v>
      </c>
      <c r="C9138" s="151">
        <v>363</v>
      </c>
      <c r="D9138" s="158">
        <v>1035.7645230000001</v>
      </c>
      <c r="E9138" s="151">
        <v>7061</v>
      </c>
      <c r="F9138" s="151">
        <v>6</v>
      </c>
      <c r="G9138" s="158">
        <v>52.977221260157179</v>
      </c>
    </row>
    <row r="9139" spans="1:7" x14ac:dyDescent="0.25">
      <c r="A9139" s="147">
        <v>9135</v>
      </c>
      <c r="B9139" s="151">
        <v>21105127904</v>
      </c>
      <c r="C9139" s="151">
        <v>590</v>
      </c>
      <c r="D9139" s="158">
        <v>1006.209893</v>
      </c>
      <c r="E9139" s="151">
        <v>9242</v>
      </c>
      <c r="F9139" s="151">
        <v>5</v>
      </c>
      <c r="G9139" s="158">
        <v>38.45077927267883</v>
      </c>
    </row>
    <row r="9140" spans="1:7" x14ac:dyDescent="0.25">
      <c r="A9140" s="147">
        <v>9136</v>
      </c>
      <c r="B9140" s="151">
        <v>21105127905</v>
      </c>
      <c r="C9140" s="151">
        <v>634</v>
      </c>
      <c r="D9140" s="158">
        <v>1044.883961</v>
      </c>
      <c r="E9140" s="151">
        <v>6259</v>
      </c>
      <c r="F9140" s="151">
        <v>7</v>
      </c>
      <c r="G9140" s="158">
        <v>58.318902357799388</v>
      </c>
    </row>
    <row r="9141" spans="1:7" x14ac:dyDescent="0.25">
      <c r="A9141" s="147">
        <v>9137</v>
      </c>
      <c r="B9141" s="151">
        <v>21105127906</v>
      </c>
      <c r="C9141" s="151">
        <v>396</v>
      </c>
      <c r="D9141" s="158">
        <v>1082.1354249999999</v>
      </c>
      <c r="E9141" s="151">
        <v>2849</v>
      </c>
      <c r="F9141" s="151">
        <v>9</v>
      </c>
      <c r="G9141" s="158">
        <v>81.031037698148396</v>
      </c>
    </row>
    <row r="9142" spans="1:7" x14ac:dyDescent="0.25">
      <c r="A9142" s="147">
        <v>9138</v>
      </c>
      <c r="B9142" s="151">
        <v>21105127907</v>
      </c>
      <c r="C9142" s="151">
        <v>404</v>
      </c>
      <c r="D9142" s="158">
        <v>1058.754645</v>
      </c>
      <c r="E9142" s="151">
        <v>4958</v>
      </c>
      <c r="F9142" s="151">
        <v>7</v>
      </c>
      <c r="G9142" s="158">
        <v>66.98414812841348</v>
      </c>
    </row>
    <row r="9143" spans="1:7" x14ac:dyDescent="0.25">
      <c r="A9143" s="147">
        <v>9139</v>
      </c>
      <c r="B9143" s="151">
        <v>21105127908</v>
      </c>
      <c r="C9143" s="151">
        <v>298</v>
      </c>
      <c r="D9143" s="158">
        <v>1017.625341</v>
      </c>
      <c r="E9143" s="151">
        <v>8445</v>
      </c>
      <c r="F9143" s="151">
        <v>5</v>
      </c>
      <c r="G9143" s="158">
        <v>43.759158119088845</v>
      </c>
    </row>
    <row r="9144" spans="1:7" x14ac:dyDescent="0.25">
      <c r="A9144" s="147">
        <v>9140</v>
      </c>
      <c r="B9144" s="151">
        <v>21105127909</v>
      </c>
      <c r="C9144" s="151">
        <v>523</v>
      </c>
      <c r="D9144" s="158">
        <v>1057.8195049999999</v>
      </c>
      <c r="E9144" s="151">
        <v>5064</v>
      </c>
      <c r="F9144" s="151">
        <v>7</v>
      </c>
      <c r="G9144" s="158">
        <v>66.2781404022912</v>
      </c>
    </row>
    <row r="9145" spans="1:7" x14ac:dyDescent="0.25">
      <c r="A9145" s="147">
        <v>9141</v>
      </c>
      <c r="B9145" s="151">
        <v>21105127910</v>
      </c>
      <c r="C9145" s="151">
        <v>437</v>
      </c>
      <c r="D9145" s="158">
        <v>1060.5914809999999</v>
      </c>
      <c r="E9145" s="151">
        <v>4772</v>
      </c>
      <c r="F9145" s="151">
        <v>8</v>
      </c>
      <c r="G9145" s="158">
        <v>68.22299187425071</v>
      </c>
    </row>
    <row r="9146" spans="1:7" x14ac:dyDescent="0.25">
      <c r="A9146" s="147">
        <v>9142</v>
      </c>
      <c r="B9146" s="151">
        <v>21105127911</v>
      </c>
      <c r="C9146" s="151">
        <v>361</v>
      </c>
      <c r="D9146" s="158">
        <v>1072.0857289999999</v>
      </c>
      <c r="E9146" s="151">
        <v>3751</v>
      </c>
      <c r="F9146" s="151">
        <v>8</v>
      </c>
      <c r="G9146" s="158">
        <v>75.023311575862522</v>
      </c>
    </row>
    <row r="9147" spans="1:7" x14ac:dyDescent="0.25">
      <c r="A9147" s="147">
        <v>9143</v>
      </c>
      <c r="B9147" s="151">
        <v>21105127912</v>
      </c>
      <c r="C9147" s="151">
        <v>272</v>
      </c>
      <c r="D9147" s="158">
        <v>1061.725455</v>
      </c>
      <c r="E9147" s="151">
        <v>4677</v>
      </c>
      <c r="F9147" s="151">
        <v>8</v>
      </c>
      <c r="G9147" s="158">
        <v>68.855734647662175</v>
      </c>
    </row>
    <row r="9148" spans="1:7" x14ac:dyDescent="0.25">
      <c r="A9148" s="147">
        <v>9144</v>
      </c>
      <c r="B9148" s="151">
        <v>21105127913</v>
      </c>
      <c r="C9148" s="151">
        <v>495</v>
      </c>
      <c r="D9148" s="158">
        <v>1030.705365</v>
      </c>
      <c r="E9148" s="151">
        <v>7450</v>
      </c>
      <c r="F9148" s="151">
        <v>6</v>
      </c>
      <c r="G9148" s="158">
        <v>50.386306114293319</v>
      </c>
    </row>
    <row r="9149" spans="1:7" x14ac:dyDescent="0.25">
      <c r="A9149" s="147">
        <v>9145</v>
      </c>
      <c r="B9149" s="151">
        <v>21105127914</v>
      </c>
      <c r="C9149" s="151">
        <v>251</v>
      </c>
      <c r="D9149" s="158">
        <v>1096.7561679999999</v>
      </c>
      <c r="E9149" s="151">
        <v>1659</v>
      </c>
      <c r="F9149" s="151">
        <v>9</v>
      </c>
      <c r="G9149" s="158">
        <v>88.956973491408021</v>
      </c>
    </row>
    <row r="9150" spans="1:7" x14ac:dyDescent="0.25">
      <c r="A9150" s="147">
        <v>9146</v>
      </c>
      <c r="B9150" s="151">
        <v>21105128001</v>
      </c>
      <c r="C9150" s="151">
        <v>445</v>
      </c>
      <c r="D9150" s="158">
        <v>1114.172129</v>
      </c>
      <c r="E9150" s="151">
        <v>668</v>
      </c>
      <c r="F9150" s="151">
        <v>10</v>
      </c>
      <c r="G9150" s="158">
        <v>95.557479685626745</v>
      </c>
    </row>
    <row r="9151" spans="1:7" x14ac:dyDescent="0.25">
      <c r="A9151" s="147">
        <v>9147</v>
      </c>
      <c r="B9151" s="151">
        <v>21105128002</v>
      </c>
      <c r="C9151" s="151">
        <v>455</v>
      </c>
      <c r="D9151" s="158">
        <v>1058.005114</v>
      </c>
      <c r="E9151" s="151">
        <v>5036</v>
      </c>
      <c r="F9151" s="151">
        <v>7</v>
      </c>
      <c r="G9151" s="158">
        <v>66.464633009191417</v>
      </c>
    </row>
    <row r="9152" spans="1:7" x14ac:dyDescent="0.25">
      <c r="A9152" s="147">
        <v>9148</v>
      </c>
      <c r="B9152" s="151">
        <v>21105128003</v>
      </c>
      <c r="C9152" s="151">
        <v>339</v>
      </c>
      <c r="D9152" s="158">
        <v>1084.7148159999999</v>
      </c>
      <c r="E9152" s="151">
        <v>2616</v>
      </c>
      <c r="F9152" s="151">
        <v>9</v>
      </c>
      <c r="G9152" s="158">
        <v>82.582922605568129</v>
      </c>
    </row>
    <row r="9153" spans="1:7" x14ac:dyDescent="0.25">
      <c r="A9153" s="147">
        <v>9149</v>
      </c>
      <c r="B9153" s="151">
        <v>21105128004</v>
      </c>
      <c r="C9153" s="151">
        <v>378</v>
      </c>
      <c r="D9153" s="158">
        <v>1061.130443</v>
      </c>
      <c r="E9153" s="151">
        <v>4726</v>
      </c>
      <c r="F9153" s="151">
        <v>8</v>
      </c>
      <c r="G9153" s="158">
        <v>68.529372585586785</v>
      </c>
    </row>
    <row r="9154" spans="1:7" x14ac:dyDescent="0.25">
      <c r="A9154" s="147">
        <v>9150</v>
      </c>
      <c r="B9154" s="151">
        <v>21105128005</v>
      </c>
      <c r="C9154" s="151">
        <v>326</v>
      </c>
      <c r="D9154" s="158">
        <v>1023.591721</v>
      </c>
      <c r="E9154" s="151">
        <v>8019</v>
      </c>
      <c r="F9154" s="151">
        <v>6</v>
      </c>
      <c r="G9154" s="158">
        <v>46.596509924070865</v>
      </c>
    </row>
    <row r="9155" spans="1:7" x14ac:dyDescent="0.25">
      <c r="A9155" s="147">
        <v>9151</v>
      </c>
      <c r="B9155" s="151">
        <v>21105128006</v>
      </c>
      <c r="C9155" s="151">
        <v>354</v>
      </c>
      <c r="D9155" s="158">
        <v>1093.8880019999999</v>
      </c>
      <c r="E9155" s="151">
        <v>1878</v>
      </c>
      <c r="F9155" s="151">
        <v>9</v>
      </c>
      <c r="G9155" s="158">
        <v>87.498334887438389</v>
      </c>
    </row>
    <row r="9156" spans="1:7" x14ac:dyDescent="0.25">
      <c r="A9156" s="147">
        <v>9152</v>
      </c>
      <c r="B9156" s="151">
        <v>21105128007</v>
      </c>
      <c r="C9156" s="151">
        <v>532</v>
      </c>
      <c r="D9156" s="158">
        <v>1051.6245329999999</v>
      </c>
      <c r="E9156" s="151">
        <v>5666</v>
      </c>
      <c r="F9156" s="151">
        <v>7</v>
      </c>
      <c r="G9156" s="158">
        <v>62.268549353936329</v>
      </c>
    </row>
    <row r="9157" spans="1:7" x14ac:dyDescent="0.25">
      <c r="A9157" s="147">
        <v>9153</v>
      </c>
      <c r="B9157" s="151">
        <v>21105128008</v>
      </c>
      <c r="C9157" s="151">
        <v>514</v>
      </c>
      <c r="D9157" s="158">
        <v>1008.027608</v>
      </c>
      <c r="E9157" s="151">
        <v>9115</v>
      </c>
      <c r="F9157" s="151">
        <v>5</v>
      </c>
      <c r="G9157" s="158">
        <v>39.296656453976283</v>
      </c>
    </row>
    <row r="9158" spans="1:7" x14ac:dyDescent="0.25">
      <c r="A9158" s="147">
        <v>9154</v>
      </c>
      <c r="B9158" s="151">
        <v>21105128009</v>
      </c>
      <c r="C9158" s="151">
        <v>443</v>
      </c>
      <c r="D9158" s="158">
        <v>1072.6646390000001</v>
      </c>
      <c r="E9158" s="151">
        <v>3699</v>
      </c>
      <c r="F9158" s="151">
        <v>8</v>
      </c>
      <c r="G9158" s="158">
        <v>75.36965498867724</v>
      </c>
    </row>
    <row r="9159" spans="1:7" x14ac:dyDescent="0.25">
      <c r="A9159" s="147">
        <v>9155</v>
      </c>
      <c r="B9159" s="151">
        <v>21105128010</v>
      </c>
      <c r="C9159" s="151">
        <v>338</v>
      </c>
      <c r="D9159" s="158">
        <v>1045.9225289999999</v>
      </c>
      <c r="E9159" s="151">
        <v>6162</v>
      </c>
      <c r="F9159" s="151">
        <v>7</v>
      </c>
      <c r="G9159" s="158">
        <v>58.964966031703746</v>
      </c>
    </row>
    <row r="9160" spans="1:7" x14ac:dyDescent="0.25">
      <c r="A9160" s="147">
        <v>9156</v>
      </c>
      <c r="B9160" s="151">
        <v>21105128011</v>
      </c>
      <c r="C9160" s="151">
        <v>266</v>
      </c>
      <c r="D9160" s="158">
        <v>1048.006431</v>
      </c>
      <c r="E9160" s="151">
        <v>5984</v>
      </c>
      <c r="F9160" s="151">
        <v>7</v>
      </c>
      <c r="G9160" s="158">
        <v>60.15052617556946</v>
      </c>
    </row>
    <row r="9161" spans="1:7" x14ac:dyDescent="0.25">
      <c r="A9161" s="147">
        <v>9157</v>
      </c>
      <c r="B9161" s="151">
        <v>21105128012</v>
      </c>
      <c r="C9161" s="151">
        <v>654</v>
      </c>
      <c r="D9161" s="158">
        <v>1050.3541749999999</v>
      </c>
      <c r="E9161" s="151">
        <v>5764</v>
      </c>
      <c r="F9161" s="151">
        <v>7</v>
      </c>
      <c r="G9161" s="158">
        <v>61.615825229785536</v>
      </c>
    </row>
    <row r="9162" spans="1:7" x14ac:dyDescent="0.25">
      <c r="A9162" s="147">
        <v>9158</v>
      </c>
      <c r="B9162" s="151">
        <v>21105128013</v>
      </c>
      <c r="C9162" s="151">
        <v>447</v>
      </c>
      <c r="D9162" s="158">
        <v>1105.256065</v>
      </c>
      <c r="E9162" s="151">
        <v>1074</v>
      </c>
      <c r="F9162" s="151">
        <v>10</v>
      </c>
      <c r="G9162" s="158">
        <v>92.853336885573469</v>
      </c>
    </row>
    <row r="9163" spans="1:7" x14ac:dyDescent="0.25">
      <c r="A9163" s="147">
        <v>9159</v>
      </c>
      <c r="B9163" s="151">
        <v>21105128014</v>
      </c>
      <c r="C9163" s="151">
        <v>367</v>
      </c>
      <c r="D9163" s="158">
        <v>1078.3327630000001</v>
      </c>
      <c r="E9163" s="151">
        <v>3187</v>
      </c>
      <c r="F9163" s="151">
        <v>8</v>
      </c>
      <c r="G9163" s="158">
        <v>78.779805514852811</v>
      </c>
    </row>
    <row r="9164" spans="1:7" x14ac:dyDescent="0.25">
      <c r="A9164" s="147">
        <v>9160</v>
      </c>
      <c r="B9164" s="151">
        <v>21105128015</v>
      </c>
      <c r="C9164" s="151">
        <v>275</v>
      </c>
      <c r="D9164" s="158">
        <v>1110.68966</v>
      </c>
      <c r="E9164" s="151">
        <v>808</v>
      </c>
      <c r="F9164" s="151">
        <v>10</v>
      </c>
      <c r="G9164" s="158">
        <v>94.62501665112562</v>
      </c>
    </row>
    <row r="9165" spans="1:7" x14ac:dyDescent="0.25">
      <c r="A9165" s="147">
        <v>9161</v>
      </c>
      <c r="B9165" s="151">
        <v>21105128016</v>
      </c>
      <c r="C9165" s="151">
        <v>351</v>
      </c>
      <c r="D9165" s="158">
        <v>1046.3056730000001</v>
      </c>
      <c r="E9165" s="151">
        <v>6127</v>
      </c>
      <c r="F9165" s="151">
        <v>7</v>
      </c>
      <c r="G9165" s="158">
        <v>59.198081790329027</v>
      </c>
    </row>
    <row r="9166" spans="1:7" x14ac:dyDescent="0.25">
      <c r="A9166" s="147">
        <v>9162</v>
      </c>
      <c r="B9166" s="151">
        <v>21105128017</v>
      </c>
      <c r="C9166" s="151">
        <v>237</v>
      </c>
      <c r="D9166" s="158">
        <v>1150.6405</v>
      </c>
      <c r="E9166" s="151">
        <v>18</v>
      </c>
      <c r="F9166" s="151">
        <v>10</v>
      </c>
      <c r="G9166" s="158">
        <v>99.886772345810584</v>
      </c>
    </row>
    <row r="9167" spans="1:7" x14ac:dyDescent="0.25">
      <c r="A9167" s="147">
        <v>9163</v>
      </c>
      <c r="B9167" s="151">
        <v>21105128018</v>
      </c>
      <c r="C9167" s="151">
        <v>234</v>
      </c>
      <c r="D9167" s="158">
        <v>1090.2598009999999</v>
      </c>
      <c r="E9167" s="151">
        <v>2145</v>
      </c>
      <c r="F9167" s="151">
        <v>9</v>
      </c>
      <c r="G9167" s="158">
        <v>85.719994671639796</v>
      </c>
    </row>
    <row r="9168" spans="1:7" x14ac:dyDescent="0.25">
      <c r="A9168" s="147">
        <v>9164</v>
      </c>
      <c r="B9168" s="151">
        <v>21105128101</v>
      </c>
      <c r="C9168" s="151">
        <v>916</v>
      </c>
      <c r="D9168" s="158">
        <v>973.20019609999997</v>
      </c>
      <c r="E9168" s="151">
        <v>10985</v>
      </c>
      <c r="F9168" s="151">
        <v>4</v>
      </c>
      <c r="G9168" s="158">
        <v>26.841614493139737</v>
      </c>
    </row>
    <row r="9169" spans="1:7" x14ac:dyDescent="0.25">
      <c r="A9169" s="147">
        <v>9165</v>
      </c>
      <c r="B9169" s="151">
        <v>21105128102</v>
      </c>
      <c r="C9169" s="151">
        <v>428</v>
      </c>
      <c r="D9169" s="158">
        <v>969.37654850000001</v>
      </c>
      <c r="E9169" s="151">
        <v>11151</v>
      </c>
      <c r="F9169" s="151">
        <v>3</v>
      </c>
      <c r="G9169" s="158">
        <v>25.735979752231252</v>
      </c>
    </row>
    <row r="9170" spans="1:7" x14ac:dyDescent="0.25">
      <c r="A9170" s="147">
        <v>9166</v>
      </c>
      <c r="B9170" s="151">
        <v>21105128103</v>
      </c>
      <c r="C9170" s="151">
        <v>253</v>
      </c>
      <c r="D9170" s="158">
        <v>909.97113400000001</v>
      </c>
      <c r="E9170" s="151">
        <v>13104</v>
      </c>
      <c r="F9170" s="151">
        <v>2</v>
      </c>
      <c r="G9170" s="158">
        <v>12.728120420940456</v>
      </c>
    </row>
    <row r="9171" spans="1:7" x14ac:dyDescent="0.25">
      <c r="A9171" s="147">
        <v>9167</v>
      </c>
      <c r="B9171" s="151">
        <v>21105128104</v>
      </c>
      <c r="C9171" s="151">
        <v>452</v>
      </c>
      <c r="D9171" s="158">
        <v>952.15912730000002</v>
      </c>
      <c r="E9171" s="151">
        <v>11860</v>
      </c>
      <c r="F9171" s="151">
        <v>3</v>
      </c>
      <c r="G9171" s="158">
        <v>21.013720527507658</v>
      </c>
    </row>
    <row r="9172" spans="1:7" x14ac:dyDescent="0.25">
      <c r="A9172" s="147">
        <v>9168</v>
      </c>
      <c r="B9172" s="151">
        <v>21105128105</v>
      </c>
      <c r="C9172" s="151">
        <v>426</v>
      </c>
      <c r="D9172" s="158">
        <v>987.86925889999998</v>
      </c>
      <c r="E9172" s="151">
        <v>10270</v>
      </c>
      <c r="F9172" s="151">
        <v>4</v>
      </c>
      <c r="G9172" s="158">
        <v>31.603836419341945</v>
      </c>
    </row>
    <row r="9173" spans="1:7" x14ac:dyDescent="0.25">
      <c r="A9173" s="147">
        <v>9169</v>
      </c>
      <c r="B9173" s="151">
        <v>21105128106</v>
      </c>
      <c r="C9173" s="151">
        <v>624</v>
      </c>
      <c r="D9173" s="158">
        <v>967.93998469999997</v>
      </c>
      <c r="E9173" s="151">
        <v>11208</v>
      </c>
      <c r="F9173" s="151">
        <v>3</v>
      </c>
      <c r="G9173" s="158">
        <v>25.356334088184362</v>
      </c>
    </row>
    <row r="9174" spans="1:7" x14ac:dyDescent="0.25">
      <c r="A9174" s="147">
        <v>9170</v>
      </c>
      <c r="B9174" s="151">
        <v>21105128107</v>
      </c>
      <c r="C9174" s="151">
        <v>409</v>
      </c>
      <c r="D9174" s="158">
        <v>945.23671899999999</v>
      </c>
      <c r="E9174" s="151">
        <v>12093</v>
      </c>
      <c r="F9174" s="151">
        <v>3</v>
      </c>
      <c r="G9174" s="158">
        <v>19.461835620087918</v>
      </c>
    </row>
    <row r="9175" spans="1:7" x14ac:dyDescent="0.25">
      <c r="A9175" s="147">
        <v>9171</v>
      </c>
      <c r="B9175" s="151">
        <v>21105128108</v>
      </c>
      <c r="C9175" s="151">
        <v>383</v>
      </c>
      <c r="D9175" s="158">
        <v>1074.7316989999999</v>
      </c>
      <c r="E9175" s="151">
        <v>3511</v>
      </c>
      <c r="F9175" s="151">
        <v>8</v>
      </c>
      <c r="G9175" s="158">
        <v>76.621819635007327</v>
      </c>
    </row>
    <row r="9176" spans="1:7" x14ac:dyDescent="0.25">
      <c r="A9176" s="147">
        <v>9172</v>
      </c>
      <c r="B9176" s="151">
        <v>21105128109</v>
      </c>
      <c r="C9176" s="151">
        <v>618</v>
      </c>
      <c r="D9176" s="158">
        <v>1102.3860219999999</v>
      </c>
      <c r="E9176" s="151">
        <v>1254</v>
      </c>
      <c r="F9176" s="151">
        <v>10</v>
      </c>
      <c r="G9176" s="158">
        <v>91.654455841214869</v>
      </c>
    </row>
    <row r="9177" spans="1:7" x14ac:dyDescent="0.25">
      <c r="A9177" s="147">
        <v>9173</v>
      </c>
      <c r="B9177" s="151">
        <v>21105128110</v>
      </c>
      <c r="C9177" s="151">
        <v>683</v>
      </c>
      <c r="D9177" s="158">
        <v>1016.280085</v>
      </c>
      <c r="E9177" s="151">
        <v>8556</v>
      </c>
      <c r="F9177" s="151">
        <v>5</v>
      </c>
      <c r="G9177" s="158">
        <v>43.019848141734379</v>
      </c>
    </row>
    <row r="9178" spans="1:7" x14ac:dyDescent="0.25">
      <c r="A9178" s="147">
        <v>9174</v>
      </c>
      <c r="B9178" s="151">
        <v>21105128111</v>
      </c>
      <c r="C9178" s="151">
        <v>463</v>
      </c>
      <c r="D9178" s="158">
        <v>1023.027656</v>
      </c>
      <c r="E9178" s="151">
        <v>8059</v>
      </c>
      <c r="F9178" s="151">
        <v>6</v>
      </c>
      <c r="G9178" s="158">
        <v>46.330091914213398</v>
      </c>
    </row>
    <row r="9179" spans="1:7" x14ac:dyDescent="0.25">
      <c r="A9179" s="147">
        <v>9175</v>
      </c>
      <c r="B9179" s="151">
        <v>21105128112</v>
      </c>
      <c r="C9179" s="151">
        <v>599</v>
      </c>
      <c r="D9179" s="158">
        <v>1097.920621</v>
      </c>
      <c r="E9179" s="151">
        <v>1573</v>
      </c>
      <c r="F9179" s="151">
        <v>9</v>
      </c>
      <c r="G9179" s="158">
        <v>89.529772212601571</v>
      </c>
    </row>
    <row r="9180" spans="1:7" x14ac:dyDescent="0.25">
      <c r="A9180" s="147">
        <v>9176</v>
      </c>
      <c r="B9180" s="151">
        <v>21105128113</v>
      </c>
      <c r="C9180" s="151">
        <v>802</v>
      </c>
      <c r="D9180" s="158">
        <v>1102.9187240000001</v>
      </c>
      <c r="E9180" s="151">
        <v>1214</v>
      </c>
      <c r="F9180" s="151">
        <v>10</v>
      </c>
      <c r="G9180" s="158">
        <v>91.920873851072344</v>
      </c>
    </row>
    <row r="9181" spans="1:7" x14ac:dyDescent="0.25">
      <c r="A9181" s="147">
        <v>9177</v>
      </c>
      <c r="B9181" s="151">
        <v>21105128114</v>
      </c>
      <c r="C9181" s="151">
        <v>402</v>
      </c>
      <c r="D9181" s="158">
        <v>1031.7856999999999</v>
      </c>
      <c r="E9181" s="151">
        <v>7351</v>
      </c>
      <c r="F9181" s="151">
        <v>6</v>
      </c>
      <c r="G9181" s="158">
        <v>51.045690688690556</v>
      </c>
    </row>
    <row r="9182" spans="1:7" x14ac:dyDescent="0.25">
      <c r="A9182" s="147">
        <v>9178</v>
      </c>
      <c r="B9182" s="151">
        <v>21105128115</v>
      </c>
      <c r="C9182" s="151">
        <v>532</v>
      </c>
      <c r="D9182" s="158">
        <v>1054.0799030000001</v>
      </c>
      <c r="E9182" s="151">
        <v>5452</v>
      </c>
      <c r="F9182" s="151">
        <v>7</v>
      </c>
      <c r="G9182" s="158">
        <v>63.693885706673768</v>
      </c>
    </row>
    <row r="9183" spans="1:7" x14ac:dyDescent="0.25">
      <c r="A9183" s="147">
        <v>9179</v>
      </c>
      <c r="B9183" s="151">
        <v>21105128116</v>
      </c>
      <c r="C9183" s="151">
        <v>549</v>
      </c>
      <c r="D9183" s="158">
        <v>1050.7663130000001</v>
      </c>
      <c r="E9183" s="151">
        <v>5734</v>
      </c>
      <c r="F9183" s="151">
        <v>7</v>
      </c>
      <c r="G9183" s="158">
        <v>61.815638737178638</v>
      </c>
    </row>
    <row r="9184" spans="1:7" x14ac:dyDescent="0.25">
      <c r="A9184" s="147">
        <v>9180</v>
      </c>
      <c r="B9184" s="151">
        <v>21105128117</v>
      </c>
      <c r="C9184" s="151">
        <v>590</v>
      </c>
      <c r="D9184" s="158">
        <v>1048.037896</v>
      </c>
      <c r="E9184" s="151">
        <v>5982</v>
      </c>
      <c r="F9184" s="151">
        <v>7</v>
      </c>
      <c r="G9184" s="158">
        <v>60.163847076062339</v>
      </c>
    </row>
    <row r="9185" spans="1:7" x14ac:dyDescent="0.25">
      <c r="A9185" s="147">
        <v>9181</v>
      </c>
      <c r="B9185" s="151">
        <v>21105128118</v>
      </c>
      <c r="C9185" s="151">
        <v>574</v>
      </c>
      <c r="D9185" s="158">
        <v>993.50662890000001</v>
      </c>
      <c r="E9185" s="151">
        <v>9980</v>
      </c>
      <c r="F9185" s="151">
        <v>4</v>
      </c>
      <c r="G9185" s="158">
        <v>33.535366990808576</v>
      </c>
    </row>
    <row r="9186" spans="1:7" x14ac:dyDescent="0.25">
      <c r="A9186" s="147">
        <v>9182</v>
      </c>
      <c r="B9186" s="151">
        <v>21105128119</v>
      </c>
      <c r="C9186" s="151">
        <v>481</v>
      </c>
      <c r="D9186" s="158">
        <v>1084.5204389999999</v>
      </c>
      <c r="E9186" s="151">
        <v>2633</v>
      </c>
      <c r="F9186" s="151">
        <v>9</v>
      </c>
      <c r="G9186" s="158">
        <v>82.469694951378713</v>
      </c>
    </row>
    <row r="9187" spans="1:7" x14ac:dyDescent="0.25">
      <c r="A9187" s="147">
        <v>9183</v>
      </c>
      <c r="B9187" s="151">
        <v>21105128120</v>
      </c>
      <c r="C9187" s="151">
        <v>528</v>
      </c>
      <c r="D9187" s="158">
        <v>1083.0277369999999</v>
      </c>
      <c r="E9187" s="151">
        <v>2781</v>
      </c>
      <c r="F9187" s="151">
        <v>9</v>
      </c>
      <c r="G9187" s="158">
        <v>81.483948314906087</v>
      </c>
    </row>
    <row r="9188" spans="1:7" x14ac:dyDescent="0.25">
      <c r="A9188" s="147">
        <v>9184</v>
      </c>
      <c r="B9188" s="151">
        <v>21105128121</v>
      </c>
      <c r="C9188" s="151">
        <v>592</v>
      </c>
      <c r="D9188" s="158">
        <v>1060.031579</v>
      </c>
      <c r="E9188" s="151">
        <v>4816</v>
      </c>
      <c r="F9188" s="151">
        <v>7</v>
      </c>
      <c r="G9188" s="158">
        <v>67.929932063407477</v>
      </c>
    </row>
    <row r="9189" spans="1:7" x14ac:dyDescent="0.25">
      <c r="A9189" s="147">
        <v>9185</v>
      </c>
      <c r="B9189" s="151">
        <v>21105128122</v>
      </c>
      <c r="C9189" s="151">
        <v>291</v>
      </c>
      <c r="D9189" s="158">
        <v>1060.6902520000001</v>
      </c>
      <c r="E9189" s="151">
        <v>4761</v>
      </c>
      <c r="F9189" s="151">
        <v>8</v>
      </c>
      <c r="G9189" s="158">
        <v>68.296256826961496</v>
      </c>
    </row>
    <row r="9190" spans="1:7" x14ac:dyDescent="0.25">
      <c r="A9190" s="147">
        <v>9186</v>
      </c>
      <c r="B9190" s="151">
        <v>21105128123</v>
      </c>
      <c r="C9190" s="151">
        <v>557</v>
      </c>
      <c r="D9190" s="158">
        <v>1051.57581</v>
      </c>
      <c r="E9190" s="151">
        <v>5670</v>
      </c>
      <c r="F9190" s="151">
        <v>7</v>
      </c>
      <c r="G9190" s="158">
        <v>62.241907552950579</v>
      </c>
    </row>
    <row r="9191" spans="1:7" x14ac:dyDescent="0.25">
      <c r="A9191" s="147">
        <v>9187</v>
      </c>
      <c r="B9191" s="151">
        <v>21105128124</v>
      </c>
      <c r="C9191" s="151">
        <v>577</v>
      </c>
      <c r="D9191" s="158">
        <v>957.65579490000005</v>
      </c>
      <c r="E9191" s="151">
        <v>11661</v>
      </c>
      <c r="F9191" s="151">
        <v>3</v>
      </c>
      <c r="G9191" s="158">
        <v>22.339150126548553</v>
      </c>
    </row>
    <row r="9192" spans="1:7" x14ac:dyDescent="0.25">
      <c r="A9192" s="147">
        <v>9188</v>
      </c>
      <c r="B9192" s="151">
        <v>21105128125</v>
      </c>
      <c r="C9192" s="151">
        <v>454</v>
      </c>
      <c r="D9192" s="158">
        <v>1020.513795</v>
      </c>
      <c r="E9192" s="151">
        <v>8252</v>
      </c>
      <c r="F9192" s="151">
        <v>5</v>
      </c>
      <c r="G9192" s="158">
        <v>45.044625016651125</v>
      </c>
    </row>
    <row r="9193" spans="1:7" x14ac:dyDescent="0.25">
      <c r="A9193" s="147">
        <v>9189</v>
      </c>
      <c r="B9193" s="151">
        <v>21105128126</v>
      </c>
      <c r="C9193" s="151">
        <v>473</v>
      </c>
      <c r="D9193" s="158">
        <v>987.10589900000002</v>
      </c>
      <c r="E9193" s="151">
        <v>10319</v>
      </c>
      <c r="F9193" s="151">
        <v>4</v>
      </c>
      <c r="G9193" s="158">
        <v>31.277474357266549</v>
      </c>
    </row>
    <row r="9194" spans="1:7" x14ac:dyDescent="0.25">
      <c r="A9194" s="147">
        <v>9190</v>
      </c>
      <c r="B9194" s="151">
        <v>21105128127</v>
      </c>
      <c r="C9194" s="151">
        <v>564</v>
      </c>
      <c r="D9194" s="158">
        <v>1065.494361</v>
      </c>
      <c r="E9194" s="151">
        <v>4332</v>
      </c>
      <c r="F9194" s="151">
        <v>8</v>
      </c>
      <c r="G9194" s="158">
        <v>71.153589982682831</v>
      </c>
    </row>
    <row r="9195" spans="1:7" x14ac:dyDescent="0.25">
      <c r="A9195" s="147">
        <v>9191</v>
      </c>
      <c r="B9195" s="151">
        <v>21105128128</v>
      </c>
      <c r="C9195" s="151">
        <v>514</v>
      </c>
      <c r="D9195" s="158">
        <v>1061.4280679999999</v>
      </c>
      <c r="E9195" s="151">
        <v>4696</v>
      </c>
      <c r="F9195" s="151">
        <v>8</v>
      </c>
      <c r="G9195" s="158">
        <v>68.729186092979887</v>
      </c>
    </row>
    <row r="9196" spans="1:7" x14ac:dyDescent="0.25">
      <c r="A9196" s="147">
        <v>9192</v>
      </c>
      <c r="B9196" s="151">
        <v>21105128129</v>
      </c>
      <c r="C9196" s="151">
        <v>469</v>
      </c>
      <c r="D9196" s="158">
        <v>1043.125489</v>
      </c>
      <c r="E9196" s="151">
        <v>6422</v>
      </c>
      <c r="F9196" s="151">
        <v>7</v>
      </c>
      <c r="G9196" s="158">
        <v>57.23324896763021</v>
      </c>
    </row>
    <row r="9197" spans="1:7" x14ac:dyDescent="0.25">
      <c r="A9197" s="147">
        <v>9193</v>
      </c>
      <c r="B9197" s="151">
        <v>21105128130</v>
      </c>
      <c r="C9197" s="151">
        <v>542</v>
      </c>
      <c r="D9197" s="158">
        <v>1004.4237879999999</v>
      </c>
      <c r="E9197" s="151">
        <v>9363</v>
      </c>
      <c r="F9197" s="151">
        <v>5</v>
      </c>
      <c r="G9197" s="158">
        <v>37.644864792859998</v>
      </c>
    </row>
    <row r="9198" spans="1:7" x14ac:dyDescent="0.25">
      <c r="A9198" s="147">
        <v>9194</v>
      </c>
      <c r="B9198" s="151">
        <v>21105128131</v>
      </c>
      <c r="C9198" s="151">
        <v>602</v>
      </c>
      <c r="D9198" s="158">
        <v>996.19780820000005</v>
      </c>
      <c r="E9198" s="151">
        <v>9841</v>
      </c>
      <c r="F9198" s="151">
        <v>4</v>
      </c>
      <c r="G9198" s="158">
        <v>34.461169575063273</v>
      </c>
    </row>
    <row r="9199" spans="1:7" x14ac:dyDescent="0.25">
      <c r="A9199" s="147">
        <v>9195</v>
      </c>
      <c r="B9199" s="151">
        <v>21105128132</v>
      </c>
      <c r="C9199" s="151">
        <v>653</v>
      </c>
      <c r="D9199" s="158">
        <v>1015.934745</v>
      </c>
      <c r="E9199" s="151">
        <v>8583</v>
      </c>
      <c r="F9199" s="151">
        <v>5</v>
      </c>
      <c r="G9199" s="158">
        <v>42.840015985080591</v>
      </c>
    </row>
    <row r="9200" spans="1:7" x14ac:dyDescent="0.25">
      <c r="A9200" s="147">
        <v>9196</v>
      </c>
      <c r="B9200" s="151">
        <v>21105128133</v>
      </c>
      <c r="C9200" s="151">
        <v>527</v>
      </c>
      <c r="D9200" s="158">
        <v>969.88099120000004</v>
      </c>
      <c r="E9200" s="151">
        <v>11123</v>
      </c>
      <c r="F9200" s="151">
        <v>3</v>
      </c>
      <c r="G9200" s="158">
        <v>25.922472359131476</v>
      </c>
    </row>
    <row r="9201" spans="1:7" x14ac:dyDescent="0.25">
      <c r="A9201" s="147">
        <v>9197</v>
      </c>
      <c r="B9201" s="151">
        <v>21105128134</v>
      </c>
      <c r="C9201" s="151">
        <v>463</v>
      </c>
      <c r="D9201" s="158">
        <v>997.41636370000003</v>
      </c>
      <c r="E9201" s="151">
        <v>9761</v>
      </c>
      <c r="F9201" s="151">
        <v>4</v>
      </c>
      <c r="G9201" s="158">
        <v>34.994005594778201</v>
      </c>
    </row>
    <row r="9202" spans="1:7" x14ac:dyDescent="0.25">
      <c r="A9202" s="147">
        <v>9198</v>
      </c>
      <c r="B9202" s="151">
        <v>21105128135</v>
      </c>
      <c r="C9202" s="151">
        <v>236</v>
      </c>
      <c r="D9202" s="158">
        <v>1064.6462739999999</v>
      </c>
      <c r="E9202" s="151">
        <v>4401</v>
      </c>
      <c r="F9202" s="151">
        <v>8</v>
      </c>
      <c r="G9202" s="158">
        <v>70.694018915678697</v>
      </c>
    </row>
    <row r="9203" spans="1:7" x14ac:dyDescent="0.25">
      <c r="A9203" s="147">
        <v>9199</v>
      </c>
      <c r="B9203" s="151">
        <v>21105128136</v>
      </c>
      <c r="C9203" s="151">
        <v>352</v>
      </c>
      <c r="D9203" s="158">
        <v>1094.5685089999999</v>
      </c>
      <c r="E9203" s="151">
        <v>1819</v>
      </c>
      <c r="F9203" s="151">
        <v>9</v>
      </c>
      <c r="G9203" s="158">
        <v>87.891301451978151</v>
      </c>
    </row>
    <row r="9204" spans="1:7" x14ac:dyDescent="0.25">
      <c r="A9204" s="147">
        <v>9200</v>
      </c>
      <c r="B9204" s="151">
        <v>21105128137</v>
      </c>
      <c r="C9204" s="151">
        <v>332</v>
      </c>
      <c r="D9204" s="158">
        <v>964.23786459999997</v>
      </c>
      <c r="E9204" s="151">
        <v>11369</v>
      </c>
      <c r="F9204" s="151">
        <v>3</v>
      </c>
      <c r="G9204" s="158">
        <v>24.284001598508059</v>
      </c>
    </row>
    <row r="9205" spans="1:7" x14ac:dyDescent="0.25">
      <c r="A9205" s="147">
        <v>9201</v>
      </c>
      <c r="B9205" s="151">
        <v>21105128138</v>
      </c>
      <c r="C9205" s="151">
        <v>487</v>
      </c>
      <c r="D9205" s="158">
        <v>1065.4515180000001</v>
      </c>
      <c r="E9205" s="151">
        <v>4340</v>
      </c>
      <c r="F9205" s="151">
        <v>8</v>
      </c>
      <c r="G9205" s="158">
        <v>71.100306380711331</v>
      </c>
    </row>
    <row r="9206" spans="1:7" x14ac:dyDescent="0.25">
      <c r="A9206" s="147">
        <v>9202</v>
      </c>
      <c r="B9206" s="151">
        <v>21105128139</v>
      </c>
      <c r="C9206" s="151">
        <v>243</v>
      </c>
      <c r="D9206" s="158">
        <v>1068.9642249999999</v>
      </c>
      <c r="E9206" s="151">
        <v>4006</v>
      </c>
      <c r="F9206" s="151">
        <v>8</v>
      </c>
      <c r="G9206" s="158">
        <v>73.324896763021187</v>
      </c>
    </row>
    <row r="9207" spans="1:7" x14ac:dyDescent="0.25">
      <c r="A9207" s="147">
        <v>9203</v>
      </c>
      <c r="B9207" s="151">
        <v>21105128140</v>
      </c>
      <c r="C9207" s="151">
        <v>307</v>
      </c>
      <c r="D9207" s="158">
        <v>1091.2424390000001</v>
      </c>
      <c r="E9207" s="151">
        <v>2068</v>
      </c>
      <c r="F9207" s="151">
        <v>9</v>
      </c>
      <c r="G9207" s="158">
        <v>86.232849340615431</v>
      </c>
    </row>
    <row r="9208" spans="1:7" x14ac:dyDescent="0.25">
      <c r="A9208" s="147">
        <v>9204</v>
      </c>
      <c r="B9208" s="151">
        <v>21105128141</v>
      </c>
      <c r="C9208" s="151">
        <v>499</v>
      </c>
      <c r="D9208" s="158">
        <v>1097.6418020000001</v>
      </c>
      <c r="E9208" s="151">
        <v>1599</v>
      </c>
      <c r="F9208" s="151">
        <v>9</v>
      </c>
      <c r="G9208" s="158">
        <v>89.356600506194212</v>
      </c>
    </row>
    <row r="9209" spans="1:7" x14ac:dyDescent="0.25">
      <c r="A9209" s="147">
        <v>9205</v>
      </c>
      <c r="B9209" s="151">
        <v>21105128142</v>
      </c>
      <c r="C9209" s="151">
        <v>544</v>
      </c>
      <c r="D9209" s="158">
        <v>1074.298515</v>
      </c>
      <c r="E9209" s="151">
        <v>3566</v>
      </c>
      <c r="F9209" s="151">
        <v>8</v>
      </c>
      <c r="G9209" s="158">
        <v>76.255494871453308</v>
      </c>
    </row>
    <row r="9210" spans="1:7" x14ac:dyDescent="0.25">
      <c r="A9210" s="147">
        <v>9206</v>
      </c>
      <c r="B9210" s="151">
        <v>21105128143</v>
      </c>
      <c r="C9210" s="151">
        <v>262</v>
      </c>
      <c r="D9210" s="158">
        <v>1067.070813</v>
      </c>
      <c r="E9210" s="151">
        <v>4191</v>
      </c>
      <c r="F9210" s="151">
        <v>8</v>
      </c>
      <c r="G9210" s="158">
        <v>72.0927134674304</v>
      </c>
    </row>
    <row r="9211" spans="1:7" x14ac:dyDescent="0.25">
      <c r="A9211" s="147">
        <v>9207</v>
      </c>
      <c r="B9211" s="151">
        <v>21105128144</v>
      </c>
      <c r="C9211" s="151">
        <v>457</v>
      </c>
      <c r="D9211" s="158">
        <v>1090.748106</v>
      </c>
      <c r="E9211" s="151">
        <v>2111</v>
      </c>
      <c r="F9211" s="151">
        <v>9</v>
      </c>
      <c r="G9211" s="158">
        <v>85.946449980018642</v>
      </c>
    </row>
    <row r="9212" spans="1:7" x14ac:dyDescent="0.25">
      <c r="A9212" s="147">
        <v>9208</v>
      </c>
      <c r="B9212" s="151">
        <v>21105128145</v>
      </c>
      <c r="C9212" s="151">
        <v>700</v>
      </c>
      <c r="D9212" s="158">
        <v>994.56968019999999</v>
      </c>
      <c r="E9212" s="151">
        <v>9922</v>
      </c>
      <c r="F9212" s="151">
        <v>4</v>
      </c>
      <c r="G9212" s="158">
        <v>33.92167310510191</v>
      </c>
    </row>
    <row r="9213" spans="1:7" x14ac:dyDescent="0.25">
      <c r="A9213" s="147">
        <v>9209</v>
      </c>
      <c r="B9213" s="151">
        <v>21105128146</v>
      </c>
      <c r="C9213" s="151">
        <v>426</v>
      </c>
      <c r="D9213" s="158">
        <v>1044.2029319999999</v>
      </c>
      <c r="E9213" s="151">
        <v>6317</v>
      </c>
      <c r="F9213" s="151">
        <v>7</v>
      </c>
      <c r="G9213" s="158">
        <v>57.932596243506062</v>
      </c>
    </row>
    <row r="9214" spans="1:7" x14ac:dyDescent="0.25">
      <c r="A9214" s="147">
        <v>9210</v>
      </c>
      <c r="B9214" s="151">
        <v>21105128147</v>
      </c>
      <c r="C9214" s="151">
        <v>341</v>
      </c>
      <c r="D9214" s="158">
        <v>973.87314319999996</v>
      </c>
      <c r="E9214" s="151">
        <v>10964</v>
      </c>
      <c r="F9214" s="151">
        <v>4</v>
      </c>
      <c r="G9214" s="158">
        <v>26.981483948314906</v>
      </c>
    </row>
    <row r="9215" spans="1:7" x14ac:dyDescent="0.25">
      <c r="A9215" s="147">
        <v>9211</v>
      </c>
      <c r="B9215" s="151">
        <v>21105128201</v>
      </c>
      <c r="C9215" s="151">
        <v>453</v>
      </c>
      <c r="D9215" s="158">
        <v>1107.960495</v>
      </c>
      <c r="E9215" s="151">
        <v>936</v>
      </c>
      <c r="F9215" s="151">
        <v>10</v>
      </c>
      <c r="G9215" s="158">
        <v>93.772479019581723</v>
      </c>
    </row>
    <row r="9216" spans="1:7" x14ac:dyDescent="0.25">
      <c r="A9216" s="147">
        <v>9212</v>
      </c>
      <c r="B9216" s="151">
        <v>21105128202</v>
      </c>
      <c r="C9216" s="151">
        <v>280</v>
      </c>
      <c r="D9216" s="158">
        <v>1069.0297929999999</v>
      </c>
      <c r="E9216" s="151">
        <v>3999</v>
      </c>
      <c r="F9216" s="151">
        <v>8</v>
      </c>
      <c r="G9216" s="158">
        <v>73.371519914746244</v>
      </c>
    </row>
    <row r="9217" spans="1:7" x14ac:dyDescent="0.25">
      <c r="A9217" s="147">
        <v>9213</v>
      </c>
      <c r="B9217" s="151">
        <v>21105128203</v>
      </c>
      <c r="C9217" s="151">
        <v>374</v>
      </c>
      <c r="D9217" s="158">
        <v>1081.3404439999999</v>
      </c>
      <c r="E9217" s="151">
        <v>2924</v>
      </c>
      <c r="F9217" s="151">
        <v>9</v>
      </c>
      <c r="G9217" s="158">
        <v>80.531503929665647</v>
      </c>
    </row>
    <row r="9218" spans="1:7" x14ac:dyDescent="0.25">
      <c r="A9218" s="147">
        <v>9214</v>
      </c>
      <c r="B9218" s="151">
        <v>21105128204</v>
      </c>
      <c r="C9218" s="151">
        <v>297</v>
      </c>
      <c r="D9218" s="158">
        <v>1097.6168889999999</v>
      </c>
      <c r="E9218" s="151">
        <v>1600</v>
      </c>
      <c r="F9218" s="151">
        <v>9</v>
      </c>
      <c r="G9218" s="158">
        <v>89.349940055947783</v>
      </c>
    </row>
    <row r="9219" spans="1:7" x14ac:dyDescent="0.25">
      <c r="A9219" s="147">
        <v>9215</v>
      </c>
      <c r="B9219" s="151">
        <v>21105128205</v>
      </c>
      <c r="C9219" s="151">
        <v>352</v>
      </c>
      <c r="D9219" s="158">
        <v>1073.602421</v>
      </c>
      <c r="E9219" s="151">
        <v>3622</v>
      </c>
      <c r="F9219" s="151">
        <v>8</v>
      </c>
      <c r="G9219" s="158">
        <v>75.882509657652847</v>
      </c>
    </row>
    <row r="9220" spans="1:7" x14ac:dyDescent="0.25">
      <c r="A9220" s="147">
        <v>9216</v>
      </c>
      <c r="B9220" s="151">
        <v>21105128206</v>
      </c>
      <c r="C9220" s="151">
        <v>209</v>
      </c>
      <c r="D9220" s="158">
        <v>1086.5381299999999</v>
      </c>
      <c r="E9220" s="151">
        <v>2475</v>
      </c>
      <c r="F9220" s="151">
        <v>9</v>
      </c>
      <c r="G9220" s="158">
        <v>83.522046090315712</v>
      </c>
    </row>
    <row r="9221" spans="1:7" x14ac:dyDescent="0.25">
      <c r="A9221" s="147">
        <v>9217</v>
      </c>
      <c r="B9221" s="151">
        <v>21105128207</v>
      </c>
      <c r="C9221" s="151">
        <v>220</v>
      </c>
      <c r="D9221" s="158">
        <v>1059.62538</v>
      </c>
      <c r="E9221" s="151">
        <v>4861</v>
      </c>
      <c r="F9221" s="151">
        <v>7</v>
      </c>
      <c r="G9221" s="158">
        <v>67.630211802317845</v>
      </c>
    </row>
    <row r="9222" spans="1:7" x14ac:dyDescent="0.25">
      <c r="A9222" s="147">
        <v>9218</v>
      </c>
      <c r="B9222" s="151">
        <v>21105128208</v>
      </c>
      <c r="C9222" s="151">
        <v>258</v>
      </c>
      <c r="D9222" s="158">
        <v>1071.5815009999999</v>
      </c>
      <c r="E9222" s="151">
        <v>3793</v>
      </c>
      <c r="F9222" s="151">
        <v>8</v>
      </c>
      <c r="G9222" s="158">
        <v>74.74357266551219</v>
      </c>
    </row>
    <row r="9223" spans="1:7" x14ac:dyDescent="0.25">
      <c r="A9223" s="147">
        <v>9219</v>
      </c>
      <c r="B9223" s="151">
        <v>21105128209</v>
      </c>
      <c r="C9223" s="151">
        <v>381</v>
      </c>
      <c r="D9223" s="158">
        <v>1057.6773410000001</v>
      </c>
      <c r="E9223" s="151">
        <v>5081</v>
      </c>
      <c r="F9223" s="151">
        <v>7</v>
      </c>
      <c r="G9223" s="158">
        <v>66.16491274810177</v>
      </c>
    </row>
    <row r="9224" spans="1:7" x14ac:dyDescent="0.25">
      <c r="A9224" s="147">
        <v>9220</v>
      </c>
      <c r="B9224" s="151">
        <v>21105128210</v>
      </c>
      <c r="C9224" s="151">
        <v>294</v>
      </c>
      <c r="D9224" s="158">
        <v>1079.08437</v>
      </c>
      <c r="E9224" s="151">
        <v>3125</v>
      </c>
      <c r="F9224" s="151">
        <v>8</v>
      </c>
      <c r="G9224" s="158">
        <v>79.192753430131873</v>
      </c>
    </row>
    <row r="9225" spans="1:7" x14ac:dyDescent="0.25">
      <c r="A9225" s="147">
        <v>9221</v>
      </c>
      <c r="B9225" s="151">
        <v>21105128211</v>
      </c>
      <c r="C9225" s="151">
        <v>353</v>
      </c>
      <c r="D9225" s="158">
        <v>1083.3868669999999</v>
      </c>
      <c r="E9225" s="151">
        <v>2749</v>
      </c>
      <c r="F9225" s="151">
        <v>9</v>
      </c>
      <c r="G9225" s="158">
        <v>81.697082722792061</v>
      </c>
    </row>
    <row r="9226" spans="1:7" x14ac:dyDescent="0.25">
      <c r="A9226" s="147">
        <v>9222</v>
      </c>
      <c r="B9226" s="151">
        <v>21105128212</v>
      </c>
      <c r="C9226" s="151">
        <v>418</v>
      </c>
      <c r="D9226" s="158">
        <v>1076.6575539999999</v>
      </c>
      <c r="E9226" s="151">
        <v>3347</v>
      </c>
      <c r="F9226" s="151">
        <v>8</v>
      </c>
      <c r="G9226" s="158">
        <v>77.71413347542294</v>
      </c>
    </row>
    <row r="9227" spans="1:7" x14ac:dyDescent="0.25">
      <c r="A9227" s="147">
        <v>9223</v>
      </c>
      <c r="B9227" s="151">
        <v>21105128213</v>
      </c>
      <c r="C9227" s="151">
        <v>353</v>
      </c>
      <c r="D9227" s="158">
        <v>1094.9367629999999</v>
      </c>
      <c r="E9227" s="151">
        <v>1789</v>
      </c>
      <c r="F9227" s="151">
        <v>9</v>
      </c>
      <c r="G9227" s="158">
        <v>88.091114959371254</v>
      </c>
    </row>
    <row r="9228" spans="1:7" x14ac:dyDescent="0.25">
      <c r="A9228" s="147">
        <v>9224</v>
      </c>
      <c r="B9228" s="151">
        <v>21105128214</v>
      </c>
      <c r="C9228" s="151">
        <v>391</v>
      </c>
      <c r="D9228" s="158">
        <v>1076.4201860000001</v>
      </c>
      <c r="E9228" s="151">
        <v>3365</v>
      </c>
      <c r="F9228" s="151">
        <v>8</v>
      </c>
      <c r="G9228" s="158">
        <v>77.594245370987082</v>
      </c>
    </row>
    <row r="9229" spans="1:7" x14ac:dyDescent="0.25">
      <c r="A9229" s="147">
        <v>9225</v>
      </c>
      <c r="B9229" s="151">
        <v>21105128215</v>
      </c>
      <c r="C9229" s="151">
        <v>476</v>
      </c>
      <c r="D9229" s="158">
        <v>1100.348205</v>
      </c>
      <c r="E9229" s="151">
        <v>1401</v>
      </c>
      <c r="F9229" s="151">
        <v>9</v>
      </c>
      <c r="G9229" s="158">
        <v>90.675369654988685</v>
      </c>
    </row>
    <row r="9230" spans="1:7" x14ac:dyDescent="0.25">
      <c r="A9230" s="147">
        <v>9226</v>
      </c>
      <c r="B9230" s="151">
        <v>21105128216</v>
      </c>
      <c r="C9230" s="151">
        <v>342</v>
      </c>
      <c r="D9230" s="158">
        <v>1050.5792120000001</v>
      </c>
      <c r="E9230" s="151">
        <v>5746</v>
      </c>
      <c r="F9230" s="151">
        <v>7</v>
      </c>
      <c r="G9230" s="158">
        <v>61.735713334221401</v>
      </c>
    </row>
    <row r="9231" spans="1:7" x14ac:dyDescent="0.25">
      <c r="A9231" s="147">
        <v>9227</v>
      </c>
      <c r="B9231" s="151">
        <v>21105128218</v>
      </c>
      <c r="C9231" s="151">
        <v>477</v>
      </c>
      <c r="D9231" s="158">
        <v>1083.8819269999999</v>
      </c>
      <c r="E9231" s="151">
        <v>2693</v>
      </c>
      <c r="F9231" s="151">
        <v>9</v>
      </c>
      <c r="G9231" s="158">
        <v>82.070067936592523</v>
      </c>
    </row>
    <row r="9232" spans="1:7" x14ac:dyDescent="0.25">
      <c r="A9232" s="147">
        <v>9228</v>
      </c>
      <c r="B9232" s="151">
        <v>21105128219</v>
      </c>
      <c r="C9232" s="151">
        <v>382</v>
      </c>
      <c r="D9232" s="158">
        <v>1063.8995170000001</v>
      </c>
      <c r="E9232" s="151">
        <v>4459</v>
      </c>
      <c r="F9232" s="151">
        <v>8</v>
      </c>
      <c r="G9232" s="158">
        <v>70.307712801385364</v>
      </c>
    </row>
    <row r="9233" spans="1:7" x14ac:dyDescent="0.25">
      <c r="A9233" s="147">
        <v>9229</v>
      </c>
      <c r="B9233" s="151">
        <v>21105128220</v>
      </c>
      <c r="C9233" s="151">
        <v>504</v>
      </c>
      <c r="D9233" s="158">
        <v>1071.1644839999999</v>
      </c>
      <c r="E9233" s="151">
        <v>3825</v>
      </c>
      <c r="F9233" s="151">
        <v>8</v>
      </c>
      <c r="G9233" s="158">
        <v>74.530438257626216</v>
      </c>
    </row>
    <row r="9234" spans="1:7" x14ac:dyDescent="0.25">
      <c r="A9234" s="147">
        <v>9230</v>
      </c>
      <c r="B9234" s="151">
        <v>21105128221</v>
      </c>
      <c r="C9234" s="151">
        <v>185</v>
      </c>
      <c r="D9234" s="158">
        <v>1059.44733</v>
      </c>
      <c r="E9234" s="151">
        <v>4881</v>
      </c>
      <c r="F9234" s="151">
        <v>7</v>
      </c>
      <c r="G9234" s="158">
        <v>67.497002797389101</v>
      </c>
    </row>
    <row r="9235" spans="1:7" x14ac:dyDescent="0.25">
      <c r="A9235" s="147">
        <v>9231</v>
      </c>
      <c r="B9235" s="151">
        <v>21105128222</v>
      </c>
      <c r="C9235" s="151">
        <v>499</v>
      </c>
      <c r="D9235" s="158">
        <v>1077.0603309999999</v>
      </c>
      <c r="E9235" s="151">
        <v>3307</v>
      </c>
      <c r="F9235" s="151">
        <v>8</v>
      </c>
      <c r="G9235" s="158">
        <v>77.980551485280401</v>
      </c>
    </row>
    <row r="9236" spans="1:7" x14ac:dyDescent="0.25">
      <c r="A9236" s="147">
        <v>9232</v>
      </c>
      <c r="B9236" s="151">
        <v>21105128223</v>
      </c>
      <c r="C9236" s="151">
        <v>525</v>
      </c>
      <c r="D9236" s="158">
        <v>1039.9756749999999</v>
      </c>
      <c r="E9236" s="151">
        <v>6708</v>
      </c>
      <c r="F9236" s="151">
        <v>6</v>
      </c>
      <c r="G9236" s="158">
        <v>55.32836019714933</v>
      </c>
    </row>
    <row r="9237" spans="1:7" x14ac:dyDescent="0.25">
      <c r="A9237" s="147">
        <v>9233</v>
      </c>
      <c r="B9237" s="151">
        <v>21105128224</v>
      </c>
      <c r="C9237" s="151">
        <v>343</v>
      </c>
      <c r="D9237" s="158">
        <v>1077.4255720000001</v>
      </c>
      <c r="E9237" s="151">
        <v>3277</v>
      </c>
      <c r="F9237" s="151">
        <v>8</v>
      </c>
      <c r="G9237" s="158">
        <v>78.180364992673503</v>
      </c>
    </row>
    <row r="9238" spans="1:7" x14ac:dyDescent="0.25">
      <c r="A9238" s="147">
        <v>9234</v>
      </c>
      <c r="B9238" s="151">
        <v>21105128225</v>
      </c>
      <c r="C9238" s="151">
        <v>213</v>
      </c>
      <c r="D9238" s="158">
        <v>1062.178148</v>
      </c>
      <c r="E9238" s="151">
        <v>4641</v>
      </c>
      <c r="F9238" s="151">
        <v>8</v>
      </c>
      <c r="G9238" s="158">
        <v>69.095510856533906</v>
      </c>
    </row>
    <row r="9239" spans="1:7" x14ac:dyDescent="0.25">
      <c r="A9239" s="147">
        <v>9235</v>
      </c>
      <c r="B9239" s="151">
        <v>21105128226</v>
      </c>
      <c r="C9239" s="151">
        <v>245</v>
      </c>
      <c r="D9239" s="158">
        <v>1104.667136</v>
      </c>
      <c r="E9239" s="151">
        <v>1110</v>
      </c>
      <c r="F9239" s="151">
        <v>10</v>
      </c>
      <c r="G9239" s="158">
        <v>92.613560676701752</v>
      </c>
    </row>
    <row r="9240" spans="1:7" x14ac:dyDescent="0.25">
      <c r="A9240" s="147">
        <v>9236</v>
      </c>
      <c r="B9240" s="151">
        <v>21105128228</v>
      </c>
      <c r="C9240" s="151">
        <v>290</v>
      </c>
      <c r="D9240" s="158">
        <v>1081.470055</v>
      </c>
      <c r="E9240" s="151">
        <v>2908</v>
      </c>
      <c r="F9240" s="151">
        <v>9</v>
      </c>
      <c r="G9240" s="158">
        <v>80.638071133608634</v>
      </c>
    </row>
    <row r="9241" spans="1:7" x14ac:dyDescent="0.25">
      <c r="A9241" s="147">
        <v>9237</v>
      </c>
      <c r="B9241" s="151">
        <v>21105128230</v>
      </c>
      <c r="C9241" s="151">
        <v>18</v>
      </c>
      <c r="D9241" s="158" t="s">
        <v>2876</v>
      </c>
      <c r="E9241" s="151" t="e">
        <v>#VALUE!</v>
      </c>
      <c r="F9241" s="151" t="s">
        <v>2876</v>
      </c>
      <c r="G9241" s="158" t="e">
        <v>#VALUE!</v>
      </c>
    </row>
    <row r="9242" spans="1:7" x14ac:dyDescent="0.25">
      <c r="A9242" s="147">
        <v>9238</v>
      </c>
      <c r="B9242" s="151">
        <v>21105128232</v>
      </c>
      <c r="C9242" s="151">
        <v>539</v>
      </c>
      <c r="D9242" s="158">
        <v>1112.882578</v>
      </c>
      <c r="E9242" s="151">
        <v>716</v>
      </c>
      <c r="F9242" s="151">
        <v>10</v>
      </c>
      <c r="G9242" s="158">
        <v>95.237778073797784</v>
      </c>
    </row>
    <row r="9243" spans="1:7" x14ac:dyDescent="0.25">
      <c r="A9243" s="147">
        <v>9239</v>
      </c>
      <c r="B9243" s="151">
        <v>21105128301</v>
      </c>
      <c r="C9243" s="151">
        <v>349</v>
      </c>
      <c r="D9243" s="158">
        <v>1086.0583160000001</v>
      </c>
      <c r="E9243" s="151">
        <v>2510</v>
      </c>
      <c r="F9243" s="151">
        <v>9</v>
      </c>
      <c r="G9243" s="158">
        <v>83.288930331690423</v>
      </c>
    </row>
    <row r="9244" spans="1:7" x14ac:dyDescent="0.25">
      <c r="A9244" s="147">
        <v>9240</v>
      </c>
      <c r="B9244" s="151">
        <v>21105128302</v>
      </c>
      <c r="C9244" s="151">
        <v>490</v>
      </c>
      <c r="D9244" s="158">
        <v>1050.8905910000001</v>
      </c>
      <c r="E9244" s="151">
        <v>5723</v>
      </c>
      <c r="F9244" s="151">
        <v>7</v>
      </c>
      <c r="G9244" s="158">
        <v>61.888903689889439</v>
      </c>
    </row>
    <row r="9245" spans="1:7" x14ac:dyDescent="0.25">
      <c r="A9245" s="147">
        <v>9241</v>
      </c>
      <c r="B9245" s="151">
        <v>21105128303</v>
      </c>
      <c r="C9245" s="151">
        <v>232</v>
      </c>
      <c r="D9245" s="158">
        <v>1057.2670800000001</v>
      </c>
      <c r="E9245" s="151">
        <v>5121</v>
      </c>
      <c r="F9245" s="151">
        <v>7</v>
      </c>
      <c r="G9245" s="158">
        <v>65.89849473824431</v>
      </c>
    </row>
    <row r="9246" spans="1:7" x14ac:dyDescent="0.25">
      <c r="A9246" s="147">
        <v>9242</v>
      </c>
      <c r="B9246" s="151">
        <v>21105128304</v>
      </c>
      <c r="C9246" s="151">
        <v>386</v>
      </c>
      <c r="D9246" s="158">
        <v>1031.276957</v>
      </c>
      <c r="E9246" s="151">
        <v>7401</v>
      </c>
      <c r="F9246" s="151">
        <v>6</v>
      </c>
      <c r="G9246" s="158">
        <v>50.712668176368723</v>
      </c>
    </row>
    <row r="9247" spans="1:7" x14ac:dyDescent="0.25">
      <c r="A9247" s="147">
        <v>9243</v>
      </c>
      <c r="B9247" s="151">
        <v>21105128305</v>
      </c>
      <c r="C9247" s="151">
        <v>404</v>
      </c>
      <c r="D9247" s="158">
        <v>1046.9050830000001</v>
      </c>
      <c r="E9247" s="151">
        <v>6074</v>
      </c>
      <c r="F9247" s="151">
        <v>7</v>
      </c>
      <c r="G9247" s="158">
        <v>59.551085653390167</v>
      </c>
    </row>
    <row r="9248" spans="1:7" x14ac:dyDescent="0.25">
      <c r="A9248" s="147">
        <v>9244</v>
      </c>
      <c r="B9248" s="151">
        <v>21105128306</v>
      </c>
      <c r="C9248" s="151">
        <v>695</v>
      </c>
      <c r="D9248" s="158">
        <v>1032.974442</v>
      </c>
      <c r="E9248" s="151">
        <v>7250</v>
      </c>
      <c r="F9248" s="151">
        <v>6</v>
      </c>
      <c r="G9248" s="158">
        <v>51.718396163580657</v>
      </c>
    </row>
    <row r="9249" spans="1:7" x14ac:dyDescent="0.25">
      <c r="A9249" s="147">
        <v>9245</v>
      </c>
      <c r="B9249" s="151">
        <v>21105128307</v>
      </c>
      <c r="C9249" s="151">
        <v>304</v>
      </c>
      <c r="D9249" s="158">
        <v>1061.482888</v>
      </c>
      <c r="E9249" s="151">
        <v>4689</v>
      </c>
      <c r="F9249" s="151">
        <v>8</v>
      </c>
      <c r="G9249" s="158">
        <v>68.775809244704945</v>
      </c>
    </row>
    <row r="9250" spans="1:7" x14ac:dyDescent="0.25">
      <c r="A9250" s="147">
        <v>9246</v>
      </c>
      <c r="B9250" s="151">
        <v>21105128308</v>
      </c>
      <c r="C9250" s="151">
        <v>321</v>
      </c>
      <c r="D9250" s="158">
        <v>1053.4224489999999</v>
      </c>
      <c r="E9250" s="151">
        <v>5508</v>
      </c>
      <c r="F9250" s="151">
        <v>7</v>
      </c>
      <c r="G9250" s="158">
        <v>63.320900492873321</v>
      </c>
    </row>
    <row r="9251" spans="1:7" x14ac:dyDescent="0.25">
      <c r="A9251" s="147">
        <v>9247</v>
      </c>
      <c r="B9251" s="151">
        <v>21105128309</v>
      </c>
      <c r="C9251" s="151">
        <v>537</v>
      </c>
      <c r="D9251" s="158">
        <v>1061.7548710000001</v>
      </c>
      <c r="E9251" s="151">
        <v>4674</v>
      </c>
      <c r="F9251" s="151">
        <v>8</v>
      </c>
      <c r="G9251" s="158">
        <v>68.875715998401489</v>
      </c>
    </row>
    <row r="9252" spans="1:7" x14ac:dyDescent="0.25">
      <c r="A9252" s="147">
        <v>9248</v>
      </c>
      <c r="B9252" s="151">
        <v>21105128310</v>
      </c>
      <c r="C9252" s="151">
        <v>360</v>
      </c>
      <c r="D9252" s="158">
        <v>1033.8831970000001</v>
      </c>
      <c r="E9252" s="151">
        <v>7196</v>
      </c>
      <c r="F9252" s="151">
        <v>6</v>
      </c>
      <c r="G9252" s="158">
        <v>52.078060476888233</v>
      </c>
    </row>
    <row r="9253" spans="1:7" x14ac:dyDescent="0.25">
      <c r="A9253" s="147">
        <v>9249</v>
      </c>
      <c r="B9253" s="151">
        <v>21105128311</v>
      </c>
      <c r="C9253" s="151">
        <v>502</v>
      </c>
      <c r="D9253" s="158">
        <v>1041.1276989999999</v>
      </c>
      <c r="E9253" s="151">
        <v>6613</v>
      </c>
      <c r="F9253" s="151">
        <v>6</v>
      </c>
      <c r="G9253" s="158">
        <v>55.961102970560802</v>
      </c>
    </row>
    <row r="9254" spans="1:7" x14ac:dyDescent="0.25">
      <c r="A9254" s="147">
        <v>9250</v>
      </c>
      <c r="B9254" s="151">
        <v>21105128312</v>
      </c>
      <c r="C9254" s="151">
        <v>343</v>
      </c>
      <c r="D9254" s="158">
        <v>1052.015451</v>
      </c>
      <c r="E9254" s="151">
        <v>5625</v>
      </c>
      <c r="F9254" s="151">
        <v>7</v>
      </c>
      <c r="G9254" s="158">
        <v>62.541627814040226</v>
      </c>
    </row>
    <row r="9255" spans="1:7" x14ac:dyDescent="0.25">
      <c r="A9255" s="147">
        <v>9251</v>
      </c>
      <c r="B9255" s="151">
        <v>21105128313</v>
      </c>
      <c r="C9255" s="151">
        <v>401</v>
      </c>
      <c r="D9255" s="158">
        <v>1030.0670150000001</v>
      </c>
      <c r="E9255" s="151">
        <v>7494</v>
      </c>
      <c r="F9255" s="151">
        <v>6</v>
      </c>
      <c r="G9255" s="158">
        <v>50.093246303450115</v>
      </c>
    </row>
    <row r="9256" spans="1:7" x14ac:dyDescent="0.25">
      <c r="A9256" s="147">
        <v>9252</v>
      </c>
      <c r="B9256" s="151">
        <v>21105128314</v>
      </c>
      <c r="C9256" s="151">
        <v>322</v>
      </c>
      <c r="D9256" s="158">
        <v>1076.29591</v>
      </c>
      <c r="E9256" s="151">
        <v>3374</v>
      </c>
      <c r="F9256" s="151">
        <v>8</v>
      </c>
      <c r="G9256" s="158">
        <v>77.534301318769153</v>
      </c>
    </row>
    <row r="9257" spans="1:7" x14ac:dyDescent="0.25">
      <c r="A9257" s="147">
        <v>9253</v>
      </c>
      <c r="B9257" s="151">
        <v>21105128315</v>
      </c>
      <c r="C9257" s="151">
        <v>344</v>
      </c>
      <c r="D9257" s="158">
        <v>1038.757368</v>
      </c>
      <c r="E9257" s="151">
        <v>6813</v>
      </c>
      <c r="F9257" s="151">
        <v>6</v>
      </c>
      <c r="G9257" s="158">
        <v>54.629012921273478</v>
      </c>
    </row>
    <row r="9258" spans="1:7" x14ac:dyDescent="0.25">
      <c r="A9258" s="147">
        <v>9254</v>
      </c>
      <c r="B9258" s="151">
        <v>21105128316</v>
      </c>
      <c r="C9258" s="151">
        <v>370</v>
      </c>
      <c r="D9258" s="158">
        <v>1006.3672340000001</v>
      </c>
      <c r="E9258" s="151">
        <v>9229</v>
      </c>
      <c r="F9258" s="151">
        <v>5</v>
      </c>
      <c r="G9258" s="158">
        <v>38.537365125882509</v>
      </c>
    </row>
    <row r="9259" spans="1:7" x14ac:dyDescent="0.25">
      <c r="A9259" s="147">
        <v>9255</v>
      </c>
      <c r="B9259" s="151">
        <v>21105128317</v>
      </c>
      <c r="C9259" s="151">
        <v>467</v>
      </c>
      <c r="D9259" s="158">
        <v>1062.1778859999999</v>
      </c>
      <c r="E9259" s="151">
        <v>4642</v>
      </c>
      <c r="F9259" s="151">
        <v>8</v>
      </c>
      <c r="G9259" s="158">
        <v>69.088850406287463</v>
      </c>
    </row>
    <row r="9260" spans="1:7" x14ac:dyDescent="0.25">
      <c r="A9260" s="147">
        <v>9256</v>
      </c>
      <c r="B9260" s="151">
        <v>21105128318</v>
      </c>
      <c r="C9260" s="151">
        <v>301</v>
      </c>
      <c r="D9260" s="158">
        <v>1056.0169760000001</v>
      </c>
      <c r="E9260" s="151">
        <v>5242</v>
      </c>
      <c r="F9260" s="151">
        <v>7</v>
      </c>
      <c r="G9260" s="158">
        <v>65.092580258425471</v>
      </c>
    </row>
    <row r="9261" spans="1:7" x14ac:dyDescent="0.25">
      <c r="A9261" s="147">
        <v>9257</v>
      </c>
      <c r="B9261" s="151">
        <v>21105128319</v>
      </c>
      <c r="C9261" s="151">
        <v>423</v>
      </c>
      <c r="D9261" s="158">
        <v>1065.0326219999999</v>
      </c>
      <c r="E9261" s="151">
        <v>4367</v>
      </c>
      <c r="F9261" s="151">
        <v>8</v>
      </c>
      <c r="G9261" s="158">
        <v>70.920474224057557</v>
      </c>
    </row>
    <row r="9262" spans="1:7" x14ac:dyDescent="0.25">
      <c r="A9262" s="147">
        <v>9258</v>
      </c>
      <c r="B9262" s="151">
        <v>21105128320</v>
      </c>
      <c r="C9262" s="151">
        <v>375</v>
      </c>
      <c r="D9262" s="158">
        <v>1025.6765929999999</v>
      </c>
      <c r="E9262" s="151">
        <v>7845</v>
      </c>
      <c r="F9262" s="151">
        <v>6</v>
      </c>
      <c r="G9262" s="158">
        <v>47.755428266950844</v>
      </c>
    </row>
    <row r="9263" spans="1:7" x14ac:dyDescent="0.25">
      <c r="A9263" s="147">
        <v>9259</v>
      </c>
      <c r="B9263" s="151">
        <v>21105128321</v>
      </c>
      <c r="C9263" s="151">
        <v>383</v>
      </c>
      <c r="D9263" s="158">
        <v>1050.5095779999999</v>
      </c>
      <c r="E9263" s="151">
        <v>5751</v>
      </c>
      <c r="F9263" s="151">
        <v>7</v>
      </c>
      <c r="G9263" s="158">
        <v>61.702411082989208</v>
      </c>
    </row>
    <row r="9264" spans="1:7" x14ac:dyDescent="0.25">
      <c r="A9264" s="147">
        <v>9260</v>
      </c>
      <c r="B9264" s="151">
        <v>21105128322</v>
      </c>
      <c r="C9264" s="151">
        <v>279</v>
      </c>
      <c r="D9264" s="158">
        <v>1083.7308640000001</v>
      </c>
      <c r="E9264" s="151">
        <v>2706</v>
      </c>
      <c r="F9264" s="151">
        <v>9</v>
      </c>
      <c r="G9264" s="158">
        <v>81.983482083388836</v>
      </c>
    </row>
    <row r="9265" spans="1:7" x14ac:dyDescent="0.25">
      <c r="A9265" s="147">
        <v>9261</v>
      </c>
      <c r="B9265" s="151">
        <v>21105128323</v>
      </c>
      <c r="C9265" s="151">
        <v>271</v>
      </c>
      <c r="D9265" s="158">
        <v>1081.4947179999999</v>
      </c>
      <c r="E9265" s="151">
        <v>2902</v>
      </c>
      <c r="F9265" s="151">
        <v>9</v>
      </c>
      <c r="G9265" s="158">
        <v>80.678033835087248</v>
      </c>
    </row>
    <row r="9266" spans="1:7" x14ac:dyDescent="0.25">
      <c r="A9266" s="147">
        <v>9262</v>
      </c>
      <c r="B9266" s="151">
        <v>21105128324</v>
      </c>
      <c r="C9266" s="151">
        <v>374</v>
      </c>
      <c r="D9266" s="158">
        <v>1093.148956</v>
      </c>
      <c r="E9266" s="151">
        <v>1935</v>
      </c>
      <c r="F9266" s="151">
        <v>9</v>
      </c>
      <c r="G9266" s="158">
        <v>87.118689223391499</v>
      </c>
    </row>
    <row r="9267" spans="1:7" x14ac:dyDescent="0.25">
      <c r="A9267" s="147">
        <v>9263</v>
      </c>
      <c r="B9267" s="151">
        <v>21105128325</v>
      </c>
      <c r="C9267" s="151">
        <v>364</v>
      </c>
      <c r="D9267" s="158">
        <v>1019.299343</v>
      </c>
      <c r="E9267" s="151">
        <v>8334</v>
      </c>
      <c r="F9267" s="151">
        <v>5</v>
      </c>
      <c r="G9267" s="158">
        <v>44.498468096443325</v>
      </c>
    </row>
    <row r="9268" spans="1:7" x14ac:dyDescent="0.25">
      <c r="A9268" s="147">
        <v>9264</v>
      </c>
      <c r="B9268" s="151">
        <v>21105128326</v>
      </c>
      <c r="C9268" s="151">
        <v>196</v>
      </c>
      <c r="D9268" s="158">
        <v>1078.7301600000001</v>
      </c>
      <c r="E9268" s="151">
        <v>3153</v>
      </c>
      <c r="F9268" s="151">
        <v>8</v>
      </c>
      <c r="G9268" s="158">
        <v>79.006260823231656</v>
      </c>
    </row>
    <row r="9269" spans="1:7" x14ac:dyDescent="0.25">
      <c r="A9269" s="147">
        <v>9265</v>
      </c>
      <c r="B9269" s="151">
        <v>21105128401</v>
      </c>
      <c r="C9269" s="151">
        <v>295</v>
      </c>
      <c r="D9269" s="158">
        <v>1091.251804</v>
      </c>
      <c r="E9269" s="151">
        <v>2067</v>
      </c>
      <c r="F9269" s="151">
        <v>9</v>
      </c>
      <c r="G9269" s="158">
        <v>86.23950979086186</v>
      </c>
    </row>
    <row r="9270" spans="1:7" x14ac:dyDescent="0.25">
      <c r="A9270" s="147">
        <v>9266</v>
      </c>
      <c r="B9270" s="151">
        <v>21105128402</v>
      </c>
      <c r="C9270" s="151">
        <v>360</v>
      </c>
      <c r="D9270" s="158">
        <v>1070.046462</v>
      </c>
      <c r="E9270" s="151">
        <v>3923</v>
      </c>
      <c r="F9270" s="151">
        <v>8</v>
      </c>
      <c r="G9270" s="158">
        <v>73.877714133475422</v>
      </c>
    </row>
    <row r="9271" spans="1:7" x14ac:dyDescent="0.25">
      <c r="A9271" s="147">
        <v>9267</v>
      </c>
      <c r="B9271" s="151">
        <v>21105128403</v>
      </c>
      <c r="C9271" s="151">
        <v>417</v>
      </c>
      <c r="D9271" s="158">
        <v>1059.8384129999999</v>
      </c>
      <c r="E9271" s="151">
        <v>4833</v>
      </c>
      <c r="F9271" s="151">
        <v>7</v>
      </c>
      <c r="G9271" s="158">
        <v>67.816704409218062</v>
      </c>
    </row>
    <row r="9272" spans="1:7" x14ac:dyDescent="0.25">
      <c r="A9272" s="147">
        <v>9268</v>
      </c>
      <c r="B9272" s="151">
        <v>21105128404</v>
      </c>
      <c r="C9272" s="151">
        <v>403</v>
      </c>
      <c r="D9272" s="158">
        <v>1087.5028709999999</v>
      </c>
      <c r="E9272" s="151">
        <v>2382</v>
      </c>
      <c r="F9272" s="151">
        <v>9</v>
      </c>
      <c r="G9272" s="158">
        <v>84.141467963234319</v>
      </c>
    </row>
    <row r="9273" spans="1:7" x14ac:dyDescent="0.25">
      <c r="A9273" s="147">
        <v>9269</v>
      </c>
      <c r="B9273" s="151">
        <v>21105128405</v>
      </c>
      <c r="C9273" s="151">
        <v>388</v>
      </c>
      <c r="D9273" s="158">
        <v>1086.8968600000001</v>
      </c>
      <c r="E9273" s="151">
        <v>2438</v>
      </c>
      <c r="F9273" s="151">
        <v>9</v>
      </c>
      <c r="G9273" s="158">
        <v>83.768482749433858</v>
      </c>
    </row>
    <row r="9274" spans="1:7" x14ac:dyDescent="0.25">
      <c r="A9274" s="147">
        <v>9270</v>
      </c>
      <c r="B9274" s="151">
        <v>21105128406</v>
      </c>
      <c r="C9274" s="151">
        <v>262</v>
      </c>
      <c r="D9274" s="158">
        <v>1077.445712</v>
      </c>
      <c r="E9274" s="151">
        <v>3274</v>
      </c>
      <c r="F9274" s="151">
        <v>8</v>
      </c>
      <c r="G9274" s="158">
        <v>78.200346343412818</v>
      </c>
    </row>
    <row r="9275" spans="1:7" x14ac:dyDescent="0.25">
      <c r="A9275" s="147">
        <v>9271</v>
      </c>
      <c r="B9275" s="151">
        <v>21105128407</v>
      </c>
      <c r="C9275" s="151">
        <v>194</v>
      </c>
      <c r="D9275" s="158">
        <v>1060.74513</v>
      </c>
      <c r="E9275" s="151">
        <v>4756</v>
      </c>
      <c r="F9275" s="151">
        <v>8</v>
      </c>
      <c r="G9275" s="158">
        <v>68.329559078193697</v>
      </c>
    </row>
    <row r="9276" spans="1:7" x14ac:dyDescent="0.25">
      <c r="A9276" s="147">
        <v>9272</v>
      </c>
      <c r="B9276" s="151">
        <v>21105128408</v>
      </c>
      <c r="C9276" s="151">
        <v>392</v>
      </c>
      <c r="D9276" s="158">
        <v>1054.193835</v>
      </c>
      <c r="E9276" s="151">
        <v>5439</v>
      </c>
      <c r="F9276" s="151">
        <v>7</v>
      </c>
      <c r="G9276" s="158">
        <v>63.780471559877448</v>
      </c>
    </row>
    <row r="9277" spans="1:7" x14ac:dyDescent="0.25">
      <c r="A9277" s="147">
        <v>9273</v>
      </c>
      <c r="B9277" s="151">
        <v>21105128409</v>
      </c>
      <c r="C9277" s="151">
        <v>279</v>
      </c>
      <c r="D9277" s="158">
        <v>1100.60682</v>
      </c>
      <c r="E9277" s="151">
        <v>1380</v>
      </c>
      <c r="F9277" s="151">
        <v>9</v>
      </c>
      <c r="G9277" s="158">
        <v>90.815239110163844</v>
      </c>
    </row>
    <row r="9278" spans="1:7" x14ac:dyDescent="0.25">
      <c r="A9278" s="147">
        <v>9274</v>
      </c>
      <c r="B9278" s="151">
        <v>21105128410</v>
      </c>
      <c r="C9278" s="151">
        <v>404</v>
      </c>
      <c r="D9278" s="158">
        <v>1087.349561</v>
      </c>
      <c r="E9278" s="151">
        <v>2394</v>
      </c>
      <c r="F9278" s="151">
        <v>9</v>
      </c>
      <c r="G9278" s="158">
        <v>84.061542560277076</v>
      </c>
    </row>
    <row r="9279" spans="1:7" x14ac:dyDescent="0.25">
      <c r="A9279" s="147">
        <v>9275</v>
      </c>
      <c r="B9279" s="151">
        <v>21105128411</v>
      </c>
      <c r="C9279" s="151">
        <v>394</v>
      </c>
      <c r="D9279" s="158">
        <v>1067.09223</v>
      </c>
      <c r="E9279" s="151">
        <v>4186</v>
      </c>
      <c r="F9279" s="151">
        <v>8</v>
      </c>
      <c r="G9279" s="158">
        <v>72.126015718662586</v>
      </c>
    </row>
    <row r="9280" spans="1:7" x14ac:dyDescent="0.25">
      <c r="A9280" s="147">
        <v>9276</v>
      </c>
      <c r="B9280" s="151">
        <v>21105128412</v>
      </c>
      <c r="C9280" s="151">
        <v>327</v>
      </c>
      <c r="D9280" s="158">
        <v>1103.9786570000001</v>
      </c>
      <c r="E9280" s="151">
        <v>1148</v>
      </c>
      <c r="F9280" s="151">
        <v>10</v>
      </c>
      <c r="G9280" s="158">
        <v>92.360463567337149</v>
      </c>
    </row>
    <row r="9281" spans="1:7" x14ac:dyDescent="0.25">
      <c r="A9281" s="147">
        <v>9277</v>
      </c>
      <c r="B9281" s="151">
        <v>21105128413</v>
      </c>
      <c r="C9281" s="151">
        <v>462</v>
      </c>
      <c r="D9281" s="158">
        <v>1070.5838120000001</v>
      </c>
      <c r="E9281" s="151">
        <v>3873</v>
      </c>
      <c r="F9281" s="151">
        <v>8</v>
      </c>
      <c r="G9281" s="158">
        <v>74.210736645797255</v>
      </c>
    </row>
    <row r="9282" spans="1:7" x14ac:dyDescent="0.25">
      <c r="A9282" s="147">
        <v>9278</v>
      </c>
      <c r="B9282" s="151">
        <v>21105128414</v>
      </c>
      <c r="C9282" s="151">
        <v>215</v>
      </c>
      <c r="D9282" s="158">
        <v>1070.1374370000001</v>
      </c>
      <c r="E9282" s="151">
        <v>3910</v>
      </c>
      <c r="F9282" s="151">
        <v>8</v>
      </c>
      <c r="G9282" s="158">
        <v>73.964299986679094</v>
      </c>
    </row>
    <row r="9283" spans="1:7" x14ac:dyDescent="0.25">
      <c r="A9283" s="147">
        <v>9279</v>
      </c>
      <c r="B9283" s="151">
        <v>21105128415</v>
      </c>
      <c r="C9283" s="151">
        <v>384</v>
      </c>
      <c r="D9283" s="158">
        <v>1086.5238899999999</v>
      </c>
      <c r="E9283" s="151">
        <v>2477</v>
      </c>
      <c r="F9283" s="151">
        <v>9</v>
      </c>
      <c r="G9283" s="158">
        <v>83.508725189822826</v>
      </c>
    </row>
    <row r="9284" spans="1:7" x14ac:dyDescent="0.25">
      <c r="A9284" s="147">
        <v>9280</v>
      </c>
      <c r="B9284" s="151">
        <v>21105128416</v>
      </c>
      <c r="C9284" s="151">
        <v>382</v>
      </c>
      <c r="D9284" s="158">
        <v>1059.7348649999999</v>
      </c>
      <c r="E9284" s="151">
        <v>4846</v>
      </c>
      <c r="F9284" s="151">
        <v>7</v>
      </c>
      <c r="G9284" s="158">
        <v>67.730118556014389</v>
      </c>
    </row>
    <row r="9285" spans="1:7" x14ac:dyDescent="0.25">
      <c r="A9285" s="147">
        <v>9281</v>
      </c>
      <c r="B9285" s="151">
        <v>21105128417</v>
      </c>
      <c r="C9285" s="151">
        <v>468</v>
      </c>
      <c r="D9285" s="158">
        <v>1055.8345879999999</v>
      </c>
      <c r="E9285" s="151">
        <v>5262</v>
      </c>
      <c r="F9285" s="151">
        <v>7</v>
      </c>
      <c r="G9285" s="158">
        <v>64.959371253496727</v>
      </c>
    </row>
    <row r="9286" spans="1:7" x14ac:dyDescent="0.25">
      <c r="A9286" s="147">
        <v>9282</v>
      </c>
      <c r="B9286" s="151">
        <v>21105128418</v>
      </c>
      <c r="C9286" s="151">
        <v>239</v>
      </c>
      <c r="D9286" s="158">
        <v>1047.7836400000001</v>
      </c>
      <c r="E9286" s="151">
        <v>6005</v>
      </c>
      <c r="F9286" s="151">
        <v>7</v>
      </c>
      <c r="G9286" s="158">
        <v>60.010656720394294</v>
      </c>
    </row>
    <row r="9287" spans="1:7" x14ac:dyDescent="0.25">
      <c r="A9287" s="147">
        <v>9283</v>
      </c>
      <c r="B9287" s="151">
        <v>21105128419</v>
      </c>
      <c r="C9287" s="151">
        <v>407</v>
      </c>
      <c r="D9287" s="158">
        <v>1063.60573</v>
      </c>
      <c r="E9287" s="151">
        <v>4492</v>
      </c>
      <c r="F9287" s="151">
        <v>8</v>
      </c>
      <c r="G9287" s="158">
        <v>70.087917943252961</v>
      </c>
    </row>
    <row r="9288" spans="1:7" x14ac:dyDescent="0.25">
      <c r="A9288" s="147">
        <v>9284</v>
      </c>
      <c r="B9288" s="151">
        <v>21105128420</v>
      </c>
      <c r="C9288" s="151">
        <v>703</v>
      </c>
      <c r="D9288" s="158">
        <v>1067.544087</v>
      </c>
      <c r="E9288" s="151">
        <v>4160</v>
      </c>
      <c r="F9288" s="151">
        <v>8</v>
      </c>
      <c r="G9288" s="158">
        <v>72.299187425069931</v>
      </c>
    </row>
    <row r="9289" spans="1:7" x14ac:dyDescent="0.25">
      <c r="A9289" s="147">
        <v>9285</v>
      </c>
      <c r="B9289" s="151">
        <v>21105128421</v>
      </c>
      <c r="C9289" s="151">
        <v>355</v>
      </c>
      <c r="D9289" s="158">
        <v>1044.8606339999999</v>
      </c>
      <c r="E9289" s="151">
        <v>6260</v>
      </c>
      <c r="F9289" s="151">
        <v>7</v>
      </c>
      <c r="G9289" s="158">
        <v>58.312241907552952</v>
      </c>
    </row>
    <row r="9290" spans="1:7" x14ac:dyDescent="0.25">
      <c r="A9290" s="147">
        <v>9286</v>
      </c>
      <c r="B9290" s="151">
        <v>21105128422</v>
      </c>
      <c r="C9290" s="151">
        <v>367</v>
      </c>
      <c r="D9290" s="158">
        <v>1084.870764</v>
      </c>
      <c r="E9290" s="151">
        <v>2600</v>
      </c>
      <c r="F9290" s="151">
        <v>9</v>
      </c>
      <c r="G9290" s="158">
        <v>82.689489809511116</v>
      </c>
    </row>
    <row r="9291" spans="1:7" x14ac:dyDescent="0.25">
      <c r="A9291" s="147">
        <v>9287</v>
      </c>
      <c r="B9291" s="151">
        <v>21105128423</v>
      </c>
      <c r="C9291" s="151">
        <v>515</v>
      </c>
      <c r="D9291" s="158">
        <v>1056.8176739999999</v>
      </c>
      <c r="E9291" s="151">
        <v>5167</v>
      </c>
      <c r="F9291" s="151">
        <v>7</v>
      </c>
      <c r="G9291" s="158">
        <v>65.59211402690822</v>
      </c>
    </row>
    <row r="9292" spans="1:7" x14ac:dyDescent="0.25">
      <c r="A9292" s="147">
        <v>9288</v>
      </c>
      <c r="B9292" s="151">
        <v>21105128424</v>
      </c>
      <c r="C9292" s="151">
        <v>370</v>
      </c>
      <c r="D9292" s="158">
        <v>1078.149805</v>
      </c>
      <c r="E9292" s="151">
        <v>3208</v>
      </c>
      <c r="F9292" s="151">
        <v>8</v>
      </c>
      <c r="G9292" s="158">
        <v>78.639936059677623</v>
      </c>
    </row>
    <row r="9293" spans="1:7" x14ac:dyDescent="0.25">
      <c r="A9293" s="147">
        <v>9289</v>
      </c>
      <c r="B9293" s="151">
        <v>21105128425</v>
      </c>
      <c r="C9293" s="151">
        <v>236</v>
      </c>
      <c r="D9293" s="158">
        <v>1059.5659270000001</v>
      </c>
      <c r="E9293" s="151">
        <v>4868</v>
      </c>
      <c r="F9293" s="151">
        <v>7</v>
      </c>
      <c r="G9293" s="158">
        <v>67.583588650592787</v>
      </c>
    </row>
    <row r="9294" spans="1:7" x14ac:dyDescent="0.25">
      <c r="A9294" s="147">
        <v>9290</v>
      </c>
      <c r="B9294" s="151">
        <v>21105128426</v>
      </c>
      <c r="C9294" s="151">
        <v>360</v>
      </c>
      <c r="D9294" s="158">
        <v>1081.965506</v>
      </c>
      <c r="E9294" s="151">
        <v>2861</v>
      </c>
      <c r="F9294" s="151">
        <v>9</v>
      </c>
      <c r="G9294" s="158">
        <v>80.951112295191152</v>
      </c>
    </row>
    <row r="9295" spans="1:7" x14ac:dyDescent="0.25">
      <c r="A9295" s="147">
        <v>9291</v>
      </c>
      <c r="B9295" s="151">
        <v>21105128427</v>
      </c>
      <c r="C9295" s="151">
        <v>215</v>
      </c>
      <c r="D9295" s="158">
        <v>1041.531645</v>
      </c>
      <c r="E9295" s="151">
        <v>6580</v>
      </c>
      <c r="F9295" s="151">
        <v>6</v>
      </c>
      <c r="G9295" s="158">
        <v>56.180897828693219</v>
      </c>
    </row>
    <row r="9296" spans="1:7" x14ac:dyDescent="0.25">
      <c r="A9296" s="147">
        <v>9292</v>
      </c>
      <c r="B9296" s="151">
        <v>21105128501</v>
      </c>
      <c r="C9296" s="151">
        <v>163</v>
      </c>
      <c r="D9296" s="158">
        <v>1029.674301</v>
      </c>
      <c r="E9296" s="151">
        <v>7529</v>
      </c>
      <c r="F9296" s="151">
        <v>6</v>
      </c>
      <c r="G9296" s="158">
        <v>49.860130544824834</v>
      </c>
    </row>
    <row r="9297" spans="1:7" x14ac:dyDescent="0.25">
      <c r="A9297" s="147">
        <v>9293</v>
      </c>
      <c r="B9297" s="151">
        <v>21105128502</v>
      </c>
      <c r="C9297" s="151">
        <v>226</v>
      </c>
      <c r="D9297" s="158">
        <v>1039.70487</v>
      </c>
      <c r="E9297" s="151">
        <v>6737</v>
      </c>
      <c r="F9297" s="151">
        <v>6</v>
      </c>
      <c r="G9297" s="158">
        <v>55.135207140002663</v>
      </c>
    </row>
    <row r="9298" spans="1:7" x14ac:dyDescent="0.25">
      <c r="A9298" s="147">
        <v>9294</v>
      </c>
      <c r="B9298" s="151">
        <v>21105128503</v>
      </c>
      <c r="C9298" s="151">
        <v>279</v>
      </c>
      <c r="D9298" s="158">
        <v>1024.660022</v>
      </c>
      <c r="E9298" s="151">
        <v>7928</v>
      </c>
      <c r="F9298" s="151">
        <v>6</v>
      </c>
      <c r="G9298" s="158">
        <v>47.202610896496608</v>
      </c>
    </row>
    <row r="9299" spans="1:7" x14ac:dyDescent="0.25">
      <c r="A9299" s="147">
        <v>9295</v>
      </c>
      <c r="B9299" s="151">
        <v>21105128504</v>
      </c>
      <c r="C9299" s="151">
        <v>331</v>
      </c>
      <c r="D9299" s="158">
        <v>1074.853034</v>
      </c>
      <c r="E9299" s="151">
        <v>3501</v>
      </c>
      <c r="F9299" s="151">
        <v>8</v>
      </c>
      <c r="G9299" s="158">
        <v>76.688424137471685</v>
      </c>
    </row>
    <row r="9300" spans="1:7" x14ac:dyDescent="0.25">
      <c r="A9300" s="147">
        <v>9296</v>
      </c>
      <c r="B9300" s="151">
        <v>21105128505</v>
      </c>
      <c r="C9300" s="151">
        <v>306</v>
      </c>
      <c r="D9300" s="158">
        <v>1035.9468199999999</v>
      </c>
      <c r="E9300" s="151">
        <v>7046</v>
      </c>
      <c r="F9300" s="151">
        <v>6</v>
      </c>
      <c r="G9300" s="158">
        <v>53.077128013853738</v>
      </c>
    </row>
    <row r="9301" spans="1:7" x14ac:dyDescent="0.25">
      <c r="A9301" s="147">
        <v>9297</v>
      </c>
      <c r="B9301" s="151">
        <v>21105128506</v>
      </c>
      <c r="C9301" s="151">
        <v>365</v>
      </c>
      <c r="D9301" s="158">
        <v>1026.571531</v>
      </c>
      <c r="E9301" s="151">
        <v>7775</v>
      </c>
      <c r="F9301" s="151">
        <v>6</v>
      </c>
      <c r="G9301" s="158">
        <v>48.221659784201407</v>
      </c>
    </row>
    <row r="9302" spans="1:7" x14ac:dyDescent="0.25">
      <c r="A9302" s="147">
        <v>9298</v>
      </c>
      <c r="B9302" s="151">
        <v>21105128507</v>
      </c>
      <c r="C9302" s="151">
        <v>341</v>
      </c>
      <c r="D9302" s="158">
        <v>1044.9048909999999</v>
      </c>
      <c r="E9302" s="151">
        <v>6255</v>
      </c>
      <c r="F9302" s="151">
        <v>7</v>
      </c>
      <c r="G9302" s="158">
        <v>58.345544158785131</v>
      </c>
    </row>
    <row r="9303" spans="1:7" x14ac:dyDescent="0.25">
      <c r="A9303" s="147">
        <v>9299</v>
      </c>
      <c r="B9303" s="151">
        <v>21105128508</v>
      </c>
      <c r="C9303" s="151">
        <v>294</v>
      </c>
      <c r="D9303" s="158">
        <v>1081.859044</v>
      </c>
      <c r="E9303" s="151">
        <v>2869</v>
      </c>
      <c r="F9303" s="151">
        <v>9</v>
      </c>
      <c r="G9303" s="158">
        <v>80.897828693219665</v>
      </c>
    </row>
    <row r="9304" spans="1:7" x14ac:dyDescent="0.25">
      <c r="A9304" s="147">
        <v>9300</v>
      </c>
      <c r="B9304" s="151">
        <v>21105128509</v>
      </c>
      <c r="C9304" s="151">
        <v>420</v>
      </c>
      <c r="D9304" s="158">
        <v>1089.9503259999999</v>
      </c>
      <c r="E9304" s="151">
        <v>2172</v>
      </c>
      <c r="F9304" s="151">
        <v>9</v>
      </c>
      <c r="G9304" s="158">
        <v>85.540162514986022</v>
      </c>
    </row>
    <row r="9305" spans="1:7" x14ac:dyDescent="0.25">
      <c r="A9305" s="147">
        <v>9301</v>
      </c>
      <c r="B9305" s="151">
        <v>21105128510</v>
      </c>
      <c r="C9305" s="151">
        <v>203</v>
      </c>
      <c r="D9305" s="158">
        <v>1063.5396169999999</v>
      </c>
      <c r="E9305" s="151">
        <v>4500</v>
      </c>
      <c r="F9305" s="151">
        <v>8</v>
      </c>
      <c r="G9305" s="158">
        <v>70.03463434128146</v>
      </c>
    </row>
    <row r="9306" spans="1:7" x14ac:dyDescent="0.25">
      <c r="A9306" s="147">
        <v>9302</v>
      </c>
      <c r="B9306" s="151">
        <v>21105128511</v>
      </c>
      <c r="C9306" s="151">
        <v>454</v>
      </c>
      <c r="D9306" s="158">
        <v>1041.0337950000001</v>
      </c>
      <c r="E9306" s="151">
        <v>6618</v>
      </c>
      <c r="F9306" s="151">
        <v>6</v>
      </c>
      <c r="G9306" s="158">
        <v>55.927800719328623</v>
      </c>
    </row>
    <row r="9307" spans="1:7" x14ac:dyDescent="0.25">
      <c r="A9307" s="147">
        <v>9303</v>
      </c>
      <c r="B9307" s="151">
        <v>21105128512</v>
      </c>
      <c r="C9307" s="151">
        <v>164</v>
      </c>
      <c r="D9307" s="158">
        <v>1025.7170410000001</v>
      </c>
      <c r="E9307" s="151">
        <v>7840</v>
      </c>
      <c r="F9307" s="151">
        <v>6</v>
      </c>
      <c r="G9307" s="158">
        <v>47.78873051818303</v>
      </c>
    </row>
    <row r="9308" spans="1:7" x14ac:dyDescent="0.25">
      <c r="A9308" s="147">
        <v>9304</v>
      </c>
      <c r="B9308" s="151">
        <v>21105128513</v>
      </c>
      <c r="C9308" s="151">
        <v>147</v>
      </c>
      <c r="D9308" s="158">
        <v>1098.7127049999999</v>
      </c>
      <c r="E9308" s="151">
        <v>1516</v>
      </c>
      <c r="F9308" s="151">
        <v>9</v>
      </c>
      <c r="G9308" s="158">
        <v>89.909417876648462</v>
      </c>
    </row>
    <row r="9309" spans="1:7" x14ac:dyDescent="0.25">
      <c r="A9309" s="147">
        <v>9305</v>
      </c>
      <c r="B9309" s="151">
        <v>21105128514</v>
      </c>
      <c r="C9309" s="151">
        <v>179</v>
      </c>
      <c r="D9309" s="158">
        <v>1079.0745280000001</v>
      </c>
      <c r="E9309" s="151">
        <v>3126</v>
      </c>
      <c r="F9309" s="151">
        <v>8</v>
      </c>
      <c r="G9309" s="158">
        <v>79.18609297988543</v>
      </c>
    </row>
    <row r="9310" spans="1:7" x14ac:dyDescent="0.25">
      <c r="A9310" s="147">
        <v>9306</v>
      </c>
      <c r="B9310" s="151">
        <v>21105128515</v>
      </c>
      <c r="C9310" s="151">
        <v>291</v>
      </c>
      <c r="D9310" s="158">
        <v>1091.789796</v>
      </c>
      <c r="E9310" s="151">
        <v>2020</v>
      </c>
      <c r="F9310" s="151">
        <v>9</v>
      </c>
      <c r="G9310" s="158">
        <v>86.552550952444392</v>
      </c>
    </row>
    <row r="9311" spans="1:7" x14ac:dyDescent="0.25">
      <c r="A9311" s="147">
        <v>9307</v>
      </c>
      <c r="B9311" s="151">
        <v>21105128516</v>
      </c>
      <c r="C9311" s="151">
        <v>405</v>
      </c>
      <c r="D9311" s="158">
        <v>1041.575505</v>
      </c>
      <c r="E9311" s="151">
        <v>6577</v>
      </c>
      <c r="F9311" s="151">
        <v>6</v>
      </c>
      <c r="G9311" s="158">
        <v>56.200879179432526</v>
      </c>
    </row>
    <row r="9312" spans="1:7" x14ac:dyDescent="0.25">
      <c r="A9312" s="147">
        <v>9308</v>
      </c>
      <c r="B9312" s="151">
        <v>21105128517</v>
      </c>
      <c r="C9312" s="151">
        <v>227</v>
      </c>
      <c r="D9312" s="158">
        <v>1014.887164</v>
      </c>
      <c r="E9312" s="151">
        <v>8643</v>
      </c>
      <c r="F9312" s="151">
        <v>5</v>
      </c>
      <c r="G9312" s="158">
        <v>42.440388970294393</v>
      </c>
    </row>
    <row r="9313" spans="1:7" x14ac:dyDescent="0.25">
      <c r="A9313" s="147">
        <v>9309</v>
      </c>
      <c r="B9313" s="151">
        <v>21105128518</v>
      </c>
      <c r="C9313" s="151">
        <v>291</v>
      </c>
      <c r="D9313" s="158">
        <v>1079.83366</v>
      </c>
      <c r="E9313" s="151">
        <v>3049</v>
      </c>
      <c r="F9313" s="151">
        <v>9</v>
      </c>
      <c r="G9313" s="158">
        <v>79.698947648861065</v>
      </c>
    </row>
    <row r="9314" spans="1:7" x14ac:dyDescent="0.25">
      <c r="A9314" s="147">
        <v>9310</v>
      </c>
      <c r="B9314" s="151">
        <v>21105128519</v>
      </c>
      <c r="C9314" s="151">
        <v>294</v>
      </c>
      <c r="D9314" s="158">
        <v>1085.895454</v>
      </c>
      <c r="E9314" s="151">
        <v>2524</v>
      </c>
      <c r="F9314" s="151">
        <v>9</v>
      </c>
      <c r="G9314" s="158">
        <v>83.195684028240308</v>
      </c>
    </row>
    <row r="9315" spans="1:7" x14ac:dyDescent="0.25">
      <c r="A9315" s="147">
        <v>9311</v>
      </c>
      <c r="B9315" s="151">
        <v>21105128520</v>
      </c>
      <c r="C9315" s="151">
        <v>284</v>
      </c>
      <c r="D9315" s="158">
        <v>1099.2597430000001</v>
      </c>
      <c r="E9315" s="151">
        <v>1477</v>
      </c>
      <c r="F9315" s="151">
        <v>9</v>
      </c>
      <c r="G9315" s="158">
        <v>90.169175436259493</v>
      </c>
    </row>
    <row r="9316" spans="1:7" x14ac:dyDescent="0.25">
      <c r="A9316" s="147">
        <v>9312</v>
      </c>
      <c r="B9316" s="151">
        <v>21105128521</v>
      </c>
      <c r="C9316" s="151">
        <v>384</v>
      </c>
      <c r="D9316" s="158">
        <v>1091.1662080000001</v>
      </c>
      <c r="E9316" s="151">
        <v>2073</v>
      </c>
      <c r="F9316" s="151">
        <v>9</v>
      </c>
      <c r="G9316" s="158">
        <v>86.199547089383245</v>
      </c>
    </row>
    <row r="9317" spans="1:7" x14ac:dyDescent="0.25">
      <c r="A9317" s="147">
        <v>9313</v>
      </c>
      <c r="B9317" s="151">
        <v>21105128522</v>
      </c>
      <c r="C9317" s="151">
        <v>390</v>
      </c>
      <c r="D9317" s="158">
        <v>1079.5285329999999</v>
      </c>
      <c r="E9317" s="151">
        <v>3084</v>
      </c>
      <c r="F9317" s="151">
        <v>8</v>
      </c>
      <c r="G9317" s="158">
        <v>79.465831890235776</v>
      </c>
    </row>
    <row r="9318" spans="1:7" x14ac:dyDescent="0.25">
      <c r="A9318" s="147">
        <v>9314</v>
      </c>
      <c r="B9318" s="151">
        <v>21105128523</v>
      </c>
      <c r="C9318" s="151">
        <v>227</v>
      </c>
      <c r="D9318" s="158">
        <v>1124.8743340000001</v>
      </c>
      <c r="E9318" s="151">
        <v>310</v>
      </c>
      <c r="F9318" s="151">
        <v>10</v>
      </c>
      <c r="G9318" s="158">
        <v>97.941920873851075</v>
      </c>
    </row>
    <row r="9319" spans="1:7" x14ac:dyDescent="0.25">
      <c r="A9319" s="147">
        <v>9315</v>
      </c>
      <c r="B9319" s="151">
        <v>21105128524</v>
      </c>
      <c r="C9319" s="151">
        <v>549</v>
      </c>
      <c r="D9319" s="158">
        <v>1050.954381</v>
      </c>
      <c r="E9319" s="151">
        <v>5717</v>
      </c>
      <c r="F9319" s="151">
        <v>7</v>
      </c>
      <c r="G9319" s="158">
        <v>61.928866391368054</v>
      </c>
    </row>
    <row r="9320" spans="1:7" x14ac:dyDescent="0.25">
      <c r="A9320" s="147">
        <v>9316</v>
      </c>
      <c r="B9320" s="151">
        <v>21105128525</v>
      </c>
      <c r="C9320" s="151">
        <v>410</v>
      </c>
      <c r="D9320" s="158">
        <v>1031.3644340000001</v>
      </c>
      <c r="E9320" s="151">
        <v>7386</v>
      </c>
      <c r="F9320" s="151">
        <v>6</v>
      </c>
      <c r="G9320" s="158">
        <v>50.812574930065267</v>
      </c>
    </row>
    <row r="9321" spans="1:7" x14ac:dyDescent="0.25">
      <c r="A9321" s="147">
        <v>9317</v>
      </c>
      <c r="B9321" s="151">
        <v>21105128526</v>
      </c>
      <c r="C9321" s="151">
        <v>296</v>
      </c>
      <c r="D9321" s="158">
        <v>1022.056003</v>
      </c>
      <c r="E9321" s="151">
        <v>8137</v>
      </c>
      <c r="F9321" s="151">
        <v>6</v>
      </c>
      <c r="G9321" s="158">
        <v>45.810576794991341</v>
      </c>
    </row>
    <row r="9322" spans="1:7" x14ac:dyDescent="0.25">
      <c r="A9322" s="147">
        <v>9318</v>
      </c>
      <c r="B9322" s="151">
        <v>21105128601</v>
      </c>
      <c r="C9322" s="151">
        <v>163</v>
      </c>
      <c r="D9322" s="158">
        <v>991.62694169999997</v>
      </c>
      <c r="E9322" s="151">
        <v>10070</v>
      </c>
      <c r="F9322" s="151">
        <v>4</v>
      </c>
      <c r="G9322" s="158">
        <v>32.935926468629276</v>
      </c>
    </row>
    <row r="9323" spans="1:7" x14ac:dyDescent="0.25">
      <c r="A9323" s="147">
        <v>9319</v>
      </c>
      <c r="B9323" s="151">
        <v>21105128602</v>
      </c>
      <c r="C9323" s="151">
        <v>307</v>
      </c>
      <c r="D9323" s="158">
        <v>1011.4501279999999</v>
      </c>
      <c r="E9323" s="151">
        <v>8883</v>
      </c>
      <c r="F9323" s="151">
        <v>5</v>
      </c>
      <c r="G9323" s="158">
        <v>40.841880911149595</v>
      </c>
    </row>
    <row r="9324" spans="1:7" x14ac:dyDescent="0.25">
      <c r="A9324" s="147">
        <v>9320</v>
      </c>
      <c r="B9324" s="151">
        <v>21105128603</v>
      </c>
      <c r="C9324" s="151">
        <v>386</v>
      </c>
      <c r="D9324" s="158">
        <v>985.33871710000005</v>
      </c>
      <c r="E9324" s="151">
        <v>10406</v>
      </c>
      <c r="F9324" s="151">
        <v>4</v>
      </c>
      <c r="G9324" s="158">
        <v>30.698015185826559</v>
      </c>
    </row>
    <row r="9325" spans="1:7" x14ac:dyDescent="0.25">
      <c r="A9325" s="147">
        <v>9321</v>
      </c>
      <c r="B9325" s="151">
        <v>21105128604</v>
      </c>
      <c r="C9325" s="151">
        <v>416</v>
      </c>
      <c r="D9325" s="158">
        <v>1016.108562</v>
      </c>
      <c r="E9325" s="151">
        <v>8569</v>
      </c>
      <c r="F9325" s="151">
        <v>5</v>
      </c>
      <c r="G9325" s="158">
        <v>42.933262288530706</v>
      </c>
    </row>
    <row r="9326" spans="1:7" x14ac:dyDescent="0.25">
      <c r="A9326" s="147">
        <v>9322</v>
      </c>
      <c r="B9326" s="151">
        <v>21105128605</v>
      </c>
      <c r="C9326" s="151">
        <v>363</v>
      </c>
      <c r="D9326" s="158">
        <v>1002.988829</v>
      </c>
      <c r="E9326" s="151">
        <v>9446</v>
      </c>
      <c r="F9326" s="151">
        <v>5</v>
      </c>
      <c r="G9326" s="158">
        <v>37.092047422405756</v>
      </c>
    </row>
    <row r="9327" spans="1:7" x14ac:dyDescent="0.25">
      <c r="A9327" s="147">
        <v>9323</v>
      </c>
      <c r="B9327" s="151">
        <v>21105128606</v>
      </c>
      <c r="C9327" s="151">
        <v>329</v>
      </c>
      <c r="D9327" s="158">
        <v>1020.552637</v>
      </c>
      <c r="E9327" s="151">
        <v>8250</v>
      </c>
      <c r="F9327" s="151">
        <v>5</v>
      </c>
      <c r="G9327" s="158">
        <v>45.057945917143996</v>
      </c>
    </row>
    <row r="9328" spans="1:7" x14ac:dyDescent="0.25">
      <c r="A9328" s="147">
        <v>9324</v>
      </c>
      <c r="B9328" s="151">
        <v>21105128607</v>
      </c>
      <c r="C9328" s="151">
        <v>278</v>
      </c>
      <c r="D9328" s="158">
        <v>976.62194160000001</v>
      </c>
      <c r="E9328" s="151">
        <v>10832</v>
      </c>
      <c r="F9328" s="151">
        <v>4</v>
      </c>
      <c r="G9328" s="158">
        <v>27.860663380844546</v>
      </c>
    </row>
    <row r="9329" spans="1:7" x14ac:dyDescent="0.25">
      <c r="A9329" s="147">
        <v>9325</v>
      </c>
      <c r="B9329" s="151">
        <v>21105128608</v>
      </c>
      <c r="C9329" s="151">
        <v>442</v>
      </c>
      <c r="D9329" s="158">
        <v>1028.9920569999999</v>
      </c>
      <c r="E9329" s="151">
        <v>7587</v>
      </c>
      <c r="F9329" s="151">
        <v>6</v>
      </c>
      <c r="G9329" s="158">
        <v>49.473824430531508</v>
      </c>
    </row>
    <row r="9330" spans="1:7" x14ac:dyDescent="0.25">
      <c r="A9330" s="147">
        <v>9326</v>
      </c>
      <c r="B9330" s="151">
        <v>21105128610</v>
      </c>
      <c r="C9330" s="151">
        <v>408</v>
      </c>
      <c r="D9330" s="158">
        <v>977.95294769999998</v>
      </c>
      <c r="E9330" s="151">
        <v>10754</v>
      </c>
      <c r="F9330" s="151">
        <v>4</v>
      </c>
      <c r="G9330" s="158">
        <v>28.380178500066606</v>
      </c>
    </row>
    <row r="9331" spans="1:7" x14ac:dyDescent="0.25">
      <c r="A9331" s="147">
        <v>9327</v>
      </c>
      <c r="B9331" s="151">
        <v>21105128612</v>
      </c>
      <c r="C9331" s="151">
        <v>324</v>
      </c>
      <c r="D9331" s="158">
        <v>1019.279159</v>
      </c>
      <c r="E9331" s="151">
        <v>8336</v>
      </c>
      <c r="F9331" s="151">
        <v>5</v>
      </c>
      <c r="G9331" s="158">
        <v>44.485147195950447</v>
      </c>
    </row>
    <row r="9332" spans="1:7" x14ac:dyDescent="0.25">
      <c r="A9332" s="147">
        <v>9328</v>
      </c>
      <c r="B9332" s="151">
        <v>21105128613</v>
      </c>
      <c r="C9332" s="151">
        <v>392</v>
      </c>
      <c r="D9332" s="158">
        <v>941.22812250000004</v>
      </c>
      <c r="E9332" s="151">
        <v>12238</v>
      </c>
      <c r="F9332" s="151">
        <v>3</v>
      </c>
      <c r="G9332" s="158">
        <v>18.496070334354602</v>
      </c>
    </row>
    <row r="9333" spans="1:7" x14ac:dyDescent="0.25">
      <c r="A9333" s="147">
        <v>9329</v>
      </c>
      <c r="B9333" s="151">
        <v>21105128614</v>
      </c>
      <c r="C9333" s="151">
        <v>462</v>
      </c>
      <c r="D9333" s="158">
        <v>1030.945964</v>
      </c>
      <c r="E9333" s="151">
        <v>7433</v>
      </c>
      <c r="F9333" s="151">
        <v>6</v>
      </c>
      <c r="G9333" s="158">
        <v>50.499533768482749</v>
      </c>
    </row>
    <row r="9334" spans="1:7" x14ac:dyDescent="0.25">
      <c r="A9334" s="147">
        <v>9330</v>
      </c>
      <c r="B9334" s="151">
        <v>21105128615</v>
      </c>
      <c r="C9334" s="151">
        <v>517</v>
      </c>
      <c r="D9334" s="158">
        <v>978.73188040000002</v>
      </c>
      <c r="E9334" s="151">
        <v>10721</v>
      </c>
      <c r="F9334" s="151">
        <v>4</v>
      </c>
      <c r="G9334" s="158">
        <v>28.599973358199016</v>
      </c>
    </row>
    <row r="9335" spans="1:7" x14ac:dyDescent="0.25">
      <c r="A9335" s="147">
        <v>9331</v>
      </c>
      <c r="B9335" s="151">
        <v>21105128616</v>
      </c>
      <c r="C9335" s="151">
        <v>383</v>
      </c>
      <c r="D9335" s="158">
        <v>978.90455210000005</v>
      </c>
      <c r="E9335" s="151">
        <v>10711</v>
      </c>
      <c r="F9335" s="151">
        <v>4</v>
      </c>
      <c r="G9335" s="158">
        <v>28.666577860663377</v>
      </c>
    </row>
    <row r="9336" spans="1:7" x14ac:dyDescent="0.25">
      <c r="A9336" s="147">
        <v>9332</v>
      </c>
      <c r="B9336" s="151">
        <v>21105128617</v>
      </c>
      <c r="C9336" s="151">
        <v>358</v>
      </c>
      <c r="D9336" s="158">
        <v>924.74880970000004</v>
      </c>
      <c r="E9336" s="151">
        <v>12742</v>
      </c>
      <c r="F9336" s="151">
        <v>2</v>
      </c>
      <c r="G9336" s="158">
        <v>15.139203410150525</v>
      </c>
    </row>
    <row r="9337" spans="1:7" x14ac:dyDescent="0.25">
      <c r="A9337" s="147">
        <v>9333</v>
      </c>
      <c r="B9337" s="151">
        <v>21105128618</v>
      </c>
      <c r="C9337" s="151">
        <v>426</v>
      </c>
      <c r="D9337" s="158">
        <v>967.48328600000002</v>
      </c>
      <c r="E9337" s="151">
        <v>11235</v>
      </c>
      <c r="F9337" s="151">
        <v>3</v>
      </c>
      <c r="G9337" s="158">
        <v>25.17650193153057</v>
      </c>
    </row>
    <row r="9338" spans="1:7" x14ac:dyDescent="0.25">
      <c r="A9338" s="147">
        <v>9334</v>
      </c>
      <c r="B9338" s="151">
        <v>21105128619</v>
      </c>
      <c r="C9338" s="151">
        <v>204</v>
      </c>
      <c r="D9338" s="158">
        <v>1026.2607519999999</v>
      </c>
      <c r="E9338" s="151">
        <v>7798</v>
      </c>
      <c r="F9338" s="151">
        <v>6</v>
      </c>
      <c r="G9338" s="158">
        <v>48.068469428533369</v>
      </c>
    </row>
    <row r="9339" spans="1:7" x14ac:dyDescent="0.25">
      <c r="A9339" s="147">
        <v>9335</v>
      </c>
      <c r="B9339" s="151">
        <v>21105128620</v>
      </c>
      <c r="C9339" s="151">
        <v>329</v>
      </c>
      <c r="D9339" s="158">
        <v>986.0385837</v>
      </c>
      <c r="E9339" s="151">
        <v>10367</v>
      </c>
      <c r="F9339" s="151">
        <v>4</v>
      </c>
      <c r="G9339" s="158">
        <v>30.957772745437591</v>
      </c>
    </row>
    <row r="9340" spans="1:7" x14ac:dyDescent="0.25">
      <c r="A9340" s="147">
        <v>9336</v>
      </c>
      <c r="B9340" s="151">
        <v>21105128621</v>
      </c>
      <c r="C9340" s="151">
        <v>329</v>
      </c>
      <c r="D9340" s="158">
        <v>934.31392059999996</v>
      </c>
      <c r="E9340" s="151">
        <v>12480</v>
      </c>
      <c r="F9340" s="151">
        <v>3</v>
      </c>
      <c r="G9340" s="158">
        <v>16.884241374716929</v>
      </c>
    </row>
    <row r="9341" spans="1:7" x14ac:dyDescent="0.25">
      <c r="A9341" s="147">
        <v>9337</v>
      </c>
      <c r="B9341" s="151">
        <v>21105128622</v>
      </c>
      <c r="C9341" s="151">
        <v>281</v>
      </c>
      <c r="D9341" s="158">
        <v>1022.092095</v>
      </c>
      <c r="E9341" s="151">
        <v>8131</v>
      </c>
      <c r="F9341" s="151">
        <v>6</v>
      </c>
      <c r="G9341" s="158">
        <v>45.850539496469963</v>
      </c>
    </row>
    <row r="9342" spans="1:7" x14ac:dyDescent="0.25">
      <c r="A9342" s="147">
        <v>9338</v>
      </c>
      <c r="B9342" s="151">
        <v>21105128623</v>
      </c>
      <c r="C9342" s="151">
        <v>212</v>
      </c>
      <c r="D9342" s="158">
        <v>928.13111849999996</v>
      </c>
      <c r="E9342" s="151">
        <v>12664</v>
      </c>
      <c r="F9342" s="151">
        <v>2</v>
      </c>
      <c r="G9342" s="158">
        <v>15.658718529372587</v>
      </c>
    </row>
    <row r="9343" spans="1:7" x14ac:dyDescent="0.25">
      <c r="A9343" s="147">
        <v>9339</v>
      </c>
      <c r="B9343" s="151">
        <v>21105128625</v>
      </c>
      <c r="C9343" s="151">
        <v>230</v>
      </c>
      <c r="D9343" s="158">
        <v>878.3231601</v>
      </c>
      <c r="E9343" s="151">
        <v>13729</v>
      </c>
      <c r="F9343" s="151">
        <v>2</v>
      </c>
      <c r="G9343" s="158">
        <v>8.5653390169175427</v>
      </c>
    </row>
    <row r="9344" spans="1:7" x14ac:dyDescent="0.25">
      <c r="A9344" s="147">
        <v>9340</v>
      </c>
      <c r="B9344" s="151">
        <v>21105128626</v>
      </c>
      <c r="C9344" s="151">
        <v>231</v>
      </c>
      <c r="D9344" s="158">
        <v>952.95117770000002</v>
      </c>
      <c r="E9344" s="151">
        <v>11835</v>
      </c>
      <c r="F9344" s="151">
        <v>3</v>
      </c>
      <c r="G9344" s="158">
        <v>21.180231783668578</v>
      </c>
    </row>
    <row r="9345" spans="1:7" x14ac:dyDescent="0.25">
      <c r="A9345" s="147">
        <v>9341</v>
      </c>
      <c r="B9345" s="151">
        <v>21105128627</v>
      </c>
      <c r="C9345" s="151">
        <v>409</v>
      </c>
      <c r="D9345" s="158">
        <v>915.60426299999995</v>
      </c>
      <c r="E9345" s="151">
        <v>12960</v>
      </c>
      <c r="F9345" s="151">
        <v>2</v>
      </c>
      <c r="G9345" s="158">
        <v>13.687225256427334</v>
      </c>
    </row>
    <row r="9346" spans="1:7" x14ac:dyDescent="0.25">
      <c r="A9346" s="147">
        <v>9342</v>
      </c>
      <c r="B9346" s="151">
        <v>21105128628</v>
      </c>
      <c r="C9346" s="151">
        <v>364</v>
      </c>
      <c r="D9346" s="158">
        <v>913.3657978</v>
      </c>
      <c r="E9346" s="151">
        <v>13019</v>
      </c>
      <c r="F9346" s="151">
        <v>2</v>
      </c>
      <c r="G9346" s="158">
        <v>13.294258691887572</v>
      </c>
    </row>
    <row r="9347" spans="1:7" x14ac:dyDescent="0.25">
      <c r="A9347" s="147">
        <v>9343</v>
      </c>
      <c r="B9347" s="151">
        <v>21105128629</v>
      </c>
      <c r="C9347" s="151">
        <v>576</v>
      </c>
      <c r="D9347" s="158">
        <v>946.31296420000001</v>
      </c>
      <c r="E9347" s="151">
        <v>12045</v>
      </c>
      <c r="F9347" s="151">
        <v>3</v>
      </c>
      <c r="G9347" s="158">
        <v>19.781537231916875</v>
      </c>
    </row>
    <row r="9348" spans="1:7" x14ac:dyDescent="0.25">
      <c r="A9348" s="147">
        <v>9344</v>
      </c>
      <c r="B9348" s="151">
        <v>21105128630</v>
      </c>
      <c r="C9348" s="151">
        <v>378</v>
      </c>
      <c r="D9348" s="158">
        <v>983.5234044</v>
      </c>
      <c r="E9348" s="151">
        <v>10495</v>
      </c>
      <c r="F9348" s="151">
        <v>4</v>
      </c>
      <c r="G9348" s="158">
        <v>30.105235113893698</v>
      </c>
    </row>
    <row r="9349" spans="1:7" x14ac:dyDescent="0.25">
      <c r="A9349" s="147">
        <v>9345</v>
      </c>
      <c r="B9349" s="151">
        <v>21105128631</v>
      </c>
      <c r="C9349" s="151">
        <v>423</v>
      </c>
      <c r="D9349" s="158">
        <v>1016.618047</v>
      </c>
      <c r="E9349" s="151">
        <v>8532</v>
      </c>
      <c r="F9349" s="151">
        <v>5</v>
      </c>
      <c r="G9349" s="158">
        <v>43.179698947648859</v>
      </c>
    </row>
    <row r="9350" spans="1:7" x14ac:dyDescent="0.25">
      <c r="A9350" s="147">
        <v>9346</v>
      </c>
      <c r="B9350" s="151">
        <v>21105128632</v>
      </c>
      <c r="C9350" s="151">
        <v>275</v>
      </c>
      <c r="D9350" s="158">
        <v>1031.3242869999999</v>
      </c>
      <c r="E9350" s="151">
        <v>7394</v>
      </c>
      <c r="F9350" s="151">
        <v>6</v>
      </c>
      <c r="G9350" s="158">
        <v>50.759291328093781</v>
      </c>
    </row>
    <row r="9351" spans="1:7" x14ac:dyDescent="0.25">
      <c r="A9351" s="147">
        <v>9347</v>
      </c>
      <c r="B9351" s="151">
        <v>21105128633</v>
      </c>
      <c r="C9351" s="151">
        <v>213</v>
      </c>
      <c r="D9351" s="158">
        <v>1041.8420719999999</v>
      </c>
      <c r="E9351" s="151">
        <v>6553</v>
      </c>
      <c r="F9351" s="151">
        <v>6</v>
      </c>
      <c r="G9351" s="158">
        <v>56.360729985347014</v>
      </c>
    </row>
    <row r="9352" spans="1:7" x14ac:dyDescent="0.25">
      <c r="A9352" s="147">
        <v>9348</v>
      </c>
      <c r="B9352" s="151">
        <v>21105128634</v>
      </c>
      <c r="C9352" s="151">
        <v>368</v>
      </c>
      <c r="D9352" s="158">
        <v>1051.7521690000001</v>
      </c>
      <c r="E9352" s="151">
        <v>5654</v>
      </c>
      <c r="F9352" s="151">
        <v>7</v>
      </c>
      <c r="G9352" s="158">
        <v>62.348474756893566</v>
      </c>
    </row>
    <row r="9353" spans="1:7" x14ac:dyDescent="0.25">
      <c r="A9353" s="147">
        <v>9349</v>
      </c>
      <c r="B9353" s="151">
        <v>21105128635</v>
      </c>
      <c r="C9353" s="151">
        <v>212</v>
      </c>
      <c r="D9353" s="158">
        <v>951.81489529999999</v>
      </c>
      <c r="E9353" s="151">
        <v>11872</v>
      </c>
      <c r="F9353" s="151">
        <v>3</v>
      </c>
      <c r="G9353" s="158">
        <v>20.933795124550418</v>
      </c>
    </row>
    <row r="9354" spans="1:7" x14ac:dyDescent="0.25">
      <c r="A9354" s="147">
        <v>9350</v>
      </c>
      <c r="B9354" s="151">
        <v>21105128636</v>
      </c>
      <c r="C9354" s="151">
        <v>220</v>
      </c>
      <c r="D9354" s="158">
        <v>1075.732591</v>
      </c>
      <c r="E9354" s="151">
        <v>3430</v>
      </c>
      <c r="F9354" s="151">
        <v>8</v>
      </c>
      <c r="G9354" s="158">
        <v>77.161316104968691</v>
      </c>
    </row>
    <row r="9355" spans="1:7" x14ac:dyDescent="0.25">
      <c r="A9355" s="147">
        <v>9351</v>
      </c>
      <c r="B9355" s="151">
        <v>21105128637</v>
      </c>
      <c r="C9355" s="151">
        <v>212</v>
      </c>
      <c r="D9355" s="158">
        <v>916.11528139999996</v>
      </c>
      <c r="E9355" s="151">
        <v>12953</v>
      </c>
      <c r="F9355" s="151">
        <v>2</v>
      </c>
      <c r="G9355" s="158">
        <v>13.73384840815239</v>
      </c>
    </row>
    <row r="9356" spans="1:7" x14ac:dyDescent="0.25">
      <c r="A9356" s="147">
        <v>9352</v>
      </c>
      <c r="B9356" s="151">
        <v>21105128638</v>
      </c>
      <c r="C9356" s="151">
        <v>249</v>
      </c>
      <c r="D9356" s="158">
        <v>1023.348114</v>
      </c>
      <c r="E9356" s="151">
        <v>8034</v>
      </c>
      <c r="F9356" s="151">
        <v>6</v>
      </c>
      <c r="G9356" s="158">
        <v>46.496603170374314</v>
      </c>
    </row>
    <row r="9357" spans="1:7" x14ac:dyDescent="0.25">
      <c r="A9357" s="147">
        <v>9353</v>
      </c>
      <c r="B9357" s="151">
        <v>21105128639</v>
      </c>
      <c r="C9357" s="151">
        <v>346</v>
      </c>
      <c r="D9357" s="158">
        <v>1074.609641</v>
      </c>
      <c r="E9357" s="151">
        <v>3525</v>
      </c>
      <c r="F9357" s="151">
        <v>8</v>
      </c>
      <c r="G9357" s="158">
        <v>76.528573331557212</v>
      </c>
    </row>
    <row r="9358" spans="1:7" x14ac:dyDescent="0.25">
      <c r="A9358" s="147">
        <v>9354</v>
      </c>
      <c r="B9358" s="151">
        <v>21105128640</v>
      </c>
      <c r="C9358" s="151">
        <v>237</v>
      </c>
      <c r="D9358" s="158">
        <v>1060.730534</v>
      </c>
      <c r="E9358" s="151">
        <v>4758</v>
      </c>
      <c r="F9358" s="151">
        <v>8</v>
      </c>
      <c r="G9358" s="158">
        <v>68.316238177700811</v>
      </c>
    </row>
    <row r="9359" spans="1:7" x14ac:dyDescent="0.25">
      <c r="A9359" s="147">
        <v>9355</v>
      </c>
      <c r="B9359" s="151">
        <v>21105128641</v>
      </c>
      <c r="C9359" s="151">
        <v>128</v>
      </c>
      <c r="D9359" s="158">
        <v>1101.054208</v>
      </c>
      <c r="E9359" s="151">
        <v>1345</v>
      </c>
      <c r="F9359" s="151">
        <v>9</v>
      </c>
      <c r="G9359" s="158">
        <v>91.048354868789133</v>
      </c>
    </row>
    <row r="9360" spans="1:7" x14ac:dyDescent="0.25">
      <c r="A9360" s="147">
        <v>9356</v>
      </c>
      <c r="B9360" s="151">
        <v>21105128642</v>
      </c>
      <c r="C9360" s="151">
        <v>569</v>
      </c>
      <c r="D9360" s="158">
        <v>1050.340236</v>
      </c>
      <c r="E9360" s="151">
        <v>5766</v>
      </c>
      <c r="F9360" s="151">
        <v>7</v>
      </c>
      <c r="G9360" s="158">
        <v>61.602504329292664</v>
      </c>
    </row>
    <row r="9361" spans="1:7" x14ac:dyDescent="0.25">
      <c r="A9361" s="147">
        <v>9357</v>
      </c>
      <c r="B9361" s="151">
        <v>21105128643</v>
      </c>
      <c r="C9361" s="151">
        <v>366</v>
      </c>
      <c r="D9361" s="158">
        <v>1038.87384</v>
      </c>
      <c r="E9361" s="151">
        <v>6799</v>
      </c>
      <c r="F9361" s="151">
        <v>6</v>
      </c>
      <c r="G9361" s="158">
        <v>54.722259224723594</v>
      </c>
    </row>
    <row r="9362" spans="1:7" x14ac:dyDescent="0.25">
      <c r="A9362" s="147">
        <v>9358</v>
      </c>
      <c r="B9362" s="151">
        <v>21105128644</v>
      </c>
      <c r="C9362" s="151">
        <v>308</v>
      </c>
      <c r="D9362" s="158">
        <v>987.70857769999998</v>
      </c>
      <c r="E9362" s="151">
        <v>10284</v>
      </c>
      <c r="F9362" s="151">
        <v>4</v>
      </c>
      <c r="G9362" s="158">
        <v>31.510590115891834</v>
      </c>
    </row>
    <row r="9363" spans="1:7" x14ac:dyDescent="0.25">
      <c r="A9363" s="147">
        <v>9359</v>
      </c>
      <c r="B9363" s="151">
        <v>21105128646</v>
      </c>
      <c r="C9363" s="151">
        <v>241</v>
      </c>
      <c r="D9363" s="158">
        <v>969.77472950000003</v>
      </c>
      <c r="E9363" s="151">
        <v>11130</v>
      </c>
      <c r="F9363" s="151">
        <v>3</v>
      </c>
      <c r="G9363" s="158">
        <v>25.875849207406421</v>
      </c>
    </row>
    <row r="9364" spans="1:7" x14ac:dyDescent="0.25">
      <c r="A9364" s="147">
        <v>9360</v>
      </c>
      <c r="B9364" s="151">
        <v>21105128647</v>
      </c>
      <c r="C9364" s="151">
        <v>237</v>
      </c>
      <c r="D9364" s="158">
        <v>1066.577896</v>
      </c>
      <c r="E9364" s="151">
        <v>4235</v>
      </c>
      <c r="F9364" s="151">
        <v>8</v>
      </c>
      <c r="G9364" s="158">
        <v>71.799653656587182</v>
      </c>
    </row>
    <row r="9365" spans="1:7" x14ac:dyDescent="0.25">
      <c r="A9365" s="147">
        <v>9361</v>
      </c>
      <c r="B9365" s="151">
        <v>21105128648</v>
      </c>
      <c r="C9365" s="151">
        <v>227</v>
      </c>
      <c r="D9365" s="158">
        <v>1042.9816639999999</v>
      </c>
      <c r="E9365" s="151">
        <v>6437</v>
      </c>
      <c r="F9365" s="151">
        <v>7</v>
      </c>
      <c r="G9365" s="158">
        <v>57.133342213933659</v>
      </c>
    </row>
    <row r="9366" spans="1:7" x14ac:dyDescent="0.25">
      <c r="A9366" s="147">
        <v>9362</v>
      </c>
      <c r="B9366" s="151">
        <v>21105128649</v>
      </c>
      <c r="C9366" s="151">
        <v>349</v>
      </c>
      <c r="D9366" s="158">
        <v>957.49799459999997</v>
      </c>
      <c r="E9366" s="151">
        <v>11670</v>
      </c>
      <c r="F9366" s="151">
        <v>3</v>
      </c>
      <c r="G9366" s="158">
        <v>22.279206074330624</v>
      </c>
    </row>
    <row r="9367" spans="1:7" x14ac:dyDescent="0.25">
      <c r="A9367" s="147">
        <v>9363</v>
      </c>
      <c r="B9367" s="151">
        <v>21105128650</v>
      </c>
      <c r="C9367" s="151">
        <v>225</v>
      </c>
      <c r="D9367" s="158">
        <v>997.99846279999997</v>
      </c>
      <c r="E9367" s="151">
        <v>9725</v>
      </c>
      <c r="F9367" s="151">
        <v>4</v>
      </c>
      <c r="G9367" s="158">
        <v>35.233781803649926</v>
      </c>
    </row>
    <row r="9368" spans="1:7" x14ac:dyDescent="0.25">
      <c r="A9368" s="147">
        <v>9364</v>
      </c>
      <c r="B9368" s="151">
        <v>21105128651</v>
      </c>
      <c r="C9368" s="151">
        <v>275</v>
      </c>
      <c r="D9368" s="158">
        <v>1028.8381139999999</v>
      </c>
      <c r="E9368" s="151">
        <v>7601</v>
      </c>
      <c r="F9368" s="151">
        <v>6</v>
      </c>
      <c r="G9368" s="158">
        <v>49.380578127081392</v>
      </c>
    </row>
    <row r="9369" spans="1:7" x14ac:dyDescent="0.25">
      <c r="A9369" s="147">
        <v>9365</v>
      </c>
      <c r="B9369" s="151">
        <v>21105128652</v>
      </c>
      <c r="C9369" s="151">
        <v>338</v>
      </c>
      <c r="D9369" s="158">
        <v>998.67194610000001</v>
      </c>
      <c r="E9369" s="151">
        <v>9689</v>
      </c>
      <c r="F9369" s="151">
        <v>4</v>
      </c>
      <c r="G9369" s="158">
        <v>35.473558012521643</v>
      </c>
    </row>
    <row r="9370" spans="1:7" x14ac:dyDescent="0.25">
      <c r="A9370" s="147">
        <v>9366</v>
      </c>
      <c r="B9370" s="151">
        <v>21105128654</v>
      </c>
      <c r="C9370" s="151">
        <v>504</v>
      </c>
      <c r="D9370" s="158">
        <v>1008.773042</v>
      </c>
      <c r="E9370" s="151">
        <v>9056</v>
      </c>
      <c r="F9370" s="151">
        <v>5</v>
      </c>
      <c r="G9370" s="158">
        <v>39.689623018516052</v>
      </c>
    </row>
    <row r="9371" spans="1:7" x14ac:dyDescent="0.25">
      <c r="A9371" s="147">
        <v>9367</v>
      </c>
      <c r="B9371" s="151">
        <v>21105128655</v>
      </c>
      <c r="C9371" s="151">
        <v>442</v>
      </c>
      <c r="D9371" s="158">
        <v>1003.98126</v>
      </c>
      <c r="E9371" s="151">
        <v>9386</v>
      </c>
      <c r="F9371" s="151">
        <v>5</v>
      </c>
      <c r="G9371" s="158">
        <v>37.491674437191953</v>
      </c>
    </row>
    <row r="9372" spans="1:7" x14ac:dyDescent="0.25">
      <c r="A9372" s="147">
        <v>9368</v>
      </c>
      <c r="B9372" s="151">
        <v>21105128657</v>
      </c>
      <c r="C9372" s="151">
        <v>304</v>
      </c>
      <c r="D9372" s="158">
        <v>986.33674659999997</v>
      </c>
      <c r="E9372" s="151">
        <v>10358</v>
      </c>
      <c r="F9372" s="151">
        <v>4</v>
      </c>
      <c r="G9372" s="158">
        <v>31.01771679765552</v>
      </c>
    </row>
    <row r="9373" spans="1:7" x14ac:dyDescent="0.25">
      <c r="A9373" s="147">
        <v>9369</v>
      </c>
      <c r="B9373" s="151">
        <v>21105128658</v>
      </c>
      <c r="C9373" s="151">
        <v>29</v>
      </c>
      <c r="D9373" s="158">
        <v>1119.5084979999999</v>
      </c>
      <c r="E9373" s="151">
        <v>464</v>
      </c>
      <c r="F9373" s="151">
        <v>10</v>
      </c>
      <c r="G9373" s="158">
        <v>96.916211535899834</v>
      </c>
    </row>
    <row r="9374" spans="1:7" x14ac:dyDescent="0.25">
      <c r="A9374" s="147">
        <v>9370</v>
      </c>
      <c r="B9374" s="151">
        <v>21201128901</v>
      </c>
      <c r="C9374" s="151">
        <v>19</v>
      </c>
      <c r="D9374" s="158" t="s">
        <v>2876</v>
      </c>
      <c r="E9374" s="151" t="e">
        <v>#VALUE!</v>
      </c>
      <c r="F9374" s="151" t="s">
        <v>2876</v>
      </c>
      <c r="G9374" s="158" t="e">
        <v>#VALUE!</v>
      </c>
    </row>
    <row r="9375" spans="1:7" x14ac:dyDescent="0.25">
      <c r="A9375" s="147">
        <v>9371</v>
      </c>
      <c r="B9375" s="151">
        <v>21201128902</v>
      </c>
      <c r="C9375" s="151">
        <v>432</v>
      </c>
      <c r="D9375" s="158">
        <v>1084.2994430000001</v>
      </c>
      <c r="E9375" s="151">
        <v>2653</v>
      </c>
      <c r="F9375" s="151">
        <v>9</v>
      </c>
      <c r="G9375" s="158">
        <v>82.336485946449983</v>
      </c>
    </row>
    <row r="9376" spans="1:7" x14ac:dyDescent="0.25">
      <c r="A9376" s="147">
        <v>9372</v>
      </c>
      <c r="B9376" s="151">
        <v>21201128903</v>
      </c>
      <c r="C9376" s="151">
        <v>214</v>
      </c>
      <c r="D9376" s="158">
        <v>1004.9029</v>
      </c>
      <c r="E9376" s="151">
        <v>9330</v>
      </c>
      <c r="F9376" s="151">
        <v>5</v>
      </c>
      <c r="G9376" s="158">
        <v>37.864659650992408</v>
      </c>
    </row>
    <row r="9377" spans="1:7" x14ac:dyDescent="0.25">
      <c r="A9377" s="147">
        <v>9373</v>
      </c>
      <c r="B9377" s="151">
        <v>21201128904</v>
      </c>
      <c r="C9377" s="151">
        <v>488</v>
      </c>
      <c r="D9377" s="158">
        <v>1035.8188680000001</v>
      </c>
      <c r="E9377" s="151">
        <v>7056</v>
      </c>
      <c r="F9377" s="151">
        <v>6</v>
      </c>
      <c r="G9377" s="158">
        <v>53.010523511389373</v>
      </c>
    </row>
    <row r="9378" spans="1:7" x14ac:dyDescent="0.25">
      <c r="A9378" s="147">
        <v>9374</v>
      </c>
      <c r="B9378" s="151">
        <v>21201128905</v>
      </c>
      <c r="C9378" s="151">
        <v>533</v>
      </c>
      <c r="D9378" s="158">
        <v>1075.1407529999999</v>
      </c>
      <c r="E9378" s="151">
        <v>3479</v>
      </c>
      <c r="F9378" s="151">
        <v>8</v>
      </c>
      <c r="G9378" s="158">
        <v>76.834954042893301</v>
      </c>
    </row>
    <row r="9379" spans="1:7" x14ac:dyDescent="0.25">
      <c r="A9379" s="147">
        <v>9375</v>
      </c>
      <c r="B9379" s="151">
        <v>21201128906</v>
      </c>
      <c r="C9379" s="151">
        <v>316</v>
      </c>
      <c r="D9379" s="158">
        <v>1080.0901980000001</v>
      </c>
      <c r="E9379" s="151">
        <v>3032</v>
      </c>
      <c r="F9379" s="151">
        <v>9</v>
      </c>
      <c r="G9379" s="158">
        <v>79.812175303050481</v>
      </c>
    </row>
    <row r="9380" spans="1:7" x14ac:dyDescent="0.25">
      <c r="A9380" s="147">
        <v>9376</v>
      </c>
      <c r="B9380" s="151">
        <v>21201128907</v>
      </c>
      <c r="C9380" s="151">
        <v>271</v>
      </c>
      <c r="D9380" s="158">
        <v>1027.2756959999999</v>
      </c>
      <c r="E9380" s="151">
        <v>7731</v>
      </c>
      <c r="F9380" s="151">
        <v>6</v>
      </c>
      <c r="G9380" s="158">
        <v>48.514719595044625</v>
      </c>
    </row>
    <row r="9381" spans="1:7" x14ac:dyDescent="0.25">
      <c r="A9381" s="147">
        <v>9377</v>
      </c>
      <c r="B9381" s="151">
        <v>21201128908</v>
      </c>
      <c r="C9381" s="151">
        <v>352</v>
      </c>
      <c r="D9381" s="158">
        <v>1060.665379</v>
      </c>
      <c r="E9381" s="151">
        <v>4764</v>
      </c>
      <c r="F9381" s="151">
        <v>8</v>
      </c>
      <c r="G9381" s="158">
        <v>68.276275476222196</v>
      </c>
    </row>
    <row r="9382" spans="1:7" x14ac:dyDescent="0.25">
      <c r="A9382" s="147">
        <v>9378</v>
      </c>
      <c r="B9382" s="151">
        <v>21201128909</v>
      </c>
      <c r="C9382" s="151">
        <v>570</v>
      </c>
      <c r="D9382" s="158">
        <v>1083.199799</v>
      </c>
      <c r="E9382" s="151">
        <v>2760</v>
      </c>
      <c r="F9382" s="151">
        <v>9</v>
      </c>
      <c r="G9382" s="158">
        <v>81.623817770081246</v>
      </c>
    </row>
    <row r="9383" spans="1:7" x14ac:dyDescent="0.25">
      <c r="A9383" s="147">
        <v>9379</v>
      </c>
      <c r="B9383" s="151">
        <v>21201128910</v>
      </c>
      <c r="C9383" s="151">
        <v>552</v>
      </c>
      <c r="D9383" s="158">
        <v>1046.1570810000001</v>
      </c>
      <c r="E9383" s="151">
        <v>6142</v>
      </c>
      <c r="F9383" s="151">
        <v>7</v>
      </c>
      <c r="G9383" s="158">
        <v>59.098175036632469</v>
      </c>
    </row>
    <row r="9384" spans="1:7" x14ac:dyDescent="0.25">
      <c r="A9384" s="147">
        <v>9380</v>
      </c>
      <c r="B9384" s="151">
        <v>21201128911</v>
      </c>
      <c r="C9384" s="151">
        <v>367</v>
      </c>
      <c r="D9384" s="158">
        <v>994.50553779999996</v>
      </c>
      <c r="E9384" s="151">
        <v>9928</v>
      </c>
      <c r="F9384" s="151">
        <v>4</v>
      </c>
      <c r="G9384" s="158">
        <v>33.881710403623281</v>
      </c>
    </row>
    <row r="9385" spans="1:7" x14ac:dyDescent="0.25">
      <c r="A9385" s="147">
        <v>9381</v>
      </c>
      <c r="B9385" s="151">
        <v>21201128912</v>
      </c>
      <c r="C9385" s="151">
        <v>418</v>
      </c>
      <c r="D9385" s="158">
        <v>1082.4932180000001</v>
      </c>
      <c r="E9385" s="151">
        <v>2823</v>
      </c>
      <c r="F9385" s="151">
        <v>9</v>
      </c>
      <c r="G9385" s="158">
        <v>81.204209404555755</v>
      </c>
    </row>
    <row r="9386" spans="1:7" x14ac:dyDescent="0.25">
      <c r="A9386" s="147">
        <v>9382</v>
      </c>
      <c r="B9386" s="151">
        <v>21201128913</v>
      </c>
      <c r="C9386" s="151">
        <v>227</v>
      </c>
      <c r="D9386" s="158">
        <v>1107.594803</v>
      </c>
      <c r="E9386" s="151">
        <v>952</v>
      </c>
      <c r="F9386" s="151">
        <v>10</v>
      </c>
      <c r="G9386" s="158">
        <v>93.665911815638736</v>
      </c>
    </row>
    <row r="9387" spans="1:7" x14ac:dyDescent="0.25">
      <c r="A9387" s="147">
        <v>9383</v>
      </c>
      <c r="B9387" s="151">
        <v>21201128914</v>
      </c>
      <c r="C9387" s="151">
        <v>533</v>
      </c>
      <c r="D9387" s="158">
        <v>1084.7699990000001</v>
      </c>
      <c r="E9387" s="151">
        <v>2612</v>
      </c>
      <c r="F9387" s="151">
        <v>9</v>
      </c>
      <c r="G9387" s="158">
        <v>82.609564406553886</v>
      </c>
    </row>
    <row r="9388" spans="1:7" x14ac:dyDescent="0.25">
      <c r="A9388" s="147">
        <v>9384</v>
      </c>
      <c r="B9388" s="151">
        <v>21201128915</v>
      </c>
      <c r="C9388" s="151">
        <v>70</v>
      </c>
      <c r="D9388" s="158">
        <v>1130.4689920000001</v>
      </c>
      <c r="E9388" s="151">
        <v>196</v>
      </c>
      <c r="F9388" s="151">
        <v>10</v>
      </c>
      <c r="G9388" s="158">
        <v>98.701212201944855</v>
      </c>
    </row>
    <row r="9389" spans="1:7" x14ac:dyDescent="0.25">
      <c r="A9389" s="147">
        <v>9385</v>
      </c>
      <c r="B9389" s="151">
        <v>21201128916</v>
      </c>
      <c r="C9389" s="151">
        <v>349</v>
      </c>
      <c r="D9389" s="158">
        <v>1061.2961439999999</v>
      </c>
      <c r="E9389" s="151">
        <v>4708</v>
      </c>
      <c r="F9389" s="151">
        <v>8</v>
      </c>
      <c r="G9389" s="158">
        <v>68.649260690022658</v>
      </c>
    </row>
    <row r="9390" spans="1:7" x14ac:dyDescent="0.25">
      <c r="A9390" s="147">
        <v>9386</v>
      </c>
      <c r="B9390" s="151">
        <v>21201128917</v>
      </c>
      <c r="C9390" s="151">
        <v>331</v>
      </c>
      <c r="D9390" s="158">
        <v>1093.3636329999999</v>
      </c>
      <c r="E9390" s="151">
        <v>1918</v>
      </c>
      <c r="F9390" s="151">
        <v>9</v>
      </c>
      <c r="G9390" s="158">
        <v>87.231916877580929</v>
      </c>
    </row>
    <row r="9391" spans="1:7" x14ac:dyDescent="0.25">
      <c r="A9391" s="147">
        <v>9387</v>
      </c>
      <c r="B9391" s="151">
        <v>21201128918</v>
      </c>
      <c r="C9391" s="151">
        <v>500</v>
      </c>
      <c r="D9391" s="158">
        <v>1071.212475</v>
      </c>
      <c r="E9391" s="151">
        <v>3822</v>
      </c>
      <c r="F9391" s="151">
        <v>8</v>
      </c>
      <c r="G9391" s="158">
        <v>74.55041960836553</v>
      </c>
    </row>
    <row r="9392" spans="1:7" x14ac:dyDescent="0.25">
      <c r="A9392" s="147">
        <v>9388</v>
      </c>
      <c r="B9392" s="151">
        <v>21201128919</v>
      </c>
      <c r="C9392" s="151">
        <v>151</v>
      </c>
      <c r="D9392" s="158">
        <v>1103.815454</v>
      </c>
      <c r="E9392" s="151">
        <v>1158</v>
      </c>
      <c r="F9392" s="151">
        <v>10</v>
      </c>
      <c r="G9392" s="158">
        <v>92.293859064872791</v>
      </c>
    </row>
    <row r="9393" spans="1:7" x14ac:dyDescent="0.25">
      <c r="A9393" s="147">
        <v>9389</v>
      </c>
      <c r="B9393" s="151">
        <v>21201128920</v>
      </c>
      <c r="C9393" s="151">
        <v>413</v>
      </c>
      <c r="D9393" s="158">
        <v>1009.874189</v>
      </c>
      <c r="E9393" s="151">
        <v>8987</v>
      </c>
      <c r="F9393" s="151">
        <v>5</v>
      </c>
      <c r="G9393" s="158">
        <v>40.149194085520179</v>
      </c>
    </row>
    <row r="9394" spans="1:7" x14ac:dyDescent="0.25">
      <c r="A9394" s="147">
        <v>9390</v>
      </c>
      <c r="B9394" s="151">
        <v>21201128921</v>
      </c>
      <c r="C9394" s="151">
        <v>403</v>
      </c>
      <c r="D9394" s="158">
        <v>1115.5946260000001</v>
      </c>
      <c r="E9394" s="151">
        <v>603</v>
      </c>
      <c r="F9394" s="151">
        <v>10</v>
      </c>
      <c r="G9394" s="158">
        <v>95.990408951645136</v>
      </c>
    </row>
    <row r="9395" spans="1:7" x14ac:dyDescent="0.25">
      <c r="A9395" s="147">
        <v>9391</v>
      </c>
      <c r="B9395" s="151">
        <v>21201128922</v>
      </c>
      <c r="C9395" s="151">
        <v>292</v>
      </c>
      <c r="D9395" s="158">
        <v>1027.370891</v>
      </c>
      <c r="E9395" s="151">
        <v>7723</v>
      </c>
      <c r="F9395" s="151">
        <v>6</v>
      </c>
      <c r="G9395" s="158">
        <v>48.568003197016118</v>
      </c>
    </row>
    <row r="9396" spans="1:7" x14ac:dyDescent="0.25">
      <c r="A9396" s="147">
        <v>9392</v>
      </c>
      <c r="B9396" s="151">
        <v>21201128923</v>
      </c>
      <c r="C9396" s="151">
        <v>268</v>
      </c>
      <c r="D9396" s="158">
        <v>1062.7169630000001</v>
      </c>
      <c r="E9396" s="151">
        <v>4581</v>
      </c>
      <c r="F9396" s="151">
        <v>8</v>
      </c>
      <c r="G9396" s="158">
        <v>69.495137871320097</v>
      </c>
    </row>
    <row r="9397" spans="1:7" x14ac:dyDescent="0.25">
      <c r="A9397" s="147">
        <v>9393</v>
      </c>
      <c r="B9397" s="151">
        <v>21201128924</v>
      </c>
      <c r="C9397" s="151">
        <v>235</v>
      </c>
      <c r="D9397" s="158">
        <v>1058.007241</v>
      </c>
      <c r="E9397" s="151">
        <v>5035</v>
      </c>
      <c r="F9397" s="151">
        <v>7</v>
      </c>
      <c r="G9397" s="158">
        <v>66.471293459437859</v>
      </c>
    </row>
    <row r="9398" spans="1:7" x14ac:dyDescent="0.25">
      <c r="A9398" s="147">
        <v>9394</v>
      </c>
      <c r="B9398" s="151">
        <v>21201128925</v>
      </c>
      <c r="C9398" s="151">
        <v>549</v>
      </c>
      <c r="D9398" s="158">
        <v>1029.786012</v>
      </c>
      <c r="E9398" s="151">
        <v>7521</v>
      </c>
      <c r="F9398" s="151">
        <v>6</v>
      </c>
      <c r="G9398" s="158">
        <v>49.913414146796327</v>
      </c>
    </row>
    <row r="9399" spans="1:7" x14ac:dyDescent="0.25">
      <c r="A9399" s="147">
        <v>9395</v>
      </c>
      <c r="B9399" s="151">
        <v>21201128926</v>
      </c>
      <c r="C9399" s="151">
        <v>446</v>
      </c>
      <c r="D9399" s="158">
        <v>1035.0689030000001</v>
      </c>
      <c r="E9399" s="151">
        <v>7116</v>
      </c>
      <c r="F9399" s="151">
        <v>6</v>
      </c>
      <c r="G9399" s="158">
        <v>52.610896496603168</v>
      </c>
    </row>
    <row r="9400" spans="1:7" x14ac:dyDescent="0.25">
      <c r="A9400" s="147">
        <v>9396</v>
      </c>
      <c r="B9400" s="151">
        <v>21201128927</v>
      </c>
      <c r="C9400" s="151">
        <v>410</v>
      </c>
      <c r="D9400" s="158">
        <v>1002.993653</v>
      </c>
      <c r="E9400" s="151">
        <v>9445</v>
      </c>
      <c r="F9400" s="151">
        <v>5</v>
      </c>
      <c r="G9400" s="158">
        <v>37.098707872652191</v>
      </c>
    </row>
    <row r="9401" spans="1:7" x14ac:dyDescent="0.25">
      <c r="A9401" s="147">
        <v>9397</v>
      </c>
      <c r="B9401" s="151">
        <v>21201128928</v>
      </c>
      <c r="C9401" s="151">
        <v>425</v>
      </c>
      <c r="D9401" s="158">
        <v>1102.0224310000001</v>
      </c>
      <c r="E9401" s="151">
        <v>1279</v>
      </c>
      <c r="F9401" s="151">
        <v>10</v>
      </c>
      <c r="G9401" s="158">
        <v>91.487944585053953</v>
      </c>
    </row>
    <row r="9402" spans="1:7" x14ac:dyDescent="0.25">
      <c r="A9402" s="147">
        <v>9398</v>
      </c>
      <c r="B9402" s="151">
        <v>21201128929</v>
      </c>
      <c r="C9402" s="151">
        <v>495</v>
      </c>
      <c r="D9402" s="158">
        <v>1116.1873869999999</v>
      </c>
      <c r="E9402" s="151">
        <v>583</v>
      </c>
      <c r="F9402" s="151">
        <v>10</v>
      </c>
      <c r="G9402" s="158">
        <v>96.123617956573852</v>
      </c>
    </row>
    <row r="9403" spans="1:7" x14ac:dyDescent="0.25">
      <c r="A9403" s="147">
        <v>9399</v>
      </c>
      <c r="B9403" s="151">
        <v>21201128930</v>
      </c>
      <c r="C9403" s="151">
        <v>278</v>
      </c>
      <c r="D9403" s="158">
        <v>1037.728934</v>
      </c>
      <c r="E9403" s="151">
        <v>6910</v>
      </c>
      <c r="F9403" s="151">
        <v>6</v>
      </c>
      <c r="G9403" s="158">
        <v>53.982949247369127</v>
      </c>
    </row>
    <row r="9404" spans="1:7" x14ac:dyDescent="0.25">
      <c r="A9404" s="147">
        <v>9400</v>
      </c>
      <c r="B9404" s="151">
        <v>21201128931</v>
      </c>
      <c r="C9404" s="151">
        <v>316</v>
      </c>
      <c r="D9404" s="158">
        <v>1107.45937</v>
      </c>
      <c r="E9404" s="151">
        <v>956</v>
      </c>
      <c r="F9404" s="151">
        <v>10</v>
      </c>
      <c r="G9404" s="158">
        <v>93.639270014652993</v>
      </c>
    </row>
    <row r="9405" spans="1:7" x14ac:dyDescent="0.25">
      <c r="A9405" s="147">
        <v>9401</v>
      </c>
      <c r="B9405" s="151">
        <v>21201128932</v>
      </c>
      <c r="C9405" s="151">
        <v>432</v>
      </c>
      <c r="D9405" s="158">
        <v>1107.5291070000001</v>
      </c>
      <c r="E9405" s="151">
        <v>955</v>
      </c>
      <c r="F9405" s="151">
        <v>10</v>
      </c>
      <c r="G9405" s="158">
        <v>93.645930464899436</v>
      </c>
    </row>
    <row r="9406" spans="1:7" x14ac:dyDescent="0.25">
      <c r="A9406" s="147">
        <v>9402</v>
      </c>
      <c r="B9406" s="151">
        <v>21201128933</v>
      </c>
      <c r="C9406" s="151">
        <v>181</v>
      </c>
      <c r="D9406" s="158">
        <v>1090.671566</v>
      </c>
      <c r="E9406" s="151">
        <v>2118</v>
      </c>
      <c r="F9406" s="151">
        <v>9</v>
      </c>
      <c r="G9406" s="158">
        <v>85.899826828293584</v>
      </c>
    </row>
    <row r="9407" spans="1:7" x14ac:dyDescent="0.25">
      <c r="A9407" s="147">
        <v>9403</v>
      </c>
      <c r="B9407" s="151">
        <v>21201128934</v>
      </c>
      <c r="C9407" s="151">
        <v>537</v>
      </c>
      <c r="D9407" s="158">
        <v>1102.496259</v>
      </c>
      <c r="E9407" s="151">
        <v>1245</v>
      </c>
      <c r="F9407" s="151">
        <v>10</v>
      </c>
      <c r="G9407" s="158">
        <v>91.714399893432798</v>
      </c>
    </row>
    <row r="9408" spans="1:7" x14ac:dyDescent="0.25">
      <c r="A9408" s="147">
        <v>9404</v>
      </c>
      <c r="B9408" s="151">
        <v>21201128935</v>
      </c>
      <c r="C9408" s="151">
        <v>502</v>
      </c>
      <c r="D9408" s="158">
        <v>1031.332302</v>
      </c>
      <c r="E9408" s="151">
        <v>7391</v>
      </c>
      <c r="F9408" s="151">
        <v>6</v>
      </c>
      <c r="G9408" s="158">
        <v>50.779272678833088</v>
      </c>
    </row>
    <row r="9409" spans="1:7" x14ac:dyDescent="0.25">
      <c r="A9409" s="147">
        <v>9405</v>
      </c>
      <c r="B9409" s="151">
        <v>21201128936</v>
      </c>
      <c r="C9409" s="151">
        <v>510</v>
      </c>
      <c r="D9409" s="158">
        <v>1070.516635</v>
      </c>
      <c r="E9409" s="151">
        <v>3876</v>
      </c>
      <c r="F9409" s="151">
        <v>8</v>
      </c>
      <c r="G9409" s="158">
        <v>74.19075529505794</v>
      </c>
    </row>
    <row r="9410" spans="1:7" x14ac:dyDescent="0.25">
      <c r="A9410" s="147">
        <v>9406</v>
      </c>
      <c r="B9410" s="151">
        <v>21201128937</v>
      </c>
      <c r="C9410" s="151">
        <v>506</v>
      </c>
      <c r="D9410" s="158">
        <v>1096.715616</v>
      </c>
      <c r="E9410" s="151">
        <v>1661</v>
      </c>
      <c r="F9410" s="151">
        <v>9</v>
      </c>
      <c r="G9410" s="158">
        <v>88.94365259091515</v>
      </c>
    </row>
    <row r="9411" spans="1:7" x14ac:dyDescent="0.25">
      <c r="A9411" s="147">
        <v>9407</v>
      </c>
      <c r="B9411" s="151">
        <v>21201128938</v>
      </c>
      <c r="C9411" s="151">
        <v>467</v>
      </c>
      <c r="D9411" s="158">
        <v>1028.0246</v>
      </c>
      <c r="E9411" s="151">
        <v>7674</v>
      </c>
      <c r="F9411" s="151">
        <v>6</v>
      </c>
      <c r="G9411" s="158">
        <v>48.894365259091515</v>
      </c>
    </row>
    <row r="9412" spans="1:7" x14ac:dyDescent="0.25">
      <c r="A9412" s="147">
        <v>9408</v>
      </c>
      <c r="B9412" s="151">
        <v>21201128940</v>
      </c>
      <c r="C9412" s="151">
        <v>229</v>
      </c>
      <c r="D9412" s="158">
        <v>1094.7958570000001</v>
      </c>
      <c r="E9412" s="151">
        <v>1801</v>
      </c>
      <c r="F9412" s="151">
        <v>9</v>
      </c>
      <c r="G9412" s="158">
        <v>88.01118955641401</v>
      </c>
    </row>
    <row r="9413" spans="1:7" x14ac:dyDescent="0.25">
      <c r="A9413" s="147">
        <v>9409</v>
      </c>
      <c r="B9413" s="151">
        <v>21201128941</v>
      </c>
      <c r="C9413" s="151">
        <v>189</v>
      </c>
      <c r="D9413" s="158">
        <v>1030.431484</v>
      </c>
      <c r="E9413" s="151">
        <v>7465</v>
      </c>
      <c r="F9413" s="151">
        <v>6</v>
      </c>
      <c r="G9413" s="158">
        <v>50.286399360596775</v>
      </c>
    </row>
    <row r="9414" spans="1:7" x14ac:dyDescent="0.25">
      <c r="A9414" s="147">
        <v>9410</v>
      </c>
      <c r="B9414" s="151">
        <v>21201128942</v>
      </c>
      <c r="C9414" s="151">
        <v>323</v>
      </c>
      <c r="D9414" s="158">
        <v>1057.24513</v>
      </c>
      <c r="E9414" s="151">
        <v>5123</v>
      </c>
      <c r="F9414" s="151">
        <v>7</v>
      </c>
      <c r="G9414" s="158">
        <v>65.885173837751438</v>
      </c>
    </row>
    <row r="9415" spans="1:7" x14ac:dyDescent="0.25">
      <c r="A9415" s="147">
        <v>9411</v>
      </c>
      <c r="B9415" s="151">
        <v>21201128943</v>
      </c>
      <c r="C9415" s="151">
        <v>353</v>
      </c>
      <c r="D9415" s="158">
        <v>1067.947825</v>
      </c>
      <c r="E9415" s="151">
        <v>4119</v>
      </c>
      <c r="F9415" s="151">
        <v>8</v>
      </c>
      <c r="G9415" s="158">
        <v>72.572265885173834</v>
      </c>
    </row>
    <row r="9416" spans="1:7" x14ac:dyDescent="0.25">
      <c r="A9416" s="147">
        <v>9412</v>
      </c>
      <c r="B9416" s="151">
        <v>21201128944</v>
      </c>
      <c r="C9416" s="151">
        <v>296</v>
      </c>
      <c r="D9416" s="158">
        <v>1053.1395480000001</v>
      </c>
      <c r="E9416" s="151">
        <v>5531</v>
      </c>
      <c r="F9416" s="151">
        <v>7</v>
      </c>
      <c r="G9416" s="158">
        <v>63.167710137205276</v>
      </c>
    </row>
    <row r="9417" spans="1:7" x14ac:dyDescent="0.25">
      <c r="A9417" s="147">
        <v>9413</v>
      </c>
      <c r="B9417" s="151">
        <v>21201128945</v>
      </c>
      <c r="C9417" s="151">
        <v>448</v>
      </c>
      <c r="D9417" s="158">
        <v>1040.0589580000001</v>
      </c>
      <c r="E9417" s="151">
        <v>6700</v>
      </c>
      <c r="F9417" s="151">
        <v>6</v>
      </c>
      <c r="G9417" s="158">
        <v>55.381643799120816</v>
      </c>
    </row>
    <row r="9418" spans="1:7" x14ac:dyDescent="0.25">
      <c r="A9418" s="147">
        <v>9414</v>
      </c>
      <c r="B9418" s="151">
        <v>21201128947</v>
      </c>
      <c r="C9418" s="151">
        <v>272</v>
      </c>
      <c r="D9418" s="158">
        <v>1103.6829359999999</v>
      </c>
      <c r="E9418" s="151">
        <v>1166</v>
      </c>
      <c r="F9418" s="151">
        <v>10</v>
      </c>
      <c r="G9418" s="158">
        <v>92.24057546290129</v>
      </c>
    </row>
    <row r="9419" spans="1:7" x14ac:dyDescent="0.25">
      <c r="A9419" s="147">
        <v>9415</v>
      </c>
      <c r="B9419" s="151">
        <v>21201128948</v>
      </c>
      <c r="C9419" s="151">
        <v>350</v>
      </c>
      <c r="D9419" s="158">
        <v>1125.8949459999999</v>
      </c>
      <c r="E9419" s="151">
        <v>291</v>
      </c>
      <c r="F9419" s="151">
        <v>10</v>
      </c>
      <c r="G9419" s="158">
        <v>98.068469428533362</v>
      </c>
    </row>
    <row r="9420" spans="1:7" x14ac:dyDescent="0.25">
      <c r="A9420" s="147">
        <v>9416</v>
      </c>
      <c r="B9420" s="151">
        <v>21201128949</v>
      </c>
      <c r="C9420" s="151">
        <v>258</v>
      </c>
      <c r="D9420" s="158">
        <v>1007.3747990000001</v>
      </c>
      <c r="E9420" s="151">
        <v>9159</v>
      </c>
      <c r="F9420" s="151">
        <v>5</v>
      </c>
      <c r="G9420" s="158">
        <v>39.003596643133079</v>
      </c>
    </row>
    <row r="9421" spans="1:7" x14ac:dyDescent="0.25">
      <c r="A9421" s="147">
        <v>9417</v>
      </c>
      <c r="B9421" s="151">
        <v>21201128950</v>
      </c>
      <c r="C9421" s="151">
        <v>264</v>
      </c>
      <c r="D9421" s="158">
        <v>1078.9534679999999</v>
      </c>
      <c r="E9421" s="151">
        <v>3136</v>
      </c>
      <c r="F9421" s="151">
        <v>8</v>
      </c>
      <c r="G9421" s="158">
        <v>79.119488477421072</v>
      </c>
    </row>
    <row r="9422" spans="1:7" x14ac:dyDescent="0.25">
      <c r="A9422" s="147">
        <v>9418</v>
      </c>
      <c r="B9422" s="151">
        <v>21201128951</v>
      </c>
      <c r="C9422" s="151">
        <v>325</v>
      </c>
      <c r="D9422" s="158">
        <v>1054.530031</v>
      </c>
      <c r="E9422" s="151">
        <v>5406</v>
      </c>
      <c r="F9422" s="151">
        <v>7</v>
      </c>
      <c r="G9422" s="158">
        <v>64.000266418009858</v>
      </c>
    </row>
    <row r="9423" spans="1:7" x14ac:dyDescent="0.25">
      <c r="A9423" s="147">
        <v>9419</v>
      </c>
      <c r="B9423" s="151">
        <v>21201128952</v>
      </c>
      <c r="C9423" s="151">
        <v>242</v>
      </c>
      <c r="D9423" s="158">
        <v>1083.3253380000001</v>
      </c>
      <c r="E9423" s="151">
        <v>2752</v>
      </c>
      <c r="F9423" s="151">
        <v>9</v>
      </c>
      <c r="G9423" s="158">
        <v>81.677101372052746</v>
      </c>
    </row>
    <row r="9424" spans="1:7" x14ac:dyDescent="0.25">
      <c r="A9424" s="147">
        <v>9420</v>
      </c>
      <c r="B9424" s="151">
        <v>21201128953</v>
      </c>
      <c r="C9424" s="151">
        <v>707</v>
      </c>
      <c r="D9424" s="158">
        <v>1064.407563</v>
      </c>
      <c r="E9424" s="151">
        <v>4419</v>
      </c>
      <c r="F9424" s="151">
        <v>8</v>
      </c>
      <c r="G9424" s="158">
        <v>70.574130811242838</v>
      </c>
    </row>
    <row r="9425" spans="1:7" x14ac:dyDescent="0.25">
      <c r="A9425" s="147">
        <v>9421</v>
      </c>
      <c r="B9425" s="151">
        <v>21201154601</v>
      </c>
      <c r="C9425" s="151">
        <v>255</v>
      </c>
      <c r="D9425" s="158">
        <v>1085.394485</v>
      </c>
      <c r="E9425" s="151">
        <v>2559</v>
      </c>
      <c r="F9425" s="151">
        <v>9</v>
      </c>
      <c r="G9425" s="158">
        <v>82.962568269615019</v>
      </c>
    </row>
    <row r="9426" spans="1:7" x14ac:dyDescent="0.25">
      <c r="A9426" s="147">
        <v>9422</v>
      </c>
      <c r="B9426" s="151">
        <v>21201154602</v>
      </c>
      <c r="C9426" s="151">
        <v>445</v>
      </c>
      <c r="D9426" s="158">
        <v>1100.6945800000001</v>
      </c>
      <c r="E9426" s="151">
        <v>1371</v>
      </c>
      <c r="F9426" s="151">
        <v>9</v>
      </c>
      <c r="G9426" s="158">
        <v>90.875183162381774</v>
      </c>
    </row>
    <row r="9427" spans="1:7" x14ac:dyDescent="0.25">
      <c r="A9427" s="147">
        <v>9423</v>
      </c>
      <c r="B9427" s="151">
        <v>21201154603</v>
      </c>
      <c r="C9427" s="151">
        <v>314</v>
      </c>
      <c r="D9427" s="158">
        <v>1012.073998</v>
      </c>
      <c r="E9427" s="151">
        <v>8837</v>
      </c>
      <c r="F9427" s="151">
        <v>5</v>
      </c>
      <c r="G9427" s="158">
        <v>41.148261622485684</v>
      </c>
    </row>
    <row r="9428" spans="1:7" x14ac:dyDescent="0.25">
      <c r="A9428" s="147">
        <v>9424</v>
      </c>
      <c r="B9428" s="151">
        <v>21201154604</v>
      </c>
      <c r="C9428" s="151">
        <v>380</v>
      </c>
      <c r="D9428" s="158">
        <v>956.86801249999996</v>
      </c>
      <c r="E9428" s="151">
        <v>11693</v>
      </c>
      <c r="F9428" s="151">
        <v>3</v>
      </c>
      <c r="G9428" s="158">
        <v>22.126015718662583</v>
      </c>
    </row>
    <row r="9429" spans="1:7" x14ac:dyDescent="0.25">
      <c r="A9429" s="147">
        <v>9425</v>
      </c>
      <c r="B9429" s="151">
        <v>21201154605</v>
      </c>
      <c r="C9429" s="151">
        <v>361</v>
      </c>
      <c r="D9429" s="158">
        <v>1090.222401</v>
      </c>
      <c r="E9429" s="151">
        <v>2150</v>
      </c>
      <c r="F9429" s="151">
        <v>9</v>
      </c>
      <c r="G9429" s="158">
        <v>85.686692420407624</v>
      </c>
    </row>
    <row r="9430" spans="1:7" x14ac:dyDescent="0.25">
      <c r="A9430" s="147">
        <v>9426</v>
      </c>
      <c r="B9430" s="151">
        <v>21201154606</v>
      </c>
      <c r="C9430" s="151">
        <v>430</v>
      </c>
      <c r="D9430" s="158">
        <v>1029.2464150000001</v>
      </c>
      <c r="E9430" s="151">
        <v>7567</v>
      </c>
      <c r="F9430" s="151">
        <v>6</v>
      </c>
      <c r="G9430" s="158">
        <v>49.607033435460238</v>
      </c>
    </row>
    <row r="9431" spans="1:7" x14ac:dyDescent="0.25">
      <c r="A9431" s="147">
        <v>9427</v>
      </c>
      <c r="B9431" s="151">
        <v>21201154607</v>
      </c>
      <c r="C9431" s="151">
        <v>527</v>
      </c>
      <c r="D9431" s="158">
        <v>1072.5258530000001</v>
      </c>
      <c r="E9431" s="151">
        <v>3713</v>
      </c>
      <c r="F9431" s="151">
        <v>8</v>
      </c>
      <c r="G9431" s="158">
        <v>75.276408685227125</v>
      </c>
    </row>
    <row r="9432" spans="1:7" x14ac:dyDescent="0.25">
      <c r="A9432" s="147">
        <v>9428</v>
      </c>
      <c r="B9432" s="151">
        <v>21201154608</v>
      </c>
      <c r="C9432" s="151">
        <v>493</v>
      </c>
      <c r="D9432" s="158">
        <v>1066.064304</v>
      </c>
      <c r="E9432" s="151">
        <v>4288</v>
      </c>
      <c r="F9432" s="151">
        <v>8</v>
      </c>
      <c r="G9432" s="158">
        <v>71.446649793526035</v>
      </c>
    </row>
    <row r="9433" spans="1:7" x14ac:dyDescent="0.25">
      <c r="A9433" s="147">
        <v>9429</v>
      </c>
      <c r="B9433" s="151">
        <v>21201154609</v>
      </c>
      <c r="C9433" s="151">
        <v>895</v>
      </c>
      <c r="D9433" s="158">
        <v>1059.9446499999999</v>
      </c>
      <c r="E9433" s="151">
        <v>4821</v>
      </c>
      <c r="F9433" s="151">
        <v>7</v>
      </c>
      <c r="G9433" s="158">
        <v>67.896629812175306</v>
      </c>
    </row>
    <row r="9434" spans="1:7" x14ac:dyDescent="0.25">
      <c r="A9434" s="147">
        <v>9430</v>
      </c>
      <c r="B9434" s="151">
        <v>21201154610</v>
      </c>
      <c r="C9434" s="151">
        <v>706</v>
      </c>
      <c r="D9434" s="158">
        <v>1028.4717880000001</v>
      </c>
      <c r="E9434" s="151">
        <v>7646</v>
      </c>
      <c r="F9434" s="151">
        <v>6</v>
      </c>
      <c r="G9434" s="158">
        <v>49.080857865991739</v>
      </c>
    </row>
    <row r="9435" spans="1:7" x14ac:dyDescent="0.25">
      <c r="A9435" s="147">
        <v>9431</v>
      </c>
      <c r="B9435" s="151">
        <v>21201154611</v>
      </c>
      <c r="C9435" s="151">
        <v>486</v>
      </c>
      <c r="D9435" s="158">
        <v>1035.7700239999999</v>
      </c>
      <c r="E9435" s="151">
        <v>7060</v>
      </c>
      <c r="F9435" s="151">
        <v>6</v>
      </c>
      <c r="G9435" s="158">
        <v>52.983881710403622</v>
      </c>
    </row>
    <row r="9436" spans="1:7" x14ac:dyDescent="0.25">
      <c r="A9436" s="147">
        <v>9432</v>
      </c>
      <c r="B9436" s="151">
        <v>21201154612</v>
      </c>
      <c r="C9436" s="151">
        <v>196</v>
      </c>
      <c r="D9436" s="158">
        <v>969.19438879999996</v>
      </c>
      <c r="E9436" s="151">
        <v>11156</v>
      </c>
      <c r="F9436" s="151">
        <v>3</v>
      </c>
      <c r="G9436" s="158">
        <v>25.702677500999066</v>
      </c>
    </row>
    <row r="9437" spans="1:7" x14ac:dyDescent="0.25">
      <c r="A9437" s="147">
        <v>9433</v>
      </c>
      <c r="B9437" s="151">
        <v>21201154613</v>
      </c>
      <c r="C9437" s="151">
        <v>223</v>
      </c>
      <c r="D9437" s="158">
        <v>1089.4286629999999</v>
      </c>
      <c r="E9437" s="151">
        <v>2222</v>
      </c>
      <c r="F9437" s="151">
        <v>9</v>
      </c>
      <c r="G9437" s="158">
        <v>85.20714000266419</v>
      </c>
    </row>
    <row r="9438" spans="1:7" x14ac:dyDescent="0.25">
      <c r="A9438" s="147">
        <v>9434</v>
      </c>
      <c r="B9438" s="151">
        <v>21201154614</v>
      </c>
      <c r="C9438" s="151">
        <v>420</v>
      </c>
      <c r="D9438" s="158">
        <v>1025.9742120000001</v>
      </c>
      <c r="E9438" s="151">
        <v>7815</v>
      </c>
      <c r="F9438" s="151">
        <v>6</v>
      </c>
      <c r="G9438" s="158">
        <v>47.955241774343946</v>
      </c>
    </row>
    <row r="9439" spans="1:7" x14ac:dyDescent="0.25">
      <c r="A9439" s="147">
        <v>9435</v>
      </c>
      <c r="B9439" s="151">
        <v>21201154615</v>
      </c>
      <c r="C9439" s="151">
        <v>639</v>
      </c>
      <c r="D9439" s="158">
        <v>1077.292772</v>
      </c>
      <c r="E9439" s="151">
        <v>3290</v>
      </c>
      <c r="F9439" s="151">
        <v>8</v>
      </c>
      <c r="G9439" s="158">
        <v>78.093779139469831</v>
      </c>
    </row>
    <row r="9440" spans="1:7" x14ac:dyDescent="0.25">
      <c r="A9440" s="147">
        <v>9436</v>
      </c>
      <c r="B9440" s="151">
        <v>21201154616</v>
      </c>
      <c r="C9440" s="151">
        <v>535</v>
      </c>
      <c r="D9440" s="158">
        <v>1079.317262</v>
      </c>
      <c r="E9440" s="151">
        <v>3104</v>
      </c>
      <c r="F9440" s="151">
        <v>8</v>
      </c>
      <c r="G9440" s="158">
        <v>79.332622885307046</v>
      </c>
    </row>
    <row r="9441" spans="1:7" x14ac:dyDescent="0.25">
      <c r="A9441" s="147">
        <v>9437</v>
      </c>
      <c r="B9441" s="151">
        <v>21201154617</v>
      </c>
      <c r="C9441" s="151">
        <v>462</v>
      </c>
      <c r="D9441" s="158">
        <v>983.13575200000002</v>
      </c>
      <c r="E9441" s="151">
        <v>10512</v>
      </c>
      <c r="F9441" s="151">
        <v>4</v>
      </c>
      <c r="G9441" s="158">
        <v>29.992007459704279</v>
      </c>
    </row>
    <row r="9442" spans="1:7" x14ac:dyDescent="0.25">
      <c r="A9442" s="147">
        <v>9438</v>
      </c>
      <c r="B9442" s="151">
        <v>21201154618</v>
      </c>
      <c r="C9442" s="151">
        <v>206</v>
      </c>
      <c r="D9442" s="158">
        <v>976.29829589999997</v>
      </c>
      <c r="E9442" s="151">
        <v>10848</v>
      </c>
      <c r="F9442" s="151">
        <v>4</v>
      </c>
      <c r="G9442" s="158">
        <v>27.754096176901559</v>
      </c>
    </row>
    <row r="9443" spans="1:7" x14ac:dyDescent="0.25">
      <c r="A9443" s="147">
        <v>9439</v>
      </c>
      <c r="B9443" s="151">
        <v>21201154619</v>
      </c>
      <c r="C9443" s="151">
        <v>453</v>
      </c>
      <c r="D9443" s="158">
        <v>1050.006122</v>
      </c>
      <c r="E9443" s="151">
        <v>5804</v>
      </c>
      <c r="F9443" s="151">
        <v>7</v>
      </c>
      <c r="G9443" s="158">
        <v>61.349407219928068</v>
      </c>
    </row>
    <row r="9444" spans="1:7" x14ac:dyDescent="0.25">
      <c r="A9444" s="147">
        <v>9440</v>
      </c>
      <c r="B9444" s="151">
        <v>21201154620</v>
      </c>
      <c r="C9444" s="151">
        <v>506</v>
      </c>
      <c r="D9444" s="158">
        <v>1094.575738</v>
      </c>
      <c r="E9444" s="151">
        <v>1818</v>
      </c>
      <c r="F9444" s="151">
        <v>9</v>
      </c>
      <c r="G9444" s="158">
        <v>87.89796190222458</v>
      </c>
    </row>
    <row r="9445" spans="1:7" x14ac:dyDescent="0.25">
      <c r="A9445" s="147">
        <v>9441</v>
      </c>
      <c r="B9445" s="151">
        <v>21201154621</v>
      </c>
      <c r="C9445" s="151">
        <v>496</v>
      </c>
      <c r="D9445" s="158">
        <v>1017.200597</v>
      </c>
      <c r="E9445" s="151">
        <v>8482</v>
      </c>
      <c r="F9445" s="151">
        <v>5</v>
      </c>
      <c r="G9445" s="158">
        <v>43.512721459970692</v>
      </c>
    </row>
    <row r="9446" spans="1:7" x14ac:dyDescent="0.25">
      <c r="A9446" s="147">
        <v>9442</v>
      </c>
      <c r="B9446" s="151">
        <v>21201154622</v>
      </c>
      <c r="C9446" s="151">
        <v>453</v>
      </c>
      <c r="D9446" s="158">
        <v>970.31111350000003</v>
      </c>
      <c r="E9446" s="151">
        <v>11098</v>
      </c>
      <c r="F9446" s="151">
        <v>3</v>
      </c>
      <c r="G9446" s="158">
        <v>26.088983615292392</v>
      </c>
    </row>
    <row r="9447" spans="1:7" x14ac:dyDescent="0.25">
      <c r="A9447" s="147">
        <v>9443</v>
      </c>
      <c r="B9447" s="151">
        <v>21201154623</v>
      </c>
      <c r="C9447" s="151">
        <v>289</v>
      </c>
      <c r="D9447" s="158">
        <v>1093.003125</v>
      </c>
      <c r="E9447" s="151">
        <v>1948</v>
      </c>
      <c r="F9447" s="151">
        <v>9</v>
      </c>
      <c r="G9447" s="158">
        <v>87.032103370187826</v>
      </c>
    </row>
    <row r="9448" spans="1:7" x14ac:dyDescent="0.25">
      <c r="A9448" s="147">
        <v>9444</v>
      </c>
      <c r="B9448" s="151">
        <v>21201154624</v>
      </c>
      <c r="C9448" s="151">
        <v>592</v>
      </c>
      <c r="D9448" s="158">
        <v>1055.9359179999999</v>
      </c>
      <c r="E9448" s="151">
        <v>5256</v>
      </c>
      <c r="F9448" s="151">
        <v>7</v>
      </c>
      <c r="G9448" s="158">
        <v>64.999333954975356</v>
      </c>
    </row>
    <row r="9449" spans="1:7" x14ac:dyDescent="0.25">
      <c r="A9449" s="147">
        <v>9445</v>
      </c>
      <c r="B9449" s="151">
        <v>21201154625</v>
      </c>
      <c r="C9449" s="151">
        <v>352</v>
      </c>
      <c r="D9449" s="158">
        <v>1048.49334</v>
      </c>
      <c r="E9449" s="151">
        <v>5952</v>
      </c>
      <c r="F9449" s="151">
        <v>7</v>
      </c>
      <c r="G9449" s="158">
        <v>60.363660583455435</v>
      </c>
    </row>
    <row r="9450" spans="1:7" x14ac:dyDescent="0.25">
      <c r="A9450" s="147">
        <v>9446</v>
      </c>
      <c r="B9450" s="151">
        <v>21201154626</v>
      </c>
      <c r="C9450" s="151">
        <v>367</v>
      </c>
      <c r="D9450" s="158">
        <v>1041.83187</v>
      </c>
      <c r="E9450" s="151">
        <v>6554</v>
      </c>
      <c r="F9450" s="151">
        <v>6</v>
      </c>
      <c r="G9450" s="158">
        <v>56.354069535100571</v>
      </c>
    </row>
    <row r="9451" spans="1:7" x14ac:dyDescent="0.25">
      <c r="A9451" s="147">
        <v>9447</v>
      </c>
      <c r="B9451" s="151">
        <v>21201154627</v>
      </c>
      <c r="C9451" s="151">
        <v>694</v>
      </c>
      <c r="D9451" s="158">
        <v>1095.3911579999999</v>
      </c>
      <c r="E9451" s="151">
        <v>1760</v>
      </c>
      <c r="F9451" s="151">
        <v>9</v>
      </c>
      <c r="G9451" s="158">
        <v>88.284268016517913</v>
      </c>
    </row>
    <row r="9452" spans="1:7" x14ac:dyDescent="0.25">
      <c r="A9452" s="147">
        <v>9448</v>
      </c>
      <c r="B9452" s="151">
        <v>21201154628</v>
      </c>
      <c r="C9452" s="151">
        <v>420</v>
      </c>
      <c r="D9452" s="158">
        <v>1030.2492629999999</v>
      </c>
      <c r="E9452" s="151">
        <v>7475</v>
      </c>
      <c r="F9452" s="151">
        <v>6</v>
      </c>
      <c r="G9452" s="158">
        <v>50.219794858132403</v>
      </c>
    </row>
    <row r="9453" spans="1:7" x14ac:dyDescent="0.25">
      <c r="A9453" s="147">
        <v>9449</v>
      </c>
      <c r="B9453" s="151">
        <v>21201154629</v>
      </c>
      <c r="C9453" s="151">
        <v>516</v>
      </c>
      <c r="D9453" s="158">
        <v>1077.3713580000001</v>
      </c>
      <c r="E9453" s="151">
        <v>3283</v>
      </c>
      <c r="F9453" s="151">
        <v>8</v>
      </c>
      <c r="G9453" s="158">
        <v>78.140402291194889</v>
      </c>
    </row>
    <row r="9454" spans="1:7" x14ac:dyDescent="0.25">
      <c r="A9454" s="147">
        <v>9450</v>
      </c>
      <c r="B9454" s="151">
        <v>21201154630</v>
      </c>
      <c r="C9454" s="151">
        <v>490</v>
      </c>
      <c r="D9454" s="158">
        <v>1026.3022450000001</v>
      </c>
      <c r="E9454" s="151">
        <v>7796</v>
      </c>
      <c r="F9454" s="151">
        <v>6</v>
      </c>
      <c r="G9454" s="158">
        <v>48.081790329026241</v>
      </c>
    </row>
    <row r="9455" spans="1:7" x14ac:dyDescent="0.25">
      <c r="A9455" s="147">
        <v>9451</v>
      </c>
      <c r="B9455" s="151">
        <v>21201154631</v>
      </c>
      <c r="C9455" s="151">
        <v>667</v>
      </c>
      <c r="D9455" s="158">
        <v>1108.9004600000001</v>
      </c>
      <c r="E9455" s="151">
        <v>891</v>
      </c>
      <c r="F9455" s="151">
        <v>10</v>
      </c>
      <c r="G9455" s="158">
        <v>94.07219928067137</v>
      </c>
    </row>
    <row r="9456" spans="1:7" x14ac:dyDescent="0.25">
      <c r="A9456" s="147">
        <v>9452</v>
      </c>
      <c r="B9456" s="151">
        <v>21201154632</v>
      </c>
      <c r="C9456" s="151">
        <v>463</v>
      </c>
      <c r="D9456" s="158">
        <v>1087.876845</v>
      </c>
      <c r="E9456" s="151">
        <v>2360</v>
      </c>
      <c r="F9456" s="151">
        <v>9</v>
      </c>
      <c r="G9456" s="158">
        <v>84.287997868655921</v>
      </c>
    </row>
    <row r="9457" spans="1:7" x14ac:dyDescent="0.25">
      <c r="A9457" s="147">
        <v>9453</v>
      </c>
      <c r="B9457" s="151">
        <v>21201154633</v>
      </c>
      <c r="C9457" s="151">
        <v>657</v>
      </c>
      <c r="D9457" s="158">
        <v>1102.652558</v>
      </c>
      <c r="E9457" s="151">
        <v>1235</v>
      </c>
      <c r="F9457" s="151">
        <v>10</v>
      </c>
      <c r="G9457" s="158">
        <v>91.781004395897156</v>
      </c>
    </row>
    <row r="9458" spans="1:7" x14ac:dyDescent="0.25">
      <c r="A9458" s="147">
        <v>9454</v>
      </c>
      <c r="B9458" s="151">
        <v>21201154634</v>
      </c>
      <c r="C9458" s="151">
        <v>427</v>
      </c>
      <c r="D9458" s="158">
        <v>1090.7622739999999</v>
      </c>
      <c r="E9458" s="151">
        <v>2109</v>
      </c>
      <c r="F9458" s="151">
        <v>9</v>
      </c>
      <c r="G9458" s="158">
        <v>85.959770880511527</v>
      </c>
    </row>
    <row r="9459" spans="1:7" x14ac:dyDescent="0.25">
      <c r="A9459" s="147">
        <v>9455</v>
      </c>
      <c r="B9459" s="151">
        <v>21201154635</v>
      </c>
      <c r="C9459" s="151">
        <v>388</v>
      </c>
      <c r="D9459" s="158">
        <v>1122.032594</v>
      </c>
      <c r="E9459" s="151">
        <v>389</v>
      </c>
      <c r="F9459" s="151">
        <v>10</v>
      </c>
      <c r="G9459" s="158">
        <v>97.415745304382568</v>
      </c>
    </row>
    <row r="9460" spans="1:7" x14ac:dyDescent="0.25">
      <c r="A9460" s="147">
        <v>9456</v>
      </c>
      <c r="B9460" s="151">
        <v>21201154637</v>
      </c>
      <c r="C9460" s="151">
        <v>595</v>
      </c>
      <c r="D9460" s="158">
        <v>1083.6694680000001</v>
      </c>
      <c r="E9460" s="151">
        <v>2714</v>
      </c>
      <c r="F9460" s="151">
        <v>9</v>
      </c>
      <c r="G9460" s="158">
        <v>81.930198481417349</v>
      </c>
    </row>
    <row r="9461" spans="1:7" x14ac:dyDescent="0.25">
      <c r="A9461" s="147">
        <v>9457</v>
      </c>
      <c r="B9461" s="151">
        <v>21201154638</v>
      </c>
      <c r="C9461" s="151">
        <v>460</v>
      </c>
      <c r="D9461" s="158">
        <v>1025.0619819999999</v>
      </c>
      <c r="E9461" s="151">
        <v>7895</v>
      </c>
      <c r="F9461" s="151">
        <v>6</v>
      </c>
      <c r="G9461" s="158">
        <v>47.422405754629018</v>
      </c>
    </row>
    <row r="9462" spans="1:7" x14ac:dyDescent="0.25">
      <c r="A9462" s="147">
        <v>9458</v>
      </c>
      <c r="B9462" s="151">
        <v>21201154639</v>
      </c>
      <c r="C9462" s="151">
        <v>505</v>
      </c>
      <c r="D9462" s="158">
        <v>1123.5660439999999</v>
      </c>
      <c r="E9462" s="151">
        <v>346</v>
      </c>
      <c r="F9462" s="151">
        <v>10</v>
      </c>
      <c r="G9462" s="158">
        <v>97.702144664979357</v>
      </c>
    </row>
    <row r="9463" spans="1:7" x14ac:dyDescent="0.25">
      <c r="A9463" s="147">
        <v>9459</v>
      </c>
      <c r="B9463" s="151">
        <v>21201154640</v>
      </c>
      <c r="C9463" s="151">
        <v>406</v>
      </c>
      <c r="D9463" s="158">
        <v>979.48407910000003</v>
      </c>
      <c r="E9463" s="151">
        <v>10679</v>
      </c>
      <c r="F9463" s="151">
        <v>4</v>
      </c>
      <c r="G9463" s="158">
        <v>28.879712268549351</v>
      </c>
    </row>
    <row r="9464" spans="1:7" x14ac:dyDescent="0.25">
      <c r="A9464" s="147">
        <v>9460</v>
      </c>
      <c r="B9464" s="151">
        <v>21201154641</v>
      </c>
      <c r="C9464" s="151">
        <v>485</v>
      </c>
      <c r="D9464" s="158">
        <v>1048.9651469999999</v>
      </c>
      <c r="E9464" s="151">
        <v>5903</v>
      </c>
      <c r="F9464" s="151">
        <v>7</v>
      </c>
      <c r="G9464" s="158">
        <v>60.690022645530838</v>
      </c>
    </row>
    <row r="9465" spans="1:7" x14ac:dyDescent="0.25">
      <c r="A9465" s="147">
        <v>9461</v>
      </c>
      <c r="B9465" s="151">
        <v>21201154642</v>
      </c>
      <c r="C9465" s="151">
        <v>704</v>
      </c>
      <c r="D9465" s="158">
        <v>1066.95605</v>
      </c>
      <c r="E9465" s="151">
        <v>4196</v>
      </c>
      <c r="F9465" s="151">
        <v>8</v>
      </c>
      <c r="G9465" s="158">
        <v>72.059411216198214</v>
      </c>
    </row>
    <row r="9466" spans="1:7" x14ac:dyDescent="0.25">
      <c r="A9466" s="147">
        <v>9462</v>
      </c>
      <c r="B9466" s="151">
        <v>21201154643</v>
      </c>
      <c r="C9466" s="151">
        <v>476</v>
      </c>
      <c r="D9466" s="158">
        <v>1102.085282</v>
      </c>
      <c r="E9466" s="151">
        <v>1270</v>
      </c>
      <c r="F9466" s="151">
        <v>10</v>
      </c>
      <c r="G9466" s="158">
        <v>91.547888637271882</v>
      </c>
    </row>
    <row r="9467" spans="1:7" x14ac:dyDescent="0.25">
      <c r="A9467" s="147">
        <v>9463</v>
      </c>
      <c r="B9467" s="151">
        <v>21201154644</v>
      </c>
      <c r="C9467" s="151">
        <v>530</v>
      </c>
      <c r="D9467" s="158">
        <v>1080.538695</v>
      </c>
      <c r="E9467" s="151">
        <v>2990</v>
      </c>
      <c r="F9467" s="151">
        <v>9</v>
      </c>
      <c r="G9467" s="158">
        <v>80.091914213400827</v>
      </c>
    </row>
    <row r="9468" spans="1:7" x14ac:dyDescent="0.25">
      <c r="A9468" s="147">
        <v>9464</v>
      </c>
      <c r="B9468" s="151">
        <v>21201154645</v>
      </c>
      <c r="C9468" s="151">
        <v>425</v>
      </c>
      <c r="D9468" s="158">
        <v>1038.881261</v>
      </c>
      <c r="E9468" s="151">
        <v>6797</v>
      </c>
      <c r="F9468" s="151">
        <v>6</v>
      </c>
      <c r="G9468" s="158">
        <v>54.735580125216465</v>
      </c>
    </row>
    <row r="9469" spans="1:7" x14ac:dyDescent="0.25">
      <c r="A9469" s="147">
        <v>9465</v>
      </c>
      <c r="B9469" s="151">
        <v>21201154646</v>
      </c>
      <c r="C9469" s="151">
        <v>526</v>
      </c>
      <c r="D9469" s="158">
        <v>1007.493458</v>
      </c>
      <c r="E9469" s="151">
        <v>9154</v>
      </c>
      <c r="F9469" s="151">
        <v>5</v>
      </c>
      <c r="G9469" s="158">
        <v>39.036898894365258</v>
      </c>
    </row>
    <row r="9470" spans="1:7" x14ac:dyDescent="0.25">
      <c r="A9470" s="147">
        <v>9466</v>
      </c>
      <c r="B9470" s="151">
        <v>21201154647</v>
      </c>
      <c r="C9470" s="151">
        <v>637</v>
      </c>
      <c r="D9470" s="158">
        <v>1104.591418</v>
      </c>
      <c r="E9470" s="151">
        <v>1120</v>
      </c>
      <c r="F9470" s="151">
        <v>10</v>
      </c>
      <c r="G9470" s="158">
        <v>92.54695617423738</v>
      </c>
    </row>
    <row r="9471" spans="1:7" x14ac:dyDescent="0.25">
      <c r="A9471" s="147">
        <v>9467</v>
      </c>
      <c r="B9471" s="151">
        <v>21201154648</v>
      </c>
      <c r="C9471" s="151">
        <v>500</v>
      </c>
      <c r="D9471" s="158">
        <v>1084.1646490000001</v>
      </c>
      <c r="E9471" s="151">
        <v>2663</v>
      </c>
      <c r="F9471" s="151">
        <v>9</v>
      </c>
      <c r="G9471" s="158">
        <v>82.269881443985611</v>
      </c>
    </row>
    <row r="9472" spans="1:7" x14ac:dyDescent="0.25">
      <c r="A9472" s="147">
        <v>9468</v>
      </c>
      <c r="B9472" s="151">
        <v>21201154649</v>
      </c>
      <c r="C9472" s="151">
        <v>276</v>
      </c>
      <c r="D9472" s="158">
        <v>955.12304500000005</v>
      </c>
      <c r="E9472" s="151">
        <v>11759</v>
      </c>
      <c r="F9472" s="151">
        <v>3</v>
      </c>
      <c r="G9472" s="158">
        <v>21.686426002397763</v>
      </c>
    </row>
    <row r="9473" spans="1:7" x14ac:dyDescent="0.25">
      <c r="A9473" s="147">
        <v>9469</v>
      </c>
      <c r="B9473" s="151">
        <v>21201154650</v>
      </c>
      <c r="C9473" s="151">
        <v>919</v>
      </c>
      <c r="D9473" s="158">
        <v>1020.176119</v>
      </c>
      <c r="E9473" s="151">
        <v>8280</v>
      </c>
      <c r="F9473" s="151">
        <v>5</v>
      </c>
      <c r="G9473" s="158">
        <v>44.858132409750901</v>
      </c>
    </row>
    <row r="9474" spans="1:7" x14ac:dyDescent="0.25">
      <c r="A9474" s="147">
        <v>9470</v>
      </c>
      <c r="B9474" s="151">
        <v>21201154701</v>
      </c>
      <c r="C9474" s="151">
        <v>486</v>
      </c>
      <c r="D9474" s="158">
        <v>1030.6684889999999</v>
      </c>
      <c r="E9474" s="151">
        <v>7452</v>
      </c>
      <c r="F9474" s="151">
        <v>6</v>
      </c>
      <c r="G9474" s="158">
        <v>50.372985213800447</v>
      </c>
    </row>
    <row r="9475" spans="1:7" x14ac:dyDescent="0.25">
      <c r="A9475" s="147">
        <v>9471</v>
      </c>
      <c r="B9475" s="151">
        <v>21201154702</v>
      </c>
      <c r="C9475" s="151">
        <v>283</v>
      </c>
      <c r="D9475" s="158">
        <v>1038.007799</v>
      </c>
      <c r="E9475" s="151">
        <v>6880</v>
      </c>
      <c r="F9475" s="151">
        <v>6</v>
      </c>
      <c r="G9475" s="158">
        <v>54.182762754762223</v>
      </c>
    </row>
    <row r="9476" spans="1:7" x14ac:dyDescent="0.25">
      <c r="A9476" s="147">
        <v>9472</v>
      </c>
      <c r="B9476" s="151">
        <v>21201154703</v>
      </c>
      <c r="C9476" s="151">
        <v>145</v>
      </c>
      <c r="D9476" s="158">
        <v>967.13387079999995</v>
      </c>
      <c r="E9476" s="151">
        <v>11252</v>
      </c>
      <c r="F9476" s="151">
        <v>3</v>
      </c>
      <c r="G9476" s="158">
        <v>25.063274277341147</v>
      </c>
    </row>
    <row r="9477" spans="1:7" x14ac:dyDescent="0.25">
      <c r="A9477" s="147">
        <v>9473</v>
      </c>
      <c r="B9477" s="151">
        <v>21201154704</v>
      </c>
      <c r="C9477" s="151">
        <v>371</v>
      </c>
      <c r="D9477" s="158">
        <v>1023.103663</v>
      </c>
      <c r="E9477" s="151">
        <v>8050</v>
      </c>
      <c r="F9477" s="151">
        <v>6</v>
      </c>
      <c r="G9477" s="158">
        <v>46.390035966431334</v>
      </c>
    </row>
    <row r="9478" spans="1:7" x14ac:dyDescent="0.25">
      <c r="A9478" s="147">
        <v>9474</v>
      </c>
      <c r="B9478" s="151">
        <v>21201154705</v>
      </c>
      <c r="C9478" s="151">
        <v>364</v>
      </c>
      <c r="D9478" s="158">
        <v>1002.224844</v>
      </c>
      <c r="E9478" s="151">
        <v>9490</v>
      </c>
      <c r="F9478" s="151">
        <v>5</v>
      </c>
      <c r="G9478" s="158">
        <v>36.798987611562538</v>
      </c>
    </row>
    <row r="9479" spans="1:7" x14ac:dyDescent="0.25">
      <c r="A9479" s="147">
        <v>9475</v>
      </c>
      <c r="B9479" s="151">
        <v>21201154706</v>
      </c>
      <c r="C9479" s="151">
        <v>526</v>
      </c>
      <c r="D9479" s="158">
        <v>1011.412291</v>
      </c>
      <c r="E9479" s="151">
        <v>8885</v>
      </c>
      <c r="F9479" s="151">
        <v>5</v>
      </c>
      <c r="G9479" s="158">
        <v>40.828560010656723</v>
      </c>
    </row>
    <row r="9480" spans="1:7" x14ac:dyDescent="0.25">
      <c r="A9480" s="147">
        <v>9476</v>
      </c>
      <c r="B9480" s="151">
        <v>21201154707</v>
      </c>
      <c r="C9480" s="151">
        <v>314</v>
      </c>
      <c r="D9480" s="158">
        <v>1038.1187930000001</v>
      </c>
      <c r="E9480" s="151">
        <v>6859</v>
      </c>
      <c r="F9480" s="151">
        <v>6</v>
      </c>
      <c r="G9480" s="158">
        <v>54.322632209937396</v>
      </c>
    </row>
    <row r="9481" spans="1:7" x14ac:dyDescent="0.25">
      <c r="A9481" s="147">
        <v>9477</v>
      </c>
      <c r="B9481" s="151">
        <v>21201154708</v>
      </c>
      <c r="C9481" s="151">
        <v>429</v>
      </c>
      <c r="D9481" s="158">
        <v>1046.1096809999999</v>
      </c>
      <c r="E9481" s="151">
        <v>6145</v>
      </c>
      <c r="F9481" s="151">
        <v>7</v>
      </c>
      <c r="G9481" s="158">
        <v>59.078193685893169</v>
      </c>
    </row>
    <row r="9482" spans="1:7" x14ac:dyDescent="0.25">
      <c r="A9482" s="147">
        <v>9478</v>
      </c>
      <c r="B9482" s="151">
        <v>21201154709</v>
      </c>
      <c r="C9482" s="151">
        <v>334</v>
      </c>
      <c r="D9482" s="158">
        <v>1068.4401009999999</v>
      </c>
      <c r="E9482" s="151">
        <v>4054</v>
      </c>
      <c r="F9482" s="151">
        <v>8</v>
      </c>
      <c r="G9482" s="158">
        <v>73.005195151192225</v>
      </c>
    </row>
    <row r="9483" spans="1:7" x14ac:dyDescent="0.25">
      <c r="A9483" s="147">
        <v>9479</v>
      </c>
      <c r="B9483" s="151">
        <v>21201154710</v>
      </c>
      <c r="C9483" s="151">
        <v>399</v>
      </c>
      <c r="D9483" s="158">
        <v>1067.7992139999999</v>
      </c>
      <c r="E9483" s="151">
        <v>4134</v>
      </c>
      <c r="F9483" s="151">
        <v>8</v>
      </c>
      <c r="G9483" s="158">
        <v>72.47235913147729</v>
      </c>
    </row>
    <row r="9484" spans="1:7" x14ac:dyDescent="0.25">
      <c r="A9484" s="147">
        <v>9480</v>
      </c>
      <c r="B9484" s="151">
        <v>21201154711</v>
      </c>
      <c r="C9484" s="151">
        <v>333</v>
      </c>
      <c r="D9484" s="158">
        <v>1028.753066</v>
      </c>
      <c r="E9484" s="151">
        <v>7608</v>
      </c>
      <c r="F9484" s="151">
        <v>6</v>
      </c>
      <c r="G9484" s="158">
        <v>49.333954975356335</v>
      </c>
    </row>
    <row r="9485" spans="1:7" x14ac:dyDescent="0.25">
      <c r="A9485" s="147">
        <v>9481</v>
      </c>
      <c r="B9485" s="151">
        <v>21201154712</v>
      </c>
      <c r="C9485" s="151">
        <v>467</v>
      </c>
      <c r="D9485" s="158">
        <v>1076.554648</v>
      </c>
      <c r="E9485" s="151">
        <v>3353</v>
      </c>
      <c r="F9485" s="151">
        <v>8</v>
      </c>
      <c r="G9485" s="158">
        <v>77.674170773944311</v>
      </c>
    </row>
    <row r="9486" spans="1:7" x14ac:dyDescent="0.25">
      <c r="A9486" s="147">
        <v>9482</v>
      </c>
      <c r="B9486" s="151">
        <v>21201154713</v>
      </c>
      <c r="C9486" s="151">
        <v>268</v>
      </c>
      <c r="D9486" s="158">
        <v>1042.7300190000001</v>
      </c>
      <c r="E9486" s="151">
        <v>6467</v>
      </c>
      <c r="F9486" s="151">
        <v>7</v>
      </c>
      <c r="G9486" s="158">
        <v>56.933528706540557</v>
      </c>
    </row>
    <row r="9487" spans="1:7" x14ac:dyDescent="0.25">
      <c r="A9487" s="147">
        <v>9483</v>
      </c>
      <c r="B9487" s="151">
        <v>21201154714</v>
      </c>
      <c r="C9487" s="151">
        <v>156</v>
      </c>
      <c r="D9487" s="158">
        <v>1119.3368640000001</v>
      </c>
      <c r="E9487" s="151">
        <v>472</v>
      </c>
      <c r="F9487" s="151">
        <v>10</v>
      </c>
      <c r="G9487" s="158">
        <v>96.862927933928333</v>
      </c>
    </row>
    <row r="9488" spans="1:7" x14ac:dyDescent="0.25">
      <c r="A9488" s="147">
        <v>9484</v>
      </c>
      <c r="B9488" s="151">
        <v>21201154715</v>
      </c>
      <c r="C9488" s="151">
        <v>236</v>
      </c>
      <c r="D9488" s="158">
        <v>1081.4720870000001</v>
      </c>
      <c r="E9488" s="151">
        <v>2907</v>
      </c>
      <c r="F9488" s="151">
        <v>9</v>
      </c>
      <c r="G9488" s="158">
        <v>80.644731583855062</v>
      </c>
    </row>
    <row r="9489" spans="1:7" x14ac:dyDescent="0.25">
      <c r="A9489" s="147">
        <v>9485</v>
      </c>
      <c r="B9489" s="151">
        <v>21201154716</v>
      </c>
      <c r="C9489" s="151">
        <v>348</v>
      </c>
      <c r="D9489" s="158">
        <v>1030.8491079999999</v>
      </c>
      <c r="E9489" s="151">
        <v>7441</v>
      </c>
      <c r="F9489" s="151">
        <v>6</v>
      </c>
      <c r="G9489" s="158">
        <v>50.446250166511255</v>
      </c>
    </row>
    <row r="9490" spans="1:7" x14ac:dyDescent="0.25">
      <c r="A9490" s="147">
        <v>9486</v>
      </c>
      <c r="B9490" s="151">
        <v>21201154717</v>
      </c>
      <c r="C9490" s="151">
        <v>447</v>
      </c>
      <c r="D9490" s="158">
        <v>1043.5258220000001</v>
      </c>
      <c r="E9490" s="151">
        <v>6383</v>
      </c>
      <c r="F9490" s="151">
        <v>7</v>
      </c>
      <c r="G9490" s="158">
        <v>57.493006527241242</v>
      </c>
    </row>
    <row r="9491" spans="1:7" x14ac:dyDescent="0.25">
      <c r="A9491" s="147">
        <v>9487</v>
      </c>
      <c r="B9491" s="151">
        <v>21201154718</v>
      </c>
      <c r="C9491" s="151">
        <v>153</v>
      </c>
      <c r="D9491" s="158">
        <v>907.56985789999999</v>
      </c>
      <c r="E9491" s="151">
        <v>13156</v>
      </c>
      <c r="F9491" s="151">
        <v>2</v>
      </c>
      <c r="G9491" s="158">
        <v>12.381777008125749</v>
      </c>
    </row>
    <row r="9492" spans="1:7" x14ac:dyDescent="0.25">
      <c r="A9492" s="147">
        <v>9488</v>
      </c>
      <c r="B9492" s="151">
        <v>21201154719</v>
      </c>
      <c r="C9492" s="151">
        <v>216</v>
      </c>
      <c r="D9492" s="158">
        <v>1060.687533</v>
      </c>
      <c r="E9492" s="151">
        <v>4763</v>
      </c>
      <c r="F9492" s="151">
        <v>8</v>
      </c>
      <c r="G9492" s="158">
        <v>68.282935926468625</v>
      </c>
    </row>
    <row r="9493" spans="1:7" x14ac:dyDescent="0.25">
      <c r="A9493" s="147">
        <v>9489</v>
      </c>
      <c r="B9493" s="151">
        <v>21201154720</v>
      </c>
      <c r="C9493" s="151">
        <v>220</v>
      </c>
      <c r="D9493" s="158">
        <v>1044.9584729999999</v>
      </c>
      <c r="E9493" s="151">
        <v>6251</v>
      </c>
      <c r="F9493" s="151">
        <v>7</v>
      </c>
      <c r="G9493" s="158">
        <v>58.372185959770881</v>
      </c>
    </row>
    <row r="9494" spans="1:7" x14ac:dyDescent="0.25">
      <c r="A9494" s="147">
        <v>9490</v>
      </c>
      <c r="B9494" s="151">
        <v>21201154721</v>
      </c>
      <c r="C9494" s="151">
        <v>395</v>
      </c>
      <c r="D9494" s="158">
        <v>1015.646512</v>
      </c>
      <c r="E9494" s="151">
        <v>8603</v>
      </c>
      <c r="F9494" s="151">
        <v>5</v>
      </c>
      <c r="G9494" s="158">
        <v>42.706806980151853</v>
      </c>
    </row>
    <row r="9495" spans="1:7" x14ac:dyDescent="0.25">
      <c r="A9495" s="147">
        <v>9491</v>
      </c>
      <c r="B9495" s="151">
        <v>21201154722</v>
      </c>
      <c r="C9495" s="151">
        <v>531</v>
      </c>
      <c r="D9495" s="158">
        <v>1074.3081529999999</v>
      </c>
      <c r="E9495" s="151">
        <v>3563</v>
      </c>
      <c r="F9495" s="151">
        <v>8</v>
      </c>
      <c r="G9495" s="158">
        <v>76.275476222192623</v>
      </c>
    </row>
    <row r="9496" spans="1:7" x14ac:dyDescent="0.25">
      <c r="A9496" s="147">
        <v>9492</v>
      </c>
      <c r="B9496" s="151">
        <v>21201154723</v>
      </c>
      <c r="C9496" s="151">
        <v>440</v>
      </c>
      <c r="D9496" s="158">
        <v>1069.701935</v>
      </c>
      <c r="E9496" s="151">
        <v>3946</v>
      </c>
      <c r="F9496" s="151">
        <v>8</v>
      </c>
      <c r="G9496" s="158">
        <v>73.724523777807377</v>
      </c>
    </row>
    <row r="9497" spans="1:7" x14ac:dyDescent="0.25">
      <c r="A9497" s="147">
        <v>9493</v>
      </c>
      <c r="B9497" s="151">
        <v>21201154724</v>
      </c>
      <c r="C9497" s="151">
        <v>446</v>
      </c>
      <c r="D9497" s="158">
        <v>1055.5485229999999</v>
      </c>
      <c r="E9497" s="151">
        <v>5287</v>
      </c>
      <c r="F9497" s="151">
        <v>7</v>
      </c>
      <c r="G9497" s="158">
        <v>64.79285999733581</v>
      </c>
    </row>
    <row r="9498" spans="1:7" x14ac:dyDescent="0.25">
      <c r="A9498" s="147">
        <v>9494</v>
      </c>
      <c r="B9498" s="151">
        <v>21201154725</v>
      </c>
      <c r="C9498" s="151">
        <v>646</v>
      </c>
      <c r="D9498" s="158">
        <v>1089.853797</v>
      </c>
      <c r="E9498" s="151">
        <v>2179</v>
      </c>
      <c r="F9498" s="151">
        <v>9</v>
      </c>
      <c r="G9498" s="158">
        <v>85.493539363260965</v>
      </c>
    </row>
    <row r="9499" spans="1:7" x14ac:dyDescent="0.25">
      <c r="A9499" s="147">
        <v>9495</v>
      </c>
      <c r="B9499" s="151">
        <v>21201154726</v>
      </c>
      <c r="C9499" s="151">
        <v>328</v>
      </c>
      <c r="D9499" s="158">
        <v>1064.267002</v>
      </c>
      <c r="E9499" s="151">
        <v>4428</v>
      </c>
      <c r="F9499" s="151">
        <v>8</v>
      </c>
      <c r="G9499" s="158">
        <v>70.514186759024909</v>
      </c>
    </row>
    <row r="9500" spans="1:7" x14ac:dyDescent="0.25">
      <c r="A9500" s="147">
        <v>9496</v>
      </c>
      <c r="B9500" s="151">
        <v>21201154727</v>
      </c>
      <c r="C9500" s="151">
        <v>595</v>
      </c>
      <c r="D9500" s="158">
        <v>1039.8248550000001</v>
      </c>
      <c r="E9500" s="151">
        <v>6724</v>
      </c>
      <c r="F9500" s="151">
        <v>6</v>
      </c>
      <c r="G9500" s="158">
        <v>55.221792993206343</v>
      </c>
    </row>
    <row r="9501" spans="1:7" x14ac:dyDescent="0.25">
      <c r="A9501" s="147">
        <v>9497</v>
      </c>
      <c r="B9501" s="151">
        <v>21201154801</v>
      </c>
      <c r="C9501" s="151">
        <v>368</v>
      </c>
      <c r="D9501" s="158">
        <v>1027.791792</v>
      </c>
      <c r="E9501" s="151">
        <v>7688</v>
      </c>
      <c r="F9501" s="151">
        <v>6</v>
      </c>
      <c r="G9501" s="158">
        <v>48.801118955641407</v>
      </c>
    </row>
    <row r="9502" spans="1:7" x14ac:dyDescent="0.25">
      <c r="A9502" s="147">
        <v>9498</v>
      </c>
      <c r="B9502" s="151">
        <v>21201154802</v>
      </c>
      <c r="C9502" s="151">
        <v>297</v>
      </c>
      <c r="D9502" s="158">
        <v>1019.094734</v>
      </c>
      <c r="E9502" s="151">
        <v>8348</v>
      </c>
      <c r="F9502" s="151">
        <v>5</v>
      </c>
      <c r="G9502" s="158">
        <v>44.405221792993203</v>
      </c>
    </row>
    <row r="9503" spans="1:7" x14ac:dyDescent="0.25">
      <c r="A9503" s="147">
        <v>9499</v>
      </c>
      <c r="B9503" s="151">
        <v>21201154803</v>
      </c>
      <c r="C9503" s="151">
        <v>381</v>
      </c>
      <c r="D9503" s="158">
        <v>986.59608609999998</v>
      </c>
      <c r="E9503" s="151">
        <v>10346</v>
      </c>
      <c r="F9503" s="151">
        <v>4</v>
      </c>
      <c r="G9503" s="158">
        <v>31.097642200612764</v>
      </c>
    </row>
    <row r="9504" spans="1:7" x14ac:dyDescent="0.25">
      <c r="A9504" s="147">
        <v>9500</v>
      </c>
      <c r="B9504" s="151">
        <v>21201154804</v>
      </c>
      <c r="C9504" s="151">
        <v>551</v>
      </c>
      <c r="D9504" s="158">
        <v>952.61733000000004</v>
      </c>
      <c r="E9504" s="151">
        <v>11843</v>
      </c>
      <c r="F9504" s="151">
        <v>3</v>
      </c>
      <c r="G9504" s="158">
        <v>21.126948181697085</v>
      </c>
    </row>
    <row r="9505" spans="1:7" x14ac:dyDescent="0.25">
      <c r="A9505" s="147">
        <v>9501</v>
      </c>
      <c r="B9505" s="151">
        <v>21201154805</v>
      </c>
      <c r="C9505" s="151">
        <v>428</v>
      </c>
      <c r="D9505" s="158">
        <v>1078.520231</v>
      </c>
      <c r="E9505" s="151">
        <v>3171</v>
      </c>
      <c r="F9505" s="151">
        <v>8</v>
      </c>
      <c r="G9505" s="158">
        <v>78.886372718795798</v>
      </c>
    </row>
    <row r="9506" spans="1:7" x14ac:dyDescent="0.25">
      <c r="A9506" s="147">
        <v>9502</v>
      </c>
      <c r="B9506" s="151">
        <v>21201154806</v>
      </c>
      <c r="C9506" s="151">
        <v>660</v>
      </c>
      <c r="D9506" s="158">
        <v>1017.196408</v>
      </c>
      <c r="E9506" s="151">
        <v>8483</v>
      </c>
      <c r="F9506" s="151">
        <v>5</v>
      </c>
      <c r="G9506" s="158">
        <v>43.506061009724256</v>
      </c>
    </row>
    <row r="9507" spans="1:7" x14ac:dyDescent="0.25">
      <c r="A9507" s="147">
        <v>9503</v>
      </c>
      <c r="B9507" s="151">
        <v>21201154807</v>
      </c>
      <c r="C9507" s="151">
        <v>258</v>
      </c>
      <c r="D9507" s="158">
        <v>1057.915418</v>
      </c>
      <c r="E9507" s="151">
        <v>5046</v>
      </c>
      <c r="F9507" s="151">
        <v>7</v>
      </c>
      <c r="G9507" s="158">
        <v>66.398028506727059</v>
      </c>
    </row>
    <row r="9508" spans="1:7" x14ac:dyDescent="0.25">
      <c r="A9508" s="147">
        <v>9504</v>
      </c>
      <c r="B9508" s="151">
        <v>21201154808</v>
      </c>
      <c r="C9508" s="151">
        <v>450</v>
      </c>
      <c r="D9508" s="158">
        <v>1024.9304669999999</v>
      </c>
      <c r="E9508" s="151">
        <v>7909</v>
      </c>
      <c r="F9508" s="151">
        <v>6</v>
      </c>
      <c r="G9508" s="158">
        <v>47.329159451178896</v>
      </c>
    </row>
    <row r="9509" spans="1:7" x14ac:dyDescent="0.25">
      <c r="A9509" s="147">
        <v>9505</v>
      </c>
      <c r="B9509" s="151">
        <v>21201154809</v>
      </c>
      <c r="C9509" s="151">
        <v>583</v>
      </c>
      <c r="D9509" s="158">
        <v>1140.9936479999999</v>
      </c>
      <c r="E9509" s="151">
        <v>63</v>
      </c>
      <c r="F9509" s="151">
        <v>10</v>
      </c>
      <c r="G9509" s="158">
        <v>99.587052084720924</v>
      </c>
    </row>
    <row r="9510" spans="1:7" x14ac:dyDescent="0.25">
      <c r="A9510" s="147">
        <v>9506</v>
      </c>
      <c r="B9510" s="151">
        <v>21201154810</v>
      </c>
      <c r="C9510" s="151">
        <v>348</v>
      </c>
      <c r="D9510" s="158">
        <v>964.23647789999995</v>
      </c>
      <c r="E9510" s="151">
        <v>11370</v>
      </c>
      <c r="F9510" s="151">
        <v>3</v>
      </c>
      <c r="G9510" s="158">
        <v>24.277341148261623</v>
      </c>
    </row>
    <row r="9511" spans="1:7" x14ac:dyDescent="0.25">
      <c r="A9511" s="147">
        <v>9507</v>
      </c>
      <c r="B9511" s="151">
        <v>21201154811</v>
      </c>
      <c r="C9511" s="151">
        <v>416</v>
      </c>
      <c r="D9511" s="158">
        <v>1035.69759</v>
      </c>
      <c r="E9511" s="151">
        <v>7069</v>
      </c>
      <c r="F9511" s="151">
        <v>6</v>
      </c>
      <c r="G9511" s="158">
        <v>52.923937658185693</v>
      </c>
    </row>
    <row r="9512" spans="1:7" x14ac:dyDescent="0.25">
      <c r="A9512" s="147">
        <v>9508</v>
      </c>
      <c r="B9512" s="151">
        <v>21201154812</v>
      </c>
      <c r="C9512" s="151">
        <v>221</v>
      </c>
      <c r="D9512" s="158">
        <v>924.63553039999999</v>
      </c>
      <c r="E9512" s="151">
        <v>12745</v>
      </c>
      <c r="F9512" s="151">
        <v>2</v>
      </c>
      <c r="G9512" s="158">
        <v>15.119222059411216</v>
      </c>
    </row>
    <row r="9513" spans="1:7" x14ac:dyDescent="0.25">
      <c r="A9513" s="147">
        <v>9509</v>
      </c>
      <c r="B9513" s="151">
        <v>21201154813</v>
      </c>
      <c r="C9513" s="151">
        <v>508</v>
      </c>
      <c r="D9513" s="158">
        <v>1059.172791</v>
      </c>
      <c r="E9513" s="151">
        <v>4916</v>
      </c>
      <c r="F9513" s="151">
        <v>7</v>
      </c>
      <c r="G9513" s="158">
        <v>67.263887038763826</v>
      </c>
    </row>
    <row r="9514" spans="1:7" x14ac:dyDescent="0.25">
      <c r="A9514" s="147">
        <v>9510</v>
      </c>
      <c r="B9514" s="151">
        <v>21201154814</v>
      </c>
      <c r="C9514" s="151">
        <v>330</v>
      </c>
      <c r="D9514" s="158">
        <v>1016.994521</v>
      </c>
      <c r="E9514" s="151">
        <v>8499</v>
      </c>
      <c r="F9514" s="151">
        <v>5</v>
      </c>
      <c r="G9514" s="158">
        <v>43.399493805781269</v>
      </c>
    </row>
    <row r="9515" spans="1:7" x14ac:dyDescent="0.25">
      <c r="A9515" s="147">
        <v>9511</v>
      </c>
      <c r="B9515" s="151">
        <v>21201154815</v>
      </c>
      <c r="C9515" s="151">
        <v>272</v>
      </c>
      <c r="D9515" s="158">
        <v>1040.813455</v>
      </c>
      <c r="E9515" s="151">
        <v>6634</v>
      </c>
      <c r="F9515" s="151">
        <v>6</v>
      </c>
      <c r="G9515" s="158">
        <v>55.821233515385636</v>
      </c>
    </row>
    <row r="9516" spans="1:7" x14ac:dyDescent="0.25">
      <c r="A9516" s="147">
        <v>9512</v>
      </c>
      <c r="B9516" s="151">
        <v>21201154816</v>
      </c>
      <c r="C9516" s="151">
        <v>706</v>
      </c>
      <c r="D9516" s="158">
        <v>1033.186001</v>
      </c>
      <c r="E9516" s="151">
        <v>7231</v>
      </c>
      <c r="F9516" s="151">
        <v>6</v>
      </c>
      <c r="G9516" s="158">
        <v>51.844944718262951</v>
      </c>
    </row>
    <row r="9517" spans="1:7" x14ac:dyDescent="0.25">
      <c r="A9517" s="147">
        <v>9513</v>
      </c>
      <c r="B9517" s="151">
        <v>21201154817</v>
      </c>
      <c r="C9517" s="151">
        <v>380</v>
      </c>
      <c r="D9517" s="158">
        <v>920.84276069999999</v>
      </c>
      <c r="E9517" s="151">
        <v>12840</v>
      </c>
      <c r="F9517" s="151">
        <v>2</v>
      </c>
      <c r="G9517" s="158">
        <v>14.486479285999735</v>
      </c>
    </row>
    <row r="9518" spans="1:7" x14ac:dyDescent="0.25">
      <c r="A9518" s="147">
        <v>9514</v>
      </c>
      <c r="B9518" s="151">
        <v>21201154818</v>
      </c>
      <c r="C9518" s="151">
        <v>315</v>
      </c>
      <c r="D9518" s="158">
        <v>1066.7819280000001</v>
      </c>
      <c r="E9518" s="151">
        <v>4211</v>
      </c>
      <c r="F9518" s="151">
        <v>8</v>
      </c>
      <c r="G9518" s="158">
        <v>71.95950446250167</v>
      </c>
    </row>
    <row r="9519" spans="1:7" x14ac:dyDescent="0.25">
      <c r="A9519" s="147">
        <v>9515</v>
      </c>
      <c r="B9519" s="151">
        <v>21201154819</v>
      </c>
      <c r="C9519" s="151">
        <v>252</v>
      </c>
      <c r="D9519" s="158">
        <v>1040.8752609999999</v>
      </c>
      <c r="E9519" s="151">
        <v>6628</v>
      </c>
      <c r="F9519" s="151">
        <v>6</v>
      </c>
      <c r="G9519" s="158">
        <v>55.861196216864265</v>
      </c>
    </row>
    <row r="9520" spans="1:7" x14ac:dyDescent="0.25">
      <c r="A9520" s="147">
        <v>9516</v>
      </c>
      <c r="B9520" s="151">
        <v>21201154820</v>
      </c>
      <c r="C9520" s="151">
        <v>165</v>
      </c>
      <c r="D9520" s="158">
        <v>1008.9125309999999</v>
      </c>
      <c r="E9520" s="151">
        <v>9045</v>
      </c>
      <c r="F9520" s="151">
        <v>5</v>
      </c>
      <c r="G9520" s="158">
        <v>39.76288797122686</v>
      </c>
    </row>
    <row r="9521" spans="1:7" x14ac:dyDescent="0.25">
      <c r="A9521" s="147">
        <v>9517</v>
      </c>
      <c r="B9521" s="151">
        <v>21201154821</v>
      </c>
      <c r="C9521" s="151">
        <v>469</v>
      </c>
      <c r="D9521" s="158">
        <v>960.2652081</v>
      </c>
      <c r="E9521" s="151">
        <v>11555</v>
      </c>
      <c r="F9521" s="151">
        <v>3</v>
      </c>
      <c r="G9521" s="158">
        <v>23.04515785267084</v>
      </c>
    </row>
    <row r="9522" spans="1:7" x14ac:dyDescent="0.25">
      <c r="A9522" s="147">
        <v>9518</v>
      </c>
      <c r="B9522" s="151">
        <v>21201154822</v>
      </c>
      <c r="C9522" s="151">
        <v>258</v>
      </c>
      <c r="D9522" s="158">
        <v>1059.7209559999999</v>
      </c>
      <c r="E9522" s="151">
        <v>4851</v>
      </c>
      <c r="F9522" s="151">
        <v>7</v>
      </c>
      <c r="G9522" s="158">
        <v>67.696816304782203</v>
      </c>
    </row>
    <row r="9523" spans="1:7" x14ac:dyDescent="0.25">
      <c r="A9523" s="147">
        <v>9519</v>
      </c>
      <c r="B9523" s="151">
        <v>21201154823</v>
      </c>
      <c r="C9523" s="151">
        <v>445</v>
      </c>
      <c r="D9523" s="158">
        <v>1039.55214</v>
      </c>
      <c r="E9523" s="151">
        <v>6748</v>
      </c>
      <c r="F9523" s="151">
        <v>6</v>
      </c>
      <c r="G9523" s="158">
        <v>55.061942187291855</v>
      </c>
    </row>
    <row r="9524" spans="1:7" x14ac:dyDescent="0.25">
      <c r="A9524" s="147">
        <v>9520</v>
      </c>
      <c r="B9524" s="151">
        <v>21201154824</v>
      </c>
      <c r="C9524" s="151">
        <v>423</v>
      </c>
      <c r="D9524" s="158">
        <v>974.64916540000002</v>
      </c>
      <c r="E9524" s="151">
        <v>10920</v>
      </c>
      <c r="F9524" s="151">
        <v>4</v>
      </c>
      <c r="G9524" s="158">
        <v>27.274543759158121</v>
      </c>
    </row>
    <row r="9525" spans="1:7" x14ac:dyDescent="0.25">
      <c r="A9525" s="147">
        <v>9521</v>
      </c>
      <c r="B9525" s="151">
        <v>21201154825</v>
      </c>
      <c r="C9525" s="151">
        <v>272</v>
      </c>
      <c r="D9525" s="158">
        <v>999.66822749999994</v>
      </c>
      <c r="E9525" s="151">
        <v>9623</v>
      </c>
      <c r="F9525" s="151">
        <v>5</v>
      </c>
      <c r="G9525" s="158">
        <v>35.913147728786463</v>
      </c>
    </row>
    <row r="9526" spans="1:7" x14ac:dyDescent="0.25">
      <c r="A9526" s="147">
        <v>9522</v>
      </c>
      <c r="B9526" s="151">
        <v>21201154826</v>
      </c>
      <c r="C9526" s="151">
        <v>309</v>
      </c>
      <c r="D9526" s="158">
        <v>988.42103169999996</v>
      </c>
      <c r="E9526" s="151">
        <v>10240</v>
      </c>
      <c r="F9526" s="151">
        <v>4</v>
      </c>
      <c r="G9526" s="158">
        <v>31.803649926735044</v>
      </c>
    </row>
    <row r="9527" spans="1:7" x14ac:dyDescent="0.25">
      <c r="A9527" s="147">
        <v>9523</v>
      </c>
      <c r="B9527" s="151">
        <v>21201154901</v>
      </c>
      <c r="C9527" s="151">
        <v>380</v>
      </c>
      <c r="D9527" s="158">
        <v>1057.4213</v>
      </c>
      <c r="E9527" s="151">
        <v>5105</v>
      </c>
      <c r="F9527" s="151">
        <v>7</v>
      </c>
      <c r="G9527" s="158">
        <v>66.005061942187297</v>
      </c>
    </row>
    <row r="9528" spans="1:7" x14ac:dyDescent="0.25">
      <c r="A9528" s="147">
        <v>9524</v>
      </c>
      <c r="B9528" s="151">
        <v>21201154902</v>
      </c>
      <c r="C9528" s="151">
        <v>327</v>
      </c>
      <c r="D9528" s="158">
        <v>940.19118779999997</v>
      </c>
      <c r="E9528" s="151">
        <v>12275</v>
      </c>
      <c r="F9528" s="151">
        <v>3</v>
      </c>
      <c r="G9528" s="158">
        <v>18.249633675236446</v>
      </c>
    </row>
    <row r="9529" spans="1:7" x14ac:dyDescent="0.25">
      <c r="A9529" s="147">
        <v>9525</v>
      </c>
      <c r="B9529" s="151">
        <v>21201154903</v>
      </c>
      <c r="C9529" s="151">
        <v>271</v>
      </c>
      <c r="D9529" s="158">
        <v>934.99759270000004</v>
      </c>
      <c r="E9529" s="151">
        <v>12463</v>
      </c>
      <c r="F9529" s="151">
        <v>3</v>
      </c>
      <c r="G9529" s="158">
        <v>16.997469028906352</v>
      </c>
    </row>
    <row r="9530" spans="1:7" x14ac:dyDescent="0.25">
      <c r="A9530" s="147">
        <v>9526</v>
      </c>
      <c r="B9530" s="151">
        <v>21201154904</v>
      </c>
      <c r="C9530" s="151">
        <v>325</v>
      </c>
      <c r="D9530" s="158">
        <v>1009.327214</v>
      </c>
      <c r="E9530" s="151">
        <v>9016</v>
      </c>
      <c r="F9530" s="151">
        <v>5</v>
      </c>
      <c r="G9530" s="158">
        <v>39.956041028373519</v>
      </c>
    </row>
    <row r="9531" spans="1:7" x14ac:dyDescent="0.25">
      <c r="A9531" s="147">
        <v>9527</v>
      </c>
      <c r="B9531" s="151">
        <v>21201154905</v>
      </c>
      <c r="C9531" s="151">
        <v>360</v>
      </c>
      <c r="D9531" s="158">
        <v>935.53877539999996</v>
      </c>
      <c r="E9531" s="151">
        <v>12439</v>
      </c>
      <c r="F9531" s="151">
        <v>3</v>
      </c>
      <c r="G9531" s="158">
        <v>17.157319834820832</v>
      </c>
    </row>
    <row r="9532" spans="1:7" x14ac:dyDescent="0.25">
      <c r="A9532" s="147">
        <v>9528</v>
      </c>
      <c r="B9532" s="151">
        <v>21201154906</v>
      </c>
      <c r="C9532" s="151">
        <v>439</v>
      </c>
      <c r="D9532" s="158">
        <v>1012.207225</v>
      </c>
      <c r="E9532" s="151">
        <v>8826</v>
      </c>
      <c r="F9532" s="151">
        <v>5</v>
      </c>
      <c r="G9532" s="158">
        <v>41.221526575196485</v>
      </c>
    </row>
    <row r="9533" spans="1:7" x14ac:dyDescent="0.25">
      <c r="A9533" s="147">
        <v>9529</v>
      </c>
      <c r="B9533" s="151">
        <v>21201154907</v>
      </c>
      <c r="C9533" s="151">
        <v>309</v>
      </c>
      <c r="D9533" s="158">
        <v>972.98364939999999</v>
      </c>
      <c r="E9533" s="151">
        <v>10994</v>
      </c>
      <c r="F9533" s="151">
        <v>4</v>
      </c>
      <c r="G9533" s="158">
        <v>26.781670440921808</v>
      </c>
    </row>
    <row r="9534" spans="1:7" x14ac:dyDescent="0.25">
      <c r="A9534" s="147">
        <v>9530</v>
      </c>
      <c r="B9534" s="151">
        <v>21201154908</v>
      </c>
      <c r="C9534" s="151">
        <v>512</v>
      </c>
      <c r="D9534" s="158">
        <v>926.9588129</v>
      </c>
      <c r="E9534" s="151">
        <v>12695</v>
      </c>
      <c r="F9534" s="151">
        <v>2</v>
      </c>
      <c r="G9534" s="158">
        <v>15.452244571733049</v>
      </c>
    </row>
    <row r="9535" spans="1:7" x14ac:dyDescent="0.25">
      <c r="A9535" s="147">
        <v>9531</v>
      </c>
      <c r="B9535" s="151">
        <v>21201154909</v>
      </c>
      <c r="C9535" s="151">
        <v>520</v>
      </c>
      <c r="D9535" s="158">
        <v>960.83119139999997</v>
      </c>
      <c r="E9535" s="151">
        <v>11530</v>
      </c>
      <c r="F9535" s="151">
        <v>3</v>
      </c>
      <c r="G9535" s="158">
        <v>23.211669108831757</v>
      </c>
    </row>
    <row r="9536" spans="1:7" x14ac:dyDescent="0.25">
      <c r="A9536" s="147">
        <v>9532</v>
      </c>
      <c r="B9536" s="151">
        <v>21201154910</v>
      </c>
      <c r="C9536" s="151">
        <v>419</v>
      </c>
      <c r="D9536" s="158">
        <v>985.62687140000003</v>
      </c>
      <c r="E9536" s="151">
        <v>10387</v>
      </c>
      <c r="F9536" s="151">
        <v>4</v>
      </c>
      <c r="G9536" s="158">
        <v>30.824563740508857</v>
      </c>
    </row>
    <row r="9537" spans="1:7" x14ac:dyDescent="0.25">
      <c r="A9537" s="147">
        <v>9533</v>
      </c>
      <c r="B9537" s="151">
        <v>21201154911</v>
      </c>
      <c r="C9537" s="151">
        <v>606</v>
      </c>
      <c r="D9537" s="158">
        <v>953.14116799999999</v>
      </c>
      <c r="E9537" s="151">
        <v>11829</v>
      </c>
      <c r="F9537" s="151">
        <v>3</v>
      </c>
      <c r="G9537" s="158">
        <v>21.220194485147196</v>
      </c>
    </row>
    <row r="9538" spans="1:7" x14ac:dyDescent="0.25">
      <c r="A9538" s="147">
        <v>9534</v>
      </c>
      <c r="B9538" s="151">
        <v>21201154913</v>
      </c>
      <c r="C9538" s="151">
        <v>573</v>
      </c>
      <c r="D9538" s="158">
        <v>934.6005146</v>
      </c>
      <c r="E9538" s="151">
        <v>12473</v>
      </c>
      <c r="F9538" s="151">
        <v>3</v>
      </c>
      <c r="G9538" s="158">
        <v>16.930864526441987</v>
      </c>
    </row>
    <row r="9539" spans="1:7" x14ac:dyDescent="0.25">
      <c r="A9539" s="147">
        <v>9535</v>
      </c>
      <c r="B9539" s="151">
        <v>21201154914</v>
      </c>
      <c r="C9539" s="151">
        <v>456</v>
      </c>
      <c r="D9539" s="158">
        <v>1041.2579049999999</v>
      </c>
      <c r="E9539" s="151">
        <v>6605</v>
      </c>
      <c r="F9539" s="151">
        <v>6</v>
      </c>
      <c r="G9539" s="158">
        <v>56.014386572532302</v>
      </c>
    </row>
    <row r="9540" spans="1:7" x14ac:dyDescent="0.25">
      <c r="A9540" s="147">
        <v>9536</v>
      </c>
      <c r="B9540" s="151">
        <v>21201154915</v>
      </c>
      <c r="C9540" s="151">
        <v>373</v>
      </c>
      <c r="D9540" s="158">
        <v>952.01867789999994</v>
      </c>
      <c r="E9540" s="151">
        <v>11865</v>
      </c>
      <c r="F9540" s="151">
        <v>3</v>
      </c>
      <c r="G9540" s="158">
        <v>20.980418276275476</v>
      </c>
    </row>
    <row r="9541" spans="1:7" x14ac:dyDescent="0.25">
      <c r="A9541" s="147">
        <v>9537</v>
      </c>
      <c r="B9541" s="151">
        <v>21201154916</v>
      </c>
      <c r="C9541" s="151">
        <v>542</v>
      </c>
      <c r="D9541" s="158">
        <v>972.85787800000003</v>
      </c>
      <c r="E9541" s="151">
        <v>10999</v>
      </c>
      <c r="F9541" s="151">
        <v>4</v>
      </c>
      <c r="G9541" s="158">
        <v>26.748368189689625</v>
      </c>
    </row>
    <row r="9542" spans="1:7" x14ac:dyDescent="0.25">
      <c r="A9542" s="147">
        <v>9538</v>
      </c>
      <c r="B9542" s="151">
        <v>21201154917</v>
      </c>
      <c r="C9542" s="151">
        <v>546</v>
      </c>
      <c r="D9542" s="158">
        <v>962.92675689999999</v>
      </c>
      <c r="E9542" s="151">
        <v>11427</v>
      </c>
      <c r="F9542" s="151">
        <v>3</v>
      </c>
      <c r="G9542" s="158">
        <v>23.897695484214733</v>
      </c>
    </row>
    <row r="9543" spans="1:7" x14ac:dyDescent="0.25">
      <c r="A9543" s="147">
        <v>9539</v>
      </c>
      <c r="B9543" s="151">
        <v>21201154918</v>
      </c>
      <c r="C9543" s="151">
        <v>288</v>
      </c>
      <c r="D9543" s="158">
        <v>930.18589259999999</v>
      </c>
      <c r="E9543" s="151">
        <v>12599</v>
      </c>
      <c r="F9543" s="151">
        <v>2</v>
      </c>
      <c r="G9543" s="158">
        <v>16.091647795390969</v>
      </c>
    </row>
    <row r="9544" spans="1:7" x14ac:dyDescent="0.25">
      <c r="A9544" s="147">
        <v>9540</v>
      </c>
      <c r="B9544" s="151">
        <v>21201154919</v>
      </c>
      <c r="C9544" s="151">
        <v>404</v>
      </c>
      <c r="D9544" s="158">
        <v>1035.99902</v>
      </c>
      <c r="E9544" s="151">
        <v>7040</v>
      </c>
      <c r="F9544" s="151">
        <v>6</v>
      </c>
      <c r="G9544" s="158">
        <v>53.11709071533236</v>
      </c>
    </row>
    <row r="9545" spans="1:7" x14ac:dyDescent="0.25">
      <c r="A9545" s="147">
        <v>9541</v>
      </c>
      <c r="B9545" s="151">
        <v>21201154920</v>
      </c>
      <c r="C9545" s="151">
        <v>427</v>
      </c>
      <c r="D9545" s="158">
        <v>1034.8658829999999</v>
      </c>
      <c r="E9545" s="151">
        <v>7136</v>
      </c>
      <c r="F9545" s="151">
        <v>6</v>
      </c>
      <c r="G9545" s="158">
        <v>52.477687491674438</v>
      </c>
    </row>
    <row r="9546" spans="1:7" x14ac:dyDescent="0.25">
      <c r="A9546" s="147">
        <v>9542</v>
      </c>
      <c r="B9546" s="151">
        <v>21201154921</v>
      </c>
      <c r="C9546" s="151">
        <v>337</v>
      </c>
      <c r="D9546" s="158">
        <v>914.5636283</v>
      </c>
      <c r="E9546" s="151">
        <v>12986</v>
      </c>
      <c r="F9546" s="151">
        <v>2</v>
      </c>
      <c r="G9546" s="158">
        <v>13.51405355001998</v>
      </c>
    </row>
    <row r="9547" spans="1:7" x14ac:dyDescent="0.25">
      <c r="A9547" s="147">
        <v>9543</v>
      </c>
      <c r="B9547" s="151">
        <v>21201154922</v>
      </c>
      <c r="C9547" s="151">
        <v>534</v>
      </c>
      <c r="D9547" s="158">
        <v>1042.018493</v>
      </c>
      <c r="E9547" s="151">
        <v>6537</v>
      </c>
      <c r="F9547" s="151">
        <v>7</v>
      </c>
      <c r="G9547" s="158">
        <v>56.467297189290001</v>
      </c>
    </row>
    <row r="9548" spans="1:7" x14ac:dyDescent="0.25">
      <c r="A9548" s="147">
        <v>9544</v>
      </c>
      <c r="B9548" s="151">
        <v>21201154923</v>
      </c>
      <c r="C9548" s="151">
        <v>657</v>
      </c>
      <c r="D9548" s="158">
        <v>989.05014440000002</v>
      </c>
      <c r="E9548" s="151">
        <v>10203</v>
      </c>
      <c r="F9548" s="151">
        <v>4</v>
      </c>
      <c r="G9548" s="158">
        <v>32.050086585853208</v>
      </c>
    </row>
    <row r="9549" spans="1:7" x14ac:dyDescent="0.25">
      <c r="A9549" s="147">
        <v>9545</v>
      </c>
      <c r="B9549" s="151">
        <v>21201154924</v>
      </c>
      <c r="C9549" s="151">
        <v>561</v>
      </c>
      <c r="D9549" s="158">
        <v>948.44229350000001</v>
      </c>
      <c r="E9549" s="151">
        <v>11995</v>
      </c>
      <c r="F9549" s="151">
        <v>3</v>
      </c>
      <c r="G9549" s="158">
        <v>20.114559744238711</v>
      </c>
    </row>
    <row r="9550" spans="1:7" x14ac:dyDescent="0.25">
      <c r="A9550" s="147">
        <v>9546</v>
      </c>
      <c r="B9550" s="151">
        <v>21201154925</v>
      </c>
      <c r="C9550" s="151">
        <v>439</v>
      </c>
      <c r="D9550" s="158">
        <v>925.54449739999995</v>
      </c>
      <c r="E9550" s="151">
        <v>12724</v>
      </c>
      <c r="F9550" s="151">
        <v>2</v>
      </c>
      <c r="G9550" s="158">
        <v>15.259091514586387</v>
      </c>
    </row>
    <row r="9551" spans="1:7" x14ac:dyDescent="0.25">
      <c r="A9551" s="147">
        <v>9547</v>
      </c>
      <c r="B9551" s="151">
        <v>21201154926</v>
      </c>
      <c r="C9551" s="151">
        <v>425</v>
      </c>
      <c r="D9551" s="158">
        <v>978.24025240000003</v>
      </c>
      <c r="E9551" s="151">
        <v>10739</v>
      </c>
      <c r="F9551" s="151">
        <v>4</v>
      </c>
      <c r="G9551" s="158">
        <v>28.480085253763153</v>
      </c>
    </row>
    <row r="9552" spans="1:7" x14ac:dyDescent="0.25">
      <c r="A9552" s="147">
        <v>9548</v>
      </c>
      <c r="B9552" s="151">
        <v>21201154927</v>
      </c>
      <c r="C9552" s="151">
        <v>453</v>
      </c>
      <c r="D9552" s="158">
        <v>1010.7593859999999</v>
      </c>
      <c r="E9552" s="151">
        <v>8933</v>
      </c>
      <c r="F9552" s="151">
        <v>5</v>
      </c>
      <c r="G9552" s="158">
        <v>40.508858398827762</v>
      </c>
    </row>
    <row r="9553" spans="1:7" x14ac:dyDescent="0.25">
      <c r="A9553" s="147">
        <v>9549</v>
      </c>
      <c r="B9553" s="151">
        <v>21201154928</v>
      </c>
      <c r="C9553" s="151">
        <v>407</v>
      </c>
      <c r="D9553" s="158">
        <v>1008.155174</v>
      </c>
      <c r="E9553" s="151">
        <v>9102</v>
      </c>
      <c r="F9553" s="151">
        <v>5</v>
      </c>
      <c r="G9553" s="158">
        <v>39.38324230717997</v>
      </c>
    </row>
    <row r="9554" spans="1:7" x14ac:dyDescent="0.25">
      <c r="A9554" s="147">
        <v>9550</v>
      </c>
      <c r="B9554" s="151">
        <v>21201154929</v>
      </c>
      <c r="C9554" s="151">
        <v>484</v>
      </c>
      <c r="D9554" s="158">
        <v>1068.9257829999999</v>
      </c>
      <c r="E9554" s="151">
        <v>4012</v>
      </c>
      <c r="F9554" s="151">
        <v>8</v>
      </c>
      <c r="G9554" s="158">
        <v>73.284934061542558</v>
      </c>
    </row>
    <row r="9555" spans="1:7" x14ac:dyDescent="0.25">
      <c r="A9555" s="147">
        <v>9551</v>
      </c>
      <c r="B9555" s="151">
        <v>21201154930</v>
      </c>
      <c r="C9555" s="151">
        <v>536</v>
      </c>
      <c r="D9555" s="158">
        <v>974.19519609999998</v>
      </c>
      <c r="E9555" s="151">
        <v>10945</v>
      </c>
      <c r="F9555" s="151">
        <v>4</v>
      </c>
      <c r="G9555" s="158">
        <v>27.108032502997204</v>
      </c>
    </row>
    <row r="9556" spans="1:7" x14ac:dyDescent="0.25">
      <c r="A9556" s="147">
        <v>9552</v>
      </c>
      <c r="B9556" s="151">
        <v>21201154931</v>
      </c>
      <c r="C9556" s="151">
        <v>507</v>
      </c>
      <c r="D9556" s="158">
        <v>963.26488940000002</v>
      </c>
      <c r="E9556" s="151">
        <v>11412</v>
      </c>
      <c r="F9556" s="151">
        <v>3</v>
      </c>
      <c r="G9556" s="158">
        <v>23.997602237911284</v>
      </c>
    </row>
    <row r="9557" spans="1:7" x14ac:dyDescent="0.25">
      <c r="A9557" s="147">
        <v>9553</v>
      </c>
      <c r="B9557" s="151">
        <v>21201154932</v>
      </c>
      <c r="C9557" s="151">
        <v>505</v>
      </c>
      <c r="D9557" s="158">
        <v>941.04207059999999</v>
      </c>
      <c r="E9557" s="151">
        <v>12246</v>
      </c>
      <c r="F9557" s="151">
        <v>3</v>
      </c>
      <c r="G9557" s="158">
        <v>18.442786732383109</v>
      </c>
    </row>
    <row r="9558" spans="1:7" x14ac:dyDescent="0.25">
      <c r="A9558" s="147">
        <v>9554</v>
      </c>
      <c r="B9558" s="151">
        <v>21201154933</v>
      </c>
      <c r="C9558" s="151">
        <v>275</v>
      </c>
      <c r="D9558" s="158">
        <v>1013.1697830000001</v>
      </c>
      <c r="E9558" s="151">
        <v>8764</v>
      </c>
      <c r="F9558" s="151">
        <v>5</v>
      </c>
      <c r="G9558" s="158">
        <v>41.634474490475554</v>
      </c>
    </row>
    <row r="9559" spans="1:7" x14ac:dyDescent="0.25">
      <c r="A9559" s="147">
        <v>9555</v>
      </c>
      <c r="B9559" s="151">
        <v>21201154934</v>
      </c>
      <c r="C9559" s="151">
        <v>390</v>
      </c>
      <c r="D9559" s="158">
        <v>974.33250550000002</v>
      </c>
      <c r="E9559" s="151">
        <v>10935</v>
      </c>
      <c r="F9559" s="151">
        <v>4</v>
      </c>
      <c r="G9559" s="158">
        <v>27.174637005461573</v>
      </c>
    </row>
    <row r="9560" spans="1:7" x14ac:dyDescent="0.25">
      <c r="A9560" s="147">
        <v>9556</v>
      </c>
      <c r="B9560" s="151">
        <v>21201154935</v>
      </c>
      <c r="C9560" s="151">
        <v>372</v>
      </c>
      <c r="D9560" s="158">
        <v>1024.1391739999999</v>
      </c>
      <c r="E9560" s="151">
        <v>7974</v>
      </c>
      <c r="F9560" s="151">
        <v>6</v>
      </c>
      <c r="G9560" s="158">
        <v>46.896230185160512</v>
      </c>
    </row>
    <row r="9561" spans="1:7" x14ac:dyDescent="0.25">
      <c r="A9561" s="147">
        <v>9557</v>
      </c>
      <c r="B9561" s="151">
        <v>21201154936</v>
      </c>
      <c r="C9561" s="151">
        <v>471</v>
      </c>
      <c r="D9561" s="158">
        <v>955.11245819999999</v>
      </c>
      <c r="E9561" s="151">
        <v>11760</v>
      </c>
      <c r="F9561" s="151">
        <v>3</v>
      </c>
      <c r="G9561" s="158">
        <v>21.679765552151327</v>
      </c>
    </row>
    <row r="9562" spans="1:7" x14ac:dyDescent="0.25">
      <c r="A9562" s="147">
        <v>9558</v>
      </c>
      <c r="B9562" s="151">
        <v>21201155001</v>
      </c>
      <c r="C9562" s="151">
        <v>342</v>
      </c>
      <c r="D9562" s="158">
        <v>1025.1119900000001</v>
      </c>
      <c r="E9562" s="151">
        <v>7892</v>
      </c>
      <c r="F9562" s="151">
        <v>6</v>
      </c>
      <c r="G9562" s="158">
        <v>47.442387105368326</v>
      </c>
    </row>
    <row r="9563" spans="1:7" x14ac:dyDescent="0.25">
      <c r="A9563" s="147">
        <v>9559</v>
      </c>
      <c r="B9563" s="151">
        <v>21201155002</v>
      </c>
      <c r="C9563" s="151">
        <v>578</v>
      </c>
      <c r="D9563" s="158">
        <v>1098.219441</v>
      </c>
      <c r="E9563" s="151">
        <v>1553</v>
      </c>
      <c r="F9563" s="151">
        <v>9</v>
      </c>
      <c r="G9563" s="158">
        <v>89.662981217530302</v>
      </c>
    </row>
    <row r="9564" spans="1:7" x14ac:dyDescent="0.25">
      <c r="A9564" s="147">
        <v>9560</v>
      </c>
      <c r="B9564" s="151">
        <v>21201155003</v>
      </c>
      <c r="C9564" s="151">
        <v>557</v>
      </c>
      <c r="D9564" s="158">
        <v>1121.020434</v>
      </c>
      <c r="E9564" s="151">
        <v>414</v>
      </c>
      <c r="F9564" s="151">
        <v>10</v>
      </c>
      <c r="G9564" s="158">
        <v>97.249234048221652</v>
      </c>
    </row>
    <row r="9565" spans="1:7" x14ac:dyDescent="0.25">
      <c r="A9565" s="147">
        <v>9561</v>
      </c>
      <c r="B9565" s="151">
        <v>21201155004</v>
      </c>
      <c r="C9565" s="151">
        <v>611</v>
      </c>
      <c r="D9565" s="158">
        <v>971.68752400000005</v>
      </c>
      <c r="E9565" s="151">
        <v>11042</v>
      </c>
      <c r="F9565" s="151">
        <v>4</v>
      </c>
      <c r="G9565" s="158">
        <v>26.461968829092847</v>
      </c>
    </row>
    <row r="9566" spans="1:7" x14ac:dyDescent="0.25">
      <c r="A9566" s="147">
        <v>9562</v>
      </c>
      <c r="B9566" s="151">
        <v>21201155005</v>
      </c>
      <c r="C9566" s="151">
        <v>375</v>
      </c>
      <c r="D9566" s="158">
        <v>953.05104080000001</v>
      </c>
      <c r="E9566" s="151">
        <v>11833</v>
      </c>
      <c r="F9566" s="151">
        <v>3</v>
      </c>
      <c r="G9566" s="158">
        <v>21.19355268416145</v>
      </c>
    </row>
    <row r="9567" spans="1:7" x14ac:dyDescent="0.25">
      <c r="A9567" s="147">
        <v>9563</v>
      </c>
      <c r="B9567" s="151">
        <v>21201155006</v>
      </c>
      <c r="C9567" s="151">
        <v>357</v>
      </c>
      <c r="D9567" s="158">
        <v>1020.242675</v>
      </c>
      <c r="E9567" s="151">
        <v>8273</v>
      </c>
      <c r="F9567" s="151">
        <v>5</v>
      </c>
      <c r="G9567" s="158">
        <v>44.904755561475959</v>
      </c>
    </row>
    <row r="9568" spans="1:7" x14ac:dyDescent="0.25">
      <c r="A9568" s="147">
        <v>9564</v>
      </c>
      <c r="B9568" s="151">
        <v>21201155007</v>
      </c>
      <c r="C9568" s="151">
        <v>356</v>
      </c>
      <c r="D9568" s="158">
        <v>921.87161409999999</v>
      </c>
      <c r="E9568" s="151">
        <v>12811</v>
      </c>
      <c r="F9568" s="151">
        <v>2</v>
      </c>
      <c r="G9568" s="158">
        <v>14.679632343146395</v>
      </c>
    </row>
    <row r="9569" spans="1:7" x14ac:dyDescent="0.25">
      <c r="A9569" s="147">
        <v>9565</v>
      </c>
      <c r="B9569" s="151">
        <v>21201155008</v>
      </c>
      <c r="C9569" s="151">
        <v>466</v>
      </c>
      <c r="D9569" s="158">
        <v>1059.5897170000001</v>
      </c>
      <c r="E9569" s="151">
        <v>4867</v>
      </c>
      <c r="F9569" s="151">
        <v>7</v>
      </c>
      <c r="G9569" s="158">
        <v>67.590249100839216</v>
      </c>
    </row>
    <row r="9570" spans="1:7" x14ac:dyDescent="0.25">
      <c r="A9570" s="147">
        <v>9566</v>
      </c>
      <c r="B9570" s="151">
        <v>21201155009</v>
      </c>
      <c r="C9570" s="151">
        <v>340</v>
      </c>
      <c r="D9570" s="158">
        <v>949.32545800000003</v>
      </c>
      <c r="E9570" s="151">
        <v>11970</v>
      </c>
      <c r="F9570" s="151">
        <v>3</v>
      </c>
      <c r="G9570" s="158">
        <v>20.281071000399628</v>
      </c>
    </row>
    <row r="9571" spans="1:7" x14ac:dyDescent="0.25">
      <c r="A9571" s="147">
        <v>9567</v>
      </c>
      <c r="B9571" s="151">
        <v>21201155010</v>
      </c>
      <c r="C9571" s="151">
        <v>437</v>
      </c>
      <c r="D9571" s="158">
        <v>1021.630834</v>
      </c>
      <c r="E9571" s="151">
        <v>8157</v>
      </c>
      <c r="F9571" s="151">
        <v>5</v>
      </c>
      <c r="G9571" s="158">
        <v>45.677367790062604</v>
      </c>
    </row>
    <row r="9572" spans="1:7" x14ac:dyDescent="0.25">
      <c r="A9572" s="147">
        <v>9568</v>
      </c>
      <c r="B9572" s="151">
        <v>21201155011</v>
      </c>
      <c r="C9572" s="151">
        <v>531</v>
      </c>
      <c r="D9572" s="158">
        <v>961.9299651</v>
      </c>
      <c r="E9572" s="151">
        <v>11479</v>
      </c>
      <c r="F9572" s="151">
        <v>3</v>
      </c>
      <c r="G9572" s="158">
        <v>23.551352071400029</v>
      </c>
    </row>
    <row r="9573" spans="1:7" x14ac:dyDescent="0.25">
      <c r="A9573" s="147">
        <v>9569</v>
      </c>
      <c r="B9573" s="151">
        <v>21201155012</v>
      </c>
      <c r="C9573" s="151">
        <v>514</v>
      </c>
      <c r="D9573" s="158">
        <v>1111.766343</v>
      </c>
      <c r="E9573" s="151">
        <v>755</v>
      </c>
      <c r="F9573" s="151">
        <v>10</v>
      </c>
      <c r="G9573" s="158">
        <v>94.978020514186753</v>
      </c>
    </row>
    <row r="9574" spans="1:7" x14ac:dyDescent="0.25">
      <c r="A9574" s="147">
        <v>9570</v>
      </c>
      <c r="B9574" s="151">
        <v>21201155013</v>
      </c>
      <c r="C9574" s="151">
        <v>141</v>
      </c>
      <c r="D9574" s="158">
        <v>1051.6550689999999</v>
      </c>
      <c r="E9574" s="151">
        <v>5662</v>
      </c>
      <c r="F9574" s="151">
        <v>7</v>
      </c>
      <c r="G9574" s="158">
        <v>62.295191154922072</v>
      </c>
    </row>
    <row r="9575" spans="1:7" x14ac:dyDescent="0.25">
      <c r="A9575" s="147">
        <v>9571</v>
      </c>
      <c r="B9575" s="151">
        <v>21201155014</v>
      </c>
      <c r="C9575" s="151">
        <v>130</v>
      </c>
      <c r="D9575" s="158">
        <v>1046.0725970000001</v>
      </c>
      <c r="E9575" s="151">
        <v>6149</v>
      </c>
      <c r="F9575" s="151">
        <v>7</v>
      </c>
      <c r="G9575" s="158">
        <v>59.051551884907418</v>
      </c>
    </row>
    <row r="9576" spans="1:7" x14ac:dyDescent="0.25">
      <c r="A9576" s="147">
        <v>9572</v>
      </c>
      <c r="B9576" s="151">
        <v>21201155015</v>
      </c>
      <c r="C9576" s="151">
        <v>353</v>
      </c>
      <c r="D9576" s="158">
        <v>884.69878570000003</v>
      </c>
      <c r="E9576" s="151">
        <v>13626</v>
      </c>
      <c r="F9576" s="151">
        <v>2</v>
      </c>
      <c r="G9576" s="158">
        <v>9.2513653923005208</v>
      </c>
    </row>
    <row r="9577" spans="1:7" x14ac:dyDescent="0.25">
      <c r="A9577" s="147">
        <v>9573</v>
      </c>
      <c r="B9577" s="151">
        <v>21201155016</v>
      </c>
      <c r="C9577" s="151">
        <v>416</v>
      </c>
      <c r="D9577" s="158">
        <v>1091.024615</v>
      </c>
      <c r="E9577" s="151">
        <v>2085</v>
      </c>
      <c r="F9577" s="151">
        <v>9</v>
      </c>
      <c r="G9577" s="158">
        <v>86.119621686426001</v>
      </c>
    </row>
    <row r="9578" spans="1:7" x14ac:dyDescent="0.25">
      <c r="A9578" s="147">
        <v>9574</v>
      </c>
      <c r="B9578" s="151">
        <v>21201155017</v>
      </c>
      <c r="C9578" s="151">
        <v>839</v>
      </c>
      <c r="D9578" s="158">
        <v>1050.292616</v>
      </c>
      <c r="E9578" s="151">
        <v>5769</v>
      </c>
      <c r="F9578" s="151">
        <v>7</v>
      </c>
      <c r="G9578" s="158">
        <v>61.582522978553357</v>
      </c>
    </row>
    <row r="9579" spans="1:7" x14ac:dyDescent="0.25">
      <c r="A9579" s="147">
        <v>9575</v>
      </c>
      <c r="B9579" s="151">
        <v>21201155018</v>
      </c>
      <c r="C9579" s="151">
        <v>150</v>
      </c>
      <c r="D9579" s="158">
        <v>1006.147653</v>
      </c>
      <c r="E9579" s="151">
        <v>9246</v>
      </c>
      <c r="F9579" s="151">
        <v>5</v>
      </c>
      <c r="G9579" s="158">
        <v>38.424137471693086</v>
      </c>
    </row>
    <row r="9580" spans="1:7" x14ac:dyDescent="0.25">
      <c r="A9580" s="147">
        <v>9576</v>
      </c>
      <c r="B9580" s="151">
        <v>21201155101</v>
      </c>
      <c r="C9580" s="151">
        <v>495</v>
      </c>
      <c r="D9580" s="158">
        <v>864.24705989999995</v>
      </c>
      <c r="E9580" s="151">
        <v>13953</v>
      </c>
      <c r="F9580" s="151">
        <v>1</v>
      </c>
      <c r="G9580" s="158">
        <v>7.0733981617157324</v>
      </c>
    </row>
    <row r="9581" spans="1:7" x14ac:dyDescent="0.25">
      <c r="A9581" s="147">
        <v>9577</v>
      </c>
      <c r="B9581" s="151">
        <v>21201155102</v>
      </c>
      <c r="C9581" s="151">
        <v>586</v>
      </c>
      <c r="D9581" s="158">
        <v>973.46740160000002</v>
      </c>
      <c r="E9581" s="151">
        <v>10975</v>
      </c>
      <c r="F9581" s="151">
        <v>4</v>
      </c>
      <c r="G9581" s="158">
        <v>26.908218995604106</v>
      </c>
    </row>
    <row r="9582" spans="1:7" x14ac:dyDescent="0.25">
      <c r="A9582" s="147">
        <v>9578</v>
      </c>
      <c r="B9582" s="151">
        <v>21201155103</v>
      </c>
      <c r="C9582" s="151">
        <v>343</v>
      </c>
      <c r="D9582" s="158">
        <v>920.23852739999995</v>
      </c>
      <c r="E9582" s="151">
        <v>12853</v>
      </c>
      <c r="F9582" s="151">
        <v>2</v>
      </c>
      <c r="G9582" s="158">
        <v>14.399893432796057</v>
      </c>
    </row>
    <row r="9583" spans="1:7" x14ac:dyDescent="0.25">
      <c r="A9583" s="147">
        <v>9579</v>
      </c>
      <c r="B9583" s="151">
        <v>21201155104</v>
      </c>
      <c r="C9583" s="151">
        <v>532</v>
      </c>
      <c r="D9583" s="158">
        <v>1009.189378</v>
      </c>
      <c r="E9583" s="151">
        <v>9022</v>
      </c>
      <c r="F9583" s="151">
        <v>5</v>
      </c>
      <c r="G9583" s="158">
        <v>39.916078326894898</v>
      </c>
    </row>
    <row r="9584" spans="1:7" x14ac:dyDescent="0.25">
      <c r="A9584" s="147">
        <v>9580</v>
      </c>
      <c r="B9584" s="151">
        <v>21201155105</v>
      </c>
      <c r="C9584" s="151">
        <v>450</v>
      </c>
      <c r="D9584" s="158">
        <v>906.07239179999999</v>
      </c>
      <c r="E9584" s="151">
        <v>13201</v>
      </c>
      <c r="F9584" s="151">
        <v>2</v>
      </c>
      <c r="G9584" s="158">
        <v>12.082056747036098</v>
      </c>
    </row>
    <row r="9585" spans="1:7" x14ac:dyDescent="0.25">
      <c r="A9585" s="147">
        <v>9581</v>
      </c>
      <c r="B9585" s="151">
        <v>21201155106</v>
      </c>
      <c r="C9585" s="151">
        <v>668</v>
      </c>
      <c r="D9585" s="158">
        <v>907.97991249999995</v>
      </c>
      <c r="E9585" s="151">
        <v>13144</v>
      </c>
      <c r="F9585" s="151">
        <v>2</v>
      </c>
      <c r="G9585" s="158">
        <v>12.461702411082989</v>
      </c>
    </row>
    <row r="9586" spans="1:7" x14ac:dyDescent="0.25">
      <c r="A9586" s="147">
        <v>9582</v>
      </c>
      <c r="B9586" s="151">
        <v>21201155108</v>
      </c>
      <c r="C9586" s="151">
        <v>395</v>
      </c>
      <c r="D9586" s="158">
        <v>1058.1990920000001</v>
      </c>
      <c r="E9586" s="151">
        <v>5017</v>
      </c>
      <c r="F9586" s="151">
        <v>7</v>
      </c>
      <c r="G9586" s="158">
        <v>66.591181563873718</v>
      </c>
    </row>
    <row r="9587" spans="1:7" x14ac:dyDescent="0.25">
      <c r="A9587" s="147">
        <v>9583</v>
      </c>
      <c r="B9587" s="151">
        <v>21201155109</v>
      </c>
      <c r="C9587" s="151">
        <v>455</v>
      </c>
      <c r="D9587" s="158">
        <v>1005.138989</v>
      </c>
      <c r="E9587" s="151">
        <v>9314</v>
      </c>
      <c r="F9587" s="151">
        <v>5</v>
      </c>
      <c r="G9587" s="158">
        <v>37.971226854935395</v>
      </c>
    </row>
    <row r="9588" spans="1:7" x14ac:dyDescent="0.25">
      <c r="A9588" s="147">
        <v>9584</v>
      </c>
      <c r="B9588" s="151">
        <v>21201155110</v>
      </c>
      <c r="C9588" s="151">
        <v>394</v>
      </c>
      <c r="D9588" s="158">
        <v>959.3078021</v>
      </c>
      <c r="E9588" s="151">
        <v>11593</v>
      </c>
      <c r="F9588" s="151">
        <v>3</v>
      </c>
      <c r="G9588" s="158">
        <v>22.792060743306248</v>
      </c>
    </row>
    <row r="9589" spans="1:7" x14ac:dyDescent="0.25">
      <c r="A9589" s="147">
        <v>9585</v>
      </c>
      <c r="B9589" s="151">
        <v>21201155111</v>
      </c>
      <c r="C9589" s="151">
        <v>551</v>
      </c>
      <c r="D9589" s="158">
        <v>988.4127939</v>
      </c>
      <c r="E9589" s="151">
        <v>10241</v>
      </c>
      <c r="F9589" s="151">
        <v>4</v>
      </c>
      <c r="G9589" s="158">
        <v>31.796989476488612</v>
      </c>
    </row>
    <row r="9590" spans="1:7" x14ac:dyDescent="0.25">
      <c r="A9590" s="147">
        <v>9586</v>
      </c>
      <c r="B9590" s="151">
        <v>21201155112</v>
      </c>
      <c r="C9590" s="151">
        <v>522</v>
      </c>
      <c r="D9590" s="158">
        <v>951.39377969999998</v>
      </c>
      <c r="E9590" s="151">
        <v>11892</v>
      </c>
      <c r="F9590" s="151">
        <v>3</v>
      </c>
      <c r="G9590" s="158">
        <v>20.800586119621688</v>
      </c>
    </row>
    <row r="9591" spans="1:7" x14ac:dyDescent="0.25">
      <c r="A9591" s="147">
        <v>9587</v>
      </c>
      <c r="B9591" s="151">
        <v>21201155114</v>
      </c>
      <c r="C9591" s="151">
        <v>164</v>
      </c>
      <c r="D9591" s="158">
        <v>1056.3443339999999</v>
      </c>
      <c r="E9591" s="151">
        <v>5210</v>
      </c>
      <c r="F9591" s="151">
        <v>7</v>
      </c>
      <c r="G9591" s="158">
        <v>65.305714666311445</v>
      </c>
    </row>
    <row r="9592" spans="1:7" x14ac:dyDescent="0.25">
      <c r="A9592" s="147">
        <v>9588</v>
      </c>
      <c r="B9592" s="151">
        <v>21201155115</v>
      </c>
      <c r="C9592" s="151">
        <v>488</v>
      </c>
      <c r="D9592" s="158">
        <v>811.79730730000006</v>
      </c>
      <c r="E9592" s="151">
        <v>14516</v>
      </c>
      <c r="F9592" s="151">
        <v>1</v>
      </c>
      <c r="G9592" s="158">
        <v>3.3235646729718931</v>
      </c>
    </row>
    <row r="9593" spans="1:7" x14ac:dyDescent="0.25">
      <c r="A9593" s="147">
        <v>9589</v>
      </c>
      <c r="B9593" s="151">
        <v>21201155116</v>
      </c>
      <c r="C9593" s="151">
        <v>381</v>
      </c>
      <c r="D9593" s="158">
        <v>948.60035879999998</v>
      </c>
      <c r="E9593" s="151">
        <v>11988</v>
      </c>
      <c r="F9593" s="151">
        <v>3</v>
      </c>
      <c r="G9593" s="158">
        <v>20.161182895963766</v>
      </c>
    </row>
    <row r="9594" spans="1:7" x14ac:dyDescent="0.25">
      <c r="A9594" s="147">
        <v>9590</v>
      </c>
      <c r="B9594" s="151">
        <v>21201155201</v>
      </c>
      <c r="C9594" s="151">
        <v>613</v>
      </c>
      <c r="D9594" s="158">
        <v>1020.664877</v>
      </c>
      <c r="E9594" s="151">
        <v>8239</v>
      </c>
      <c r="F9594" s="151">
        <v>5</v>
      </c>
      <c r="G9594" s="158">
        <v>45.131210869854804</v>
      </c>
    </row>
    <row r="9595" spans="1:7" x14ac:dyDescent="0.25">
      <c r="A9595" s="147">
        <v>9591</v>
      </c>
      <c r="B9595" s="151">
        <v>21201155202</v>
      </c>
      <c r="C9595" s="151">
        <v>473</v>
      </c>
      <c r="D9595" s="158">
        <v>1034.0453010000001</v>
      </c>
      <c r="E9595" s="151">
        <v>7189</v>
      </c>
      <c r="F9595" s="151">
        <v>6</v>
      </c>
      <c r="G9595" s="158">
        <v>52.124683628613298</v>
      </c>
    </row>
    <row r="9596" spans="1:7" x14ac:dyDescent="0.25">
      <c r="A9596" s="147">
        <v>9592</v>
      </c>
      <c r="B9596" s="151">
        <v>21201155203</v>
      </c>
      <c r="C9596" s="151">
        <v>370</v>
      </c>
      <c r="D9596" s="158">
        <v>931.65869520000001</v>
      </c>
      <c r="E9596" s="151">
        <v>12562</v>
      </c>
      <c r="F9596" s="151">
        <v>2</v>
      </c>
      <c r="G9596" s="158">
        <v>16.338084454509126</v>
      </c>
    </row>
    <row r="9597" spans="1:7" x14ac:dyDescent="0.25">
      <c r="A9597" s="147">
        <v>9593</v>
      </c>
      <c r="B9597" s="151">
        <v>21201155204</v>
      </c>
      <c r="C9597" s="151">
        <v>184</v>
      </c>
      <c r="D9597" s="158">
        <v>1045.8687090000001</v>
      </c>
      <c r="E9597" s="151">
        <v>6168</v>
      </c>
      <c r="F9597" s="151">
        <v>7</v>
      </c>
      <c r="G9597" s="158">
        <v>58.925003330225124</v>
      </c>
    </row>
    <row r="9598" spans="1:7" x14ac:dyDescent="0.25">
      <c r="A9598" s="147">
        <v>9594</v>
      </c>
      <c r="B9598" s="151">
        <v>21201155205</v>
      </c>
      <c r="C9598" s="151">
        <v>491</v>
      </c>
      <c r="D9598" s="158">
        <v>1034.6038900000001</v>
      </c>
      <c r="E9598" s="151">
        <v>7153</v>
      </c>
      <c r="F9598" s="151">
        <v>6</v>
      </c>
      <c r="G9598" s="158">
        <v>52.364459837485015</v>
      </c>
    </row>
    <row r="9599" spans="1:7" x14ac:dyDescent="0.25">
      <c r="A9599" s="147">
        <v>9595</v>
      </c>
      <c r="B9599" s="151">
        <v>21201155206</v>
      </c>
      <c r="C9599" s="151">
        <v>376</v>
      </c>
      <c r="D9599" s="158">
        <v>1036.499961</v>
      </c>
      <c r="E9599" s="151">
        <v>7007</v>
      </c>
      <c r="F9599" s="151">
        <v>6</v>
      </c>
      <c r="G9599" s="158">
        <v>53.336885573464762</v>
      </c>
    </row>
    <row r="9600" spans="1:7" x14ac:dyDescent="0.25">
      <c r="A9600" s="147">
        <v>9596</v>
      </c>
      <c r="B9600" s="151">
        <v>21201155207</v>
      </c>
      <c r="C9600" s="151">
        <v>561</v>
      </c>
      <c r="D9600" s="158">
        <v>1001.178274</v>
      </c>
      <c r="E9600" s="151">
        <v>9542</v>
      </c>
      <c r="F9600" s="151">
        <v>5</v>
      </c>
      <c r="G9600" s="158">
        <v>36.452644198747834</v>
      </c>
    </row>
    <row r="9601" spans="1:7" x14ac:dyDescent="0.25">
      <c r="A9601" s="147">
        <v>9597</v>
      </c>
      <c r="B9601" s="151">
        <v>21201155208</v>
      </c>
      <c r="C9601" s="151">
        <v>383</v>
      </c>
      <c r="D9601" s="158">
        <v>1017.894308</v>
      </c>
      <c r="E9601" s="151">
        <v>8428</v>
      </c>
      <c r="F9601" s="151">
        <v>5</v>
      </c>
      <c r="G9601" s="158">
        <v>43.872385773278275</v>
      </c>
    </row>
    <row r="9602" spans="1:7" x14ac:dyDescent="0.25">
      <c r="A9602" s="147">
        <v>9598</v>
      </c>
      <c r="B9602" s="151">
        <v>21201155209</v>
      </c>
      <c r="C9602" s="151">
        <v>914</v>
      </c>
      <c r="D9602" s="158">
        <v>988.95901779999997</v>
      </c>
      <c r="E9602" s="151">
        <v>10208</v>
      </c>
      <c r="F9602" s="151">
        <v>4</v>
      </c>
      <c r="G9602" s="158">
        <v>32.016784334621015</v>
      </c>
    </row>
    <row r="9603" spans="1:7" x14ac:dyDescent="0.25">
      <c r="A9603" s="147">
        <v>9599</v>
      </c>
      <c r="B9603" s="151">
        <v>21201155210</v>
      </c>
      <c r="C9603" s="151">
        <v>645</v>
      </c>
      <c r="D9603" s="158">
        <v>951.75951750000002</v>
      </c>
      <c r="E9603" s="151">
        <v>11876</v>
      </c>
      <c r="F9603" s="151">
        <v>3</v>
      </c>
      <c r="G9603" s="158">
        <v>20.907153323564671</v>
      </c>
    </row>
    <row r="9604" spans="1:7" x14ac:dyDescent="0.25">
      <c r="A9604" s="147">
        <v>9600</v>
      </c>
      <c r="B9604" s="151">
        <v>21201155211</v>
      </c>
      <c r="C9604" s="151">
        <v>353</v>
      </c>
      <c r="D9604" s="158">
        <v>932.50630609999996</v>
      </c>
      <c r="E9604" s="151">
        <v>12533</v>
      </c>
      <c r="F9604" s="151">
        <v>3</v>
      </c>
      <c r="G9604" s="158">
        <v>16.531237511655789</v>
      </c>
    </row>
    <row r="9605" spans="1:7" x14ac:dyDescent="0.25">
      <c r="A9605" s="147">
        <v>9601</v>
      </c>
      <c r="B9605" s="151">
        <v>21201155212</v>
      </c>
      <c r="C9605" s="151">
        <v>531</v>
      </c>
      <c r="D9605" s="158">
        <v>1071.3417979999999</v>
      </c>
      <c r="E9605" s="151">
        <v>3809</v>
      </c>
      <c r="F9605" s="151">
        <v>8</v>
      </c>
      <c r="G9605" s="158">
        <v>74.637005461569203</v>
      </c>
    </row>
    <row r="9606" spans="1:7" x14ac:dyDescent="0.25">
      <c r="A9606" s="147">
        <v>9602</v>
      </c>
      <c r="B9606" s="151">
        <v>21201155213</v>
      </c>
      <c r="C9606" s="151">
        <v>282</v>
      </c>
      <c r="D9606" s="158">
        <v>1054.5698769999999</v>
      </c>
      <c r="E9606" s="151">
        <v>5401</v>
      </c>
      <c r="F9606" s="151">
        <v>7</v>
      </c>
      <c r="G9606" s="158">
        <v>64.03356866924203</v>
      </c>
    </row>
    <row r="9607" spans="1:7" x14ac:dyDescent="0.25">
      <c r="A9607" s="147">
        <v>9603</v>
      </c>
      <c r="B9607" s="151">
        <v>21201155214</v>
      </c>
      <c r="C9607" s="151">
        <v>547</v>
      </c>
      <c r="D9607" s="158">
        <v>1030.3911900000001</v>
      </c>
      <c r="E9607" s="151">
        <v>7468</v>
      </c>
      <c r="F9607" s="151">
        <v>6</v>
      </c>
      <c r="G9607" s="158">
        <v>50.26641800985746</v>
      </c>
    </row>
    <row r="9608" spans="1:7" x14ac:dyDescent="0.25">
      <c r="A9608" s="147">
        <v>9604</v>
      </c>
      <c r="B9608" s="151">
        <v>21201155215</v>
      </c>
      <c r="C9608" s="151">
        <v>514</v>
      </c>
      <c r="D9608" s="158">
        <v>1036.8628309999999</v>
      </c>
      <c r="E9608" s="151">
        <v>6980</v>
      </c>
      <c r="F9608" s="151">
        <v>6</v>
      </c>
      <c r="G9608" s="158">
        <v>53.516717730118557</v>
      </c>
    </row>
    <row r="9609" spans="1:7" x14ac:dyDescent="0.25">
      <c r="A9609" s="147">
        <v>9605</v>
      </c>
      <c r="B9609" s="151">
        <v>21201155216</v>
      </c>
      <c r="C9609" s="151">
        <v>345</v>
      </c>
      <c r="D9609" s="158">
        <v>1014.1484369999999</v>
      </c>
      <c r="E9609" s="151">
        <v>8694</v>
      </c>
      <c r="F9609" s="151">
        <v>5</v>
      </c>
      <c r="G9609" s="158">
        <v>42.100706007726124</v>
      </c>
    </row>
    <row r="9610" spans="1:7" x14ac:dyDescent="0.25">
      <c r="A9610" s="147">
        <v>9606</v>
      </c>
      <c r="B9610" s="151">
        <v>21201155217</v>
      </c>
      <c r="C9610" s="151">
        <v>408</v>
      </c>
      <c r="D9610" s="158">
        <v>935.25387069999999</v>
      </c>
      <c r="E9610" s="151">
        <v>12453</v>
      </c>
      <c r="F9610" s="151">
        <v>3</v>
      </c>
      <c r="G9610" s="158">
        <v>17.06407353137072</v>
      </c>
    </row>
    <row r="9611" spans="1:7" x14ac:dyDescent="0.25">
      <c r="A9611" s="147">
        <v>9607</v>
      </c>
      <c r="B9611" s="151">
        <v>21201155218</v>
      </c>
      <c r="C9611" s="151">
        <v>246</v>
      </c>
      <c r="D9611" s="158">
        <v>898.25359860000003</v>
      </c>
      <c r="E9611" s="151">
        <v>13366</v>
      </c>
      <c r="F9611" s="151">
        <v>2</v>
      </c>
      <c r="G9611" s="158">
        <v>10.983082456374051</v>
      </c>
    </row>
    <row r="9612" spans="1:7" x14ac:dyDescent="0.25">
      <c r="A9612" s="147">
        <v>9608</v>
      </c>
      <c r="B9612" s="151">
        <v>21201155219</v>
      </c>
      <c r="C9612" s="151">
        <v>610</v>
      </c>
      <c r="D9612" s="158">
        <v>1062.5375529999999</v>
      </c>
      <c r="E9612" s="151">
        <v>4600</v>
      </c>
      <c r="F9612" s="151">
        <v>8</v>
      </c>
      <c r="G9612" s="158">
        <v>69.368589316637809</v>
      </c>
    </row>
    <row r="9613" spans="1:7" x14ac:dyDescent="0.25">
      <c r="A9613" s="147">
        <v>9609</v>
      </c>
      <c r="B9613" s="151">
        <v>21201155220</v>
      </c>
      <c r="C9613" s="151">
        <v>439</v>
      </c>
      <c r="D9613" s="158">
        <v>824.69240879999995</v>
      </c>
      <c r="E9613" s="151">
        <v>14404</v>
      </c>
      <c r="F9613" s="151">
        <v>1</v>
      </c>
      <c r="G9613" s="158">
        <v>4.0695351005727982</v>
      </c>
    </row>
    <row r="9614" spans="1:7" x14ac:dyDescent="0.25">
      <c r="A9614" s="147">
        <v>9610</v>
      </c>
      <c r="B9614" s="151">
        <v>21201155221</v>
      </c>
      <c r="C9614" s="151">
        <v>645</v>
      </c>
      <c r="D9614" s="158">
        <v>886.06876069999998</v>
      </c>
      <c r="E9614" s="151">
        <v>13598</v>
      </c>
      <c r="F9614" s="151">
        <v>2</v>
      </c>
      <c r="G9614" s="158">
        <v>9.4378579992007463</v>
      </c>
    </row>
    <row r="9615" spans="1:7" x14ac:dyDescent="0.25">
      <c r="A9615" s="147">
        <v>9611</v>
      </c>
      <c r="B9615" s="151">
        <v>21201155222</v>
      </c>
      <c r="C9615" s="151">
        <v>398</v>
      </c>
      <c r="D9615" s="158">
        <v>873.13687189999996</v>
      </c>
      <c r="E9615" s="151">
        <v>13809</v>
      </c>
      <c r="F9615" s="151">
        <v>2</v>
      </c>
      <c r="G9615" s="158">
        <v>8.0325029972026112</v>
      </c>
    </row>
    <row r="9616" spans="1:7" x14ac:dyDescent="0.25">
      <c r="A9616" s="147">
        <v>9612</v>
      </c>
      <c r="B9616" s="151">
        <v>21201155223</v>
      </c>
      <c r="C9616" s="151">
        <v>501</v>
      </c>
      <c r="D9616" s="158">
        <v>913.27474070000005</v>
      </c>
      <c r="E9616" s="151">
        <v>13023</v>
      </c>
      <c r="F9616" s="151">
        <v>2</v>
      </c>
      <c r="G9616" s="158">
        <v>13.267616890901825</v>
      </c>
    </row>
    <row r="9617" spans="1:7" x14ac:dyDescent="0.25">
      <c r="A9617" s="147">
        <v>9613</v>
      </c>
      <c r="B9617" s="151">
        <v>21201155224</v>
      </c>
      <c r="C9617" s="151">
        <v>445</v>
      </c>
      <c r="D9617" s="158">
        <v>1017.628338</v>
      </c>
      <c r="E9617" s="151">
        <v>8444</v>
      </c>
      <c r="F9617" s="151">
        <v>5</v>
      </c>
      <c r="G9617" s="158">
        <v>43.765818569335288</v>
      </c>
    </row>
    <row r="9618" spans="1:7" x14ac:dyDescent="0.25">
      <c r="A9618" s="147">
        <v>9614</v>
      </c>
      <c r="B9618" s="151">
        <v>21201155225</v>
      </c>
      <c r="C9618" s="151">
        <v>809</v>
      </c>
      <c r="D9618" s="158">
        <v>988.83844350000004</v>
      </c>
      <c r="E9618" s="151">
        <v>10214</v>
      </c>
      <c r="F9618" s="151">
        <v>4</v>
      </c>
      <c r="G9618" s="158">
        <v>31.9768216331424</v>
      </c>
    </row>
    <row r="9619" spans="1:7" x14ac:dyDescent="0.25">
      <c r="A9619" s="147">
        <v>9615</v>
      </c>
      <c r="B9619" s="151">
        <v>21201155226</v>
      </c>
      <c r="C9619" s="151">
        <v>671</v>
      </c>
      <c r="D9619" s="158">
        <v>1010.96447</v>
      </c>
      <c r="E9619" s="151">
        <v>8919</v>
      </c>
      <c r="F9619" s="151">
        <v>5</v>
      </c>
      <c r="G9619" s="158">
        <v>40.602104702277877</v>
      </c>
    </row>
    <row r="9620" spans="1:7" x14ac:dyDescent="0.25">
      <c r="A9620" s="147">
        <v>9616</v>
      </c>
      <c r="B9620" s="151">
        <v>21201155227</v>
      </c>
      <c r="C9620" s="151">
        <v>370</v>
      </c>
      <c r="D9620" s="158">
        <v>1047.954162</v>
      </c>
      <c r="E9620" s="151">
        <v>5991</v>
      </c>
      <c r="F9620" s="151">
        <v>7</v>
      </c>
      <c r="G9620" s="158">
        <v>60.10390302384441</v>
      </c>
    </row>
    <row r="9621" spans="1:7" x14ac:dyDescent="0.25">
      <c r="A9621" s="147">
        <v>9617</v>
      </c>
      <c r="B9621" s="151">
        <v>21201155228</v>
      </c>
      <c r="C9621" s="151">
        <v>508</v>
      </c>
      <c r="D9621" s="158">
        <v>1044.561295</v>
      </c>
      <c r="E9621" s="151">
        <v>6287</v>
      </c>
      <c r="F9621" s="151">
        <v>7</v>
      </c>
      <c r="G9621" s="158">
        <v>58.132409750899164</v>
      </c>
    </row>
    <row r="9622" spans="1:7" x14ac:dyDescent="0.25">
      <c r="A9622" s="147">
        <v>9618</v>
      </c>
      <c r="B9622" s="151">
        <v>21201155229</v>
      </c>
      <c r="C9622" s="151">
        <v>466</v>
      </c>
      <c r="D9622" s="158">
        <v>949.12538289999998</v>
      </c>
      <c r="E9622" s="151">
        <v>11973</v>
      </c>
      <c r="F9622" s="151">
        <v>3</v>
      </c>
      <c r="G9622" s="158">
        <v>20.261089649660317</v>
      </c>
    </row>
    <row r="9623" spans="1:7" x14ac:dyDescent="0.25">
      <c r="A9623" s="147">
        <v>9619</v>
      </c>
      <c r="B9623" s="151">
        <v>21201155230</v>
      </c>
      <c r="C9623" s="151">
        <v>428</v>
      </c>
      <c r="D9623" s="158">
        <v>1010.651075</v>
      </c>
      <c r="E9623" s="151">
        <v>8944</v>
      </c>
      <c r="F9623" s="151">
        <v>5</v>
      </c>
      <c r="G9623" s="158">
        <v>40.435593446116954</v>
      </c>
    </row>
    <row r="9624" spans="1:7" x14ac:dyDescent="0.25">
      <c r="A9624" s="147">
        <v>9620</v>
      </c>
      <c r="B9624" s="151">
        <v>21201155231</v>
      </c>
      <c r="C9624" s="151">
        <v>404</v>
      </c>
      <c r="D9624" s="158">
        <v>931.30910419999998</v>
      </c>
      <c r="E9624" s="151">
        <v>12568</v>
      </c>
      <c r="F9624" s="151">
        <v>2</v>
      </c>
      <c r="G9624" s="158">
        <v>16.298121753030507</v>
      </c>
    </row>
    <row r="9625" spans="1:7" x14ac:dyDescent="0.25">
      <c r="A9625" s="147">
        <v>9621</v>
      </c>
      <c r="B9625" s="151">
        <v>21201155232</v>
      </c>
      <c r="C9625" s="151">
        <v>362</v>
      </c>
      <c r="D9625" s="158">
        <v>1018.703385</v>
      </c>
      <c r="E9625" s="151">
        <v>8380</v>
      </c>
      <c r="F9625" s="151">
        <v>5</v>
      </c>
      <c r="G9625" s="158">
        <v>44.192087385107229</v>
      </c>
    </row>
    <row r="9626" spans="1:7" x14ac:dyDescent="0.25">
      <c r="A9626" s="147">
        <v>9622</v>
      </c>
      <c r="B9626" s="151">
        <v>21201155233</v>
      </c>
      <c r="C9626" s="151">
        <v>544</v>
      </c>
      <c r="D9626" s="158">
        <v>962.05854569999997</v>
      </c>
      <c r="E9626" s="151">
        <v>11472</v>
      </c>
      <c r="F9626" s="151">
        <v>3</v>
      </c>
      <c r="G9626" s="158">
        <v>23.597975223125083</v>
      </c>
    </row>
    <row r="9627" spans="1:7" x14ac:dyDescent="0.25">
      <c r="A9627" s="147">
        <v>9623</v>
      </c>
      <c r="B9627" s="151">
        <v>21201155234</v>
      </c>
      <c r="C9627" s="151">
        <v>415</v>
      </c>
      <c r="D9627" s="158">
        <v>1033.820688</v>
      </c>
      <c r="E9627" s="151">
        <v>7201</v>
      </c>
      <c r="F9627" s="151">
        <v>6</v>
      </c>
      <c r="G9627" s="158">
        <v>52.044758225656054</v>
      </c>
    </row>
    <row r="9628" spans="1:7" x14ac:dyDescent="0.25">
      <c r="A9628" s="147">
        <v>9624</v>
      </c>
      <c r="B9628" s="151">
        <v>21201155235</v>
      </c>
      <c r="C9628" s="151">
        <v>694</v>
      </c>
      <c r="D9628" s="158">
        <v>996.38402489999999</v>
      </c>
      <c r="E9628" s="151">
        <v>9825</v>
      </c>
      <c r="F9628" s="151">
        <v>4</v>
      </c>
      <c r="G9628" s="158">
        <v>34.56773677900626</v>
      </c>
    </row>
    <row r="9629" spans="1:7" x14ac:dyDescent="0.25">
      <c r="A9629" s="147">
        <v>9625</v>
      </c>
      <c r="B9629" s="151">
        <v>21201155236</v>
      </c>
      <c r="C9629" s="151">
        <v>413</v>
      </c>
      <c r="D9629" s="158">
        <v>974.52783550000004</v>
      </c>
      <c r="E9629" s="151">
        <v>10926</v>
      </c>
      <c r="F9629" s="151">
        <v>4</v>
      </c>
      <c r="G9629" s="158">
        <v>27.234581057679495</v>
      </c>
    </row>
    <row r="9630" spans="1:7" x14ac:dyDescent="0.25">
      <c r="A9630" s="147">
        <v>9626</v>
      </c>
      <c r="B9630" s="151">
        <v>21201155237</v>
      </c>
      <c r="C9630" s="151">
        <v>650</v>
      </c>
      <c r="D9630" s="158">
        <v>993.42736649999995</v>
      </c>
      <c r="E9630" s="151">
        <v>9982</v>
      </c>
      <c r="F9630" s="151">
        <v>4</v>
      </c>
      <c r="G9630" s="158">
        <v>33.522046090315705</v>
      </c>
    </row>
    <row r="9631" spans="1:7" x14ac:dyDescent="0.25">
      <c r="A9631" s="147">
        <v>9627</v>
      </c>
      <c r="B9631" s="151">
        <v>21201155238</v>
      </c>
      <c r="C9631" s="151">
        <v>324</v>
      </c>
      <c r="D9631" s="158">
        <v>1016.366911</v>
      </c>
      <c r="E9631" s="151">
        <v>8548</v>
      </c>
      <c r="F9631" s="151">
        <v>5</v>
      </c>
      <c r="G9631" s="158">
        <v>43.073131743705872</v>
      </c>
    </row>
    <row r="9632" spans="1:7" x14ac:dyDescent="0.25">
      <c r="A9632" s="147">
        <v>9628</v>
      </c>
      <c r="B9632" s="151">
        <v>21201155239</v>
      </c>
      <c r="C9632" s="151">
        <v>668</v>
      </c>
      <c r="D9632" s="158">
        <v>965.53873060000001</v>
      </c>
      <c r="E9632" s="151">
        <v>11315</v>
      </c>
      <c r="F9632" s="151">
        <v>3</v>
      </c>
      <c r="G9632" s="158">
        <v>24.643665911815638</v>
      </c>
    </row>
    <row r="9633" spans="1:7" x14ac:dyDescent="0.25">
      <c r="A9633" s="147">
        <v>9629</v>
      </c>
      <c r="B9633" s="151">
        <v>21201155240</v>
      </c>
      <c r="C9633" s="151">
        <v>571</v>
      </c>
      <c r="D9633" s="158">
        <v>871.340644</v>
      </c>
      <c r="E9633" s="151">
        <v>13842</v>
      </c>
      <c r="F9633" s="151">
        <v>1</v>
      </c>
      <c r="G9633" s="158">
        <v>7.8127081390702013</v>
      </c>
    </row>
    <row r="9634" spans="1:7" x14ac:dyDescent="0.25">
      <c r="A9634" s="147">
        <v>9630</v>
      </c>
      <c r="B9634" s="151">
        <v>21201155241</v>
      </c>
      <c r="C9634" s="151">
        <v>790</v>
      </c>
      <c r="D9634" s="158">
        <v>990.63072650000004</v>
      </c>
      <c r="E9634" s="151">
        <v>10121</v>
      </c>
      <c r="F9634" s="151">
        <v>4</v>
      </c>
      <c r="G9634" s="158">
        <v>32.596243506061015</v>
      </c>
    </row>
    <row r="9635" spans="1:7" x14ac:dyDescent="0.25">
      <c r="A9635" s="147">
        <v>9631</v>
      </c>
      <c r="B9635" s="151">
        <v>21201155242</v>
      </c>
      <c r="C9635" s="151">
        <v>474</v>
      </c>
      <c r="D9635" s="158">
        <v>981.08043280000004</v>
      </c>
      <c r="E9635" s="151">
        <v>10608</v>
      </c>
      <c r="F9635" s="151">
        <v>4</v>
      </c>
      <c r="G9635" s="158">
        <v>29.352604236046361</v>
      </c>
    </row>
    <row r="9636" spans="1:7" x14ac:dyDescent="0.25">
      <c r="A9636" s="147">
        <v>9632</v>
      </c>
      <c r="B9636" s="151">
        <v>21201155243</v>
      </c>
      <c r="C9636" s="151">
        <v>432</v>
      </c>
      <c r="D9636" s="158">
        <v>1017.122969</v>
      </c>
      <c r="E9636" s="151">
        <v>8488</v>
      </c>
      <c r="F9636" s="151">
        <v>5</v>
      </c>
      <c r="G9636" s="158">
        <v>43.472758758492077</v>
      </c>
    </row>
    <row r="9637" spans="1:7" x14ac:dyDescent="0.25">
      <c r="A9637" s="147">
        <v>9633</v>
      </c>
      <c r="B9637" s="151">
        <v>21201155244</v>
      </c>
      <c r="C9637" s="151">
        <v>804</v>
      </c>
      <c r="D9637" s="158">
        <v>997.45609219999994</v>
      </c>
      <c r="E9637" s="151">
        <v>9756</v>
      </c>
      <c r="F9637" s="151">
        <v>4</v>
      </c>
      <c r="G9637" s="158">
        <v>35.027307846010395</v>
      </c>
    </row>
    <row r="9638" spans="1:7" x14ac:dyDescent="0.25">
      <c r="A9638" s="147">
        <v>9634</v>
      </c>
      <c r="B9638" s="151">
        <v>21201155245</v>
      </c>
      <c r="C9638" s="151">
        <v>288</v>
      </c>
      <c r="D9638" s="158">
        <v>1017.233251</v>
      </c>
      <c r="E9638" s="151">
        <v>8478</v>
      </c>
      <c r="F9638" s="151">
        <v>5</v>
      </c>
      <c r="G9638" s="158">
        <v>43.539363260956442</v>
      </c>
    </row>
    <row r="9639" spans="1:7" x14ac:dyDescent="0.25">
      <c r="A9639" s="147">
        <v>9635</v>
      </c>
      <c r="B9639" s="151">
        <v>21201155246</v>
      </c>
      <c r="C9639" s="151">
        <v>67</v>
      </c>
      <c r="D9639" s="158">
        <v>920.51126820000002</v>
      </c>
      <c r="E9639" s="151">
        <v>12848</v>
      </c>
      <c r="F9639" s="151">
        <v>2</v>
      </c>
      <c r="G9639" s="158">
        <v>14.433195684028242</v>
      </c>
    </row>
    <row r="9640" spans="1:7" x14ac:dyDescent="0.25">
      <c r="A9640" s="147">
        <v>9636</v>
      </c>
      <c r="B9640" s="151">
        <v>21201155247</v>
      </c>
      <c r="C9640" s="151">
        <v>684</v>
      </c>
      <c r="D9640" s="158">
        <v>975.95576949999997</v>
      </c>
      <c r="E9640" s="151">
        <v>10863</v>
      </c>
      <c r="F9640" s="151">
        <v>4</v>
      </c>
      <c r="G9640" s="158">
        <v>27.654189423205011</v>
      </c>
    </row>
    <row r="9641" spans="1:7" x14ac:dyDescent="0.25">
      <c r="A9641" s="147">
        <v>9637</v>
      </c>
      <c r="B9641" s="151">
        <v>21201155248</v>
      </c>
      <c r="C9641" s="151">
        <v>561</v>
      </c>
      <c r="D9641" s="158">
        <v>958.31798349999997</v>
      </c>
      <c r="E9641" s="151">
        <v>11638</v>
      </c>
      <c r="F9641" s="151">
        <v>3</v>
      </c>
      <c r="G9641" s="158">
        <v>22.492340482216598</v>
      </c>
    </row>
    <row r="9642" spans="1:7" x14ac:dyDescent="0.25">
      <c r="A9642" s="147">
        <v>9638</v>
      </c>
      <c r="B9642" s="151">
        <v>21201155249</v>
      </c>
      <c r="C9642" s="151">
        <v>626</v>
      </c>
      <c r="D9642" s="158">
        <v>1031.68697</v>
      </c>
      <c r="E9642" s="151">
        <v>7361</v>
      </c>
      <c r="F9642" s="151">
        <v>6</v>
      </c>
      <c r="G9642" s="158">
        <v>50.979086186226183</v>
      </c>
    </row>
    <row r="9643" spans="1:7" x14ac:dyDescent="0.25">
      <c r="A9643" s="147">
        <v>9639</v>
      </c>
      <c r="B9643" s="151">
        <v>21201155250</v>
      </c>
      <c r="C9643" s="151">
        <v>634</v>
      </c>
      <c r="D9643" s="158">
        <v>989.30938479999998</v>
      </c>
      <c r="E9643" s="151">
        <v>10192</v>
      </c>
      <c r="F9643" s="151">
        <v>4</v>
      </c>
      <c r="G9643" s="158">
        <v>32.123351538564002</v>
      </c>
    </row>
    <row r="9644" spans="1:7" x14ac:dyDescent="0.25">
      <c r="A9644" s="147">
        <v>9640</v>
      </c>
      <c r="B9644" s="151">
        <v>21201155251</v>
      </c>
      <c r="C9644" s="151">
        <v>341</v>
      </c>
      <c r="D9644" s="158">
        <v>995.92316779999999</v>
      </c>
      <c r="E9644" s="151">
        <v>9855</v>
      </c>
      <c r="F9644" s="151">
        <v>4</v>
      </c>
      <c r="G9644" s="158">
        <v>34.367923271613158</v>
      </c>
    </row>
    <row r="9645" spans="1:7" x14ac:dyDescent="0.25">
      <c r="A9645" s="147">
        <v>9641</v>
      </c>
      <c r="B9645" s="151">
        <v>21201155252</v>
      </c>
      <c r="C9645" s="151">
        <v>356</v>
      </c>
      <c r="D9645" s="158">
        <v>1032.4054040000001</v>
      </c>
      <c r="E9645" s="151">
        <v>7298</v>
      </c>
      <c r="F9645" s="151">
        <v>6</v>
      </c>
      <c r="G9645" s="158">
        <v>51.398694551751703</v>
      </c>
    </row>
    <row r="9646" spans="1:7" x14ac:dyDescent="0.25">
      <c r="A9646" s="147">
        <v>9642</v>
      </c>
      <c r="B9646" s="151">
        <v>21201155253</v>
      </c>
      <c r="C9646" s="151">
        <v>420</v>
      </c>
      <c r="D9646" s="158">
        <v>1006.5977810000001</v>
      </c>
      <c r="E9646" s="151">
        <v>9207</v>
      </c>
      <c r="F9646" s="151">
        <v>5</v>
      </c>
      <c r="G9646" s="158">
        <v>38.683895031304118</v>
      </c>
    </row>
    <row r="9647" spans="1:7" x14ac:dyDescent="0.25">
      <c r="A9647" s="147">
        <v>9643</v>
      </c>
      <c r="B9647" s="151">
        <v>21201155254</v>
      </c>
      <c r="C9647" s="151">
        <v>731</v>
      </c>
      <c r="D9647" s="158">
        <v>1061.2408889999999</v>
      </c>
      <c r="E9647" s="151">
        <v>4714</v>
      </c>
      <c r="F9647" s="151">
        <v>8</v>
      </c>
      <c r="G9647" s="158">
        <v>68.609297988544029</v>
      </c>
    </row>
    <row r="9648" spans="1:7" x14ac:dyDescent="0.25">
      <c r="A9648" s="147">
        <v>9644</v>
      </c>
      <c r="B9648" s="151">
        <v>21202129301</v>
      </c>
      <c r="C9648" s="151">
        <v>625</v>
      </c>
      <c r="D9648" s="158">
        <v>1064.574359</v>
      </c>
      <c r="E9648" s="151">
        <v>4408</v>
      </c>
      <c r="F9648" s="151">
        <v>8</v>
      </c>
      <c r="G9648" s="158">
        <v>70.647395763953654</v>
      </c>
    </row>
    <row r="9649" spans="1:7" x14ac:dyDescent="0.25">
      <c r="A9649" s="147">
        <v>9645</v>
      </c>
      <c r="B9649" s="151">
        <v>21202129302</v>
      </c>
      <c r="C9649" s="151">
        <v>444</v>
      </c>
      <c r="D9649" s="158">
        <v>1054.4862430000001</v>
      </c>
      <c r="E9649" s="151">
        <v>5410</v>
      </c>
      <c r="F9649" s="151">
        <v>7</v>
      </c>
      <c r="G9649" s="158">
        <v>63.973624617024115</v>
      </c>
    </row>
    <row r="9650" spans="1:7" x14ac:dyDescent="0.25">
      <c r="A9650" s="147">
        <v>9646</v>
      </c>
      <c r="B9650" s="151">
        <v>21202129303</v>
      </c>
      <c r="C9650" s="151">
        <v>287</v>
      </c>
      <c r="D9650" s="158">
        <v>1017.872645</v>
      </c>
      <c r="E9650" s="151">
        <v>8430</v>
      </c>
      <c r="F9650" s="151">
        <v>5</v>
      </c>
      <c r="G9650" s="158">
        <v>43.859064872785403</v>
      </c>
    </row>
    <row r="9651" spans="1:7" x14ac:dyDescent="0.25">
      <c r="A9651" s="147">
        <v>9647</v>
      </c>
      <c r="B9651" s="151">
        <v>21202129304</v>
      </c>
      <c r="C9651" s="151">
        <v>401</v>
      </c>
      <c r="D9651" s="158">
        <v>1064.88039</v>
      </c>
      <c r="E9651" s="151">
        <v>4384</v>
      </c>
      <c r="F9651" s="151">
        <v>8</v>
      </c>
      <c r="G9651" s="158">
        <v>70.807246569868127</v>
      </c>
    </row>
    <row r="9652" spans="1:7" x14ac:dyDescent="0.25">
      <c r="A9652" s="147">
        <v>9648</v>
      </c>
      <c r="B9652" s="151">
        <v>21202129305</v>
      </c>
      <c r="C9652" s="151">
        <v>250</v>
      </c>
      <c r="D9652" s="158">
        <v>1070.6192349999999</v>
      </c>
      <c r="E9652" s="151">
        <v>3865</v>
      </c>
      <c r="F9652" s="151">
        <v>8</v>
      </c>
      <c r="G9652" s="158">
        <v>74.264020247768741</v>
      </c>
    </row>
    <row r="9653" spans="1:7" x14ac:dyDescent="0.25">
      <c r="A9653" s="147">
        <v>9649</v>
      </c>
      <c r="B9653" s="151">
        <v>21202129306</v>
      </c>
      <c r="C9653" s="151">
        <v>415</v>
      </c>
      <c r="D9653" s="158">
        <v>1043.0312630000001</v>
      </c>
      <c r="E9653" s="151">
        <v>6430</v>
      </c>
      <c r="F9653" s="151">
        <v>7</v>
      </c>
      <c r="G9653" s="158">
        <v>57.179965365658717</v>
      </c>
    </row>
    <row r="9654" spans="1:7" x14ac:dyDescent="0.25">
      <c r="A9654" s="147">
        <v>9650</v>
      </c>
      <c r="B9654" s="151">
        <v>21202129308</v>
      </c>
      <c r="C9654" s="151">
        <v>494</v>
      </c>
      <c r="D9654" s="158">
        <v>1088.007276</v>
      </c>
      <c r="E9654" s="151">
        <v>2348</v>
      </c>
      <c r="F9654" s="151">
        <v>9</v>
      </c>
      <c r="G9654" s="158">
        <v>84.367923271613165</v>
      </c>
    </row>
    <row r="9655" spans="1:7" x14ac:dyDescent="0.25">
      <c r="A9655" s="147">
        <v>9651</v>
      </c>
      <c r="B9655" s="151">
        <v>21202129309</v>
      </c>
      <c r="C9655" s="151">
        <v>536</v>
      </c>
      <c r="D9655" s="158">
        <v>1013.868053</v>
      </c>
      <c r="E9655" s="151">
        <v>8711</v>
      </c>
      <c r="F9655" s="151">
        <v>5</v>
      </c>
      <c r="G9655" s="158">
        <v>41.987478353536702</v>
      </c>
    </row>
    <row r="9656" spans="1:7" x14ac:dyDescent="0.25">
      <c r="A9656" s="147">
        <v>9652</v>
      </c>
      <c r="B9656" s="151">
        <v>21202129310</v>
      </c>
      <c r="C9656" s="151">
        <v>404</v>
      </c>
      <c r="D9656" s="158">
        <v>977.7148244</v>
      </c>
      <c r="E9656" s="151">
        <v>10767</v>
      </c>
      <c r="F9656" s="151">
        <v>4</v>
      </c>
      <c r="G9656" s="158">
        <v>28.29359264686293</v>
      </c>
    </row>
    <row r="9657" spans="1:7" x14ac:dyDescent="0.25">
      <c r="A9657" s="147">
        <v>9653</v>
      </c>
      <c r="B9657" s="151">
        <v>21202129311</v>
      </c>
      <c r="C9657" s="151">
        <v>533</v>
      </c>
      <c r="D9657" s="158">
        <v>1011.721903</v>
      </c>
      <c r="E9657" s="151">
        <v>8864</v>
      </c>
      <c r="F9657" s="151">
        <v>5</v>
      </c>
      <c r="G9657" s="158">
        <v>40.968429465831889</v>
      </c>
    </row>
    <row r="9658" spans="1:7" x14ac:dyDescent="0.25">
      <c r="A9658" s="147">
        <v>9654</v>
      </c>
      <c r="B9658" s="151">
        <v>21202129312</v>
      </c>
      <c r="C9658" s="151">
        <v>523</v>
      </c>
      <c r="D9658" s="158">
        <v>956.65882639999995</v>
      </c>
      <c r="E9658" s="151">
        <v>11701</v>
      </c>
      <c r="F9658" s="151">
        <v>3</v>
      </c>
      <c r="G9658" s="158">
        <v>22.072732116691089</v>
      </c>
    </row>
    <row r="9659" spans="1:7" x14ac:dyDescent="0.25">
      <c r="A9659" s="147">
        <v>9655</v>
      </c>
      <c r="B9659" s="151">
        <v>21202129313</v>
      </c>
      <c r="C9659" s="151">
        <v>319</v>
      </c>
      <c r="D9659" s="158">
        <v>976.85062689999995</v>
      </c>
      <c r="E9659" s="151">
        <v>10821</v>
      </c>
      <c r="F9659" s="151">
        <v>4</v>
      </c>
      <c r="G9659" s="158">
        <v>27.933928333555347</v>
      </c>
    </row>
    <row r="9660" spans="1:7" x14ac:dyDescent="0.25">
      <c r="A9660" s="147">
        <v>9656</v>
      </c>
      <c r="B9660" s="151">
        <v>21202129314</v>
      </c>
      <c r="C9660" s="151">
        <v>863</v>
      </c>
      <c r="D9660" s="158">
        <v>1106.1455430000001</v>
      </c>
      <c r="E9660" s="151">
        <v>1020</v>
      </c>
      <c r="F9660" s="151">
        <v>10</v>
      </c>
      <c r="G9660" s="158">
        <v>93.213001198881045</v>
      </c>
    </row>
    <row r="9661" spans="1:7" x14ac:dyDescent="0.25">
      <c r="A9661" s="147">
        <v>9657</v>
      </c>
      <c r="B9661" s="151">
        <v>21202129315</v>
      </c>
      <c r="C9661" s="151">
        <v>434</v>
      </c>
      <c r="D9661" s="158">
        <v>1123.5303510000001</v>
      </c>
      <c r="E9661" s="151">
        <v>347</v>
      </c>
      <c r="F9661" s="151">
        <v>10</v>
      </c>
      <c r="G9661" s="158">
        <v>97.695484214732915</v>
      </c>
    </row>
    <row r="9662" spans="1:7" x14ac:dyDescent="0.25">
      <c r="A9662" s="147">
        <v>9658</v>
      </c>
      <c r="B9662" s="151">
        <v>21202129316</v>
      </c>
      <c r="C9662" s="151">
        <v>437</v>
      </c>
      <c r="D9662" s="158">
        <v>1095.5349430000001</v>
      </c>
      <c r="E9662" s="151">
        <v>1749</v>
      </c>
      <c r="F9662" s="151">
        <v>9</v>
      </c>
      <c r="G9662" s="158">
        <v>88.357532969228728</v>
      </c>
    </row>
    <row r="9663" spans="1:7" x14ac:dyDescent="0.25">
      <c r="A9663" s="147">
        <v>9659</v>
      </c>
      <c r="B9663" s="151">
        <v>21202129317</v>
      </c>
      <c r="C9663" s="151">
        <v>425</v>
      </c>
      <c r="D9663" s="158">
        <v>1103.269857</v>
      </c>
      <c r="E9663" s="151">
        <v>1190</v>
      </c>
      <c r="F9663" s="151">
        <v>10</v>
      </c>
      <c r="G9663" s="158">
        <v>92.080724656986817</v>
      </c>
    </row>
    <row r="9664" spans="1:7" x14ac:dyDescent="0.25">
      <c r="A9664" s="147">
        <v>9660</v>
      </c>
      <c r="B9664" s="151">
        <v>21202129318</v>
      </c>
      <c r="C9664" s="151">
        <v>675</v>
      </c>
      <c r="D9664" s="158">
        <v>1065.4879020000001</v>
      </c>
      <c r="E9664" s="151">
        <v>4334</v>
      </c>
      <c r="F9664" s="151">
        <v>8</v>
      </c>
      <c r="G9664" s="158">
        <v>71.14026908218996</v>
      </c>
    </row>
    <row r="9665" spans="1:7" x14ac:dyDescent="0.25">
      <c r="A9665" s="147">
        <v>9661</v>
      </c>
      <c r="B9665" s="151">
        <v>21202129319</v>
      </c>
      <c r="C9665" s="151">
        <v>511</v>
      </c>
      <c r="D9665" s="158">
        <v>1064.4928629999999</v>
      </c>
      <c r="E9665" s="151">
        <v>4411</v>
      </c>
      <c r="F9665" s="151">
        <v>8</v>
      </c>
      <c r="G9665" s="158">
        <v>70.627414413214325</v>
      </c>
    </row>
    <row r="9666" spans="1:7" x14ac:dyDescent="0.25">
      <c r="A9666" s="147">
        <v>9662</v>
      </c>
      <c r="B9666" s="151">
        <v>21202129320</v>
      </c>
      <c r="C9666" s="151">
        <v>468</v>
      </c>
      <c r="D9666" s="158">
        <v>1102.1799329999999</v>
      </c>
      <c r="E9666" s="151">
        <v>1266</v>
      </c>
      <c r="F9666" s="151">
        <v>10</v>
      </c>
      <c r="G9666" s="158">
        <v>91.574530438257625</v>
      </c>
    </row>
    <row r="9667" spans="1:7" x14ac:dyDescent="0.25">
      <c r="A9667" s="147">
        <v>9663</v>
      </c>
      <c r="B9667" s="151">
        <v>21202129321</v>
      </c>
      <c r="C9667" s="151">
        <v>356</v>
      </c>
      <c r="D9667" s="158">
        <v>1099.3846490000001</v>
      </c>
      <c r="E9667" s="151">
        <v>1467</v>
      </c>
      <c r="F9667" s="151">
        <v>9</v>
      </c>
      <c r="G9667" s="158">
        <v>90.235779938723866</v>
      </c>
    </row>
    <row r="9668" spans="1:7" x14ac:dyDescent="0.25">
      <c r="A9668" s="147">
        <v>9664</v>
      </c>
      <c r="B9668" s="151">
        <v>21202129322</v>
      </c>
      <c r="C9668" s="151">
        <v>247</v>
      </c>
      <c r="D9668" s="158">
        <v>1114.3065240000001</v>
      </c>
      <c r="E9668" s="151">
        <v>657</v>
      </c>
      <c r="F9668" s="151">
        <v>10</v>
      </c>
      <c r="G9668" s="158">
        <v>95.630744638337546</v>
      </c>
    </row>
    <row r="9669" spans="1:7" x14ac:dyDescent="0.25">
      <c r="A9669" s="147">
        <v>9665</v>
      </c>
      <c r="B9669" s="151">
        <v>21202129323</v>
      </c>
      <c r="C9669" s="151">
        <v>371</v>
      </c>
      <c r="D9669" s="158">
        <v>1080.3722319999999</v>
      </c>
      <c r="E9669" s="151">
        <v>3005</v>
      </c>
      <c r="F9669" s="151">
        <v>9</v>
      </c>
      <c r="G9669" s="158">
        <v>79.992007459704269</v>
      </c>
    </row>
    <row r="9670" spans="1:7" x14ac:dyDescent="0.25">
      <c r="A9670" s="147">
        <v>9666</v>
      </c>
      <c r="B9670" s="151">
        <v>21202129324</v>
      </c>
      <c r="C9670" s="151">
        <v>512</v>
      </c>
      <c r="D9670" s="158">
        <v>1067.441403</v>
      </c>
      <c r="E9670" s="151">
        <v>4168</v>
      </c>
      <c r="F9670" s="151">
        <v>8</v>
      </c>
      <c r="G9670" s="158">
        <v>72.245903823098445</v>
      </c>
    </row>
    <row r="9671" spans="1:7" x14ac:dyDescent="0.25">
      <c r="A9671" s="147">
        <v>9667</v>
      </c>
      <c r="B9671" s="151">
        <v>21202129325</v>
      </c>
      <c r="C9671" s="151">
        <v>451</v>
      </c>
      <c r="D9671" s="158">
        <v>1070.1529700000001</v>
      </c>
      <c r="E9671" s="151">
        <v>3909</v>
      </c>
      <c r="F9671" s="151">
        <v>8</v>
      </c>
      <c r="G9671" s="158">
        <v>73.970960436925537</v>
      </c>
    </row>
    <row r="9672" spans="1:7" x14ac:dyDescent="0.25">
      <c r="A9672" s="147">
        <v>9668</v>
      </c>
      <c r="B9672" s="151">
        <v>21202129326</v>
      </c>
      <c r="C9672" s="151">
        <v>402</v>
      </c>
      <c r="D9672" s="158">
        <v>1097.6437069999999</v>
      </c>
      <c r="E9672" s="151">
        <v>1598</v>
      </c>
      <c r="F9672" s="151">
        <v>9</v>
      </c>
      <c r="G9672" s="158">
        <v>89.363260956440655</v>
      </c>
    </row>
    <row r="9673" spans="1:7" x14ac:dyDescent="0.25">
      <c r="A9673" s="147">
        <v>9669</v>
      </c>
      <c r="B9673" s="151">
        <v>21202129327</v>
      </c>
      <c r="C9673" s="151">
        <v>550</v>
      </c>
      <c r="D9673" s="158">
        <v>1024.344928</v>
      </c>
      <c r="E9673" s="151">
        <v>7956</v>
      </c>
      <c r="F9673" s="151">
        <v>6</v>
      </c>
      <c r="G9673" s="158">
        <v>47.016118289596378</v>
      </c>
    </row>
    <row r="9674" spans="1:7" x14ac:dyDescent="0.25">
      <c r="A9674" s="147">
        <v>9670</v>
      </c>
      <c r="B9674" s="151">
        <v>21202129328</v>
      </c>
      <c r="C9674" s="151">
        <v>364</v>
      </c>
      <c r="D9674" s="158">
        <v>1128.9910070000001</v>
      </c>
      <c r="E9674" s="151">
        <v>222</v>
      </c>
      <c r="F9674" s="151">
        <v>10</v>
      </c>
      <c r="G9674" s="158">
        <v>98.528040495537496</v>
      </c>
    </row>
    <row r="9675" spans="1:7" x14ac:dyDescent="0.25">
      <c r="A9675" s="147">
        <v>9671</v>
      </c>
      <c r="B9675" s="151">
        <v>21202129329</v>
      </c>
      <c r="C9675" s="151">
        <v>579</v>
      </c>
      <c r="D9675" s="158">
        <v>1107.813036</v>
      </c>
      <c r="E9675" s="151">
        <v>941</v>
      </c>
      <c r="F9675" s="151">
        <v>10</v>
      </c>
      <c r="G9675" s="158">
        <v>93.739176768349537</v>
      </c>
    </row>
    <row r="9676" spans="1:7" x14ac:dyDescent="0.25">
      <c r="A9676" s="147">
        <v>9672</v>
      </c>
      <c r="B9676" s="151">
        <v>21202129331</v>
      </c>
      <c r="C9676" s="151">
        <v>431</v>
      </c>
      <c r="D9676" s="158">
        <v>1087.4418330000001</v>
      </c>
      <c r="E9676" s="151">
        <v>2387</v>
      </c>
      <c r="F9676" s="151">
        <v>9</v>
      </c>
      <c r="G9676" s="158">
        <v>84.108165712002133</v>
      </c>
    </row>
    <row r="9677" spans="1:7" x14ac:dyDescent="0.25">
      <c r="A9677" s="147">
        <v>9673</v>
      </c>
      <c r="B9677" s="151">
        <v>21202129332</v>
      </c>
      <c r="C9677" s="151">
        <v>618</v>
      </c>
      <c r="D9677" s="158">
        <v>1040.0702329999999</v>
      </c>
      <c r="E9677" s="151">
        <v>6699</v>
      </c>
      <c r="F9677" s="151">
        <v>6</v>
      </c>
      <c r="G9677" s="158">
        <v>55.388304249367259</v>
      </c>
    </row>
    <row r="9678" spans="1:7" x14ac:dyDescent="0.25">
      <c r="A9678" s="147">
        <v>9674</v>
      </c>
      <c r="B9678" s="151">
        <v>21202129333</v>
      </c>
      <c r="C9678" s="151">
        <v>378</v>
      </c>
      <c r="D9678" s="158">
        <v>1101.9564909999999</v>
      </c>
      <c r="E9678" s="151">
        <v>1284</v>
      </c>
      <c r="F9678" s="151">
        <v>10</v>
      </c>
      <c r="G9678" s="158">
        <v>91.454642333821766</v>
      </c>
    </row>
    <row r="9679" spans="1:7" x14ac:dyDescent="0.25">
      <c r="A9679" s="147">
        <v>9675</v>
      </c>
      <c r="B9679" s="151">
        <v>21202129334</v>
      </c>
      <c r="C9679" s="151">
        <v>535</v>
      </c>
      <c r="D9679" s="158">
        <v>990.27448489999995</v>
      </c>
      <c r="E9679" s="151">
        <v>10147</v>
      </c>
      <c r="F9679" s="151">
        <v>4</v>
      </c>
      <c r="G9679" s="158">
        <v>32.423071799653655</v>
      </c>
    </row>
    <row r="9680" spans="1:7" x14ac:dyDescent="0.25">
      <c r="A9680" s="147">
        <v>9676</v>
      </c>
      <c r="B9680" s="151">
        <v>21202129335</v>
      </c>
      <c r="C9680" s="151">
        <v>674</v>
      </c>
      <c r="D9680" s="158">
        <v>1093.084537</v>
      </c>
      <c r="E9680" s="151">
        <v>1940</v>
      </c>
      <c r="F9680" s="151">
        <v>9</v>
      </c>
      <c r="G9680" s="158">
        <v>87.085386972159313</v>
      </c>
    </row>
    <row r="9681" spans="1:7" x14ac:dyDescent="0.25">
      <c r="A9681" s="147">
        <v>9677</v>
      </c>
      <c r="B9681" s="151">
        <v>21202129336</v>
      </c>
      <c r="C9681" s="151">
        <v>378</v>
      </c>
      <c r="D9681" s="158">
        <v>1114.1495130000001</v>
      </c>
      <c r="E9681" s="151">
        <v>669</v>
      </c>
      <c r="F9681" s="151">
        <v>10</v>
      </c>
      <c r="G9681" s="158">
        <v>95.550819235380317</v>
      </c>
    </row>
    <row r="9682" spans="1:7" x14ac:dyDescent="0.25">
      <c r="A9682" s="147">
        <v>9678</v>
      </c>
      <c r="B9682" s="151">
        <v>21202129337</v>
      </c>
      <c r="C9682" s="151">
        <v>145</v>
      </c>
      <c r="D9682" s="158">
        <v>1123.426322</v>
      </c>
      <c r="E9682" s="151">
        <v>352</v>
      </c>
      <c r="F9682" s="151">
        <v>10</v>
      </c>
      <c r="G9682" s="158">
        <v>97.662181963500728</v>
      </c>
    </row>
    <row r="9683" spans="1:7" x14ac:dyDescent="0.25">
      <c r="A9683" s="147">
        <v>9679</v>
      </c>
      <c r="B9683" s="151">
        <v>21202129338</v>
      </c>
      <c r="C9683" s="151">
        <v>343</v>
      </c>
      <c r="D9683" s="158">
        <v>1027.119592</v>
      </c>
      <c r="E9683" s="151">
        <v>7740</v>
      </c>
      <c r="F9683" s="151">
        <v>6</v>
      </c>
      <c r="G9683" s="158">
        <v>48.454775542826695</v>
      </c>
    </row>
    <row r="9684" spans="1:7" x14ac:dyDescent="0.25">
      <c r="A9684" s="147">
        <v>9680</v>
      </c>
      <c r="B9684" s="151">
        <v>21202129339</v>
      </c>
      <c r="C9684" s="151">
        <v>248</v>
      </c>
      <c r="D9684" s="158">
        <v>1018.3131069999999</v>
      </c>
      <c r="E9684" s="151">
        <v>8402</v>
      </c>
      <c r="F9684" s="151">
        <v>5</v>
      </c>
      <c r="G9684" s="158">
        <v>44.045557479685627</v>
      </c>
    </row>
    <row r="9685" spans="1:7" x14ac:dyDescent="0.25">
      <c r="A9685" s="147">
        <v>9681</v>
      </c>
      <c r="B9685" s="151">
        <v>21202129340</v>
      </c>
      <c r="C9685" s="151">
        <v>538</v>
      </c>
      <c r="D9685" s="158">
        <v>958.33376520000002</v>
      </c>
      <c r="E9685" s="151">
        <v>11635</v>
      </c>
      <c r="F9685" s="151">
        <v>3</v>
      </c>
      <c r="G9685" s="158">
        <v>22.512321832955909</v>
      </c>
    </row>
    <row r="9686" spans="1:7" x14ac:dyDescent="0.25">
      <c r="A9686" s="147">
        <v>9682</v>
      </c>
      <c r="B9686" s="151">
        <v>21202129341</v>
      </c>
      <c r="C9686" s="151">
        <v>359</v>
      </c>
      <c r="D9686" s="158">
        <v>1044.0404940000001</v>
      </c>
      <c r="E9686" s="151">
        <v>6329</v>
      </c>
      <c r="F9686" s="151">
        <v>7</v>
      </c>
      <c r="G9686" s="158">
        <v>57.852670840548825</v>
      </c>
    </row>
    <row r="9687" spans="1:7" x14ac:dyDescent="0.25">
      <c r="A9687" s="147">
        <v>9683</v>
      </c>
      <c r="B9687" s="151">
        <v>21202129342</v>
      </c>
      <c r="C9687" s="151">
        <v>550</v>
      </c>
      <c r="D9687" s="158">
        <v>1023.751984</v>
      </c>
      <c r="E9687" s="151">
        <v>8007</v>
      </c>
      <c r="F9687" s="151">
        <v>6</v>
      </c>
      <c r="G9687" s="158">
        <v>46.676435327028109</v>
      </c>
    </row>
    <row r="9688" spans="1:7" x14ac:dyDescent="0.25">
      <c r="A9688" s="147">
        <v>9684</v>
      </c>
      <c r="B9688" s="151">
        <v>21202129343</v>
      </c>
      <c r="C9688" s="151">
        <v>479</v>
      </c>
      <c r="D9688" s="158">
        <v>1023.524215</v>
      </c>
      <c r="E9688" s="151">
        <v>8024</v>
      </c>
      <c r="F9688" s="151">
        <v>6</v>
      </c>
      <c r="G9688" s="158">
        <v>46.563207672838686</v>
      </c>
    </row>
    <row r="9689" spans="1:7" x14ac:dyDescent="0.25">
      <c r="A9689" s="147">
        <v>9685</v>
      </c>
      <c r="B9689" s="151">
        <v>21202129344</v>
      </c>
      <c r="C9689" s="151">
        <v>304</v>
      </c>
      <c r="D9689" s="158">
        <v>990.53905680000003</v>
      </c>
      <c r="E9689" s="151">
        <v>10125</v>
      </c>
      <c r="F9689" s="151">
        <v>4</v>
      </c>
      <c r="G9689" s="158">
        <v>32.569601705075264</v>
      </c>
    </row>
    <row r="9690" spans="1:7" x14ac:dyDescent="0.25">
      <c r="A9690" s="147">
        <v>9686</v>
      </c>
      <c r="B9690" s="151">
        <v>21202129345</v>
      </c>
      <c r="C9690" s="151">
        <v>178</v>
      </c>
      <c r="D9690" s="158">
        <v>863.81840720000002</v>
      </c>
      <c r="E9690" s="151">
        <v>13958</v>
      </c>
      <c r="F9690" s="151">
        <v>1</v>
      </c>
      <c r="G9690" s="158">
        <v>7.040095910483549</v>
      </c>
    </row>
    <row r="9691" spans="1:7" x14ac:dyDescent="0.25">
      <c r="A9691" s="147">
        <v>9687</v>
      </c>
      <c r="B9691" s="151">
        <v>21202129346</v>
      </c>
      <c r="C9691" s="151">
        <v>388</v>
      </c>
      <c r="D9691" s="158">
        <v>1095.082392</v>
      </c>
      <c r="E9691" s="151">
        <v>1781</v>
      </c>
      <c r="F9691" s="151">
        <v>9</v>
      </c>
      <c r="G9691" s="158">
        <v>88.144398561342754</v>
      </c>
    </row>
    <row r="9692" spans="1:7" x14ac:dyDescent="0.25">
      <c r="A9692" s="147">
        <v>9688</v>
      </c>
      <c r="B9692" s="151">
        <v>21202129347</v>
      </c>
      <c r="C9692" s="151">
        <v>264</v>
      </c>
      <c r="D9692" s="158">
        <v>1077.836264</v>
      </c>
      <c r="E9692" s="151">
        <v>3245</v>
      </c>
      <c r="F9692" s="151">
        <v>8</v>
      </c>
      <c r="G9692" s="158">
        <v>78.393499400559477</v>
      </c>
    </row>
    <row r="9693" spans="1:7" x14ac:dyDescent="0.25">
      <c r="A9693" s="147">
        <v>9689</v>
      </c>
      <c r="B9693" s="151">
        <v>21202129348</v>
      </c>
      <c r="C9693" s="151">
        <v>244</v>
      </c>
      <c r="D9693" s="158">
        <v>1019.647066</v>
      </c>
      <c r="E9693" s="151">
        <v>8312</v>
      </c>
      <c r="F9693" s="151">
        <v>5</v>
      </c>
      <c r="G9693" s="158">
        <v>44.644998001864927</v>
      </c>
    </row>
    <row r="9694" spans="1:7" x14ac:dyDescent="0.25">
      <c r="A9694" s="147">
        <v>9690</v>
      </c>
      <c r="B9694" s="151">
        <v>21202129349</v>
      </c>
      <c r="C9694" s="151">
        <v>196</v>
      </c>
      <c r="D9694" s="158">
        <v>1008.018298</v>
      </c>
      <c r="E9694" s="151">
        <v>9117</v>
      </c>
      <c r="F9694" s="151">
        <v>5</v>
      </c>
      <c r="G9694" s="158">
        <v>39.283335553483418</v>
      </c>
    </row>
    <row r="9695" spans="1:7" x14ac:dyDescent="0.25">
      <c r="A9695" s="147">
        <v>9691</v>
      </c>
      <c r="B9695" s="151">
        <v>21202129350</v>
      </c>
      <c r="C9695" s="151">
        <v>314</v>
      </c>
      <c r="D9695" s="158">
        <v>1035.00505</v>
      </c>
      <c r="E9695" s="151">
        <v>7121</v>
      </c>
      <c r="F9695" s="151">
        <v>6</v>
      </c>
      <c r="G9695" s="158">
        <v>52.577594245370982</v>
      </c>
    </row>
    <row r="9696" spans="1:7" x14ac:dyDescent="0.25">
      <c r="A9696" s="147">
        <v>9692</v>
      </c>
      <c r="B9696" s="151">
        <v>21202129351</v>
      </c>
      <c r="C9696" s="151">
        <v>660</v>
      </c>
      <c r="D9696" s="158">
        <v>1013.814002</v>
      </c>
      <c r="E9696" s="151">
        <v>8715</v>
      </c>
      <c r="F9696" s="151">
        <v>5</v>
      </c>
      <c r="G9696" s="158">
        <v>41.960836552550951</v>
      </c>
    </row>
    <row r="9697" spans="1:7" x14ac:dyDescent="0.25">
      <c r="A9697" s="147">
        <v>9693</v>
      </c>
      <c r="B9697" s="151">
        <v>21202129352</v>
      </c>
      <c r="C9697" s="151">
        <v>233</v>
      </c>
      <c r="D9697" s="158">
        <v>1067.587767</v>
      </c>
      <c r="E9697" s="151">
        <v>4155</v>
      </c>
      <c r="F9697" s="151">
        <v>8</v>
      </c>
      <c r="G9697" s="158">
        <v>72.332489676302117</v>
      </c>
    </row>
    <row r="9698" spans="1:7" x14ac:dyDescent="0.25">
      <c r="A9698" s="147">
        <v>9694</v>
      </c>
      <c r="B9698" s="151">
        <v>21202129353</v>
      </c>
      <c r="C9698" s="151">
        <v>259</v>
      </c>
      <c r="D9698" s="158">
        <v>1068.4249199999999</v>
      </c>
      <c r="E9698" s="151">
        <v>4057</v>
      </c>
      <c r="F9698" s="151">
        <v>8</v>
      </c>
      <c r="G9698" s="158">
        <v>72.985213800452911</v>
      </c>
    </row>
    <row r="9699" spans="1:7" x14ac:dyDescent="0.25">
      <c r="A9699" s="147">
        <v>9695</v>
      </c>
      <c r="B9699" s="151">
        <v>21202129355</v>
      </c>
      <c r="C9699" s="151">
        <v>410</v>
      </c>
      <c r="D9699" s="158">
        <v>1115.247224</v>
      </c>
      <c r="E9699" s="151">
        <v>621</v>
      </c>
      <c r="F9699" s="151">
        <v>10</v>
      </c>
      <c r="G9699" s="158">
        <v>95.870520847209278</v>
      </c>
    </row>
    <row r="9700" spans="1:7" x14ac:dyDescent="0.25">
      <c r="A9700" s="147">
        <v>9696</v>
      </c>
      <c r="B9700" s="151">
        <v>21202129356</v>
      </c>
      <c r="C9700" s="151">
        <v>476</v>
      </c>
      <c r="D9700" s="158">
        <v>1101.616213</v>
      </c>
      <c r="E9700" s="151">
        <v>1302</v>
      </c>
      <c r="F9700" s="151">
        <v>10</v>
      </c>
      <c r="G9700" s="158">
        <v>91.334754229385908</v>
      </c>
    </row>
    <row r="9701" spans="1:7" x14ac:dyDescent="0.25">
      <c r="A9701" s="147">
        <v>9697</v>
      </c>
      <c r="B9701" s="151">
        <v>21202129357</v>
      </c>
      <c r="C9701" s="151">
        <v>474</v>
      </c>
      <c r="D9701" s="158">
        <v>1110.4011410000001</v>
      </c>
      <c r="E9701" s="151">
        <v>826</v>
      </c>
      <c r="F9701" s="151">
        <v>10</v>
      </c>
      <c r="G9701" s="158">
        <v>94.505128546689747</v>
      </c>
    </row>
    <row r="9702" spans="1:7" x14ac:dyDescent="0.25">
      <c r="A9702" s="147">
        <v>9698</v>
      </c>
      <c r="B9702" s="151">
        <v>21202129501</v>
      </c>
      <c r="C9702" s="151">
        <v>220</v>
      </c>
      <c r="D9702" s="158">
        <v>895.92677449999996</v>
      </c>
      <c r="E9702" s="151">
        <v>13405</v>
      </c>
      <c r="F9702" s="151">
        <v>2</v>
      </c>
      <c r="G9702" s="158">
        <v>10.723324896763021</v>
      </c>
    </row>
    <row r="9703" spans="1:7" x14ac:dyDescent="0.25">
      <c r="A9703" s="147">
        <v>9699</v>
      </c>
      <c r="B9703" s="151">
        <v>21202129504</v>
      </c>
      <c r="C9703" s="151">
        <v>303</v>
      </c>
      <c r="D9703" s="158">
        <v>803.13678170000003</v>
      </c>
      <c r="E9703" s="151">
        <v>14571</v>
      </c>
      <c r="F9703" s="151">
        <v>1</v>
      </c>
      <c r="G9703" s="158">
        <v>2.957239909417877</v>
      </c>
    </row>
    <row r="9704" spans="1:7" x14ac:dyDescent="0.25">
      <c r="A9704" s="147">
        <v>9700</v>
      </c>
      <c r="B9704" s="151">
        <v>21202129505</v>
      </c>
      <c r="C9704" s="151">
        <v>495</v>
      </c>
      <c r="D9704" s="158">
        <v>841.37625739999999</v>
      </c>
      <c r="E9704" s="151">
        <v>14232</v>
      </c>
      <c r="F9704" s="151">
        <v>1</v>
      </c>
      <c r="G9704" s="158">
        <v>5.2151325429599042</v>
      </c>
    </row>
    <row r="9705" spans="1:7" x14ac:dyDescent="0.25">
      <c r="A9705" s="147">
        <v>9701</v>
      </c>
      <c r="B9705" s="151">
        <v>21202129506</v>
      </c>
      <c r="C9705" s="151">
        <v>673</v>
      </c>
      <c r="D9705" s="158">
        <v>870.62960780000003</v>
      </c>
      <c r="E9705" s="151">
        <v>13849</v>
      </c>
      <c r="F9705" s="151">
        <v>1</v>
      </c>
      <c r="G9705" s="158">
        <v>7.7660849873451436</v>
      </c>
    </row>
    <row r="9706" spans="1:7" x14ac:dyDescent="0.25">
      <c r="A9706" s="147">
        <v>9702</v>
      </c>
      <c r="B9706" s="151">
        <v>21202129507</v>
      </c>
      <c r="C9706" s="151">
        <v>332</v>
      </c>
      <c r="D9706" s="158">
        <v>850.21611680000001</v>
      </c>
      <c r="E9706" s="151">
        <v>14135</v>
      </c>
      <c r="F9706" s="151">
        <v>1</v>
      </c>
      <c r="G9706" s="158">
        <v>5.8611962168642604</v>
      </c>
    </row>
    <row r="9707" spans="1:7" x14ac:dyDescent="0.25">
      <c r="A9707" s="147">
        <v>9703</v>
      </c>
      <c r="B9707" s="151">
        <v>21202129508</v>
      </c>
      <c r="C9707" s="151">
        <v>549</v>
      </c>
      <c r="D9707" s="158">
        <v>799.02283609999995</v>
      </c>
      <c r="E9707" s="151">
        <v>14610</v>
      </c>
      <c r="F9707" s="151">
        <v>1</v>
      </c>
      <c r="G9707" s="158">
        <v>2.697482349806847</v>
      </c>
    </row>
    <row r="9708" spans="1:7" x14ac:dyDescent="0.25">
      <c r="A9708" s="147">
        <v>9704</v>
      </c>
      <c r="B9708" s="151">
        <v>21202129510</v>
      </c>
      <c r="C9708" s="151">
        <v>802</v>
      </c>
      <c r="D9708" s="158">
        <v>852.04500770000004</v>
      </c>
      <c r="E9708" s="151">
        <v>14108</v>
      </c>
      <c r="F9708" s="151">
        <v>1</v>
      </c>
      <c r="G9708" s="158">
        <v>6.0410283735180492</v>
      </c>
    </row>
    <row r="9709" spans="1:7" x14ac:dyDescent="0.25">
      <c r="A9709" s="147">
        <v>9705</v>
      </c>
      <c r="B9709" s="151">
        <v>21202129511</v>
      </c>
      <c r="C9709" s="151">
        <v>431</v>
      </c>
      <c r="D9709" s="158">
        <v>771.88334540000005</v>
      </c>
      <c r="E9709" s="151">
        <v>14762</v>
      </c>
      <c r="F9709" s="151">
        <v>1</v>
      </c>
      <c r="G9709" s="158">
        <v>1.6850939123484749</v>
      </c>
    </row>
    <row r="9710" spans="1:7" x14ac:dyDescent="0.25">
      <c r="A9710" s="147">
        <v>9706</v>
      </c>
      <c r="B9710" s="151">
        <v>21202129512</v>
      </c>
      <c r="C9710" s="151">
        <v>695</v>
      </c>
      <c r="D9710" s="158">
        <v>870.32760280000002</v>
      </c>
      <c r="E9710" s="151">
        <v>13858</v>
      </c>
      <c r="F9710" s="151">
        <v>1</v>
      </c>
      <c r="G9710" s="158">
        <v>7.7061409351272143</v>
      </c>
    </row>
    <row r="9711" spans="1:7" x14ac:dyDescent="0.25">
      <c r="A9711" s="147">
        <v>9707</v>
      </c>
      <c r="B9711" s="151">
        <v>21202129513</v>
      </c>
      <c r="C9711" s="151">
        <v>612</v>
      </c>
      <c r="D9711" s="158">
        <v>859.75801879999995</v>
      </c>
      <c r="E9711" s="151">
        <v>14006</v>
      </c>
      <c r="F9711" s="151">
        <v>1</v>
      </c>
      <c r="G9711" s="158">
        <v>6.7203942986545888</v>
      </c>
    </row>
    <row r="9712" spans="1:7" x14ac:dyDescent="0.25">
      <c r="A9712" s="147">
        <v>9708</v>
      </c>
      <c r="B9712" s="151">
        <v>21202129514</v>
      </c>
      <c r="C9712" s="151">
        <v>303</v>
      </c>
      <c r="D9712" s="158">
        <v>753.91044939999995</v>
      </c>
      <c r="E9712" s="151">
        <v>14821</v>
      </c>
      <c r="F9712" s="151">
        <v>1</v>
      </c>
      <c r="G9712" s="158">
        <v>1.2921273478087119</v>
      </c>
    </row>
    <row r="9713" spans="1:7" x14ac:dyDescent="0.25">
      <c r="A9713" s="147">
        <v>9709</v>
      </c>
      <c r="B9713" s="151">
        <v>21202129515</v>
      </c>
      <c r="C9713" s="151">
        <v>629</v>
      </c>
      <c r="D9713" s="158">
        <v>857.28830200000004</v>
      </c>
      <c r="E9713" s="151">
        <v>14045</v>
      </c>
      <c r="F9713" s="151">
        <v>1</v>
      </c>
      <c r="G9713" s="158">
        <v>6.4606367390435597</v>
      </c>
    </row>
    <row r="9714" spans="1:7" x14ac:dyDescent="0.25">
      <c r="A9714" s="147">
        <v>9710</v>
      </c>
      <c r="B9714" s="151">
        <v>21202129516</v>
      </c>
      <c r="C9714" s="151">
        <v>403</v>
      </c>
      <c r="D9714" s="158">
        <v>833.60513070000002</v>
      </c>
      <c r="E9714" s="151">
        <v>14318</v>
      </c>
      <c r="F9714" s="151">
        <v>1</v>
      </c>
      <c r="G9714" s="158">
        <v>4.6423338217663517</v>
      </c>
    </row>
    <row r="9715" spans="1:7" x14ac:dyDescent="0.25">
      <c r="A9715" s="147">
        <v>9711</v>
      </c>
      <c r="B9715" s="151">
        <v>21202129517</v>
      </c>
      <c r="C9715" s="151">
        <v>502</v>
      </c>
      <c r="D9715" s="158">
        <v>813.90647369999999</v>
      </c>
      <c r="E9715" s="151">
        <v>14497</v>
      </c>
      <c r="F9715" s="151">
        <v>1</v>
      </c>
      <c r="G9715" s="158">
        <v>3.4501132276541897</v>
      </c>
    </row>
    <row r="9716" spans="1:7" x14ac:dyDescent="0.25">
      <c r="A9716" s="147">
        <v>9712</v>
      </c>
      <c r="B9716" s="151">
        <v>21202129518</v>
      </c>
      <c r="C9716" s="151">
        <v>608</v>
      </c>
      <c r="D9716" s="158">
        <v>843.9478421</v>
      </c>
      <c r="E9716" s="151">
        <v>14201</v>
      </c>
      <c r="F9716" s="151">
        <v>1</v>
      </c>
      <c r="G9716" s="158">
        <v>5.4216065005994407</v>
      </c>
    </row>
    <row r="9717" spans="1:7" x14ac:dyDescent="0.25">
      <c r="A9717" s="147">
        <v>9713</v>
      </c>
      <c r="B9717" s="151">
        <v>21202129519</v>
      </c>
      <c r="C9717" s="151">
        <v>473</v>
      </c>
      <c r="D9717" s="158">
        <v>742.68037919999995</v>
      </c>
      <c r="E9717" s="151">
        <v>14848</v>
      </c>
      <c r="F9717" s="151">
        <v>1</v>
      </c>
      <c r="G9717" s="158">
        <v>1.1122951911549221</v>
      </c>
    </row>
    <row r="9718" spans="1:7" x14ac:dyDescent="0.25">
      <c r="A9718" s="147">
        <v>9714</v>
      </c>
      <c r="B9718" s="151">
        <v>21202129520</v>
      </c>
      <c r="C9718" s="151">
        <v>545</v>
      </c>
      <c r="D9718" s="158">
        <v>806.74007470000004</v>
      </c>
      <c r="E9718" s="151">
        <v>14546</v>
      </c>
      <c r="F9718" s="151">
        <v>1</v>
      </c>
      <c r="G9718" s="158">
        <v>3.1237511655787928</v>
      </c>
    </row>
    <row r="9719" spans="1:7" x14ac:dyDescent="0.25">
      <c r="A9719" s="147">
        <v>9715</v>
      </c>
      <c r="B9719" s="151">
        <v>21202129521</v>
      </c>
      <c r="C9719" s="151">
        <v>512</v>
      </c>
      <c r="D9719" s="158">
        <v>710.68426650000004</v>
      </c>
      <c r="E9719" s="151">
        <v>14917</v>
      </c>
      <c r="F9719" s="151">
        <v>1</v>
      </c>
      <c r="G9719" s="158">
        <v>0.65272412415079262</v>
      </c>
    </row>
    <row r="9720" spans="1:7" x14ac:dyDescent="0.25">
      <c r="A9720" s="147">
        <v>9716</v>
      </c>
      <c r="B9720" s="151">
        <v>21202129522</v>
      </c>
      <c r="C9720" s="151">
        <v>358</v>
      </c>
      <c r="D9720" s="158">
        <v>834.5235351</v>
      </c>
      <c r="E9720" s="151">
        <v>14307</v>
      </c>
      <c r="F9720" s="151">
        <v>1</v>
      </c>
      <c r="G9720" s="158">
        <v>4.7155987744771544</v>
      </c>
    </row>
    <row r="9721" spans="1:7" x14ac:dyDescent="0.25">
      <c r="A9721" s="147">
        <v>9717</v>
      </c>
      <c r="B9721" s="151">
        <v>21202129523</v>
      </c>
      <c r="C9721" s="151">
        <v>538</v>
      </c>
      <c r="D9721" s="158">
        <v>859.24049860000002</v>
      </c>
      <c r="E9721" s="151">
        <v>14016</v>
      </c>
      <c r="F9721" s="151">
        <v>1</v>
      </c>
      <c r="G9721" s="158">
        <v>6.6537897961902219</v>
      </c>
    </row>
    <row r="9722" spans="1:7" x14ac:dyDescent="0.25">
      <c r="A9722" s="147">
        <v>9718</v>
      </c>
      <c r="B9722" s="151">
        <v>21202129524</v>
      </c>
      <c r="C9722" s="151">
        <v>518</v>
      </c>
      <c r="D9722" s="158">
        <v>894.59681279999995</v>
      </c>
      <c r="E9722" s="151">
        <v>13435</v>
      </c>
      <c r="F9722" s="151">
        <v>2</v>
      </c>
      <c r="G9722" s="158">
        <v>10.523511389369922</v>
      </c>
    </row>
    <row r="9723" spans="1:7" x14ac:dyDescent="0.25">
      <c r="A9723" s="147">
        <v>9719</v>
      </c>
      <c r="B9723" s="151">
        <v>21202129525</v>
      </c>
      <c r="C9723" s="151">
        <v>782</v>
      </c>
      <c r="D9723" s="158">
        <v>871.94395889999998</v>
      </c>
      <c r="E9723" s="151">
        <v>13830</v>
      </c>
      <c r="F9723" s="151">
        <v>1</v>
      </c>
      <c r="G9723" s="158">
        <v>7.8926335420274416</v>
      </c>
    </row>
    <row r="9724" spans="1:7" x14ac:dyDescent="0.25">
      <c r="A9724" s="147">
        <v>9720</v>
      </c>
      <c r="B9724" s="151">
        <v>21202129526</v>
      </c>
      <c r="C9724" s="151">
        <v>621</v>
      </c>
      <c r="D9724" s="158">
        <v>817.19023340000001</v>
      </c>
      <c r="E9724" s="151">
        <v>14474</v>
      </c>
      <c r="F9724" s="151">
        <v>1</v>
      </c>
      <c r="G9724" s="158">
        <v>3.6033035833222322</v>
      </c>
    </row>
    <row r="9725" spans="1:7" x14ac:dyDescent="0.25">
      <c r="A9725" s="147">
        <v>9721</v>
      </c>
      <c r="B9725" s="151">
        <v>21202129701</v>
      </c>
      <c r="C9725" s="151">
        <v>466</v>
      </c>
      <c r="D9725" s="158">
        <v>927.52722549999999</v>
      </c>
      <c r="E9725" s="151">
        <v>12683</v>
      </c>
      <c r="F9725" s="151">
        <v>2</v>
      </c>
      <c r="G9725" s="158">
        <v>15.532169974690287</v>
      </c>
    </row>
    <row r="9726" spans="1:7" x14ac:dyDescent="0.25">
      <c r="A9726" s="147">
        <v>9722</v>
      </c>
      <c r="B9726" s="151">
        <v>21202129702</v>
      </c>
      <c r="C9726" s="151">
        <v>306</v>
      </c>
      <c r="D9726" s="158">
        <v>936.73817259999998</v>
      </c>
      <c r="E9726" s="151">
        <v>12396</v>
      </c>
      <c r="F9726" s="151">
        <v>3</v>
      </c>
      <c r="G9726" s="158">
        <v>17.443719195417611</v>
      </c>
    </row>
    <row r="9727" spans="1:7" x14ac:dyDescent="0.25">
      <c r="A9727" s="147">
        <v>9723</v>
      </c>
      <c r="B9727" s="151">
        <v>21202129703</v>
      </c>
      <c r="C9727" s="151">
        <v>453</v>
      </c>
      <c r="D9727" s="158">
        <v>892.55213490000006</v>
      </c>
      <c r="E9727" s="151">
        <v>13484</v>
      </c>
      <c r="F9727" s="151">
        <v>2</v>
      </c>
      <c r="G9727" s="158">
        <v>10.197149327294525</v>
      </c>
    </row>
    <row r="9728" spans="1:7" x14ac:dyDescent="0.25">
      <c r="A9728" s="147">
        <v>9724</v>
      </c>
      <c r="B9728" s="151">
        <v>21202129704</v>
      </c>
      <c r="C9728" s="151">
        <v>470</v>
      </c>
      <c r="D9728" s="158">
        <v>953.55511209999997</v>
      </c>
      <c r="E9728" s="151">
        <v>11815</v>
      </c>
      <c r="F9728" s="151">
        <v>3</v>
      </c>
      <c r="G9728" s="158">
        <v>21.313440788597308</v>
      </c>
    </row>
    <row r="9729" spans="1:7" x14ac:dyDescent="0.25">
      <c r="A9729" s="147">
        <v>9725</v>
      </c>
      <c r="B9729" s="151">
        <v>21202129705</v>
      </c>
      <c r="C9729" s="151">
        <v>586</v>
      </c>
      <c r="D9729" s="158">
        <v>927.82312779999995</v>
      </c>
      <c r="E9729" s="151">
        <v>12671</v>
      </c>
      <c r="F9729" s="151">
        <v>2</v>
      </c>
      <c r="G9729" s="158">
        <v>15.612095377647528</v>
      </c>
    </row>
    <row r="9730" spans="1:7" x14ac:dyDescent="0.25">
      <c r="A9730" s="147">
        <v>9726</v>
      </c>
      <c r="B9730" s="151">
        <v>21202129706</v>
      </c>
      <c r="C9730" s="151">
        <v>612</v>
      </c>
      <c r="D9730" s="158">
        <v>937.72648340000001</v>
      </c>
      <c r="E9730" s="151">
        <v>12351</v>
      </c>
      <c r="F9730" s="151">
        <v>3</v>
      </c>
      <c r="G9730" s="158">
        <v>17.743439456507261</v>
      </c>
    </row>
    <row r="9731" spans="1:7" x14ac:dyDescent="0.25">
      <c r="A9731" s="147">
        <v>9727</v>
      </c>
      <c r="B9731" s="151">
        <v>21202129707</v>
      </c>
      <c r="C9731" s="151">
        <v>318</v>
      </c>
      <c r="D9731" s="158">
        <v>921.3269401</v>
      </c>
      <c r="E9731" s="151">
        <v>12830</v>
      </c>
      <c r="F9731" s="151">
        <v>2</v>
      </c>
      <c r="G9731" s="158">
        <v>14.5530837884641</v>
      </c>
    </row>
    <row r="9732" spans="1:7" x14ac:dyDescent="0.25">
      <c r="A9732" s="147">
        <v>9728</v>
      </c>
      <c r="B9732" s="151">
        <v>21202129708</v>
      </c>
      <c r="C9732" s="151">
        <v>652</v>
      </c>
      <c r="D9732" s="158">
        <v>958.09797879999996</v>
      </c>
      <c r="E9732" s="151">
        <v>11646</v>
      </c>
      <c r="F9732" s="151">
        <v>3</v>
      </c>
      <c r="G9732" s="158">
        <v>22.439056880245104</v>
      </c>
    </row>
    <row r="9733" spans="1:7" x14ac:dyDescent="0.25">
      <c r="A9733" s="147">
        <v>9729</v>
      </c>
      <c r="B9733" s="151">
        <v>21202129709</v>
      </c>
      <c r="C9733" s="151">
        <v>737</v>
      </c>
      <c r="D9733" s="158">
        <v>936.95873510000001</v>
      </c>
      <c r="E9733" s="151">
        <v>12386</v>
      </c>
      <c r="F9733" s="151">
        <v>3</v>
      </c>
      <c r="G9733" s="158">
        <v>17.510323697881976</v>
      </c>
    </row>
    <row r="9734" spans="1:7" x14ac:dyDescent="0.25">
      <c r="A9734" s="147">
        <v>9730</v>
      </c>
      <c r="B9734" s="151">
        <v>21202129710</v>
      </c>
      <c r="C9734" s="151">
        <v>414</v>
      </c>
      <c r="D9734" s="158">
        <v>934.41143030000001</v>
      </c>
      <c r="E9734" s="151">
        <v>12477</v>
      </c>
      <c r="F9734" s="151">
        <v>3</v>
      </c>
      <c r="G9734" s="158">
        <v>16.904222725456243</v>
      </c>
    </row>
    <row r="9735" spans="1:7" x14ac:dyDescent="0.25">
      <c r="A9735" s="147">
        <v>9731</v>
      </c>
      <c r="B9735" s="151">
        <v>21202129711</v>
      </c>
      <c r="C9735" s="151">
        <v>347</v>
      </c>
      <c r="D9735" s="158">
        <v>906.57359729999996</v>
      </c>
      <c r="E9735" s="151">
        <v>13193</v>
      </c>
      <c r="F9735" s="151">
        <v>2</v>
      </c>
      <c r="G9735" s="158">
        <v>12.135340349007592</v>
      </c>
    </row>
    <row r="9736" spans="1:7" x14ac:dyDescent="0.25">
      <c r="A9736" s="147">
        <v>9732</v>
      </c>
      <c r="B9736" s="151">
        <v>21202129712</v>
      </c>
      <c r="C9736" s="151">
        <v>380</v>
      </c>
      <c r="D9736" s="158">
        <v>931.97875950000002</v>
      </c>
      <c r="E9736" s="151">
        <v>12549</v>
      </c>
      <c r="F9736" s="151">
        <v>2</v>
      </c>
      <c r="G9736" s="158">
        <v>16.424670307712802</v>
      </c>
    </row>
    <row r="9737" spans="1:7" x14ac:dyDescent="0.25">
      <c r="A9737" s="147">
        <v>9733</v>
      </c>
      <c r="B9737" s="151">
        <v>21202129713</v>
      </c>
      <c r="C9737" s="151">
        <v>649</v>
      </c>
      <c r="D9737" s="158">
        <v>941.22435519999999</v>
      </c>
      <c r="E9737" s="151">
        <v>12239</v>
      </c>
      <c r="F9737" s="151">
        <v>3</v>
      </c>
      <c r="G9737" s="158">
        <v>18.489409884108166</v>
      </c>
    </row>
    <row r="9738" spans="1:7" x14ac:dyDescent="0.25">
      <c r="A9738" s="147">
        <v>9734</v>
      </c>
      <c r="B9738" s="151">
        <v>21202129714</v>
      </c>
      <c r="C9738" s="151">
        <v>455</v>
      </c>
      <c r="D9738" s="158">
        <v>937.6191791</v>
      </c>
      <c r="E9738" s="151">
        <v>12358</v>
      </c>
      <c r="F9738" s="151">
        <v>3</v>
      </c>
      <c r="G9738" s="158">
        <v>17.696816304782203</v>
      </c>
    </row>
    <row r="9739" spans="1:7" x14ac:dyDescent="0.25">
      <c r="A9739" s="147">
        <v>9735</v>
      </c>
      <c r="B9739" s="151">
        <v>21202129715</v>
      </c>
      <c r="C9739" s="151">
        <v>476</v>
      </c>
      <c r="D9739" s="158">
        <v>907.80519189999995</v>
      </c>
      <c r="E9739" s="151">
        <v>13148</v>
      </c>
      <c r="F9739" s="151">
        <v>2</v>
      </c>
      <c r="G9739" s="158">
        <v>12.435060610097242</v>
      </c>
    </row>
    <row r="9740" spans="1:7" x14ac:dyDescent="0.25">
      <c r="A9740" s="147">
        <v>9736</v>
      </c>
      <c r="B9740" s="151">
        <v>21202129716</v>
      </c>
      <c r="C9740" s="151">
        <v>480</v>
      </c>
      <c r="D9740" s="158">
        <v>879.93038260000003</v>
      </c>
      <c r="E9740" s="151">
        <v>13703</v>
      </c>
      <c r="F9740" s="151">
        <v>2</v>
      </c>
      <c r="G9740" s="158">
        <v>8.7385107233248966</v>
      </c>
    </row>
    <row r="9741" spans="1:7" x14ac:dyDescent="0.25">
      <c r="A9741" s="147">
        <v>9737</v>
      </c>
      <c r="B9741" s="151">
        <v>21202129717</v>
      </c>
      <c r="C9741" s="151">
        <v>471</v>
      </c>
      <c r="D9741" s="158">
        <v>878.32525989999999</v>
      </c>
      <c r="E9741" s="151">
        <v>13728</v>
      </c>
      <c r="F9741" s="151">
        <v>2</v>
      </c>
      <c r="G9741" s="158">
        <v>8.5719994671639803</v>
      </c>
    </row>
    <row r="9742" spans="1:7" x14ac:dyDescent="0.25">
      <c r="A9742" s="147">
        <v>9738</v>
      </c>
      <c r="B9742" s="151">
        <v>21202129718</v>
      </c>
      <c r="C9742" s="151">
        <v>482</v>
      </c>
      <c r="D9742" s="158">
        <v>898.90878769999995</v>
      </c>
      <c r="E9742" s="151">
        <v>13358</v>
      </c>
      <c r="F9742" s="151">
        <v>2</v>
      </c>
      <c r="G9742" s="158">
        <v>11.036366058345545</v>
      </c>
    </row>
    <row r="9743" spans="1:7" x14ac:dyDescent="0.25">
      <c r="A9743" s="147">
        <v>9739</v>
      </c>
      <c r="B9743" s="151">
        <v>21202129719</v>
      </c>
      <c r="C9743" s="151">
        <v>467</v>
      </c>
      <c r="D9743" s="158">
        <v>891.284809</v>
      </c>
      <c r="E9743" s="151">
        <v>13503</v>
      </c>
      <c r="F9743" s="151">
        <v>2</v>
      </c>
      <c r="G9743" s="158">
        <v>10.070600772612229</v>
      </c>
    </row>
    <row r="9744" spans="1:7" x14ac:dyDescent="0.25">
      <c r="A9744" s="147">
        <v>9740</v>
      </c>
      <c r="B9744" s="151">
        <v>21202129721</v>
      </c>
      <c r="C9744" s="151">
        <v>536</v>
      </c>
      <c r="D9744" s="158">
        <v>859.04158070000005</v>
      </c>
      <c r="E9744" s="151">
        <v>14018</v>
      </c>
      <c r="F9744" s="151">
        <v>1</v>
      </c>
      <c r="G9744" s="158">
        <v>6.6404688956973494</v>
      </c>
    </row>
    <row r="9745" spans="1:7" x14ac:dyDescent="0.25">
      <c r="A9745" s="147">
        <v>9741</v>
      </c>
      <c r="B9745" s="151">
        <v>21202129722</v>
      </c>
      <c r="C9745" s="151">
        <v>529</v>
      </c>
      <c r="D9745" s="158">
        <v>878.31389860000002</v>
      </c>
      <c r="E9745" s="151">
        <v>13731</v>
      </c>
      <c r="F9745" s="151">
        <v>2</v>
      </c>
      <c r="G9745" s="158">
        <v>8.5520181164246694</v>
      </c>
    </row>
    <row r="9746" spans="1:7" x14ac:dyDescent="0.25">
      <c r="A9746" s="147">
        <v>9742</v>
      </c>
      <c r="B9746" s="151">
        <v>21202129723</v>
      </c>
      <c r="C9746" s="151">
        <v>318</v>
      </c>
      <c r="D9746" s="158">
        <v>901.98167030000002</v>
      </c>
      <c r="E9746" s="151">
        <v>13298</v>
      </c>
      <c r="F9746" s="151">
        <v>2</v>
      </c>
      <c r="G9746" s="158">
        <v>11.435993073131744</v>
      </c>
    </row>
    <row r="9747" spans="1:7" x14ac:dyDescent="0.25">
      <c r="A9747" s="147">
        <v>9743</v>
      </c>
      <c r="B9747" s="151">
        <v>21202129724</v>
      </c>
      <c r="C9747" s="151">
        <v>312</v>
      </c>
      <c r="D9747" s="158">
        <v>916.04243280000003</v>
      </c>
      <c r="E9747" s="151">
        <v>12954</v>
      </c>
      <c r="F9747" s="151">
        <v>2</v>
      </c>
      <c r="G9747" s="158">
        <v>13.727187957905954</v>
      </c>
    </row>
    <row r="9748" spans="1:7" x14ac:dyDescent="0.25">
      <c r="A9748" s="147">
        <v>9744</v>
      </c>
      <c r="B9748" s="151">
        <v>21202129725</v>
      </c>
      <c r="C9748" s="151">
        <v>299</v>
      </c>
      <c r="D9748" s="158">
        <v>882.11068220000004</v>
      </c>
      <c r="E9748" s="151">
        <v>13670</v>
      </c>
      <c r="F9748" s="151">
        <v>2</v>
      </c>
      <c r="G9748" s="158">
        <v>8.9583055814573065</v>
      </c>
    </row>
    <row r="9749" spans="1:7" x14ac:dyDescent="0.25">
      <c r="A9749" s="147">
        <v>9745</v>
      </c>
      <c r="B9749" s="151">
        <v>21202129726</v>
      </c>
      <c r="C9749" s="151">
        <v>238</v>
      </c>
      <c r="D9749" s="158">
        <v>992.542148</v>
      </c>
      <c r="E9749" s="151">
        <v>10025</v>
      </c>
      <c r="F9749" s="151">
        <v>4</v>
      </c>
      <c r="G9749" s="158">
        <v>33.23564672971893</v>
      </c>
    </row>
    <row r="9750" spans="1:7" x14ac:dyDescent="0.25">
      <c r="A9750" s="147">
        <v>9746</v>
      </c>
      <c r="B9750" s="151">
        <v>21202129901</v>
      </c>
      <c r="C9750" s="151">
        <v>480</v>
      </c>
      <c r="D9750" s="158">
        <v>1094.157749</v>
      </c>
      <c r="E9750" s="151">
        <v>1859</v>
      </c>
      <c r="F9750" s="151">
        <v>9</v>
      </c>
      <c r="G9750" s="158">
        <v>87.624883442120677</v>
      </c>
    </row>
    <row r="9751" spans="1:7" x14ac:dyDescent="0.25">
      <c r="A9751" s="147">
        <v>9747</v>
      </c>
      <c r="B9751" s="151">
        <v>21202129902</v>
      </c>
      <c r="C9751" s="151">
        <v>272</v>
      </c>
      <c r="D9751" s="158">
        <v>1103.9500330000001</v>
      </c>
      <c r="E9751" s="151">
        <v>1152</v>
      </c>
      <c r="F9751" s="151">
        <v>10</v>
      </c>
      <c r="G9751" s="158">
        <v>92.333821766351406</v>
      </c>
    </row>
    <row r="9752" spans="1:7" x14ac:dyDescent="0.25">
      <c r="A9752" s="147">
        <v>9748</v>
      </c>
      <c r="B9752" s="151">
        <v>21202129903</v>
      </c>
      <c r="C9752" s="151">
        <v>355</v>
      </c>
      <c r="D9752" s="158">
        <v>1095.2424550000001</v>
      </c>
      <c r="E9752" s="151">
        <v>1767</v>
      </c>
      <c r="F9752" s="151">
        <v>9</v>
      </c>
      <c r="G9752" s="158">
        <v>88.23764486479287</v>
      </c>
    </row>
    <row r="9753" spans="1:7" x14ac:dyDescent="0.25">
      <c r="A9753" s="147">
        <v>9749</v>
      </c>
      <c r="B9753" s="151">
        <v>21202129904</v>
      </c>
      <c r="C9753" s="151">
        <v>441</v>
      </c>
      <c r="D9753" s="158">
        <v>1024.6665190000001</v>
      </c>
      <c r="E9753" s="151">
        <v>7927</v>
      </c>
      <c r="F9753" s="151">
        <v>6</v>
      </c>
      <c r="G9753" s="158">
        <v>47.209271346743044</v>
      </c>
    </row>
    <row r="9754" spans="1:7" x14ac:dyDescent="0.25">
      <c r="A9754" s="147">
        <v>9750</v>
      </c>
      <c r="B9754" s="151">
        <v>21202129905</v>
      </c>
      <c r="C9754" s="151">
        <v>219</v>
      </c>
      <c r="D9754" s="158">
        <v>1022.547181</v>
      </c>
      <c r="E9754" s="151">
        <v>8102</v>
      </c>
      <c r="F9754" s="151">
        <v>6</v>
      </c>
      <c r="G9754" s="158">
        <v>46.043692553616623</v>
      </c>
    </row>
    <row r="9755" spans="1:7" x14ac:dyDescent="0.25">
      <c r="A9755" s="147">
        <v>9751</v>
      </c>
      <c r="B9755" s="151">
        <v>21202129906</v>
      </c>
      <c r="C9755" s="151">
        <v>430</v>
      </c>
      <c r="D9755" s="158">
        <v>1011.777135</v>
      </c>
      <c r="E9755" s="151">
        <v>8861</v>
      </c>
      <c r="F9755" s="151">
        <v>5</v>
      </c>
      <c r="G9755" s="158">
        <v>40.988410816571204</v>
      </c>
    </row>
    <row r="9756" spans="1:7" x14ac:dyDescent="0.25">
      <c r="A9756" s="147">
        <v>9752</v>
      </c>
      <c r="B9756" s="151">
        <v>21202129908</v>
      </c>
      <c r="C9756" s="151">
        <v>388</v>
      </c>
      <c r="D9756" s="158">
        <v>1066.1226819999999</v>
      </c>
      <c r="E9756" s="151">
        <v>4282</v>
      </c>
      <c r="F9756" s="151">
        <v>8</v>
      </c>
      <c r="G9756" s="158">
        <v>71.486612495004664</v>
      </c>
    </row>
    <row r="9757" spans="1:7" x14ac:dyDescent="0.25">
      <c r="A9757" s="147">
        <v>9753</v>
      </c>
      <c r="B9757" s="151">
        <v>21202129909</v>
      </c>
      <c r="C9757" s="151">
        <v>426</v>
      </c>
      <c r="D9757" s="158">
        <v>1077.8694539999999</v>
      </c>
      <c r="E9757" s="151">
        <v>3244</v>
      </c>
      <c r="F9757" s="151">
        <v>8</v>
      </c>
      <c r="G9757" s="158">
        <v>78.40015985080592</v>
      </c>
    </row>
    <row r="9758" spans="1:7" x14ac:dyDescent="0.25">
      <c r="A9758" s="147">
        <v>9754</v>
      </c>
      <c r="B9758" s="151">
        <v>21202129910</v>
      </c>
      <c r="C9758" s="151">
        <v>530</v>
      </c>
      <c r="D9758" s="158">
        <v>1088.092322</v>
      </c>
      <c r="E9758" s="151">
        <v>2339</v>
      </c>
      <c r="F9758" s="151">
        <v>9</v>
      </c>
      <c r="G9758" s="158">
        <v>84.427867323831094</v>
      </c>
    </row>
    <row r="9759" spans="1:7" x14ac:dyDescent="0.25">
      <c r="A9759" s="147">
        <v>9755</v>
      </c>
      <c r="B9759" s="151">
        <v>21202129911</v>
      </c>
      <c r="C9759" s="151">
        <v>688</v>
      </c>
      <c r="D9759" s="158">
        <v>1043.190924</v>
      </c>
      <c r="E9759" s="151">
        <v>6417</v>
      </c>
      <c r="F9759" s="151">
        <v>7</v>
      </c>
      <c r="G9759" s="158">
        <v>57.266551218862396</v>
      </c>
    </row>
    <row r="9760" spans="1:7" x14ac:dyDescent="0.25">
      <c r="A9760" s="147">
        <v>9756</v>
      </c>
      <c r="B9760" s="151">
        <v>21202129912</v>
      </c>
      <c r="C9760" s="151">
        <v>423</v>
      </c>
      <c r="D9760" s="158">
        <v>1090.3340370000001</v>
      </c>
      <c r="E9760" s="151">
        <v>2143</v>
      </c>
      <c r="F9760" s="151">
        <v>9</v>
      </c>
      <c r="G9760" s="158">
        <v>85.733315572132668</v>
      </c>
    </row>
    <row r="9761" spans="1:7" x14ac:dyDescent="0.25">
      <c r="A9761" s="147">
        <v>9757</v>
      </c>
      <c r="B9761" s="151">
        <v>21202129913</v>
      </c>
      <c r="C9761" s="151">
        <v>467</v>
      </c>
      <c r="D9761" s="158">
        <v>1074.49758</v>
      </c>
      <c r="E9761" s="151">
        <v>3538</v>
      </c>
      <c r="F9761" s="151">
        <v>8</v>
      </c>
      <c r="G9761" s="158">
        <v>76.441987478353539</v>
      </c>
    </row>
    <row r="9762" spans="1:7" x14ac:dyDescent="0.25">
      <c r="A9762" s="147">
        <v>9758</v>
      </c>
      <c r="B9762" s="151">
        <v>21202129914</v>
      </c>
      <c r="C9762" s="151">
        <v>673</v>
      </c>
      <c r="D9762" s="158">
        <v>1072.1227799999999</v>
      </c>
      <c r="E9762" s="151">
        <v>3746</v>
      </c>
      <c r="F9762" s="151">
        <v>8</v>
      </c>
      <c r="G9762" s="158">
        <v>75.056613827094708</v>
      </c>
    </row>
    <row r="9763" spans="1:7" x14ac:dyDescent="0.25">
      <c r="A9763" s="147">
        <v>9759</v>
      </c>
      <c r="B9763" s="151">
        <v>21202129915</v>
      </c>
      <c r="C9763" s="151">
        <v>463</v>
      </c>
      <c r="D9763" s="158">
        <v>1059.886951</v>
      </c>
      <c r="E9763" s="151">
        <v>4829</v>
      </c>
      <c r="F9763" s="151">
        <v>7</v>
      </c>
      <c r="G9763" s="158">
        <v>67.843346210203819</v>
      </c>
    </row>
    <row r="9764" spans="1:7" x14ac:dyDescent="0.25">
      <c r="A9764" s="147">
        <v>9760</v>
      </c>
      <c r="B9764" s="151">
        <v>21202129916</v>
      </c>
      <c r="C9764" s="151">
        <v>281</v>
      </c>
      <c r="D9764" s="158">
        <v>1034.491712</v>
      </c>
      <c r="E9764" s="151">
        <v>7158</v>
      </c>
      <c r="F9764" s="151">
        <v>6</v>
      </c>
      <c r="G9764" s="158">
        <v>52.331157586252829</v>
      </c>
    </row>
    <row r="9765" spans="1:7" x14ac:dyDescent="0.25">
      <c r="A9765" s="147">
        <v>9761</v>
      </c>
      <c r="B9765" s="151">
        <v>21202129917</v>
      </c>
      <c r="C9765" s="151">
        <v>247</v>
      </c>
      <c r="D9765" s="158">
        <v>1051.80726</v>
      </c>
      <c r="E9765" s="151">
        <v>5648</v>
      </c>
      <c r="F9765" s="151">
        <v>7</v>
      </c>
      <c r="G9765" s="158">
        <v>62.388437458372181</v>
      </c>
    </row>
    <row r="9766" spans="1:7" x14ac:dyDescent="0.25">
      <c r="A9766" s="147">
        <v>9762</v>
      </c>
      <c r="B9766" s="151">
        <v>21202129918</v>
      </c>
      <c r="C9766" s="151">
        <v>462</v>
      </c>
      <c r="D9766" s="158">
        <v>1049.061334</v>
      </c>
      <c r="E9766" s="151">
        <v>5893</v>
      </c>
      <c r="F9766" s="151">
        <v>7</v>
      </c>
      <c r="G9766" s="158">
        <v>60.756627147995204</v>
      </c>
    </row>
    <row r="9767" spans="1:7" x14ac:dyDescent="0.25">
      <c r="A9767" s="147">
        <v>9763</v>
      </c>
      <c r="B9767" s="151">
        <v>21202129919</v>
      </c>
      <c r="C9767" s="151">
        <v>319</v>
      </c>
      <c r="D9767" s="158">
        <v>1086.8882060000001</v>
      </c>
      <c r="E9767" s="151">
        <v>2439</v>
      </c>
      <c r="F9767" s="151">
        <v>9</v>
      </c>
      <c r="G9767" s="158">
        <v>83.761822299187429</v>
      </c>
    </row>
    <row r="9768" spans="1:7" x14ac:dyDescent="0.25">
      <c r="A9768" s="147">
        <v>9764</v>
      </c>
      <c r="B9768" s="151">
        <v>21202129920</v>
      </c>
      <c r="C9768" s="151">
        <v>693</v>
      </c>
      <c r="D9768" s="158">
        <v>1108.0584140000001</v>
      </c>
      <c r="E9768" s="151">
        <v>932</v>
      </c>
      <c r="F9768" s="151">
        <v>10</v>
      </c>
      <c r="G9768" s="158">
        <v>93.799120820567467</v>
      </c>
    </row>
    <row r="9769" spans="1:7" x14ac:dyDescent="0.25">
      <c r="A9769" s="147">
        <v>9765</v>
      </c>
      <c r="B9769" s="151">
        <v>21202145301</v>
      </c>
      <c r="C9769" s="151">
        <v>551</v>
      </c>
      <c r="D9769" s="158">
        <v>1019.684673</v>
      </c>
      <c r="E9769" s="151">
        <v>8310</v>
      </c>
      <c r="F9769" s="151">
        <v>5</v>
      </c>
      <c r="G9769" s="158">
        <v>44.658318902357799</v>
      </c>
    </row>
    <row r="9770" spans="1:7" x14ac:dyDescent="0.25">
      <c r="A9770" s="147">
        <v>9766</v>
      </c>
      <c r="B9770" s="151">
        <v>21202145302</v>
      </c>
      <c r="C9770" s="151">
        <v>247</v>
      </c>
      <c r="D9770" s="158">
        <v>1043.6328080000001</v>
      </c>
      <c r="E9770" s="151">
        <v>6376</v>
      </c>
      <c r="F9770" s="151">
        <v>7</v>
      </c>
      <c r="G9770" s="158">
        <v>57.5396296789663</v>
      </c>
    </row>
    <row r="9771" spans="1:7" x14ac:dyDescent="0.25">
      <c r="A9771" s="147">
        <v>9767</v>
      </c>
      <c r="B9771" s="151">
        <v>21202145303</v>
      </c>
      <c r="C9771" s="151">
        <v>481</v>
      </c>
      <c r="D9771" s="158">
        <v>1112.1571610000001</v>
      </c>
      <c r="E9771" s="151">
        <v>739</v>
      </c>
      <c r="F9771" s="151">
        <v>10</v>
      </c>
      <c r="G9771" s="158">
        <v>95.08458771812974</v>
      </c>
    </row>
    <row r="9772" spans="1:7" x14ac:dyDescent="0.25">
      <c r="A9772" s="147">
        <v>9768</v>
      </c>
      <c r="B9772" s="151">
        <v>21202145304</v>
      </c>
      <c r="C9772" s="151">
        <v>191</v>
      </c>
      <c r="D9772" s="158">
        <v>1011.156028</v>
      </c>
      <c r="E9772" s="151">
        <v>8907</v>
      </c>
      <c r="F9772" s="151">
        <v>5</v>
      </c>
      <c r="G9772" s="158">
        <v>40.682030105235114</v>
      </c>
    </row>
    <row r="9773" spans="1:7" x14ac:dyDescent="0.25">
      <c r="A9773" s="147">
        <v>9769</v>
      </c>
      <c r="B9773" s="151">
        <v>21202145305</v>
      </c>
      <c r="C9773" s="151">
        <v>470</v>
      </c>
      <c r="D9773" s="158">
        <v>963.73661760000005</v>
      </c>
      <c r="E9773" s="151">
        <v>11392</v>
      </c>
      <c r="F9773" s="151">
        <v>3</v>
      </c>
      <c r="G9773" s="158">
        <v>24.130811242840018</v>
      </c>
    </row>
    <row r="9774" spans="1:7" x14ac:dyDescent="0.25">
      <c r="A9774" s="147">
        <v>9770</v>
      </c>
      <c r="B9774" s="151">
        <v>21202145306</v>
      </c>
      <c r="C9774" s="151">
        <v>406</v>
      </c>
      <c r="D9774" s="158">
        <v>970.47018409999998</v>
      </c>
      <c r="E9774" s="151">
        <v>11092</v>
      </c>
      <c r="F9774" s="151">
        <v>3</v>
      </c>
      <c r="G9774" s="158">
        <v>26.128946316771014</v>
      </c>
    </row>
    <row r="9775" spans="1:7" x14ac:dyDescent="0.25">
      <c r="A9775" s="147">
        <v>9771</v>
      </c>
      <c r="B9775" s="151">
        <v>21202145307</v>
      </c>
      <c r="C9775" s="151">
        <v>378</v>
      </c>
      <c r="D9775" s="158">
        <v>989.95198149999999</v>
      </c>
      <c r="E9775" s="151">
        <v>10166</v>
      </c>
      <c r="F9775" s="151">
        <v>4</v>
      </c>
      <c r="G9775" s="158">
        <v>32.296523244971361</v>
      </c>
    </row>
    <row r="9776" spans="1:7" x14ac:dyDescent="0.25">
      <c r="A9776" s="147">
        <v>9772</v>
      </c>
      <c r="B9776" s="151">
        <v>21202145308</v>
      </c>
      <c r="C9776" s="151">
        <v>216</v>
      </c>
      <c r="D9776" s="158">
        <v>1027.981906</v>
      </c>
      <c r="E9776" s="151">
        <v>7678</v>
      </c>
      <c r="F9776" s="151">
        <v>6</v>
      </c>
      <c r="G9776" s="158">
        <v>48.867723458105765</v>
      </c>
    </row>
    <row r="9777" spans="1:7" x14ac:dyDescent="0.25">
      <c r="A9777" s="147">
        <v>9773</v>
      </c>
      <c r="B9777" s="151">
        <v>21202145309</v>
      </c>
      <c r="C9777" s="151">
        <v>417</v>
      </c>
      <c r="D9777" s="158">
        <v>1019.40672</v>
      </c>
      <c r="E9777" s="151">
        <v>8326</v>
      </c>
      <c r="F9777" s="151">
        <v>5</v>
      </c>
      <c r="G9777" s="158">
        <v>44.551751698414819</v>
      </c>
    </row>
    <row r="9778" spans="1:7" x14ac:dyDescent="0.25">
      <c r="A9778" s="147">
        <v>9774</v>
      </c>
      <c r="B9778" s="151">
        <v>21202145310</v>
      </c>
      <c r="C9778" s="151">
        <v>224</v>
      </c>
      <c r="D9778" s="158">
        <v>986.45968289999996</v>
      </c>
      <c r="E9778" s="151">
        <v>10353</v>
      </c>
      <c r="F9778" s="151">
        <v>4</v>
      </c>
      <c r="G9778" s="158">
        <v>31.051019048887706</v>
      </c>
    </row>
    <row r="9779" spans="1:7" x14ac:dyDescent="0.25">
      <c r="A9779" s="147">
        <v>9775</v>
      </c>
      <c r="B9779" s="151">
        <v>21202145312</v>
      </c>
      <c r="C9779" s="151">
        <v>484</v>
      </c>
      <c r="D9779" s="158">
        <v>1017.619296</v>
      </c>
      <c r="E9779" s="151">
        <v>8446</v>
      </c>
      <c r="F9779" s="151">
        <v>5</v>
      </c>
      <c r="G9779" s="158">
        <v>43.752497668842416</v>
      </c>
    </row>
    <row r="9780" spans="1:7" x14ac:dyDescent="0.25">
      <c r="A9780" s="147">
        <v>9776</v>
      </c>
      <c r="B9780" s="151">
        <v>21202145313</v>
      </c>
      <c r="C9780" s="151">
        <v>198</v>
      </c>
      <c r="D9780" s="158">
        <v>1080.0426669999999</v>
      </c>
      <c r="E9780" s="151">
        <v>3037</v>
      </c>
      <c r="F9780" s="151">
        <v>9</v>
      </c>
      <c r="G9780" s="158">
        <v>79.778873051818294</v>
      </c>
    </row>
    <row r="9781" spans="1:7" x14ac:dyDescent="0.25">
      <c r="A9781" s="147">
        <v>9777</v>
      </c>
      <c r="B9781" s="151">
        <v>21202145314</v>
      </c>
      <c r="C9781" s="151">
        <v>302</v>
      </c>
      <c r="D9781" s="158">
        <v>982.37951740000005</v>
      </c>
      <c r="E9781" s="151">
        <v>10547</v>
      </c>
      <c r="F9781" s="151">
        <v>4</v>
      </c>
      <c r="G9781" s="158">
        <v>29.758891701078994</v>
      </c>
    </row>
    <row r="9782" spans="1:7" x14ac:dyDescent="0.25">
      <c r="A9782" s="147">
        <v>9778</v>
      </c>
      <c r="B9782" s="151">
        <v>21202145315</v>
      </c>
      <c r="C9782" s="151">
        <v>403</v>
      </c>
      <c r="D9782" s="158">
        <v>961.60333279999998</v>
      </c>
      <c r="E9782" s="151">
        <v>11495</v>
      </c>
      <c r="F9782" s="151">
        <v>3</v>
      </c>
      <c r="G9782" s="158">
        <v>23.444784867457042</v>
      </c>
    </row>
    <row r="9783" spans="1:7" x14ac:dyDescent="0.25">
      <c r="A9783" s="147">
        <v>9779</v>
      </c>
      <c r="B9783" s="151">
        <v>21202145316</v>
      </c>
      <c r="C9783" s="151">
        <v>628</v>
      </c>
      <c r="D9783" s="158">
        <v>1005.627686</v>
      </c>
      <c r="E9783" s="151">
        <v>9281</v>
      </c>
      <c r="F9783" s="151">
        <v>5</v>
      </c>
      <c r="G9783" s="158">
        <v>38.191021713067805</v>
      </c>
    </row>
    <row r="9784" spans="1:7" x14ac:dyDescent="0.25">
      <c r="A9784" s="147">
        <v>9780</v>
      </c>
      <c r="B9784" s="151">
        <v>21202145317</v>
      </c>
      <c r="C9784" s="151">
        <v>280</v>
      </c>
      <c r="D9784" s="158">
        <v>959.77224239999998</v>
      </c>
      <c r="E9784" s="151">
        <v>11578</v>
      </c>
      <c r="F9784" s="151">
        <v>3</v>
      </c>
      <c r="G9784" s="158">
        <v>22.891967497002796</v>
      </c>
    </row>
    <row r="9785" spans="1:7" x14ac:dyDescent="0.25">
      <c r="A9785" s="147">
        <v>9781</v>
      </c>
      <c r="B9785" s="151">
        <v>21202145318</v>
      </c>
      <c r="C9785" s="151">
        <v>439</v>
      </c>
      <c r="D9785" s="158">
        <v>924.47226550000005</v>
      </c>
      <c r="E9785" s="151">
        <v>12750</v>
      </c>
      <c r="F9785" s="151">
        <v>2</v>
      </c>
      <c r="G9785" s="158">
        <v>15.085919808179032</v>
      </c>
    </row>
    <row r="9786" spans="1:7" x14ac:dyDescent="0.25">
      <c r="A9786" s="147">
        <v>9782</v>
      </c>
      <c r="B9786" s="151">
        <v>21202145319</v>
      </c>
      <c r="C9786" s="151">
        <v>296</v>
      </c>
      <c r="D9786" s="158">
        <v>1006.891156</v>
      </c>
      <c r="E9786" s="151">
        <v>9187</v>
      </c>
      <c r="F9786" s="151">
        <v>5</v>
      </c>
      <c r="G9786" s="158">
        <v>38.817104036232848</v>
      </c>
    </row>
    <row r="9787" spans="1:7" x14ac:dyDescent="0.25">
      <c r="A9787" s="147">
        <v>9783</v>
      </c>
      <c r="B9787" s="151">
        <v>21202145320</v>
      </c>
      <c r="C9787" s="151">
        <v>382</v>
      </c>
      <c r="D9787" s="158">
        <v>980.56108380000001</v>
      </c>
      <c r="E9787" s="151">
        <v>10632</v>
      </c>
      <c r="F9787" s="151">
        <v>4</v>
      </c>
      <c r="G9787" s="158">
        <v>29.19275343013188</v>
      </c>
    </row>
    <row r="9788" spans="1:7" x14ac:dyDescent="0.25">
      <c r="A9788" s="147">
        <v>9784</v>
      </c>
      <c r="B9788" s="151">
        <v>21202145321</v>
      </c>
      <c r="C9788" s="151">
        <v>398</v>
      </c>
      <c r="D9788" s="158">
        <v>1024.8075719999999</v>
      </c>
      <c r="E9788" s="151">
        <v>7918</v>
      </c>
      <c r="F9788" s="151">
        <v>6</v>
      </c>
      <c r="G9788" s="158">
        <v>47.269215398960966</v>
      </c>
    </row>
    <row r="9789" spans="1:7" x14ac:dyDescent="0.25">
      <c r="A9789" s="147">
        <v>9785</v>
      </c>
      <c r="B9789" s="151">
        <v>21202145322</v>
      </c>
      <c r="C9789" s="151">
        <v>253</v>
      </c>
      <c r="D9789" s="158">
        <v>959.78144750000001</v>
      </c>
      <c r="E9789" s="151">
        <v>11577</v>
      </c>
      <c r="F9789" s="151">
        <v>3</v>
      </c>
      <c r="G9789" s="158">
        <v>22.898627947249235</v>
      </c>
    </row>
    <row r="9790" spans="1:7" x14ac:dyDescent="0.25">
      <c r="A9790" s="147">
        <v>9786</v>
      </c>
      <c r="B9790" s="151">
        <v>21202145323</v>
      </c>
      <c r="C9790" s="151">
        <v>513</v>
      </c>
      <c r="D9790" s="158">
        <v>938.934303</v>
      </c>
      <c r="E9790" s="151">
        <v>12307</v>
      </c>
      <c r="F9790" s="151">
        <v>3</v>
      </c>
      <c r="G9790" s="158">
        <v>18.036499267350472</v>
      </c>
    </row>
    <row r="9791" spans="1:7" x14ac:dyDescent="0.25">
      <c r="A9791" s="147">
        <v>9787</v>
      </c>
      <c r="B9791" s="151">
        <v>21202145324</v>
      </c>
      <c r="C9791" s="151">
        <v>764</v>
      </c>
      <c r="D9791" s="158">
        <v>1027.342717</v>
      </c>
      <c r="E9791" s="151">
        <v>7727</v>
      </c>
      <c r="F9791" s="151">
        <v>6</v>
      </c>
      <c r="G9791" s="158">
        <v>48.541361396030368</v>
      </c>
    </row>
    <row r="9792" spans="1:7" x14ac:dyDescent="0.25">
      <c r="A9792" s="147">
        <v>9788</v>
      </c>
      <c r="B9792" s="151">
        <v>21202145325</v>
      </c>
      <c r="C9792" s="151">
        <v>309</v>
      </c>
      <c r="D9792" s="158">
        <v>997.54117199999996</v>
      </c>
      <c r="E9792" s="151">
        <v>9750</v>
      </c>
      <c r="F9792" s="151">
        <v>4</v>
      </c>
      <c r="G9792" s="158">
        <v>35.067270547489009</v>
      </c>
    </row>
    <row r="9793" spans="1:7" x14ac:dyDescent="0.25">
      <c r="A9793" s="147">
        <v>9789</v>
      </c>
      <c r="B9793" s="151">
        <v>21202145326</v>
      </c>
      <c r="C9793" s="151">
        <v>510</v>
      </c>
      <c r="D9793" s="158">
        <v>1104.611089</v>
      </c>
      <c r="E9793" s="151">
        <v>1118</v>
      </c>
      <c r="F9793" s="151">
        <v>10</v>
      </c>
      <c r="G9793" s="158">
        <v>92.560277074730251</v>
      </c>
    </row>
    <row r="9794" spans="1:7" x14ac:dyDescent="0.25">
      <c r="A9794" s="147">
        <v>9790</v>
      </c>
      <c r="B9794" s="151">
        <v>21202145327</v>
      </c>
      <c r="C9794" s="151">
        <v>329</v>
      </c>
      <c r="D9794" s="158">
        <v>910.11226390000002</v>
      </c>
      <c r="E9794" s="151">
        <v>13100</v>
      </c>
      <c r="F9794" s="151">
        <v>2</v>
      </c>
      <c r="G9794" s="158">
        <v>12.754762221926203</v>
      </c>
    </row>
    <row r="9795" spans="1:7" x14ac:dyDescent="0.25">
      <c r="A9795" s="147">
        <v>9791</v>
      </c>
      <c r="B9795" s="151">
        <v>21202145328</v>
      </c>
      <c r="C9795" s="151">
        <v>329</v>
      </c>
      <c r="D9795" s="158">
        <v>975.56067459999997</v>
      </c>
      <c r="E9795" s="151">
        <v>10880</v>
      </c>
      <c r="F9795" s="151">
        <v>4</v>
      </c>
      <c r="G9795" s="158">
        <v>27.540961769015588</v>
      </c>
    </row>
    <row r="9796" spans="1:7" x14ac:dyDescent="0.25">
      <c r="A9796" s="147">
        <v>9792</v>
      </c>
      <c r="B9796" s="151">
        <v>21202145329</v>
      </c>
      <c r="C9796" s="151">
        <v>361</v>
      </c>
      <c r="D9796" s="158">
        <v>936.08343590000004</v>
      </c>
      <c r="E9796" s="151">
        <v>12416</v>
      </c>
      <c r="F9796" s="151">
        <v>3</v>
      </c>
      <c r="G9796" s="158">
        <v>17.310510190488877</v>
      </c>
    </row>
    <row r="9797" spans="1:7" x14ac:dyDescent="0.25">
      <c r="A9797" s="147">
        <v>9793</v>
      </c>
      <c r="B9797" s="151">
        <v>21202145330</v>
      </c>
      <c r="C9797" s="151">
        <v>173</v>
      </c>
      <c r="D9797" s="158">
        <v>871.74832600000002</v>
      </c>
      <c r="E9797" s="151">
        <v>13835</v>
      </c>
      <c r="F9797" s="151">
        <v>1</v>
      </c>
      <c r="G9797" s="158">
        <v>7.8593312907952573</v>
      </c>
    </row>
    <row r="9798" spans="1:7" x14ac:dyDescent="0.25">
      <c r="A9798" s="147">
        <v>9794</v>
      </c>
      <c r="B9798" s="151">
        <v>21202145331</v>
      </c>
      <c r="C9798" s="151">
        <v>424</v>
      </c>
      <c r="D9798" s="158">
        <v>982.5040027</v>
      </c>
      <c r="E9798" s="151">
        <v>10538</v>
      </c>
      <c r="F9798" s="151">
        <v>4</v>
      </c>
      <c r="G9798" s="158">
        <v>29.818835753296923</v>
      </c>
    </row>
    <row r="9799" spans="1:7" x14ac:dyDescent="0.25">
      <c r="A9799" s="147">
        <v>9795</v>
      </c>
      <c r="B9799" s="151">
        <v>21202145332</v>
      </c>
      <c r="C9799" s="151">
        <v>346</v>
      </c>
      <c r="D9799" s="158">
        <v>988.63245640000002</v>
      </c>
      <c r="E9799" s="151">
        <v>10230</v>
      </c>
      <c r="F9799" s="151">
        <v>4</v>
      </c>
      <c r="G9799" s="158">
        <v>31.870254429199413</v>
      </c>
    </row>
    <row r="9800" spans="1:7" x14ac:dyDescent="0.25">
      <c r="A9800" s="147">
        <v>9796</v>
      </c>
      <c r="B9800" s="151">
        <v>21202145333</v>
      </c>
      <c r="C9800" s="151">
        <v>378</v>
      </c>
      <c r="D9800" s="158">
        <v>991.39074389999996</v>
      </c>
      <c r="E9800" s="151">
        <v>10081</v>
      </c>
      <c r="F9800" s="151">
        <v>4</v>
      </c>
      <c r="G9800" s="158">
        <v>32.862661515918475</v>
      </c>
    </row>
    <row r="9801" spans="1:7" x14ac:dyDescent="0.25">
      <c r="A9801" s="147">
        <v>9797</v>
      </c>
      <c r="B9801" s="151">
        <v>21202145401</v>
      </c>
      <c r="C9801" s="151">
        <v>264</v>
      </c>
      <c r="D9801" s="158">
        <v>1011.124416</v>
      </c>
      <c r="E9801" s="151">
        <v>8908</v>
      </c>
      <c r="F9801" s="151">
        <v>5</v>
      </c>
      <c r="G9801" s="158">
        <v>40.675369654988671</v>
      </c>
    </row>
    <row r="9802" spans="1:7" x14ac:dyDescent="0.25">
      <c r="A9802" s="147">
        <v>9798</v>
      </c>
      <c r="B9802" s="151">
        <v>21202145402</v>
      </c>
      <c r="C9802" s="151">
        <v>318</v>
      </c>
      <c r="D9802" s="158">
        <v>1006.664606</v>
      </c>
      <c r="E9802" s="151">
        <v>9203</v>
      </c>
      <c r="F9802" s="151">
        <v>5</v>
      </c>
      <c r="G9802" s="158">
        <v>38.710536832289861</v>
      </c>
    </row>
    <row r="9803" spans="1:7" x14ac:dyDescent="0.25">
      <c r="A9803" s="147">
        <v>9799</v>
      </c>
      <c r="B9803" s="151">
        <v>21202145403</v>
      </c>
      <c r="C9803" s="151">
        <v>472</v>
      </c>
      <c r="D9803" s="158">
        <v>997.44191209999997</v>
      </c>
      <c r="E9803" s="151">
        <v>9758</v>
      </c>
      <c r="F9803" s="151">
        <v>4</v>
      </c>
      <c r="G9803" s="158">
        <v>35.013986945517516</v>
      </c>
    </row>
    <row r="9804" spans="1:7" x14ac:dyDescent="0.25">
      <c r="A9804" s="147">
        <v>9800</v>
      </c>
      <c r="B9804" s="151">
        <v>21202145404</v>
      </c>
      <c r="C9804" s="151">
        <v>492</v>
      </c>
      <c r="D9804" s="158">
        <v>1017.90624</v>
      </c>
      <c r="E9804" s="151">
        <v>8427</v>
      </c>
      <c r="F9804" s="151">
        <v>5</v>
      </c>
      <c r="G9804" s="158">
        <v>43.879046223524711</v>
      </c>
    </row>
    <row r="9805" spans="1:7" x14ac:dyDescent="0.25">
      <c r="A9805" s="147">
        <v>9801</v>
      </c>
      <c r="B9805" s="151">
        <v>21202145405</v>
      </c>
      <c r="C9805" s="151">
        <v>552</v>
      </c>
      <c r="D9805" s="158">
        <v>1041.3750190000001</v>
      </c>
      <c r="E9805" s="151">
        <v>6594</v>
      </c>
      <c r="F9805" s="151">
        <v>6</v>
      </c>
      <c r="G9805" s="158">
        <v>56.08765152524311</v>
      </c>
    </row>
    <row r="9806" spans="1:7" x14ac:dyDescent="0.25">
      <c r="A9806" s="147">
        <v>9802</v>
      </c>
      <c r="B9806" s="151">
        <v>21202145406</v>
      </c>
      <c r="C9806" s="151">
        <v>238</v>
      </c>
      <c r="D9806" s="158">
        <v>983.4125434</v>
      </c>
      <c r="E9806" s="151">
        <v>10501</v>
      </c>
      <c r="F9806" s="151">
        <v>4</v>
      </c>
      <c r="G9806" s="158">
        <v>30.065272412415077</v>
      </c>
    </row>
    <row r="9807" spans="1:7" x14ac:dyDescent="0.25">
      <c r="A9807" s="147">
        <v>9803</v>
      </c>
      <c r="B9807" s="151">
        <v>21202145407</v>
      </c>
      <c r="C9807" s="151">
        <v>327</v>
      </c>
      <c r="D9807" s="158">
        <v>930.18685900000003</v>
      </c>
      <c r="E9807" s="151">
        <v>12598</v>
      </c>
      <c r="F9807" s="151">
        <v>2</v>
      </c>
      <c r="G9807" s="158">
        <v>16.098308245637405</v>
      </c>
    </row>
    <row r="9808" spans="1:7" x14ac:dyDescent="0.25">
      <c r="A9808" s="147">
        <v>9804</v>
      </c>
      <c r="B9808" s="151">
        <v>21202145408</v>
      </c>
      <c r="C9808" s="151">
        <v>384</v>
      </c>
      <c r="D9808" s="158">
        <v>950.1713532</v>
      </c>
      <c r="E9808" s="151">
        <v>11943</v>
      </c>
      <c r="F9808" s="151">
        <v>3</v>
      </c>
      <c r="G9808" s="158">
        <v>20.460903157053416</v>
      </c>
    </row>
    <row r="9809" spans="1:7" x14ac:dyDescent="0.25">
      <c r="A9809" s="147">
        <v>9805</v>
      </c>
      <c r="B9809" s="151">
        <v>21202145409</v>
      </c>
      <c r="C9809" s="151">
        <v>306</v>
      </c>
      <c r="D9809" s="158">
        <v>1059.883282</v>
      </c>
      <c r="E9809" s="151">
        <v>4831</v>
      </c>
      <c r="F9809" s="151">
        <v>7</v>
      </c>
      <c r="G9809" s="158">
        <v>67.830025309710933</v>
      </c>
    </row>
    <row r="9810" spans="1:7" x14ac:dyDescent="0.25">
      <c r="A9810" s="147">
        <v>9806</v>
      </c>
      <c r="B9810" s="151">
        <v>21202145410</v>
      </c>
      <c r="C9810" s="151">
        <v>450</v>
      </c>
      <c r="D9810" s="158">
        <v>1012.777704</v>
      </c>
      <c r="E9810" s="151">
        <v>8789</v>
      </c>
      <c r="F9810" s="151">
        <v>5</v>
      </c>
      <c r="G9810" s="158">
        <v>41.467963234314645</v>
      </c>
    </row>
    <row r="9811" spans="1:7" x14ac:dyDescent="0.25">
      <c r="A9811" s="147">
        <v>9807</v>
      </c>
      <c r="B9811" s="151">
        <v>21202145411</v>
      </c>
      <c r="C9811" s="151">
        <v>393</v>
      </c>
      <c r="D9811" s="158">
        <v>1001.689608</v>
      </c>
      <c r="E9811" s="151">
        <v>9513</v>
      </c>
      <c r="F9811" s="151">
        <v>5</v>
      </c>
      <c r="G9811" s="158">
        <v>36.645797255894493</v>
      </c>
    </row>
    <row r="9812" spans="1:7" x14ac:dyDescent="0.25">
      <c r="A9812" s="147">
        <v>9808</v>
      </c>
      <c r="B9812" s="151">
        <v>21202145412</v>
      </c>
      <c r="C9812" s="151">
        <v>534</v>
      </c>
      <c r="D9812" s="158">
        <v>987.92276159999994</v>
      </c>
      <c r="E9812" s="151">
        <v>10268</v>
      </c>
      <c r="F9812" s="151">
        <v>4</v>
      </c>
      <c r="G9812" s="158">
        <v>31.617157319834821</v>
      </c>
    </row>
    <row r="9813" spans="1:7" x14ac:dyDescent="0.25">
      <c r="A9813" s="147">
        <v>9809</v>
      </c>
      <c r="B9813" s="151">
        <v>21202145413</v>
      </c>
      <c r="C9813" s="151">
        <v>571</v>
      </c>
      <c r="D9813" s="158">
        <v>1000.351121</v>
      </c>
      <c r="E9813" s="151">
        <v>9584</v>
      </c>
      <c r="F9813" s="151">
        <v>5</v>
      </c>
      <c r="G9813" s="158">
        <v>36.172905288397494</v>
      </c>
    </row>
    <row r="9814" spans="1:7" x14ac:dyDescent="0.25">
      <c r="A9814" s="147">
        <v>9810</v>
      </c>
      <c r="B9814" s="151">
        <v>21202145414</v>
      </c>
      <c r="C9814" s="151">
        <v>631</v>
      </c>
      <c r="D9814" s="158">
        <v>945.52947119999999</v>
      </c>
      <c r="E9814" s="151">
        <v>12082</v>
      </c>
      <c r="F9814" s="151">
        <v>3</v>
      </c>
      <c r="G9814" s="158">
        <v>19.535100572798722</v>
      </c>
    </row>
    <row r="9815" spans="1:7" x14ac:dyDescent="0.25">
      <c r="A9815" s="147">
        <v>9811</v>
      </c>
      <c r="B9815" s="151">
        <v>21202145415</v>
      </c>
      <c r="C9815" s="151">
        <v>430</v>
      </c>
      <c r="D9815" s="158">
        <v>1030.559818</v>
      </c>
      <c r="E9815" s="151">
        <v>7456</v>
      </c>
      <c r="F9815" s="151">
        <v>6</v>
      </c>
      <c r="G9815" s="158">
        <v>50.346343412814711</v>
      </c>
    </row>
    <row r="9816" spans="1:7" x14ac:dyDescent="0.25">
      <c r="A9816" s="147">
        <v>9812</v>
      </c>
      <c r="B9816" s="151">
        <v>21202145416</v>
      </c>
      <c r="C9816" s="151">
        <v>273</v>
      </c>
      <c r="D9816" s="158">
        <v>971.11792070000001</v>
      </c>
      <c r="E9816" s="151">
        <v>11062</v>
      </c>
      <c r="F9816" s="151">
        <v>4</v>
      </c>
      <c r="G9816" s="158">
        <v>26.328759824164109</v>
      </c>
    </row>
    <row r="9817" spans="1:7" x14ac:dyDescent="0.25">
      <c r="A9817" s="147">
        <v>9813</v>
      </c>
      <c r="B9817" s="151">
        <v>21202145417</v>
      </c>
      <c r="C9817" s="151">
        <v>416</v>
      </c>
      <c r="D9817" s="158">
        <v>1069.016914</v>
      </c>
      <c r="E9817" s="151">
        <v>4001</v>
      </c>
      <c r="F9817" s="151">
        <v>8</v>
      </c>
      <c r="G9817" s="158">
        <v>73.358199014253373</v>
      </c>
    </row>
    <row r="9818" spans="1:7" x14ac:dyDescent="0.25">
      <c r="A9818" s="147">
        <v>9814</v>
      </c>
      <c r="B9818" s="151">
        <v>21202145418</v>
      </c>
      <c r="C9818" s="151">
        <v>475</v>
      </c>
      <c r="D9818" s="158">
        <v>1015.684921</v>
      </c>
      <c r="E9818" s="151">
        <v>8599</v>
      </c>
      <c r="F9818" s="151">
        <v>5</v>
      </c>
      <c r="G9818" s="158">
        <v>42.733448781137604</v>
      </c>
    </row>
    <row r="9819" spans="1:7" x14ac:dyDescent="0.25">
      <c r="A9819" s="147">
        <v>9815</v>
      </c>
      <c r="B9819" s="151">
        <v>21202145419</v>
      </c>
      <c r="C9819" s="151">
        <v>325</v>
      </c>
      <c r="D9819" s="158">
        <v>1011.290582</v>
      </c>
      <c r="E9819" s="151">
        <v>8896</v>
      </c>
      <c r="F9819" s="151">
        <v>5</v>
      </c>
      <c r="G9819" s="158">
        <v>40.755295057945915</v>
      </c>
    </row>
    <row r="9820" spans="1:7" x14ac:dyDescent="0.25">
      <c r="A9820" s="147">
        <v>9816</v>
      </c>
      <c r="B9820" s="151">
        <v>21202145420</v>
      </c>
      <c r="C9820" s="151">
        <v>250</v>
      </c>
      <c r="D9820" s="158">
        <v>961.93090500000005</v>
      </c>
      <c r="E9820" s="151">
        <v>11478</v>
      </c>
      <c r="F9820" s="151">
        <v>3</v>
      </c>
      <c r="G9820" s="158">
        <v>23.558012521646461</v>
      </c>
    </row>
    <row r="9821" spans="1:7" x14ac:dyDescent="0.25">
      <c r="A9821" s="147">
        <v>9817</v>
      </c>
      <c r="B9821" s="151">
        <v>21202145421</v>
      </c>
      <c r="C9821" s="151">
        <v>286</v>
      </c>
      <c r="D9821" s="158">
        <v>1036.6147149999999</v>
      </c>
      <c r="E9821" s="151">
        <v>6999</v>
      </c>
      <c r="F9821" s="151">
        <v>6</v>
      </c>
      <c r="G9821" s="158">
        <v>53.390169175436263</v>
      </c>
    </row>
    <row r="9822" spans="1:7" x14ac:dyDescent="0.25">
      <c r="A9822" s="147">
        <v>9818</v>
      </c>
      <c r="B9822" s="151">
        <v>21202145422</v>
      </c>
      <c r="C9822" s="151">
        <v>443</v>
      </c>
      <c r="D9822" s="158">
        <v>990.55457120000005</v>
      </c>
      <c r="E9822" s="151">
        <v>10124</v>
      </c>
      <c r="F9822" s="151">
        <v>4</v>
      </c>
      <c r="G9822" s="158">
        <v>32.5762621553217</v>
      </c>
    </row>
    <row r="9823" spans="1:7" x14ac:dyDescent="0.25">
      <c r="A9823" s="147">
        <v>9819</v>
      </c>
      <c r="B9823" s="151">
        <v>21202145423</v>
      </c>
      <c r="C9823" s="151">
        <v>378</v>
      </c>
      <c r="D9823" s="158">
        <v>978.06663089999995</v>
      </c>
      <c r="E9823" s="151">
        <v>10749</v>
      </c>
      <c r="F9823" s="151">
        <v>4</v>
      </c>
      <c r="G9823" s="158">
        <v>28.413480751298785</v>
      </c>
    </row>
    <row r="9824" spans="1:7" x14ac:dyDescent="0.25">
      <c r="A9824" s="147">
        <v>9820</v>
      </c>
      <c r="B9824" s="151">
        <v>21202145424</v>
      </c>
      <c r="C9824" s="151">
        <v>505</v>
      </c>
      <c r="D9824" s="158">
        <v>945.0160793</v>
      </c>
      <c r="E9824" s="151">
        <v>12105</v>
      </c>
      <c r="F9824" s="151">
        <v>3</v>
      </c>
      <c r="G9824" s="158">
        <v>19.381910217130677</v>
      </c>
    </row>
    <row r="9825" spans="1:7" x14ac:dyDescent="0.25">
      <c r="A9825" s="147">
        <v>9821</v>
      </c>
      <c r="B9825" s="151">
        <v>21202145425</v>
      </c>
      <c r="C9825" s="151">
        <v>309</v>
      </c>
      <c r="D9825" s="158">
        <v>1056.8137750000001</v>
      </c>
      <c r="E9825" s="151">
        <v>5168</v>
      </c>
      <c r="F9825" s="151">
        <v>7</v>
      </c>
      <c r="G9825" s="158">
        <v>65.585453576661777</v>
      </c>
    </row>
    <row r="9826" spans="1:7" x14ac:dyDescent="0.25">
      <c r="A9826" s="147">
        <v>9822</v>
      </c>
      <c r="B9826" s="151">
        <v>21202145426</v>
      </c>
      <c r="C9826" s="151">
        <v>495</v>
      </c>
      <c r="D9826" s="158">
        <v>970.54878259999998</v>
      </c>
      <c r="E9826" s="151">
        <v>11089</v>
      </c>
      <c r="F9826" s="151">
        <v>3</v>
      </c>
      <c r="G9826" s="158">
        <v>26.148927667510325</v>
      </c>
    </row>
    <row r="9827" spans="1:7" x14ac:dyDescent="0.25">
      <c r="A9827" s="147">
        <v>9823</v>
      </c>
      <c r="B9827" s="151">
        <v>21202145427</v>
      </c>
      <c r="C9827" s="151">
        <v>216</v>
      </c>
      <c r="D9827" s="158">
        <v>1090.8456570000001</v>
      </c>
      <c r="E9827" s="151">
        <v>2104</v>
      </c>
      <c r="F9827" s="151">
        <v>9</v>
      </c>
      <c r="G9827" s="158">
        <v>85.993073131743699</v>
      </c>
    </row>
    <row r="9828" spans="1:7" x14ac:dyDescent="0.25">
      <c r="A9828" s="147">
        <v>9824</v>
      </c>
      <c r="B9828" s="151">
        <v>21202145428</v>
      </c>
      <c r="C9828" s="151">
        <v>395</v>
      </c>
      <c r="D9828" s="158">
        <v>955.52594759999999</v>
      </c>
      <c r="E9828" s="151">
        <v>11743</v>
      </c>
      <c r="F9828" s="151">
        <v>3</v>
      </c>
      <c r="G9828" s="158">
        <v>21.79299320634075</v>
      </c>
    </row>
    <row r="9829" spans="1:7" x14ac:dyDescent="0.25">
      <c r="A9829" s="147">
        <v>9825</v>
      </c>
      <c r="B9829" s="151">
        <v>21202145429</v>
      </c>
      <c r="C9829" s="151">
        <v>307</v>
      </c>
      <c r="D9829" s="158">
        <v>975.25455469999997</v>
      </c>
      <c r="E9829" s="151">
        <v>10900</v>
      </c>
      <c r="F9829" s="151">
        <v>4</v>
      </c>
      <c r="G9829" s="158">
        <v>27.407752764086851</v>
      </c>
    </row>
    <row r="9830" spans="1:7" x14ac:dyDescent="0.25">
      <c r="A9830" s="147">
        <v>9826</v>
      </c>
      <c r="B9830" s="151">
        <v>21202145430</v>
      </c>
      <c r="C9830" s="151">
        <v>280</v>
      </c>
      <c r="D9830" s="158">
        <v>1064.91292</v>
      </c>
      <c r="E9830" s="151">
        <v>4378</v>
      </c>
      <c r="F9830" s="151">
        <v>8</v>
      </c>
      <c r="G9830" s="158">
        <v>70.847209271346742</v>
      </c>
    </row>
    <row r="9831" spans="1:7" x14ac:dyDescent="0.25">
      <c r="A9831" s="147">
        <v>9827</v>
      </c>
      <c r="B9831" s="151">
        <v>21202145431</v>
      </c>
      <c r="C9831" s="151">
        <v>273</v>
      </c>
      <c r="D9831" s="158">
        <v>974.33825579999996</v>
      </c>
      <c r="E9831" s="151">
        <v>10934</v>
      </c>
      <c r="F9831" s="151">
        <v>4</v>
      </c>
      <c r="G9831" s="158">
        <v>27.181297455708002</v>
      </c>
    </row>
    <row r="9832" spans="1:7" x14ac:dyDescent="0.25">
      <c r="A9832" s="147">
        <v>9828</v>
      </c>
      <c r="B9832" s="151">
        <v>21202145432</v>
      </c>
      <c r="C9832" s="151">
        <v>198</v>
      </c>
      <c r="D9832" s="158">
        <v>1042.9726579999999</v>
      </c>
      <c r="E9832" s="151">
        <v>6438</v>
      </c>
      <c r="F9832" s="151">
        <v>7</v>
      </c>
      <c r="G9832" s="158">
        <v>57.126681763687223</v>
      </c>
    </row>
    <row r="9833" spans="1:7" x14ac:dyDescent="0.25">
      <c r="A9833" s="147">
        <v>9829</v>
      </c>
      <c r="B9833" s="151">
        <v>21202145433</v>
      </c>
      <c r="C9833" s="151">
        <v>451</v>
      </c>
      <c r="D9833" s="158">
        <v>993.86211630000003</v>
      </c>
      <c r="E9833" s="151">
        <v>9959</v>
      </c>
      <c r="F9833" s="151">
        <v>4</v>
      </c>
      <c r="G9833" s="158">
        <v>33.675236445983749</v>
      </c>
    </row>
    <row r="9834" spans="1:7" x14ac:dyDescent="0.25">
      <c r="A9834" s="147">
        <v>9830</v>
      </c>
      <c r="B9834" s="151">
        <v>21202145435</v>
      </c>
      <c r="C9834" s="151">
        <v>425</v>
      </c>
      <c r="D9834" s="158">
        <v>1002.629288</v>
      </c>
      <c r="E9834" s="151">
        <v>9470</v>
      </c>
      <c r="F9834" s="151">
        <v>5</v>
      </c>
      <c r="G9834" s="158">
        <v>36.932196616491275</v>
      </c>
    </row>
    <row r="9835" spans="1:7" x14ac:dyDescent="0.25">
      <c r="A9835" s="147">
        <v>9831</v>
      </c>
      <c r="B9835" s="151">
        <v>21202145436</v>
      </c>
      <c r="C9835" s="151">
        <v>292</v>
      </c>
      <c r="D9835" s="158">
        <v>940.77563769999995</v>
      </c>
      <c r="E9835" s="151">
        <v>12257</v>
      </c>
      <c r="F9835" s="151">
        <v>3</v>
      </c>
      <c r="G9835" s="158">
        <v>18.369521779672308</v>
      </c>
    </row>
    <row r="9836" spans="1:7" x14ac:dyDescent="0.25">
      <c r="A9836" s="147">
        <v>9832</v>
      </c>
      <c r="B9836" s="151">
        <v>21202145501</v>
      </c>
      <c r="C9836" s="151">
        <v>769</v>
      </c>
      <c r="D9836" s="158">
        <v>1056.3876889999999</v>
      </c>
      <c r="E9836" s="151">
        <v>5208</v>
      </c>
      <c r="F9836" s="151">
        <v>7</v>
      </c>
      <c r="G9836" s="158">
        <v>65.319035566804317</v>
      </c>
    </row>
    <row r="9837" spans="1:7" x14ac:dyDescent="0.25">
      <c r="A9837" s="147">
        <v>9833</v>
      </c>
      <c r="B9837" s="151">
        <v>21202145502</v>
      </c>
      <c r="C9837" s="151">
        <v>406</v>
      </c>
      <c r="D9837" s="158">
        <v>977.23042039999996</v>
      </c>
      <c r="E9837" s="151">
        <v>10797</v>
      </c>
      <c r="F9837" s="151">
        <v>4</v>
      </c>
      <c r="G9837" s="158">
        <v>28.093779139469827</v>
      </c>
    </row>
    <row r="9838" spans="1:7" x14ac:dyDescent="0.25">
      <c r="A9838" s="147">
        <v>9834</v>
      </c>
      <c r="B9838" s="151">
        <v>21202145503</v>
      </c>
      <c r="C9838" s="151">
        <v>353</v>
      </c>
      <c r="D9838" s="158">
        <v>1027.084466</v>
      </c>
      <c r="E9838" s="151">
        <v>7744</v>
      </c>
      <c r="F9838" s="151">
        <v>6</v>
      </c>
      <c r="G9838" s="158">
        <v>48.428133741840952</v>
      </c>
    </row>
    <row r="9839" spans="1:7" x14ac:dyDescent="0.25">
      <c r="A9839" s="147">
        <v>9835</v>
      </c>
      <c r="B9839" s="151">
        <v>21202145504</v>
      </c>
      <c r="C9839" s="151">
        <v>404</v>
      </c>
      <c r="D9839" s="158">
        <v>1043.2663210000001</v>
      </c>
      <c r="E9839" s="151">
        <v>6412</v>
      </c>
      <c r="F9839" s="151">
        <v>7</v>
      </c>
      <c r="G9839" s="158">
        <v>57.299853470094575</v>
      </c>
    </row>
    <row r="9840" spans="1:7" x14ac:dyDescent="0.25">
      <c r="A9840" s="147">
        <v>9836</v>
      </c>
      <c r="B9840" s="151">
        <v>21202145505</v>
      </c>
      <c r="C9840" s="151">
        <v>326</v>
      </c>
      <c r="D9840" s="158">
        <v>969.41418710000005</v>
      </c>
      <c r="E9840" s="151">
        <v>11149</v>
      </c>
      <c r="F9840" s="151">
        <v>3</v>
      </c>
      <c r="G9840" s="158">
        <v>25.749300652724123</v>
      </c>
    </row>
    <row r="9841" spans="1:7" x14ac:dyDescent="0.25">
      <c r="A9841" s="147">
        <v>9837</v>
      </c>
      <c r="B9841" s="151">
        <v>21202145506</v>
      </c>
      <c r="C9841" s="151">
        <v>319</v>
      </c>
      <c r="D9841" s="158">
        <v>987.55916200000001</v>
      </c>
      <c r="E9841" s="151">
        <v>10291</v>
      </c>
      <c r="F9841" s="151">
        <v>4</v>
      </c>
      <c r="G9841" s="158">
        <v>31.463966964166779</v>
      </c>
    </row>
    <row r="9842" spans="1:7" x14ac:dyDescent="0.25">
      <c r="A9842" s="147">
        <v>9838</v>
      </c>
      <c r="B9842" s="151">
        <v>21202145507</v>
      </c>
      <c r="C9842" s="151">
        <v>517</v>
      </c>
      <c r="D9842" s="158">
        <v>1037.7075910000001</v>
      </c>
      <c r="E9842" s="151">
        <v>6914</v>
      </c>
      <c r="F9842" s="151">
        <v>6</v>
      </c>
      <c r="G9842" s="158">
        <v>53.956307446383377</v>
      </c>
    </row>
    <row r="9843" spans="1:7" x14ac:dyDescent="0.25">
      <c r="A9843" s="147">
        <v>9839</v>
      </c>
      <c r="B9843" s="151">
        <v>21202145508</v>
      </c>
      <c r="C9843" s="151">
        <v>502</v>
      </c>
      <c r="D9843" s="158">
        <v>1026.961685</v>
      </c>
      <c r="E9843" s="151">
        <v>7754</v>
      </c>
      <c r="F9843" s="151">
        <v>6</v>
      </c>
      <c r="G9843" s="158">
        <v>48.36152923937658</v>
      </c>
    </row>
    <row r="9844" spans="1:7" x14ac:dyDescent="0.25">
      <c r="A9844" s="147">
        <v>9840</v>
      </c>
      <c r="B9844" s="151">
        <v>21202145509</v>
      </c>
      <c r="C9844" s="151">
        <v>360</v>
      </c>
      <c r="D9844" s="158">
        <v>1034.9615040000001</v>
      </c>
      <c r="E9844" s="151">
        <v>7124</v>
      </c>
      <c r="F9844" s="151">
        <v>6</v>
      </c>
      <c r="G9844" s="158">
        <v>52.557612894631674</v>
      </c>
    </row>
    <row r="9845" spans="1:7" x14ac:dyDescent="0.25">
      <c r="A9845" s="147">
        <v>9841</v>
      </c>
      <c r="B9845" s="151">
        <v>21202145510</v>
      </c>
      <c r="C9845" s="151">
        <v>190</v>
      </c>
      <c r="D9845" s="158">
        <v>1011.83379</v>
      </c>
      <c r="E9845" s="151">
        <v>8853</v>
      </c>
      <c r="F9845" s="151">
        <v>5</v>
      </c>
      <c r="G9845" s="158">
        <v>41.041694418542697</v>
      </c>
    </row>
    <row r="9846" spans="1:7" x14ac:dyDescent="0.25">
      <c r="A9846" s="147">
        <v>9842</v>
      </c>
      <c r="B9846" s="151">
        <v>21202145511</v>
      </c>
      <c r="C9846" s="151">
        <v>438</v>
      </c>
      <c r="D9846" s="158">
        <v>981.37301049999996</v>
      </c>
      <c r="E9846" s="151">
        <v>10599</v>
      </c>
      <c r="F9846" s="151">
        <v>4</v>
      </c>
      <c r="G9846" s="158">
        <v>29.412548288264283</v>
      </c>
    </row>
    <row r="9847" spans="1:7" x14ac:dyDescent="0.25">
      <c r="A9847" s="147">
        <v>9843</v>
      </c>
      <c r="B9847" s="151">
        <v>21202145512</v>
      </c>
      <c r="C9847" s="151">
        <v>445</v>
      </c>
      <c r="D9847" s="158">
        <v>963.47130979999997</v>
      </c>
      <c r="E9847" s="151">
        <v>11404</v>
      </c>
      <c r="F9847" s="151">
        <v>3</v>
      </c>
      <c r="G9847" s="158">
        <v>24.050885839882778</v>
      </c>
    </row>
    <row r="9848" spans="1:7" x14ac:dyDescent="0.25">
      <c r="A9848" s="147">
        <v>9844</v>
      </c>
      <c r="B9848" s="151">
        <v>21202145513</v>
      </c>
      <c r="C9848" s="151">
        <v>449</v>
      </c>
      <c r="D9848" s="158">
        <v>997.78784910000002</v>
      </c>
      <c r="E9848" s="151">
        <v>9738</v>
      </c>
      <c r="F9848" s="151">
        <v>4</v>
      </c>
      <c r="G9848" s="158">
        <v>35.147195950446253</v>
      </c>
    </row>
    <row r="9849" spans="1:7" x14ac:dyDescent="0.25">
      <c r="A9849" s="147">
        <v>9845</v>
      </c>
      <c r="B9849" s="151">
        <v>21202145514</v>
      </c>
      <c r="C9849" s="151">
        <v>305</v>
      </c>
      <c r="D9849" s="158">
        <v>1026.1190300000001</v>
      </c>
      <c r="E9849" s="151">
        <v>7809</v>
      </c>
      <c r="F9849" s="151">
        <v>6</v>
      </c>
      <c r="G9849" s="158">
        <v>47.995204475822568</v>
      </c>
    </row>
    <row r="9850" spans="1:7" x14ac:dyDescent="0.25">
      <c r="A9850" s="147">
        <v>9846</v>
      </c>
      <c r="B9850" s="151">
        <v>21202145515</v>
      </c>
      <c r="C9850" s="151">
        <v>544</v>
      </c>
      <c r="D9850" s="158">
        <v>1001.3374250000001</v>
      </c>
      <c r="E9850" s="151">
        <v>9530</v>
      </c>
      <c r="F9850" s="151">
        <v>5</v>
      </c>
      <c r="G9850" s="158">
        <v>36.53256960170507</v>
      </c>
    </row>
    <row r="9851" spans="1:7" x14ac:dyDescent="0.25">
      <c r="A9851" s="147">
        <v>9847</v>
      </c>
      <c r="B9851" s="151">
        <v>21202145516</v>
      </c>
      <c r="C9851" s="151">
        <v>376</v>
      </c>
      <c r="D9851" s="158">
        <v>998.28045020000002</v>
      </c>
      <c r="E9851" s="151">
        <v>9707</v>
      </c>
      <c r="F9851" s="151">
        <v>4</v>
      </c>
      <c r="G9851" s="158">
        <v>35.353669908085791</v>
      </c>
    </row>
    <row r="9852" spans="1:7" x14ac:dyDescent="0.25">
      <c r="A9852" s="147">
        <v>9848</v>
      </c>
      <c r="B9852" s="151">
        <v>21202145517</v>
      </c>
      <c r="C9852" s="151">
        <v>233</v>
      </c>
      <c r="D9852" s="158">
        <v>941.74379720000002</v>
      </c>
      <c r="E9852" s="151">
        <v>12222</v>
      </c>
      <c r="F9852" s="151">
        <v>3</v>
      </c>
      <c r="G9852" s="158">
        <v>18.602637538297589</v>
      </c>
    </row>
    <row r="9853" spans="1:7" x14ac:dyDescent="0.25">
      <c r="A9853" s="147">
        <v>9849</v>
      </c>
      <c r="B9853" s="151">
        <v>21202145518</v>
      </c>
      <c r="C9853" s="151">
        <v>294</v>
      </c>
      <c r="D9853" s="158">
        <v>1048.6502230000001</v>
      </c>
      <c r="E9853" s="151">
        <v>5934</v>
      </c>
      <c r="F9853" s="151">
        <v>7</v>
      </c>
      <c r="G9853" s="158">
        <v>60.4835486878913</v>
      </c>
    </row>
    <row r="9854" spans="1:7" x14ac:dyDescent="0.25">
      <c r="A9854" s="147">
        <v>9850</v>
      </c>
      <c r="B9854" s="151">
        <v>21202145519</v>
      </c>
      <c r="C9854" s="151">
        <v>361</v>
      </c>
      <c r="D9854" s="158">
        <v>950.53801060000001</v>
      </c>
      <c r="E9854" s="151">
        <v>11924</v>
      </c>
      <c r="F9854" s="151">
        <v>3</v>
      </c>
      <c r="G9854" s="158">
        <v>20.587451711735714</v>
      </c>
    </row>
    <row r="9855" spans="1:7" x14ac:dyDescent="0.25">
      <c r="A9855" s="147">
        <v>9851</v>
      </c>
      <c r="B9855" s="151">
        <v>21202145520</v>
      </c>
      <c r="C9855" s="151">
        <v>393</v>
      </c>
      <c r="D9855" s="158">
        <v>1000.117793</v>
      </c>
      <c r="E9855" s="151">
        <v>9600</v>
      </c>
      <c r="F9855" s="151">
        <v>5</v>
      </c>
      <c r="G9855" s="158">
        <v>36.066338084454507</v>
      </c>
    </row>
    <row r="9856" spans="1:7" x14ac:dyDescent="0.25">
      <c r="A9856" s="147">
        <v>9852</v>
      </c>
      <c r="B9856" s="151">
        <v>21202145521</v>
      </c>
      <c r="C9856" s="151">
        <v>433</v>
      </c>
      <c r="D9856" s="158">
        <v>1017.650094</v>
      </c>
      <c r="E9856" s="151">
        <v>8441</v>
      </c>
      <c r="F9856" s="151">
        <v>5</v>
      </c>
      <c r="G9856" s="158">
        <v>43.785799920074595</v>
      </c>
    </row>
    <row r="9857" spans="1:7" x14ac:dyDescent="0.25">
      <c r="A9857" s="147">
        <v>9853</v>
      </c>
      <c r="B9857" s="151">
        <v>21202145522</v>
      </c>
      <c r="C9857" s="151">
        <v>568</v>
      </c>
      <c r="D9857" s="158">
        <v>1047.51403</v>
      </c>
      <c r="E9857" s="151">
        <v>6031</v>
      </c>
      <c r="F9857" s="151">
        <v>7</v>
      </c>
      <c r="G9857" s="158">
        <v>59.837485013986949</v>
      </c>
    </row>
    <row r="9858" spans="1:7" x14ac:dyDescent="0.25">
      <c r="A9858" s="147">
        <v>9854</v>
      </c>
      <c r="B9858" s="151">
        <v>21202145523</v>
      </c>
      <c r="C9858" s="151">
        <v>300</v>
      </c>
      <c r="D9858" s="158">
        <v>1011.810067</v>
      </c>
      <c r="E9858" s="151">
        <v>8857</v>
      </c>
      <c r="F9858" s="151">
        <v>5</v>
      </c>
      <c r="G9858" s="158">
        <v>41.015052617556947</v>
      </c>
    </row>
    <row r="9859" spans="1:7" x14ac:dyDescent="0.25">
      <c r="A9859" s="147">
        <v>9855</v>
      </c>
      <c r="B9859" s="151">
        <v>21202145524</v>
      </c>
      <c r="C9859" s="151">
        <v>289</v>
      </c>
      <c r="D9859" s="158">
        <v>993.1643368</v>
      </c>
      <c r="E9859" s="151">
        <v>9992</v>
      </c>
      <c r="F9859" s="151">
        <v>4</v>
      </c>
      <c r="G9859" s="158">
        <v>33.45544158785134</v>
      </c>
    </row>
    <row r="9860" spans="1:7" x14ac:dyDescent="0.25">
      <c r="A9860" s="147">
        <v>9856</v>
      </c>
      <c r="B9860" s="151">
        <v>21202145525</v>
      </c>
      <c r="C9860" s="151">
        <v>484</v>
      </c>
      <c r="D9860" s="158">
        <v>1058.9386629999999</v>
      </c>
      <c r="E9860" s="151">
        <v>4938</v>
      </c>
      <c r="F9860" s="151">
        <v>7</v>
      </c>
      <c r="G9860" s="158">
        <v>67.11735713334221</v>
      </c>
    </row>
    <row r="9861" spans="1:7" x14ac:dyDescent="0.25">
      <c r="A9861" s="147">
        <v>9857</v>
      </c>
      <c r="B9861" s="151">
        <v>21202145526</v>
      </c>
      <c r="C9861" s="151">
        <v>401</v>
      </c>
      <c r="D9861" s="158">
        <v>1045.1843160000001</v>
      </c>
      <c r="E9861" s="151">
        <v>6231</v>
      </c>
      <c r="F9861" s="151">
        <v>7</v>
      </c>
      <c r="G9861" s="158">
        <v>58.505394964699612</v>
      </c>
    </row>
    <row r="9862" spans="1:7" x14ac:dyDescent="0.25">
      <c r="A9862" s="147">
        <v>9858</v>
      </c>
      <c r="B9862" s="151">
        <v>21202145527</v>
      </c>
      <c r="C9862" s="151">
        <v>509</v>
      </c>
      <c r="D9862" s="158">
        <v>973.37371240000004</v>
      </c>
      <c r="E9862" s="151">
        <v>10979</v>
      </c>
      <c r="F9862" s="151">
        <v>4</v>
      </c>
      <c r="G9862" s="158">
        <v>26.881577194618355</v>
      </c>
    </row>
    <row r="9863" spans="1:7" x14ac:dyDescent="0.25">
      <c r="A9863" s="147">
        <v>9859</v>
      </c>
      <c r="B9863" s="151">
        <v>21202145528</v>
      </c>
      <c r="C9863" s="151">
        <v>291</v>
      </c>
      <c r="D9863" s="158">
        <v>1017.134759</v>
      </c>
      <c r="E9863" s="151">
        <v>8487</v>
      </c>
      <c r="F9863" s="151">
        <v>5</v>
      </c>
      <c r="G9863" s="158">
        <v>43.479419208738513</v>
      </c>
    </row>
    <row r="9864" spans="1:7" x14ac:dyDescent="0.25">
      <c r="A9864" s="147">
        <v>9860</v>
      </c>
      <c r="B9864" s="151">
        <v>21202145529</v>
      </c>
      <c r="C9864" s="151">
        <v>399</v>
      </c>
      <c r="D9864" s="158">
        <v>998.30923059999998</v>
      </c>
      <c r="E9864" s="151">
        <v>9706</v>
      </c>
      <c r="F9864" s="151">
        <v>4</v>
      </c>
      <c r="G9864" s="158">
        <v>35.360330358332227</v>
      </c>
    </row>
    <row r="9865" spans="1:7" x14ac:dyDescent="0.25">
      <c r="A9865" s="147">
        <v>9861</v>
      </c>
      <c r="B9865" s="151">
        <v>21202145530</v>
      </c>
      <c r="C9865" s="151">
        <v>419</v>
      </c>
      <c r="D9865" s="158">
        <v>971.53468599999997</v>
      </c>
      <c r="E9865" s="151">
        <v>11049</v>
      </c>
      <c r="F9865" s="151">
        <v>4</v>
      </c>
      <c r="G9865" s="158">
        <v>26.415345677367792</v>
      </c>
    </row>
    <row r="9866" spans="1:7" x14ac:dyDescent="0.25">
      <c r="A9866" s="147">
        <v>9862</v>
      </c>
      <c r="B9866" s="151">
        <v>21202145531</v>
      </c>
      <c r="C9866" s="151">
        <v>581</v>
      </c>
      <c r="D9866" s="158">
        <v>1024.3612410000001</v>
      </c>
      <c r="E9866" s="151">
        <v>7955</v>
      </c>
      <c r="F9866" s="151">
        <v>6</v>
      </c>
      <c r="G9866" s="158">
        <v>47.022778739842813</v>
      </c>
    </row>
    <row r="9867" spans="1:7" x14ac:dyDescent="0.25">
      <c r="A9867" s="147">
        <v>9863</v>
      </c>
      <c r="B9867" s="151">
        <v>21202145532</v>
      </c>
      <c r="C9867" s="151">
        <v>264</v>
      </c>
      <c r="D9867" s="158">
        <v>983.34568360000003</v>
      </c>
      <c r="E9867" s="151">
        <v>10504</v>
      </c>
      <c r="F9867" s="151">
        <v>4</v>
      </c>
      <c r="G9867" s="158">
        <v>30.045291061675773</v>
      </c>
    </row>
    <row r="9868" spans="1:7" x14ac:dyDescent="0.25">
      <c r="A9868" s="147">
        <v>9864</v>
      </c>
      <c r="B9868" s="151">
        <v>21202145533</v>
      </c>
      <c r="C9868" s="151">
        <v>364</v>
      </c>
      <c r="D9868" s="158">
        <v>1044.5319019999999</v>
      </c>
      <c r="E9868" s="151">
        <v>6292</v>
      </c>
      <c r="F9868" s="151">
        <v>7</v>
      </c>
      <c r="G9868" s="158">
        <v>58.099107499666978</v>
      </c>
    </row>
    <row r="9869" spans="1:7" x14ac:dyDescent="0.25">
      <c r="A9869" s="147">
        <v>9865</v>
      </c>
      <c r="B9869" s="151">
        <v>21202145534</v>
      </c>
      <c r="C9869" s="151">
        <v>223</v>
      </c>
      <c r="D9869" s="158">
        <v>963.95407239999997</v>
      </c>
      <c r="E9869" s="151">
        <v>11379</v>
      </c>
      <c r="F9869" s="151">
        <v>3</v>
      </c>
      <c r="G9869" s="158">
        <v>24.21739709604369</v>
      </c>
    </row>
    <row r="9870" spans="1:7" x14ac:dyDescent="0.25">
      <c r="A9870" s="147">
        <v>9866</v>
      </c>
      <c r="B9870" s="151">
        <v>21202145601</v>
      </c>
      <c r="C9870" s="151">
        <v>637</v>
      </c>
      <c r="D9870" s="158">
        <v>996.67567380000003</v>
      </c>
      <c r="E9870" s="151">
        <v>9808</v>
      </c>
      <c r="F9870" s="151">
        <v>4</v>
      </c>
      <c r="G9870" s="158">
        <v>34.680964433195683</v>
      </c>
    </row>
    <row r="9871" spans="1:7" x14ac:dyDescent="0.25">
      <c r="A9871" s="147">
        <v>9867</v>
      </c>
      <c r="B9871" s="151">
        <v>21202145602</v>
      </c>
      <c r="C9871" s="151">
        <v>1000</v>
      </c>
      <c r="D9871" s="158">
        <v>990.28894679999996</v>
      </c>
      <c r="E9871" s="151">
        <v>10145</v>
      </c>
      <c r="F9871" s="151">
        <v>4</v>
      </c>
      <c r="G9871" s="158">
        <v>32.436392700146534</v>
      </c>
    </row>
    <row r="9872" spans="1:7" x14ac:dyDescent="0.25">
      <c r="A9872" s="147">
        <v>9868</v>
      </c>
      <c r="B9872" s="151">
        <v>21202145603</v>
      </c>
      <c r="C9872" s="151">
        <v>543</v>
      </c>
      <c r="D9872" s="158">
        <v>992.62461859999996</v>
      </c>
      <c r="E9872" s="151">
        <v>10016</v>
      </c>
      <c r="F9872" s="151">
        <v>4</v>
      </c>
      <c r="G9872" s="158">
        <v>33.295590781936859</v>
      </c>
    </row>
    <row r="9873" spans="1:7" x14ac:dyDescent="0.25">
      <c r="A9873" s="147">
        <v>9869</v>
      </c>
      <c r="B9873" s="151">
        <v>21202145604</v>
      </c>
      <c r="C9873" s="151">
        <v>508</v>
      </c>
      <c r="D9873" s="158">
        <v>1030.8758829999999</v>
      </c>
      <c r="E9873" s="151">
        <v>7440</v>
      </c>
      <c r="F9873" s="151">
        <v>6</v>
      </c>
      <c r="G9873" s="158">
        <v>50.452910616757698</v>
      </c>
    </row>
    <row r="9874" spans="1:7" x14ac:dyDescent="0.25">
      <c r="A9874" s="147">
        <v>9870</v>
      </c>
      <c r="B9874" s="151">
        <v>21202145605</v>
      </c>
      <c r="C9874" s="151">
        <v>416</v>
      </c>
      <c r="D9874" s="158">
        <v>954.3104439</v>
      </c>
      <c r="E9874" s="151">
        <v>11786</v>
      </c>
      <c r="F9874" s="151">
        <v>3</v>
      </c>
      <c r="G9874" s="158">
        <v>21.506593845743971</v>
      </c>
    </row>
    <row r="9875" spans="1:7" x14ac:dyDescent="0.25">
      <c r="A9875" s="147">
        <v>9871</v>
      </c>
      <c r="B9875" s="151">
        <v>21202145607</v>
      </c>
      <c r="C9875" s="151">
        <v>620</v>
      </c>
      <c r="D9875" s="158">
        <v>945.98900490000005</v>
      </c>
      <c r="E9875" s="151">
        <v>12058</v>
      </c>
      <c r="F9875" s="151">
        <v>3</v>
      </c>
      <c r="G9875" s="158">
        <v>19.694951378713203</v>
      </c>
    </row>
    <row r="9876" spans="1:7" x14ac:dyDescent="0.25">
      <c r="A9876" s="147">
        <v>9872</v>
      </c>
      <c r="B9876" s="151">
        <v>21202145608</v>
      </c>
      <c r="C9876" s="151">
        <v>296</v>
      </c>
      <c r="D9876" s="158">
        <v>737.91901099999995</v>
      </c>
      <c r="E9876" s="151">
        <v>14864</v>
      </c>
      <c r="F9876" s="151">
        <v>1</v>
      </c>
      <c r="G9876" s="158">
        <v>1.0057279872119356</v>
      </c>
    </row>
    <row r="9877" spans="1:7" x14ac:dyDescent="0.25">
      <c r="A9877" s="147">
        <v>9873</v>
      </c>
      <c r="B9877" s="151">
        <v>21202145609</v>
      </c>
      <c r="C9877" s="151">
        <v>318</v>
      </c>
      <c r="D9877" s="158">
        <v>973.74591280000004</v>
      </c>
      <c r="E9877" s="151">
        <v>10966</v>
      </c>
      <c r="F9877" s="151">
        <v>4</v>
      </c>
      <c r="G9877" s="158">
        <v>26.968163047822031</v>
      </c>
    </row>
    <row r="9878" spans="1:7" x14ac:dyDescent="0.25">
      <c r="A9878" s="147">
        <v>9874</v>
      </c>
      <c r="B9878" s="151">
        <v>21202145610</v>
      </c>
      <c r="C9878" s="151">
        <v>376</v>
      </c>
      <c r="D9878" s="158">
        <v>895.368469</v>
      </c>
      <c r="E9878" s="151">
        <v>13417</v>
      </c>
      <c r="F9878" s="151">
        <v>2</v>
      </c>
      <c r="G9878" s="158">
        <v>10.643399493805781</v>
      </c>
    </row>
    <row r="9879" spans="1:7" x14ac:dyDescent="0.25">
      <c r="A9879" s="147">
        <v>9875</v>
      </c>
      <c r="B9879" s="151">
        <v>21202145611</v>
      </c>
      <c r="C9879" s="151">
        <v>500</v>
      </c>
      <c r="D9879" s="158">
        <v>998.95063189999996</v>
      </c>
      <c r="E9879" s="151">
        <v>9667</v>
      </c>
      <c r="F9879" s="151">
        <v>5</v>
      </c>
      <c r="G9879" s="158">
        <v>35.620087917943252</v>
      </c>
    </row>
    <row r="9880" spans="1:7" x14ac:dyDescent="0.25">
      <c r="A9880" s="147">
        <v>9876</v>
      </c>
      <c r="B9880" s="151">
        <v>21202145612</v>
      </c>
      <c r="C9880" s="151">
        <v>491</v>
      </c>
      <c r="D9880" s="158">
        <v>1033.416624</v>
      </c>
      <c r="E9880" s="151">
        <v>7224</v>
      </c>
      <c r="F9880" s="151">
        <v>6</v>
      </c>
      <c r="G9880" s="158">
        <v>51.891567869988009</v>
      </c>
    </row>
    <row r="9881" spans="1:7" x14ac:dyDescent="0.25">
      <c r="A9881" s="147">
        <v>9877</v>
      </c>
      <c r="B9881" s="151">
        <v>21202145613</v>
      </c>
      <c r="C9881" s="151">
        <v>475</v>
      </c>
      <c r="D9881" s="158">
        <v>935.5000579</v>
      </c>
      <c r="E9881" s="151">
        <v>12441</v>
      </c>
      <c r="F9881" s="151">
        <v>3</v>
      </c>
      <c r="G9881" s="158">
        <v>17.143998934327961</v>
      </c>
    </row>
    <row r="9882" spans="1:7" x14ac:dyDescent="0.25">
      <c r="A9882" s="147">
        <v>9878</v>
      </c>
      <c r="B9882" s="151">
        <v>21202145614</v>
      </c>
      <c r="C9882" s="151">
        <v>558</v>
      </c>
      <c r="D9882" s="158">
        <v>875.425389</v>
      </c>
      <c r="E9882" s="151">
        <v>13774</v>
      </c>
      <c r="F9882" s="151">
        <v>2</v>
      </c>
      <c r="G9882" s="158">
        <v>8.2656187558278944</v>
      </c>
    </row>
    <row r="9883" spans="1:7" x14ac:dyDescent="0.25">
      <c r="A9883" s="147">
        <v>9879</v>
      </c>
      <c r="B9883" s="151">
        <v>21202145615</v>
      </c>
      <c r="C9883" s="151">
        <v>659</v>
      </c>
      <c r="D9883" s="158">
        <v>992.70844539999996</v>
      </c>
      <c r="E9883" s="151">
        <v>10014</v>
      </c>
      <c r="F9883" s="151">
        <v>4</v>
      </c>
      <c r="G9883" s="158">
        <v>33.308911682429731</v>
      </c>
    </row>
    <row r="9884" spans="1:7" x14ac:dyDescent="0.25">
      <c r="A9884" s="147">
        <v>9880</v>
      </c>
      <c r="B9884" s="151">
        <v>21202145616</v>
      </c>
      <c r="C9884" s="151">
        <v>523</v>
      </c>
      <c r="D9884" s="158">
        <v>929.64513520000003</v>
      </c>
      <c r="E9884" s="151">
        <v>12617</v>
      </c>
      <c r="F9884" s="151">
        <v>2</v>
      </c>
      <c r="G9884" s="158">
        <v>15.971759690955109</v>
      </c>
    </row>
    <row r="9885" spans="1:7" x14ac:dyDescent="0.25">
      <c r="A9885" s="147">
        <v>9881</v>
      </c>
      <c r="B9885" s="151">
        <v>21202145617</v>
      </c>
      <c r="C9885" s="151">
        <v>293</v>
      </c>
      <c r="D9885" s="158">
        <v>951.22241859999997</v>
      </c>
      <c r="E9885" s="151">
        <v>11897</v>
      </c>
      <c r="F9885" s="151">
        <v>3</v>
      </c>
      <c r="G9885" s="158">
        <v>20.767283868389502</v>
      </c>
    </row>
    <row r="9886" spans="1:7" x14ac:dyDescent="0.25">
      <c r="A9886" s="147">
        <v>9882</v>
      </c>
      <c r="B9886" s="151">
        <v>21202145618</v>
      </c>
      <c r="C9886" s="151">
        <v>594</v>
      </c>
      <c r="D9886" s="158">
        <v>966.58778710000001</v>
      </c>
      <c r="E9886" s="151">
        <v>11272</v>
      </c>
      <c r="F9886" s="151">
        <v>3</v>
      </c>
      <c r="G9886" s="158">
        <v>24.930065272412417</v>
      </c>
    </row>
    <row r="9887" spans="1:7" x14ac:dyDescent="0.25">
      <c r="A9887" s="147">
        <v>9883</v>
      </c>
      <c r="B9887" s="151">
        <v>21202145619</v>
      </c>
      <c r="C9887" s="151">
        <v>642</v>
      </c>
      <c r="D9887" s="158">
        <v>911.65360080000005</v>
      </c>
      <c r="E9887" s="151">
        <v>13065</v>
      </c>
      <c r="F9887" s="151">
        <v>2</v>
      </c>
      <c r="G9887" s="158">
        <v>12.987877980551485</v>
      </c>
    </row>
    <row r="9888" spans="1:7" x14ac:dyDescent="0.25">
      <c r="A9888" s="147">
        <v>9884</v>
      </c>
      <c r="B9888" s="151">
        <v>21202145620</v>
      </c>
      <c r="C9888" s="151">
        <v>457</v>
      </c>
      <c r="D9888" s="158">
        <v>934.94909159999997</v>
      </c>
      <c r="E9888" s="151">
        <v>12464</v>
      </c>
      <c r="F9888" s="151">
        <v>3</v>
      </c>
      <c r="G9888" s="158">
        <v>16.990808578659916</v>
      </c>
    </row>
    <row r="9889" spans="1:7" x14ac:dyDescent="0.25">
      <c r="A9889" s="147">
        <v>9885</v>
      </c>
      <c r="B9889" s="151">
        <v>21202145621</v>
      </c>
      <c r="C9889" s="151">
        <v>490</v>
      </c>
      <c r="D9889" s="158">
        <v>914.76508869999998</v>
      </c>
      <c r="E9889" s="151">
        <v>12983</v>
      </c>
      <c r="F9889" s="151">
        <v>2</v>
      </c>
      <c r="G9889" s="158">
        <v>13.534034900759293</v>
      </c>
    </row>
    <row r="9890" spans="1:7" x14ac:dyDescent="0.25">
      <c r="A9890" s="147">
        <v>9886</v>
      </c>
      <c r="B9890" s="151">
        <v>21202145622</v>
      </c>
      <c r="C9890" s="151">
        <v>351</v>
      </c>
      <c r="D9890" s="158">
        <v>875.44969730000003</v>
      </c>
      <c r="E9890" s="151">
        <v>13773</v>
      </c>
      <c r="F9890" s="151">
        <v>2</v>
      </c>
      <c r="G9890" s="158">
        <v>8.2722792060743302</v>
      </c>
    </row>
    <row r="9891" spans="1:7" x14ac:dyDescent="0.25">
      <c r="A9891" s="147">
        <v>9887</v>
      </c>
      <c r="B9891" s="151">
        <v>21202145623</v>
      </c>
      <c r="C9891" s="151">
        <v>323</v>
      </c>
      <c r="D9891" s="158">
        <v>853.61519020000003</v>
      </c>
      <c r="E9891" s="151">
        <v>14092</v>
      </c>
      <c r="F9891" s="151">
        <v>1</v>
      </c>
      <c r="G9891" s="158">
        <v>6.1475955774610362</v>
      </c>
    </row>
    <row r="9892" spans="1:7" x14ac:dyDescent="0.25">
      <c r="A9892" s="147">
        <v>9888</v>
      </c>
      <c r="B9892" s="151">
        <v>21202145624</v>
      </c>
      <c r="C9892" s="151">
        <v>397</v>
      </c>
      <c r="D9892" s="158">
        <v>980.53477559999999</v>
      </c>
      <c r="E9892" s="151">
        <v>10633</v>
      </c>
      <c r="F9892" s="151">
        <v>4</v>
      </c>
      <c r="G9892" s="158">
        <v>29.186092979885441</v>
      </c>
    </row>
    <row r="9893" spans="1:7" x14ac:dyDescent="0.25">
      <c r="A9893" s="147">
        <v>9889</v>
      </c>
      <c r="B9893" s="151">
        <v>21202145625</v>
      </c>
      <c r="C9893" s="151">
        <v>423</v>
      </c>
      <c r="D9893" s="158">
        <v>935.36404560000005</v>
      </c>
      <c r="E9893" s="151">
        <v>12448</v>
      </c>
      <c r="F9893" s="151">
        <v>3</v>
      </c>
      <c r="G9893" s="158">
        <v>17.097375782602903</v>
      </c>
    </row>
    <row r="9894" spans="1:7" x14ac:dyDescent="0.25">
      <c r="A9894" s="147">
        <v>9890</v>
      </c>
      <c r="B9894" s="151">
        <v>21202145626</v>
      </c>
      <c r="C9894" s="151">
        <v>277</v>
      </c>
      <c r="D9894" s="158">
        <v>1020.374643</v>
      </c>
      <c r="E9894" s="151">
        <v>8263</v>
      </c>
      <c r="F9894" s="151">
        <v>5</v>
      </c>
      <c r="G9894" s="158">
        <v>44.971360063940324</v>
      </c>
    </row>
    <row r="9895" spans="1:7" x14ac:dyDescent="0.25">
      <c r="A9895" s="147">
        <v>9891</v>
      </c>
      <c r="B9895" s="151">
        <v>21202145628</v>
      </c>
      <c r="C9895" s="151">
        <v>389</v>
      </c>
      <c r="D9895" s="158">
        <v>1025.6143689999999</v>
      </c>
      <c r="E9895" s="151">
        <v>7851</v>
      </c>
      <c r="F9895" s="151">
        <v>6</v>
      </c>
      <c r="G9895" s="158">
        <v>47.715465565472229</v>
      </c>
    </row>
    <row r="9896" spans="1:7" x14ac:dyDescent="0.25">
      <c r="A9896" s="147">
        <v>9892</v>
      </c>
      <c r="B9896" s="151">
        <v>21202145629</v>
      </c>
      <c r="C9896" s="151">
        <v>811</v>
      </c>
      <c r="D9896" s="158">
        <v>984.20707430000004</v>
      </c>
      <c r="E9896" s="151">
        <v>10454</v>
      </c>
      <c r="F9896" s="151">
        <v>4</v>
      </c>
      <c r="G9896" s="158">
        <v>30.378313573997602</v>
      </c>
    </row>
    <row r="9897" spans="1:7" x14ac:dyDescent="0.25">
      <c r="A9897" s="147">
        <v>9893</v>
      </c>
      <c r="B9897" s="151">
        <v>21202145630</v>
      </c>
      <c r="C9897" s="151">
        <v>622</v>
      </c>
      <c r="D9897" s="158">
        <v>906.63597100000004</v>
      </c>
      <c r="E9897" s="151">
        <v>13191</v>
      </c>
      <c r="F9897" s="151">
        <v>2</v>
      </c>
      <c r="G9897" s="158">
        <v>12.148661249500465</v>
      </c>
    </row>
    <row r="9898" spans="1:7" x14ac:dyDescent="0.25">
      <c r="A9898" s="147">
        <v>9894</v>
      </c>
      <c r="B9898" s="151">
        <v>21202145631</v>
      </c>
      <c r="C9898" s="151">
        <v>304</v>
      </c>
      <c r="D9898" s="158">
        <v>972.97223889999998</v>
      </c>
      <c r="E9898" s="151">
        <v>10995</v>
      </c>
      <c r="F9898" s="151">
        <v>4</v>
      </c>
      <c r="G9898" s="158">
        <v>26.775009990675368</v>
      </c>
    </row>
    <row r="9899" spans="1:7" x14ac:dyDescent="0.25">
      <c r="A9899" s="147">
        <v>9895</v>
      </c>
      <c r="B9899" s="151">
        <v>21202145632</v>
      </c>
      <c r="C9899" s="151">
        <v>467</v>
      </c>
      <c r="D9899" s="158">
        <v>927.64351499999998</v>
      </c>
      <c r="E9899" s="151">
        <v>12678</v>
      </c>
      <c r="F9899" s="151">
        <v>2</v>
      </c>
      <c r="G9899" s="158">
        <v>15.565472225922472</v>
      </c>
    </row>
    <row r="9900" spans="1:7" x14ac:dyDescent="0.25">
      <c r="A9900" s="147">
        <v>9896</v>
      </c>
      <c r="B9900" s="151">
        <v>21202155301</v>
      </c>
      <c r="C9900" s="151">
        <v>369</v>
      </c>
      <c r="D9900" s="158">
        <v>1114.2766939999999</v>
      </c>
      <c r="E9900" s="151">
        <v>658</v>
      </c>
      <c r="F9900" s="151">
        <v>10</v>
      </c>
      <c r="G9900" s="158">
        <v>95.624084188091118</v>
      </c>
    </row>
    <row r="9901" spans="1:7" x14ac:dyDescent="0.25">
      <c r="A9901" s="147">
        <v>9897</v>
      </c>
      <c r="B9901" s="151">
        <v>21202155302</v>
      </c>
      <c r="C9901" s="151">
        <v>338</v>
      </c>
      <c r="D9901" s="158">
        <v>1076.222982</v>
      </c>
      <c r="E9901" s="151">
        <v>3382</v>
      </c>
      <c r="F9901" s="151">
        <v>8</v>
      </c>
      <c r="G9901" s="158">
        <v>77.481017716797652</v>
      </c>
    </row>
    <row r="9902" spans="1:7" x14ac:dyDescent="0.25">
      <c r="A9902" s="147">
        <v>9898</v>
      </c>
      <c r="B9902" s="151">
        <v>21202155303</v>
      </c>
      <c r="C9902" s="151">
        <v>425</v>
      </c>
      <c r="D9902" s="158">
        <v>1056.065006</v>
      </c>
      <c r="E9902" s="151">
        <v>5236</v>
      </c>
      <c r="F9902" s="151">
        <v>7</v>
      </c>
      <c r="G9902" s="158">
        <v>65.1325429599041</v>
      </c>
    </row>
    <row r="9903" spans="1:7" x14ac:dyDescent="0.25">
      <c r="A9903" s="147">
        <v>9899</v>
      </c>
      <c r="B9903" s="151">
        <v>21202155304</v>
      </c>
      <c r="C9903" s="151">
        <v>404</v>
      </c>
      <c r="D9903" s="158">
        <v>1072.288816</v>
      </c>
      <c r="E9903" s="151">
        <v>3728</v>
      </c>
      <c r="F9903" s="151">
        <v>8</v>
      </c>
      <c r="G9903" s="158">
        <v>75.176501931530566</v>
      </c>
    </row>
    <row r="9904" spans="1:7" x14ac:dyDescent="0.25">
      <c r="A9904" s="147">
        <v>9900</v>
      </c>
      <c r="B9904" s="151">
        <v>21202155305</v>
      </c>
      <c r="C9904" s="151">
        <v>381</v>
      </c>
      <c r="D9904" s="158">
        <v>1078.652885</v>
      </c>
      <c r="E9904" s="151">
        <v>3160</v>
      </c>
      <c r="F9904" s="151">
        <v>8</v>
      </c>
      <c r="G9904" s="158">
        <v>78.959637671506584</v>
      </c>
    </row>
    <row r="9905" spans="1:7" x14ac:dyDescent="0.25">
      <c r="A9905" s="147">
        <v>9901</v>
      </c>
      <c r="B9905" s="151">
        <v>21202155306</v>
      </c>
      <c r="C9905" s="151">
        <v>409</v>
      </c>
      <c r="D9905" s="158">
        <v>1022.181314</v>
      </c>
      <c r="E9905" s="151">
        <v>8125</v>
      </c>
      <c r="F9905" s="151">
        <v>6</v>
      </c>
      <c r="G9905" s="158">
        <v>45.890502197948578</v>
      </c>
    </row>
    <row r="9906" spans="1:7" x14ac:dyDescent="0.25">
      <c r="A9906" s="147">
        <v>9902</v>
      </c>
      <c r="B9906" s="151">
        <v>21202155307</v>
      </c>
      <c r="C9906" s="151">
        <v>472</v>
      </c>
      <c r="D9906" s="158">
        <v>1060.1854089999999</v>
      </c>
      <c r="E9906" s="151">
        <v>4802</v>
      </c>
      <c r="F9906" s="151">
        <v>7</v>
      </c>
      <c r="G9906" s="158">
        <v>68.023178366857593</v>
      </c>
    </row>
    <row r="9907" spans="1:7" x14ac:dyDescent="0.25">
      <c r="A9907" s="147">
        <v>9903</v>
      </c>
      <c r="B9907" s="151">
        <v>21202155308</v>
      </c>
      <c r="C9907" s="151">
        <v>515</v>
      </c>
      <c r="D9907" s="158">
        <v>1045.490235</v>
      </c>
      <c r="E9907" s="151">
        <v>6204</v>
      </c>
      <c r="F9907" s="151">
        <v>7</v>
      </c>
      <c r="G9907" s="158">
        <v>58.6852271213534</v>
      </c>
    </row>
    <row r="9908" spans="1:7" x14ac:dyDescent="0.25">
      <c r="A9908" s="147">
        <v>9904</v>
      </c>
      <c r="B9908" s="151">
        <v>21202155309</v>
      </c>
      <c r="C9908" s="151">
        <v>483</v>
      </c>
      <c r="D9908" s="158">
        <v>1072.037859</v>
      </c>
      <c r="E9908" s="151">
        <v>3753</v>
      </c>
      <c r="F9908" s="151">
        <v>8</v>
      </c>
      <c r="G9908" s="158">
        <v>75.00999067536965</v>
      </c>
    </row>
    <row r="9909" spans="1:7" x14ac:dyDescent="0.25">
      <c r="A9909" s="147">
        <v>9905</v>
      </c>
      <c r="B9909" s="151">
        <v>21202155310</v>
      </c>
      <c r="C9909" s="151">
        <v>518</v>
      </c>
      <c r="D9909" s="158">
        <v>979.59510269999998</v>
      </c>
      <c r="E9909" s="151">
        <v>10675</v>
      </c>
      <c r="F9909" s="151">
        <v>4</v>
      </c>
      <c r="G9909" s="158">
        <v>28.906354069535102</v>
      </c>
    </row>
    <row r="9910" spans="1:7" x14ac:dyDescent="0.25">
      <c r="A9910" s="147">
        <v>9906</v>
      </c>
      <c r="B9910" s="151">
        <v>21202155311</v>
      </c>
      <c r="C9910" s="151">
        <v>695</v>
      </c>
      <c r="D9910" s="158">
        <v>1071.6434489999999</v>
      </c>
      <c r="E9910" s="151">
        <v>3790</v>
      </c>
      <c r="F9910" s="151">
        <v>8</v>
      </c>
      <c r="G9910" s="158">
        <v>74.763554016251504</v>
      </c>
    </row>
    <row r="9911" spans="1:7" x14ac:dyDescent="0.25">
      <c r="A9911" s="147">
        <v>9907</v>
      </c>
      <c r="B9911" s="151">
        <v>21202155312</v>
      </c>
      <c r="C9911" s="151">
        <v>508</v>
      </c>
      <c r="D9911" s="158">
        <v>1096.698185</v>
      </c>
      <c r="E9911" s="151">
        <v>1664</v>
      </c>
      <c r="F9911" s="151">
        <v>9</v>
      </c>
      <c r="G9911" s="158">
        <v>88.923671240175835</v>
      </c>
    </row>
    <row r="9912" spans="1:7" x14ac:dyDescent="0.25">
      <c r="A9912" s="147">
        <v>9908</v>
      </c>
      <c r="B9912" s="151">
        <v>21202155313</v>
      </c>
      <c r="C9912" s="151">
        <v>308</v>
      </c>
      <c r="D9912" s="158">
        <v>944.85153390000005</v>
      </c>
      <c r="E9912" s="151">
        <v>12112</v>
      </c>
      <c r="F9912" s="151">
        <v>3</v>
      </c>
      <c r="G9912" s="158">
        <v>19.33528706540562</v>
      </c>
    </row>
    <row r="9913" spans="1:7" x14ac:dyDescent="0.25">
      <c r="A9913" s="147">
        <v>9909</v>
      </c>
      <c r="B9913" s="151">
        <v>21202155314</v>
      </c>
      <c r="C9913" s="151">
        <v>425</v>
      </c>
      <c r="D9913" s="158">
        <v>966.06178969999996</v>
      </c>
      <c r="E9913" s="151">
        <v>11297</v>
      </c>
      <c r="F9913" s="151">
        <v>3</v>
      </c>
      <c r="G9913" s="158">
        <v>24.763554016251497</v>
      </c>
    </row>
    <row r="9914" spans="1:7" x14ac:dyDescent="0.25">
      <c r="A9914" s="147">
        <v>9910</v>
      </c>
      <c r="B9914" s="151">
        <v>21202155315</v>
      </c>
      <c r="C9914" s="151">
        <v>423</v>
      </c>
      <c r="D9914" s="158">
        <v>1029.4055679999999</v>
      </c>
      <c r="E9914" s="151">
        <v>7553</v>
      </c>
      <c r="F9914" s="151">
        <v>6</v>
      </c>
      <c r="G9914" s="158">
        <v>49.700279738910353</v>
      </c>
    </row>
    <row r="9915" spans="1:7" x14ac:dyDescent="0.25">
      <c r="A9915" s="147">
        <v>9911</v>
      </c>
      <c r="B9915" s="151">
        <v>21202155316</v>
      </c>
      <c r="C9915" s="151">
        <v>445</v>
      </c>
      <c r="D9915" s="158">
        <v>1060.5253849999999</v>
      </c>
      <c r="E9915" s="151">
        <v>4779</v>
      </c>
      <c r="F9915" s="151">
        <v>7</v>
      </c>
      <c r="G9915" s="158">
        <v>68.176368722525638</v>
      </c>
    </row>
    <row r="9916" spans="1:7" x14ac:dyDescent="0.25">
      <c r="A9916" s="147">
        <v>9912</v>
      </c>
      <c r="B9916" s="151">
        <v>21202155317</v>
      </c>
      <c r="C9916" s="151">
        <v>648</v>
      </c>
      <c r="D9916" s="158">
        <v>1011.539596</v>
      </c>
      <c r="E9916" s="151">
        <v>8879</v>
      </c>
      <c r="F9916" s="151">
        <v>5</v>
      </c>
      <c r="G9916" s="158">
        <v>40.868522712135338</v>
      </c>
    </row>
    <row r="9917" spans="1:7" x14ac:dyDescent="0.25">
      <c r="A9917" s="147">
        <v>9913</v>
      </c>
      <c r="B9917" s="151">
        <v>21202155318</v>
      </c>
      <c r="C9917" s="151">
        <v>315</v>
      </c>
      <c r="D9917" s="158">
        <v>1037.986412</v>
      </c>
      <c r="E9917" s="151">
        <v>6883</v>
      </c>
      <c r="F9917" s="151">
        <v>6</v>
      </c>
      <c r="G9917" s="158">
        <v>54.162781404022908</v>
      </c>
    </row>
    <row r="9918" spans="1:7" x14ac:dyDescent="0.25">
      <c r="A9918" s="147">
        <v>9914</v>
      </c>
      <c r="B9918" s="151">
        <v>21202155319</v>
      </c>
      <c r="C9918" s="151">
        <v>267</v>
      </c>
      <c r="D9918" s="158">
        <v>1003.373079</v>
      </c>
      <c r="E9918" s="151">
        <v>9422</v>
      </c>
      <c r="F9918" s="151">
        <v>5</v>
      </c>
      <c r="G9918" s="158">
        <v>37.251898228320236</v>
      </c>
    </row>
    <row r="9919" spans="1:7" x14ac:dyDescent="0.25">
      <c r="A9919" s="147">
        <v>9915</v>
      </c>
      <c r="B9919" s="151">
        <v>21202155320</v>
      </c>
      <c r="C9919" s="151">
        <v>442</v>
      </c>
      <c r="D9919" s="158">
        <v>1044.788051</v>
      </c>
      <c r="E9919" s="151">
        <v>6266</v>
      </c>
      <c r="F9919" s="151">
        <v>7</v>
      </c>
      <c r="G9919" s="158">
        <v>58.27227920607433</v>
      </c>
    </row>
    <row r="9920" spans="1:7" x14ac:dyDescent="0.25">
      <c r="A9920" s="147">
        <v>9916</v>
      </c>
      <c r="B9920" s="151">
        <v>21202155321</v>
      </c>
      <c r="C9920" s="151">
        <v>936</v>
      </c>
      <c r="D9920" s="158">
        <v>1072.6438109999999</v>
      </c>
      <c r="E9920" s="151">
        <v>3701</v>
      </c>
      <c r="F9920" s="151">
        <v>8</v>
      </c>
      <c r="G9920" s="158">
        <v>75.356334088184369</v>
      </c>
    </row>
    <row r="9921" spans="1:7" x14ac:dyDescent="0.25">
      <c r="A9921" s="147">
        <v>9917</v>
      </c>
      <c r="B9921" s="151">
        <v>21202155322</v>
      </c>
      <c r="C9921" s="151">
        <v>500</v>
      </c>
      <c r="D9921" s="158">
        <v>1124.2383420000001</v>
      </c>
      <c r="E9921" s="151">
        <v>329</v>
      </c>
      <c r="F9921" s="151">
        <v>10</v>
      </c>
      <c r="G9921" s="158">
        <v>97.815372319168787</v>
      </c>
    </row>
    <row r="9922" spans="1:7" x14ac:dyDescent="0.25">
      <c r="A9922" s="147">
        <v>9918</v>
      </c>
      <c r="B9922" s="151">
        <v>21202155323</v>
      </c>
      <c r="C9922" s="151">
        <v>502</v>
      </c>
      <c r="D9922" s="158">
        <v>1080.7684899999999</v>
      </c>
      <c r="E9922" s="151">
        <v>2969</v>
      </c>
      <c r="F9922" s="151">
        <v>9</v>
      </c>
      <c r="G9922" s="158">
        <v>80.231783668576</v>
      </c>
    </row>
    <row r="9923" spans="1:7" x14ac:dyDescent="0.25">
      <c r="A9923" s="147">
        <v>9919</v>
      </c>
      <c r="B9923" s="151">
        <v>21202155324</v>
      </c>
      <c r="C9923" s="151">
        <v>425</v>
      </c>
      <c r="D9923" s="158">
        <v>1071.9995960000001</v>
      </c>
      <c r="E9923" s="151">
        <v>3759</v>
      </c>
      <c r="F9923" s="151">
        <v>8</v>
      </c>
      <c r="G9923" s="158">
        <v>74.970027973891035</v>
      </c>
    </row>
    <row r="9924" spans="1:7" x14ac:dyDescent="0.25">
      <c r="A9924" s="147">
        <v>9920</v>
      </c>
      <c r="B9924" s="151">
        <v>21202155325</v>
      </c>
      <c r="C9924" s="151">
        <v>386</v>
      </c>
      <c r="D9924" s="158">
        <v>1025.625221</v>
      </c>
      <c r="E9924" s="151">
        <v>7850</v>
      </c>
      <c r="F9924" s="151">
        <v>6</v>
      </c>
      <c r="G9924" s="158">
        <v>47.722126015718665</v>
      </c>
    </row>
    <row r="9925" spans="1:7" x14ac:dyDescent="0.25">
      <c r="A9925" s="147">
        <v>9921</v>
      </c>
      <c r="B9925" s="151">
        <v>21202155326</v>
      </c>
      <c r="C9925" s="151">
        <v>742</v>
      </c>
      <c r="D9925" s="158">
        <v>1090.5436119999999</v>
      </c>
      <c r="E9925" s="151">
        <v>2123</v>
      </c>
      <c r="F9925" s="151">
        <v>9</v>
      </c>
      <c r="G9925" s="158">
        <v>85.866524577061412</v>
      </c>
    </row>
    <row r="9926" spans="1:7" x14ac:dyDescent="0.25">
      <c r="A9926" s="147">
        <v>9922</v>
      </c>
      <c r="B9926" s="151">
        <v>21202155327</v>
      </c>
      <c r="C9926" s="151">
        <v>449</v>
      </c>
      <c r="D9926" s="158">
        <v>1049.3650399999999</v>
      </c>
      <c r="E9926" s="151">
        <v>5872</v>
      </c>
      <c r="F9926" s="151">
        <v>7</v>
      </c>
      <c r="G9926" s="158">
        <v>60.89649660317037</v>
      </c>
    </row>
    <row r="9927" spans="1:7" x14ac:dyDescent="0.25">
      <c r="A9927" s="147">
        <v>9923</v>
      </c>
      <c r="B9927" s="151">
        <v>21202155328</v>
      </c>
      <c r="C9927" s="151">
        <v>398</v>
      </c>
      <c r="D9927" s="158">
        <v>1080.125974</v>
      </c>
      <c r="E9927" s="151">
        <v>3028</v>
      </c>
      <c r="F9927" s="151">
        <v>9</v>
      </c>
      <c r="G9927" s="158">
        <v>79.838817104036224</v>
      </c>
    </row>
    <row r="9928" spans="1:7" x14ac:dyDescent="0.25">
      <c r="A9928" s="147">
        <v>9924</v>
      </c>
      <c r="B9928" s="151">
        <v>21202155329</v>
      </c>
      <c r="C9928" s="151">
        <v>406</v>
      </c>
      <c r="D9928" s="158">
        <v>1054.9748669999999</v>
      </c>
      <c r="E9928" s="151">
        <v>5364</v>
      </c>
      <c r="F9928" s="151">
        <v>7</v>
      </c>
      <c r="G9928" s="158">
        <v>64.280005328360204</v>
      </c>
    </row>
    <row r="9929" spans="1:7" x14ac:dyDescent="0.25">
      <c r="A9929" s="147">
        <v>9925</v>
      </c>
      <c r="B9929" s="151">
        <v>21202155330</v>
      </c>
      <c r="C9929" s="151">
        <v>562</v>
      </c>
      <c r="D9929" s="158">
        <v>1086.9336740000001</v>
      </c>
      <c r="E9929" s="151">
        <v>2433</v>
      </c>
      <c r="F9929" s="151">
        <v>9</v>
      </c>
      <c r="G9929" s="158">
        <v>83.801785000666044</v>
      </c>
    </row>
    <row r="9930" spans="1:7" x14ac:dyDescent="0.25">
      <c r="A9930" s="147">
        <v>9926</v>
      </c>
      <c r="B9930" s="151">
        <v>21202155331</v>
      </c>
      <c r="C9930" s="151">
        <v>539</v>
      </c>
      <c r="D9930" s="158">
        <v>1096.918547</v>
      </c>
      <c r="E9930" s="151">
        <v>1646</v>
      </c>
      <c r="F9930" s="151">
        <v>9</v>
      </c>
      <c r="G9930" s="158">
        <v>89.043559344611694</v>
      </c>
    </row>
    <row r="9931" spans="1:7" x14ac:dyDescent="0.25">
      <c r="A9931" s="147">
        <v>9927</v>
      </c>
      <c r="B9931" s="151">
        <v>21202155332</v>
      </c>
      <c r="C9931" s="151">
        <v>310</v>
      </c>
      <c r="D9931" s="158">
        <v>995.27074689999995</v>
      </c>
      <c r="E9931" s="151">
        <v>9889</v>
      </c>
      <c r="F9931" s="151">
        <v>4</v>
      </c>
      <c r="G9931" s="158">
        <v>34.141467963234312</v>
      </c>
    </row>
    <row r="9932" spans="1:7" x14ac:dyDescent="0.25">
      <c r="A9932" s="147">
        <v>9928</v>
      </c>
      <c r="B9932" s="151">
        <v>21202155333</v>
      </c>
      <c r="C9932" s="151">
        <v>355</v>
      </c>
      <c r="D9932" s="158">
        <v>1083.5885960000001</v>
      </c>
      <c r="E9932" s="151">
        <v>2724</v>
      </c>
      <c r="F9932" s="151">
        <v>9</v>
      </c>
      <c r="G9932" s="158">
        <v>81.863593978952977</v>
      </c>
    </row>
    <row r="9933" spans="1:7" x14ac:dyDescent="0.25">
      <c r="A9933" s="147">
        <v>9929</v>
      </c>
      <c r="B9933" s="151">
        <v>21202155334</v>
      </c>
      <c r="C9933" s="151">
        <v>227</v>
      </c>
      <c r="D9933" s="158">
        <v>1059.8223700000001</v>
      </c>
      <c r="E9933" s="151">
        <v>4836</v>
      </c>
      <c r="F9933" s="151">
        <v>7</v>
      </c>
      <c r="G9933" s="158">
        <v>67.796723058478761</v>
      </c>
    </row>
    <row r="9934" spans="1:7" x14ac:dyDescent="0.25">
      <c r="A9934" s="147">
        <v>9930</v>
      </c>
      <c r="B9934" s="151">
        <v>21202155335</v>
      </c>
      <c r="C9934" s="151">
        <v>671</v>
      </c>
      <c r="D9934" s="158">
        <v>1060.304639</v>
      </c>
      <c r="E9934" s="151">
        <v>4795</v>
      </c>
      <c r="F9934" s="151">
        <v>7</v>
      </c>
      <c r="G9934" s="158">
        <v>68.069801518582651</v>
      </c>
    </row>
    <row r="9935" spans="1:7" x14ac:dyDescent="0.25">
      <c r="A9935" s="147">
        <v>9931</v>
      </c>
      <c r="B9935" s="151">
        <v>21202155336</v>
      </c>
      <c r="C9935" s="151">
        <v>514</v>
      </c>
      <c r="D9935" s="158">
        <v>1072.230006</v>
      </c>
      <c r="E9935" s="151">
        <v>3734</v>
      </c>
      <c r="F9935" s="151">
        <v>8</v>
      </c>
      <c r="G9935" s="158">
        <v>75.136539230051952</v>
      </c>
    </row>
    <row r="9936" spans="1:7" x14ac:dyDescent="0.25">
      <c r="A9936" s="147">
        <v>9932</v>
      </c>
      <c r="B9936" s="151">
        <v>21202155337</v>
      </c>
      <c r="C9936" s="151">
        <v>390</v>
      </c>
      <c r="D9936" s="158">
        <v>1077.4299759999999</v>
      </c>
      <c r="E9936" s="151">
        <v>3275</v>
      </c>
      <c r="F9936" s="151">
        <v>8</v>
      </c>
      <c r="G9936" s="158">
        <v>78.193685893166375</v>
      </c>
    </row>
    <row r="9937" spans="1:7" x14ac:dyDescent="0.25">
      <c r="A9937" s="147">
        <v>9933</v>
      </c>
      <c r="B9937" s="151">
        <v>21202155338</v>
      </c>
      <c r="C9937" s="151">
        <v>317</v>
      </c>
      <c r="D9937" s="158">
        <v>1082.7946959999999</v>
      </c>
      <c r="E9937" s="151">
        <v>2800</v>
      </c>
      <c r="F9937" s="151">
        <v>9</v>
      </c>
      <c r="G9937" s="158">
        <v>81.357399760223785</v>
      </c>
    </row>
    <row r="9938" spans="1:7" x14ac:dyDescent="0.25">
      <c r="A9938" s="147">
        <v>9934</v>
      </c>
      <c r="B9938" s="151">
        <v>21202155339</v>
      </c>
      <c r="C9938" s="151">
        <v>342</v>
      </c>
      <c r="D9938" s="158">
        <v>1084.020166</v>
      </c>
      <c r="E9938" s="151">
        <v>2684</v>
      </c>
      <c r="F9938" s="151">
        <v>9</v>
      </c>
      <c r="G9938" s="158">
        <v>82.130011988810452</v>
      </c>
    </row>
    <row r="9939" spans="1:7" x14ac:dyDescent="0.25">
      <c r="A9939" s="147">
        <v>9935</v>
      </c>
      <c r="B9939" s="151">
        <v>21202155401</v>
      </c>
      <c r="C9939" s="151">
        <v>234</v>
      </c>
      <c r="D9939" s="158">
        <v>1100.4720400000001</v>
      </c>
      <c r="E9939" s="151">
        <v>1388</v>
      </c>
      <c r="F9939" s="151">
        <v>9</v>
      </c>
      <c r="G9939" s="158">
        <v>90.761955508192344</v>
      </c>
    </row>
    <row r="9940" spans="1:7" x14ac:dyDescent="0.25">
      <c r="A9940" s="147">
        <v>9936</v>
      </c>
      <c r="B9940" s="151">
        <v>21202155402</v>
      </c>
      <c r="C9940" s="151">
        <v>620</v>
      </c>
      <c r="D9940" s="158">
        <v>1035.7302709999999</v>
      </c>
      <c r="E9940" s="151">
        <v>7065</v>
      </c>
      <c r="F9940" s="151">
        <v>6</v>
      </c>
      <c r="G9940" s="158">
        <v>52.950579459171443</v>
      </c>
    </row>
    <row r="9941" spans="1:7" x14ac:dyDescent="0.25">
      <c r="A9941" s="147">
        <v>9937</v>
      </c>
      <c r="B9941" s="151">
        <v>21202155404</v>
      </c>
      <c r="C9941" s="151">
        <v>462</v>
      </c>
      <c r="D9941" s="158">
        <v>1071.750691</v>
      </c>
      <c r="E9941" s="151">
        <v>3784</v>
      </c>
      <c r="F9941" s="151">
        <v>8</v>
      </c>
      <c r="G9941" s="158">
        <v>74.803516717730119</v>
      </c>
    </row>
    <row r="9942" spans="1:7" x14ac:dyDescent="0.25">
      <c r="A9942" s="147">
        <v>9938</v>
      </c>
      <c r="B9942" s="151">
        <v>21202155406</v>
      </c>
      <c r="C9942" s="151">
        <v>302</v>
      </c>
      <c r="D9942" s="158">
        <v>987.44100390000006</v>
      </c>
      <c r="E9942" s="151">
        <v>10300</v>
      </c>
      <c r="F9942" s="151">
        <v>4</v>
      </c>
      <c r="G9942" s="158">
        <v>31.404022911948847</v>
      </c>
    </row>
    <row r="9943" spans="1:7" x14ac:dyDescent="0.25">
      <c r="A9943" s="147">
        <v>9939</v>
      </c>
      <c r="B9943" s="151">
        <v>21202155407</v>
      </c>
      <c r="C9943" s="151">
        <v>957</v>
      </c>
      <c r="D9943" s="158">
        <v>1092.4301869999999</v>
      </c>
      <c r="E9943" s="151">
        <v>1983</v>
      </c>
      <c r="F9943" s="151">
        <v>9</v>
      </c>
      <c r="G9943" s="158">
        <v>86.798987611562538</v>
      </c>
    </row>
    <row r="9944" spans="1:7" x14ac:dyDescent="0.25">
      <c r="A9944" s="147">
        <v>9940</v>
      </c>
      <c r="B9944" s="151">
        <v>21202155408</v>
      </c>
      <c r="C9944" s="151">
        <v>255</v>
      </c>
      <c r="D9944" s="158">
        <v>1018.708762</v>
      </c>
      <c r="E9944" s="151">
        <v>8379</v>
      </c>
      <c r="F9944" s="151">
        <v>5</v>
      </c>
      <c r="G9944" s="158">
        <v>44.198747835353672</v>
      </c>
    </row>
    <row r="9945" spans="1:7" x14ac:dyDescent="0.25">
      <c r="A9945" s="147">
        <v>9941</v>
      </c>
      <c r="B9945" s="151">
        <v>21202155409</v>
      </c>
      <c r="C9945" s="151">
        <v>342</v>
      </c>
      <c r="D9945" s="158">
        <v>1092.8990679999999</v>
      </c>
      <c r="E9945" s="151">
        <v>1956</v>
      </c>
      <c r="F9945" s="151">
        <v>9</v>
      </c>
      <c r="G9945" s="158">
        <v>86.978819768216326</v>
      </c>
    </row>
    <row r="9946" spans="1:7" x14ac:dyDescent="0.25">
      <c r="A9946" s="147">
        <v>9942</v>
      </c>
      <c r="B9946" s="151">
        <v>21202155410</v>
      </c>
      <c r="C9946" s="151">
        <v>341</v>
      </c>
      <c r="D9946" s="158">
        <v>1008.362681</v>
      </c>
      <c r="E9946" s="151">
        <v>9087</v>
      </c>
      <c r="F9946" s="151">
        <v>5</v>
      </c>
      <c r="G9946" s="158">
        <v>39.483149060876514</v>
      </c>
    </row>
    <row r="9947" spans="1:7" x14ac:dyDescent="0.25">
      <c r="A9947" s="147">
        <v>9943</v>
      </c>
      <c r="B9947" s="151">
        <v>21202155411</v>
      </c>
      <c r="C9947" s="151">
        <v>528</v>
      </c>
      <c r="D9947" s="158">
        <v>1047.9096440000001</v>
      </c>
      <c r="E9947" s="151">
        <v>5995</v>
      </c>
      <c r="F9947" s="151">
        <v>7</v>
      </c>
      <c r="G9947" s="158">
        <v>60.077261222858667</v>
      </c>
    </row>
    <row r="9948" spans="1:7" x14ac:dyDescent="0.25">
      <c r="A9948" s="147">
        <v>9944</v>
      </c>
      <c r="B9948" s="151">
        <v>21202155412</v>
      </c>
      <c r="C9948" s="151">
        <v>599</v>
      </c>
      <c r="D9948" s="158">
        <v>1020.757416</v>
      </c>
      <c r="E9948" s="151">
        <v>8228</v>
      </c>
      <c r="F9948" s="151">
        <v>5</v>
      </c>
      <c r="G9948" s="158">
        <v>45.204475822565605</v>
      </c>
    </row>
    <row r="9949" spans="1:7" x14ac:dyDescent="0.25">
      <c r="A9949" s="147">
        <v>9945</v>
      </c>
      <c r="B9949" s="151">
        <v>21202155413</v>
      </c>
      <c r="C9949" s="151">
        <v>431</v>
      </c>
      <c r="D9949" s="158">
        <v>1117.895563</v>
      </c>
      <c r="E9949" s="151">
        <v>516</v>
      </c>
      <c r="F9949" s="151">
        <v>10</v>
      </c>
      <c r="G9949" s="158">
        <v>96.569868123085129</v>
      </c>
    </row>
    <row r="9950" spans="1:7" x14ac:dyDescent="0.25">
      <c r="A9950" s="147">
        <v>9946</v>
      </c>
      <c r="B9950" s="151">
        <v>21202155414</v>
      </c>
      <c r="C9950" s="151">
        <v>680</v>
      </c>
      <c r="D9950" s="158">
        <v>1059.7789519999999</v>
      </c>
      <c r="E9950" s="151">
        <v>4839</v>
      </c>
      <c r="F9950" s="151">
        <v>7</v>
      </c>
      <c r="G9950" s="158">
        <v>67.776741707739447</v>
      </c>
    </row>
    <row r="9951" spans="1:7" x14ac:dyDescent="0.25">
      <c r="A9951" s="147">
        <v>9947</v>
      </c>
      <c r="B9951" s="151">
        <v>21202155415</v>
      </c>
      <c r="C9951" s="151">
        <v>935</v>
      </c>
      <c r="D9951" s="158">
        <v>1077.5191150000001</v>
      </c>
      <c r="E9951" s="151">
        <v>3268</v>
      </c>
      <c r="F9951" s="151">
        <v>8</v>
      </c>
      <c r="G9951" s="158">
        <v>78.240309044891433</v>
      </c>
    </row>
    <row r="9952" spans="1:7" x14ac:dyDescent="0.25">
      <c r="A9952" s="147">
        <v>9948</v>
      </c>
      <c r="B9952" s="151">
        <v>21202155416</v>
      </c>
      <c r="C9952" s="151">
        <v>562</v>
      </c>
      <c r="D9952" s="158">
        <v>1010.022328</v>
      </c>
      <c r="E9952" s="151">
        <v>8975</v>
      </c>
      <c r="F9952" s="151">
        <v>5</v>
      </c>
      <c r="G9952" s="158">
        <v>40.229119488477423</v>
      </c>
    </row>
    <row r="9953" spans="1:7" x14ac:dyDescent="0.25">
      <c r="A9953" s="147">
        <v>9949</v>
      </c>
      <c r="B9953" s="151">
        <v>21202155417</v>
      </c>
      <c r="C9953" s="151">
        <v>569</v>
      </c>
      <c r="D9953" s="158">
        <v>1036.7757710000001</v>
      </c>
      <c r="E9953" s="151">
        <v>6987</v>
      </c>
      <c r="F9953" s="151">
        <v>6</v>
      </c>
      <c r="G9953" s="158">
        <v>53.4700945783935</v>
      </c>
    </row>
    <row r="9954" spans="1:7" x14ac:dyDescent="0.25">
      <c r="A9954" s="147">
        <v>9950</v>
      </c>
      <c r="B9954" s="151">
        <v>21202155418</v>
      </c>
      <c r="C9954" s="151">
        <v>589</v>
      </c>
      <c r="D9954" s="158">
        <v>1023.499505</v>
      </c>
      <c r="E9954" s="151">
        <v>8025</v>
      </c>
      <c r="F9954" s="151">
        <v>6</v>
      </c>
      <c r="G9954" s="158">
        <v>46.556547222592251</v>
      </c>
    </row>
    <row r="9955" spans="1:7" x14ac:dyDescent="0.25">
      <c r="A9955" s="147">
        <v>9951</v>
      </c>
      <c r="B9955" s="151">
        <v>21202155419</v>
      </c>
      <c r="C9955" s="151">
        <v>385</v>
      </c>
      <c r="D9955" s="158">
        <v>999.076863</v>
      </c>
      <c r="E9955" s="151">
        <v>9657</v>
      </c>
      <c r="F9955" s="151">
        <v>5</v>
      </c>
      <c r="G9955" s="158">
        <v>35.686692420407617</v>
      </c>
    </row>
    <row r="9956" spans="1:7" x14ac:dyDescent="0.25">
      <c r="A9956" s="147">
        <v>9952</v>
      </c>
      <c r="B9956" s="151">
        <v>21202155420</v>
      </c>
      <c r="C9956" s="151">
        <v>276</v>
      </c>
      <c r="D9956" s="158">
        <v>980.38332290000005</v>
      </c>
      <c r="E9956" s="151">
        <v>10641</v>
      </c>
      <c r="F9956" s="151">
        <v>4</v>
      </c>
      <c r="G9956" s="158">
        <v>29.132809377913947</v>
      </c>
    </row>
    <row r="9957" spans="1:7" x14ac:dyDescent="0.25">
      <c r="A9957" s="147">
        <v>9953</v>
      </c>
      <c r="B9957" s="151">
        <v>21202155421</v>
      </c>
      <c r="C9957" s="151">
        <v>478</v>
      </c>
      <c r="D9957" s="158">
        <v>1070.41265</v>
      </c>
      <c r="E9957" s="151">
        <v>3887</v>
      </c>
      <c r="F9957" s="151">
        <v>8</v>
      </c>
      <c r="G9957" s="158">
        <v>74.117490342347153</v>
      </c>
    </row>
    <row r="9958" spans="1:7" x14ac:dyDescent="0.25">
      <c r="A9958" s="147">
        <v>9954</v>
      </c>
      <c r="B9958" s="151">
        <v>21202155422</v>
      </c>
      <c r="C9958" s="151">
        <v>397</v>
      </c>
      <c r="D9958" s="158">
        <v>1066.6831239999999</v>
      </c>
      <c r="E9958" s="151">
        <v>4224</v>
      </c>
      <c r="F9958" s="151">
        <v>8</v>
      </c>
      <c r="G9958" s="158">
        <v>71.872918609297983</v>
      </c>
    </row>
    <row r="9959" spans="1:7" x14ac:dyDescent="0.25">
      <c r="A9959" s="147">
        <v>9955</v>
      </c>
      <c r="B9959" s="151">
        <v>21202155423</v>
      </c>
      <c r="C9959" s="151">
        <v>342</v>
      </c>
      <c r="D9959" s="158">
        <v>991.59943859999998</v>
      </c>
      <c r="E9959" s="151">
        <v>10071</v>
      </c>
      <c r="F9959" s="151">
        <v>4</v>
      </c>
      <c r="G9959" s="158">
        <v>32.92926601838284</v>
      </c>
    </row>
    <row r="9960" spans="1:7" x14ac:dyDescent="0.25">
      <c r="A9960" s="147">
        <v>9956</v>
      </c>
      <c r="B9960" s="151">
        <v>21202155424</v>
      </c>
      <c r="C9960" s="151">
        <v>640</v>
      </c>
      <c r="D9960" s="158">
        <v>1009.937134</v>
      </c>
      <c r="E9960" s="151">
        <v>8982</v>
      </c>
      <c r="F9960" s="151">
        <v>5</v>
      </c>
      <c r="G9960" s="158">
        <v>40.182496336752365</v>
      </c>
    </row>
    <row r="9961" spans="1:7" x14ac:dyDescent="0.25">
      <c r="A9961" s="147">
        <v>9957</v>
      </c>
      <c r="B9961" s="151">
        <v>21202155425</v>
      </c>
      <c r="C9961" s="151">
        <v>355</v>
      </c>
      <c r="D9961" s="158">
        <v>993.51588819999995</v>
      </c>
      <c r="E9961" s="151">
        <v>9979</v>
      </c>
      <c r="F9961" s="151">
        <v>4</v>
      </c>
      <c r="G9961" s="158">
        <v>33.542027441055019</v>
      </c>
    </row>
    <row r="9962" spans="1:7" x14ac:dyDescent="0.25">
      <c r="A9962" s="147">
        <v>9958</v>
      </c>
      <c r="B9962" s="151">
        <v>21203130001</v>
      </c>
      <c r="C9962" s="151">
        <v>313</v>
      </c>
      <c r="D9962" s="158">
        <v>914.19050010000001</v>
      </c>
      <c r="E9962" s="151">
        <v>12995</v>
      </c>
      <c r="F9962" s="151">
        <v>2</v>
      </c>
      <c r="G9962" s="158">
        <v>13.454109497802053</v>
      </c>
    </row>
    <row r="9963" spans="1:7" x14ac:dyDescent="0.25">
      <c r="A9963" s="147">
        <v>9959</v>
      </c>
      <c r="B9963" s="151">
        <v>21203130002</v>
      </c>
      <c r="C9963" s="151">
        <v>498</v>
      </c>
      <c r="D9963" s="158">
        <v>916.95230319999996</v>
      </c>
      <c r="E9963" s="151">
        <v>12930</v>
      </c>
      <c r="F9963" s="151">
        <v>2</v>
      </c>
      <c r="G9963" s="158">
        <v>13.887038763820433</v>
      </c>
    </row>
    <row r="9964" spans="1:7" x14ac:dyDescent="0.25">
      <c r="A9964" s="147">
        <v>9960</v>
      </c>
      <c r="B9964" s="151">
        <v>21203130003</v>
      </c>
      <c r="C9964" s="151">
        <v>492</v>
      </c>
      <c r="D9964" s="158">
        <v>903.61203209999996</v>
      </c>
      <c r="E9964" s="151">
        <v>13253</v>
      </c>
      <c r="F9964" s="151">
        <v>2</v>
      </c>
      <c r="G9964" s="158">
        <v>11.735713334221394</v>
      </c>
    </row>
    <row r="9965" spans="1:7" x14ac:dyDescent="0.25">
      <c r="A9965" s="147">
        <v>9961</v>
      </c>
      <c r="B9965" s="151">
        <v>21203130004</v>
      </c>
      <c r="C9965" s="151">
        <v>576</v>
      </c>
      <c r="D9965" s="158">
        <v>862.80290609999997</v>
      </c>
      <c r="E9965" s="151">
        <v>13972</v>
      </c>
      <c r="F9965" s="151">
        <v>1</v>
      </c>
      <c r="G9965" s="158">
        <v>6.9468496070334353</v>
      </c>
    </row>
    <row r="9966" spans="1:7" x14ac:dyDescent="0.25">
      <c r="A9966" s="147">
        <v>9962</v>
      </c>
      <c r="B9966" s="151">
        <v>21203130005</v>
      </c>
      <c r="C9966" s="151">
        <v>404</v>
      </c>
      <c r="D9966" s="158">
        <v>926.88830540000004</v>
      </c>
      <c r="E9966" s="151">
        <v>12697</v>
      </c>
      <c r="F9966" s="151">
        <v>2</v>
      </c>
      <c r="G9966" s="158">
        <v>15.438923671240175</v>
      </c>
    </row>
    <row r="9967" spans="1:7" x14ac:dyDescent="0.25">
      <c r="A9967" s="147">
        <v>9963</v>
      </c>
      <c r="B9967" s="151">
        <v>21203130006</v>
      </c>
      <c r="C9967" s="151">
        <v>336</v>
      </c>
      <c r="D9967" s="158">
        <v>913.04364910000004</v>
      </c>
      <c r="E9967" s="151">
        <v>13028</v>
      </c>
      <c r="F9967" s="151">
        <v>2</v>
      </c>
      <c r="G9967" s="158">
        <v>13.234314639669641</v>
      </c>
    </row>
    <row r="9968" spans="1:7" x14ac:dyDescent="0.25">
      <c r="A9968" s="147">
        <v>9964</v>
      </c>
      <c r="B9968" s="151">
        <v>21203130007</v>
      </c>
      <c r="C9968" s="151">
        <v>381</v>
      </c>
      <c r="D9968" s="158">
        <v>947.70910619999995</v>
      </c>
      <c r="E9968" s="151">
        <v>12014</v>
      </c>
      <c r="F9968" s="151">
        <v>3</v>
      </c>
      <c r="G9968" s="158">
        <v>19.988011189556413</v>
      </c>
    </row>
    <row r="9969" spans="1:7" x14ac:dyDescent="0.25">
      <c r="A9969" s="147">
        <v>9965</v>
      </c>
      <c r="B9969" s="151">
        <v>21203130008</v>
      </c>
      <c r="C9969" s="151">
        <v>449</v>
      </c>
      <c r="D9969" s="158">
        <v>982.17976929999998</v>
      </c>
      <c r="E9969" s="151">
        <v>10555</v>
      </c>
      <c r="F9969" s="151">
        <v>4</v>
      </c>
      <c r="G9969" s="158">
        <v>29.705608099107501</v>
      </c>
    </row>
    <row r="9970" spans="1:7" x14ac:dyDescent="0.25">
      <c r="A9970" s="147">
        <v>9966</v>
      </c>
      <c r="B9970" s="151">
        <v>21203130009</v>
      </c>
      <c r="C9970" s="151">
        <v>380</v>
      </c>
      <c r="D9970" s="158">
        <v>964.80124269999999</v>
      </c>
      <c r="E9970" s="151">
        <v>11345</v>
      </c>
      <c r="F9970" s="151">
        <v>3</v>
      </c>
      <c r="G9970" s="158">
        <v>24.44385240442254</v>
      </c>
    </row>
    <row r="9971" spans="1:7" x14ac:dyDescent="0.25">
      <c r="A9971" s="147">
        <v>9967</v>
      </c>
      <c r="B9971" s="151">
        <v>21203130010</v>
      </c>
      <c r="C9971" s="151">
        <v>638</v>
      </c>
      <c r="D9971" s="158">
        <v>987.70049970000002</v>
      </c>
      <c r="E9971" s="151">
        <v>10285</v>
      </c>
      <c r="F9971" s="151">
        <v>4</v>
      </c>
      <c r="G9971" s="158">
        <v>31.503929665645398</v>
      </c>
    </row>
    <row r="9972" spans="1:7" x14ac:dyDescent="0.25">
      <c r="A9972" s="147">
        <v>9968</v>
      </c>
      <c r="B9972" s="151">
        <v>21203130013</v>
      </c>
      <c r="C9972" s="151">
        <v>315</v>
      </c>
      <c r="D9972" s="158">
        <v>1021.467223</v>
      </c>
      <c r="E9972" s="151">
        <v>8174</v>
      </c>
      <c r="F9972" s="151">
        <v>5</v>
      </c>
      <c r="G9972" s="158">
        <v>45.564140135873181</v>
      </c>
    </row>
    <row r="9973" spans="1:7" x14ac:dyDescent="0.25">
      <c r="A9973" s="147">
        <v>9969</v>
      </c>
      <c r="B9973" s="151">
        <v>21203130016</v>
      </c>
      <c r="C9973" s="151">
        <v>288</v>
      </c>
      <c r="D9973" s="158">
        <v>916.34148259999995</v>
      </c>
      <c r="E9973" s="151">
        <v>12945</v>
      </c>
      <c r="F9973" s="151">
        <v>2</v>
      </c>
      <c r="G9973" s="158">
        <v>13.787132010123884</v>
      </c>
    </row>
    <row r="9974" spans="1:7" x14ac:dyDescent="0.25">
      <c r="A9974" s="147">
        <v>9970</v>
      </c>
      <c r="B9974" s="151">
        <v>21203130017</v>
      </c>
      <c r="C9974" s="151">
        <v>419</v>
      </c>
      <c r="D9974" s="158">
        <v>906.89960250000001</v>
      </c>
      <c r="E9974" s="151">
        <v>13177</v>
      </c>
      <c r="F9974" s="151">
        <v>2</v>
      </c>
      <c r="G9974" s="158">
        <v>12.241907552950579</v>
      </c>
    </row>
    <row r="9975" spans="1:7" x14ac:dyDescent="0.25">
      <c r="A9975" s="147">
        <v>9971</v>
      </c>
      <c r="B9975" s="151">
        <v>21203130018</v>
      </c>
      <c r="C9975" s="151">
        <v>500</v>
      </c>
      <c r="D9975" s="158">
        <v>886.90646119999997</v>
      </c>
      <c r="E9975" s="151">
        <v>13581</v>
      </c>
      <c r="F9975" s="151">
        <v>2</v>
      </c>
      <c r="G9975" s="158">
        <v>9.5510856533901691</v>
      </c>
    </row>
    <row r="9976" spans="1:7" x14ac:dyDescent="0.25">
      <c r="A9976" s="147">
        <v>9972</v>
      </c>
      <c r="B9976" s="151">
        <v>21203130019</v>
      </c>
      <c r="C9976" s="151">
        <v>408</v>
      </c>
      <c r="D9976" s="158">
        <v>956.84282399999995</v>
      </c>
      <c r="E9976" s="151">
        <v>11696</v>
      </c>
      <c r="F9976" s="151">
        <v>3</v>
      </c>
      <c r="G9976" s="158">
        <v>22.106034367923272</v>
      </c>
    </row>
    <row r="9977" spans="1:7" x14ac:dyDescent="0.25">
      <c r="A9977" s="147">
        <v>9973</v>
      </c>
      <c r="B9977" s="151">
        <v>21203130021</v>
      </c>
      <c r="C9977" s="151">
        <v>484</v>
      </c>
      <c r="D9977" s="158">
        <v>863.7844139</v>
      </c>
      <c r="E9977" s="151">
        <v>13959</v>
      </c>
      <c r="F9977" s="151">
        <v>1</v>
      </c>
      <c r="G9977" s="158">
        <v>7.0334354602371123</v>
      </c>
    </row>
    <row r="9978" spans="1:7" x14ac:dyDescent="0.25">
      <c r="A9978" s="147">
        <v>9974</v>
      </c>
      <c r="B9978" s="151">
        <v>21203130022</v>
      </c>
      <c r="C9978" s="151">
        <v>302</v>
      </c>
      <c r="D9978" s="158">
        <v>862.94717579999997</v>
      </c>
      <c r="E9978" s="151">
        <v>13971</v>
      </c>
      <c r="F9978" s="151">
        <v>1</v>
      </c>
      <c r="G9978" s="158">
        <v>6.9535100572798729</v>
      </c>
    </row>
    <row r="9979" spans="1:7" x14ac:dyDescent="0.25">
      <c r="A9979" s="147">
        <v>9975</v>
      </c>
      <c r="B9979" s="151">
        <v>21203130023</v>
      </c>
      <c r="C9979" s="151">
        <v>429</v>
      </c>
      <c r="D9979" s="158">
        <v>906.8747793</v>
      </c>
      <c r="E9979" s="151">
        <v>13179</v>
      </c>
      <c r="F9979" s="151">
        <v>2</v>
      </c>
      <c r="G9979" s="158">
        <v>12.228586652457706</v>
      </c>
    </row>
    <row r="9980" spans="1:7" x14ac:dyDescent="0.25">
      <c r="A9980" s="147">
        <v>9976</v>
      </c>
      <c r="B9980" s="151">
        <v>21203130024</v>
      </c>
      <c r="C9980" s="151">
        <v>480</v>
      </c>
      <c r="D9980" s="158">
        <v>835.25380419999999</v>
      </c>
      <c r="E9980" s="151">
        <v>14296</v>
      </c>
      <c r="F9980" s="151">
        <v>1</v>
      </c>
      <c r="G9980" s="158">
        <v>4.7888637271879579</v>
      </c>
    </row>
    <row r="9981" spans="1:7" x14ac:dyDescent="0.25">
      <c r="A9981" s="147">
        <v>9977</v>
      </c>
      <c r="B9981" s="151">
        <v>21203130025</v>
      </c>
      <c r="C9981" s="151">
        <v>492</v>
      </c>
      <c r="D9981" s="158">
        <v>887.791473</v>
      </c>
      <c r="E9981" s="151">
        <v>13571</v>
      </c>
      <c r="F9981" s="151">
        <v>2</v>
      </c>
      <c r="G9981" s="158">
        <v>9.617690155854536</v>
      </c>
    </row>
    <row r="9982" spans="1:7" x14ac:dyDescent="0.25">
      <c r="A9982" s="147">
        <v>9978</v>
      </c>
      <c r="B9982" s="151">
        <v>21203130026</v>
      </c>
      <c r="C9982" s="151">
        <v>421</v>
      </c>
      <c r="D9982" s="158">
        <v>884.16516590000003</v>
      </c>
      <c r="E9982" s="151">
        <v>13641</v>
      </c>
      <c r="F9982" s="151">
        <v>2</v>
      </c>
      <c r="G9982" s="158">
        <v>9.1514586386039696</v>
      </c>
    </row>
    <row r="9983" spans="1:7" x14ac:dyDescent="0.25">
      <c r="A9983" s="147">
        <v>9979</v>
      </c>
      <c r="B9983" s="151">
        <v>21203130027</v>
      </c>
      <c r="C9983" s="151">
        <v>403</v>
      </c>
      <c r="D9983" s="158">
        <v>872.96435259999998</v>
      </c>
      <c r="E9983" s="151">
        <v>13811</v>
      </c>
      <c r="F9983" s="151">
        <v>2</v>
      </c>
      <c r="G9983" s="158">
        <v>8.0191820967097378</v>
      </c>
    </row>
    <row r="9984" spans="1:7" x14ac:dyDescent="0.25">
      <c r="A9984" s="147">
        <v>9980</v>
      </c>
      <c r="B9984" s="151">
        <v>21203130028</v>
      </c>
      <c r="C9984" s="151">
        <v>482</v>
      </c>
      <c r="D9984" s="158">
        <v>904.49812859999997</v>
      </c>
      <c r="E9984" s="151">
        <v>13231</v>
      </c>
      <c r="F9984" s="151">
        <v>2</v>
      </c>
      <c r="G9984" s="158">
        <v>11.882243239643001</v>
      </c>
    </row>
    <row r="9985" spans="1:7" x14ac:dyDescent="0.25">
      <c r="A9985" s="147">
        <v>9981</v>
      </c>
      <c r="B9985" s="151">
        <v>21203130029</v>
      </c>
      <c r="C9985" s="151">
        <v>342</v>
      </c>
      <c r="D9985" s="158">
        <v>901.74700989999997</v>
      </c>
      <c r="E9985" s="151">
        <v>13303</v>
      </c>
      <c r="F9985" s="151">
        <v>2</v>
      </c>
      <c r="G9985" s="158">
        <v>11.402690821899562</v>
      </c>
    </row>
    <row r="9986" spans="1:7" x14ac:dyDescent="0.25">
      <c r="A9986" s="147">
        <v>9982</v>
      </c>
      <c r="B9986" s="151">
        <v>21203130030</v>
      </c>
      <c r="C9986" s="151">
        <v>248</v>
      </c>
      <c r="D9986" s="158">
        <v>813.25733600000001</v>
      </c>
      <c r="E9986" s="151">
        <v>14503</v>
      </c>
      <c r="F9986" s="151">
        <v>1</v>
      </c>
      <c r="G9986" s="158">
        <v>3.4101505261755696</v>
      </c>
    </row>
    <row r="9987" spans="1:7" x14ac:dyDescent="0.25">
      <c r="A9987" s="147">
        <v>9983</v>
      </c>
      <c r="B9987" s="151">
        <v>21203130031</v>
      </c>
      <c r="C9987" s="151">
        <v>342</v>
      </c>
      <c r="D9987" s="158">
        <v>923.40806020000002</v>
      </c>
      <c r="E9987" s="151">
        <v>12780</v>
      </c>
      <c r="F9987" s="151">
        <v>2</v>
      </c>
      <c r="G9987" s="158">
        <v>14.886106300785935</v>
      </c>
    </row>
    <row r="9988" spans="1:7" x14ac:dyDescent="0.25">
      <c r="A9988" s="147">
        <v>9984</v>
      </c>
      <c r="B9988" s="151">
        <v>21203130032</v>
      </c>
      <c r="C9988" s="151">
        <v>430</v>
      </c>
      <c r="D9988" s="158">
        <v>824.69028409999999</v>
      </c>
      <c r="E9988" s="151">
        <v>14405</v>
      </c>
      <c r="F9988" s="151">
        <v>1</v>
      </c>
      <c r="G9988" s="158">
        <v>4.0628746503263615</v>
      </c>
    </row>
    <row r="9989" spans="1:7" x14ac:dyDescent="0.25">
      <c r="A9989" s="147">
        <v>9985</v>
      </c>
      <c r="B9989" s="151">
        <v>21203130033</v>
      </c>
      <c r="C9989" s="151">
        <v>587</v>
      </c>
      <c r="D9989" s="158">
        <v>903.72593180000001</v>
      </c>
      <c r="E9989" s="151">
        <v>13252</v>
      </c>
      <c r="F9989" s="151">
        <v>2</v>
      </c>
      <c r="G9989" s="158">
        <v>11.74237378446783</v>
      </c>
    </row>
    <row r="9990" spans="1:7" x14ac:dyDescent="0.25">
      <c r="A9990" s="147">
        <v>9986</v>
      </c>
      <c r="B9990" s="151">
        <v>21203130034</v>
      </c>
      <c r="C9990" s="151">
        <v>463</v>
      </c>
      <c r="D9990" s="158">
        <v>900.45085459999996</v>
      </c>
      <c r="E9990" s="151">
        <v>13324</v>
      </c>
      <c r="F9990" s="151">
        <v>2</v>
      </c>
      <c r="G9990" s="158">
        <v>11.26282136672439</v>
      </c>
    </row>
    <row r="9991" spans="1:7" x14ac:dyDescent="0.25">
      <c r="A9991" s="147">
        <v>9987</v>
      </c>
      <c r="B9991" s="151">
        <v>21203130035</v>
      </c>
      <c r="C9991" s="151">
        <v>224</v>
      </c>
      <c r="D9991" s="158">
        <v>761.93920249999996</v>
      </c>
      <c r="E9991" s="151">
        <v>14793</v>
      </c>
      <c r="F9991" s="151">
        <v>1</v>
      </c>
      <c r="G9991" s="158">
        <v>1.4786199547089385</v>
      </c>
    </row>
    <row r="9992" spans="1:7" x14ac:dyDescent="0.25">
      <c r="A9992" s="147">
        <v>9988</v>
      </c>
      <c r="B9992" s="151">
        <v>21203130037</v>
      </c>
      <c r="C9992" s="151">
        <v>161</v>
      </c>
      <c r="D9992" s="158">
        <v>1008.225474</v>
      </c>
      <c r="E9992" s="151">
        <v>9100</v>
      </c>
      <c r="F9992" s="151">
        <v>5</v>
      </c>
      <c r="G9992" s="158">
        <v>39.396563207672841</v>
      </c>
    </row>
    <row r="9993" spans="1:7" x14ac:dyDescent="0.25">
      <c r="A9993" s="147">
        <v>9989</v>
      </c>
      <c r="B9993" s="151">
        <v>21203130038</v>
      </c>
      <c r="C9993" s="151">
        <v>419</v>
      </c>
      <c r="D9993" s="158">
        <v>888.26331689999995</v>
      </c>
      <c r="E9993" s="151">
        <v>13565</v>
      </c>
      <c r="F9993" s="151">
        <v>2</v>
      </c>
      <c r="G9993" s="158">
        <v>9.6576528573331561</v>
      </c>
    </row>
    <row r="9994" spans="1:7" x14ac:dyDescent="0.25">
      <c r="A9994" s="147">
        <v>9990</v>
      </c>
      <c r="B9994" s="151">
        <v>21203130039</v>
      </c>
      <c r="C9994" s="151">
        <v>390</v>
      </c>
      <c r="D9994" s="158">
        <v>832.85918919999995</v>
      </c>
      <c r="E9994" s="151">
        <v>14324</v>
      </c>
      <c r="F9994" s="151">
        <v>1</v>
      </c>
      <c r="G9994" s="158">
        <v>4.6023711202877315</v>
      </c>
    </row>
    <row r="9995" spans="1:7" x14ac:dyDescent="0.25">
      <c r="A9995" s="147">
        <v>9991</v>
      </c>
      <c r="B9995" s="151">
        <v>21203130040</v>
      </c>
      <c r="C9995" s="151">
        <v>343</v>
      </c>
      <c r="D9995" s="158">
        <v>880.2607319</v>
      </c>
      <c r="E9995" s="151">
        <v>13698</v>
      </c>
      <c r="F9995" s="151">
        <v>2</v>
      </c>
      <c r="G9995" s="158">
        <v>8.771812974557081</v>
      </c>
    </row>
    <row r="9996" spans="1:7" x14ac:dyDescent="0.25">
      <c r="A9996" s="147">
        <v>9992</v>
      </c>
      <c r="B9996" s="151">
        <v>21203130041</v>
      </c>
      <c r="C9996" s="151">
        <v>670</v>
      </c>
      <c r="D9996" s="158">
        <v>892.91103199999998</v>
      </c>
      <c r="E9996" s="151">
        <v>13469</v>
      </c>
      <c r="F9996" s="151">
        <v>2</v>
      </c>
      <c r="G9996" s="158">
        <v>10.297056080991075</v>
      </c>
    </row>
    <row r="9997" spans="1:7" x14ac:dyDescent="0.25">
      <c r="A9997" s="147">
        <v>9993</v>
      </c>
      <c r="B9997" s="151">
        <v>21203130042</v>
      </c>
      <c r="C9997" s="151">
        <v>381</v>
      </c>
      <c r="D9997" s="158">
        <v>883.60117179999997</v>
      </c>
      <c r="E9997" s="151">
        <v>13648</v>
      </c>
      <c r="F9997" s="151">
        <v>2</v>
      </c>
      <c r="G9997" s="158">
        <v>9.1048354868789136</v>
      </c>
    </row>
    <row r="9998" spans="1:7" x14ac:dyDescent="0.25">
      <c r="A9998" s="147">
        <v>9994</v>
      </c>
      <c r="B9998" s="151">
        <v>21203130043</v>
      </c>
      <c r="C9998" s="151">
        <v>302</v>
      </c>
      <c r="D9998" s="158">
        <v>910.22135969999999</v>
      </c>
      <c r="E9998" s="151">
        <v>13098</v>
      </c>
      <c r="F9998" s="151">
        <v>2</v>
      </c>
      <c r="G9998" s="158">
        <v>12.768083122419075</v>
      </c>
    </row>
    <row r="9999" spans="1:7" x14ac:dyDescent="0.25">
      <c r="A9999" s="147">
        <v>9995</v>
      </c>
      <c r="B9999" s="151">
        <v>21203130044</v>
      </c>
      <c r="C9999" s="151">
        <v>978</v>
      </c>
      <c r="D9999" s="158">
        <v>1028.8222109999999</v>
      </c>
      <c r="E9999" s="151">
        <v>7602</v>
      </c>
      <c r="F9999" s="151">
        <v>6</v>
      </c>
      <c r="G9999" s="158">
        <v>49.373917676834957</v>
      </c>
    </row>
    <row r="10000" spans="1:7" x14ac:dyDescent="0.25">
      <c r="A10000" s="147">
        <v>9996</v>
      </c>
      <c r="B10000" s="151">
        <v>21203130045</v>
      </c>
      <c r="C10000" s="151">
        <v>352</v>
      </c>
      <c r="D10000" s="158">
        <v>822.02274890000001</v>
      </c>
      <c r="E10000" s="151">
        <v>14422</v>
      </c>
      <c r="F10000" s="151">
        <v>1</v>
      </c>
      <c r="G10000" s="158">
        <v>3.9496469961369387</v>
      </c>
    </row>
    <row r="10001" spans="1:7" x14ac:dyDescent="0.25">
      <c r="A10001" s="147">
        <v>9997</v>
      </c>
      <c r="B10001" s="151">
        <v>21203130046</v>
      </c>
      <c r="C10001" s="151">
        <v>654</v>
      </c>
      <c r="D10001" s="158">
        <v>906.64696200000003</v>
      </c>
      <c r="E10001" s="151">
        <v>13188</v>
      </c>
      <c r="F10001" s="151">
        <v>2</v>
      </c>
      <c r="G10001" s="158">
        <v>12.168642600239776</v>
      </c>
    </row>
    <row r="10002" spans="1:7" x14ac:dyDescent="0.25">
      <c r="A10002" s="147">
        <v>9998</v>
      </c>
      <c r="B10002" s="151">
        <v>21203130047</v>
      </c>
      <c r="C10002" s="151">
        <v>421</v>
      </c>
      <c r="D10002" s="158">
        <v>948.06529769999997</v>
      </c>
      <c r="E10002" s="151">
        <v>12004</v>
      </c>
      <c r="F10002" s="151">
        <v>3</v>
      </c>
      <c r="G10002" s="158">
        <v>20.054615692020779</v>
      </c>
    </row>
    <row r="10003" spans="1:7" x14ac:dyDescent="0.25">
      <c r="A10003" s="147">
        <v>9999</v>
      </c>
      <c r="B10003" s="151">
        <v>21203130048</v>
      </c>
      <c r="C10003" s="151">
        <v>455</v>
      </c>
      <c r="D10003" s="158">
        <v>1033.554572</v>
      </c>
      <c r="E10003" s="151">
        <v>7221</v>
      </c>
      <c r="F10003" s="151">
        <v>6</v>
      </c>
      <c r="G10003" s="158">
        <v>51.911549220727323</v>
      </c>
    </row>
    <row r="10004" spans="1:7" x14ac:dyDescent="0.25">
      <c r="A10004" s="147">
        <v>10000</v>
      </c>
      <c r="B10004" s="151">
        <v>21203130049</v>
      </c>
      <c r="C10004" s="151">
        <v>478</v>
      </c>
      <c r="D10004" s="158">
        <v>977.36319749999996</v>
      </c>
      <c r="E10004" s="151">
        <v>10791</v>
      </c>
      <c r="F10004" s="151">
        <v>4</v>
      </c>
      <c r="G10004" s="158">
        <v>28.133741840948449</v>
      </c>
    </row>
    <row r="10005" spans="1:7" x14ac:dyDescent="0.25">
      <c r="A10005" s="147">
        <v>10001</v>
      </c>
      <c r="B10005" s="151">
        <v>21203130050</v>
      </c>
      <c r="C10005" s="151">
        <v>484</v>
      </c>
      <c r="D10005" s="158">
        <v>1005.663807</v>
      </c>
      <c r="E10005" s="151">
        <v>9278</v>
      </c>
      <c r="F10005" s="151">
        <v>5</v>
      </c>
      <c r="G10005" s="158">
        <v>38.211003063807112</v>
      </c>
    </row>
    <row r="10006" spans="1:7" x14ac:dyDescent="0.25">
      <c r="A10006" s="147">
        <v>10002</v>
      </c>
      <c r="B10006" s="151">
        <v>21203130051</v>
      </c>
      <c r="C10006" s="151">
        <v>136</v>
      </c>
      <c r="D10006" s="158">
        <v>997.34286970000005</v>
      </c>
      <c r="E10006" s="151">
        <v>9768</v>
      </c>
      <c r="F10006" s="151">
        <v>4</v>
      </c>
      <c r="G10006" s="158">
        <v>34.947382443053151</v>
      </c>
    </row>
    <row r="10007" spans="1:7" x14ac:dyDescent="0.25">
      <c r="A10007" s="147">
        <v>10003</v>
      </c>
      <c r="B10007" s="151">
        <v>21203130052</v>
      </c>
      <c r="C10007" s="151">
        <v>336</v>
      </c>
      <c r="D10007" s="158">
        <v>974.09490070000004</v>
      </c>
      <c r="E10007" s="151">
        <v>10952</v>
      </c>
      <c r="F10007" s="151">
        <v>4</v>
      </c>
      <c r="G10007" s="158">
        <v>27.061409351272147</v>
      </c>
    </row>
    <row r="10008" spans="1:7" x14ac:dyDescent="0.25">
      <c r="A10008" s="147">
        <v>10004</v>
      </c>
      <c r="B10008" s="151">
        <v>21203130053</v>
      </c>
      <c r="C10008" s="151">
        <v>585</v>
      </c>
      <c r="D10008" s="158">
        <v>998.91591310000001</v>
      </c>
      <c r="E10008" s="151">
        <v>9672</v>
      </c>
      <c r="F10008" s="151">
        <v>5</v>
      </c>
      <c r="G10008" s="158">
        <v>35.586785666711066</v>
      </c>
    </row>
    <row r="10009" spans="1:7" x14ac:dyDescent="0.25">
      <c r="A10009" s="147">
        <v>10005</v>
      </c>
      <c r="B10009" s="151">
        <v>21203130054</v>
      </c>
      <c r="C10009" s="151">
        <v>389</v>
      </c>
      <c r="D10009" s="158">
        <v>931.91814980000004</v>
      </c>
      <c r="E10009" s="151">
        <v>12550</v>
      </c>
      <c r="F10009" s="151">
        <v>2</v>
      </c>
      <c r="G10009" s="158">
        <v>16.418009857466366</v>
      </c>
    </row>
    <row r="10010" spans="1:7" x14ac:dyDescent="0.25">
      <c r="A10010" s="147">
        <v>10006</v>
      </c>
      <c r="B10010" s="151">
        <v>21203130055</v>
      </c>
      <c r="C10010" s="151">
        <v>572</v>
      </c>
      <c r="D10010" s="158">
        <v>982.13127380000003</v>
      </c>
      <c r="E10010" s="151">
        <v>10558</v>
      </c>
      <c r="F10010" s="151">
        <v>4</v>
      </c>
      <c r="G10010" s="158">
        <v>29.685626748368186</v>
      </c>
    </row>
    <row r="10011" spans="1:7" x14ac:dyDescent="0.25">
      <c r="A10011" s="147">
        <v>10007</v>
      </c>
      <c r="B10011" s="151">
        <v>21203130056</v>
      </c>
      <c r="C10011" s="151">
        <v>250</v>
      </c>
      <c r="D10011" s="158">
        <v>813.55496089999997</v>
      </c>
      <c r="E10011" s="151">
        <v>14499</v>
      </c>
      <c r="F10011" s="151">
        <v>1</v>
      </c>
      <c r="G10011" s="158">
        <v>3.4367923271613163</v>
      </c>
    </row>
    <row r="10012" spans="1:7" x14ac:dyDescent="0.25">
      <c r="A10012" s="147">
        <v>10008</v>
      </c>
      <c r="B10012" s="151">
        <v>21203130301</v>
      </c>
      <c r="C10012" s="151">
        <v>336</v>
      </c>
      <c r="D10012" s="158">
        <v>990.88319290000004</v>
      </c>
      <c r="E10012" s="151">
        <v>10107</v>
      </c>
      <c r="F10012" s="151">
        <v>4</v>
      </c>
      <c r="G10012" s="158">
        <v>32.689489809511123</v>
      </c>
    </row>
    <row r="10013" spans="1:7" x14ac:dyDescent="0.25">
      <c r="A10013" s="147">
        <v>10009</v>
      </c>
      <c r="B10013" s="151">
        <v>21203130302</v>
      </c>
      <c r="C10013" s="151">
        <v>442</v>
      </c>
      <c r="D10013" s="158">
        <v>1013.508693</v>
      </c>
      <c r="E10013" s="151">
        <v>8738</v>
      </c>
      <c r="F10013" s="151">
        <v>5</v>
      </c>
      <c r="G10013" s="158">
        <v>41.807646196882907</v>
      </c>
    </row>
    <row r="10014" spans="1:7" x14ac:dyDescent="0.25">
      <c r="A10014" s="147">
        <v>10010</v>
      </c>
      <c r="B10014" s="151">
        <v>21203130303</v>
      </c>
      <c r="C10014" s="151">
        <v>315</v>
      </c>
      <c r="D10014" s="158">
        <v>1052.307871</v>
      </c>
      <c r="E10014" s="151">
        <v>5598</v>
      </c>
      <c r="F10014" s="151">
        <v>7</v>
      </c>
      <c r="G10014" s="158">
        <v>62.721459970694013</v>
      </c>
    </row>
    <row r="10015" spans="1:7" x14ac:dyDescent="0.25">
      <c r="A10015" s="147">
        <v>10011</v>
      </c>
      <c r="B10015" s="151">
        <v>21203130305</v>
      </c>
      <c r="C10015" s="151">
        <v>219</v>
      </c>
      <c r="D10015" s="158">
        <v>990.52153269999997</v>
      </c>
      <c r="E10015" s="151">
        <v>10126</v>
      </c>
      <c r="F10015" s="151">
        <v>4</v>
      </c>
      <c r="G10015" s="158">
        <v>32.562941254828829</v>
      </c>
    </row>
    <row r="10016" spans="1:7" x14ac:dyDescent="0.25">
      <c r="A10016" s="147">
        <v>10012</v>
      </c>
      <c r="B10016" s="151">
        <v>21203130306</v>
      </c>
      <c r="C10016" s="151">
        <v>499</v>
      </c>
      <c r="D10016" s="158">
        <v>1048.8491079999999</v>
      </c>
      <c r="E10016" s="151">
        <v>5918</v>
      </c>
      <c r="F10016" s="151">
        <v>7</v>
      </c>
      <c r="G10016" s="158">
        <v>60.590115891834287</v>
      </c>
    </row>
    <row r="10017" spans="1:7" x14ac:dyDescent="0.25">
      <c r="A10017" s="147">
        <v>10013</v>
      </c>
      <c r="B10017" s="151">
        <v>21203130307</v>
      </c>
      <c r="C10017" s="151">
        <v>419</v>
      </c>
      <c r="D10017" s="158">
        <v>1037.3845819999999</v>
      </c>
      <c r="E10017" s="151">
        <v>6941</v>
      </c>
      <c r="F10017" s="151">
        <v>6</v>
      </c>
      <c r="G10017" s="158">
        <v>53.776475289729589</v>
      </c>
    </row>
    <row r="10018" spans="1:7" x14ac:dyDescent="0.25">
      <c r="A10018" s="147">
        <v>10014</v>
      </c>
      <c r="B10018" s="151">
        <v>21203130308</v>
      </c>
      <c r="C10018" s="151">
        <v>577</v>
      </c>
      <c r="D10018" s="158">
        <v>1008.623342</v>
      </c>
      <c r="E10018" s="151">
        <v>9069</v>
      </c>
      <c r="F10018" s="151">
        <v>5</v>
      </c>
      <c r="G10018" s="158">
        <v>39.603037165312379</v>
      </c>
    </row>
    <row r="10019" spans="1:7" x14ac:dyDescent="0.25">
      <c r="A10019" s="147">
        <v>10015</v>
      </c>
      <c r="B10019" s="151">
        <v>21203130309</v>
      </c>
      <c r="C10019" s="151">
        <v>496</v>
      </c>
      <c r="D10019" s="158">
        <v>1052.0506350000001</v>
      </c>
      <c r="E10019" s="151">
        <v>5621</v>
      </c>
      <c r="F10019" s="151">
        <v>7</v>
      </c>
      <c r="G10019" s="158">
        <v>62.568269615025976</v>
      </c>
    </row>
    <row r="10020" spans="1:7" x14ac:dyDescent="0.25">
      <c r="A10020" s="147">
        <v>10016</v>
      </c>
      <c r="B10020" s="151">
        <v>21203130311</v>
      </c>
      <c r="C10020" s="151">
        <v>229</v>
      </c>
      <c r="D10020" s="158">
        <v>1037.7858719999999</v>
      </c>
      <c r="E10020" s="151">
        <v>6904</v>
      </c>
      <c r="F10020" s="151">
        <v>6</v>
      </c>
      <c r="G10020" s="158">
        <v>54.022911948847742</v>
      </c>
    </row>
    <row r="10021" spans="1:7" x14ac:dyDescent="0.25">
      <c r="A10021" s="147">
        <v>10017</v>
      </c>
      <c r="B10021" s="151">
        <v>21203130312</v>
      </c>
      <c r="C10021" s="151">
        <v>222</v>
      </c>
      <c r="D10021" s="158">
        <v>995.24589260000005</v>
      </c>
      <c r="E10021" s="151">
        <v>9890</v>
      </c>
      <c r="F10021" s="151">
        <v>4</v>
      </c>
      <c r="G10021" s="158">
        <v>34.134807512987884</v>
      </c>
    </row>
    <row r="10022" spans="1:7" x14ac:dyDescent="0.25">
      <c r="A10022" s="147">
        <v>10018</v>
      </c>
      <c r="B10022" s="151">
        <v>21203130313</v>
      </c>
      <c r="C10022" s="151">
        <v>349</v>
      </c>
      <c r="D10022" s="158">
        <v>987.83887700000002</v>
      </c>
      <c r="E10022" s="151">
        <v>10273</v>
      </c>
      <c r="F10022" s="151">
        <v>4</v>
      </c>
      <c r="G10022" s="158">
        <v>31.583855068602638</v>
      </c>
    </row>
    <row r="10023" spans="1:7" x14ac:dyDescent="0.25">
      <c r="A10023" s="147">
        <v>10019</v>
      </c>
      <c r="B10023" s="151">
        <v>21203130316</v>
      </c>
      <c r="C10023" s="151">
        <v>915</v>
      </c>
      <c r="D10023" s="158">
        <v>1101.2099539999999</v>
      </c>
      <c r="E10023" s="151">
        <v>1333</v>
      </c>
      <c r="F10023" s="151">
        <v>9</v>
      </c>
      <c r="G10023" s="158">
        <v>91.128280271746362</v>
      </c>
    </row>
    <row r="10024" spans="1:7" x14ac:dyDescent="0.25">
      <c r="A10024" s="147">
        <v>10020</v>
      </c>
      <c r="B10024" s="151">
        <v>21203130317</v>
      </c>
      <c r="C10024" s="151">
        <v>674</v>
      </c>
      <c r="D10024" s="158">
        <v>1081.482456</v>
      </c>
      <c r="E10024" s="151">
        <v>2904</v>
      </c>
      <c r="F10024" s="151">
        <v>9</v>
      </c>
      <c r="G10024" s="158">
        <v>80.664712934594377</v>
      </c>
    </row>
    <row r="10025" spans="1:7" x14ac:dyDescent="0.25">
      <c r="A10025" s="147">
        <v>10021</v>
      </c>
      <c r="B10025" s="151">
        <v>21203130318</v>
      </c>
      <c r="C10025" s="151">
        <v>670</v>
      </c>
      <c r="D10025" s="158">
        <v>1084.3668459999999</v>
      </c>
      <c r="E10025" s="151">
        <v>2648</v>
      </c>
      <c r="F10025" s="151">
        <v>9</v>
      </c>
      <c r="G10025" s="158">
        <v>82.369788197682155</v>
      </c>
    </row>
    <row r="10026" spans="1:7" x14ac:dyDescent="0.25">
      <c r="A10026" s="147">
        <v>10022</v>
      </c>
      <c r="B10026" s="151">
        <v>21203130320</v>
      </c>
      <c r="C10026" s="151">
        <v>230</v>
      </c>
      <c r="D10026" s="158">
        <v>1068.9709009999999</v>
      </c>
      <c r="E10026" s="151">
        <v>4004</v>
      </c>
      <c r="F10026" s="151">
        <v>8</v>
      </c>
      <c r="G10026" s="158">
        <v>73.338217663514044</v>
      </c>
    </row>
    <row r="10027" spans="1:7" x14ac:dyDescent="0.25">
      <c r="A10027" s="147">
        <v>10023</v>
      </c>
      <c r="B10027" s="151">
        <v>21203130321</v>
      </c>
      <c r="C10027" s="151">
        <v>323</v>
      </c>
      <c r="D10027" s="158">
        <v>971.15111239999999</v>
      </c>
      <c r="E10027" s="151">
        <v>11061</v>
      </c>
      <c r="F10027" s="151">
        <v>4</v>
      </c>
      <c r="G10027" s="158">
        <v>26.335420274410549</v>
      </c>
    </row>
    <row r="10028" spans="1:7" x14ac:dyDescent="0.25">
      <c r="A10028" s="147">
        <v>10024</v>
      </c>
      <c r="B10028" s="151">
        <v>21203130322</v>
      </c>
      <c r="C10028" s="151">
        <v>64</v>
      </c>
      <c r="D10028" s="158">
        <v>1090.12609</v>
      </c>
      <c r="E10028" s="151">
        <v>2158</v>
      </c>
      <c r="F10028" s="151">
        <v>9</v>
      </c>
      <c r="G10028" s="158">
        <v>85.633408818436124</v>
      </c>
    </row>
    <row r="10029" spans="1:7" x14ac:dyDescent="0.25">
      <c r="A10029" s="147">
        <v>10025</v>
      </c>
      <c r="B10029" s="151">
        <v>21203130323</v>
      </c>
      <c r="C10029" s="151">
        <v>171</v>
      </c>
      <c r="D10029" s="158">
        <v>1023.841506</v>
      </c>
      <c r="E10029" s="151">
        <v>8003</v>
      </c>
      <c r="F10029" s="151">
        <v>6</v>
      </c>
      <c r="G10029" s="158">
        <v>46.703077128013852</v>
      </c>
    </row>
    <row r="10030" spans="1:7" x14ac:dyDescent="0.25">
      <c r="A10030" s="147">
        <v>10026</v>
      </c>
      <c r="B10030" s="151">
        <v>21203130324</v>
      </c>
      <c r="C10030" s="151">
        <v>546</v>
      </c>
      <c r="D10030" s="158">
        <v>1054.9574540000001</v>
      </c>
      <c r="E10030" s="151">
        <v>5367</v>
      </c>
      <c r="F10030" s="151">
        <v>7</v>
      </c>
      <c r="G10030" s="158">
        <v>64.260023977620889</v>
      </c>
    </row>
    <row r="10031" spans="1:7" x14ac:dyDescent="0.25">
      <c r="A10031" s="147">
        <v>10027</v>
      </c>
      <c r="B10031" s="151">
        <v>21203130325</v>
      </c>
      <c r="C10031" s="151">
        <v>302</v>
      </c>
      <c r="D10031" s="158">
        <v>1050.9606759999999</v>
      </c>
      <c r="E10031" s="151">
        <v>5716</v>
      </c>
      <c r="F10031" s="151">
        <v>7</v>
      </c>
      <c r="G10031" s="158">
        <v>61.935526841614497</v>
      </c>
    </row>
    <row r="10032" spans="1:7" x14ac:dyDescent="0.25">
      <c r="A10032" s="147">
        <v>10028</v>
      </c>
      <c r="B10032" s="151">
        <v>21203130326</v>
      </c>
      <c r="C10032" s="151">
        <v>455</v>
      </c>
      <c r="D10032" s="158">
        <v>1102.6531239999999</v>
      </c>
      <c r="E10032" s="151">
        <v>1234</v>
      </c>
      <c r="F10032" s="151">
        <v>10</v>
      </c>
      <c r="G10032" s="158">
        <v>91.787664846143599</v>
      </c>
    </row>
    <row r="10033" spans="1:7" x14ac:dyDescent="0.25">
      <c r="A10033" s="147">
        <v>10029</v>
      </c>
      <c r="B10033" s="151">
        <v>21203130327</v>
      </c>
      <c r="C10033" s="151">
        <v>508</v>
      </c>
      <c r="D10033" s="158">
        <v>1085.5565730000001</v>
      </c>
      <c r="E10033" s="151">
        <v>2544</v>
      </c>
      <c r="F10033" s="151">
        <v>9</v>
      </c>
      <c r="G10033" s="158">
        <v>83.062475023311578</v>
      </c>
    </row>
    <row r="10034" spans="1:7" x14ac:dyDescent="0.25">
      <c r="A10034" s="147">
        <v>10030</v>
      </c>
      <c r="B10034" s="151">
        <v>21203130328</v>
      </c>
      <c r="C10034" s="151">
        <v>502</v>
      </c>
      <c r="D10034" s="158">
        <v>1072.837667</v>
      </c>
      <c r="E10034" s="151">
        <v>3682</v>
      </c>
      <c r="F10034" s="151">
        <v>8</v>
      </c>
      <c r="G10034" s="158">
        <v>75.482882642866656</v>
      </c>
    </row>
    <row r="10035" spans="1:7" x14ac:dyDescent="0.25">
      <c r="A10035" s="147">
        <v>10031</v>
      </c>
      <c r="B10035" s="151">
        <v>21203130329</v>
      </c>
      <c r="C10035" s="151">
        <v>324</v>
      </c>
      <c r="D10035" s="158">
        <v>1067.245437</v>
      </c>
      <c r="E10035" s="151">
        <v>4177</v>
      </c>
      <c r="F10035" s="151">
        <v>8</v>
      </c>
      <c r="G10035" s="158">
        <v>72.185959770880515</v>
      </c>
    </row>
    <row r="10036" spans="1:7" x14ac:dyDescent="0.25">
      <c r="A10036" s="147">
        <v>10032</v>
      </c>
      <c r="B10036" s="151">
        <v>21203130330</v>
      </c>
      <c r="C10036" s="151">
        <v>371</v>
      </c>
      <c r="D10036" s="158">
        <v>909.34993159999999</v>
      </c>
      <c r="E10036" s="151">
        <v>13117</v>
      </c>
      <c r="F10036" s="151">
        <v>2</v>
      </c>
      <c r="G10036" s="158">
        <v>12.641534567736779</v>
      </c>
    </row>
    <row r="10037" spans="1:7" x14ac:dyDescent="0.25">
      <c r="A10037" s="147">
        <v>10033</v>
      </c>
      <c r="B10037" s="151">
        <v>21203130332</v>
      </c>
      <c r="C10037" s="151">
        <v>241</v>
      </c>
      <c r="D10037" s="158">
        <v>1063.3814279999999</v>
      </c>
      <c r="E10037" s="151">
        <v>4514</v>
      </c>
      <c r="F10037" s="151">
        <v>8</v>
      </c>
      <c r="G10037" s="158">
        <v>69.941388037831359</v>
      </c>
    </row>
    <row r="10038" spans="1:7" x14ac:dyDescent="0.25">
      <c r="A10038" s="147">
        <v>10034</v>
      </c>
      <c r="B10038" s="151">
        <v>21203130333</v>
      </c>
      <c r="C10038" s="151">
        <v>419</v>
      </c>
      <c r="D10038" s="158">
        <v>1024.5784530000001</v>
      </c>
      <c r="E10038" s="151">
        <v>7935</v>
      </c>
      <c r="F10038" s="151">
        <v>6</v>
      </c>
      <c r="G10038" s="158">
        <v>47.155987744771551</v>
      </c>
    </row>
    <row r="10039" spans="1:7" x14ac:dyDescent="0.25">
      <c r="A10039" s="147">
        <v>10035</v>
      </c>
      <c r="B10039" s="151">
        <v>21203130334</v>
      </c>
      <c r="C10039" s="151">
        <v>116</v>
      </c>
      <c r="D10039" s="158">
        <v>1132.842437</v>
      </c>
      <c r="E10039" s="151">
        <v>160</v>
      </c>
      <c r="F10039" s="151">
        <v>10</v>
      </c>
      <c r="G10039" s="158">
        <v>98.940988410816573</v>
      </c>
    </row>
    <row r="10040" spans="1:7" x14ac:dyDescent="0.25">
      <c r="A10040" s="147">
        <v>10036</v>
      </c>
      <c r="B10040" s="151">
        <v>21203130335</v>
      </c>
      <c r="C10040" s="151">
        <v>377</v>
      </c>
      <c r="D10040" s="158">
        <v>1107.1573760000001</v>
      </c>
      <c r="E10040" s="151">
        <v>968</v>
      </c>
      <c r="F10040" s="151">
        <v>10</v>
      </c>
      <c r="G10040" s="158">
        <v>93.559344611695749</v>
      </c>
    </row>
    <row r="10041" spans="1:7" x14ac:dyDescent="0.25">
      <c r="A10041" s="147">
        <v>10037</v>
      </c>
      <c r="B10041" s="151">
        <v>21203130336</v>
      </c>
      <c r="C10041" s="151">
        <v>309</v>
      </c>
      <c r="D10041" s="158">
        <v>1057.4986280000001</v>
      </c>
      <c r="E10041" s="151">
        <v>5099</v>
      </c>
      <c r="F10041" s="151">
        <v>7</v>
      </c>
      <c r="G10041" s="158">
        <v>66.045024643665911</v>
      </c>
    </row>
    <row r="10042" spans="1:7" x14ac:dyDescent="0.25">
      <c r="A10042" s="147">
        <v>10038</v>
      </c>
      <c r="B10042" s="151">
        <v>21203130337</v>
      </c>
      <c r="C10042" s="151">
        <v>811</v>
      </c>
      <c r="D10042" s="158">
        <v>1088.1840480000001</v>
      </c>
      <c r="E10042" s="151">
        <v>2329</v>
      </c>
      <c r="F10042" s="151">
        <v>9</v>
      </c>
      <c r="G10042" s="158">
        <v>84.494471826295452</v>
      </c>
    </row>
    <row r="10043" spans="1:7" x14ac:dyDescent="0.25">
      <c r="A10043" s="147">
        <v>10039</v>
      </c>
      <c r="B10043" s="151">
        <v>21203130338</v>
      </c>
      <c r="C10043" s="151">
        <v>151</v>
      </c>
      <c r="D10043" s="158">
        <v>1006.099839</v>
      </c>
      <c r="E10043" s="151">
        <v>9251</v>
      </c>
      <c r="F10043" s="151">
        <v>5</v>
      </c>
      <c r="G10043" s="158">
        <v>38.3908352204609</v>
      </c>
    </row>
    <row r="10044" spans="1:7" x14ac:dyDescent="0.25">
      <c r="A10044" s="147">
        <v>10040</v>
      </c>
      <c r="B10044" s="151">
        <v>21203130339</v>
      </c>
      <c r="C10044" s="151">
        <v>412</v>
      </c>
      <c r="D10044" s="158">
        <v>1050.4367500000001</v>
      </c>
      <c r="E10044" s="151">
        <v>5759</v>
      </c>
      <c r="F10044" s="151">
        <v>7</v>
      </c>
      <c r="G10044" s="158">
        <v>61.649127481017715</v>
      </c>
    </row>
    <row r="10045" spans="1:7" x14ac:dyDescent="0.25">
      <c r="A10045" s="147">
        <v>10041</v>
      </c>
      <c r="B10045" s="151">
        <v>21203130340</v>
      </c>
      <c r="C10045" s="151">
        <v>335</v>
      </c>
      <c r="D10045" s="158">
        <v>1108.6125239999999</v>
      </c>
      <c r="E10045" s="151">
        <v>901</v>
      </c>
      <c r="F10045" s="151">
        <v>10</v>
      </c>
      <c r="G10045" s="158">
        <v>94.005594778206998</v>
      </c>
    </row>
    <row r="10046" spans="1:7" x14ac:dyDescent="0.25">
      <c r="A10046" s="147">
        <v>10042</v>
      </c>
      <c r="B10046" s="151">
        <v>21203130341</v>
      </c>
      <c r="C10046" s="151">
        <v>140</v>
      </c>
      <c r="D10046" s="158">
        <v>1059.4438700000001</v>
      </c>
      <c r="E10046" s="151">
        <v>4882</v>
      </c>
      <c r="F10046" s="151">
        <v>7</v>
      </c>
      <c r="G10046" s="158">
        <v>67.490342347142658</v>
      </c>
    </row>
    <row r="10047" spans="1:7" x14ac:dyDescent="0.25">
      <c r="A10047" s="147">
        <v>10043</v>
      </c>
      <c r="B10047" s="151">
        <v>21203130342</v>
      </c>
      <c r="C10047" s="151">
        <v>279</v>
      </c>
      <c r="D10047" s="158">
        <v>1050.0725030000001</v>
      </c>
      <c r="E10047" s="151">
        <v>5798</v>
      </c>
      <c r="F10047" s="151">
        <v>7</v>
      </c>
      <c r="G10047" s="158">
        <v>61.38936992140669</v>
      </c>
    </row>
    <row r="10048" spans="1:7" x14ac:dyDescent="0.25">
      <c r="A10048" s="147">
        <v>10044</v>
      </c>
      <c r="B10048" s="151">
        <v>21203130343</v>
      </c>
      <c r="C10048" s="151">
        <v>310</v>
      </c>
      <c r="D10048" s="158">
        <v>1103.8929969999999</v>
      </c>
      <c r="E10048" s="151">
        <v>1155</v>
      </c>
      <c r="F10048" s="151">
        <v>10</v>
      </c>
      <c r="G10048" s="158">
        <v>92.313840415612091</v>
      </c>
    </row>
    <row r="10049" spans="1:7" x14ac:dyDescent="0.25">
      <c r="A10049" s="147">
        <v>10045</v>
      </c>
      <c r="B10049" s="151">
        <v>21203130344</v>
      </c>
      <c r="C10049" s="151">
        <v>229</v>
      </c>
      <c r="D10049" s="158">
        <v>976.97934169999996</v>
      </c>
      <c r="E10049" s="151">
        <v>10810</v>
      </c>
      <c r="F10049" s="151">
        <v>4</v>
      </c>
      <c r="G10049" s="158">
        <v>28.007193286266151</v>
      </c>
    </row>
    <row r="10050" spans="1:7" x14ac:dyDescent="0.25">
      <c r="A10050" s="147">
        <v>10046</v>
      </c>
      <c r="B10050" s="151">
        <v>21203130345</v>
      </c>
      <c r="C10050" s="151">
        <v>371</v>
      </c>
      <c r="D10050" s="158">
        <v>1074.953573</v>
      </c>
      <c r="E10050" s="151">
        <v>3492</v>
      </c>
      <c r="F10050" s="151">
        <v>8</v>
      </c>
      <c r="G10050" s="158">
        <v>76.748368189689614</v>
      </c>
    </row>
    <row r="10051" spans="1:7" x14ac:dyDescent="0.25">
      <c r="A10051" s="147">
        <v>10047</v>
      </c>
      <c r="B10051" s="151">
        <v>21203130346</v>
      </c>
      <c r="C10051" s="151">
        <v>296</v>
      </c>
      <c r="D10051" s="158">
        <v>1041.9626800000001</v>
      </c>
      <c r="E10051" s="151">
        <v>6544</v>
      </c>
      <c r="F10051" s="151">
        <v>7</v>
      </c>
      <c r="G10051" s="158">
        <v>56.420674037564943</v>
      </c>
    </row>
    <row r="10052" spans="1:7" x14ac:dyDescent="0.25">
      <c r="A10052" s="147">
        <v>10048</v>
      </c>
      <c r="B10052" s="151">
        <v>21203130347</v>
      </c>
      <c r="C10052" s="151">
        <v>372</v>
      </c>
      <c r="D10052" s="158">
        <v>1102.0503940000001</v>
      </c>
      <c r="E10052" s="151">
        <v>1275</v>
      </c>
      <c r="F10052" s="151">
        <v>10</v>
      </c>
      <c r="G10052" s="158">
        <v>91.514586386039696</v>
      </c>
    </row>
    <row r="10053" spans="1:7" x14ac:dyDescent="0.25">
      <c r="A10053" s="147">
        <v>10049</v>
      </c>
      <c r="B10053" s="151">
        <v>21203130348</v>
      </c>
      <c r="C10053" s="151">
        <v>148</v>
      </c>
      <c r="D10053" s="158">
        <v>1092.818806</v>
      </c>
      <c r="E10053" s="151">
        <v>1963</v>
      </c>
      <c r="F10053" s="151">
        <v>9</v>
      </c>
      <c r="G10053" s="158">
        <v>86.932196616491268</v>
      </c>
    </row>
    <row r="10054" spans="1:7" x14ac:dyDescent="0.25">
      <c r="A10054" s="147">
        <v>10050</v>
      </c>
      <c r="B10054" s="151">
        <v>21203130349</v>
      </c>
      <c r="C10054" s="151">
        <v>380</v>
      </c>
      <c r="D10054" s="158">
        <v>1081.2243679999999</v>
      </c>
      <c r="E10054" s="151">
        <v>2938</v>
      </c>
      <c r="F10054" s="151">
        <v>9</v>
      </c>
      <c r="G10054" s="158">
        <v>80.438257626215531</v>
      </c>
    </row>
    <row r="10055" spans="1:7" x14ac:dyDescent="0.25">
      <c r="A10055" s="147">
        <v>10051</v>
      </c>
      <c r="B10055" s="151">
        <v>21203130350</v>
      </c>
      <c r="C10055" s="151">
        <v>449</v>
      </c>
      <c r="D10055" s="158">
        <v>1094.146467</v>
      </c>
      <c r="E10055" s="151">
        <v>1862</v>
      </c>
      <c r="F10055" s="151">
        <v>9</v>
      </c>
      <c r="G10055" s="158">
        <v>87.604902091381376</v>
      </c>
    </row>
    <row r="10056" spans="1:7" x14ac:dyDescent="0.25">
      <c r="A10056" s="147">
        <v>10052</v>
      </c>
      <c r="B10056" s="151">
        <v>21203130351</v>
      </c>
      <c r="C10056" s="151">
        <v>177</v>
      </c>
      <c r="D10056" s="158">
        <v>735.38941009999996</v>
      </c>
      <c r="E10056" s="151">
        <v>14871</v>
      </c>
      <c r="F10056" s="151">
        <v>1</v>
      </c>
      <c r="G10056" s="158">
        <v>0.95910483548687886</v>
      </c>
    </row>
    <row r="10057" spans="1:7" x14ac:dyDescent="0.25">
      <c r="A10057" s="147">
        <v>10053</v>
      </c>
      <c r="B10057" s="151">
        <v>21203130352</v>
      </c>
      <c r="C10057" s="151">
        <v>302</v>
      </c>
      <c r="D10057" s="158">
        <v>1057.129649</v>
      </c>
      <c r="E10057" s="151">
        <v>5135</v>
      </c>
      <c r="F10057" s="151">
        <v>7</v>
      </c>
      <c r="G10057" s="158">
        <v>65.805248434794194</v>
      </c>
    </row>
    <row r="10058" spans="1:7" x14ac:dyDescent="0.25">
      <c r="A10058" s="147">
        <v>10054</v>
      </c>
      <c r="B10058" s="151">
        <v>21203130353</v>
      </c>
      <c r="C10058" s="151">
        <v>255</v>
      </c>
      <c r="D10058" s="158">
        <v>1053.9791600000001</v>
      </c>
      <c r="E10058" s="151">
        <v>5464</v>
      </c>
      <c r="F10058" s="151">
        <v>7</v>
      </c>
      <c r="G10058" s="158">
        <v>63.613960303716532</v>
      </c>
    </row>
    <row r="10059" spans="1:7" x14ac:dyDescent="0.25">
      <c r="A10059" s="147">
        <v>10055</v>
      </c>
      <c r="B10059" s="151">
        <v>21203130355</v>
      </c>
      <c r="C10059" s="151">
        <v>378</v>
      </c>
      <c r="D10059" s="158">
        <v>1085.8459849999999</v>
      </c>
      <c r="E10059" s="151">
        <v>2527</v>
      </c>
      <c r="F10059" s="151">
        <v>9</v>
      </c>
      <c r="G10059" s="158">
        <v>83.175702677500993</v>
      </c>
    </row>
    <row r="10060" spans="1:7" x14ac:dyDescent="0.25">
      <c r="A10060" s="147">
        <v>10056</v>
      </c>
      <c r="B10060" s="151">
        <v>21203130401</v>
      </c>
      <c r="C10060" s="151">
        <v>535</v>
      </c>
      <c r="D10060" s="158">
        <v>918.96480929999996</v>
      </c>
      <c r="E10060" s="151">
        <v>12880</v>
      </c>
      <c r="F10060" s="151">
        <v>2</v>
      </c>
      <c r="G10060" s="158">
        <v>14.220061276142268</v>
      </c>
    </row>
    <row r="10061" spans="1:7" x14ac:dyDescent="0.25">
      <c r="A10061" s="147">
        <v>10057</v>
      </c>
      <c r="B10061" s="151">
        <v>21203130402</v>
      </c>
      <c r="C10061" s="151">
        <v>305</v>
      </c>
      <c r="D10061" s="158">
        <v>904.00931000000003</v>
      </c>
      <c r="E10061" s="151">
        <v>13242</v>
      </c>
      <c r="F10061" s="151">
        <v>2</v>
      </c>
      <c r="G10061" s="158">
        <v>11.808978286932197</v>
      </c>
    </row>
    <row r="10062" spans="1:7" x14ac:dyDescent="0.25">
      <c r="A10062" s="147">
        <v>10058</v>
      </c>
      <c r="B10062" s="151">
        <v>21203130403</v>
      </c>
      <c r="C10062" s="151">
        <v>285</v>
      </c>
      <c r="D10062" s="158">
        <v>977.27714909999997</v>
      </c>
      <c r="E10062" s="151">
        <v>10795</v>
      </c>
      <c r="F10062" s="151">
        <v>4</v>
      </c>
      <c r="G10062" s="158">
        <v>28.107100039962702</v>
      </c>
    </row>
    <row r="10063" spans="1:7" x14ac:dyDescent="0.25">
      <c r="A10063" s="147">
        <v>10059</v>
      </c>
      <c r="B10063" s="151">
        <v>21203130404</v>
      </c>
      <c r="C10063" s="151">
        <v>537</v>
      </c>
      <c r="D10063" s="158">
        <v>933.2197506</v>
      </c>
      <c r="E10063" s="151">
        <v>12513</v>
      </c>
      <c r="F10063" s="151">
        <v>3</v>
      </c>
      <c r="G10063" s="158">
        <v>16.664446516584523</v>
      </c>
    </row>
    <row r="10064" spans="1:7" x14ac:dyDescent="0.25">
      <c r="A10064" s="147">
        <v>10060</v>
      </c>
      <c r="B10064" s="151">
        <v>21203130405</v>
      </c>
      <c r="C10064" s="151">
        <v>528</v>
      </c>
      <c r="D10064" s="158">
        <v>917.05756140000005</v>
      </c>
      <c r="E10064" s="151">
        <v>12926</v>
      </c>
      <c r="F10064" s="151">
        <v>2</v>
      </c>
      <c r="G10064" s="158">
        <v>13.91368056480618</v>
      </c>
    </row>
    <row r="10065" spans="1:7" x14ac:dyDescent="0.25">
      <c r="A10065" s="147">
        <v>10061</v>
      </c>
      <c r="B10065" s="151">
        <v>21203130406</v>
      </c>
      <c r="C10065" s="151">
        <v>365</v>
      </c>
      <c r="D10065" s="158">
        <v>886.73361350000005</v>
      </c>
      <c r="E10065" s="151">
        <v>13584</v>
      </c>
      <c r="F10065" s="151">
        <v>2</v>
      </c>
      <c r="G10065" s="158">
        <v>9.5311043026508582</v>
      </c>
    </row>
    <row r="10066" spans="1:7" x14ac:dyDescent="0.25">
      <c r="A10066" s="147">
        <v>10062</v>
      </c>
      <c r="B10066" s="151">
        <v>21203130407</v>
      </c>
      <c r="C10066" s="151">
        <v>425</v>
      </c>
      <c r="D10066" s="158">
        <v>899.15355160000001</v>
      </c>
      <c r="E10066" s="151">
        <v>13353</v>
      </c>
      <c r="F10066" s="151">
        <v>2</v>
      </c>
      <c r="G10066" s="158">
        <v>11.069668309577727</v>
      </c>
    </row>
    <row r="10067" spans="1:7" x14ac:dyDescent="0.25">
      <c r="A10067" s="147">
        <v>10063</v>
      </c>
      <c r="B10067" s="151">
        <v>21203130408</v>
      </c>
      <c r="C10067" s="151">
        <v>658</v>
      </c>
      <c r="D10067" s="158">
        <v>932.39227100000005</v>
      </c>
      <c r="E10067" s="151">
        <v>12536</v>
      </c>
      <c r="F10067" s="151">
        <v>3</v>
      </c>
      <c r="G10067" s="158">
        <v>16.511256160916478</v>
      </c>
    </row>
    <row r="10068" spans="1:7" x14ac:dyDescent="0.25">
      <c r="A10068" s="147">
        <v>10064</v>
      </c>
      <c r="B10068" s="151">
        <v>21203130412</v>
      </c>
      <c r="C10068" s="151">
        <v>454</v>
      </c>
      <c r="D10068" s="158">
        <v>940.05865919999997</v>
      </c>
      <c r="E10068" s="151">
        <v>12278</v>
      </c>
      <c r="F10068" s="151">
        <v>3</v>
      </c>
      <c r="G10068" s="158">
        <v>18.229652324497138</v>
      </c>
    </row>
    <row r="10069" spans="1:7" x14ac:dyDescent="0.25">
      <c r="A10069" s="147">
        <v>10065</v>
      </c>
      <c r="B10069" s="151">
        <v>21203130413</v>
      </c>
      <c r="C10069" s="151">
        <v>283</v>
      </c>
      <c r="D10069" s="158">
        <v>909.21757279999997</v>
      </c>
      <c r="E10069" s="151">
        <v>13121</v>
      </c>
      <c r="F10069" s="151">
        <v>2</v>
      </c>
      <c r="G10069" s="158">
        <v>12.614892766751032</v>
      </c>
    </row>
    <row r="10070" spans="1:7" x14ac:dyDescent="0.25">
      <c r="A10070" s="147">
        <v>10066</v>
      </c>
      <c r="B10070" s="151">
        <v>21203130414</v>
      </c>
      <c r="C10070" s="151">
        <v>461</v>
      </c>
      <c r="D10070" s="158">
        <v>934.14076339999997</v>
      </c>
      <c r="E10070" s="151">
        <v>12484</v>
      </c>
      <c r="F10070" s="151">
        <v>3</v>
      </c>
      <c r="G10070" s="158">
        <v>16.857599573731182</v>
      </c>
    </row>
    <row r="10071" spans="1:7" x14ac:dyDescent="0.25">
      <c r="A10071" s="147">
        <v>10067</v>
      </c>
      <c r="B10071" s="151">
        <v>21203130416</v>
      </c>
      <c r="C10071" s="151">
        <v>300</v>
      </c>
      <c r="D10071" s="158">
        <v>918.91929049999999</v>
      </c>
      <c r="E10071" s="151">
        <v>12882</v>
      </c>
      <c r="F10071" s="151">
        <v>2</v>
      </c>
      <c r="G10071" s="158">
        <v>14.206740375649392</v>
      </c>
    </row>
    <row r="10072" spans="1:7" x14ac:dyDescent="0.25">
      <c r="A10072" s="147">
        <v>10068</v>
      </c>
      <c r="B10072" s="151">
        <v>21203130417</v>
      </c>
      <c r="C10072" s="151">
        <v>194</v>
      </c>
      <c r="D10072" s="158">
        <v>888.55076010000005</v>
      </c>
      <c r="E10072" s="151">
        <v>13562</v>
      </c>
      <c r="F10072" s="151">
        <v>2</v>
      </c>
      <c r="G10072" s="158">
        <v>9.6776342080724653</v>
      </c>
    </row>
    <row r="10073" spans="1:7" x14ac:dyDescent="0.25">
      <c r="A10073" s="147">
        <v>10069</v>
      </c>
      <c r="B10073" s="151">
        <v>21203130418</v>
      </c>
      <c r="C10073" s="151">
        <v>223</v>
      </c>
      <c r="D10073" s="158">
        <v>946.1707136</v>
      </c>
      <c r="E10073" s="151">
        <v>12052</v>
      </c>
      <c r="F10073" s="151">
        <v>3</v>
      </c>
      <c r="G10073" s="158">
        <v>19.734914080191821</v>
      </c>
    </row>
    <row r="10074" spans="1:7" x14ac:dyDescent="0.25">
      <c r="A10074" s="147">
        <v>10070</v>
      </c>
      <c r="B10074" s="151">
        <v>21203130419</v>
      </c>
      <c r="C10074" s="151">
        <v>258</v>
      </c>
      <c r="D10074" s="158">
        <v>934.83211540000002</v>
      </c>
      <c r="E10074" s="151">
        <v>12467</v>
      </c>
      <c r="F10074" s="151">
        <v>3</v>
      </c>
      <c r="G10074" s="158">
        <v>16.970827227920608</v>
      </c>
    </row>
    <row r="10075" spans="1:7" x14ac:dyDescent="0.25">
      <c r="A10075" s="147">
        <v>10071</v>
      </c>
      <c r="B10075" s="151">
        <v>21203130420</v>
      </c>
      <c r="C10075" s="151">
        <v>210</v>
      </c>
      <c r="D10075" s="158">
        <v>961.57505809999998</v>
      </c>
      <c r="E10075" s="151">
        <v>11496</v>
      </c>
      <c r="F10075" s="151">
        <v>3</v>
      </c>
      <c r="G10075" s="158">
        <v>23.438124417210602</v>
      </c>
    </row>
    <row r="10076" spans="1:7" x14ac:dyDescent="0.25">
      <c r="A10076" s="147">
        <v>10072</v>
      </c>
      <c r="B10076" s="151">
        <v>21203130421</v>
      </c>
      <c r="C10076" s="151">
        <v>842</v>
      </c>
      <c r="D10076" s="158">
        <v>1032.5074930000001</v>
      </c>
      <c r="E10076" s="151">
        <v>7293</v>
      </c>
      <c r="F10076" s="151">
        <v>6</v>
      </c>
      <c r="G10076" s="158">
        <v>51.431996802983882</v>
      </c>
    </row>
    <row r="10077" spans="1:7" x14ac:dyDescent="0.25">
      <c r="A10077" s="147">
        <v>10073</v>
      </c>
      <c r="B10077" s="151">
        <v>21203130422</v>
      </c>
      <c r="C10077" s="151">
        <v>870</v>
      </c>
      <c r="D10077" s="158">
        <v>1028.522933</v>
      </c>
      <c r="E10077" s="151">
        <v>7634</v>
      </c>
      <c r="F10077" s="151">
        <v>6</v>
      </c>
      <c r="G10077" s="158">
        <v>49.160783268948983</v>
      </c>
    </row>
    <row r="10078" spans="1:7" x14ac:dyDescent="0.25">
      <c r="A10078" s="147">
        <v>10074</v>
      </c>
      <c r="B10078" s="151">
        <v>21203130423</v>
      </c>
      <c r="C10078" s="151">
        <v>843</v>
      </c>
      <c r="D10078" s="158">
        <v>1025.9284789999999</v>
      </c>
      <c r="E10078" s="151">
        <v>7820</v>
      </c>
      <c r="F10078" s="151">
        <v>6</v>
      </c>
      <c r="G10078" s="158">
        <v>47.92193952311176</v>
      </c>
    </row>
    <row r="10079" spans="1:7" x14ac:dyDescent="0.25">
      <c r="A10079" s="147">
        <v>10075</v>
      </c>
      <c r="B10079" s="151">
        <v>21203130426</v>
      </c>
      <c r="C10079" s="151">
        <v>384</v>
      </c>
      <c r="D10079" s="158">
        <v>894.96902239999997</v>
      </c>
      <c r="E10079" s="151">
        <v>13426</v>
      </c>
      <c r="F10079" s="151">
        <v>2</v>
      </c>
      <c r="G10079" s="158">
        <v>10.583455441587851</v>
      </c>
    </row>
    <row r="10080" spans="1:7" x14ac:dyDescent="0.25">
      <c r="A10080" s="147">
        <v>10076</v>
      </c>
      <c r="B10080" s="151">
        <v>21203130427</v>
      </c>
      <c r="C10080" s="151">
        <v>445</v>
      </c>
      <c r="D10080" s="158">
        <v>980.58121019999999</v>
      </c>
      <c r="E10080" s="151">
        <v>10629</v>
      </c>
      <c r="F10080" s="151">
        <v>4</v>
      </c>
      <c r="G10080" s="158">
        <v>29.212734780871187</v>
      </c>
    </row>
    <row r="10081" spans="1:7" x14ac:dyDescent="0.25">
      <c r="A10081" s="147">
        <v>10077</v>
      </c>
      <c r="B10081" s="151">
        <v>21203130428</v>
      </c>
      <c r="C10081" s="151">
        <v>494</v>
      </c>
      <c r="D10081" s="158">
        <v>936.67972959999997</v>
      </c>
      <c r="E10081" s="151">
        <v>12400</v>
      </c>
      <c r="F10081" s="151">
        <v>3</v>
      </c>
      <c r="G10081" s="158">
        <v>17.417077394431864</v>
      </c>
    </row>
    <row r="10082" spans="1:7" x14ac:dyDescent="0.25">
      <c r="A10082" s="147">
        <v>10078</v>
      </c>
      <c r="B10082" s="151">
        <v>21203130429</v>
      </c>
      <c r="C10082" s="151">
        <v>407</v>
      </c>
      <c r="D10082" s="158">
        <v>942.79221380000001</v>
      </c>
      <c r="E10082" s="151">
        <v>12195</v>
      </c>
      <c r="F10082" s="151">
        <v>3</v>
      </c>
      <c r="G10082" s="158">
        <v>18.782469694951377</v>
      </c>
    </row>
    <row r="10083" spans="1:7" x14ac:dyDescent="0.25">
      <c r="A10083" s="147">
        <v>10079</v>
      </c>
      <c r="B10083" s="151">
        <v>21203130431</v>
      </c>
      <c r="C10083" s="151">
        <v>22</v>
      </c>
      <c r="D10083" s="158">
        <v>1111.3902410000001</v>
      </c>
      <c r="E10083" s="151">
        <v>778</v>
      </c>
      <c r="F10083" s="151">
        <v>10</v>
      </c>
      <c r="G10083" s="158">
        <v>94.824830158518708</v>
      </c>
    </row>
    <row r="10084" spans="1:7" x14ac:dyDescent="0.25">
      <c r="A10084" s="147">
        <v>10080</v>
      </c>
      <c r="B10084" s="151">
        <v>21203130432</v>
      </c>
      <c r="C10084" s="151">
        <v>401</v>
      </c>
      <c r="D10084" s="158">
        <v>952.49460939999994</v>
      </c>
      <c r="E10084" s="151">
        <v>11850</v>
      </c>
      <c r="F10084" s="151">
        <v>3</v>
      </c>
      <c r="G10084" s="158">
        <v>21.080325029972027</v>
      </c>
    </row>
    <row r="10085" spans="1:7" x14ac:dyDescent="0.25">
      <c r="A10085" s="147">
        <v>10081</v>
      </c>
      <c r="B10085" s="151">
        <v>21203130434</v>
      </c>
      <c r="C10085" s="151">
        <v>342</v>
      </c>
      <c r="D10085" s="158">
        <v>992.96777899999995</v>
      </c>
      <c r="E10085" s="151">
        <v>10002</v>
      </c>
      <c r="F10085" s="151">
        <v>4</v>
      </c>
      <c r="G10085" s="158">
        <v>33.388837085386974</v>
      </c>
    </row>
    <row r="10086" spans="1:7" x14ac:dyDescent="0.25">
      <c r="A10086" s="147">
        <v>10082</v>
      </c>
      <c r="B10086" s="151">
        <v>21203130445</v>
      </c>
      <c r="C10086" s="151">
        <v>492</v>
      </c>
      <c r="D10086" s="158">
        <v>908.77666380000005</v>
      </c>
      <c r="E10086" s="151">
        <v>13130</v>
      </c>
      <c r="F10086" s="151">
        <v>2</v>
      </c>
      <c r="G10086" s="158">
        <v>12.554948714533101</v>
      </c>
    </row>
    <row r="10087" spans="1:7" x14ac:dyDescent="0.25">
      <c r="A10087" s="147">
        <v>10083</v>
      </c>
      <c r="B10087" s="151">
        <v>21203130446</v>
      </c>
      <c r="C10087" s="151">
        <v>427</v>
      </c>
      <c r="D10087" s="158">
        <v>1025.5579580000001</v>
      </c>
      <c r="E10087" s="151">
        <v>7855</v>
      </c>
      <c r="F10087" s="151">
        <v>6</v>
      </c>
      <c r="G10087" s="158">
        <v>47.688823764486479</v>
      </c>
    </row>
    <row r="10088" spans="1:7" x14ac:dyDescent="0.25">
      <c r="A10088" s="147">
        <v>10084</v>
      </c>
      <c r="B10088" s="151">
        <v>21203130447</v>
      </c>
      <c r="C10088" s="151">
        <v>445</v>
      </c>
      <c r="D10088" s="158">
        <v>1045.6969610000001</v>
      </c>
      <c r="E10088" s="151">
        <v>6185</v>
      </c>
      <c r="F10088" s="151">
        <v>7</v>
      </c>
      <c r="G10088" s="158">
        <v>58.811775676035708</v>
      </c>
    </row>
    <row r="10089" spans="1:7" x14ac:dyDescent="0.25">
      <c r="A10089" s="147">
        <v>10085</v>
      </c>
      <c r="B10089" s="151">
        <v>21203130448</v>
      </c>
      <c r="C10089" s="151">
        <v>331</v>
      </c>
      <c r="D10089" s="158">
        <v>890.23752090000005</v>
      </c>
      <c r="E10089" s="151">
        <v>13534</v>
      </c>
      <c r="F10089" s="151">
        <v>2</v>
      </c>
      <c r="G10089" s="158">
        <v>9.8641268149726908</v>
      </c>
    </row>
    <row r="10090" spans="1:7" x14ac:dyDescent="0.25">
      <c r="A10090" s="147">
        <v>10086</v>
      </c>
      <c r="B10090" s="151">
        <v>21203130449</v>
      </c>
      <c r="C10090" s="151">
        <v>681</v>
      </c>
      <c r="D10090" s="158">
        <v>1059.221432</v>
      </c>
      <c r="E10090" s="151">
        <v>4909</v>
      </c>
      <c r="F10090" s="151">
        <v>7</v>
      </c>
      <c r="G10090" s="158">
        <v>67.310510190488884</v>
      </c>
    </row>
    <row r="10091" spans="1:7" x14ac:dyDescent="0.25">
      <c r="A10091" s="147">
        <v>10087</v>
      </c>
      <c r="B10091" s="151">
        <v>21203130450</v>
      </c>
      <c r="C10091" s="151">
        <v>383</v>
      </c>
      <c r="D10091" s="158">
        <v>1046.8137850000001</v>
      </c>
      <c r="E10091" s="151">
        <v>6082</v>
      </c>
      <c r="F10091" s="151">
        <v>7</v>
      </c>
      <c r="G10091" s="158">
        <v>59.497802051418681</v>
      </c>
    </row>
    <row r="10092" spans="1:7" x14ac:dyDescent="0.25">
      <c r="A10092" s="147">
        <v>10088</v>
      </c>
      <c r="B10092" s="151">
        <v>21203130451</v>
      </c>
      <c r="C10092" s="151">
        <v>175</v>
      </c>
      <c r="D10092" s="158">
        <v>980.76346020000005</v>
      </c>
      <c r="E10092" s="151">
        <v>10621</v>
      </c>
      <c r="F10092" s="151">
        <v>4</v>
      </c>
      <c r="G10092" s="158">
        <v>29.266018382842677</v>
      </c>
    </row>
    <row r="10093" spans="1:7" x14ac:dyDescent="0.25">
      <c r="A10093" s="147">
        <v>10089</v>
      </c>
      <c r="B10093" s="151">
        <v>21203130452</v>
      </c>
      <c r="C10093" s="151">
        <v>619</v>
      </c>
      <c r="D10093" s="158">
        <v>1045.3349370000001</v>
      </c>
      <c r="E10093" s="151">
        <v>6219</v>
      </c>
      <c r="F10093" s="151">
        <v>7</v>
      </c>
      <c r="G10093" s="158">
        <v>58.585320367656855</v>
      </c>
    </row>
    <row r="10094" spans="1:7" x14ac:dyDescent="0.25">
      <c r="A10094" s="147">
        <v>10090</v>
      </c>
      <c r="B10094" s="151">
        <v>21203130453</v>
      </c>
      <c r="C10094" s="151">
        <v>429</v>
      </c>
      <c r="D10094" s="158">
        <v>1054.28404</v>
      </c>
      <c r="E10094" s="151">
        <v>5428</v>
      </c>
      <c r="F10094" s="151">
        <v>7</v>
      </c>
      <c r="G10094" s="158">
        <v>63.853736512588256</v>
      </c>
    </row>
    <row r="10095" spans="1:7" x14ac:dyDescent="0.25">
      <c r="A10095" s="147">
        <v>10091</v>
      </c>
      <c r="B10095" s="151">
        <v>21203130454</v>
      </c>
      <c r="C10095" s="151">
        <v>468</v>
      </c>
      <c r="D10095" s="158">
        <v>1031.5336279999999</v>
      </c>
      <c r="E10095" s="151">
        <v>7369</v>
      </c>
      <c r="F10095" s="151">
        <v>6</v>
      </c>
      <c r="G10095" s="158">
        <v>50.925802584254697</v>
      </c>
    </row>
    <row r="10096" spans="1:7" x14ac:dyDescent="0.25">
      <c r="A10096" s="147">
        <v>10092</v>
      </c>
      <c r="B10096" s="151">
        <v>21203130455</v>
      </c>
      <c r="C10096" s="151">
        <v>281</v>
      </c>
      <c r="D10096" s="158">
        <v>1095.2302110000001</v>
      </c>
      <c r="E10096" s="151">
        <v>1768</v>
      </c>
      <c r="F10096" s="151">
        <v>9</v>
      </c>
      <c r="G10096" s="158">
        <v>88.230984414546427</v>
      </c>
    </row>
    <row r="10097" spans="1:7" x14ac:dyDescent="0.25">
      <c r="A10097" s="147">
        <v>10093</v>
      </c>
      <c r="B10097" s="151">
        <v>21203130456</v>
      </c>
      <c r="C10097" s="151">
        <v>904</v>
      </c>
      <c r="D10097" s="158">
        <v>1078.770636</v>
      </c>
      <c r="E10097" s="151">
        <v>3149</v>
      </c>
      <c r="F10097" s="151">
        <v>8</v>
      </c>
      <c r="G10097" s="158">
        <v>79.0329026242174</v>
      </c>
    </row>
    <row r="10098" spans="1:7" x14ac:dyDescent="0.25">
      <c r="A10098" s="147">
        <v>10094</v>
      </c>
      <c r="B10098" s="151">
        <v>21203130457</v>
      </c>
      <c r="C10098" s="151">
        <v>605</v>
      </c>
      <c r="D10098" s="158">
        <v>995.55641890000004</v>
      </c>
      <c r="E10098" s="151">
        <v>9869</v>
      </c>
      <c r="F10098" s="151">
        <v>4</v>
      </c>
      <c r="G10098" s="158">
        <v>34.27467696816305</v>
      </c>
    </row>
    <row r="10099" spans="1:7" x14ac:dyDescent="0.25">
      <c r="A10099" s="147">
        <v>10095</v>
      </c>
      <c r="B10099" s="151">
        <v>21203130458</v>
      </c>
      <c r="C10099" s="151">
        <v>418</v>
      </c>
      <c r="D10099" s="158">
        <v>1024.5275200000001</v>
      </c>
      <c r="E10099" s="151">
        <v>7942</v>
      </c>
      <c r="F10099" s="151">
        <v>6</v>
      </c>
      <c r="G10099" s="158">
        <v>47.109364593046486</v>
      </c>
    </row>
    <row r="10100" spans="1:7" x14ac:dyDescent="0.25">
      <c r="A10100" s="147">
        <v>10096</v>
      </c>
      <c r="B10100" s="151">
        <v>21203130459</v>
      </c>
      <c r="C10100" s="151">
        <v>380</v>
      </c>
      <c r="D10100" s="158">
        <v>1077.2152040000001</v>
      </c>
      <c r="E10100" s="151">
        <v>3296</v>
      </c>
      <c r="F10100" s="151">
        <v>8</v>
      </c>
      <c r="G10100" s="158">
        <v>78.053816437991202</v>
      </c>
    </row>
    <row r="10101" spans="1:7" x14ac:dyDescent="0.25">
      <c r="A10101" s="147">
        <v>10097</v>
      </c>
      <c r="B10101" s="151">
        <v>21203130460</v>
      </c>
      <c r="C10101" s="151">
        <v>444</v>
      </c>
      <c r="D10101" s="158">
        <v>998.89190799999994</v>
      </c>
      <c r="E10101" s="151">
        <v>9676</v>
      </c>
      <c r="F10101" s="151">
        <v>5</v>
      </c>
      <c r="G10101" s="158">
        <v>35.560143865725323</v>
      </c>
    </row>
    <row r="10102" spans="1:7" x14ac:dyDescent="0.25">
      <c r="A10102" s="147">
        <v>10098</v>
      </c>
      <c r="B10102" s="151">
        <v>21203130461</v>
      </c>
      <c r="C10102" s="151">
        <v>739</v>
      </c>
      <c r="D10102" s="158">
        <v>992.48936019999996</v>
      </c>
      <c r="E10102" s="151">
        <v>10029</v>
      </c>
      <c r="F10102" s="151">
        <v>4</v>
      </c>
      <c r="G10102" s="158">
        <v>33.209004928733179</v>
      </c>
    </row>
    <row r="10103" spans="1:7" x14ac:dyDescent="0.25">
      <c r="A10103" s="147">
        <v>10099</v>
      </c>
      <c r="B10103" s="151">
        <v>21203130462</v>
      </c>
      <c r="C10103" s="151">
        <v>487</v>
      </c>
      <c r="D10103" s="158">
        <v>1029.084533</v>
      </c>
      <c r="E10103" s="151">
        <v>7580</v>
      </c>
      <c r="F10103" s="151">
        <v>6</v>
      </c>
      <c r="G10103" s="158">
        <v>49.520447582256558</v>
      </c>
    </row>
    <row r="10104" spans="1:7" x14ac:dyDescent="0.25">
      <c r="A10104" s="147">
        <v>10100</v>
      </c>
      <c r="B10104" s="151">
        <v>21203130463</v>
      </c>
      <c r="C10104" s="151">
        <v>521</v>
      </c>
      <c r="D10104" s="158">
        <v>1012.789614</v>
      </c>
      <c r="E10104" s="151">
        <v>8788</v>
      </c>
      <c r="F10104" s="151">
        <v>5</v>
      </c>
      <c r="G10104" s="158">
        <v>41.474623684561074</v>
      </c>
    </row>
    <row r="10105" spans="1:7" x14ac:dyDescent="0.25">
      <c r="A10105" s="147">
        <v>10101</v>
      </c>
      <c r="B10105" s="151">
        <v>21203130464</v>
      </c>
      <c r="C10105" s="151">
        <v>651</v>
      </c>
      <c r="D10105" s="158">
        <v>1039.8718819999999</v>
      </c>
      <c r="E10105" s="151">
        <v>6719</v>
      </c>
      <c r="F10105" s="151">
        <v>6</v>
      </c>
      <c r="G10105" s="158">
        <v>55.255095244438522</v>
      </c>
    </row>
    <row r="10106" spans="1:7" x14ac:dyDescent="0.25">
      <c r="A10106" s="147">
        <v>10102</v>
      </c>
      <c r="B10106" s="151">
        <v>21203130465</v>
      </c>
      <c r="C10106" s="151">
        <v>549</v>
      </c>
      <c r="D10106" s="158">
        <v>1052.990832</v>
      </c>
      <c r="E10106" s="151">
        <v>5541</v>
      </c>
      <c r="F10106" s="151">
        <v>7</v>
      </c>
      <c r="G10106" s="158">
        <v>63.101105634740904</v>
      </c>
    </row>
    <row r="10107" spans="1:7" x14ac:dyDescent="0.25">
      <c r="A10107" s="147">
        <v>10103</v>
      </c>
      <c r="B10107" s="151">
        <v>21203130602</v>
      </c>
      <c r="C10107" s="151">
        <v>454</v>
      </c>
      <c r="D10107" s="158">
        <v>1021.468175</v>
      </c>
      <c r="E10107" s="151">
        <v>8173</v>
      </c>
      <c r="F10107" s="151">
        <v>5</v>
      </c>
      <c r="G10107" s="158">
        <v>45.570800586119617</v>
      </c>
    </row>
    <row r="10108" spans="1:7" x14ac:dyDescent="0.25">
      <c r="A10108" s="147">
        <v>10104</v>
      </c>
      <c r="B10108" s="151">
        <v>21203130603</v>
      </c>
      <c r="C10108" s="151">
        <v>446</v>
      </c>
      <c r="D10108" s="158">
        <v>980.31113809999999</v>
      </c>
      <c r="E10108" s="151">
        <v>10646</v>
      </c>
      <c r="F10108" s="151">
        <v>4</v>
      </c>
      <c r="G10108" s="158">
        <v>29.099507126681761</v>
      </c>
    </row>
    <row r="10109" spans="1:7" x14ac:dyDescent="0.25">
      <c r="A10109" s="147">
        <v>10105</v>
      </c>
      <c r="B10109" s="151">
        <v>21203130605</v>
      </c>
      <c r="C10109" s="151">
        <v>400</v>
      </c>
      <c r="D10109" s="158">
        <v>967.90584349999995</v>
      </c>
      <c r="E10109" s="151">
        <v>11212</v>
      </c>
      <c r="F10109" s="151">
        <v>3</v>
      </c>
      <c r="G10109" s="158">
        <v>25.329692287198611</v>
      </c>
    </row>
    <row r="10110" spans="1:7" x14ac:dyDescent="0.25">
      <c r="A10110" s="147">
        <v>10106</v>
      </c>
      <c r="B10110" s="151">
        <v>21203130606</v>
      </c>
      <c r="C10110" s="151">
        <v>437</v>
      </c>
      <c r="D10110" s="158">
        <v>994.9010571</v>
      </c>
      <c r="E10110" s="151">
        <v>9908</v>
      </c>
      <c r="F10110" s="151">
        <v>4</v>
      </c>
      <c r="G10110" s="158">
        <v>34.014919408552018</v>
      </c>
    </row>
    <row r="10111" spans="1:7" x14ac:dyDescent="0.25">
      <c r="A10111" s="147">
        <v>10107</v>
      </c>
      <c r="B10111" s="151">
        <v>21203130607</v>
      </c>
      <c r="C10111" s="151">
        <v>576</v>
      </c>
      <c r="D10111" s="158">
        <v>945.97916680000003</v>
      </c>
      <c r="E10111" s="151">
        <v>12059</v>
      </c>
      <c r="F10111" s="151">
        <v>3</v>
      </c>
      <c r="G10111" s="158">
        <v>19.688290928466763</v>
      </c>
    </row>
    <row r="10112" spans="1:7" x14ac:dyDescent="0.25">
      <c r="A10112" s="147">
        <v>10108</v>
      </c>
      <c r="B10112" s="151">
        <v>21203130608</v>
      </c>
      <c r="C10112" s="151">
        <v>615</v>
      </c>
      <c r="D10112" s="158">
        <v>981.62868519999995</v>
      </c>
      <c r="E10112" s="151">
        <v>10582</v>
      </c>
      <c r="F10112" s="151">
        <v>4</v>
      </c>
      <c r="G10112" s="158">
        <v>29.525775942453709</v>
      </c>
    </row>
    <row r="10113" spans="1:7" x14ac:dyDescent="0.25">
      <c r="A10113" s="147">
        <v>10109</v>
      </c>
      <c r="B10113" s="151">
        <v>21203130611</v>
      </c>
      <c r="C10113" s="151">
        <v>332</v>
      </c>
      <c r="D10113" s="158">
        <v>1035.0792530000001</v>
      </c>
      <c r="E10113" s="151">
        <v>7115</v>
      </c>
      <c r="F10113" s="151">
        <v>6</v>
      </c>
      <c r="G10113" s="158">
        <v>52.617556946849611</v>
      </c>
    </row>
    <row r="10114" spans="1:7" x14ac:dyDescent="0.25">
      <c r="A10114" s="147">
        <v>10110</v>
      </c>
      <c r="B10114" s="151">
        <v>21203130612</v>
      </c>
      <c r="C10114" s="151">
        <v>646</v>
      </c>
      <c r="D10114" s="158">
        <v>919.99055069999997</v>
      </c>
      <c r="E10114" s="151">
        <v>12861</v>
      </c>
      <c r="F10114" s="151">
        <v>2</v>
      </c>
      <c r="G10114" s="158">
        <v>14.346609830824564</v>
      </c>
    </row>
    <row r="10115" spans="1:7" x14ac:dyDescent="0.25">
      <c r="A10115" s="147">
        <v>10111</v>
      </c>
      <c r="B10115" s="151">
        <v>21203130614</v>
      </c>
      <c r="C10115" s="151">
        <v>267</v>
      </c>
      <c r="D10115" s="158">
        <v>979.16431260000002</v>
      </c>
      <c r="E10115" s="151">
        <v>10695</v>
      </c>
      <c r="F10115" s="151">
        <v>4</v>
      </c>
      <c r="G10115" s="158">
        <v>28.773145064606364</v>
      </c>
    </row>
    <row r="10116" spans="1:7" x14ac:dyDescent="0.25">
      <c r="A10116" s="147">
        <v>10112</v>
      </c>
      <c r="B10116" s="151">
        <v>21203130615</v>
      </c>
      <c r="C10116" s="151">
        <v>809</v>
      </c>
      <c r="D10116" s="158">
        <v>1031.341349</v>
      </c>
      <c r="E10116" s="151">
        <v>7390</v>
      </c>
      <c r="F10116" s="151">
        <v>6</v>
      </c>
      <c r="G10116" s="158">
        <v>50.785933129079531</v>
      </c>
    </row>
    <row r="10117" spans="1:7" x14ac:dyDescent="0.25">
      <c r="A10117" s="147">
        <v>10113</v>
      </c>
      <c r="B10117" s="151">
        <v>21203130616</v>
      </c>
      <c r="C10117" s="151">
        <v>590</v>
      </c>
      <c r="D10117" s="158">
        <v>1048.5348160000001</v>
      </c>
      <c r="E10117" s="151">
        <v>5946</v>
      </c>
      <c r="F10117" s="151">
        <v>7</v>
      </c>
      <c r="G10117" s="158">
        <v>60.403623284934064</v>
      </c>
    </row>
    <row r="10118" spans="1:7" x14ac:dyDescent="0.25">
      <c r="A10118" s="147">
        <v>10114</v>
      </c>
      <c r="B10118" s="151">
        <v>21203130617</v>
      </c>
      <c r="C10118" s="151">
        <v>680</v>
      </c>
      <c r="D10118" s="158">
        <v>1002.627041</v>
      </c>
      <c r="E10118" s="151">
        <v>9471</v>
      </c>
      <c r="F10118" s="151">
        <v>5</v>
      </c>
      <c r="G10118" s="158">
        <v>36.925536166244839</v>
      </c>
    </row>
    <row r="10119" spans="1:7" x14ac:dyDescent="0.25">
      <c r="A10119" s="147">
        <v>10115</v>
      </c>
      <c r="B10119" s="151">
        <v>21203130618</v>
      </c>
      <c r="C10119" s="151">
        <v>644</v>
      </c>
      <c r="D10119" s="158">
        <v>1056.421587</v>
      </c>
      <c r="E10119" s="151">
        <v>5205</v>
      </c>
      <c r="F10119" s="151">
        <v>7</v>
      </c>
      <c r="G10119" s="158">
        <v>65.339016917543631</v>
      </c>
    </row>
    <row r="10120" spans="1:7" x14ac:dyDescent="0.25">
      <c r="A10120" s="147">
        <v>10116</v>
      </c>
      <c r="B10120" s="151">
        <v>21203130619</v>
      </c>
      <c r="C10120" s="151">
        <v>842</v>
      </c>
      <c r="D10120" s="158">
        <v>1046.9007320000001</v>
      </c>
      <c r="E10120" s="151">
        <v>6075</v>
      </c>
      <c r="F10120" s="151">
        <v>7</v>
      </c>
      <c r="G10120" s="158">
        <v>59.544425203143739</v>
      </c>
    </row>
    <row r="10121" spans="1:7" x14ac:dyDescent="0.25">
      <c r="A10121" s="147">
        <v>10117</v>
      </c>
      <c r="B10121" s="151">
        <v>21203130620</v>
      </c>
      <c r="C10121" s="151">
        <v>445</v>
      </c>
      <c r="D10121" s="158">
        <v>1046.5542459999999</v>
      </c>
      <c r="E10121" s="151">
        <v>6112</v>
      </c>
      <c r="F10121" s="151">
        <v>7</v>
      </c>
      <c r="G10121" s="158">
        <v>59.297988544025579</v>
      </c>
    </row>
    <row r="10122" spans="1:7" x14ac:dyDescent="0.25">
      <c r="A10122" s="147">
        <v>10118</v>
      </c>
      <c r="B10122" s="151">
        <v>21203130621</v>
      </c>
      <c r="C10122" s="151">
        <v>547</v>
      </c>
      <c r="D10122" s="158">
        <v>982.0633497</v>
      </c>
      <c r="E10122" s="151">
        <v>10562</v>
      </c>
      <c r="F10122" s="151">
        <v>4</v>
      </c>
      <c r="G10122" s="158">
        <v>29.658984947382443</v>
      </c>
    </row>
    <row r="10123" spans="1:7" x14ac:dyDescent="0.25">
      <c r="A10123" s="147">
        <v>10119</v>
      </c>
      <c r="B10123" s="151">
        <v>21203130622</v>
      </c>
      <c r="C10123" s="151">
        <v>698</v>
      </c>
      <c r="D10123" s="158">
        <v>1017.537276</v>
      </c>
      <c r="E10123" s="151">
        <v>8456</v>
      </c>
      <c r="F10123" s="151">
        <v>5</v>
      </c>
      <c r="G10123" s="158">
        <v>43.685893166378051</v>
      </c>
    </row>
    <row r="10124" spans="1:7" x14ac:dyDescent="0.25">
      <c r="A10124" s="147">
        <v>10120</v>
      </c>
      <c r="B10124" s="151">
        <v>21203130623</v>
      </c>
      <c r="C10124" s="151">
        <v>626</v>
      </c>
      <c r="D10124" s="158">
        <v>1017.541639</v>
      </c>
      <c r="E10124" s="151">
        <v>8454</v>
      </c>
      <c r="F10124" s="151">
        <v>5</v>
      </c>
      <c r="G10124" s="158">
        <v>43.699214066870923</v>
      </c>
    </row>
    <row r="10125" spans="1:7" x14ac:dyDescent="0.25">
      <c r="A10125" s="147">
        <v>10121</v>
      </c>
      <c r="B10125" s="151">
        <v>21203130624</v>
      </c>
      <c r="C10125" s="151">
        <v>571</v>
      </c>
      <c r="D10125" s="158">
        <v>1041.170918</v>
      </c>
      <c r="E10125" s="151">
        <v>6610</v>
      </c>
      <c r="F10125" s="151">
        <v>6</v>
      </c>
      <c r="G10125" s="158">
        <v>55.981084321300123</v>
      </c>
    </row>
    <row r="10126" spans="1:7" x14ac:dyDescent="0.25">
      <c r="A10126" s="147">
        <v>10122</v>
      </c>
      <c r="B10126" s="151">
        <v>21203130627</v>
      </c>
      <c r="C10126" s="151">
        <v>598</v>
      </c>
      <c r="D10126" s="158">
        <v>1034.443053</v>
      </c>
      <c r="E10126" s="151">
        <v>7161</v>
      </c>
      <c r="F10126" s="151">
        <v>6</v>
      </c>
      <c r="G10126" s="158">
        <v>52.311176235513521</v>
      </c>
    </row>
    <row r="10127" spans="1:7" x14ac:dyDescent="0.25">
      <c r="A10127" s="147">
        <v>10123</v>
      </c>
      <c r="B10127" s="151">
        <v>21203130628</v>
      </c>
      <c r="C10127" s="151">
        <v>560</v>
      </c>
      <c r="D10127" s="158">
        <v>1055.0838879999999</v>
      </c>
      <c r="E10127" s="151">
        <v>5351</v>
      </c>
      <c r="F10127" s="151">
        <v>7</v>
      </c>
      <c r="G10127" s="158">
        <v>64.366591181563876</v>
      </c>
    </row>
    <row r="10128" spans="1:7" x14ac:dyDescent="0.25">
      <c r="A10128" s="147">
        <v>10124</v>
      </c>
      <c r="B10128" s="151">
        <v>21203130630</v>
      </c>
      <c r="C10128" s="151">
        <v>429</v>
      </c>
      <c r="D10128" s="158">
        <v>1002.488034</v>
      </c>
      <c r="E10128" s="151">
        <v>9479</v>
      </c>
      <c r="F10128" s="151">
        <v>5</v>
      </c>
      <c r="G10128" s="158">
        <v>36.872252564273346</v>
      </c>
    </row>
    <row r="10129" spans="1:7" x14ac:dyDescent="0.25">
      <c r="A10129" s="147">
        <v>10125</v>
      </c>
      <c r="B10129" s="151">
        <v>21203130632</v>
      </c>
      <c r="C10129" s="151">
        <v>573</v>
      </c>
      <c r="D10129" s="158">
        <v>1060.4745620000001</v>
      </c>
      <c r="E10129" s="151">
        <v>4783</v>
      </c>
      <c r="F10129" s="151">
        <v>7</v>
      </c>
      <c r="G10129" s="158">
        <v>68.149726921539894</v>
      </c>
    </row>
    <row r="10130" spans="1:7" x14ac:dyDescent="0.25">
      <c r="A10130" s="147">
        <v>10126</v>
      </c>
      <c r="B10130" s="151">
        <v>21203130633</v>
      </c>
      <c r="C10130" s="151">
        <v>464</v>
      </c>
      <c r="D10130" s="158">
        <v>1070.9222150000001</v>
      </c>
      <c r="E10130" s="151">
        <v>3846</v>
      </c>
      <c r="F10130" s="151">
        <v>8</v>
      </c>
      <c r="G10130" s="158">
        <v>74.390568802451043</v>
      </c>
    </row>
    <row r="10131" spans="1:7" x14ac:dyDescent="0.25">
      <c r="A10131" s="147">
        <v>10127</v>
      </c>
      <c r="B10131" s="151">
        <v>21203130634</v>
      </c>
      <c r="C10131" s="151">
        <v>402</v>
      </c>
      <c r="D10131" s="158">
        <v>1040.27874</v>
      </c>
      <c r="E10131" s="151">
        <v>6677</v>
      </c>
      <c r="F10131" s="151">
        <v>6</v>
      </c>
      <c r="G10131" s="158">
        <v>55.534834154788861</v>
      </c>
    </row>
    <row r="10132" spans="1:7" x14ac:dyDescent="0.25">
      <c r="A10132" s="147">
        <v>10128</v>
      </c>
      <c r="B10132" s="151">
        <v>21203130636</v>
      </c>
      <c r="C10132" s="151">
        <v>735</v>
      </c>
      <c r="D10132" s="158">
        <v>968.37901799999997</v>
      </c>
      <c r="E10132" s="151">
        <v>11190</v>
      </c>
      <c r="F10132" s="151">
        <v>3</v>
      </c>
      <c r="G10132" s="158">
        <v>25.476222192620224</v>
      </c>
    </row>
    <row r="10133" spans="1:7" x14ac:dyDescent="0.25">
      <c r="A10133" s="147">
        <v>10129</v>
      </c>
      <c r="B10133" s="151">
        <v>21203130637</v>
      </c>
      <c r="C10133" s="151">
        <v>589</v>
      </c>
      <c r="D10133" s="158">
        <v>1063.6668560000001</v>
      </c>
      <c r="E10133" s="151">
        <v>4486</v>
      </c>
      <c r="F10133" s="151">
        <v>8</v>
      </c>
      <c r="G10133" s="158">
        <v>70.12788064473159</v>
      </c>
    </row>
    <row r="10134" spans="1:7" x14ac:dyDescent="0.25">
      <c r="A10134" s="147">
        <v>10130</v>
      </c>
      <c r="B10134" s="151">
        <v>21203130638</v>
      </c>
      <c r="C10134" s="151">
        <v>571</v>
      </c>
      <c r="D10134" s="158">
        <v>1015.220026</v>
      </c>
      <c r="E10134" s="151">
        <v>8627</v>
      </c>
      <c r="F10134" s="151">
        <v>5</v>
      </c>
      <c r="G10134" s="158">
        <v>42.54695617423738</v>
      </c>
    </row>
    <row r="10135" spans="1:7" x14ac:dyDescent="0.25">
      <c r="A10135" s="147">
        <v>10131</v>
      </c>
      <c r="B10135" s="151">
        <v>21203130639</v>
      </c>
      <c r="C10135" s="151">
        <v>529</v>
      </c>
      <c r="D10135" s="158">
        <v>1085.396626</v>
      </c>
      <c r="E10135" s="151">
        <v>2558</v>
      </c>
      <c r="F10135" s="151">
        <v>9</v>
      </c>
      <c r="G10135" s="158">
        <v>82.969228719861462</v>
      </c>
    </row>
    <row r="10136" spans="1:7" x14ac:dyDescent="0.25">
      <c r="A10136" s="147">
        <v>10132</v>
      </c>
      <c r="B10136" s="151">
        <v>21203130640</v>
      </c>
      <c r="C10136" s="151">
        <v>718</v>
      </c>
      <c r="D10136" s="158">
        <v>1063.8386640000001</v>
      </c>
      <c r="E10136" s="151">
        <v>4462</v>
      </c>
      <c r="F10136" s="151">
        <v>8</v>
      </c>
      <c r="G10136" s="158">
        <v>70.287731450646064</v>
      </c>
    </row>
    <row r="10137" spans="1:7" x14ac:dyDescent="0.25">
      <c r="A10137" s="147">
        <v>10133</v>
      </c>
      <c r="B10137" s="151">
        <v>21203130641</v>
      </c>
      <c r="C10137" s="151">
        <v>423</v>
      </c>
      <c r="D10137" s="158">
        <v>1015.595991</v>
      </c>
      <c r="E10137" s="151">
        <v>8605</v>
      </c>
      <c r="F10137" s="151">
        <v>5</v>
      </c>
      <c r="G10137" s="158">
        <v>42.693486079658989</v>
      </c>
    </row>
    <row r="10138" spans="1:7" x14ac:dyDescent="0.25">
      <c r="A10138" s="147">
        <v>10134</v>
      </c>
      <c r="B10138" s="151">
        <v>21203130642</v>
      </c>
      <c r="C10138" s="151">
        <v>450</v>
      </c>
      <c r="D10138" s="158">
        <v>1024.8341519999999</v>
      </c>
      <c r="E10138" s="151">
        <v>7917</v>
      </c>
      <c r="F10138" s="151">
        <v>6</v>
      </c>
      <c r="G10138" s="158">
        <v>47.275875849207402</v>
      </c>
    </row>
    <row r="10139" spans="1:7" x14ac:dyDescent="0.25">
      <c r="A10139" s="147">
        <v>10135</v>
      </c>
      <c r="B10139" s="151">
        <v>21203130643</v>
      </c>
      <c r="C10139" s="151">
        <v>361</v>
      </c>
      <c r="D10139" s="158">
        <v>1044.274377</v>
      </c>
      <c r="E10139" s="151">
        <v>6312</v>
      </c>
      <c r="F10139" s="151">
        <v>7</v>
      </c>
      <c r="G10139" s="158">
        <v>57.965898494738241</v>
      </c>
    </row>
    <row r="10140" spans="1:7" x14ac:dyDescent="0.25">
      <c r="A10140" s="147">
        <v>10136</v>
      </c>
      <c r="B10140" s="151">
        <v>21203130801</v>
      </c>
      <c r="C10140" s="151">
        <v>570</v>
      </c>
      <c r="D10140" s="158">
        <v>1038.3891080000001</v>
      </c>
      <c r="E10140" s="151">
        <v>6841</v>
      </c>
      <c r="F10140" s="151">
        <v>6</v>
      </c>
      <c r="G10140" s="158">
        <v>54.442520314373255</v>
      </c>
    </row>
    <row r="10141" spans="1:7" x14ac:dyDescent="0.25">
      <c r="A10141" s="147">
        <v>10137</v>
      </c>
      <c r="B10141" s="151">
        <v>21203130802</v>
      </c>
      <c r="C10141" s="151">
        <v>317</v>
      </c>
      <c r="D10141" s="158">
        <v>1047.2756019999999</v>
      </c>
      <c r="E10141" s="151">
        <v>6048</v>
      </c>
      <c r="F10141" s="151">
        <v>7</v>
      </c>
      <c r="G10141" s="158">
        <v>59.724257359797519</v>
      </c>
    </row>
    <row r="10142" spans="1:7" x14ac:dyDescent="0.25">
      <c r="A10142" s="147">
        <v>10138</v>
      </c>
      <c r="B10142" s="151">
        <v>21203130803</v>
      </c>
      <c r="C10142" s="151">
        <v>427</v>
      </c>
      <c r="D10142" s="158">
        <v>1040.8079560000001</v>
      </c>
      <c r="E10142" s="151">
        <v>6635</v>
      </c>
      <c r="F10142" s="151">
        <v>6</v>
      </c>
      <c r="G10142" s="158">
        <v>55.814573065139207</v>
      </c>
    </row>
    <row r="10143" spans="1:7" x14ac:dyDescent="0.25">
      <c r="A10143" s="147">
        <v>10139</v>
      </c>
      <c r="B10143" s="151">
        <v>21203130804</v>
      </c>
      <c r="C10143" s="151">
        <v>319</v>
      </c>
      <c r="D10143" s="158">
        <v>1084.0069450000001</v>
      </c>
      <c r="E10143" s="151">
        <v>2686</v>
      </c>
      <c r="F10143" s="151">
        <v>9</v>
      </c>
      <c r="G10143" s="158">
        <v>82.116691088317566</v>
      </c>
    </row>
    <row r="10144" spans="1:7" x14ac:dyDescent="0.25">
      <c r="A10144" s="147">
        <v>10140</v>
      </c>
      <c r="B10144" s="151">
        <v>21203130805</v>
      </c>
      <c r="C10144" s="151">
        <v>390</v>
      </c>
      <c r="D10144" s="158">
        <v>1062.8000790000001</v>
      </c>
      <c r="E10144" s="151">
        <v>4573</v>
      </c>
      <c r="F10144" s="151">
        <v>8</v>
      </c>
      <c r="G10144" s="158">
        <v>69.548421473291597</v>
      </c>
    </row>
    <row r="10145" spans="1:7" x14ac:dyDescent="0.25">
      <c r="A10145" s="147">
        <v>10141</v>
      </c>
      <c r="B10145" s="151">
        <v>21203130806</v>
      </c>
      <c r="C10145" s="151">
        <v>232</v>
      </c>
      <c r="D10145" s="158">
        <v>1072.7882629999999</v>
      </c>
      <c r="E10145" s="151">
        <v>3687</v>
      </c>
      <c r="F10145" s="151">
        <v>8</v>
      </c>
      <c r="G10145" s="158">
        <v>75.44958039163447</v>
      </c>
    </row>
    <row r="10146" spans="1:7" x14ac:dyDescent="0.25">
      <c r="A10146" s="147">
        <v>10142</v>
      </c>
      <c r="B10146" s="151">
        <v>21203130808</v>
      </c>
      <c r="C10146" s="151">
        <v>245</v>
      </c>
      <c r="D10146" s="158">
        <v>987.74960039999996</v>
      </c>
      <c r="E10146" s="151">
        <v>10280</v>
      </c>
      <c r="F10146" s="151">
        <v>4</v>
      </c>
      <c r="G10146" s="158">
        <v>31.537231916877577</v>
      </c>
    </row>
    <row r="10147" spans="1:7" x14ac:dyDescent="0.25">
      <c r="A10147" s="147">
        <v>10143</v>
      </c>
      <c r="B10147" s="151">
        <v>21203130809</v>
      </c>
      <c r="C10147" s="151">
        <v>447</v>
      </c>
      <c r="D10147" s="158">
        <v>1057.212599</v>
      </c>
      <c r="E10147" s="151">
        <v>5127</v>
      </c>
      <c r="F10147" s="151">
        <v>7</v>
      </c>
      <c r="G10147" s="158">
        <v>65.858532036765681</v>
      </c>
    </row>
    <row r="10148" spans="1:7" x14ac:dyDescent="0.25">
      <c r="A10148" s="147">
        <v>10144</v>
      </c>
      <c r="B10148" s="151">
        <v>21203130810</v>
      </c>
      <c r="C10148" s="151">
        <v>402</v>
      </c>
      <c r="D10148" s="158">
        <v>1018.552592</v>
      </c>
      <c r="E10148" s="151">
        <v>8389</v>
      </c>
      <c r="F10148" s="151">
        <v>5</v>
      </c>
      <c r="G10148" s="158">
        <v>44.132143332889299</v>
      </c>
    </row>
    <row r="10149" spans="1:7" x14ac:dyDescent="0.25">
      <c r="A10149" s="147">
        <v>10145</v>
      </c>
      <c r="B10149" s="151">
        <v>21203130811</v>
      </c>
      <c r="C10149" s="151">
        <v>371</v>
      </c>
      <c r="D10149" s="158">
        <v>978.90258059999996</v>
      </c>
      <c r="E10149" s="151">
        <v>10712</v>
      </c>
      <c r="F10149" s="151">
        <v>4</v>
      </c>
      <c r="G10149" s="158">
        <v>28.659917410416945</v>
      </c>
    </row>
    <row r="10150" spans="1:7" x14ac:dyDescent="0.25">
      <c r="A10150" s="147">
        <v>10146</v>
      </c>
      <c r="B10150" s="151">
        <v>21203130812</v>
      </c>
      <c r="C10150" s="151">
        <v>246</v>
      </c>
      <c r="D10150" s="158">
        <v>1035.8493370000001</v>
      </c>
      <c r="E10150" s="151">
        <v>7054</v>
      </c>
      <c r="F10150" s="151">
        <v>6</v>
      </c>
      <c r="G10150" s="158">
        <v>53.023844411882251</v>
      </c>
    </row>
    <row r="10151" spans="1:7" x14ac:dyDescent="0.25">
      <c r="A10151" s="147">
        <v>10147</v>
      </c>
      <c r="B10151" s="151">
        <v>21203130813</v>
      </c>
      <c r="C10151" s="151">
        <v>399</v>
      </c>
      <c r="D10151" s="158">
        <v>988.05867490000003</v>
      </c>
      <c r="E10151" s="151">
        <v>10260</v>
      </c>
      <c r="F10151" s="151">
        <v>4</v>
      </c>
      <c r="G10151" s="158">
        <v>31.670440921806314</v>
      </c>
    </row>
    <row r="10152" spans="1:7" x14ac:dyDescent="0.25">
      <c r="A10152" s="147">
        <v>10148</v>
      </c>
      <c r="B10152" s="151">
        <v>21203130814</v>
      </c>
      <c r="C10152" s="151">
        <v>399</v>
      </c>
      <c r="D10152" s="158">
        <v>1036.6834610000001</v>
      </c>
      <c r="E10152" s="151">
        <v>6994</v>
      </c>
      <c r="F10152" s="151">
        <v>6</v>
      </c>
      <c r="G10152" s="158">
        <v>53.423471426668442</v>
      </c>
    </row>
    <row r="10153" spans="1:7" x14ac:dyDescent="0.25">
      <c r="A10153" s="147">
        <v>10149</v>
      </c>
      <c r="B10153" s="151">
        <v>21203130815</v>
      </c>
      <c r="C10153" s="151">
        <v>308</v>
      </c>
      <c r="D10153" s="158">
        <v>1053.8753810000001</v>
      </c>
      <c r="E10153" s="151">
        <v>5472</v>
      </c>
      <c r="F10153" s="151">
        <v>7</v>
      </c>
      <c r="G10153" s="158">
        <v>63.560676701745031</v>
      </c>
    </row>
    <row r="10154" spans="1:7" x14ac:dyDescent="0.25">
      <c r="A10154" s="147">
        <v>10150</v>
      </c>
      <c r="B10154" s="151">
        <v>21203130816</v>
      </c>
      <c r="C10154" s="151">
        <v>316</v>
      </c>
      <c r="D10154" s="158">
        <v>1048.5779950000001</v>
      </c>
      <c r="E10154" s="151">
        <v>5943</v>
      </c>
      <c r="F10154" s="151">
        <v>7</v>
      </c>
      <c r="G10154" s="158">
        <v>60.423604635673364</v>
      </c>
    </row>
    <row r="10155" spans="1:7" x14ac:dyDescent="0.25">
      <c r="A10155" s="147">
        <v>10151</v>
      </c>
      <c r="B10155" s="151">
        <v>21203130817</v>
      </c>
      <c r="C10155" s="151">
        <v>916</v>
      </c>
      <c r="D10155" s="158">
        <v>1043.970243</v>
      </c>
      <c r="E10155" s="151">
        <v>6341</v>
      </c>
      <c r="F10155" s="151">
        <v>7</v>
      </c>
      <c r="G10155" s="158">
        <v>57.772745437591574</v>
      </c>
    </row>
    <row r="10156" spans="1:7" x14ac:dyDescent="0.25">
      <c r="A10156" s="147">
        <v>10152</v>
      </c>
      <c r="B10156" s="151">
        <v>21203130818</v>
      </c>
      <c r="C10156" s="151">
        <v>503</v>
      </c>
      <c r="D10156" s="158">
        <v>1011.8281040000001</v>
      </c>
      <c r="E10156" s="151">
        <v>8855</v>
      </c>
      <c r="F10156" s="151">
        <v>5</v>
      </c>
      <c r="G10156" s="158">
        <v>41.028373518049818</v>
      </c>
    </row>
    <row r="10157" spans="1:7" x14ac:dyDescent="0.25">
      <c r="A10157" s="147">
        <v>10153</v>
      </c>
      <c r="B10157" s="151">
        <v>21203130819</v>
      </c>
      <c r="C10157" s="151">
        <v>212</v>
      </c>
      <c r="D10157" s="158">
        <v>1059.8850179999999</v>
      </c>
      <c r="E10157" s="151">
        <v>4830</v>
      </c>
      <c r="F10157" s="151">
        <v>7</v>
      </c>
      <c r="G10157" s="158">
        <v>67.836685759957376</v>
      </c>
    </row>
    <row r="10158" spans="1:7" x14ac:dyDescent="0.25">
      <c r="A10158" s="147">
        <v>10154</v>
      </c>
      <c r="B10158" s="151">
        <v>21203130820</v>
      </c>
      <c r="C10158" s="151">
        <v>433</v>
      </c>
      <c r="D10158" s="158">
        <v>1052.6251649999999</v>
      </c>
      <c r="E10158" s="151">
        <v>5573</v>
      </c>
      <c r="F10158" s="151">
        <v>7</v>
      </c>
      <c r="G10158" s="158">
        <v>62.88797122685493</v>
      </c>
    </row>
    <row r="10159" spans="1:7" x14ac:dyDescent="0.25">
      <c r="A10159" s="147">
        <v>10155</v>
      </c>
      <c r="B10159" s="151">
        <v>21203130821</v>
      </c>
      <c r="C10159" s="151">
        <v>280</v>
      </c>
      <c r="D10159" s="158">
        <v>997.54824429999996</v>
      </c>
      <c r="E10159" s="151">
        <v>9748</v>
      </c>
      <c r="F10159" s="151">
        <v>4</v>
      </c>
      <c r="G10159" s="158">
        <v>35.080591447981888</v>
      </c>
    </row>
    <row r="10160" spans="1:7" x14ac:dyDescent="0.25">
      <c r="A10160" s="147">
        <v>10156</v>
      </c>
      <c r="B10160" s="151">
        <v>21203130822</v>
      </c>
      <c r="C10160" s="151">
        <v>298</v>
      </c>
      <c r="D10160" s="158">
        <v>1030.231585</v>
      </c>
      <c r="E10160" s="151">
        <v>7478</v>
      </c>
      <c r="F10160" s="151">
        <v>6</v>
      </c>
      <c r="G10160" s="158">
        <v>50.199813507393095</v>
      </c>
    </row>
    <row r="10161" spans="1:7" x14ac:dyDescent="0.25">
      <c r="A10161" s="147">
        <v>10157</v>
      </c>
      <c r="B10161" s="151">
        <v>21203145701</v>
      </c>
      <c r="C10161" s="151">
        <v>457</v>
      </c>
      <c r="D10161" s="158">
        <v>1014.422557</v>
      </c>
      <c r="E10161" s="151">
        <v>8679</v>
      </c>
      <c r="F10161" s="151">
        <v>5</v>
      </c>
      <c r="G10161" s="158">
        <v>42.200612761422676</v>
      </c>
    </row>
    <row r="10162" spans="1:7" x14ac:dyDescent="0.25">
      <c r="A10162" s="147">
        <v>10158</v>
      </c>
      <c r="B10162" s="151">
        <v>21203145702</v>
      </c>
      <c r="C10162" s="151">
        <v>571</v>
      </c>
      <c r="D10162" s="158">
        <v>1032.3332929999999</v>
      </c>
      <c r="E10162" s="151">
        <v>7308</v>
      </c>
      <c r="F10162" s="151">
        <v>6</v>
      </c>
      <c r="G10162" s="158">
        <v>51.332090049287324</v>
      </c>
    </row>
    <row r="10163" spans="1:7" x14ac:dyDescent="0.25">
      <c r="A10163" s="147">
        <v>10159</v>
      </c>
      <c r="B10163" s="151">
        <v>21203145703</v>
      </c>
      <c r="C10163" s="151">
        <v>450</v>
      </c>
      <c r="D10163" s="158">
        <v>1006.575633</v>
      </c>
      <c r="E10163" s="151">
        <v>9209</v>
      </c>
      <c r="F10163" s="151">
        <v>5</v>
      </c>
      <c r="G10163" s="158">
        <v>38.670574130811239</v>
      </c>
    </row>
    <row r="10164" spans="1:7" x14ac:dyDescent="0.25">
      <c r="A10164" s="147">
        <v>10160</v>
      </c>
      <c r="B10164" s="151">
        <v>21203145704</v>
      </c>
      <c r="C10164" s="151">
        <v>408</v>
      </c>
      <c r="D10164" s="158">
        <v>997.74350630000004</v>
      </c>
      <c r="E10164" s="151">
        <v>9740</v>
      </c>
      <c r="F10164" s="151">
        <v>4</v>
      </c>
      <c r="G10164" s="158">
        <v>35.133875049953375</v>
      </c>
    </row>
    <row r="10165" spans="1:7" x14ac:dyDescent="0.25">
      <c r="A10165" s="147">
        <v>10161</v>
      </c>
      <c r="B10165" s="151">
        <v>21203145705</v>
      </c>
      <c r="C10165" s="151">
        <v>477</v>
      </c>
      <c r="D10165" s="158">
        <v>1027.6373329999999</v>
      </c>
      <c r="E10165" s="151">
        <v>7699</v>
      </c>
      <c r="F10165" s="151">
        <v>6</v>
      </c>
      <c r="G10165" s="158">
        <v>48.727854002930599</v>
      </c>
    </row>
    <row r="10166" spans="1:7" x14ac:dyDescent="0.25">
      <c r="A10166" s="147">
        <v>10162</v>
      </c>
      <c r="B10166" s="151">
        <v>21203145706</v>
      </c>
      <c r="C10166" s="151">
        <v>578</v>
      </c>
      <c r="D10166" s="158">
        <v>1014.234725</v>
      </c>
      <c r="E10166" s="151">
        <v>8687</v>
      </c>
      <c r="F10166" s="151">
        <v>5</v>
      </c>
      <c r="G10166" s="158">
        <v>42.147329159451182</v>
      </c>
    </row>
    <row r="10167" spans="1:7" x14ac:dyDescent="0.25">
      <c r="A10167" s="147">
        <v>10163</v>
      </c>
      <c r="B10167" s="151">
        <v>21203145707</v>
      </c>
      <c r="C10167" s="151">
        <v>442</v>
      </c>
      <c r="D10167" s="158">
        <v>1003.975524</v>
      </c>
      <c r="E10167" s="151">
        <v>9387</v>
      </c>
      <c r="F10167" s="151">
        <v>5</v>
      </c>
      <c r="G10167" s="158">
        <v>37.485013986945518</v>
      </c>
    </row>
    <row r="10168" spans="1:7" x14ac:dyDescent="0.25">
      <c r="A10168" s="147">
        <v>10164</v>
      </c>
      <c r="B10168" s="151">
        <v>21203145708</v>
      </c>
      <c r="C10168" s="151">
        <v>719</v>
      </c>
      <c r="D10168" s="158">
        <v>1058.1790860000001</v>
      </c>
      <c r="E10168" s="151">
        <v>5021</v>
      </c>
      <c r="F10168" s="151">
        <v>7</v>
      </c>
      <c r="G10168" s="158">
        <v>66.564539762887975</v>
      </c>
    </row>
    <row r="10169" spans="1:7" x14ac:dyDescent="0.25">
      <c r="A10169" s="147">
        <v>10165</v>
      </c>
      <c r="B10169" s="151">
        <v>21203145709</v>
      </c>
      <c r="C10169" s="151">
        <v>391</v>
      </c>
      <c r="D10169" s="158">
        <v>1017.915061</v>
      </c>
      <c r="E10169" s="151">
        <v>8425</v>
      </c>
      <c r="F10169" s="151">
        <v>5</v>
      </c>
      <c r="G10169" s="158">
        <v>43.892367124017582</v>
      </c>
    </row>
    <row r="10170" spans="1:7" x14ac:dyDescent="0.25">
      <c r="A10170" s="147">
        <v>10166</v>
      </c>
      <c r="B10170" s="151">
        <v>21203145710</v>
      </c>
      <c r="C10170" s="151">
        <v>536</v>
      </c>
      <c r="D10170" s="158">
        <v>1046.6678529999999</v>
      </c>
      <c r="E10170" s="151">
        <v>6099</v>
      </c>
      <c r="F10170" s="151">
        <v>7</v>
      </c>
      <c r="G10170" s="158">
        <v>59.384574397229251</v>
      </c>
    </row>
    <row r="10171" spans="1:7" x14ac:dyDescent="0.25">
      <c r="A10171" s="147">
        <v>10167</v>
      </c>
      <c r="B10171" s="151">
        <v>21203145711</v>
      </c>
      <c r="C10171" s="151">
        <v>405</v>
      </c>
      <c r="D10171" s="158">
        <v>989.95571059999997</v>
      </c>
      <c r="E10171" s="151">
        <v>10165</v>
      </c>
      <c r="F10171" s="151">
        <v>4</v>
      </c>
      <c r="G10171" s="158">
        <v>32.303183695217797</v>
      </c>
    </row>
    <row r="10172" spans="1:7" x14ac:dyDescent="0.25">
      <c r="A10172" s="147">
        <v>10168</v>
      </c>
      <c r="B10172" s="151">
        <v>21203145712</v>
      </c>
      <c r="C10172" s="151">
        <v>292</v>
      </c>
      <c r="D10172" s="158">
        <v>1060.88095</v>
      </c>
      <c r="E10172" s="151">
        <v>4744</v>
      </c>
      <c r="F10172" s="151">
        <v>8</v>
      </c>
      <c r="G10172" s="158">
        <v>68.409484481150926</v>
      </c>
    </row>
    <row r="10173" spans="1:7" x14ac:dyDescent="0.25">
      <c r="A10173" s="147">
        <v>10169</v>
      </c>
      <c r="B10173" s="151">
        <v>21203145713</v>
      </c>
      <c r="C10173" s="151">
        <v>534</v>
      </c>
      <c r="D10173" s="158">
        <v>1093.341563</v>
      </c>
      <c r="E10173" s="151">
        <v>1919</v>
      </c>
      <c r="F10173" s="151">
        <v>9</v>
      </c>
      <c r="G10173" s="158">
        <v>87.225256427334486</v>
      </c>
    </row>
    <row r="10174" spans="1:7" x14ac:dyDescent="0.25">
      <c r="A10174" s="147">
        <v>10170</v>
      </c>
      <c r="B10174" s="151">
        <v>21203145714</v>
      </c>
      <c r="C10174" s="151">
        <v>383</v>
      </c>
      <c r="D10174" s="158">
        <v>1031.6255819999999</v>
      </c>
      <c r="E10174" s="151">
        <v>7365</v>
      </c>
      <c r="F10174" s="151">
        <v>6</v>
      </c>
      <c r="G10174" s="158">
        <v>50.952444385240447</v>
      </c>
    </row>
    <row r="10175" spans="1:7" x14ac:dyDescent="0.25">
      <c r="A10175" s="147">
        <v>10171</v>
      </c>
      <c r="B10175" s="151">
        <v>21203145715</v>
      </c>
      <c r="C10175" s="151">
        <v>337</v>
      </c>
      <c r="D10175" s="158">
        <v>1062.2109029999999</v>
      </c>
      <c r="E10175" s="151">
        <v>4636</v>
      </c>
      <c r="F10175" s="151">
        <v>8</v>
      </c>
      <c r="G10175" s="158">
        <v>69.128813107766092</v>
      </c>
    </row>
    <row r="10176" spans="1:7" x14ac:dyDescent="0.25">
      <c r="A10176" s="147">
        <v>10172</v>
      </c>
      <c r="B10176" s="151">
        <v>21203145716</v>
      </c>
      <c r="C10176" s="151">
        <v>378</v>
      </c>
      <c r="D10176" s="158">
        <v>996.16187009999999</v>
      </c>
      <c r="E10176" s="151">
        <v>9843</v>
      </c>
      <c r="F10176" s="151">
        <v>4</v>
      </c>
      <c r="G10176" s="158">
        <v>34.447848674570402</v>
      </c>
    </row>
    <row r="10177" spans="1:7" x14ac:dyDescent="0.25">
      <c r="A10177" s="147">
        <v>10173</v>
      </c>
      <c r="B10177" s="151">
        <v>21203145717</v>
      </c>
      <c r="C10177" s="151">
        <v>264</v>
      </c>
      <c r="D10177" s="158">
        <v>998.79425590000005</v>
      </c>
      <c r="E10177" s="151">
        <v>9682</v>
      </c>
      <c r="F10177" s="151">
        <v>4</v>
      </c>
      <c r="G10177" s="158">
        <v>35.520181164246708</v>
      </c>
    </row>
    <row r="10178" spans="1:7" x14ac:dyDescent="0.25">
      <c r="A10178" s="147">
        <v>10174</v>
      </c>
      <c r="B10178" s="151">
        <v>21203145718</v>
      </c>
      <c r="C10178" s="151">
        <v>562</v>
      </c>
      <c r="D10178" s="158">
        <v>1004.103402</v>
      </c>
      <c r="E10178" s="151">
        <v>9381</v>
      </c>
      <c r="F10178" s="151">
        <v>5</v>
      </c>
      <c r="G10178" s="158">
        <v>37.52497668842414</v>
      </c>
    </row>
    <row r="10179" spans="1:7" x14ac:dyDescent="0.25">
      <c r="A10179" s="147">
        <v>10175</v>
      </c>
      <c r="B10179" s="151">
        <v>21203145719</v>
      </c>
      <c r="C10179" s="151">
        <v>489</v>
      </c>
      <c r="D10179" s="158">
        <v>1037.8009500000001</v>
      </c>
      <c r="E10179" s="151">
        <v>6903</v>
      </c>
      <c r="F10179" s="151">
        <v>6</v>
      </c>
      <c r="G10179" s="158">
        <v>54.029572399094185</v>
      </c>
    </row>
    <row r="10180" spans="1:7" x14ac:dyDescent="0.25">
      <c r="A10180" s="147">
        <v>10176</v>
      </c>
      <c r="B10180" s="151">
        <v>21203145720</v>
      </c>
      <c r="C10180" s="151">
        <v>278</v>
      </c>
      <c r="D10180" s="158">
        <v>1035.914323</v>
      </c>
      <c r="E10180" s="151">
        <v>7049</v>
      </c>
      <c r="F10180" s="151">
        <v>6</v>
      </c>
      <c r="G10180" s="158">
        <v>53.05714666311443</v>
      </c>
    </row>
    <row r="10181" spans="1:7" x14ac:dyDescent="0.25">
      <c r="A10181" s="147">
        <v>10177</v>
      </c>
      <c r="B10181" s="151">
        <v>21203145722</v>
      </c>
      <c r="C10181" s="151">
        <v>427</v>
      </c>
      <c r="D10181" s="158">
        <v>1011.196761</v>
      </c>
      <c r="E10181" s="151">
        <v>8904</v>
      </c>
      <c r="F10181" s="151">
        <v>5</v>
      </c>
      <c r="G10181" s="158">
        <v>40.702011455974421</v>
      </c>
    </row>
    <row r="10182" spans="1:7" x14ac:dyDescent="0.25">
      <c r="A10182" s="147">
        <v>10178</v>
      </c>
      <c r="B10182" s="151">
        <v>21203145723</v>
      </c>
      <c r="C10182" s="151">
        <v>331</v>
      </c>
      <c r="D10182" s="158">
        <v>1006.384713</v>
      </c>
      <c r="E10182" s="151">
        <v>9224</v>
      </c>
      <c r="F10182" s="151">
        <v>5</v>
      </c>
      <c r="G10182" s="158">
        <v>38.570667377114695</v>
      </c>
    </row>
    <row r="10183" spans="1:7" x14ac:dyDescent="0.25">
      <c r="A10183" s="147">
        <v>10179</v>
      </c>
      <c r="B10183" s="151">
        <v>21203145724</v>
      </c>
      <c r="C10183" s="151">
        <v>360</v>
      </c>
      <c r="D10183" s="158">
        <v>1029.0011260000001</v>
      </c>
      <c r="E10183" s="151">
        <v>7586</v>
      </c>
      <c r="F10183" s="151">
        <v>6</v>
      </c>
      <c r="G10183" s="158">
        <v>49.480484880777944</v>
      </c>
    </row>
    <row r="10184" spans="1:7" x14ac:dyDescent="0.25">
      <c r="A10184" s="147">
        <v>10180</v>
      </c>
      <c r="B10184" s="151">
        <v>21203145725</v>
      </c>
      <c r="C10184" s="151">
        <v>415</v>
      </c>
      <c r="D10184" s="158">
        <v>1007.648223</v>
      </c>
      <c r="E10184" s="151">
        <v>9142</v>
      </c>
      <c r="F10184" s="151">
        <v>5</v>
      </c>
      <c r="G10184" s="158">
        <v>39.116824297322502</v>
      </c>
    </row>
    <row r="10185" spans="1:7" x14ac:dyDescent="0.25">
      <c r="A10185" s="147">
        <v>10181</v>
      </c>
      <c r="B10185" s="151">
        <v>21203145726</v>
      </c>
      <c r="C10185" s="151">
        <v>418</v>
      </c>
      <c r="D10185" s="158">
        <v>1059.6730620000001</v>
      </c>
      <c r="E10185" s="151">
        <v>4855</v>
      </c>
      <c r="F10185" s="151">
        <v>7</v>
      </c>
      <c r="G10185" s="158">
        <v>67.67017450379646</v>
      </c>
    </row>
    <row r="10186" spans="1:7" x14ac:dyDescent="0.25">
      <c r="A10186" s="147">
        <v>10182</v>
      </c>
      <c r="B10186" s="151">
        <v>21203145727</v>
      </c>
      <c r="C10186" s="151">
        <v>396</v>
      </c>
      <c r="D10186" s="158">
        <v>1043.41776</v>
      </c>
      <c r="E10186" s="151">
        <v>6398</v>
      </c>
      <c r="F10186" s="151">
        <v>7</v>
      </c>
      <c r="G10186" s="158">
        <v>57.393099773544684</v>
      </c>
    </row>
    <row r="10187" spans="1:7" x14ac:dyDescent="0.25">
      <c r="A10187" s="147">
        <v>10183</v>
      </c>
      <c r="B10187" s="151">
        <v>21203145728</v>
      </c>
      <c r="C10187" s="151">
        <v>422</v>
      </c>
      <c r="D10187" s="158">
        <v>1071.7084870000001</v>
      </c>
      <c r="E10187" s="151">
        <v>3786</v>
      </c>
      <c r="F10187" s="151">
        <v>8</v>
      </c>
      <c r="G10187" s="158">
        <v>74.790195817237247</v>
      </c>
    </row>
    <row r="10188" spans="1:7" x14ac:dyDescent="0.25">
      <c r="A10188" s="147">
        <v>10184</v>
      </c>
      <c r="B10188" s="151">
        <v>21203145729</v>
      </c>
      <c r="C10188" s="151">
        <v>549</v>
      </c>
      <c r="D10188" s="158">
        <v>1024.686052</v>
      </c>
      <c r="E10188" s="151">
        <v>7926</v>
      </c>
      <c r="F10188" s="151">
        <v>6</v>
      </c>
      <c r="G10188" s="158">
        <v>47.215931796989473</v>
      </c>
    </row>
    <row r="10189" spans="1:7" x14ac:dyDescent="0.25">
      <c r="A10189" s="147">
        <v>10185</v>
      </c>
      <c r="B10189" s="151">
        <v>21203145730</v>
      </c>
      <c r="C10189" s="151">
        <v>443</v>
      </c>
      <c r="D10189" s="158">
        <v>1040.0772770000001</v>
      </c>
      <c r="E10189" s="151">
        <v>6698</v>
      </c>
      <c r="F10189" s="151">
        <v>6</v>
      </c>
      <c r="G10189" s="158">
        <v>55.394964699613695</v>
      </c>
    </row>
    <row r="10190" spans="1:7" x14ac:dyDescent="0.25">
      <c r="A10190" s="147">
        <v>10186</v>
      </c>
      <c r="B10190" s="151">
        <v>21203145731</v>
      </c>
      <c r="C10190" s="151">
        <v>446</v>
      </c>
      <c r="D10190" s="158">
        <v>1055.1143030000001</v>
      </c>
      <c r="E10190" s="151">
        <v>5349</v>
      </c>
      <c r="F10190" s="151">
        <v>7</v>
      </c>
      <c r="G10190" s="158">
        <v>64.379912082056748</v>
      </c>
    </row>
    <row r="10191" spans="1:7" x14ac:dyDescent="0.25">
      <c r="A10191" s="147">
        <v>10187</v>
      </c>
      <c r="B10191" s="151">
        <v>21203145801</v>
      </c>
      <c r="C10191" s="151">
        <v>331</v>
      </c>
      <c r="D10191" s="158">
        <v>955.70473939999999</v>
      </c>
      <c r="E10191" s="151">
        <v>11738</v>
      </c>
      <c r="F10191" s="151">
        <v>3</v>
      </c>
      <c r="G10191" s="158">
        <v>21.826295457572932</v>
      </c>
    </row>
    <row r="10192" spans="1:7" x14ac:dyDescent="0.25">
      <c r="A10192" s="147">
        <v>10188</v>
      </c>
      <c r="B10192" s="151">
        <v>21203145802</v>
      </c>
      <c r="C10192" s="151">
        <v>644</v>
      </c>
      <c r="D10192" s="158">
        <v>937.57322399999998</v>
      </c>
      <c r="E10192" s="151">
        <v>12362</v>
      </c>
      <c r="F10192" s="151">
        <v>3</v>
      </c>
      <c r="G10192" s="158">
        <v>17.670174503796456</v>
      </c>
    </row>
    <row r="10193" spans="1:7" x14ac:dyDescent="0.25">
      <c r="A10193" s="147">
        <v>10189</v>
      </c>
      <c r="B10193" s="151">
        <v>21203145803</v>
      </c>
      <c r="C10193" s="151">
        <v>615</v>
      </c>
      <c r="D10193" s="158">
        <v>993.85816120000004</v>
      </c>
      <c r="E10193" s="151">
        <v>9960</v>
      </c>
      <c r="F10193" s="151">
        <v>4</v>
      </c>
      <c r="G10193" s="158">
        <v>33.668575995737307</v>
      </c>
    </row>
    <row r="10194" spans="1:7" x14ac:dyDescent="0.25">
      <c r="A10194" s="147">
        <v>10190</v>
      </c>
      <c r="B10194" s="151">
        <v>21203145804</v>
      </c>
      <c r="C10194" s="151">
        <v>235</v>
      </c>
      <c r="D10194" s="158">
        <v>994.23635790000003</v>
      </c>
      <c r="E10194" s="151">
        <v>9940</v>
      </c>
      <c r="F10194" s="151">
        <v>4</v>
      </c>
      <c r="G10194" s="158">
        <v>33.801785000666044</v>
      </c>
    </row>
    <row r="10195" spans="1:7" x14ac:dyDescent="0.25">
      <c r="A10195" s="147">
        <v>10191</v>
      </c>
      <c r="B10195" s="151">
        <v>21203145805</v>
      </c>
      <c r="C10195" s="151">
        <v>536</v>
      </c>
      <c r="D10195" s="158">
        <v>968.24066479999999</v>
      </c>
      <c r="E10195" s="151">
        <v>11196</v>
      </c>
      <c r="F10195" s="151">
        <v>3</v>
      </c>
      <c r="G10195" s="158">
        <v>25.436259491141598</v>
      </c>
    </row>
    <row r="10196" spans="1:7" x14ac:dyDescent="0.25">
      <c r="A10196" s="147">
        <v>10192</v>
      </c>
      <c r="B10196" s="151">
        <v>21203145806</v>
      </c>
      <c r="C10196" s="151">
        <v>508</v>
      </c>
      <c r="D10196" s="158">
        <v>952.32221419999996</v>
      </c>
      <c r="E10196" s="151">
        <v>11854</v>
      </c>
      <c r="F10196" s="151">
        <v>3</v>
      </c>
      <c r="G10196" s="158">
        <v>21.05368322898628</v>
      </c>
    </row>
    <row r="10197" spans="1:7" x14ac:dyDescent="0.25">
      <c r="A10197" s="147">
        <v>10193</v>
      </c>
      <c r="B10197" s="151">
        <v>21203145807</v>
      </c>
      <c r="C10197" s="151">
        <v>419</v>
      </c>
      <c r="D10197" s="158">
        <v>967.57986270000004</v>
      </c>
      <c r="E10197" s="151">
        <v>11227</v>
      </c>
      <c r="F10197" s="151">
        <v>3</v>
      </c>
      <c r="G10197" s="158">
        <v>25.229785533502064</v>
      </c>
    </row>
    <row r="10198" spans="1:7" x14ac:dyDescent="0.25">
      <c r="A10198" s="147">
        <v>10194</v>
      </c>
      <c r="B10198" s="151">
        <v>21203145808</v>
      </c>
      <c r="C10198" s="151">
        <v>470</v>
      </c>
      <c r="D10198" s="158">
        <v>938.35314630000005</v>
      </c>
      <c r="E10198" s="151">
        <v>12328</v>
      </c>
      <c r="F10198" s="151">
        <v>3</v>
      </c>
      <c r="G10198" s="158">
        <v>17.896629812175302</v>
      </c>
    </row>
    <row r="10199" spans="1:7" x14ac:dyDescent="0.25">
      <c r="A10199" s="147">
        <v>10195</v>
      </c>
      <c r="B10199" s="151">
        <v>21203145809</v>
      </c>
      <c r="C10199" s="151">
        <v>238</v>
      </c>
      <c r="D10199" s="158">
        <v>1096.2128439999999</v>
      </c>
      <c r="E10199" s="151">
        <v>1696</v>
      </c>
      <c r="F10199" s="151">
        <v>9</v>
      </c>
      <c r="G10199" s="158">
        <v>88.710536832289861</v>
      </c>
    </row>
    <row r="10200" spans="1:7" x14ac:dyDescent="0.25">
      <c r="A10200" s="147">
        <v>10196</v>
      </c>
      <c r="B10200" s="151">
        <v>21203145810</v>
      </c>
      <c r="C10200" s="151">
        <v>318</v>
      </c>
      <c r="D10200" s="158">
        <v>1014.091452</v>
      </c>
      <c r="E10200" s="151">
        <v>8699</v>
      </c>
      <c r="F10200" s="151">
        <v>5</v>
      </c>
      <c r="G10200" s="158">
        <v>42.067403756493938</v>
      </c>
    </row>
    <row r="10201" spans="1:7" x14ac:dyDescent="0.25">
      <c r="A10201" s="147">
        <v>10197</v>
      </c>
      <c r="B10201" s="151">
        <v>21203145811</v>
      </c>
      <c r="C10201" s="151">
        <v>441</v>
      </c>
      <c r="D10201" s="158">
        <v>919.73286289999999</v>
      </c>
      <c r="E10201" s="151">
        <v>12869</v>
      </c>
      <c r="F10201" s="151">
        <v>2</v>
      </c>
      <c r="G10201" s="158">
        <v>14.29332622885307</v>
      </c>
    </row>
    <row r="10202" spans="1:7" x14ac:dyDescent="0.25">
      <c r="A10202" s="147">
        <v>10198</v>
      </c>
      <c r="B10202" s="151">
        <v>21203145812</v>
      </c>
      <c r="C10202" s="151">
        <v>395</v>
      </c>
      <c r="D10202" s="158">
        <v>975.34387300000003</v>
      </c>
      <c r="E10202" s="151">
        <v>10892</v>
      </c>
      <c r="F10202" s="151">
        <v>4</v>
      </c>
      <c r="G10202" s="158">
        <v>27.461036366058345</v>
      </c>
    </row>
    <row r="10203" spans="1:7" x14ac:dyDescent="0.25">
      <c r="A10203" s="147">
        <v>10199</v>
      </c>
      <c r="B10203" s="151">
        <v>21203145813</v>
      </c>
      <c r="C10203" s="151">
        <v>211</v>
      </c>
      <c r="D10203" s="158">
        <v>1032.4811549999999</v>
      </c>
      <c r="E10203" s="151">
        <v>7297</v>
      </c>
      <c r="F10203" s="151">
        <v>6</v>
      </c>
      <c r="G10203" s="158">
        <v>51.405355001998132</v>
      </c>
    </row>
    <row r="10204" spans="1:7" x14ac:dyDescent="0.25">
      <c r="A10204" s="147">
        <v>10200</v>
      </c>
      <c r="B10204" s="151">
        <v>21203145814</v>
      </c>
      <c r="C10204" s="151">
        <v>595</v>
      </c>
      <c r="D10204" s="158">
        <v>944.95037839999998</v>
      </c>
      <c r="E10204" s="151">
        <v>12109</v>
      </c>
      <c r="F10204" s="151">
        <v>3</v>
      </c>
      <c r="G10204" s="158">
        <v>19.355268416144931</v>
      </c>
    </row>
    <row r="10205" spans="1:7" x14ac:dyDescent="0.25">
      <c r="A10205" s="147">
        <v>10201</v>
      </c>
      <c r="B10205" s="151">
        <v>21203145815</v>
      </c>
      <c r="C10205" s="151">
        <v>497</v>
      </c>
      <c r="D10205" s="158">
        <v>951.72471480000002</v>
      </c>
      <c r="E10205" s="151">
        <v>11879</v>
      </c>
      <c r="F10205" s="151">
        <v>3</v>
      </c>
      <c r="G10205" s="158">
        <v>20.887171972825364</v>
      </c>
    </row>
    <row r="10206" spans="1:7" x14ac:dyDescent="0.25">
      <c r="A10206" s="147">
        <v>10202</v>
      </c>
      <c r="B10206" s="151">
        <v>21203145816</v>
      </c>
      <c r="C10206" s="151">
        <v>465</v>
      </c>
      <c r="D10206" s="158">
        <v>1000.78353</v>
      </c>
      <c r="E10206" s="151">
        <v>9567</v>
      </c>
      <c r="F10206" s="151">
        <v>5</v>
      </c>
      <c r="G10206" s="158">
        <v>36.286132942586917</v>
      </c>
    </row>
    <row r="10207" spans="1:7" x14ac:dyDescent="0.25">
      <c r="A10207" s="147">
        <v>10203</v>
      </c>
      <c r="B10207" s="151">
        <v>21203145817</v>
      </c>
      <c r="C10207" s="151">
        <v>338</v>
      </c>
      <c r="D10207" s="158">
        <v>1001.8919560000001</v>
      </c>
      <c r="E10207" s="151">
        <v>9504</v>
      </c>
      <c r="F10207" s="151">
        <v>5</v>
      </c>
      <c r="G10207" s="158">
        <v>36.70574130811243</v>
      </c>
    </row>
    <row r="10208" spans="1:7" x14ac:dyDescent="0.25">
      <c r="A10208" s="147">
        <v>10204</v>
      </c>
      <c r="B10208" s="151">
        <v>21203145818</v>
      </c>
      <c r="C10208" s="151">
        <v>341</v>
      </c>
      <c r="D10208" s="158">
        <v>899.05804809999995</v>
      </c>
      <c r="E10208" s="151">
        <v>13354</v>
      </c>
      <c r="F10208" s="151">
        <v>2</v>
      </c>
      <c r="G10208" s="158">
        <v>11.063007859331291</v>
      </c>
    </row>
    <row r="10209" spans="1:7" x14ac:dyDescent="0.25">
      <c r="A10209" s="147">
        <v>10205</v>
      </c>
      <c r="B10209" s="151">
        <v>21203145819</v>
      </c>
      <c r="C10209" s="151">
        <v>368</v>
      </c>
      <c r="D10209" s="158">
        <v>949.74478620000002</v>
      </c>
      <c r="E10209" s="151">
        <v>11958</v>
      </c>
      <c r="F10209" s="151">
        <v>3</v>
      </c>
      <c r="G10209" s="158">
        <v>20.360996403356868</v>
      </c>
    </row>
    <row r="10210" spans="1:7" x14ac:dyDescent="0.25">
      <c r="A10210" s="147">
        <v>10206</v>
      </c>
      <c r="B10210" s="151">
        <v>21203145820</v>
      </c>
      <c r="C10210" s="151">
        <v>500</v>
      </c>
      <c r="D10210" s="158">
        <v>926.15695340000002</v>
      </c>
      <c r="E10210" s="151">
        <v>12711</v>
      </c>
      <c r="F10210" s="151">
        <v>2</v>
      </c>
      <c r="G10210" s="158">
        <v>15.345677367790062</v>
      </c>
    </row>
    <row r="10211" spans="1:7" x14ac:dyDescent="0.25">
      <c r="A10211" s="147">
        <v>10207</v>
      </c>
      <c r="B10211" s="151">
        <v>21203145821</v>
      </c>
      <c r="C10211" s="151">
        <v>573</v>
      </c>
      <c r="D10211" s="158">
        <v>1003.4141059999999</v>
      </c>
      <c r="E10211" s="151">
        <v>9419</v>
      </c>
      <c r="F10211" s="151">
        <v>5</v>
      </c>
      <c r="G10211" s="158">
        <v>37.271879579059544</v>
      </c>
    </row>
    <row r="10212" spans="1:7" x14ac:dyDescent="0.25">
      <c r="A10212" s="147">
        <v>10208</v>
      </c>
      <c r="B10212" s="151">
        <v>21203145822</v>
      </c>
      <c r="C10212" s="151">
        <v>368</v>
      </c>
      <c r="D10212" s="158">
        <v>1051.68858</v>
      </c>
      <c r="E10212" s="151">
        <v>5660</v>
      </c>
      <c r="F10212" s="151">
        <v>7</v>
      </c>
      <c r="G10212" s="158">
        <v>62.308512055414944</v>
      </c>
    </row>
    <row r="10213" spans="1:7" x14ac:dyDescent="0.25">
      <c r="A10213" s="147">
        <v>10209</v>
      </c>
      <c r="B10213" s="151">
        <v>21203145823</v>
      </c>
      <c r="C10213" s="151">
        <v>429</v>
      </c>
      <c r="D10213" s="158">
        <v>999.68657370000005</v>
      </c>
      <c r="E10213" s="151">
        <v>9620</v>
      </c>
      <c r="F10213" s="151">
        <v>5</v>
      </c>
      <c r="G10213" s="158">
        <v>35.933129079525777</v>
      </c>
    </row>
    <row r="10214" spans="1:7" x14ac:dyDescent="0.25">
      <c r="A10214" s="147">
        <v>10210</v>
      </c>
      <c r="B10214" s="151">
        <v>21203145824</v>
      </c>
      <c r="C10214" s="151">
        <v>460</v>
      </c>
      <c r="D10214" s="158">
        <v>1043.010491</v>
      </c>
      <c r="E10214" s="151">
        <v>6434</v>
      </c>
      <c r="F10214" s="151">
        <v>7</v>
      </c>
      <c r="G10214" s="158">
        <v>57.153323564672974</v>
      </c>
    </row>
    <row r="10215" spans="1:7" x14ac:dyDescent="0.25">
      <c r="A10215" s="147">
        <v>10211</v>
      </c>
      <c r="B10215" s="151">
        <v>21203145825</v>
      </c>
      <c r="C10215" s="151">
        <v>744</v>
      </c>
      <c r="D10215" s="158">
        <v>986.42040959999997</v>
      </c>
      <c r="E10215" s="151">
        <v>10355</v>
      </c>
      <c r="F10215" s="151">
        <v>4</v>
      </c>
      <c r="G10215" s="158">
        <v>31.037698148394831</v>
      </c>
    </row>
    <row r="10216" spans="1:7" x14ac:dyDescent="0.25">
      <c r="A10216" s="147">
        <v>10212</v>
      </c>
      <c r="B10216" s="151">
        <v>21203145826</v>
      </c>
      <c r="C10216" s="151">
        <v>642</v>
      </c>
      <c r="D10216" s="158">
        <v>924.33456169999999</v>
      </c>
      <c r="E10216" s="151">
        <v>12756</v>
      </c>
      <c r="F10216" s="151">
        <v>2</v>
      </c>
      <c r="G10216" s="158">
        <v>15.045957106700413</v>
      </c>
    </row>
    <row r="10217" spans="1:7" x14ac:dyDescent="0.25">
      <c r="A10217" s="147">
        <v>10213</v>
      </c>
      <c r="B10217" s="151">
        <v>21203145827</v>
      </c>
      <c r="C10217" s="151">
        <v>399</v>
      </c>
      <c r="D10217" s="158">
        <v>977.92850120000003</v>
      </c>
      <c r="E10217" s="151">
        <v>10756</v>
      </c>
      <c r="F10217" s="151">
        <v>4</v>
      </c>
      <c r="G10217" s="158">
        <v>28.366857599573731</v>
      </c>
    </row>
    <row r="10218" spans="1:7" x14ac:dyDescent="0.25">
      <c r="A10218" s="147">
        <v>10214</v>
      </c>
      <c r="B10218" s="151">
        <v>21203145828</v>
      </c>
      <c r="C10218" s="151">
        <v>349</v>
      </c>
      <c r="D10218" s="158">
        <v>978.25457140000003</v>
      </c>
      <c r="E10218" s="151">
        <v>10738</v>
      </c>
      <c r="F10218" s="151">
        <v>4</v>
      </c>
      <c r="G10218" s="158">
        <v>28.486745704009593</v>
      </c>
    </row>
    <row r="10219" spans="1:7" x14ac:dyDescent="0.25">
      <c r="A10219" s="147">
        <v>10215</v>
      </c>
      <c r="B10219" s="151">
        <v>21203145829</v>
      </c>
      <c r="C10219" s="151">
        <v>551</v>
      </c>
      <c r="D10219" s="158">
        <v>907.2446023</v>
      </c>
      <c r="E10219" s="151">
        <v>13165</v>
      </c>
      <c r="F10219" s="151">
        <v>2</v>
      </c>
      <c r="G10219" s="158">
        <v>12.321832955907819</v>
      </c>
    </row>
    <row r="10220" spans="1:7" x14ac:dyDescent="0.25">
      <c r="A10220" s="147">
        <v>10216</v>
      </c>
      <c r="B10220" s="151">
        <v>21203145830</v>
      </c>
      <c r="C10220" s="151">
        <v>558</v>
      </c>
      <c r="D10220" s="158">
        <v>973.38110170000004</v>
      </c>
      <c r="E10220" s="151">
        <v>10978</v>
      </c>
      <c r="F10220" s="151">
        <v>4</v>
      </c>
      <c r="G10220" s="158">
        <v>26.888237644864795</v>
      </c>
    </row>
    <row r="10221" spans="1:7" x14ac:dyDescent="0.25">
      <c r="A10221" s="147">
        <v>10217</v>
      </c>
      <c r="B10221" s="151">
        <v>21203145831</v>
      </c>
      <c r="C10221" s="151">
        <v>679</v>
      </c>
      <c r="D10221" s="158">
        <v>971.89242109999998</v>
      </c>
      <c r="E10221" s="151">
        <v>11035</v>
      </c>
      <c r="F10221" s="151">
        <v>4</v>
      </c>
      <c r="G10221" s="158">
        <v>26.508591980817904</v>
      </c>
    </row>
    <row r="10222" spans="1:7" x14ac:dyDescent="0.25">
      <c r="A10222" s="147">
        <v>10218</v>
      </c>
      <c r="B10222" s="151">
        <v>21203145832</v>
      </c>
      <c r="C10222" s="151">
        <v>464</v>
      </c>
      <c r="D10222" s="158">
        <v>986.75612430000001</v>
      </c>
      <c r="E10222" s="151">
        <v>10338</v>
      </c>
      <c r="F10222" s="151">
        <v>4</v>
      </c>
      <c r="G10222" s="158">
        <v>31.150925802584258</v>
      </c>
    </row>
    <row r="10223" spans="1:7" x14ac:dyDescent="0.25">
      <c r="A10223" s="147">
        <v>10219</v>
      </c>
      <c r="B10223" s="151">
        <v>21203145833</v>
      </c>
      <c r="C10223" s="151">
        <v>366</v>
      </c>
      <c r="D10223" s="158">
        <v>931.36935149999999</v>
      </c>
      <c r="E10223" s="151">
        <v>12565</v>
      </c>
      <c r="F10223" s="151">
        <v>2</v>
      </c>
      <c r="G10223" s="158">
        <v>16.318103103769815</v>
      </c>
    </row>
    <row r="10224" spans="1:7" x14ac:dyDescent="0.25">
      <c r="A10224" s="147">
        <v>10220</v>
      </c>
      <c r="B10224" s="151">
        <v>21203145834</v>
      </c>
      <c r="C10224" s="151">
        <v>547</v>
      </c>
      <c r="D10224" s="158">
        <v>959.49830880000002</v>
      </c>
      <c r="E10224" s="151">
        <v>11587</v>
      </c>
      <c r="F10224" s="151">
        <v>3</v>
      </c>
      <c r="G10224" s="158">
        <v>22.83202344478487</v>
      </c>
    </row>
    <row r="10225" spans="1:7" x14ac:dyDescent="0.25">
      <c r="A10225" s="147">
        <v>10221</v>
      </c>
      <c r="B10225" s="151">
        <v>21203145835</v>
      </c>
      <c r="C10225" s="151">
        <v>290</v>
      </c>
      <c r="D10225" s="158">
        <v>997.63640699999996</v>
      </c>
      <c r="E10225" s="151">
        <v>9744</v>
      </c>
      <c r="F10225" s="151">
        <v>4</v>
      </c>
      <c r="G10225" s="158">
        <v>35.107233248967631</v>
      </c>
    </row>
    <row r="10226" spans="1:7" x14ac:dyDescent="0.25">
      <c r="A10226" s="147">
        <v>10222</v>
      </c>
      <c r="B10226" s="151">
        <v>21203145836</v>
      </c>
      <c r="C10226" s="151">
        <v>375</v>
      </c>
      <c r="D10226" s="158">
        <v>926.17618379999999</v>
      </c>
      <c r="E10226" s="151">
        <v>12710</v>
      </c>
      <c r="F10226" s="151">
        <v>2</v>
      </c>
      <c r="G10226" s="158">
        <v>15.352337818036499</v>
      </c>
    </row>
    <row r="10227" spans="1:7" x14ac:dyDescent="0.25">
      <c r="A10227" s="147">
        <v>10223</v>
      </c>
      <c r="B10227" s="151">
        <v>21203145837</v>
      </c>
      <c r="C10227" s="151">
        <v>428</v>
      </c>
      <c r="D10227" s="158">
        <v>931.20631300000002</v>
      </c>
      <c r="E10227" s="151">
        <v>12571</v>
      </c>
      <c r="F10227" s="151">
        <v>2</v>
      </c>
      <c r="G10227" s="158">
        <v>16.278140402291193</v>
      </c>
    </row>
    <row r="10228" spans="1:7" x14ac:dyDescent="0.25">
      <c r="A10228" s="147">
        <v>10224</v>
      </c>
      <c r="B10228" s="151">
        <v>21203155501</v>
      </c>
      <c r="C10228" s="151">
        <v>419</v>
      </c>
      <c r="D10228" s="158">
        <v>1083.8151909999999</v>
      </c>
      <c r="E10228" s="151">
        <v>2698</v>
      </c>
      <c r="F10228" s="151">
        <v>9</v>
      </c>
      <c r="G10228" s="158">
        <v>82.036765685360336</v>
      </c>
    </row>
    <row r="10229" spans="1:7" x14ac:dyDescent="0.25">
      <c r="A10229" s="147">
        <v>10225</v>
      </c>
      <c r="B10229" s="151">
        <v>21203155502</v>
      </c>
      <c r="C10229" s="151">
        <v>312</v>
      </c>
      <c r="D10229" s="158">
        <v>1117.884636</v>
      </c>
      <c r="E10229" s="151">
        <v>518</v>
      </c>
      <c r="F10229" s="151">
        <v>10</v>
      </c>
      <c r="G10229" s="158">
        <v>96.556547222592243</v>
      </c>
    </row>
    <row r="10230" spans="1:7" x14ac:dyDescent="0.25">
      <c r="A10230" s="147">
        <v>10226</v>
      </c>
      <c r="B10230" s="151">
        <v>21203155503</v>
      </c>
      <c r="C10230" s="151">
        <v>479</v>
      </c>
      <c r="D10230" s="158">
        <v>1086.8267040000001</v>
      </c>
      <c r="E10230" s="151">
        <v>2447</v>
      </c>
      <c r="F10230" s="151">
        <v>9</v>
      </c>
      <c r="G10230" s="158">
        <v>83.708538697215928</v>
      </c>
    </row>
    <row r="10231" spans="1:7" x14ac:dyDescent="0.25">
      <c r="A10231" s="147">
        <v>10227</v>
      </c>
      <c r="B10231" s="151">
        <v>21203155504</v>
      </c>
      <c r="C10231" s="151">
        <v>683</v>
      </c>
      <c r="D10231" s="158">
        <v>1090.142883</v>
      </c>
      <c r="E10231" s="151">
        <v>2156</v>
      </c>
      <c r="F10231" s="151">
        <v>9</v>
      </c>
      <c r="G10231" s="158">
        <v>85.646729718929009</v>
      </c>
    </row>
    <row r="10232" spans="1:7" x14ac:dyDescent="0.25">
      <c r="A10232" s="147">
        <v>10228</v>
      </c>
      <c r="B10232" s="151">
        <v>21203155505</v>
      </c>
      <c r="C10232" s="151">
        <v>434</v>
      </c>
      <c r="D10232" s="158">
        <v>1053.880373</v>
      </c>
      <c r="E10232" s="151">
        <v>5471</v>
      </c>
      <c r="F10232" s="151">
        <v>7</v>
      </c>
      <c r="G10232" s="158">
        <v>63.567337151991474</v>
      </c>
    </row>
    <row r="10233" spans="1:7" x14ac:dyDescent="0.25">
      <c r="A10233" s="147">
        <v>10229</v>
      </c>
      <c r="B10233" s="151">
        <v>21203155507</v>
      </c>
      <c r="C10233" s="151">
        <v>475</v>
      </c>
      <c r="D10233" s="158">
        <v>1091.5197230000001</v>
      </c>
      <c r="E10233" s="151">
        <v>2035</v>
      </c>
      <c r="F10233" s="151">
        <v>9</v>
      </c>
      <c r="G10233" s="158">
        <v>86.452644198747834</v>
      </c>
    </row>
    <row r="10234" spans="1:7" x14ac:dyDescent="0.25">
      <c r="A10234" s="147">
        <v>10230</v>
      </c>
      <c r="B10234" s="151">
        <v>21203155508</v>
      </c>
      <c r="C10234" s="151">
        <v>526</v>
      </c>
      <c r="D10234" s="158">
        <v>1076.4474789999999</v>
      </c>
      <c r="E10234" s="151">
        <v>3364</v>
      </c>
      <c r="F10234" s="151">
        <v>8</v>
      </c>
      <c r="G10234" s="158">
        <v>77.600905821233511</v>
      </c>
    </row>
    <row r="10235" spans="1:7" x14ac:dyDescent="0.25">
      <c r="A10235" s="147">
        <v>10231</v>
      </c>
      <c r="B10235" s="151">
        <v>21203155510</v>
      </c>
      <c r="C10235" s="151">
        <v>825</v>
      </c>
      <c r="D10235" s="158">
        <v>1060.983567</v>
      </c>
      <c r="E10235" s="151">
        <v>4737</v>
      </c>
      <c r="F10235" s="151">
        <v>8</v>
      </c>
      <c r="G10235" s="158">
        <v>68.456107632875984</v>
      </c>
    </row>
    <row r="10236" spans="1:7" x14ac:dyDescent="0.25">
      <c r="A10236" s="147">
        <v>10232</v>
      </c>
      <c r="B10236" s="151">
        <v>21203155511</v>
      </c>
      <c r="C10236" s="151">
        <v>401</v>
      </c>
      <c r="D10236" s="158">
        <v>934.30460989999995</v>
      </c>
      <c r="E10236" s="151">
        <v>12481</v>
      </c>
      <c r="F10236" s="151">
        <v>3</v>
      </c>
      <c r="G10236" s="158">
        <v>16.877580924470497</v>
      </c>
    </row>
    <row r="10237" spans="1:7" x14ac:dyDescent="0.25">
      <c r="A10237" s="147">
        <v>10233</v>
      </c>
      <c r="B10237" s="151">
        <v>21203155512</v>
      </c>
      <c r="C10237" s="151">
        <v>592</v>
      </c>
      <c r="D10237" s="158">
        <v>1048.4997490000001</v>
      </c>
      <c r="E10237" s="151">
        <v>5949</v>
      </c>
      <c r="F10237" s="151">
        <v>7</v>
      </c>
      <c r="G10237" s="158">
        <v>60.383641934194756</v>
      </c>
    </row>
    <row r="10238" spans="1:7" x14ac:dyDescent="0.25">
      <c r="A10238" s="147">
        <v>10234</v>
      </c>
      <c r="B10238" s="151">
        <v>21203155513</v>
      </c>
      <c r="C10238" s="151">
        <v>495</v>
      </c>
      <c r="D10238" s="158">
        <v>1082.656346</v>
      </c>
      <c r="E10238" s="151">
        <v>2810</v>
      </c>
      <c r="F10238" s="151">
        <v>9</v>
      </c>
      <c r="G10238" s="158">
        <v>81.290795257759427</v>
      </c>
    </row>
    <row r="10239" spans="1:7" x14ac:dyDescent="0.25">
      <c r="A10239" s="147">
        <v>10235</v>
      </c>
      <c r="B10239" s="151">
        <v>21203155514</v>
      </c>
      <c r="C10239" s="151">
        <v>513</v>
      </c>
      <c r="D10239" s="158">
        <v>1066.396405</v>
      </c>
      <c r="E10239" s="151">
        <v>4253</v>
      </c>
      <c r="F10239" s="151">
        <v>8</v>
      </c>
      <c r="G10239" s="158">
        <v>71.679765552151324</v>
      </c>
    </row>
    <row r="10240" spans="1:7" x14ac:dyDescent="0.25">
      <c r="A10240" s="147">
        <v>10236</v>
      </c>
      <c r="B10240" s="151">
        <v>21203155515</v>
      </c>
      <c r="C10240" s="151">
        <v>438</v>
      </c>
      <c r="D10240" s="158">
        <v>1068.4428210000001</v>
      </c>
      <c r="E10240" s="151">
        <v>4053</v>
      </c>
      <c r="F10240" s="151">
        <v>8</v>
      </c>
      <c r="G10240" s="158">
        <v>73.011855601438654</v>
      </c>
    </row>
    <row r="10241" spans="1:7" x14ac:dyDescent="0.25">
      <c r="A10241" s="147">
        <v>10237</v>
      </c>
      <c r="B10241" s="151">
        <v>21203155516</v>
      </c>
      <c r="C10241" s="151">
        <v>340</v>
      </c>
      <c r="D10241" s="158">
        <v>1006.735269</v>
      </c>
      <c r="E10241" s="151">
        <v>9199</v>
      </c>
      <c r="F10241" s="151">
        <v>5</v>
      </c>
      <c r="G10241" s="158">
        <v>38.737178633275612</v>
      </c>
    </row>
    <row r="10242" spans="1:7" x14ac:dyDescent="0.25">
      <c r="A10242" s="147">
        <v>10238</v>
      </c>
      <c r="B10242" s="151">
        <v>21203155517</v>
      </c>
      <c r="C10242" s="151">
        <v>612</v>
      </c>
      <c r="D10242" s="158">
        <v>1059.7113589999999</v>
      </c>
      <c r="E10242" s="151">
        <v>4852</v>
      </c>
      <c r="F10242" s="151">
        <v>7</v>
      </c>
      <c r="G10242" s="158">
        <v>67.690155854535774</v>
      </c>
    </row>
    <row r="10243" spans="1:7" x14ac:dyDescent="0.25">
      <c r="A10243" s="147">
        <v>10239</v>
      </c>
      <c r="B10243" s="151">
        <v>21203155518</v>
      </c>
      <c r="C10243" s="151">
        <v>469</v>
      </c>
      <c r="D10243" s="158">
        <v>1097.468609</v>
      </c>
      <c r="E10243" s="151">
        <v>1612</v>
      </c>
      <c r="F10243" s="151">
        <v>9</v>
      </c>
      <c r="G10243" s="158">
        <v>89.27001465299054</v>
      </c>
    </row>
    <row r="10244" spans="1:7" x14ac:dyDescent="0.25">
      <c r="A10244" s="147">
        <v>10240</v>
      </c>
      <c r="B10244" s="151">
        <v>21203155519</v>
      </c>
      <c r="C10244" s="151">
        <v>657</v>
      </c>
      <c r="D10244" s="158">
        <v>1062.583842</v>
      </c>
      <c r="E10244" s="151">
        <v>4595</v>
      </c>
      <c r="F10244" s="151">
        <v>8</v>
      </c>
      <c r="G10244" s="158">
        <v>69.401891567869995</v>
      </c>
    </row>
    <row r="10245" spans="1:7" x14ac:dyDescent="0.25">
      <c r="A10245" s="147">
        <v>10241</v>
      </c>
      <c r="B10245" s="151">
        <v>21203155520</v>
      </c>
      <c r="C10245" s="151">
        <v>401</v>
      </c>
      <c r="D10245" s="158">
        <v>1078.5822439999999</v>
      </c>
      <c r="E10245" s="151">
        <v>3166</v>
      </c>
      <c r="F10245" s="151">
        <v>8</v>
      </c>
      <c r="G10245" s="158">
        <v>78.91967497002797</v>
      </c>
    </row>
    <row r="10246" spans="1:7" x14ac:dyDescent="0.25">
      <c r="A10246" s="147">
        <v>10242</v>
      </c>
      <c r="B10246" s="151">
        <v>21203155522</v>
      </c>
      <c r="C10246" s="151">
        <v>695</v>
      </c>
      <c r="D10246" s="158">
        <v>1035.9791760000001</v>
      </c>
      <c r="E10246" s="151">
        <v>7043</v>
      </c>
      <c r="F10246" s="151">
        <v>6</v>
      </c>
      <c r="G10246" s="158">
        <v>53.097109364593045</v>
      </c>
    </row>
    <row r="10247" spans="1:7" x14ac:dyDescent="0.25">
      <c r="A10247" s="147">
        <v>10243</v>
      </c>
      <c r="B10247" s="151">
        <v>21203155523</v>
      </c>
      <c r="C10247" s="151">
        <v>335</v>
      </c>
      <c r="D10247" s="158">
        <v>1104.893108</v>
      </c>
      <c r="E10247" s="151">
        <v>1091</v>
      </c>
      <c r="F10247" s="151">
        <v>10</v>
      </c>
      <c r="G10247" s="158">
        <v>92.740109231384039</v>
      </c>
    </row>
    <row r="10248" spans="1:7" x14ac:dyDescent="0.25">
      <c r="A10248" s="147">
        <v>10244</v>
      </c>
      <c r="B10248" s="151">
        <v>21203155524</v>
      </c>
      <c r="C10248" s="151">
        <v>426</v>
      </c>
      <c r="D10248" s="158">
        <v>1084.976508</v>
      </c>
      <c r="E10248" s="151">
        <v>2587</v>
      </c>
      <c r="F10248" s="151">
        <v>9</v>
      </c>
      <c r="G10248" s="158">
        <v>82.776075662714803</v>
      </c>
    </row>
    <row r="10249" spans="1:7" x14ac:dyDescent="0.25">
      <c r="A10249" s="147">
        <v>10245</v>
      </c>
      <c r="B10249" s="151">
        <v>21203155601</v>
      </c>
      <c r="C10249" s="151">
        <v>345</v>
      </c>
      <c r="D10249" s="158">
        <v>1059.516001</v>
      </c>
      <c r="E10249" s="151">
        <v>4873</v>
      </c>
      <c r="F10249" s="151">
        <v>7</v>
      </c>
      <c r="G10249" s="158">
        <v>67.550286399360587</v>
      </c>
    </row>
    <row r="10250" spans="1:7" x14ac:dyDescent="0.25">
      <c r="A10250" s="147">
        <v>10246</v>
      </c>
      <c r="B10250" s="151">
        <v>21203155602</v>
      </c>
      <c r="C10250" s="151">
        <v>440</v>
      </c>
      <c r="D10250" s="158">
        <v>1044.65895</v>
      </c>
      <c r="E10250" s="151">
        <v>6276</v>
      </c>
      <c r="F10250" s="151">
        <v>7</v>
      </c>
      <c r="G10250" s="158">
        <v>58.205674703609965</v>
      </c>
    </row>
    <row r="10251" spans="1:7" x14ac:dyDescent="0.25">
      <c r="A10251" s="147">
        <v>10247</v>
      </c>
      <c r="B10251" s="151">
        <v>21203155603</v>
      </c>
      <c r="C10251" s="151">
        <v>243</v>
      </c>
      <c r="D10251" s="158">
        <v>1077.8868729999999</v>
      </c>
      <c r="E10251" s="151">
        <v>3242</v>
      </c>
      <c r="F10251" s="151">
        <v>8</v>
      </c>
      <c r="G10251" s="158">
        <v>78.413480751298792</v>
      </c>
    </row>
    <row r="10252" spans="1:7" x14ac:dyDescent="0.25">
      <c r="A10252" s="147">
        <v>10248</v>
      </c>
      <c r="B10252" s="151">
        <v>21203155604</v>
      </c>
      <c r="C10252" s="151">
        <v>635</v>
      </c>
      <c r="D10252" s="158">
        <v>1054.2612799999999</v>
      </c>
      <c r="E10252" s="151">
        <v>5430</v>
      </c>
      <c r="F10252" s="151">
        <v>7</v>
      </c>
      <c r="G10252" s="158">
        <v>63.840415612095377</v>
      </c>
    </row>
    <row r="10253" spans="1:7" x14ac:dyDescent="0.25">
      <c r="A10253" s="147">
        <v>10249</v>
      </c>
      <c r="B10253" s="151">
        <v>21203155606</v>
      </c>
      <c r="C10253" s="151">
        <v>372</v>
      </c>
      <c r="D10253" s="158">
        <v>1060.1185049999999</v>
      </c>
      <c r="E10253" s="151">
        <v>4807</v>
      </c>
      <c r="F10253" s="151">
        <v>7</v>
      </c>
      <c r="G10253" s="158">
        <v>67.989876115625407</v>
      </c>
    </row>
    <row r="10254" spans="1:7" x14ac:dyDescent="0.25">
      <c r="A10254" s="147">
        <v>10250</v>
      </c>
      <c r="B10254" s="151">
        <v>21203155607</v>
      </c>
      <c r="C10254" s="151">
        <v>352</v>
      </c>
      <c r="D10254" s="158">
        <v>1056.1419860000001</v>
      </c>
      <c r="E10254" s="151">
        <v>5228</v>
      </c>
      <c r="F10254" s="151">
        <v>7</v>
      </c>
      <c r="G10254" s="158">
        <v>65.185826561875587</v>
      </c>
    </row>
    <row r="10255" spans="1:7" x14ac:dyDescent="0.25">
      <c r="A10255" s="147">
        <v>10251</v>
      </c>
      <c r="B10255" s="151">
        <v>21203155608</v>
      </c>
      <c r="C10255" s="151">
        <v>456</v>
      </c>
      <c r="D10255" s="158">
        <v>1029.214573</v>
      </c>
      <c r="E10255" s="151">
        <v>7570</v>
      </c>
      <c r="F10255" s="151">
        <v>6</v>
      </c>
      <c r="G10255" s="158">
        <v>49.587052084720931</v>
      </c>
    </row>
    <row r="10256" spans="1:7" x14ac:dyDescent="0.25">
      <c r="A10256" s="147">
        <v>10252</v>
      </c>
      <c r="B10256" s="151">
        <v>21203155609</v>
      </c>
      <c r="C10256" s="151">
        <v>420</v>
      </c>
      <c r="D10256" s="158">
        <v>1044.0201280000001</v>
      </c>
      <c r="E10256" s="151">
        <v>6332</v>
      </c>
      <c r="F10256" s="151">
        <v>7</v>
      </c>
      <c r="G10256" s="158">
        <v>57.832689489809511</v>
      </c>
    </row>
    <row r="10257" spans="1:7" x14ac:dyDescent="0.25">
      <c r="A10257" s="147">
        <v>10253</v>
      </c>
      <c r="B10257" s="151">
        <v>21203155610</v>
      </c>
      <c r="C10257" s="151">
        <v>547</v>
      </c>
      <c r="D10257" s="158">
        <v>1031.2229460000001</v>
      </c>
      <c r="E10257" s="151">
        <v>7406</v>
      </c>
      <c r="F10257" s="151">
        <v>6</v>
      </c>
      <c r="G10257" s="158">
        <v>50.679365925136544</v>
      </c>
    </row>
    <row r="10258" spans="1:7" x14ac:dyDescent="0.25">
      <c r="A10258" s="147">
        <v>10254</v>
      </c>
      <c r="B10258" s="151">
        <v>21203155611</v>
      </c>
      <c r="C10258" s="151">
        <v>350</v>
      </c>
      <c r="D10258" s="158">
        <v>969.60990509999999</v>
      </c>
      <c r="E10258" s="151">
        <v>11141</v>
      </c>
      <c r="F10258" s="151">
        <v>3</v>
      </c>
      <c r="G10258" s="158">
        <v>25.802584254695617</v>
      </c>
    </row>
    <row r="10259" spans="1:7" x14ac:dyDescent="0.25">
      <c r="A10259" s="147">
        <v>10255</v>
      </c>
      <c r="B10259" s="151">
        <v>21203155612</v>
      </c>
      <c r="C10259" s="151">
        <v>525</v>
      </c>
      <c r="D10259" s="158">
        <v>1052.663198</v>
      </c>
      <c r="E10259" s="151">
        <v>5566</v>
      </c>
      <c r="F10259" s="151">
        <v>7</v>
      </c>
      <c r="G10259" s="158">
        <v>62.934594378579988</v>
      </c>
    </row>
    <row r="10260" spans="1:7" x14ac:dyDescent="0.25">
      <c r="A10260" s="147">
        <v>10256</v>
      </c>
      <c r="B10260" s="151">
        <v>21203155613</v>
      </c>
      <c r="C10260" s="151">
        <v>922</v>
      </c>
      <c r="D10260" s="158">
        <v>1032.5254829999999</v>
      </c>
      <c r="E10260" s="151">
        <v>7292</v>
      </c>
      <c r="F10260" s="151">
        <v>6</v>
      </c>
      <c r="G10260" s="158">
        <v>51.438657253230311</v>
      </c>
    </row>
    <row r="10261" spans="1:7" x14ac:dyDescent="0.25">
      <c r="A10261" s="147">
        <v>10257</v>
      </c>
      <c r="B10261" s="151">
        <v>21203155614</v>
      </c>
      <c r="C10261" s="151">
        <v>439</v>
      </c>
      <c r="D10261" s="158">
        <v>1067.913106</v>
      </c>
      <c r="E10261" s="151">
        <v>4122</v>
      </c>
      <c r="F10261" s="151">
        <v>8</v>
      </c>
      <c r="G10261" s="158">
        <v>72.552284534434534</v>
      </c>
    </row>
    <row r="10262" spans="1:7" x14ac:dyDescent="0.25">
      <c r="A10262" s="147">
        <v>10258</v>
      </c>
      <c r="B10262" s="151">
        <v>21203155615</v>
      </c>
      <c r="C10262" s="151">
        <v>331</v>
      </c>
      <c r="D10262" s="158">
        <v>1049.2888390000001</v>
      </c>
      <c r="E10262" s="151">
        <v>5878</v>
      </c>
      <c r="F10262" s="151">
        <v>7</v>
      </c>
      <c r="G10262" s="158">
        <v>60.856533901691755</v>
      </c>
    </row>
    <row r="10263" spans="1:7" x14ac:dyDescent="0.25">
      <c r="A10263" s="147">
        <v>10259</v>
      </c>
      <c r="B10263" s="151">
        <v>21203155616</v>
      </c>
      <c r="C10263" s="151">
        <v>503</v>
      </c>
      <c r="D10263" s="158">
        <v>1054.394499</v>
      </c>
      <c r="E10263" s="151">
        <v>5420</v>
      </c>
      <c r="F10263" s="151">
        <v>7</v>
      </c>
      <c r="G10263" s="158">
        <v>63.907020114559742</v>
      </c>
    </row>
    <row r="10264" spans="1:7" x14ac:dyDescent="0.25">
      <c r="A10264" s="147">
        <v>10260</v>
      </c>
      <c r="B10264" s="151">
        <v>21203155617</v>
      </c>
      <c r="C10264" s="151">
        <v>206</v>
      </c>
      <c r="D10264" s="158">
        <v>1049.1976010000001</v>
      </c>
      <c r="E10264" s="151">
        <v>5881</v>
      </c>
      <c r="F10264" s="151">
        <v>7</v>
      </c>
      <c r="G10264" s="158">
        <v>60.836552550952447</v>
      </c>
    </row>
    <row r="10265" spans="1:7" x14ac:dyDescent="0.25">
      <c r="A10265" s="147">
        <v>10261</v>
      </c>
      <c r="B10265" s="151">
        <v>21203155618</v>
      </c>
      <c r="C10265" s="151">
        <v>231</v>
      </c>
      <c r="D10265" s="158">
        <v>1047.70822</v>
      </c>
      <c r="E10265" s="151">
        <v>6014</v>
      </c>
      <c r="F10265" s="151">
        <v>7</v>
      </c>
      <c r="G10265" s="158">
        <v>59.950712668176365</v>
      </c>
    </row>
    <row r="10266" spans="1:7" x14ac:dyDescent="0.25">
      <c r="A10266" s="147">
        <v>10262</v>
      </c>
      <c r="B10266" s="151">
        <v>21203155619</v>
      </c>
      <c r="C10266" s="151">
        <v>392</v>
      </c>
      <c r="D10266" s="158">
        <v>1012.259891</v>
      </c>
      <c r="E10266" s="151">
        <v>8823</v>
      </c>
      <c r="F10266" s="151">
        <v>5</v>
      </c>
      <c r="G10266" s="158">
        <v>41.241507925935792</v>
      </c>
    </row>
    <row r="10267" spans="1:7" x14ac:dyDescent="0.25">
      <c r="A10267" s="147">
        <v>10263</v>
      </c>
      <c r="B10267" s="151">
        <v>21203155620</v>
      </c>
      <c r="C10267" s="151">
        <v>40</v>
      </c>
      <c r="D10267" s="158">
        <v>1045.658277</v>
      </c>
      <c r="E10267" s="151">
        <v>6187</v>
      </c>
      <c r="F10267" s="151">
        <v>7</v>
      </c>
      <c r="G10267" s="158">
        <v>58.79845477554283</v>
      </c>
    </row>
    <row r="10268" spans="1:7" x14ac:dyDescent="0.25">
      <c r="A10268" s="147">
        <v>10264</v>
      </c>
      <c r="B10268" s="151">
        <v>21203155621</v>
      </c>
      <c r="C10268" s="151">
        <v>503</v>
      </c>
      <c r="D10268" s="158">
        <v>1035.7440019999999</v>
      </c>
      <c r="E10268" s="151">
        <v>7063</v>
      </c>
      <c r="F10268" s="151">
        <v>6</v>
      </c>
      <c r="G10268" s="158">
        <v>52.963900359664315</v>
      </c>
    </row>
    <row r="10269" spans="1:7" x14ac:dyDescent="0.25">
      <c r="A10269" s="147">
        <v>10265</v>
      </c>
      <c r="B10269" s="151">
        <v>21203155622</v>
      </c>
      <c r="C10269" s="151">
        <v>343</v>
      </c>
      <c r="D10269" s="158">
        <v>1053.9241649999999</v>
      </c>
      <c r="E10269" s="151">
        <v>5467</v>
      </c>
      <c r="F10269" s="151">
        <v>7</v>
      </c>
      <c r="G10269" s="158">
        <v>63.593978952977224</v>
      </c>
    </row>
    <row r="10270" spans="1:7" x14ac:dyDescent="0.25">
      <c r="A10270" s="147">
        <v>10266</v>
      </c>
      <c r="B10270" s="151">
        <v>21203155623</v>
      </c>
      <c r="C10270" s="151">
        <v>592</v>
      </c>
      <c r="D10270" s="158">
        <v>1052.880363</v>
      </c>
      <c r="E10270" s="151">
        <v>5549</v>
      </c>
      <c r="F10270" s="151">
        <v>7</v>
      </c>
      <c r="G10270" s="158">
        <v>63.047822032769417</v>
      </c>
    </row>
    <row r="10271" spans="1:7" x14ac:dyDescent="0.25">
      <c r="A10271" s="147">
        <v>10267</v>
      </c>
      <c r="B10271" s="151">
        <v>21203155624</v>
      </c>
      <c r="C10271" s="151">
        <v>366</v>
      </c>
      <c r="D10271" s="158">
        <v>1043.654029</v>
      </c>
      <c r="E10271" s="151">
        <v>6372</v>
      </c>
      <c r="F10271" s="151">
        <v>7</v>
      </c>
      <c r="G10271" s="158">
        <v>57.56627147995205</v>
      </c>
    </row>
    <row r="10272" spans="1:7" x14ac:dyDescent="0.25">
      <c r="A10272" s="147">
        <v>10268</v>
      </c>
      <c r="B10272" s="151">
        <v>21203155625</v>
      </c>
      <c r="C10272" s="151">
        <v>525</v>
      </c>
      <c r="D10272" s="158">
        <v>1050.488049</v>
      </c>
      <c r="E10272" s="151">
        <v>5753</v>
      </c>
      <c r="F10272" s="151">
        <v>7</v>
      </c>
      <c r="G10272" s="158">
        <v>61.689090182496344</v>
      </c>
    </row>
    <row r="10273" spans="1:7" x14ac:dyDescent="0.25">
      <c r="A10273" s="147">
        <v>10269</v>
      </c>
      <c r="B10273" s="151">
        <v>21203155626</v>
      </c>
      <c r="C10273" s="151">
        <v>402</v>
      </c>
      <c r="D10273" s="158">
        <v>1026.9506779999999</v>
      </c>
      <c r="E10273" s="151">
        <v>7755</v>
      </c>
      <c r="F10273" s="151">
        <v>6</v>
      </c>
      <c r="G10273" s="158">
        <v>48.354868789130144</v>
      </c>
    </row>
    <row r="10274" spans="1:7" x14ac:dyDescent="0.25">
      <c r="A10274" s="147">
        <v>10270</v>
      </c>
      <c r="B10274" s="151">
        <v>21203155627</v>
      </c>
      <c r="C10274" s="151">
        <v>335</v>
      </c>
      <c r="D10274" s="158">
        <v>1087.6585030000001</v>
      </c>
      <c r="E10274" s="151">
        <v>2370</v>
      </c>
      <c r="F10274" s="151">
        <v>9</v>
      </c>
      <c r="G10274" s="158">
        <v>84.221393366191549</v>
      </c>
    </row>
    <row r="10275" spans="1:7" x14ac:dyDescent="0.25">
      <c r="A10275" s="147">
        <v>10271</v>
      </c>
      <c r="B10275" s="151">
        <v>21203155628</v>
      </c>
      <c r="C10275" s="151">
        <v>450</v>
      </c>
      <c r="D10275" s="158">
        <v>1052.289264</v>
      </c>
      <c r="E10275" s="151">
        <v>5600</v>
      </c>
      <c r="F10275" s="151">
        <v>7</v>
      </c>
      <c r="G10275" s="158">
        <v>62.708139070201142</v>
      </c>
    </row>
    <row r="10276" spans="1:7" x14ac:dyDescent="0.25">
      <c r="A10276" s="147">
        <v>10272</v>
      </c>
      <c r="B10276" s="151">
        <v>21203155629</v>
      </c>
      <c r="C10276" s="151">
        <v>468</v>
      </c>
      <c r="D10276" s="158">
        <v>1041.438445</v>
      </c>
      <c r="E10276" s="151">
        <v>6588</v>
      </c>
      <c r="F10276" s="151">
        <v>6</v>
      </c>
      <c r="G10276" s="158">
        <v>56.127614226721725</v>
      </c>
    </row>
    <row r="10277" spans="1:7" x14ac:dyDescent="0.25">
      <c r="A10277" s="147">
        <v>10273</v>
      </c>
      <c r="B10277" s="151">
        <v>21203155630</v>
      </c>
      <c r="C10277" s="151">
        <v>312</v>
      </c>
      <c r="D10277" s="158">
        <v>1021.764018</v>
      </c>
      <c r="E10277" s="151">
        <v>8154</v>
      </c>
      <c r="F10277" s="151">
        <v>5</v>
      </c>
      <c r="G10277" s="158">
        <v>45.697349140801919</v>
      </c>
    </row>
    <row r="10278" spans="1:7" x14ac:dyDescent="0.25">
      <c r="A10278" s="147">
        <v>10274</v>
      </c>
      <c r="B10278" s="151">
        <v>21203155631</v>
      </c>
      <c r="C10278" s="151">
        <v>292</v>
      </c>
      <c r="D10278" s="158">
        <v>1084.7068770000001</v>
      </c>
      <c r="E10278" s="151">
        <v>2618</v>
      </c>
      <c r="F10278" s="151">
        <v>9</v>
      </c>
      <c r="G10278" s="158">
        <v>82.569601705075272</v>
      </c>
    </row>
    <row r="10279" spans="1:7" x14ac:dyDescent="0.25">
      <c r="A10279" s="147">
        <v>10275</v>
      </c>
      <c r="B10279" s="151">
        <v>21203155632</v>
      </c>
      <c r="C10279" s="151">
        <v>638</v>
      </c>
      <c r="D10279" s="158">
        <v>1083.168089</v>
      </c>
      <c r="E10279" s="151">
        <v>2763</v>
      </c>
      <c r="F10279" s="151">
        <v>9</v>
      </c>
      <c r="G10279" s="158">
        <v>81.603836419341945</v>
      </c>
    </row>
    <row r="10280" spans="1:7" x14ac:dyDescent="0.25">
      <c r="A10280" s="147">
        <v>10276</v>
      </c>
      <c r="B10280" s="151">
        <v>21203155633</v>
      </c>
      <c r="C10280" s="151">
        <v>396</v>
      </c>
      <c r="D10280" s="158">
        <v>1003.697235</v>
      </c>
      <c r="E10280" s="151">
        <v>9401</v>
      </c>
      <c r="F10280" s="151">
        <v>5</v>
      </c>
      <c r="G10280" s="158">
        <v>37.391767683495402</v>
      </c>
    </row>
    <row r="10281" spans="1:7" x14ac:dyDescent="0.25">
      <c r="A10281" s="147">
        <v>10277</v>
      </c>
      <c r="B10281" s="151">
        <v>21203155634</v>
      </c>
      <c r="C10281" s="151">
        <v>319</v>
      </c>
      <c r="D10281" s="158">
        <v>1074.4674950000001</v>
      </c>
      <c r="E10281" s="151">
        <v>3541</v>
      </c>
      <c r="F10281" s="151">
        <v>8</v>
      </c>
      <c r="G10281" s="158">
        <v>76.422006127614225</v>
      </c>
    </row>
    <row r="10282" spans="1:7" x14ac:dyDescent="0.25">
      <c r="A10282" s="147">
        <v>10278</v>
      </c>
      <c r="B10282" s="151">
        <v>21203155635</v>
      </c>
      <c r="C10282" s="151">
        <v>416</v>
      </c>
      <c r="D10282" s="158">
        <v>1045.499967</v>
      </c>
      <c r="E10282" s="151">
        <v>6202</v>
      </c>
      <c r="F10282" s="151">
        <v>7</v>
      </c>
      <c r="G10282" s="158">
        <v>58.698548021846278</v>
      </c>
    </row>
    <row r="10283" spans="1:7" x14ac:dyDescent="0.25">
      <c r="A10283" s="147">
        <v>10279</v>
      </c>
      <c r="B10283" s="151">
        <v>21203155637</v>
      </c>
      <c r="C10283" s="151">
        <v>693</v>
      </c>
      <c r="D10283" s="158">
        <v>1031.5148429999999</v>
      </c>
      <c r="E10283" s="151">
        <v>7371</v>
      </c>
      <c r="F10283" s="151">
        <v>6</v>
      </c>
      <c r="G10283" s="158">
        <v>50.912481683761825</v>
      </c>
    </row>
    <row r="10284" spans="1:7" x14ac:dyDescent="0.25">
      <c r="A10284" s="147">
        <v>10280</v>
      </c>
      <c r="B10284" s="151">
        <v>21203155701</v>
      </c>
      <c r="C10284" s="151">
        <v>807</v>
      </c>
      <c r="D10284" s="158">
        <v>1001.342357</v>
      </c>
      <c r="E10284" s="151">
        <v>9529</v>
      </c>
      <c r="F10284" s="151">
        <v>5</v>
      </c>
      <c r="G10284" s="158">
        <v>36.539230051951513</v>
      </c>
    </row>
    <row r="10285" spans="1:7" x14ac:dyDescent="0.25">
      <c r="A10285" s="147">
        <v>10281</v>
      </c>
      <c r="B10285" s="151">
        <v>21203155702</v>
      </c>
      <c r="C10285" s="151">
        <v>550</v>
      </c>
      <c r="D10285" s="158">
        <v>986.92454369999996</v>
      </c>
      <c r="E10285" s="151">
        <v>10329</v>
      </c>
      <c r="F10285" s="151">
        <v>4</v>
      </c>
      <c r="G10285" s="158">
        <v>31.210869854802187</v>
      </c>
    </row>
    <row r="10286" spans="1:7" x14ac:dyDescent="0.25">
      <c r="A10286" s="147">
        <v>10282</v>
      </c>
      <c r="B10286" s="151">
        <v>21203155703</v>
      </c>
      <c r="C10286" s="151">
        <v>309</v>
      </c>
      <c r="D10286" s="158">
        <v>1005.500799</v>
      </c>
      <c r="E10286" s="151">
        <v>9288</v>
      </c>
      <c r="F10286" s="151">
        <v>5</v>
      </c>
      <c r="G10286" s="158">
        <v>38.144398561342747</v>
      </c>
    </row>
    <row r="10287" spans="1:7" x14ac:dyDescent="0.25">
      <c r="A10287" s="147">
        <v>10283</v>
      </c>
      <c r="B10287" s="151">
        <v>21203155704</v>
      </c>
      <c r="C10287" s="151">
        <v>911</v>
      </c>
      <c r="D10287" s="158">
        <v>999.44874589999995</v>
      </c>
      <c r="E10287" s="151">
        <v>9634</v>
      </c>
      <c r="F10287" s="151">
        <v>5</v>
      </c>
      <c r="G10287" s="158">
        <v>35.839882776075662</v>
      </c>
    </row>
    <row r="10288" spans="1:7" x14ac:dyDescent="0.25">
      <c r="A10288" s="147">
        <v>10284</v>
      </c>
      <c r="B10288" s="151">
        <v>21203155705</v>
      </c>
      <c r="C10288" s="151">
        <v>570</v>
      </c>
      <c r="D10288" s="158">
        <v>947.3221231</v>
      </c>
      <c r="E10288" s="151">
        <v>12022</v>
      </c>
      <c r="F10288" s="151">
        <v>3</v>
      </c>
      <c r="G10288" s="158">
        <v>19.934727587584923</v>
      </c>
    </row>
    <row r="10289" spans="1:7" x14ac:dyDescent="0.25">
      <c r="A10289" s="147">
        <v>10285</v>
      </c>
      <c r="B10289" s="151">
        <v>21203155706</v>
      </c>
      <c r="C10289" s="151">
        <v>572</v>
      </c>
      <c r="D10289" s="158">
        <v>1038.4048230000001</v>
      </c>
      <c r="E10289" s="151">
        <v>6839</v>
      </c>
      <c r="F10289" s="151">
        <v>6</v>
      </c>
      <c r="G10289" s="158">
        <v>54.455841214866126</v>
      </c>
    </row>
    <row r="10290" spans="1:7" x14ac:dyDescent="0.25">
      <c r="A10290" s="147">
        <v>10286</v>
      </c>
      <c r="B10290" s="151">
        <v>21203155708</v>
      </c>
      <c r="C10290" s="151">
        <v>608</v>
      </c>
      <c r="D10290" s="158">
        <v>992.40731979999998</v>
      </c>
      <c r="E10290" s="151">
        <v>10038</v>
      </c>
      <c r="F10290" s="151">
        <v>4</v>
      </c>
      <c r="G10290" s="158">
        <v>33.14906087651525</v>
      </c>
    </row>
    <row r="10291" spans="1:7" x14ac:dyDescent="0.25">
      <c r="A10291" s="147">
        <v>10287</v>
      </c>
      <c r="B10291" s="151">
        <v>21203155709</v>
      </c>
      <c r="C10291" s="151">
        <v>564</v>
      </c>
      <c r="D10291" s="158">
        <v>1018.956506</v>
      </c>
      <c r="E10291" s="151">
        <v>8357</v>
      </c>
      <c r="F10291" s="151">
        <v>5</v>
      </c>
      <c r="G10291" s="158">
        <v>44.345277740775273</v>
      </c>
    </row>
    <row r="10292" spans="1:7" x14ac:dyDescent="0.25">
      <c r="A10292" s="147">
        <v>10288</v>
      </c>
      <c r="B10292" s="151">
        <v>21203155710</v>
      </c>
      <c r="C10292" s="151">
        <v>468</v>
      </c>
      <c r="D10292" s="158">
        <v>1004.237105</v>
      </c>
      <c r="E10292" s="151">
        <v>9372</v>
      </c>
      <c r="F10292" s="151">
        <v>5</v>
      </c>
      <c r="G10292" s="158">
        <v>37.584920740642069</v>
      </c>
    </row>
    <row r="10293" spans="1:7" x14ac:dyDescent="0.25">
      <c r="A10293" s="147">
        <v>10289</v>
      </c>
      <c r="B10293" s="151">
        <v>21203155711</v>
      </c>
      <c r="C10293" s="151">
        <v>412</v>
      </c>
      <c r="D10293" s="158">
        <v>948.91103620000001</v>
      </c>
      <c r="E10293" s="151">
        <v>11978</v>
      </c>
      <c r="F10293" s="151">
        <v>3</v>
      </c>
      <c r="G10293" s="158">
        <v>20.227787398428134</v>
      </c>
    </row>
    <row r="10294" spans="1:7" x14ac:dyDescent="0.25">
      <c r="A10294" s="147">
        <v>10290</v>
      </c>
      <c r="B10294" s="151">
        <v>21203155713</v>
      </c>
      <c r="C10294" s="151">
        <v>362</v>
      </c>
      <c r="D10294" s="158">
        <v>1022.512328</v>
      </c>
      <c r="E10294" s="151">
        <v>8106</v>
      </c>
      <c r="F10294" s="151">
        <v>6</v>
      </c>
      <c r="G10294" s="158">
        <v>46.01705075263088</v>
      </c>
    </row>
    <row r="10295" spans="1:7" x14ac:dyDescent="0.25">
      <c r="A10295" s="147">
        <v>10291</v>
      </c>
      <c r="B10295" s="151">
        <v>21203155714</v>
      </c>
      <c r="C10295" s="151">
        <v>728</v>
      </c>
      <c r="D10295" s="158">
        <v>1011.536274</v>
      </c>
      <c r="E10295" s="151">
        <v>8880</v>
      </c>
      <c r="F10295" s="151">
        <v>5</v>
      </c>
      <c r="G10295" s="158">
        <v>40.861862261888902</v>
      </c>
    </row>
    <row r="10296" spans="1:7" x14ac:dyDescent="0.25">
      <c r="A10296" s="147">
        <v>10292</v>
      </c>
      <c r="B10296" s="151">
        <v>21203155715</v>
      </c>
      <c r="C10296" s="151">
        <v>323</v>
      </c>
      <c r="D10296" s="158">
        <v>989.88803080000002</v>
      </c>
      <c r="E10296" s="151">
        <v>10168</v>
      </c>
      <c r="F10296" s="151">
        <v>4</v>
      </c>
      <c r="G10296" s="158">
        <v>32.283202344478482</v>
      </c>
    </row>
    <row r="10297" spans="1:7" x14ac:dyDescent="0.25">
      <c r="A10297" s="147">
        <v>10293</v>
      </c>
      <c r="B10297" s="151">
        <v>21203155716</v>
      </c>
      <c r="C10297" s="151">
        <v>281</v>
      </c>
      <c r="D10297" s="158">
        <v>892.74615440000002</v>
      </c>
      <c r="E10297" s="151">
        <v>13477</v>
      </c>
      <c r="F10297" s="151">
        <v>2</v>
      </c>
      <c r="G10297" s="158">
        <v>10.243772479019581</v>
      </c>
    </row>
    <row r="10298" spans="1:7" x14ac:dyDescent="0.25">
      <c r="A10298" s="147">
        <v>10294</v>
      </c>
      <c r="B10298" s="151">
        <v>21203155717</v>
      </c>
      <c r="C10298" s="151">
        <v>954</v>
      </c>
      <c r="D10298" s="158">
        <v>993.09986530000003</v>
      </c>
      <c r="E10298" s="151">
        <v>9996</v>
      </c>
      <c r="F10298" s="151">
        <v>4</v>
      </c>
      <c r="G10298" s="158">
        <v>33.428799786865596</v>
      </c>
    </row>
    <row r="10299" spans="1:7" x14ac:dyDescent="0.25">
      <c r="A10299" s="147">
        <v>10295</v>
      </c>
      <c r="B10299" s="151">
        <v>21203155718</v>
      </c>
      <c r="C10299" s="151">
        <v>674</v>
      </c>
      <c r="D10299" s="158">
        <v>990.86370120000004</v>
      </c>
      <c r="E10299" s="151">
        <v>10109</v>
      </c>
      <c r="F10299" s="151">
        <v>4</v>
      </c>
      <c r="G10299" s="158">
        <v>32.676168909018251</v>
      </c>
    </row>
    <row r="10300" spans="1:7" x14ac:dyDescent="0.25">
      <c r="A10300" s="147">
        <v>10296</v>
      </c>
      <c r="B10300" s="151">
        <v>21203155719</v>
      </c>
      <c r="C10300" s="151">
        <v>582</v>
      </c>
      <c r="D10300" s="158">
        <v>1008.323449</v>
      </c>
      <c r="E10300" s="151">
        <v>9089</v>
      </c>
      <c r="F10300" s="151">
        <v>5</v>
      </c>
      <c r="G10300" s="158">
        <v>39.469828160383642</v>
      </c>
    </row>
    <row r="10301" spans="1:7" x14ac:dyDescent="0.25">
      <c r="A10301" s="147">
        <v>10297</v>
      </c>
      <c r="B10301" s="151">
        <v>21203155720</v>
      </c>
      <c r="C10301" s="151">
        <v>660</v>
      </c>
      <c r="D10301" s="158">
        <v>1007.709508</v>
      </c>
      <c r="E10301" s="151">
        <v>9136</v>
      </c>
      <c r="F10301" s="151">
        <v>5</v>
      </c>
      <c r="G10301" s="158">
        <v>39.156786998801117</v>
      </c>
    </row>
    <row r="10302" spans="1:7" x14ac:dyDescent="0.25">
      <c r="A10302" s="147">
        <v>10298</v>
      </c>
      <c r="B10302" s="151">
        <v>21203155721</v>
      </c>
      <c r="C10302" s="151">
        <v>636</v>
      </c>
      <c r="D10302" s="158">
        <v>1050.1970920000001</v>
      </c>
      <c r="E10302" s="151">
        <v>5778</v>
      </c>
      <c r="F10302" s="151">
        <v>7</v>
      </c>
      <c r="G10302" s="158">
        <v>61.522578926335427</v>
      </c>
    </row>
    <row r="10303" spans="1:7" x14ac:dyDescent="0.25">
      <c r="A10303" s="147">
        <v>10299</v>
      </c>
      <c r="B10303" s="151">
        <v>21203155722</v>
      </c>
      <c r="C10303" s="151">
        <v>841</v>
      </c>
      <c r="D10303" s="158">
        <v>992.46647159999998</v>
      </c>
      <c r="E10303" s="151">
        <v>10030</v>
      </c>
      <c r="F10303" s="151">
        <v>4</v>
      </c>
      <c r="G10303" s="158">
        <v>33.202344478486744</v>
      </c>
    </row>
    <row r="10304" spans="1:7" x14ac:dyDescent="0.25">
      <c r="A10304" s="147">
        <v>10300</v>
      </c>
      <c r="B10304" s="151">
        <v>21203155723</v>
      </c>
      <c r="C10304" s="151">
        <v>633</v>
      </c>
      <c r="D10304" s="158">
        <v>999.39723879999997</v>
      </c>
      <c r="E10304" s="151">
        <v>9637</v>
      </c>
      <c r="F10304" s="151">
        <v>5</v>
      </c>
      <c r="G10304" s="158">
        <v>35.819901425336354</v>
      </c>
    </row>
    <row r="10305" spans="1:7" x14ac:dyDescent="0.25">
      <c r="A10305" s="147">
        <v>10301</v>
      </c>
      <c r="B10305" s="151">
        <v>21203155724</v>
      </c>
      <c r="C10305" s="151">
        <v>392</v>
      </c>
      <c r="D10305" s="158">
        <v>1029.9490949999999</v>
      </c>
      <c r="E10305" s="151">
        <v>7503</v>
      </c>
      <c r="F10305" s="151">
        <v>6</v>
      </c>
      <c r="G10305" s="158">
        <v>50.033302251232179</v>
      </c>
    </row>
    <row r="10306" spans="1:7" x14ac:dyDescent="0.25">
      <c r="A10306" s="147">
        <v>10302</v>
      </c>
      <c r="B10306" s="151">
        <v>21203155725</v>
      </c>
      <c r="C10306" s="151">
        <v>453</v>
      </c>
      <c r="D10306" s="158">
        <v>1040.680922</v>
      </c>
      <c r="E10306" s="151">
        <v>6643</v>
      </c>
      <c r="F10306" s="151">
        <v>6</v>
      </c>
      <c r="G10306" s="158">
        <v>55.761289463167707</v>
      </c>
    </row>
    <row r="10307" spans="1:7" x14ac:dyDescent="0.25">
      <c r="A10307" s="147">
        <v>10303</v>
      </c>
      <c r="B10307" s="151">
        <v>21203155726</v>
      </c>
      <c r="C10307" s="151">
        <v>386</v>
      </c>
      <c r="D10307" s="158">
        <v>977.78239110000004</v>
      </c>
      <c r="E10307" s="151">
        <v>10761</v>
      </c>
      <c r="F10307" s="151">
        <v>4</v>
      </c>
      <c r="G10307" s="158">
        <v>28.333555348341548</v>
      </c>
    </row>
    <row r="10308" spans="1:7" x14ac:dyDescent="0.25">
      <c r="A10308" s="147">
        <v>10304</v>
      </c>
      <c r="B10308" s="151">
        <v>21203155727</v>
      </c>
      <c r="C10308" s="151">
        <v>345</v>
      </c>
      <c r="D10308" s="158">
        <v>1029.3371729999999</v>
      </c>
      <c r="E10308" s="151">
        <v>7558</v>
      </c>
      <c r="F10308" s="151">
        <v>6</v>
      </c>
      <c r="G10308" s="158">
        <v>49.666977487678167</v>
      </c>
    </row>
    <row r="10309" spans="1:7" x14ac:dyDescent="0.25">
      <c r="A10309" s="147">
        <v>10305</v>
      </c>
      <c r="B10309" s="151">
        <v>21203155728</v>
      </c>
      <c r="C10309" s="151">
        <v>549</v>
      </c>
      <c r="D10309" s="158">
        <v>975.14750100000003</v>
      </c>
      <c r="E10309" s="151">
        <v>10905</v>
      </c>
      <c r="F10309" s="151">
        <v>4</v>
      </c>
      <c r="G10309" s="158">
        <v>27.374450512854668</v>
      </c>
    </row>
    <row r="10310" spans="1:7" x14ac:dyDescent="0.25">
      <c r="A10310" s="147">
        <v>10306</v>
      </c>
      <c r="B10310" s="151">
        <v>21203155729</v>
      </c>
      <c r="C10310" s="151">
        <v>480</v>
      </c>
      <c r="D10310" s="158">
        <v>983.81232350000005</v>
      </c>
      <c r="E10310" s="151">
        <v>10476</v>
      </c>
      <c r="F10310" s="151">
        <v>4</v>
      </c>
      <c r="G10310" s="158">
        <v>30.231783668575996</v>
      </c>
    </row>
    <row r="10311" spans="1:7" x14ac:dyDescent="0.25">
      <c r="A10311" s="147">
        <v>10307</v>
      </c>
      <c r="B10311" s="151">
        <v>21203155730</v>
      </c>
      <c r="C10311" s="151">
        <v>384</v>
      </c>
      <c r="D10311" s="158">
        <v>1009.241955</v>
      </c>
      <c r="E10311" s="151">
        <v>9017</v>
      </c>
      <c r="F10311" s="151">
        <v>5</v>
      </c>
      <c r="G10311" s="158">
        <v>39.949380578127084</v>
      </c>
    </row>
    <row r="10312" spans="1:7" x14ac:dyDescent="0.25">
      <c r="A10312" s="147">
        <v>10308</v>
      </c>
      <c r="B10312" s="151">
        <v>21203155731</v>
      </c>
      <c r="C10312" s="151">
        <v>595</v>
      </c>
      <c r="D10312" s="158">
        <v>956.96560209999996</v>
      </c>
      <c r="E10312" s="151">
        <v>11688</v>
      </c>
      <c r="F10312" s="151">
        <v>3</v>
      </c>
      <c r="G10312" s="158">
        <v>22.159317969894765</v>
      </c>
    </row>
    <row r="10313" spans="1:7" x14ac:dyDescent="0.25">
      <c r="A10313" s="147">
        <v>10309</v>
      </c>
      <c r="B10313" s="151">
        <v>21203155733</v>
      </c>
      <c r="C10313" s="151">
        <v>718</v>
      </c>
      <c r="D10313" s="158">
        <v>1001.443002</v>
      </c>
      <c r="E10313" s="151">
        <v>9524</v>
      </c>
      <c r="F10313" s="151">
        <v>5</v>
      </c>
      <c r="G10313" s="158">
        <v>36.572532303183699</v>
      </c>
    </row>
    <row r="10314" spans="1:7" x14ac:dyDescent="0.25">
      <c r="A10314" s="147">
        <v>10310</v>
      </c>
      <c r="B10314" s="151">
        <v>21203155734</v>
      </c>
      <c r="C10314" s="151">
        <v>419</v>
      </c>
      <c r="D10314" s="158">
        <v>1031.270559</v>
      </c>
      <c r="E10314" s="151">
        <v>7403</v>
      </c>
      <c r="F10314" s="151">
        <v>6</v>
      </c>
      <c r="G10314" s="158">
        <v>50.699347275875851</v>
      </c>
    </row>
    <row r="10315" spans="1:7" x14ac:dyDescent="0.25">
      <c r="A10315" s="147">
        <v>10311</v>
      </c>
      <c r="B10315" s="151">
        <v>21203155735</v>
      </c>
      <c r="C10315" s="151">
        <v>643</v>
      </c>
      <c r="D10315" s="158">
        <v>1004.139002</v>
      </c>
      <c r="E10315" s="151">
        <v>9378</v>
      </c>
      <c r="F10315" s="151">
        <v>5</v>
      </c>
      <c r="G10315" s="158">
        <v>37.544958039163447</v>
      </c>
    </row>
    <row r="10316" spans="1:7" x14ac:dyDescent="0.25">
      <c r="A10316" s="147">
        <v>10312</v>
      </c>
      <c r="B10316" s="151">
        <v>21203155736</v>
      </c>
      <c r="C10316" s="151">
        <v>1011</v>
      </c>
      <c r="D10316" s="158">
        <v>1013.062022</v>
      </c>
      <c r="E10316" s="151">
        <v>8774</v>
      </c>
      <c r="F10316" s="151">
        <v>5</v>
      </c>
      <c r="G10316" s="158">
        <v>41.567869988011189</v>
      </c>
    </row>
    <row r="10317" spans="1:7" x14ac:dyDescent="0.25">
      <c r="A10317" s="147">
        <v>10313</v>
      </c>
      <c r="B10317" s="151">
        <v>21203155737</v>
      </c>
      <c r="C10317" s="151">
        <v>485</v>
      </c>
      <c r="D10317" s="158">
        <v>1060.450777</v>
      </c>
      <c r="E10317" s="151">
        <v>4786</v>
      </c>
      <c r="F10317" s="151">
        <v>7</v>
      </c>
      <c r="G10317" s="158">
        <v>68.12974557080058</v>
      </c>
    </row>
    <row r="10318" spans="1:7" x14ac:dyDescent="0.25">
      <c r="A10318" s="147">
        <v>10314</v>
      </c>
      <c r="B10318" s="151">
        <v>21203155738</v>
      </c>
      <c r="C10318" s="151">
        <v>598</v>
      </c>
      <c r="D10318" s="158">
        <v>989.12178849999998</v>
      </c>
      <c r="E10318" s="151">
        <v>10201</v>
      </c>
      <c r="F10318" s="151">
        <v>4</v>
      </c>
      <c r="G10318" s="158">
        <v>32.06340748634608</v>
      </c>
    </row>
    <row r="10319" spans="1:7" x14ac:dyDescent="0.25">
      <c r="A10319" s="147">
        <v>10315</v>
      </c>
      <c r="B10319" s="151">
        <v>21203155739</v>
      </c>
      <c r="C10319" s="151">
        <v>525</v>
      </c>
      <c r="D10319" s="158">
        <v>1010.7362000000001</v>
      </c>
      <c r="E10319" s="151">
        <v>8935</v>
      </c>
      <c r="F10319" s="151">
        <v>5</v>
      </c>
      <c r="G10319" s="158">
        <v>40.49553749833489</v>
      </c>
    </row>
    <row r="10320" spans="1:7" x14ac:dyDescent="0.25">
      <c r="A10320" s="147">
        <v>10316</v>
      </c>
      <c r="B10320" s="151">
        <v>21203155740</v>
      </c>
      <c r="C10320" s="151">
        <v>701</v>
      </c>
      <c r="D10320" s="158">
        <v>1011.23468</v>
      </c>
      <c r="E10320" s="151">
        <v>8901</v>
      </c>
      <c r="F10320" s="151">
        <v>5</v>
      </c>
      <c r="G10320" s="158">
        <v>40.721992806713736</v>
      </c>
    </row>
    <row r="10321" spans="1:7" x14ac:dyDescent="0.25">
      <c r="A10321" s="147">
        <v>10317</v>
      </c>
      <c r="B10321" s="151">
        <v>21203155741</v>
      </c>
      <c r="C10321" s="151">
        <v>375</v>
      </c>
      <c r="D10321" s="158">
        <v>902.55311719999997</v>
      </c>
      <c r="E10321" s="151">
        <v>13281</v>
      </c>
      <c r="F10321" s="151">
        <v>2</v>
      </c>
      <c r="G10321" s="158">
        <v>11.549220727321167</v>
      </c>
    </row>
    <row r="10322" spans="1:7" x14ac:dyDescent="0.25">
      <c r="A10322" s="147">
        <v>10318</v>
      </c>
      <c r="B10322" s="151">
        <v>21203155742</v>
      </c>
      <c r="C10322" s="151">
        <v>1004</v>
      </c>
      <c r="D10322" s="158">
        <v>1029.6044139999999</v>
      </c>
      <c r="E10322" s="151">
        <v>7537</v>
      </c>
      <c r="F10322" s="151">
        <v>6</v>
      </c>
      <c r="G10322" s="158">
        <v>49.80684694285334</v>
      </c>
    </row>
    <row r="10323" spans="1:7" x14ac:dyDescent="0.25">
      <c r="A10323" s="147">
        <v>10319</v>
      </c>
      <c r="B10323" s="151">
        <v>21203155743</v>
      </c>
      <c r="C10323" s="151">
        <v>531</v>
      </c>
      <c r="D10323" s="158">
        <v>998.41435690000003</v>
      </c>
      <c r="E10323" s="151">
        <v>9700</v>
      </c>
      <c r="F10323" s="151">
        <v>4</v>
      </c>
      <c r="G10323" s="158">
        <v>35.400293059810842</v>
      </c>
    </row>
    <row r="10324" spans="1:7" x14ac:dyDescent="0.25">
      <c r="A10324" s="147">
        <v>10320</v>
      </c>
      <c r="B10324" s="151">
        <v>21203155744</v>
      </c>
      <c r="C10324" s="151">
        <v>372</v>
      </c>
      <c r="D10324" s="158">
        <v>1010.5565329999999</v>
      </c>
      <c r="E10324" s="151">
        <v>8948</v>
      </c>
      <c r="F10324" s="151">
        <v>5</v>
      </c>
      <c r="G10324" s="158">
        <v>40.408951645131211</v>
      </c>
    </row>
    <row r="10325" spans="1:7" x14ac:dyDescent="0.25">
      <c r="A10325" s="147">
        <v>10321</v>
      </c>
      <c r="B10325" s="151">
        <v>21203155801</v>
      </c>
      <c r="C10325" s="151">
        <v>666</v>
      </c>
      <c r="D10325" s="158">
        <v>1007.747924</v>
      </c>
      <c r="E10325" s="151">
        <v>9131</v>
      </c>
      <c r="F10325" s="151">
        <v>5</v>
      </c>
      <c r="G10325" s="158">
        <v>39.190089250033303</v>
      </c>
    </row>
    <row r="10326" spans="1:7" x14ac:dyDescent="0.25">
      <c r="A10326" s="147">
        <v>10322</v>
      </c>
      <c r="B10326" s="151">
        <v>21203155802</v>
      </c>
      <c r="C10326" s="151">
        <v>549</v>
      </c>
      <c r="D10326" s="158">
        <v>1024.315742</v>
      </c>
      <c r="E10326" s="151">
        <v>7958</v>
      </c>
      <c r="F10326" s="151">
        <v>6</v>
      </c>
      <c r="G10326" s="158">
        <v>47.002797389103499</v>
      </c>
    </row>
    <row r="10327" spans="1:7" x14ac:dyDescent="0.25">
      <c r="A10327" s="147">
        <v>10323</v>
      </c>
      <c r="B10327" s="151">
        <v>21203155803</v>
      </c>
      <c r="C10327" s="151">
        <v>378</v>
      </c>
      <c r="D10327" s="158">
        <v>907.5855335</v>
      </c>
      <c r="E10327" s="151">
        <v>13154</v>
      </c>
      <c r="F10327" s="151">
        <v>2</v>
      </c>
      <c r="G10327" s="158">
        <v>12.395097908618622</v>
      </c>
    </row>
    <row r="10328" spans="1:7" x14ac:dyDescent="0.25">
      <c r="A10328" s="147">
        <v>10324</v>
      </c>
      <c r="B10328" s="151">
        <v>21203155804</v>
      </c>
      <c r="C10328" s="151">
        <v>502</v>
      </c>
      <c r="D10328" s="158">
        <v>1057.673798</v>
      </c>
      <c r="E10328" s="151">
        <v>5083</v>
      </c>
      <c r="F10328" s="151">
        <v>7</v>
      </c>
      <c r="G10328" s="158">
        <v>66.151591847608898</v>
      </c>
    </row>
    <row r="10329" spans="1:7" x14ac:dyDescent="0.25">
      <c r="A10329" s="147">
        <v>10325</v>
      </c>
      <c r="B10329" s="151">
        <v>21203155805</v>
      </c>
      <c r="C10329" s="151">
        <v>712</v>
      </c>
      <c r="D10329" s="158">
        <v>1017.585003</v>
      </c>
      <c r="E10329" s="151">
        <v>8448</v>
      </c>
      <c r="F10329" s="151">
        <v>5</v>
      </c>
      <c r="G10329" s="158">
        <v>43.739176768349544</v>
      </c>
    </row>
    <row r="10330" spans="1:7" x14ac:dyDescent="0.25">
      <c r="A10330" s="147">
        <v>10326</v>
      </c>
      <c r="B10330" s="151">
        <v>21203155806</v>
      </c>
      <c r="C10330" s="151">
        <v>773</v>
      </c>
      <c r="D10330" s="158">
        <v>1006.578709</v>
      </c>
      <c r="E10330" s="151">
        <v>9208</v>
      </c>
      <c r="F10330" s="151">
        <v>5</v>
      </c>
      <c r="G10330" s="158">
        <v>38.677234581057682</v>
      </c>
    </row>
    <row r="10331" spans="1:7" x14ac:dyDescent="0.25">
      <c r="A10331" s="147">
        <v>10327</v>
      </c>
      <c r="B10331" s="151">
        <v>21203155807</v>
      </c>
      <c r="C10331" s="151">
        <v>135</v>
      </c>
      <c r="D10331" s="158">
        <v>1008.007289</v>
      </c>
      <c r="E10331" s="151">
        <v>9119</v>
      </c>
      <c r="F10331" s="151">
        <v>5</v>
      </c>
      <c r="G10331" s="158">
        <v>39.27001465299054</v>
      </c>
    </row>
    <row r="10332" spans="1:7" x14ac:dyDescent="0.25">
      <c r="A10332" s="147">
        <v>10328</v>
      </c>
      <c r="B10332" s="151">
        <v>21203155808</v>
      </c>
      <c r="C10332" s="151">
        <v>225</v>
      </c>
      <c r="D10332" s="158">
        <v>1046.608121</v>
      </c>
      <c r="E10332" s="151">
        <v>6103</v>
      </c>
      <c r="F10332" s="151">
        <v>7</v>
      </c>
      <c r="G10332" s="158">
        <v>59.357932596243501</v>
      </c>
    </row>
    <row r="10333" spans="1:7" x14ac:dyDescent="0.25">
      <c r="A10333" s="147">
        <v>10329</v>
      </c>
      <c r="B10333" s="151">
        <v>21203155809</v>
      </c>
      <c r="C10333" s="151">
        <v>466</v>
      </c>
      <c r="D10333" s="158">
        <v>1028.6604159999999</v>
      </c>
      <c r="E10333" s="151">
        <v>7613</v>
      </c>
      <c r="F10333" s="151">
        <v>6</v>
      </c>
      <c r="G10333" s="158">
        <v>49.300652724124149</v>
      </c>
    </row>
    <row r="10334" spans="1:7" x14ac:dyDescent="0.25">
      <c r="A10334" s="147">
        <v>10330</v>
      </c>
      <c r="B10334" s="151">
        <v>21203155810</v>
      </c>
      <c r="C10334" s="151">
        <v>286</v>
      </c>
      <c r="D10334" s="158">
        <v>1011.407568</v>
      </c>
      <c r="E10334" s="151">
        <v>8886</v>
      </c>
      <c r="F10334" s="151">
        <v>5</v>
      </c>
      <c r="G10334" s="158">
        <v>40.821899560410287</v>
      </c>
    </row>
    <row r="10335" spans="1:7" x14ac:dyDescent="0.25">
      <c r="A10335" s="147">
        <v>10331</v>
      </c>
      <c r="B10335" s="151">
        <v>21203155811</v>
      </c>
      <c r="C10335" s="151">
        <v>193</v>
      </c>
      <c r="D10335" s="158">
        <v>1025.326802</v>
      </c>
      <c r="E10335" s="151">
        <v>7868</v>
      </c>
      <c r="F10335" s="151">
        <v>6</v>
      </c>
      <c r="G10335" s="158">
        <v>47.602237911282799</v>
      </c>
    </row>
    <row r="10336" spans="1:7" x14ac:dyDescent="0.25">
      <c r="A10336" s="147">
        <v>10332</v>
      </c>
      <c r="B10336" s="151">
        <v>21203155812</v>
      </c>
      <c r="C10336" s="151">
        <v>836</v>
      </c>
      <c r="D10336" s="158">
        <v>984.66365050000002</v>
      </c>
      <c r="E10336" s="151">
        <v>10432</v>
      </c>
      <c r="F10336" s="151">
        <v>4</v>
      </c>
      <c r="G10336" s="158">
        <v>30.524843479419211</v>
      </c>
    </row>
    <row r="10337" spans="1:7" x14ac:dyDescent="0.25">
      <c r="A10337" s="147">
        <v>10333</v>
      </c>
      <c r="B10337" s="151">
        <v>21203155813</v>
      </c>
      <c r="C10337" s="151">
        <v>569</v>
      </c>
      <c r="D10337" s="158">
        <v>1047.337751</v>
      </c>
      <c r="E10337" s="151">
        <v>6042</v>
      </c>
      <c r="F10337" s="151">
        <v>7</v>
      </c>
      <c r="G10337" s="158">
        <v>59.764220061276141</v>
      </c>
    </row>
    <row r="10338" spans="1:7" x14ac:dyDescent="0.25">
      <c r="A10338" s="147">
        <v>10334</v>
      </c>
      <c r="B10338" s="151">
        <v>21203155814</v>
      </c>
      <c r="C10338" s="151">
        <v>441</v>
      </c>
      <c r="D10338" s="158">
        <v>1026.191374</v>
      </c>
      <c r="E10338" s="151">
        <v>7802</v>
      </c>
      <c r="F10338" s="151">
        <v>6</v>
      </c>
      <c r="G10338" s="158">
        <v>48.041827627547626</v>
      </c>
    </row>
    <row r="10339" spans="1:7" x14ac:dyDescent="0.25">
      <c r="A10339" s="147">
        <v>10335</v>
      </c>
      <c r="B10339" s="151">
        <v>21203155816</v>
      </c>
      <c r="C10339" s="151">
        <v>385</v>
      </c>
      <c r="D10339" s="158">
        <v>1047.190981</v>
      </c>
      <c r="E10339" s="151">
        <v>6056</v>
      </c>
      <c r="F10339" s="151">
        <v>7</v>
      </c>
      <c r="G10339" s="158">
        <v>59.670973757826026</v>
      </c>
    </row>
    <row r="10340" spans="1:7" x14ac:dyDescent="0.25">
      <c r="A10340" s="147">
        <v>10336</v>
      </c>
      <c r="B10340" s="151">
        <v>21203155817</v>
      </c>
      <c r="C10340" s="151">
        <v>600</v>
      </c>
      <c r="D10340" s="158">
        <v>1030.9932530000001</v>
      </c>
      <c r="E10340" s="151">
        <v>7430</v>
      </c>
      <c r="F10340" s="151">
        <v>6</v>
      </c>
      <c r="G10340" s="158">
        <v>50.519515119222056</v>
      </c>
    </row>
    <row r="10341" spans="1:7" x14ac:dyDescent="0.25">
      <c r="A10341" s="147">
        <v>10337</v>
      </c>
      <c r="B10341" s="151">
        <v>21203155818</v>
      </c>
      <c r="C10341" s="151">
        <v>285</v>
      </c>
      <c r="D10341" s="158">
        <v>1043.059051</v>
      </c>
      <c r="E10341" s="151">
        <v>6428</v>
      </c>
      <c r="F10341" s="151">
        <v>7</v>
      </c>
      <c r="G10341" s="158">
        <v>57.193286266151588</v>
      </c>
    </row>
    <row r="10342" spans="1:7" x14ac:dyDescent="0.25">
      <c r="A10342" s="147">
        <v>10338</v>
      </c>
      <c r="B10342" s="151">
        <v>21203155819</v>
      </c>
      <c r="C10342" s="151">
        <v>439</v>
      </c>
      <c r="D10342" s="158">
        <v>1018.193936</v>
      </c>
      <c r="E10342" s="151">
        <v>8406</v>
      </c>
      <c r="F10342" s="151">
        <v>5</v>
      </c>
      <c r="G10342" s="158">
        <v>44.018915678699884</v>
      </c>
    </row>
    <row r="10343" spans="1:7" x14ac:dyDescent="0.25">
      <c r="A10343" s="147">
        <v>10339</v>
      </c>
      <c r="B10343" s="151">
        <v>21203155820</v>
      </c>
      <c r="C10343" s="151">
        <v>517</v>
      </c>
      <c r="D10343" s="158">
        <v>1019.787687</v>
      </c>
      <c r="E10343" s="151">
        <v>8303</v>
      </c>
      <c r="F10343" s="151">
        <v>5</v>
      </c>
      <c r="G10343" s="158">
        <v>44.704942054082856</v>
      </c>
    </row>
    <row r="10344" spans="1:7" x14ac:dyDescent="0.25">
      <c r="A10344" s="147">
        <v>10340</v>
      </c>
      <c r="B10344" s="151">
        <v>21203155821</v>
      </c>
      <c r="C10344" s="151">
        <v>276</v>
      </c>
      <c r="D10344" s="158">
        <v>1013.197039</v>
      </c>
      <c r="E10344" s="151">
        <v>8761</v>
      </c>
      <c r="F10344" s="151">
        <v>5</v>
      </c>
      <c r="G10344" s="158">
        <v>41.654455841214869</v>
      </c>
    </row>
    <row r="10345" spans="1:7" x14ac:dyDescent="0.25">
      <c r="A10345" s="147">
        <v>10341</v>
      </c>
      <c r="B10345" s="151">
        <v>21203155822</v>
      </c>
      <c r="C10345" s="151">
        <v>538</v>
      </c>
      <c r="D10345" s="158">
        <v>1007.745555</v>
      </c>
      <c r="E10345" s="151">
        <v>9132</v>
      </c>
      <c r="F10345" s="151">
        <v>5</v>
      </c>
      <c r="G10345" s="158">
        <v>39.183428799786867</v>
      </c>
    </row>
    <row r="10346" spans="1:7" x14ac:dyDescent="0.25">
      <c r="A10346" s="147">
        <v>10342</v>
      </c>
      <c r="B10346" s="151">
        <v>21203155823</v>
      </c>
      <c r="C10346" s="151">
        <v>580</v>
      </c>
      <c r="D10346" s="158">
        <v>1024.993937</v>
      </c>
      <c r="E10346" s="151">
        <v>7901</v>
      </c>
      <c r="F10346" s="151">
        <v>6</v>
      </c>
      <c r="G10346" s="158">
        <v>47.382443053150389</v>
      </c>
    </row>
    <row r="10347" spans="1:7" x14ac:dyDescent="0.25">
      <c r="A10347" s="147">
        <v>10343</v>
      </c>
      <c r="B10347" s="151">
        <v>21203155825</v>
      </c>
      <c r="C10347" s="151">
        <v>741</v>
      </c>
      <c r="D10347" s="158">
        <v>1038.366102</v>
      </c>
      <c r="E10347" s="151">
        <v>6844</v>
      </c>
      <c r="F10347" s="151">
        <v>6</v>
      </c>
      <c r="G10347" s="158">
        <v>54.42253896363394</v>
      </c>
    </row>
    <row r="10348" spans="1:7" x14ac:dyDescent="0.25">
      <c r="A10348" s="147">
        <v>10344</v>
      </c>
      <c r="B10348" s="151">
        <v>21203155826</v>
      </c>
      <c r="C10348" s="151">
        <v>482</v>
      </c>
      <c r="D10348" s="158">
        <v>1056.489689</v>
      </c>
      <c r="E10348" s="151">
        <v>5199</v>
      </c>
      <c r="F10348" s="151">
        <v>7</v>
      </c>
      <c r="G10348" s="158">
        <v>65.378979619022246</v>
      </c>
    </row>
    <row r="10349" spans="1:7" x14ac:dyDescent="0.25">
      <c r="A10349" s="147">
        <v>10345</v>
      </c>
      <c r="B10349" s="151">
        <v>21203155827</v>
      </c>
      <c r="C10349" s="151">
        <v>398</v>
      </c>
      <c r="D10349" s="158">
        <v>994.07017740000003</v>
      </c>
      <c r="E10349" s="151">
        <v>9949</v>
      </c>
      <c r="F10349" s="151">
        <v>4</v>
      </c>
      <c r="G10349" s="158">
        <v>33.741840948448115</v>
      </c>
    </row>
    <row r="10350" spans="1:7" x14ac:dyDescent="0.25">
      <c r="A10350" s="147">
        <v>10346</v>
      </c>
      <c r="B10350" s="151">
        <v>21203155902</v>
      </c>
      <c r="C10350" s="151">
        <v>749</v>
      </c>
      <c r="D10350" s="158">
        <v>993.67426999999998</v>
      </c>
      <c r="E10350" s="151">
        <v>9971</v>
      </c>
      <c r="F10350" s="151">
        <v>4</v>
      </c>
      <c r="G10350" s="158">
        <v>33.595311043026513</v>
      </c>
    </row>
    <row r="10351" spans="1:7" x14ac:dyDescent="0.25">
      <c r="A10351" s="147">
        <v>10347</v>
      </c>
      <c r="B10351" s="151">
        <v>21203155903</v>
      </c>
      <c r="C10351" s="151">
        <v>560</v>
      </c>
      <c r="D10351" s="158">
        <v>991.15240129999995</v>
      </c>
      <c r="E10351" s="151">
        <v>10093</v>
      </c>
      <c r="F10351" s="151">
        <v>4</v>
      </c>
      <c r="G10351" s="158">
        <v>32.782736112961238</v>
      </c>
    </row>
    <row r="10352" spans="1:7" x14ac:dyDescent="0.25">
      <c r="A10352" s="147">
        <v>10348</v>
      </c>
      <c r="B10352" s="151">
        <v>21203155904</v>
      </c>
      <c r="C10352" s="151">
        <v>530</v>
      </c>
      <c r="D10352" s="158">
        <v>1044.7206309999999</v>
      </c>
      <c r="E10352" s="151">
        <v>6271</v>
      </c>
      <c r="F10352" s="151">
        <v>7</v>
      </c>
      <c r="G10352" s="158">
        <v>58.238976954842144</v>
      </c>
    </row>
    <row r="10353" spans="1:7" x14ac:dyDescent="0.25">
      <c r="A10353" s="147">
        <v>10349</v>
      </c>
      <c r="B10353" s="151">
        <v>21203155905</v>
      </c>
      <c r="C10353" s="151">
        <v>761</v>
      </c>
      <c r="D10353" s="158">
        <v>1012.161166</v>
      </c>
      <c r="E10353" s="151">
        <v>8833</v>
      </c>
      <c r="F10353" s="151">
        <v>5</v>
      </c>
      <c r="G10353" s="158">
        <v>41.174903423471427</v>
      </c>
    </row>
    <row r="10354" spans="1:7" x14ac:dyDescent="0.25">
      <c r="A10354" s="147">
        <v>10350</v>
      </c>
      <c r="B10354" s="151">
        <v>21203155906</v>
      </c>
      <c r="C10354" s="151">
        <v>492</v>
      </c>
      <c r="D10354" s="158">
        <v>1010.882072</v>
      </c>
      <c r="E10354" s="151">
        <v>8925</v>
      </c>
      <c r="F10354" s="151">
        <v>5</v>
      </c>
      <c r="G10354" s="158">
        <v>40.562142000799255</v>
      </c>
    </row>
    <row r="10355" spans="1:7" x14ac:dyDescent="0.25">
      <c r="A10355" s="147">
        <v>10351</v>
      </c>
      <c r="B10355" s="151">
        <v>21203155907</v>
      </c>
      <c r="C10355" s="151">
        <v>441</v>
      </c>
      <c r="D10355" s="158">
        <v>1022.676515</v>
      </c>
      <c r="E10355" s="151">
        <v>8090</v>
      </c>
      <c r="F10355" s="151">
        <v>6</v>
      </c>
      <c r="G10355" s="158">
        <v>46.123617956573867</v>
      </c>
    </row>
    <row r="10356" spans="1:7" x14ac:dyDescent="0.25">
      <c r="A10356" s="147">
        <v>10352</v>
      </c>
      <c r="B10356" s="151">
        <v>21203155908</v>
      </c>
      <c r="C10356" s="151">
        <v>193</v>
      </c>
      <c r="D10356" s="158">
        <v>1019.749026</v>
      </c>
      <c r="E10356" s="151">
        <v>8307</v>
      </c>
      <c r="F10356" s="151">
        <v>5</v>
      </c>
      <c r="G10356" s="158">
        <v>44.678300253097106</v>
      </c>
    </row>
    <row r="10357" spans="1:7" x14ac:dyDescent="0.25">
      <c r="A10357" s="147">
        <v>10353</v>
      </c>
      <c r="B10357" s="151">
        <v>21203155909</v>
      </c>
      <c r="C10357" s="151">
        <v>310</v>
      </c>
      <c r="D10357" s="158">
        <v>956.41879900000004</v>
      </c>
      <c r="E10357" s="151">
        <v>11711</v>
      </c>
      <c r="F10357" s="151">
        <v>3</v>
      </c>
      <c r="G10357" s="158">
        <v>22.006127614226724</v>
      </c>
    </row>
    <row r="10358" spans="1:7" x14ac:dyDescent="0.25">
      <c r="A10358" s="147">
        <v>10354</v>
      </c>
      <c r="B10358" s="151">
        <v>21203155910</v>
      </c>
      <c r="C10358" s="151">
        <v>427</v>
      </c>
      <c r="D10358" s="158">
        <v>1054.9232649999999</v>
      </c>
      <c r="E10358" s="151">
        <v>5369</v>
      </c>
      <c r="F10358" s="151">
        <v>7</v>
      </c>
      <c r="G10358" s="158">
        <v>64.246703077128004</v>
      </c>
    </row>
    <row r="10359" spans="1:7" x14ac:dyDescent="0.25">
      <c r="A10359" s="147">
        <v>10355</v>
      </c>
      <c r="B10359" s="151">
        <v>21203155911</v>
      </c>
      <c r="C10359" s="151">
        <v>791</v>
      </c>
      <c r="D10359" s="158">
        <v>1004.690786</v>
      </c>
      <c r="E10359" s="151">
        <v>9343</v>
      </c>
      <c r="F10359" s="151">
        <v>5</v>
      </c>
      <c r="G10359" s="158">
        <v>37.778073797788728</v>
      </c>
    </row>
    <row r="10360" spans="1:7" x14ac:dyDescent="0.25">
      <c r="A10360" s="147">
        <v>10356</v>
      </c>
      <c r="B10360" s="151">
        <v>21203155912</v>
      </c>
      <c r="C10360" s="151">
        <v>557</v>
      </c>
      <c r="D10360" s="158">
        <v>1037.708993</v>
      </c>
      <c r="E10360" s="151">
        <v>6913</v>
      </c>
      <c r="F10360" s="151">
        <v>6</v>
      </c>
      <c r="G10360" s="158">
        <v>53.962967896629813</v>
      </c>
    </row>
    <row r="10361" spans="1:7" x14ac:dyDescent="0.25">
      <c r="A10361" s="147">
        <v>10357</v>
      </c>
      <c r="B10361" s="151">
        <v>21203155913</v>
      </c>
      <c r="C10361" s="151">
        <v>395</v>
      </c>
      <c r="D10361" s="158">
        <v>1011.858997</v>
      </c>
      <c r="E10361" s="151">
        <v>8850</v>
      </c>
      <c r="F10361" s="151">
        <v>5</v>
      </c>
      <c r="G10361" s="158">
        <v>41.061675769282004</v>
      </c>
    </row>
    <row r="10362" spans="1:7" x14ac:dyDescent="0.25">
      <c r="A10362" s="147">
        <v>10358</v>
      </c>
      <c r="B10362" s="151">
        <v>21203155914</v>
      </c>
      <c r="C10362" s="151">
        <v>433</v>
      </c>
      <c r="D10362" s="158">
        <v>1002.745582</v>
      </c>
      <c r="E10362" s="151">
        <v>9461</v>
      </c>
      <c r="F10362" s="151">
        <v>5</v>
      </c>
      <c r="G10362" s="158">
        <v>36.992140668709204</v>
      </c>
    </row>
    <row r="10363" spans="1:7" x14ac:dyDescent="0.25">
      <c r="A10363" s="147">
        <v>10359</v>
      </c>
      <c r="B10363" s="151">
        <v>21203155915</v>
      </c>
      <c r="C10363" s="151">
        <v>461</v>
      </c>
      <c r="D10363" s="158">
        <v>977.31861289999995</v>
      </c>
      <c r="E10363" s="151">
        <v>10793</v>
      </c>
      <c r="F10363" s="151">
        <v>4</v>
      </c>
      <c r="G10363" s="158">
        <v>28.120420940455578</v>
      </c>
    </row>
    <row r="10364" spans="1:7" x14ac:dyDescent="0.25">
      <c r="A10364" s="147">
        <v>10360</v>
      </c>
      <c r="B10364" s="151">
        <v>21203155916</v>
      </c>
      <c r="C10364" s="151">
        <v>425</v>
      </c>
      <c r="D10364" s="158">
        <v>1027.468525</v>
      </c>
      <c r="E10364" s="151">
        <v>7713</v>
      </c>
      <c r="F10364" s="151">
        <v>6</v>
      </c>
      <c r="G10364" s="158">
        <v>48.634607699480483</v>
      </c>
    </row>
    <row r="10365" spans="1:7" x14ac:dyDescent="0.25">
      <c r="A10365" s="147">
        <v>10361</v>
      </c>
      <c r="B10365" s="151">
        <v>21203155917</v>
      </c>
      <c r="C10365" s="151">
        <v>665</v>
      </c>
      <c r="D10365" s="158">
        <v>1027.7362009999999</v>
      </c>
      <c r="E10365" s="151">
        <v>7691</v>
      </c>
      <c r="F10365" s="151">
        <v>6</v>
      </c>
      <c r="G10365" s="158">
        <v>48.781137604902092</v>
      </c>
    </row>
    <row r="10366" spans="1:7" x14ac:dyDescent="0.25">
      <c r="A10366" s="147">
        <v>10362</v>
      </c>
      <c r="B10366" s="151">
        <v>21203155918</v>
      </c>
      <c r="C10366" s="151">
        <v>654</v>
      </c>
      <c r="D10366" s="158">
        <v>1028.5679130000001</v>
      </c>
      <c r="E10366" s="151">
        <v>7628</v>
      </c>
      <c r="F10366" s="151">
        <v>6</v>
      </c>
      <c r="G10366" s="158">
        <v>49.200745970427597</v>
      </c>
    </row>
    <row r="10367" spans="1:7" x14ac:dyDescent="0.25">
      <c r="A10367" s="147">
        <v>10363</v>
      </c>
      <c r="B10367" s="151">
        <v>21203155919</v>
      </c>
      <c r="C10367" s="151">
        <v>502</v>
      </c>
      <c r="D10367" s="158">
        <v>1000.318785</v>
      </c>
      <c r="E10367" s="151">
        <v>9587</v>
      </c>
      <c r="F10367" s="151">
        <v>5</v>
      </c>
      <c r="G10367" s="158">
        <v>36.152923937658187</v>
      </c>
    </row>
    <row r="10368" spans="1:7" x14ac:dyDescent="0.25">
      <c r="A10368" s="147">
        <v>10364</v>
      </c>
      <c r="B10368" s="151">
        <v>21203155920</v>
      </c>
      <c r="C10368" s="151">
        <v>632</v>
      </c>
      <c r="D10368" s="158">
        <v>1023.266192</v>
      </c>
      <c r="E10368" s="151">
        <v>8040</v>
      </c>
      <c r="F10368" s="151">
        <v>6</v>
      </c>
      <c r="G10368" s="158">
        <v>46.456640468895699</v>
      </c>
    </row>
    <row r="10369" spans="1:7" x14ac:dyDescent="0.25">
      <c r="A10369" s="147">
        <v>10365</v>
      </c>
      <c r="B10369" s="151">
        <v>21203155921</v>
      </c>
      <c r="C10369" s="151">
        <v>590</v>
      </c>
      <c r="D10369" s="158">
        <v>1013.78604</v>
      </c>
      <c r="E10369" s="151">
        <v>8718</v>
      </c>
      <c r="F10369" s="151">
        <v>5</v>
      </c>
      <c r="G10369" s="158">
        <v>41.940855201811644</v>
      </c>
    </row>
    <row r="10370" spans="1:7" x14ac:dyDescent="0.25">
      <c r="A10370" s="147">
        <v>10366</v>
      </c>
      <c r="B10370" s="151">
        <v>21203155922</v>
      </c>
      <c r="C10370" s="151">
        <v>507</v>
      </c>
      <c r="D10370" s="158">
        <v>1001.6449710000001</v>
      </c>
      <c r="E10370" s="151">
        <v>9515</v>
      </c>
      <c r="F10370" s="151">
        <v>5</v>
      </c>
      <c r="G10370" s="158">
        <v>36.632476355401629</v>
      </c>
    </row>
    <row r="10371" spans="1:7" x14ac:dyDescent="0.25">
      <c r="A10371" s="147">
        <v>10367</v>
      </c>
      <c r="B10371" s="151">
        <v>21203155923</v>
      </c>
      <c r="C10371" s="151">
        <v>379</v>
      </c>
      <c r="D10371" s="158">
        <v>977.00106979999998</v>
      </c>
      <c r="E10371" s="151">
        <v>10809</v>
      </c>
      <c r="F10371" s="151">
        <v>4</v>
      </c>
      <c r="G10371" s="158">
        <v>28.013853736512591</v>
      </c>
    </row>
    <row r="10372" spans="1:7" x14ac:dyDescent="0.25">
      <c r="A10372" s="147">
        <v>10368</v>
      </c>
      <c r="B10372" s="151">
        <v>21203155924</v>
      </c>
      <c r="C10372" s="151">
        <v>868</v>
      </c>
      <c r="D10372" s="158">
        <v>1013.9106</v>
      </c>
      <c r="E10372" s="151">
        <v>8706</v>
      </c>
      <c r="F10372" s="151">
        <v>5</v>
      </c>
      <c r="G10372" s="158">
        <v>42.020780604768881</v>
      </c>
    </row>
    <row r="10373" spans="1:7" x14ac:dyDescent="0.25">
      <c r="A10373" s="147">
        <v>10369</v>
      </c>
      <c r="B10373" s="151">
        <v>21203155925</v>
      </c>
      <c r="C10373" s="151">
        <v>446</v>
      </c>
      <c r="D10373" s="158">
        <v>1041.4574809999999</v>
      </c>
      <c r="E10373" s="151">
        <v>6587</v>
      </c>
      <c r="F10373" s="151">
        <v>6</v>
      </c>
      <c r="G10373" s="158">
        <v>56.134274676968168</v>
      </c>
    </row>
    <row r="10374" spans="1:7" x14ac:dyDescent="0.25">
      <c r="A10374" s="147">
        <v>10370</v>
      </c>
      <c r="B10374" s="151">
        <v>21203156001</v>
      </c>
      <c r="C10374" s="151">
        <v>501</v>
      </c>
      <c r="D10374" s="158">
        <v>937.0995537</v>
      </c>
      <c r="E10374" s="151">
        <v>12379</v>
      </c>
      <c r="F10374" s="151">
        <v>3</v>
      </c>
      <c r="G10374" s="158">
        <v>17.556946849607034</v>
      </c>
    </row>
    <row r="10375" spans="1:7" x14ac:dyDescent="0.25">
      <c r="A10375" s="147">
        <v>10371</v>
      </c>
      <c r="B10375" s="151">
        <v>21203156002</v>
      </c>
      <c r="C10375" s="151">
        <v>328</v>
      </c>
      <c r="D10375" s="158">
        <v>925.1395976</v>
      </c>
      <c r="E10375" s="151">
        <v>12734</v>
      </c>
      <c r="F10375" s="151">
        <v>2</v>
      </c>
      <c r="G10375" s="158">
        <v>15.192487012122019</v>
      </c>
    </row>
    <row r="10376" spans="1:7" x14ac:dyDescent="0.25">
      <c r="A10376" s="147">
        <v>10372</v>
      </c>
      <c r="B10376" s="151">
        <v>21203156003</v>
      </c>
      <c r="C10376" s="151">
        <v>620</v>
      </c>
      <c r="D10376" s="158">
        <v>928.47895349999999</v>
      </c>
      <c r="E10376" s="151">
        <v>12653</v>
      </c>
      <c r="F10376" s="151">
        <v>2</v>
      </c>
      <c r="G10376" s="158">
        <v>15.73198348208339</v>
      </c>
    </row>
    <row r="10377" spans="1:7" x14ac:dyDescent="0.25">
      <c r="A10377" s="147">
        <v>10373</v>
      </c>
      <c r="B10377" s="151">
        <v>21203156004</v>
      </c>
      <c r="C10377" s="151">
        <v>444</v>
      </c>
      <c r="D10377" s="158">
        <v>929.7686731</v>
      </c>
      <c r="E10377" s="151">
        <v>12612</v>
      </c>
      <c r="F10377" s="151">
        <v>2</v>
      </c>
      <c r="G10377" s="158">
        <v>16.005061942187293</v>
      </c>
    </row>
    <row r="10378" spans="1:7" x14ac:dyDescent="0.25">
      <c r="A10378" s="147">
        <v>10374</v>
      </c>
      <c r="B10378" s="151">
        <v>21203156005</v>
      </c>
      <c r="C10378" s="151">
        <v>348</v>
      </c>
      <c r="D10378" s="158">
        <v>932.0786756</v>
      </c>
      <c r="E10378" s="151">
        <v>12546</v>
      </c>
      <c r="F10378" s="151">
        <v>2</v>
      </c>
      <c r="G10378" s="158">
        <v>16.444651658452113</v>
      </c>
    </row>
    <row r="10379" spans="1:7" x14ac:dyDescent="0.25">
      <c r="A10379" s="147">
        <v>10375</v>
      </c>
      <c r="B10379" s="151">
        <v>21203156006</v>
      </c>
      <c r="C10379" s="151">
        <v>301</v>
      </c>
      <c r="D10379" s="158">
        <v>927.29097730000001</v>
      </c>
      <c r="E10379" s="151">
        <v>12688</v>
      </c>
      <c r="F10379" s="151">
        <v>2</v>
      </c>
      <c r="G10379" s="158">
        <v>15.498867723458106</v>
      </c>
    </row>
    <row r="10380" spans="1:7" x14ac:dyDescent="0.25">
      <c r="A10380" s="147">
        <v>10376</v>
      </c>
      <c r="B10380" s="151">
        <v>21203156007</v>
      </c>
      <c r="C10380" s="151">
        <v>317</v>
      </c>
      <c r="D10380" s="158">
        <v>962.73447539999995</v>
      </c>
      <c r="E10380" s="151">
        <v>11440</v>
      </c>
      <c r="F10380" s="151">
        <v>3</v>
      </c>
      <c r="G10380" s="158">
        <v>23.811109631011057</v>
      </c>
    </row>
    <row r="10381" spans="1:7" x14ac:dyDescent="0.25">
      <c r="A10381" s="147">
        <v>10377</v>
      </c>
      <c r="B10381" s="151">
        <v>21203156008</v>
      </c>
      <c r="C10381" s="151">
        <v>401</v>
      </c>
      <c r="D10381" s="158">
        <v>979.62096840000004</v>
      </c>
      <c r="E10381" s="151">
        <v>10674</v>
      </c>
      <c r="F10381" s="151">
        <v>4</v>
      </c>
      <c r="G10381" s="158">
        <v>28.913014519781537</v>
      </c>
    </row>
    <row r="10382" spans="1:7" x14ac:dyDescent="0.25">
      <c r="A10382" s="147">
        <v>10378</v>
      </c>
      <c r="B10382" s="151">
        <v>21203156009</v>
      </c>
      <c r="C10382" s="151">
        <v>379</v>
      </c>
      <c r="D10382" s="158">
        <v>920.72317380000004</v>
      </c>
      <c r="E10382" s="151">
        <v>12842</v>
      </c>
      <c r="F10382" s="151">
        <v>2</v>
      </c>
      <c r="G10382" s="158">
        <v>14.47315838550686</v>
      </c>
    </row>
    <row r="10383" spans="1:7" x14ac:dyDescent="0.25">
      <c r="A10383" s="147">
        <v>10379</v>
      </c>
      <c r="B10383" s="151">
        <v>21203156010</v>
      </c>
      <c r="C10383" s="151">
        <v>500</v>
      </c>
      <c r="D10383" s="158">
        <v>925.33768359999999</v>
      </c>
      <c r="E10383" s="151">
        <v>12727</v>
      </c>
      <c r="F10383" s="151">
        <v>2</v>
      </c>
      <c r="G10383" s="158">
        <v>15.239110163847075</v>
      </c>
    </row>
    <row r="10384" spans="1:7" x14ac:dyDescent="0.25">
      <c r="A10384" s="147">
        <v>10380</v>
      </c>
      <c r="B10384" s="151">
        <v>21203156011</v>
      </c>
      <c r="C10384" s="151">
        <v>359</v>
      </c>
      <c r="D10384" s="158">
        <v>941.94427780000001</v>
      </c>
      <c r="E10384" s="151">
        <v>12215</v>
      </c>
      <c r="F10384" s="151">
        <v>3</v>
      </c>
      <c r="G10384" s="158">
        <v>18.649260690022647</v>
      </c>
    </row>
    <row r="10385" spans="1:7" x14ac:dyDescent="0.25">
      <c r="A10385" s="147">
        <v>10381</v>
      </c>
      <c r="B10385" s="151">
        <v>21203156012</v>
      </c>
      <c r="C10385" s="151">
        <v>606</v>
      </c>
      <c r="D10385" s="158">
        <v>952.01959999999997</v>
      </c>
      <c r="E10385" s="151">
        <v>11864</v>
      </c>
      <c r="F10385" s="151">
        <v>3</v>
      </c>
      <c r="G10385" s="158">
        <v>20.987078726521911</v>
      </c>
    </row>
    <row r="10386" spans="1:7" x14ac:dyDescent="0.25">
      <c r="A10386" s="147">
        <v>10382</v>
      </c>
      <c r="B10386" s="151">
        <v>21203156013</v>
      </c>
      <c r="C10386" s="151">
        <v>412</v>
      </c>
      <c r="D10386" s="158">
        <v>929.1015893</v>
      </c>
      <c r="E10386" s="151">
        <v>12630</v>
      </c>
      <c r="F10386" s="151">
        <v>2</v>
      </c>
      <c r="G10386" s="158">
        <v>15.885173837751431</v>
      </c>
    </row>
    <row r="10387" spans="1:7" x14ac:dyDescent="0.25">
      <c r="A10387" s="147">
        <v>10383</v>
      </c>
      <c r="B10387" s="151">
        <v>21203156014</v>
      </c>
      <c r="C10387" s="151">
        <v>430</v>
      </c>
      <c r="D10387" s="158">
        <v>928.83660220000002</v>
      </c>
      <c r="E10387" s="151">
        <v>12635</v>
      </c>
      <c r="F10387" s="151">
        <v>2</v>
      </c>
      <c r="G10387" s="158">
        <v>15.851871586519248</v>
      </c>
    </row>
    <row r="10388" spans="1:7" x14ac:dyDescent="0.25">
      <c r="A10388" s="147">
        <v>10384</v>
      </c>
      <c r="B10388" s="151">
        <v>21203156015</v>
      </c>
      <c r="C10388" s="151">
        <v>549</v>
      </c>
      <c r="D10388" s="158">
        <v>944.68918580000002</v>
      </c>
      <c r="E10388" s="151">
        <v>12119</v>
      </c>
      <c r="F10388" s="151">
        <v>3</v>
      </c>
      <c r="G10388" s="158">
        <v>19.288663913680566</v>
      </c>
    </row>
    <row r="10389" spans="1:7" x14ac:dyDescent="0.25">
      <c r="A10389" s="147">
        <v>10385</v>
      </c>
      <c r="B10389" s="151">
        <v>21203156017</v>
      </c>
      <c r="C10389" s="151">
        <v>269</v>
      </c>
      <c r="D10389" s="158">
        <v>961.13698509999995</v>
      </c>
      <c r="E10389" s="151">
        <v>11511</v>
      </c>
      <c r="F10389" s="151">
        <v>3</v>
      </c>
      <c r="G10389" s="158">
        <v>23.338217663514055</v>
      </c>
    </row>
    <row r="10390" spans="1:7" x14ac:dyDescent="0.25">
      <c r="A10390" s="147">
        <v>10386</v>
      </c>
      <c r="B10390" s="151">
        <v>21203156018</v>
      </c>
      <c r="C10390" s="151">
        <v>412</v>
      </c>
      <c r="D10390" s="158">
        <v>960.64975260000006</v>
      </c>
      <c r="E10390" s="151">
        <v>11536</v>
      </c>
      <c r="F10390" s="151">
        <v>3</v>
      </c>
      <c r="G10390" s="158">
        <v>23.171706407353138</v>
      </c>
    </row>
    <row r="10391" spans="1:7" x14ac:dyDescent="0.25">
      <c r="A10391" s="147">
        <v>10387</v>
      </c>
      <c r="B10391" s="151">
        <v>21203156019</v>
      </c>
      <c r="C10391" s="151">
        <v>365</v>
      </c>
      <c r="D10391" s="158">
        <v>968.10575679999999</v>
      </c>
      <c r="E10391" s="151">
        <v>11201</v>
      </c>
      <c r="F10391" s="151">
        <v>3</v>
      </c>
      <c r="G10391" s="158">
        <v>25.402957239909419</v>
      </c>
    </row>
    <row r="10392" spans="1:7" x14ac:dyDescent="0.25">
      <c r="A10392" s="147">
        <v>10388</v>
      </c>
      <c r="B10392" s="151">
        <v>21203156020</v>
      </c>
      <c r="C10392" s="151">
        <v>222</v>
      </c>
      <c r="D10392" s="158">
        <v>909.85413100000005</v>
      </c>
      <c r="E10392" s="151">
        <v>13107</v>
      </c>
      <c r="F10392" s="151">
        <v>2</v>
      </c>
      <c r="G10392" s="158">
        <v>12.708139070201147</v>
      </c>
    </row>
    <row r="10393" spans="1:7" x14ac:dyDescent="0.25">
      <c r="A10393" s="147">
        <v>10389</v>
      </c>
      <c r="B10393" s="151">
        <v>21203156021</v>
      </c>
      <c r="C10393" s="151">
        <v>472</v>
      </c>
      <c r="D10393" s="158">
        <v>941.01616939999997</v>
      </c>
      <c r="E10393" s="151">
        <v>12247</v>
      </c>
      <c r="F10393" s="151">
        <v>3</v>
      </c>
      <c r="G10393" s="158">
        <v>18.436126282136673</v>
      </c>
    </row>
    <row r="10394" spans="1:7" x14ac:dyDescent="0.25">
      <c r="A10394" s="147">
        <v>10390</v>
      </c>
      <c r="B10394" s="151">
        <v>21203156022</v>
      </c>
      <c r="C10394" s="151">
        <v>448</v>
      </c>
      <c r="D10394" s="158">
        <v>976.71419790000004</v>
      </c>
      <c r="E10394" s="151">
        <v>10829</v>
      </c>
      <c r="F10394" s="151">
        <v>4</v>
      </c>
      <c r="G10394" s="158">
        <v>27.880644731583853</v>
      </c>
    </row>
    <row r="10395" spans="1:7" x14ac:dyDescent="0.25">
      <c r="A10395" s="147">
        <v>10391</v>
      </c>
      <c r="B10395" s="151">
        <v>21203156023</v>
      </c>
      <c r="C10395" s="151">
        <v>450</v>
      </c>
      <c r="D10395" s="158">
        <v>913.57921929999998</v>
      </c>
      <c r="E10395" s="151">
        <v>13010</v>
      </c>
      <c r="F10395" s="151">
        <v>2</v>
      </c>
      <c r="G10395" s="158">
        <v>13.3542027441055</v>
      </c>
    </row>
    <row r="10396" spans="1:7" x14ac:dyDescent="0.25">
      <c r="A10396" s="147">
        <v>10392</v>
      </c>
      <c r="B10396" s="151">
        <v>21203156024</v>
      </c>
      <c r="C10396" s="151">
        <v>522</v>
      </c>
      <c r="D10396" s="158">
        <v>963.17915589999996</v>
      </c>
      <c r="E10396" s="151">
        <v>11416</v>
      </c>
      <c r="F10396" s="151">
        <v>3</v>
      </c>
      <c r="G10396" s="158">
        <v>23.970960436925537</v>
      </c>
    </row>
    <row r="10397" spans="1:7" x14ac:dyDescent="0.25">
      <c r="A10397" s="147">
        <v>10393</v>
      </c>
      <c r="B10397" s="151">
        <v>21203156025</v>
      </c>
      <c r="C10397" s="151">
        <v>552</v>
      </c>
      <c r="D10397" s="158">
        <v>975.29782390000003</v>
      </c>
      <c r="E10397" s="151">
        <v>10896</v>
      </c>
      <c r="F10397" s="151">
        <v>4</v>
      </c>
      <c r="G10397" s="158">
        <v>27.434394565072601</v>
      </c>
    </row>
    <row r="10398" spans="1:7" x14ac:dyDescent="0.25">
      <c r="A10398" s="147">
        <v>10394</v>
      </c>
      <c r="B10398" s="151">
        <v>21203156026</v>
      </c>
      <c r="C10398" s="151">
        <v>333</v>
      </c>
      <c r="D10398" s="158">
        <v>914.08843690000003</v>
      </c>
      <c r="E10398" s="151">
        <v>13001</v>
      </c>
      <c r="F10398" s="151">
        <v>2</v>
      </c>
      <c r="G10398" s="158">
        <v>13.414146796323431</v>
      </c>
    </row>
    <row r="10399" spans="1:7" x14ac:dyDescent="0.25">
      <c r="A10399" s="147">
        <v>10395</v>
      </c>
      <c r="B10399" s="151">
        <v>21203156027</v>
      </c>
      <c r="C10399" s="151">
        <v>399</v>
      </c>
      <c r="D10399" s="158">
        <v>985.59298030000002</v>
      </c>
      <c r="E10399" s="151">
        <v>10390</v>
      </c>
      <c r="F10399" s="151">
        <v>4</v>
      </c>
      <c r="G10399" s="158">
        <v>30.804582389769546</v>
      </c>
    </row>
    <row r="10400" spans="1:7" x14ac:dyDescent="0.25">
      <c r="A10400" s="147">
        <v>10396</v>
      </c>
      <c r="B10400" s="151">
        <v>21203156028</v>
      </c>
      <c r="C10400" s="151">
        <v>571</v>
      </c>
      <c r="D10400" s="158">
        <v>943.27057139999999</v>
      </c>
      <c r="E10400" s="151">
        <v>12177</v>
      </c>
      <c r="F10400" s="151">
        <v>3</v>
      </c>
      <c r="G10400" s="158">
        <v>18.902357799387239</v>
      </c>
    </row>
    <row r="10401" spans="1:7" x14ac:dyDescent="0.25">
      <c r="A10401" s="147">
        <v>10397</v>
      </c>
      <c r="B10401" s="151">
        <v>21203156029</v>
      </c>
      <c r="C10401" s="151">
        <v>405</v>
      </c>
      <c r="D10401" s="158">
        <v>993.41210490000003</v>
      </c>
      <c r="E10401" s="151">
        <v>9983</v>
      </c>
      <c r="F10401" s="151">
        <v>4</v>
      </c>
      <c r="G10401" s="158">
        <v>33.515385640069269</v>
      </c>
    </row>
    <row r="10402" spans="1:7" x14ac:dyDescent="0.25">
      <c r="A10402" s="147">
        <v>10398</v>
      </c>
      <c r="B10402" s="151">
        <v>21203156101</v>
      </c>
      <c r="C10402" s="151">
        <v>423</v>
      </c>
      <c r="D10402" s="158">
        <v>894.03125699999998</v>
      </c>
      <c r="E10402" s="151">
        <v>13443</v>
      </c>
      <c r="F10402" s="151">
        <v>2</v>
      </c>
      <c r="G10402" s="158">
        <v>10.470227787398429</v>
      </c>
    </row>
    <row r="10403" spans="1:7" x14ac:dyDescent="0.25">
      <c r="A10403" s="147">
        <v>10399</v>
      </c>
      <c r="B10403" s="151">
        <v>21203156102</v>
      </c>
      <c r="C10403" s="151">
        <v>457</v>
      </c>
      <c r="D10403" s="158">
        <v>942.38233820000005</v>
      </c>
      <c r="E10403" s="151">
        <v>12204</v>
      </c>
      <c r="F10403" s="151">
        <v>3</v>
      </c>
      <c r="G10403" s="158">
        <v>18.722525642733448</v>
      </c>
    </row>
    <row r="10404" spans="1:7" x14ac:dyDescent="0.25">
      <c r="A10404" s="147">
        <v>10400</v>
      </c>
      <c r="B10404" s="151">
        <v>21203156103</v>
      </c>
      <c r="C10404" s="151">
        <v>459</v>
      </c>
      <c r="D10404" s="158">
        <v>911.93685549999998</v>
      </c>
      <c r="E10404" s="151">
        <v>13054</v>
      </c>
      <c r="F10404" s="151">
        <v>2</v>
      </c>
      <c r="G10404" s="158">
        <v>13.061142933262287</v>
      </c>
    </row>
    <row r="10405" spans="1:7" x14ac:dyDescent="0.25">
      <c r="A10405" s="147">
        <v>10401</v>
      </c>
      <c r="B10405" s="151">
        <v>21203156104</v>
      </c>
      <c r="C10405" s="151">
        <v>393</v>
      </c>
      <c r="D10405" s="158">
        <v>900.81859559999998</v>
      </c>
      <c r="E10405" s="151">
        <v>13321</v>
      </c>
      <c r="F10405" s="151">
        <v>2</v>
      </c>
      <c r="G10405" s="158">
        <v>11.282802717463701</v>
      </c>
    </row>
    <row r="10406" spans="1:7" x14ac:dyDescent="0.25">
      <c r="A10406" s="147">
        <v>10402</v>
      </c>
      <c r="B10406" s="151">
        <v>21203156105</v>
      </c>
      <c r="C10406" s="151">
        <v>469</v>
      </c>
      <c r="D10406" s="158">
        <v>887.36488870000005</v>
      </c>
      <c r="E10406" s="151">
        <v>13574</v>
      </c>
      <c r="F10406" s="151">
        <v>2</v>
      </c>
      <c r="G10406" s="158">
        <v>9.5977088051152251</v>
      </c>
    </row>
    <row r="10407" spans="1:7" x14ac:dyDescent="0.25">
      <c r="A10407" s="147">
        <v>10403</v>
      </c>
      <c r="B10407" s="151">
        <v>21203156106</v>
      </c>
      <c r="C10407" s="151">
        <v>489</v>
      </c>
      <c r="D10407" s="158">
        <v>966.04713170000002</v>
      </c>
      <c r="E10407" s="151">
        <v>11298</v>
      </c>
      <c r="F10407" s="151">
        <v>3</v>
      </c>
      <c r="G10407" s="158">
        <v>24.756893566005061</v>
      </c>
    </row>
    <row r="10408" spans="1:7" x14ac:dyDescent="0.25">
      <c r="A10408" s="147">
        <v>10404</v>
      </c>
      <c r="B10408" s="151">
        <v>21203156107</v>
      </c>
      <c r="C10408" s="151">
        <v>436</v>
      </c>
      <c r="D10408" s="158">
        <v>889.2071363</v>
      </c>
      <c r="E10408" s="151">
        <v>13553</v>
      </c>
      <c r="F10408" s="151">
        <v>2</v>
      </c>
      <c r="G10408" s="158">
        <v>9.7375782602903964</v>
      </c>
    </row>
    <row r="10409" spans="1:7" x14ac:dyDescent="0.25">
      <c r="A10409" s="147">
        <v>10405</v>
      </c>
      <c r="B10409" s="151">
        <v>21203156108</v>
      </c>
      <c r="C10409" s="151">
        <v>501</v>
      </c>
      <c r="D10409" s="158">
        <v>916.44527879999998</v>
      </c>
      <c r="E10409" s="151">
        <v>12940</v>
      </c>
      <c r="F10409" s="151">
        <v>2</v>
      </c>
      <c r="G10409" s="158">
        <v>13.820434261356068</v>
      </c>
    </row>
    <row r="10410" spans="1:7" x14ac:dyDescent="0.25">
      <c r="A10410" s="147">
        <v>10406</v>
      </c>
      <c r="B10410" s="151">
        <v>21203156109</v>
      </c>
      <c r="C10410" s="151">
        <v>278</v>
      </c>
      <c r="D10410" s="158">
        <v>933.43924849999996</v>
      </c>
      <c r="E10410" s="151">
        <v>12503</v>
      </c>
      <c r="F10410" s="151">
        <v>3</v>
      </c>
      <c r="G10410" s="158">
        <v>16.731051019048888</v>
      </c>
    </row>
    <row r="10411" spans="1:7" x14ac:dyDescent="0.25">
      <c r="A10411" s="147">
        <v>10407</v>
      </c>
      <c r="B10411" s="151">
        <v>21203156110</v>
      </c>
      <c r="C10411" s="151">
        <v>242</v>
      </c>
      <c r="D10411" s="158">
        <v>927.69119260000002</v>
      </c>
      <c r="E10411" s="151">
        <v>12674</v>
      </c>
      <c r="F10411" s="151">
        <v>2</v>
      </c>
      <c r="G10411" s="158">
        <v>15.592114026908218</v>
      </c>
    </row>
    <row r="10412" spans="1:7" x14ac:dyDescent="0.25">
      <c r="A10412" s="147">
        <v>10408</v>
      </c>
      <c r="B10412" s="151">
        <v>21203156111</v>
      </c>
      <c r="C10412" s="151">
        <v>346</v>
      </c>
      <c r="D10412" s="158">
        <v>929.669397</v>
      </c>
      <c r="E10412" s="151">
        <v>12616</v>
      </c>
      <c r="F10412" s="151">
        <v>2</v>
      </c>
      <c r="G10412" s="158">
        <v>15.978420141201546</v>
      </c>
    </row>
    <row r="10413" spans="1:7" x14ac:dyDescent="0.25">
      <c r="A10413" s="147">
        <v>10409</v>
      </c>
      <c r="B10413" s="151">
        <v>21203156112</v>
      </c>
      <c r="C10413" s="151">
        <v>511</v>
      </c>
      <c r="D10413" s="158">
        <v>937.71466659999999</v>
      </c>
      <c r="E10413" s="151">
        <v>12352</v>
      </c>
      <c r="F10413" s="151">
        <v>3</v>
      </c>
      <c r="G10413" s="158">
        <v>17.736779006260821</v>
      </c>
    </row>
    <row r="10414" spans="1:7" x14ac:dyDescent="0.25">
      <c r="A10414" s="147">
        <v>10410</v>
      </c>
      <c r="B10414" s="151">
        <v>21203156113</v>
      </c>
      <c r="C10414" s="151">
        <v>620</v>
      </c>
      <c r="D10414" s="158">
        <v>903.91331070000001</v>
      </c>
      <c r="E10414" s="151">
        <v>13247</v>
      </c>
      <c r="F10414" s="151">
        <v>2</v>
      </c>
      <c r="G10414" s="158">
        <v>11.775676035700014</v>
      </c>
    </row>
    <row r="10415" spans="1:7" x14ac:dyDescent="0.25">
      <c r="A10415" s="147">
        <v>10411</v>
      </c>
      <c r="B10415" s="151">
        <v>21203156114</v>
      </c>
      <c r="C10415" s="151">
        <v>376</v>
      </c>
      <c r="D10415" s="158">
        <v>884.15500770000006</v>
      </c>
      <c r="E10415" s="151">
        <v>13642</v>
      </c>
      <c r="F10415" s="151">
        <v>2</v>
      </c>
      <c r="G10415" s="158">
        <v>9.1447981883575338</v>
      </c>
    </row>
    <row r="10416" spans="1:7" x14ac:dyDescent="0.25">
      <c r="A10416" s="147">
        <v>10412</v>
      </c>
      <c r="B10416" s="151">
        <v>21203156115</v>
      </c>
      <c r="C10416" s="151">
        <v>480</v>
      </c>
      <c r="D10416" s="158">
        <v>895.33436940000001</v>
      </c>
      <c r="E10416" s="151">
        <v>13418</v>
      </c>
      <c r="F10416" s="151">
        <v>2</v>
      </c>
      <c r="G10416" s="158">
        <v>10.636739043559345</v>
      </c>
    </row>
    <row r="10417" spans="1:7" x14ac:dyDescent="0.25">
      <c r="A10417" s="147">
        <v>10413</v>
      </c>
      <c r="B10417" s="151">
        <v>21203156116</v>
      </c>
      <c r="C10417" s="151">
        <v>630</v>
      </c>
      <c r="D10417" s="158">
        <v>890.02320750000001</v>
      </c>
      <c r="E10417" s="151">
        <v>13537</v>
      </c>
      <c r="F10417" s="151">
        <v>2</v>
      </c>
      <c r="G10417" s="158">
        <v>9.8441454642333817</v>
      </c>
    </row>
    <row r="10418" spans="1:7" x14ac:dyDescent="0.25">
      <c r="A10418" s="147">
        <v>10414</v>
      </c>
      <c r="B10418" s="151">
        <v>21203156117</v>
      </c>
      <c r="C10418" s="151">
        <v>647</v>
      </c>
      <c r="D10418" s="158">
        <v>891.46015669999997</v>
      </c>
      <c r="E10418" s="151">
        <v>13494</v>
      </c>
      <c r="F10418" s="151">
        <v>2</v>
      </c>
      <c r="G10418" s="158">
        <v>10.130544824830158</v>
      </c>
    </row>
    <row r="10419" spans="1:7" x14ac:dyDescent="0.25">
      <c r="A10419" s="147">
        <v>10415</v>
      </c>
      <c r="B10419" s="151">
        <v>21203156118</v>
      </c>
      <c r="C10419" s="151">
        <v>234</v>
      </c>
      <c r="D10419" s="158">
        <v>1027.4333260000001</v>
      </c>
      <c r="E10419" s="151">
        <v>7718</v>
      </c>
      <c r="F10419" s="151">
        <v>6</v>
      </c>
      <c r="G10419" s="158">
        <v>48.601305448248297</v>
      </c>
    </row>
    <row r="10420" spans="1:7" x14ac:dyDescent="0.25">
      <c r="A10420" s="147">
        <v>10416</v>
      </c>
      <c r="B10420" s="151">
        <v>21203156119</v>
      </c>
      <c r="C10420" s="151">
        <v>488</v>
      </c>
      <c r="D10420" s="158">
        <v>890.96953689999998</v>
      </c>
      <c r="E10420" s="151">
        <v>13511</v>
      </c>
      <c r="F10420" s="151">
        <v>2</v>
      </c>
      <c r="G10420" s="158">
        <v>10.017317170640736</v>
      </c>
    </row>
    <row r="10421" spans="1:7" x14ac:dyDescent="0.25">
      <c r="A10421" s="147">
        <v>10417</v>
      </c>
      <c r="B10421" s="151">
        <v>21203156121</v>
      </c>
      <c r="C10421" s="151">
        <v>238</v>
      </c>
      <c r="D10421" s="158">
        <v>961.02889270000003</v>
      </c>
      <c r="E10421" s="151">
        <v>11519</v>
      </c>
      <c r="F10421" s="151">
        <v>3</v>
      </c>
      <c r="G10421" s="158">
        <v>23.284934061542561</v>
      </c>
    </row>
    <row r="10422" spans="1:7" x14ac:dyDescent="0.25">
      <c r="A10422" s="147">
        <v>10418</v>
      </c>
      <c r="B10422" s="151">
        <v>21203156122</v>
      </c>
      <c r="C10422" s="151">
        <v>547</v>
      </c>
      <c r="D10422" s="158">
        <v>928.91059480000001</v>
      </c>
      <c r="E10422" s="151">
        <v>12633</v>
      </c>
      <c r="F10422" s="151">
        <v>2</v>
      </c>
      <c r="G10422" s="158">
        <v>15.865192487012122</v>
      </c>
    </row>
    <row r="10423" spans="1:7" x14ac:dyDescent="0.25">
      <c r="A10423" s="147">
        <v>10419</v>
      </c>
      <c r="B10423" s="151">
        <v>21203156123</v>
      </c>
      <c r="C10423" s="151">
        <v>425</v>
      </c>
      <c r="D10423" s="158">
        <v>885.81127200000003</v>
      </c>
      <c r="E10423" s="151">
        <v>13604</v>
      </c>
      <c r="F10423" s="151">
        <v>2</v>
      </c>
      <c r="G10423" s="158">
        <v>9.3978952977221262</v>
      </c>
    </row>
    <row r="10424" spans="1:7" x14ac:dyDescent="0.25">
      <c r="A10424" s="147">
        <v>10420</v>
      </c>
      <c r="B10424" s="151">
        <v>21203156124</v>
      </c>
      <c r="C10424" s="151">
        <v>714</v>
      </c>
      <c r="D10424" s="158">
        <v>873.92571640000006</v>
      </c>
      <c r="E10424" s="151">
        <v>13796</v>
      </c>
      <c r="F10424" s="151">
        <v>2</v>
      </c>
      <c r="G10424" s="158">
        <v>8.1190888504062872</v>
      </c>
    </row>
    <row r="10425" spans="1:7" x14ac:dyDescent="0.25">
      <c r="A10425" s="147">
        <v>10421</v>
      </c>
      <c r="B10425" s="151">
        <v>21203156125</v>
      </c>
      <c r="C10425" s="151">
        <v>747</v>
      </c>
      <c r="D10425" s="158">
        <v>960.53212340000005</v>
      </c>
      <c r="E10425" s="151">
        <v>11542</v>
      </c>
      <c r="F10425" s="151">
        <v>3</v>
      </c>
      <c r="G10425" s="158">
        <v>23.131743705874516</v>
      </c>
    </row>
    <row r="10426" spans="1:7" x14ac:dyDescent="0.25">
      <c r="A10426" s="147">
        <v>10422</v>
      </c>
      <c r="B10426" s="151">
        <v>21203156126</v>
      </c>
      <c r="C10426" s="151">
        <v>334</v>
      </c>
      <c r="D10426" s="158">
        <v>906.09507250000001</v>
      </c>
      <c r="E10426" s="151">
        <v>13200</v>
      </c>
      <c r="F10426" s="151">
        <v>2</v>
      </c>
      <c r="G10426" s="158">
        <v>12.088717197282536</v>
      </c>
    </row>
    <row r="10427" spans="1:7" x14ac:dyDescent="0.25">
      <c r="A10427" s="147">
        <v>10423</v>
      </c>
      <c r="B10427" s="151">
        <v>21203156127</v>
      </c>
      <c r="C10427" s="151">
        <v>558</v>
      </c>
      <c r="D10427" s="158">
        <v>933.05937240000003</v>
      </c>
      <c r="E10427" s="151">
        <v>12519</v>
      </c>
      <c r="F10427" s="151">
        <v>3</v>
      </c>
      <c r="G10427" s="158">
        <v>16.624483815105901</v>
      </c>
    </row>
    <row r="10428" spans="1:7" x14ac:dyDescent="0.25">
      <c r="A10428" s="147">
        <v>10424</v>
      </c>
      <c r="B10428" s="151">
        <v>21203156128</v>
      </c>
      <c r="C10428" s="151">
        <v>663</v>
      </c>
      <c r="D10428" s="158">
        <v>952.53142739999998</v>
      </c>
      <c r="E10428" s="151">
        <v>11848</v>
      </c>
      <c r="F10428" s="151">
        <v>3</v>
      </c>
      <c r="G10428" s="158">
        <v>21.093645930464898</v>
      </c>
    </row>
    <row r="10429" spans="1:7" x14ac:dyDescent="0.25">
      <c r="A10429" s="147">
        <v>10425</v>
      </c>
      <c r="B10429" s="151">
        <v>21203156201</v>
      </c>
      <c r="C10429" s="151">
        <v>355</v>
      </c>
      <c r="D10429" s="158">
        <v>850.75046210000005</v>
      </c>
      <c r="E10429" s="151">
        <v>14132</v>
      </c>
      <c r="F10429" s="151">
        <v>1</v>
      </c>
      <c r="G10429" s="158">
        <v>5.8811775676035705</v>
      </c>
    </row>
    <row r="10430" spans="1:7" x14ac:dyDescent="0.25">
      <c r="A10430" s="147">
        <v>10426</v>
      </c>
      <c r="B10430" s="151">
        <v>21203156202</v>
      </c>
      <c r="C10430" s="151">
        <v>691</v>
      </c>
      <c r="D10430" s="158">
        <v>924.21320979999996</v>
      </c>
      <c r="E10430" s="151">
        <v>12761</v>
      </c>
      <c r="F10430" s="151">
        <v>2</v>
      </c>
      <c r="G10430" s="158">
        <v>15.012654855468229</v>
      </c>
    </row>
    <row r="10431" spans="1:7" x14ac:dyDescent="0.25">
      <c r="A10431" s="147">
        <v>10427</v>
      </c>
      <c r="B10431" s="151">
        <v>21203156203</v>
      </c>
      <c r="C10431" s="151">
        <v>666</v>
      </c>
      <c r="D10431" s="158">
        <v>842.50700930000005</v>
      </c>
      <c r="E10431" s="151">
        <v>14221</v>
      </c>
      <c r="F10431" s="151">
        <v>1</v>
      </c>
      <c r="G10431" s="158">
        <v>5.2883974956707078</v>
      </c>
    </row>
    <row r="10432" spans="1:7" x14ac:dyDescent="0.25">
      <c r="A10432" s="147">
        <v>10428</v>
      </c>
      <c r="B10432" s="151">
        <v>21203156204</v>
      </c>
      <c r="C10432" s="151">
        <v>633</v>
      </c>
      <c r="D10432" s="158">
        <v>933.51103569999998</v>
      </c>
      <c r="E10432" s="151">
        <v>12501</v>
      </c>
      <c r="F10432" s="151">
        <v>3</v>
      </c>
      <c r="G10432" s="158">
        <v>16.744371919541763</v>
      </c>
    </row>
    <row r="10433" spans="1:7" x14ac:dyDescent="0.25">
      <c r="A10433" s="147">
        <v>10429</v>
      </c>
      <c r="B10433" s="151">
        <v>21203156205</v>
      </c>
      <c r="C10433" s="151">
        <v>647</v>
      </c>
      <c r="D10433" s="158">
        <v>885.27939590000005</v>
      </c>
      <c r="E10433" s="151">
        <v>13613</v>
      </c>
      <c r="F10433" s="151">
        <v>2</v>
      </c>
      <c r="G10433" s="158">
        <v>9.3379512455041969</v>
      </c>
    </row>
    <row r="10434" spans="1:7" x14ac:dyDescent="0.25">
      <c r="A10434" s="147">
        <v>10430</v>
      </c>
      <c r="B10434" s="151">
        <v>21203156206</v>
      </c>
      <c r="C10434" s="151">
        <v>501</v>
      </c>
      <c r="D10434" s="158">
        <v>893.60738400000002</v>
      </c>
      <c r="E10434" s="151">
        <v>13455</v>
      </c>
      <c r="F10434" s="151">
        <v>2</v>
      </c>
      <c r="G10434" s="158">
        <v>10.390302384441188</v>
      </c>
    </row>
    <row r="10435" spans="1:7" x14ac:dyDescent="0.25">
      <c r="A10435" s="147">
        <v>10431</v>
      </c>
      <c r="B10435" s="151">
        <v>21203156207</v>
      </c>
      <c r="C10435" s="151">
        <v>387</v>
      </c>
      <c r="D10435" s="158">
        <v>901.49012679999998</v>
      </c>
      <c r="E10435" s="151">
        <v>13306</v>
      </c>
      <c r="F10435" s="151">
        <v>2</v>
      </c>
      <c r="G10435" s="158">
        <v>11.382709471160251</v>
      </c>
    </row>
    <row r="10436" spans="1:7" x14ac:dyDescent="0.25">
      <c r="A10436" s="147">
        <v>10432</v>
      </c>
      <c r="B10436" s="151">
        <v>21203156208</v>
      </c>
      <c r="C10436" s="151">
        <v>516</v>
      </c>
      <c r="D10436" s="158">
        <v>889.1039912</v>
      </c>
      <c r="E10436" s="151">
        <v>13555</v>
      </c>
      <c r="F10436" s="151">
        <v>2</v>
      </c>
      <c r="G10436" s="158">
        <v>9.724257359797523</v>
      </c>
    </row>
    <row r="10437" spans="1:7" x14ac:dyDescent="0.25">
      <c r="A10437" s="147">
        <v>10433</v>
      </c>
      <c r="B10437" s="151">
        <v>21203156209</v>
      </c>
      <c r="C10437" s="151">
        <v>282</v>
      </c>
      <c r="D10437" s="158">
        <v>872.39419769999995</v>
      </c>
      <c r="E10437" s="151">
        <v>13823</v>
      </c>
      <c r="F10437" s="151">
        <v>2</v>
      </c>
      <c r="G10437" s="158">
        <v>7.9392566937524975</v>
      </c>
    </row>
    <row r="10438" spans="1:7" x14ac:dyDescent="0.25">
      <c r="A10438" s="147">
        <v>10434</v>
      </c>
      <c r="B10438" s="151">
        <v>21203156210</v>
      </c>
      <c r="C10438" s="151">
        <v>418</v>
      </c>
      <c r="D10438" s="158">
        <v>911.28937120000001</v>
      </c>
      <c r="E10438" s="151">
        <v>13075</v>
      </c>
      <c r="F10438" s="151">
        <v>2</v>
      </c>
      <c r="G10438" s="158">
        <v>12.921273478087119</v>
      </c>
    </row>
    <row r="10439" spans="1:7" x14ac:dyDescent="0.25">
      <c r="A10439" s="147">
        <v>10435</v>
      </c>
      <c r="B10439" s="151">
        <v>21203156211</v>
      </c>
      <c r="C10439" s="151">
        <v>483</v>
      </c>
      <c r="D10439" s="158">
        <v>912.44223239999997</v>
      </c>
      <c r="E10439" s="151">
        <v>13043</v>
      </c>
      <c r="F10439" s="151">
        <v>2</v>
      </c>
      <c r="G10439" s="158">
        <v>13.134407885973093</v>
      </c>
    </row>
    <row r="10440" spans="1:7" x14ac:dyDescent="0.25">
      <c r="A10440" s="147">
        <v>10436</v>
      </c>
      <c r="B10440" s="151">
        <v>21203156212</v>
      </c>
      <c r="C10440" s="151">
        <v>406</v>
      </c>
      <c r="D10440" s="158">
        <v>909.23608579999996</v>
      </c>
      <c r="E10440" s="151">
        <v>13119</v>
      </c>
      <c r="F10440" s="151">
        <v>2</v>
      </c>
      <c r="G10440" s="158">
        <v>12.628213667243907</v>
      </c>
    </row>
    <row r="10441" spans="1:7" x14ac:dyDescent="0.25">
      <c r="A10441" s="147">
        <v>10437</v>
      </c>
      <c r="B10441" s="151">
        <v>21203156213</v>
      </c>
      <c r="C10441" s="151">
        <v>469</v>
      </c>
      <c r="D10441" s="158">
        <v>868.19162549999999</v>
      </c>
      <c r="E10441" s="151">
        <v>13891</v>
      </c>
      <c r="F10441" s="151">
        <v>1</v>
      </c>
      <c r="G10441" s="158">
        <v>7.4863460769948045</v>
      </c>
    </row>
    <row r="10442" spans="1:7" x14ac:dyDescent="0.25">
      <c r="A10442" s="147">
        <v>10438</v>
      </c>
      <c r="B10442" s="151">
        <v>21203156214</v>
      </c>
      <c r="C10442" s="151">
        <v>758</v>
      </c>
      <c r="D10442" s="158">
        <v>916.44221530000004</v>
      </c>
      <c r="E10442" s="151">
        <v>12941</v>
      </c>
      <c r="F10442" s="151">
        <v>2</v>
      </c>
      <c r="G10442" s="158">
        <v>13.81377381110963</v>
      </c>
    </row>
    <row r="10443" spans="1:7" x14ac:dyDescent="0.25">
      <c r="A10443" s="147">
        <v>10439</v>
      </c>
      <c r="B10443" s="151">
        <v>21203156215</v>
      </c>
      <c r="C10443" s="151">
        <v>627</v>
      </c>
      <c r="D10443" s="158">
        <v>932.49349299999994</v>
      </c>
      <c r="E10443" s="151">
        <v>12535</v>
      </c>
      <c r="F10443" s="151">
        <v>3</v>
      </c>
      <c r="G10443" s="158">
        <v>16.517916611162914</v>
      </c>
    </row>
    <row r="10444" spans="1:7" x14ac:dyDescent="0.25">
      <c r="A10444" s="147">
        <v>10440</v>
      </c>
      <c r="B10444" s="151">
        <v>21203156216</v>
      </c>
      <c r="C10444" s="151">
        <v>519</v>
      </c>
      <c r="D10444" s="158">
        <v>890.97215319999998</v>
      </c>
      <c r="E10444" s="151">
        <v>13510</v>
      </c>
      <c r="F10444" s="151">
        <v>2</v>
      </c>
      <c r="G10444" s="158">
        <v>10.023977620887171</v>
      </c>
    </row>
    <row r="10445" spans="1:7" x14ac:dyDescent="0.25">
      <c r="A10445" s="147">
        <v>10441</v>
      </c>
      <c r="B10445" s="151">
        <v>21203156217</v>
      </c>
      <c r="C10445" s="151">
        <v>534</v>
      </c>
      <c r="D10445" s="158">
        <v>874.94782029999999</v>
      </c>
      <c r="E10445" s="151">
        <v>13783</v>
      </c>
      <c r="F10445" s="151">
        <v>2</v>
      </c>
      <c r="G10445" s="158">
        <v>8.2056747036099633</v>
      </c>
    </row>
    <row r="10446" spans="1:7" x14ac:dyDescent="0.25">
      <c r="A10446" s="147">
        <v>10442</v>
      </c>
      <c r="B10446" s="151">
        <v>21203156218</v>
      </c>
      <c r="C10446" s="151">
        <v>518</v>
      </c>
      <c r="D10446" s="158">
        <v>864.57657879999999</v>
      </c>
      <c r="E10446" s="151">
        <v>13948</v>
      </c>
      <c r="F10446" s="151">
        <v>1</v>
      </c>
      <c r="G10446" s="158">
        <v>7.106700412947915</v>
      </c>
    </row>
    <row r="10447" spans="1:7" x14ac:dyDescent="0.25">
      <c r="A10447" s="147">
        <v>10443</v>
      </c>
      <c r="B10447" s="151">
        <v>21203156219</v>
      </c>
      <c r="C10447" s="151">
        <v>525</v>
      </c>
      <c r="D10447" s="158">
        <v>895.20025880000003</v>
      </c>
      <c r="E10447" s="151">
        <v>13421</v>
      </c>
      <c r="F10447" s="151">
        <v>2</v>
      </c>
      <c r="G10447" s="158">
        <v>10.616757692820036</v>
      </c>
    </row>
    <row r="10448" spans="1:7" x14ac:dyDescent="0.25">
      <c r="A10448" s="147">
        <v>10444</v>
      </c>
      <c r="B10448" s="151">
        <v>21203156220</v>
      </c>
      <c r="C10448" s="151">
        <v>521</v>
      </c>
      <c r="D10448" s="158">
        <v>878.82570169999997</v>
      </c>
      <c r="E10448" s="151">
        <v>13718</v>
      </c>
      <c r="F10448" s="151">
        <v>2</v>
      </c>
      <c r="G10448" s="158">
        <v>8.6386039696283472</v>
      </c>
    </row>
    <row r="10449" spans="1:7" x14ac:dyDescent="0.25">
      <c r="A10449" s="147">
        <v>10445</v>
      </c>
      <c r="B10449" s="151">
        <v>21203156221</v>
      </c>
      <c r="C10449" s="151">
        <v>281</v>
      </c>
      <c r="D10449" s="158">
        <v>930.75780420000001</v>
      </c>
      <c r="E10449" s="151">
        <v>12582</v>
      </c>
      <c r="F10449" s="151">
        <v>2</v>
      </c>
      <c r="G10449" s="158">
        <v>16.204875449580392</v>
      </c>
    </row>
    <row r="10450" spans="1:7" x14ac:dyDescent="0.25">
      <c r="A10450" s="147">
        <v>10446</v>
      </c>
      <c r="B10450" s="151">
        <v>21203156222</v>
      </c>
      <c r="C10450" s="151">
        <v>380</v>
      </c>
      <c r="D10450" s="158">
        <v>870.23927430000003</v>
      </c>
      <c r="E10450" s="151">
        <v>13859</v>
      </c>
      <c r="F10450" s="151">
        <v>1</v>
      </c>
      <c r="G10450" s="158">
        <v>7.6994804848807776</v>
      </c>
    </row>
    <row r="10451" spans="1:7" x14ac:dyDescent="0.25">
      <c r="A10451" s="147">
        <v>10447</v>
      </c>
      <c r="B10451" s="151">
        <v>21203156223</v>
      </c>
      <c r="C10451" s="151">
        <v>619</v>
      </c>
      <c r="D10451" s="158">
        <v>892.76734050000005</v>
      </c>
      <c r="E10451" s="151">
        <v>13475</v>
      </c>
      <c r="F10451" s="151">
        <v>2</v>
      </c>
      <c r="G10451" s="158">
        <v>10.257093379512455</v>
      </c>
    </row>
    <row r="10452" spans="1:7" x14ac:dyDescent="0.25">
      <c r="A10452" s="147">
        <v>10448</v>
      </c>
      <c r="B10452" s="151">
        <v>21203156224</v>
      </c>
      <c r="C10452" s="151">
        <v>331</v>
      </c>
      <c r="D10452" s="158">
        <v>925.23009179999997</v>
      </c>
      <c r="E10452" s="151">
        <v>12730</v>
      </c>
      <c r="F10452" s="151">
        <v>2</v>
      </c>
      <c r="G10452" s="158">
        <v>15.219128813107766</v>
      </c>
    </row>
    <row r="10453" spans="1:7" x14ac:dyDescent="0.25">
      <c r="A10453" s="147">
        <v>10449</v>
      </c>
      <c r="B10453" s="151">
        <v>21203156225</v>
      </c>
      <c r="C10453" s="151">
        <v>487</v>
      </c>
      <c r="D10453" s="158">
        <v>818.76420770000004</v>
      </c>
      <c r="E10453" s="151">
        <v>14460</v>
      </c>
      <c r="F10453" s="151">
        <v>1</v>
      </c>
      <c r="G10453" s="158">
        <v>3.6965498867723454</v>
      </c>
    </row>
    <row r="10454" spans="1:7" x14ac:dyDescent="0.25">
      <c r="A10454" s="147">
        <v>10450</v>
      </c>
      <c r="B10454" s="151">
        <v>21203156226</v>
      </c>
      <c r="C10454" s="151">
        <v>415</v>
      </c>
      <c r="D10454" s="158">
        <v>921.41191860000004</v>
      </c>
      <c r="E10454" s="151">
        <v>12827</v>
      </c>
      <c r="F10454" s="151">
        <v>2</v>
      </c>
      <c r="G10454" s="158">
        <v>14.573065139203409</v>
      </c>
    </row>
    <row r="10455" spans="1:7" x14ac:dyDescent="0.25">
      <c r="A10455" s="147">
        <v>10451</v>
      </c>
      <c r="B10455" s="151">
        <v>21203156227</v>
      </c>
      <c r="C10455" s="151">
        <v>403</v>
      </c>
      <c r="D10455" s="158">
        <v>878.53450399999997</v>
      </c>
      <c r="E10455" s="151">
        <v>13721</v>
      </c>
      <c r="F10455" s="151">
        <v>2</v>
      </c>
      <c r="G10455" s="158">
        <v>8.6186226188890362</v>
      </c>
    </row>
    <row r="10456" spans="1:7" x14ac:dyDescent="0.25">
      <c r="A10456" s="147">
        <v>10452</v>
      </c>
      <c r="B10456" s="151">
        <v>21204130901</v>
      </c>
      <c r="C10456" s="151">
        <v>324</v>
      </c>
      <c r="D10456" s="158">
        <v>1082.322696</v>
      </c>
      <c r="E10456" s="151">
        <v>2839</v>
      </c>
      <c r="F10456" s="151">
        <v>9</v>
      </c>
      <c r="G10456" s="158">
        <v>81.097642200612768</v>
      </c>
    </row>
    <row r="10457" spans="1:7" x14ac:dyDescent="0.25">
      <c r="A10457" s="147">
        <v>10453</v>
      </c>
      <c r="B10457" s="151">
        <v>21204130902</v>
      </c>
      <c r="C10457" s="151">
        <v>423</v>
      </c>
      <c r="D10457" s="158">
        <v>1066.3416830000001</v>
      </c>
      <c r="E10457" s="151">
        <v>4258</v>
      </c>
      <c r="F10457" s="151">
        <v>8</v>
      </c>
      <c r="G10457" s="158">
        <v>71.646463300919137</v>
      </c>
    </row>
    <row r="10458" spans="1:7" x14ac:dyDescent="0.25">
      <c r="A10458" s="147">
        <v>10454</v>
      </c>
      <c r="B10458" s="151">
        <v>21204130903</v>
      </c>
      <c r="C10458" s="151">
        <v>620</v>
      </c>
      <c r="D10458" s="158">
        <v>958.38957449999998</v>
      </c>
      <c r="E10458" s="151">
        <v>11633</v>
      </c>
      <c r="F10458" s="151">
        <v>3</v>
      </c>
      <c r="G10458" s="158">
        <v>22.52564273344878</v>
      </c>
    </row>
    <row r="10459" spans="1:7" x14ac:dyDescent="0.25">
      <c r="A10459" s="147">
        <v>10455</v>
      </c>
      <c r="B10459" s="151">
        <v>21204130904</v>
      </c>
      <c r="C10459" s="151">
        <v>547</v>
      </c>
      <c r="D10459" s="158">
        <v>995.66958269999998</v>
      </c>
      <c r="E10459" s="151">
        <v>9864</v>
      </c>
      <c r="F10459" s="151">
        <v>4</v>
      </c>
      <c r="G10459" s="158">
        <v>34.307979219395229</v>
      </c>
    </row>
    <row r="10460" spans="1:7" x14ac:dyDescent="0.25">
      <c r="A10460" s="147">
        <v>10456</v>
      </c>
      <c r="B10460" s="151">
        <v>21204130905</v>
      </c>
      <c r="C10460" s="151">
        <v>389</v>
      </c>
      <c r="D10460" s="158">
        <v>977.98197819999996</v>
      </c>
      <c r="E10460" s="151">
        <v>10752</v>
      </c>
      <c r="F10460" s="151">
        <v>4</v>
      </c>
      <c r="G10460" s="158">
        <v>28.393499400559481</v>
      </c>
    </row>
    <row r="10461" spans="1:7" x14ac:dyDescent="0.25">
      <c r="A10461" s="147">
        <v>10457</v>
      </c>
      <c r="B10461" s="151">
        <v>21204130906</v>
      </c>
      <c r="C10461" s="151">
        <v>377</v>
      </c>
      <c r="D10461" s="158">
        <v>988.30596930000002</v>
      </c>
      <c r="E10461" s="151">
        <v>10247</v>
      </c>
      <c r="F10461" s="151">
        <v>4</v>
      </c>
      <c r="G10461" s="158">
        <v>31.75702677500999</v>
      </c>
    </row>
    <row r="10462" spans="1:7" x14ac:dyDescent="0.25">
      <c r="A10462" s="147">
        <v>10458</v>
      </c>
      <c r="B10462" s="151">
        <v>21204130907</v>
      </c>
      <c r="C10462" s="151">
        <v>512</v>
      </c>
      <c r="D10462" s="158">
        <v>981.84474509999995</v>
      </c>
      <c r="E10462" s="151">
        <v>10573</v>
      </c>
      <c r="F10462" s="151">
        <v>4</v>
      </c>
      <c r="G10462" s="158">
        <v>29.585719994671638</v>
      </c>
    </row>
    <row r="10463" spans="1:7" x14ac:dyDescent="0.25">
      <c r="A10463" s="147">
        <v>10459</v>
      </c>
      <c r="B10463" s="151">
        <v>21204130908</v>
      </c>
      <c r="C10463" s="151">
        <v>342</v>
      </c>
      <c r="D10463" s="158">
        <v>1001.508067</v>
      </c>
      <c r="E10463" s="151">
        <v>9520</v>
      </c>
      <c r="F10463" s="151">
        <v>5</v>
      </c>
      <c r="G10463" s="158">
        <v>36.599174104169443</v>
      </c>
    </row>
    <row r="10464" spans="1:7" x14ac:dyDescent="0.25">
      <c r="A10464" s="147">
        <v>10460</v>
      </c>
      <c r="B10464" s="151">
        <v>21204130909</v>
      </c>
      <c r="C10464" s="151">
        <v>308</v>
      </c>
      <c r="D10464" s="158">
        <v>908.54488919999994</v>
      </c>
      <c r="E10464" s="151">
        <v>13134</v>
      </c>
      <c r="F10464" s="151">
        <v>2</v>
      </c>
      <c r="G10464" s="158">
        <v>12.528306913547354</v>
      </c>
    </row>
    <row r="10465" spans="1:7" x14ac:dyDescent="0.25">
      <c r="A10465" s="147">
        <v>10461</v>
      </c>
      <c r="B10465" s="151">
        <v>21204130910</v>
      </c>
      <c r="C10465" s="151">
        <v>419</v>
      </c>
      <c r="D10465" s="158">
        <v>1017.170044</v>
      </c>
      <c r="E10465" s="151">
        <v>8484</v>
      </c>
      <c r="F10465" s="151">
        <v>5</v>
      </c>
      <c r="G10465" s="158">
        <v>43.49940055947782</v>
      </c>
    </row>
    <row r="10466" spans="1:7" x14ac:dyDescent="0.25">
      <c r="A10466" s="147">
        <v>10462</v>
      </c>
      <c r="B10466" s="151">
        <v>21204130911</v>
      </c>
      <c r="C10466" s="151">
        <v>231</v>
      </c>
      <c r="D10466" s="158">
        <v>996.19211659999996</v>
      </c>
      <c r="E10466" s="151">
        <v>9842</v>
      </c>
      <c r="F10466" s="151">
        <v>4</v>
      </c>
      <c r="G10466" s="158">
        <v>34.454509124816838</v>
      </c>
    </row>
    <row r="10467" spans="1:7" x14ac:dyDescent="0.25">
      <c r="A10467" s="147">
        <v>10463</v>
      </c>
      <c r="B10467" s="151">
        <v>21204130912</v>
      </c>
      <c r="C10467" s="151">
        <v>405</v>
      </c>
      <c r="D10467" s="158">
        <v>995.30893930000002</v>
      </c>
      <c r="E10467" s="151">
        <v>9886</v>
      </c>
      <c r="F10467" s="151">
        <v>4</v>
      </c>
      <c r="G10467" s="158">
        <v>34.161449313973627</v>
      </c>
    </row>
    <row r="10468" spans="1:7" x14ac:dyDescent="0.25">
      <c r="A10468" s="147">
        <v>10464</v>
      </c>
      <c r="B10468" s="151">
        <v>21204130913</v>
      </c>
      <c r="C10468" s="151">
        <v>323</v>
      </c>
      <c r="D10468" s="158">
        <v>1016.820137</v>
      </c>
      <c r="E10468" s="151">
        <v>8515</v>
      </c>
      <c r="F10468" s="151">
        <v>5</v>
      </c>
      <c r="G10468" s="158">
        <v>43.292926601838282</v>
      </c>
    </row>
    <row r="10469" spans="1:7" x14ac:dyDescent="0.25">
      <c r="A10469" s="147">
        <v>10465</v>
      </c>
      <c r="B10469" s="151">
        <v>21204130914</v>
      </c>
      <c r="C10469" s="151">
        <v>435</v>
      </c>
      <c r="D10469" s="158">
        <v>965.18092899999999</v>
      </c>
      <c r="E10469" s="151">
        <v>11324</v>
      </c>
      <c r="F10469" s="151">
        <v>3</v>
      </c>
      <c r="G10469" s="158">
        <v>24.583721859597709</v>
      </c>
    </row>
    <row r="10470" spans="1:7" x14ac:dyDescent="0.25">
      <c r="A10470" s="147">
        <v>10466</v>
      </c>
      <c r="B10470" s="151">
        <v>21204130915</v>
      </c>
      <c r="C10470" s="151">
        <v>351</v>
      </c>
      <c r="D10470" s="158">
        <v>917.92444250000005</v>
      </c>
      <c r="E10470" s="151">
        <v>12913</v>
      </c>
      <c r="F10470" s="151">
        <v>2</v>
      </c>
      <c r="G10470" s="158">
        <v>14.000266418009858</v>
      </c>
    </row>
    <row r="10471" spans="1:7" x14ac:dyDescent="0.25">
      <c r="A10471" s="147">
        <v>10467</v>
      </c>
      <c r="B10471" s="151">
        <v>21204130916</v>
      </c>
      <c r="C10471" s="151">
        <v>527</v>
      </c>
      <c r="D10471" s="158">
        <v>980.88621929999999</v>
      </c>
      <c r="E10471" s="151">
        <v>10616</v>
      </c>
      <c r="F10471" s="151">
        <v>4</v>
      </c>
      <c r="G10471" s="158">
        <v>29.299320634074867</v>
      </c>
    </row>
    <row r="10472" spans="1:7" x14ac:dyDescent="0.25">
      <c r="A10472" s="147">
        <v>10468</v>
      </c>
      <c r="B10472" s="151">
        <v>21204130917</v>
      </c>
      <c r="C10472" s="151">
        <v>477</v>
      </c>
      <c r="D10472" s="158">
        <v>996.81284129999995</v>
      </c>
      <c r="E10472" s="151">
        <v>9797</v>
      </c>
      <c r="F10472" s="151">
        <v>4</v>
      </c>
      <c r="G10472" s="158">
        <v>34.754229385906484</v>
      </c>
    </row>
    <row r="10473" spans="1:7" x14ac:dyDescent="0.25">
      <c r="A10473" s="147">
        <v>10469</v>
      </c>
      <c r="B10473" s="151">
        <v>21204130918</v>
      </c>
      <c r="C10473" s="151">
        <v>368</v>
      </c>
      <c r="D10473" s="158">
        <v>943.57021759999998</v>
      </c>
      <c r="E10473" s="151">
        <v>12161</v>
      </c>
      <c r="F10473" s="151">
        <v>3</v>
      </c>
      <c r="G10473" s="158">
        <v>19.008925003330226</v>
      </c>
    </row>
    <row r="10474" spans="1:7" x14ac:dyDescent="0.25">
      <c r="A10474" s="147">
        <v>10470</v>
      </c>
      <c r="B10474" s="151">
        <v>21204130919</v>
      </c>
      <c r="C10474" s="151">
        <v>214</v>
      </c>
      <c r="D10474" s="158">
        <v>1005.160628</v>
      </c>
      <c r="E10474" s="151">
        <v>9311</v>
      </c>
      <c r="F10474" s="151">
        <v>5</v>
      </c>
      <c r="G10474" s="158">
        <v>37.991208205674702</v>
      </c>
    </row>
    <row r="10475" spans="1:7" x14ac:dyDescent="0.25">
      <c r="A10475" s="147">
        <v>10471</v>
      </c>
      <c r="B10475" s="151">
        <v>21204130920</v>
      </c>
      <c r="C10475" s="151">
        <v>256</v>
      </c>
      <c r="D10475" s="158">
        <v>1009.206864</v>
      </c>
      <c r="E10475" s="151">
        <v>9020</v>
      </c>
      <c r="F10475" s="151">
        <v>5</v>
      </c>
      <c r="G10475" s="158">
        <v>39.929399227387776</v>
      </c>
    </row>
    <row r="10476" spans="1:7" x14ac:dyDescent="0.25">
      <c r="A10476" s="147">
        <v>10472</v>
      </c>
      <c r="B10476" s="151">
        <v>21204130921</v>
      </c>
      <c r="C10476" s="151">
        <v>302</v>
      </c>
      <c r="D10476" s="158">
        <v>950.31298079999999</v>
      </c>
      <c r="E10476" s="151">
        <v>11934</v>
      </c>
      <c r="F10476" s="151">
        <v>3</v>
      </c>
      <c r="G10476" s="158">
        <v>20.520847209271349</v>
      </c>
    </row>
    <row r="10477" spans="1:7" x14ac:dyDescent="0.25">
      <c r="A10477" s="147">
        <v>10473</v>
      </c>
      <c r="B10477" s="151">
        <v>21204130922</v>
      </c>
      <c r="C10477" s="151">
        <v>335</v>
      </c>
      <c r="D10477" s="158">
        <v>1009.996396</v>
      </c>
      <c r="E10477" s="151">
        <v>8978</v>
      </c>
      <c r="F10477" s="151">
        <v>5</v>
      </c>
      <c r="G10477" s="158">
        <v>40.209138137738108</v>
      </c>
    </row>
    <row r="10478" spans="1:7" x14ac:dyDescent="0.25">
      <c r="A10478" s="147">
        <v>10474</v>
      </c>
      <c r="B10478" s="151">
        <v>21204130923</v>
      </c>
      <c r="C10478" s="151">
        <v>442</v>
      </c>
      <c r="D10478" s="158">
        <v>994.36925829999996</v>
      </c>
      <c r="E10478" s="151">
        <v>9935</v>
      </c>
      <c r="F10478" s="151">
        <v>4</v>
      </c>
      <c r="G10478" s="158">
        <v>33.83508725189823</v>
      </c>
    </row>
    <row r="10479" spans="1:7" x14ac:dyDescent="0.25">
      <c r="A10479" s="147">
        <v>10475</v>
      </c>
      <c r="B10479" s="151">
        <v>21204130924</v>
      </c>
      <c r="C10479" s="151">
        <v>459</v>
      </c>
      <c r="D10479" s="158">
        <v>1059.087998</v>
      </c>
      <c r="E10479" s="151">
        <v>4924</v>
      </c>
      <c r="F10479" s="151">
        <v>7</v>
      </c>
      <c r="G10479" s="158">
        <v>67.210603436792326</v>
      </c>
    </row>
    <row r="10480" spans="1:7" x14ac:dyDescent="0.25">
      <c r="A10480" s="147">
        <v>10476</v>
      </c>
      <c r="B10480" s="151">
        <v>21204130925</v>
      </c>
      <c r="C10480" s="151">
        <v>311</v>
      </c>
      <c r="D10480" s="158">
        <v>1013.763779</v>
      </c>
      <c r="E10480" s="151">
        <v>8719</v>
      </c>
      <c r="F10480" s="151">
        <v>5</v>
      </c>
      <c r="G10480" s="158">
        <v>41.934194751565208</v>
      </c>
    </row>
    <row r="10481" spans="1:7" x14ac:dyDescent="0.25">
      <c r="A10481" s="147">
        <v>10477</v>
      </c>
      <c r="B10481" s="151">
        <v>21204130926</v>
      </c>
      <c r="C10481" s="151">
        <v>388</v>
      </c>
      <c r="D10481" s="158">
        <v>1051.70506</v>
      </c>
      <c r="E10481" s="151">
        <v>5657</v>
      </c>
      <c r="F10481" s="151">
        <v>7</v>
      </c>
      <c r="G10481" s="158">
        <v>62.328493406154251</v>
      </c>
    </row>
    <row r="10482" spans="1:7" x14ac:dyDescent="0.25">
      <c r="A10482" s="147">
        <v>10478</v>
      </c>
      <c r="B10482" s="151">
        <v>21204130927</v>
      </c>
      <c r="C10482" s="151">
        <v>288</v>
      </c>
      <c r="D10482" s="158">
        <v>858.4935643</v>
      </c>
      <c r="E10482" s="151">
        <v>14023</v>
      </c>
      <c r="F10482" s="151">
        <v>1</v>
      </c>
      <c r="G10482" s="158">
        <v>6.607166644465166</v>
      </c>
    </row>
    <row r="10483" spans="1:7" x14ac:dyDescent="0.25">
      <c r="A10483" s="147">
        <v>10479</v>
      </c>
      <c r="B10483" s="151">
        <v>21204130928</v>
      </c>
      <c r="C10483" s="151">
        <v>427</v>
      </c>
      <c r="D10483" s="158">
        <v>973.60127739999996</v>
      </c>
      <c r="E10483" s="151">
        <v>10970</v>
      </c>
      <c r="F10483" s="151">
        <v>4</v>
      </c>
      <c r="G10483" s="158">
        <v>26.941521246836288</v>
      </c>
    </row>
    <row r="10484" spans="1:7" x14ac:dyDescent="0.25">
      <c r="A10484" s="147">
        <v>10480</v>
      </c>
      <c r="B10484" s="151">
        <v>21204130929</v>
      </c>
      <c r="C10484" s="151">
        <v>285</v>
      </c>
      <c r="D10484" s="158">
        <v>919.64706390000003</v>
      </c>
      <c r="E10484" s="151">
        <v>12870</v>
      </c>
      <c r="F10484" s="151">
        <v>2</v>
      </c>
      <c r="G10484" s="158">
        <v>14.286665778606633</v>
      </c>
    </row>
    <row r="10485" spans="1:7" x14ac:dyDescent="0.25">
      <c r="A10485" s="147">
        <v>10481</v>
      </c>
      <c r="B10485" s="151">
        <v>21204130930</v>
      </c>
      <c r="C10485" s="151">
        <v>183</v>
      </c>
      <c r="D10485" s="158">
        <v>1017.4262179999999</v>
      </c>
      <c r="E10485" s="151">
        <v>8461</v>
      </c>
      <c r="F10485" s="151">
        <v>5</v>
      </c>
      <c r="G10485" s="158">
        <v>43.652590915145865</v>
      </c>
    </row>
    <row r="10486" spans="1:7" x14ac:dyDescent="0.25">
      <c r="A10486" s="147">
        <v>10482</v>
      </c>
      <c r="B10486" s="151">
        <v>21204130932</v>
      </c>
      <c r="C10486" s="151">
        <v>295</v>
      </c>
      <c r="D10486" s="158">
        <v>1018.7230070000001</v>
      </c>
      <c r="E10486" s="151">
        <v>8378</v>
      </c>
      <c r="F10486" s="151">
        <v>5</v>
      </c>
      <c r="G10486" s="158">
        <v>44.205408285600107</v>
      </c>
    </row>
    <row r="10487" spans="1:7" x14ac:dyDescent="0.25">
      <c r="A10487" s="147">
        <v>10483</v>
      </c>
      <c r="B10487" s="151">
        <v>21204131001</v>
      </c>
      <c r="C10487" s="151">
        <v>473</v>
      </c>
      <c r="D10487" s="158">
        <v>996.48438750000003</v>
      </c>
      <c r="E10487" s="151">
        <v>9821</v>
      </c>
      <c r="F10487" s="151">
        <v>4</v>
      </c>
      <c r="G10487" s="158">
        <v>34.594378579992011</v>
      </c>
    </row>
    <row r="10488" spans="1:7" x14ac:dyDescent="0.25">
      <c r="A10488" s="147">
        <v>10484</v>
      </c>
      <c r="B10488" s="151">
        <v>21204131002</v>
      </c>
      <c r="C10488" s="151">
        <v>485</v>
      </c>
      <c r="D10488" s="158">
        <v>980.3340915</v>
      </c>
      <c r="E10488" s="151">
        <v>10642</v>
      </c>
      <c r="F10488" s="151">
        <v>4</v>
      </c>
      <c r="G10488" s="158">
        <v>29.126148927667511</v>
      </c>
    </row>
    <row r="10489" spans="1:7" x14ac:dyDescent="0.25">
      <c r="A10489" s="147">
        <v>10485</v>
      </c>
      <c r="B10489" s="151">
        <v>21204131003</v>
      </c>
      <c r="C10489" s="151">
        <v>772</v>
      </c>
      <c r="D10489" s="158">
        <v>945.6583875</v>
      </c>
      <c r="E10489" s="151">
        <v>12077</v>
      </c>
      <c r="F10489" s="151">
        <v>3</v>
      </c>
      <c r="G10489" s="158">
        <v>19.568402824030905</v>
      </c>
    </row>
    <row r="10490" spans="1:7" x14ac:dyDescent="0.25">
      <c r="A10490" s="147">
        <v>10486</v>
      </c>
      <c r="B10490" s="151">
        <v>21204131004</v>
      </c>
      <c r="C10490" s="151">
        <v>248</v>
      </c>
      <c r="D10490" s="158">
        <v>880.44767850000005</v>
      </c>
      <c r="E10490" s="151">
        <v>13692</v>
      </c>
      <c r="F10490" s="151">
        <v>2</v>
      </c>
      <c r="G10490" s="158">
        <v>8.8117756760357011</v>
      </c>
    </row>
    <row r="10491" spans="1:7" x14ac:dyDescent="0.25">
      <c r="A10491" s="147">
        <v>10487</v>
      </c>
      <c r="B10491" s="151">
        <v>21204131005</v>
      </c>
      <c r="C10491" s="151">
        <v>455</v>
      </c>
      <c r="D10491" s="158">
        <v>979.70700750000003</v>
      </c>
      <c r="E10491" s="151">
        <v>10668</v>
      </c>
      <c r="F10491" s="151">
        <v>4</v>
      </c>
      <c r="G10491" s="158">
        <v>28.952977221260156</v>
      </c>
    </row>
    <row r="10492" spans="1:7" x14ac:dyDescent="0.25">
      <c r="A10492" s="147">
        <v>10488</v>
      </c>
      <c r="B10492" s="151">
        <v>21204131006</v>
      </c>
      <c r="C10492" s="151">
        <v>303</v>
      </c>
      <c r="D10492" s="158">
        <v>1008.964752</v>
      </c>
      <c r="E10492" s="151">
        <v>9039</v>
      </c>
      <c r="F10492" s="151">
        <v>5</v>
      </c>
      <c r="G10492" s="158">
        <v>39.802850672705475</v>
      </c>
    </row>
    <row r="10493" spans="1:7" x14ac:dyDescent="0.25">
      <c r="A10493" s="147">
        <v>10489</v>
      </c>
      <c r="B10493" s="151">
        <v>21204131007</v>
      </c>
      <c r="C10493" s="151">
        <v>461</v>
      </c>
      <c r="D10493" s="158">
        <v>950.91323799999998</v>
      </c>
      <c r="E10493" s="151">
        <v>11912</v>
      </c>
      <c r="F10493" s="151">
        <v>3</v>
      </c>
      <c r="G10493" s="158">
        <v>20.667377114692954</v>
      </c>
    </row>
    <row r="10494" spans="1:7" x14ac:dyDescent="0.25">
      <c r="A10494" s="147">
        <v>10490</v>
      </c>
      <c r="B10494" s="151">
        <v>21204131008</v>
      </c>
      <c r="C10494" s="151">
        <v>211</v>
      </c>
      <c r="D10494" s="158">
        <v>908.75270120000005</v>
      </c>
      <c r="E10494" s="151">
        <v>13132</v>
      </c>
      <c r="F10494" s="151">
        <v>2</v>
      </c>
      <c r="G10494" s="158">
        <v>12.541627814040229</v>
      </c>
    </row>
    <row r="10495" spans="1:7" x14ac:dyDescent="0.25">
      <c r="A10495" s="147">
        <v>10491</v>
      </c>
      <c r="B10495" s="151">
        <v>21204131009</v>
      </c>
      <c r="C10495" s="151">
        <v>447</v>
      </c>
      <c r="D10495" s="158">
        <v>970.04560230000004</v>
      </c>
      <c r="E10495" s="151">
        <v>11112</v>
      </c>
      <c r="F10495" s="151">
        <v>3</v>
      </c>
      <c r="G10495" s="158">
        <v>25.995737311842284</v>
      </c>
    </row>
    <row r="10496" spans="1:7" x14ac:dyDescent="0.25">
      <c r="A10496" s="147">
        <v>10492</v>
      </c>
      <c r="B10496" s="151">
        <v>21204131010</v>
      </c>
      <c r="C10496" s="151">
        <v>582</v>
      </c>
      <c r="D10496" s="158">
        <v>954.1295791</v>
      </c>
      <c r="E10496" s="151">
        <v>11796</v>
      </c>
      <c r="F10496" s="151">
        <v>3</v>
      </c>
      <c r="G10496" s="158">
        <v>21.439989343279606</v>
      </c>
    </row>
    <row r="10497" spans="1:7" x14ac:dyDescent="0.25">
      <c r="A10497" s="147">
        <v>10493</v>
      </c>
      <c r="B10497" s="151">
        <v>21204131011</v>
      </c>
      <c r="C10497" s="151">
        <v>1157</v>
      </c>
      <c r="D10497" s="158">
        <v>992.7096689</v>
      </c>
      <c r="E10497" s="151">
        <v>10013</v>
      </c>
      <c r="F10497" s="151">
        <v>4</v>
      </c>
      <c r="G10497" s="158">
        <v>33.315572132676166</v>
      </c>
    </row>
    <row r="10498" spans="1:7" x14ac:dyDescent="0.25">
      <c r="A10498" s="147">
        <v>10494</v>
      </c>
      <c r="B10498" s="151">
        <v>21204131012</v>
      </c>
      <c r="C10498" s="151">
        <v>558</v>
      </c>
      <c r="D10498" s="158">
        <v>912.33854499999995</v>
      </c>
      <c r="E10498" s="151">
        <v>13046</v>
      </c>
      <c r="F10498" s="151">
        <v>2</v>
      </c>
      <c r="G10498" s="158">
        <v>13.114426535233781</v>
      </c>
    </row>
    <row r="10499" spans="1:7" x14ac:dyDescent="0.25">
      <c r="A10499" s="147">
        <v>10495</v>
      </c>
      <c r="B10499" s="151">
        <v>21204131013</v>
      </c>
      <c r="C10499" s="151">
        <v>362</v>
      </c>
      <c r="D10499" s="158">
        <v>957.60005460000002</v>
      </c>
      <c r="E10499" s="151">
        <v>11663</v>
      </c>
      <c r="F10499" s="151">
        <v>3</v>
      </c>
      <c r="G10499" s="158">
        <v>22.325829226055681</v>
      </c>
    </row>
    <row r="10500" spans="1:7" x14ac:dyDescent="0.25">
      <c r="A10500" s="147">
        <v>10496</v>
      </c>
      <c r="B10500" s="151">
        <v>21204131014</v>
      </c>
      <c r="C10500" s="151">
        <v>471</v>
      </c>
      <c r="D10500" s="158">
        <v>951.52338840000004</v>
      </c>
      <c r="E10500" s="151">
        <v>11887</v>
      </c>
      <c r="F10500" s="151">
        <v>3</v>
      </c>
      <c r="G10500" s="158">
        <v>20.83388837085387</v>
      </c>
    </row>
    <row r="10501" spans="1:7" x14ac:dyDescent="0.25">
      <c r="A10501" s="147">
        <v>10497</v>
      </c>
      <c r="B10501" s="151">
        <v>21204131015</v>
      </c>
      <c r="C10501" s="151">
        <v>425</v>
      </c>
      <c r="D10501" s="158">
        <v>988.81314810000003</v>
      </c>
      <c r="E10501" s="151">
        <v>10216</v>
      </c>
      <c r="F10501" s="151">
        <v>4</v>
      </c>
      <c r="G10501" s="158">
        <v>31.963500732649525</v>
      </c>
    </row>
    <row r="10502" spans="1:7" x14ac:dyDescent="0.25">
      <c r="A10502" s="147">
        <v>10498</v>
      </c>
      <c r="B10502" s="151">
        <v>21204131016</v>
      </c>
      <c r="C10502" s="151">
        <v>441</v>
      </c>
      <c r="D10502" s="158">
        <v>962.11518309999997</v>
      </c>
      <c r="E10502" s="151">
        <v>11467</v>
      </c>
      <c r="F10502" s="151">
        <v>3</v>
      </c>
      <c r="G10502" s="158">
        <v>23.631277474357269</v>
      </c>
    </row>
    <row r="10503" spans="1:7" x14ac:dyDescent="0.25">
      <c r="A10503" s="147">
        <v>10499</v>
      </c>
      <c r="B10503" s="151">
        <v>21204131017</v>
      </c>
      <c r="C10503" s="151">
        <v>610</v>
      </c>
      <c r="D10503" s="158">
        <v>982.21952720000002</v>
      </c>
      <c r="E10503" s="151">
        <v>10551</v>
      </c>
      <c r="F10503" s="151">
        <v>4</v>
      </c>
      <c r="G10503" s="158">
        <v>29.732249900093244</v>
      </c>
    </row>
    <row r="10504" spans="1:7" x14ac:dyDescent="0.25">
      <c r="A10504" s="147">
        <v>10500</v>
      </c>
      <c r="B10504" s="151">
        <v>21204131018</v>
      </c>
      <c r="C10504" s="151">
        <v>216</v>
      </c>
      <c r="D10504" s="158">
        <v>851.85519009999996</v>
      </c>
      <c r="E10504" s="151">
        <v>14113</v>
      </c>
      <c r="F10504" s="151">
        <v>1</v>
      </c>
      <c r="G10504" s="158">
        <v>6.0077261222858658</v>
      </c>
    </row>
    <row r="10505" spans="1:7" x14ac:dyDescent="0.25">
      <c r="A10505" s="147">
        <v>10501</v>
      </c>
      <c r="B10505" s="151">
        <v>21204131019</v>
      </c>
      <c r="C10505" s="151">
        <v>617</v>
      </c>
      <c r="D10505" s="158">
        <v>952.25660770000002</v>
      </c>
      <c r="E10505" s="151">
        <v>11857</v>
      </c>
      <c r="F10505" s="151">
        <v>3</v>
      </c>
      <c r="G10505" s="158">
        <v>21.033701878246969</v>
      </c>
    </row>
    <row r="10506" spans="1:7" x14ac:dyDescent="0.25">
      <c r="A10506" s="147">
        <v>10502</v>
      </c>
      <c r="B10506" s="151">
        <v>21204131020</v>
      </c>
      <c r="C10506" s="151">
        <v>598</v>
      </c>
      <c r="D10506" s="158">
        <v>972.12482350000005</v>
      </c>
      <c r="E10506" s="151">
        <v>11027</v>
      </c>
      <c r="F10506" s="151">
        <v>4</v>
      </c>
      <c r="G10506" s="158">
        <v>26.561875582789398</v>
      </c>
    </row>
    <row r="10507" spans="1:7" x14ac:dyDescent="0.25">
      <c r="A10507" s="147">
        <v>10503</v>
      </c>
      <c r="B10507" s="151">
        <v>21204131021</v>
      </c>
      <c r="C10507" s="151">
        <v>16</v>
      </c>
      <c r="D10507" s="158" t="s">
        <v>2876</v>
      </c>
      <c r="E10507" s="151" t="e">
        <v>#VALUE!</v>
      </c>
      <c r="F10507" s="151" t="s">
        <v>2876</v>
      </c>
      <c r="G10507" s="158" t="e">
        <v>#VALUE!</v>
      </c>
    </row>
    <row r="10508" spans="1:7" x14ac:dyDescent="0.25">
      <c r="A10508" s="147">
        <v>10504</v>
      </c>
      <c r="B10508" s="151">
        <v>21204131022</v>
      </c>
      <c r="C10508" s="151">
        <v>291</v>
      </c>
      <c r="D10508" s="158">
        <v>979.34323099999995</v>
      </c>
      <c r="E10508" s="151">
        <v>10687</v>
      </c>
      <c r="F10508" s="151">
        <v>4</v>
      </c>
      <c r="G10508" s="158">
        <v>28.826428666577858</v>
      </c>
    </row>
    <row r="10509" spans="1:7" x14ac:dyDescent="0.25">
      <c r="A10509" s="147">
        <v>10505</v>
      </c>
      <c r="B10509" s="151">
        <v>21204131023</v>
      </c>
      <c r="C10509" s="151">
        <v>531</v>
      </c>
      <c r="D10509" s="158">
        <v>899.21800870000004</v>
      </c>
      <c r="E10509" s="151">
        <v>13352</v>
      </c>
      <c r="F10509" s="151">
        <v>2</v>
      </c>
      <c r="G10509" s="158">
        <v>11.076328759824165</v>
      </c>
    </row>
    <row r="10510" spans="1:7" x14ac:dyDescent="0.25">
      <c r="A10510" s="147">
        <v>10506</v>
      </c>
      <c r="B10510" s="151">
        <v>21204131024</v>
      </c>
      <c r="C10510" s="151">
        <v>381</v>
      </c>
      <c r="D10510" s="158">
        <v>888.60205389999999</v>
      </c>
      <c r="E10510" s="151">
        <v>13559</v>
      </c>
      <c r="F10510" s="151">
        <v>2</v>
      </c>
      <c r="G10510" s="158">
        <v>9.6976155588117763</v>
      </c>
    </row>
    <row r="10511" spans="1:7" x14ac:dyDescent="0.25">
      <c r="A10511" s="147">
        <v>10507</v>
      </c>
      <c r="B10511" s="151">
        <v>21204131025</v>
      </c>
      <c r="C10511" s="151">
        <v>401</v>
      </c>
      <c r="D10511" s="158">
        <v>860.26174019999996</v>
      </c>
      <c r="E10511" s="151">
        <v>14001</v>
      </c>
      <c r="F10511" s="151">
        <v>1</v>
      </c>
      <c r="G10511" s="158">
        <v>6.7536965498867731</v>
      </c>
    </row>
    <row r="10512" spans="1:7" x14ac:dyDescent="0.25">
      <c r="A10512" s="147">
        <v>10508</v>
      </c>
      <c r="B10512" s="151">
        <v>21204131026</v>
      </c>
      <c r="C10512" s="151">
        <v>416</v>
      </c>
      <c r="D10512" s="158">
        <v>865.09963359999995</v>
      </c>
      <c r="E10512" s="151">
        <v>13938</v>
      </c>
      <c r="F10512" s="151">
        <v>1</v>
      </c>
      <c r="G10512" s="158">
        <v>7.1733049154122819</v>
      </c>
    </row>
    <row r="10513" spans="1:7" x14ac:dyDescent="0.25">
      <c r="A10513" s="147">
        <v>10509</v>
      </c>
      <c r="B10513" s="151">
        <v>21204131028</v>
      </c>
      <c r="C10513" s="151">
        <v>289</v>
      </c>
      <c r="D10513" s="158">
        <v>1010.405309</v>
      </c>
      <c r="E10513" s="151">
        <v>8959</v>
      </c>
      <c r="F10513" s="151">
        <v>5</v>
      </c>
      <c r="G10513" s="158">
        <v>40.33568669242041</v>
      </c>
    </row>
    <row r="10514" spans="1:7" x14ac:dyDescent="0.25">
      <c r="A10514" s="147">
        <v>10510</v>
      </c>
      <c r="B10514" s="151">
        <v>21204131029</v>
      </c>
      <c r="C10514" s="151">
        <v>577</v>
      </c>
      <c r="D10514" s="158">
        <v>1061.948185</v>
      </c>
      <c r="E10514" s="151">
        <v>4654</v>
      </c>
      <c r="F10514" s="151">
        <v>8</v>
      </c>
      <c r="G10514" s="158">
        <v>69.008925003330219</v>
      </c>
    </row>
    <row r="10515" spans="1:7" x14ac:dyDescent="0.25">
      <c r="A10515" s="147">
        <v>10511</v>
      </c>
      <c r="B10515" s="151">
        <v>21204131030</v>
      </c>
      <c r="C10515" s="151">
        <v>566</v>
      </c>
      <c r="D10515" s="158">
        <v>892.95473719999995</v>
      </c>
      <c r="E10515" s="151">
        <v>13467</v>
      </c>
      <c r="F10515" s="151">
        <v>2</v>
      </c>
      <c r="G10515" s="158">
        <v>10.310376981483948</v>
      </c>
    </row>
    <row r="10516" spans="1:7" x14ac:dyDescent="0.25">
      <c r="A10516" s="147">
        <v>10512</v>
      </c>
      <c r="B10516" s="151">
        <v>21204131201</v>
      </c>
      <c r="C10516" s="151">
        <v>286</v>
      </c>
      <c r="D10516" s="158">
        <v>786.80713079999998</v>
      </c>
      <c r="E10516" s="151">
        <v>14687</v>
      </c>
      <c r="F10516" s="151">
        <v>1</v>
      </c>
      <c r="G10516" s="158">
        <v>2.1846276808312242</v>
      </c>
    </row>
    <row r="10517" spans="1:7" x14ac:dyDescent="0.25">
      <c r="A10517" s="147">
        <v>10513</v>
      </c>
      <c r="B10517" s="151">
        <v>21204131202</v>
      </c>
      <c r="C10517" s="151">
        <v>463</v>
      </c>
      <c r="D10517" s="158">
        <v>963.19563879999998</v>
      </c>
      <c r="E10517" s="151">
        <v>11415</v>
      </c>
      <c r="F10517" s="151">
        <v>3</v>
      </c>
      <c r="G10517" s="158">
        <v>23.977620887171973</v>
      </c>
    </row>
    <row r="10518" spans="1:7" x14ac:dyDescent="0.25">
      <c r="A10518" s="147">
        <v>10514</v>
      </c>
      <c r="B10518" s="151">
        <v>21204131203</v>
      </c>
      <c r="C10518" s="151">
        <v>410</v>
      </c>
      <c r="D10518" s="158">
        <v>921.73284460000002</v>
      </c>
      <c r="E10518" s="151">
        <v>12813</v>
      </c>
      <c r="F10518" s="151">
        <v>2</v>
      </c>
      <c r="G10518" s="158">
        <v>14.666311442653523</v>
      </c>
    </row>
    <row r="10519" spans="1:7" x14ac:dyDescent="0.25">
      <c r="A10519" s="147">
        <v>10515</v>
      </c>
      <c r="B10519" s="151">
        <v>21204131204</v>
      </c>
      <c r="C10519" s="151">
        <v>348</v>
      </c>
      <c r="D10519" s="158">
        <v>902.02883499999996</v>
      </c>
      <c r="E10519" s="151">
        <v>13295</v>
      </c>
      <c r="F10519" s="151">
        <v>2</v>
      </c>
      <c r="G10519" s="158">
        <v>11.455974423871055</v>
      </c>
    </row>
    <row r="10520" spans="1:7" x14ac:dyDescent="0.25">
      <c r="A10520" s="147">
        <v>10516</v>
      </c>
      <c r="B10520" s="151">
        <v>21204131205</v>
      </c>
      <c r="C10520" s="151">
        <v>598</v>
      </c>
      <c r="D10520" s="158">
        <v>940.76987959999997</v>
      </c>
      <c r="E10520" s="151">
        <v>12258</v>
      </c>
      <c r="F10520" s="151">
        <v>3</v>
      </c>
      <c r="G10520" s="158">
        <v>18.362861329425868</v>
      </c>
    </row>
    <row r="10521" spans="1:7" x14ac:dyDescent="0.25">
      <c r="A10521" s="147">
        <v>10517</v>
      </c>
      <c r="B10521" s="151">
        <v>21204131206</v>
      </c>
      <c r="C10521" s="151">
        <v>431</v>
      </c>
      <c r="D10521" s="158">
        <v>898.66310950000002</v>
      </c>
      <c r="E10521" s="151">
        <v>13360</v>
      </c>
      <c r="F10521" s="151">
        <v>2</v>
      </c>
      <c r="G10521" s="158">
        <v>11.023045157852671</v>
      </c>
    </row>
    <row r="10522" spans="1:7" x14ac:dyDescent="0.25">
      <c r="A10522" s="147">
        <v>10518</v>
      </c>
      <c r="B10522" s="151">
        <v>21204131207</v>
      </c>
      <c r="C10522" s="151">
        <v>524</v>
      </c>
      <c r="D10522" s="158">
        <v>935.97245910000004</v>
      </c>
      <c r="E10522" s="151">
        <v>12425</v>
      </c>
      <c r="F10522" s="151">
        <v>3</v>
      </c>
      <c r="G10522" s="158">
        <v>17.250566138270948</v>
      </c>
    </row>
    <row r="10523" spans="1:7" x14ac:dyDescent="0.25">
      <c r="A10523" s="147">
        <v>10519</v>
      </c>
      <c r="B10523" s="151">
        <v>21204131208</v>
      </c>
      <c r="C10523" s="151">
        <v>318</v>
      </c>
      <c r="D10523" s="158">
        <v>918.73448889999997</v>
      </c>
      <c r="E10523" s="151">
        <v>12889</v>
      </c>
      <c r="F10523" s="151">
        <v>2</v>
      </c>
      <c r="G10523" s="158">
        <v>14.160117223924336</v>
      </c>
    </row>
    <row r="10524" spans="1:7" x14ac:dyDescent="0.25">
      <c r="A10524" s="147">
        <v>10520</v>
      </c>
      <c r="B10524" s="151">
        <v>21204131209</v>
      </c>
      <c r="C10524" s="151">
        <v>259</v>
      </c>
      <c r="D10524" s="158">
        <v>924.31109590000005</v>
      </c>
      <c r="E10524" s="151">
        <v>12757</v>
      </c>
      <c r="F10524" s="151">
        <v>2</v>
      </c>
      <c r="G10524" s="158">
        <v>15.039296656453976</v>
      </c>
    </row>
    <row r="10525" spans="1:7" x14ac:dyDescent="0.25">
      <c r="A10525" s="147">
        <v>10521</v>
      </c>
      <c r="B10525" s="151">
        <v>21204131210</v>
      </c>
      <c r="C10525" s="151">
        <v>425</v>
      </c>
      <c r="D10525" s="158">
        <v>862.41896799999995</v>
      </c>
      <c r="E10525" s="151">
        <v>13974</v>
      </c>
      <c r="F10525" s="151">
        <v>1</v>
      </c>
      <c r="G10525" s="158">
        <v>6.933528706540562</v>
      </c>
    </row>
    <row r="10526" spans="1:7" x14ac:dyDescent="0.25">
      <c r="A10526" s="147">
        <v>10522</v>
      </c>
      <c r="B10526" s="151">
        <v>21204131211</v>
      </c>
      <c r="C10526" s="151">
        <v>360</v>
      </c>
      <c r="D10526" s="158">
        <v>912.55724899999996</v>
      </c>
      <c r="E10526" s="151">
        <v>13040</v>
      </c>
      <c r="F10526" s="151">
        <v>2</v>
      </c>
      <c r="G10526" s="158">
        <v>13.154389236712403</v>
      </c>
    </row>
    <row r="10527" spans="1:7" x14ac:dyDescent="0.25">
      <c r="A10527" s="147">
        <v>10523</v>
      </c>
      <c r="B10527" s="151">
        <v>21204131212</v>
      </c>
      <c r="C10527" s="151">
        <v>377</v>
      </c>
      <c r="D10527" s="158">
        <v>920.56404380000004</v>
      </c>
      <c r="E10527" s="151">
        <v>12845</v>
      </c>
      <c r="F10527" s="151">
        <v>2</v>
      </c>
      <c r="G10527" s="158">
        <v>14.453177034767551</v>
      </c>
    </row>
    <row r="10528" spans="1:7" x14ac:dyDescent="0.25">
      <c r="A10528" s="147">
        <v>10524</v>
      </c>
      <c r="B10528" s="151">
        <v>21204131213</v>
      </c>
      <c r="C10528" s="151">
        <v>411</v>
      </c>
      <c r="D10528" s="158">
        <v>962.3401159</v>
      </c>
      <c r="E10528" s="151">
        <v>11455</v>
      </c>
      <c r="F10528" s="151">
        <v>3</v>
      </c>
      <c r="G10528" s="158">
        <v>23.711202877314509</v>
      </c>
    </row>
    <row r="10529" spans="1:7" x14ac:dyDescent="0.25">
      <c r="A10529" s="147">
        <v>10525</v>
      </c>
      <c r="B10529" s="151">
        <v>21204131214</v>
      </c>
      <c r="C10529" s="151">
        <v>580</v>
      </c>
      <c r="D10529" s="158">
        <v>943.70310040000004</v>
      </c>
      <c r="E10529" s="151">
        <v>12153</v>
      </c>
      <c r="F10529" s="151">
        <v>3</v>
      </c>
      <c r="G10529" s="158">
        <v>19.062208605301716</v>
      </c>
    </row>
    <row r="10530" spans="1:7" x14ac:dyDescent="0.25">
      <c r="A10530" s="147">
        <v>10526</v>
      </c>
      <c r="B10530" s="151">
        <v>21204131215</v>
      </c>
      <c r="C10530" s="151">
        <v>232</v>
      </c>
      <c r="D10530" s="158">
        <v>1021.134348</v>
      </c>
      <c r="E10530" s="151">
        <v>8201</v>
      </c>
      <c r="F10530" s="151">
        <v>5</v>
      </c>
      <c r="G10530" s="158">
        <v>45.384307979219393</v>
      </c>
    </row>
    <row r="10531" spans="1:7" x14ac:dyDescent="0.25">
      <c r="A10531" s="147">
        <v>10527</v>
      </c>
      <c r="B10531" s="151">
        <v>21204131216</v>
      </c>
      <c r="C10531" s="151">
        <v>528</v>
      </c>
      <c r="D10531" s="158">
        <v>850.17077800000004</v>
      </c>
      <c r="E10531" s="151">
        <v>14136</v>
      </c>
      <c r="F10531" s="151">
        <v>1</v>
      </c>
      <c r="G10531" s="158">
        <v>5.8545357666178237</v>
      </c>
    </row>
    <row r="10532" spans="1:7" x14ac:dyDescent="0.25">
      <c r="A10532" s="147">
        <v>10528</v>
      </c>
      <c r="B10532" s="151">
        <v>21204131217</v>
      </c>
      <c r="C10532" s="151">
        <v>275</v>
      </c>
      <c r="D10532" s="158">
        <v>879.43037589999994</v>
      </c>
      <c r="E10532" s="151">
        <v>13709</v>
      </c>
      <c r="F10532" s="151">
        <v>2</v>
      </c>
      <c r="G10532" s="158">
        <v>8.6985480218462765</v>
      </c>
    </row>
    <row r="10533" spans="1:7" x14ac:dyDescent="0.25">
      <c r="A10533" s="147">
        <v>10529</v>
      </c>
      <c r="B10533" s="151">
        <v>21204131218</v>
      </c>
      <c r="C10533" s="151">
        <v>438</v>
      </c>
      <c r="D10533" s="158">
        <v>909.36973390000003</v>
      </c>
      <c r="E10533" s="151">
        <v>13116</v>
      </c>
      <c r="F10533" s="151">
        <v>2</v>
      </c>
      <c r="G10533" s="158">
        <v>12.648195017983216</v>
      </c>
    </row>
    <row r="10534" spans="1:7" x14ac:dyDescent="0.25">
      <c r="A10534" s="147">
        <v>10530</v>
      </c>
      <c r="B10534" s="151">
        <v>21204131219</v>
      </c>
      <c r="C10534" s="151">
        <v>377</v>
      </c>
      <c r="D10534" s="158">
        <v>844.18267649999996</v>
      </c>
      <c r="E10534" s="151">
        <v>14196</v>
      </c>
      <c r="F10534" s="151">
        <v>1</v>
      </c>
      <c r="G10534" s="158">
        <v>5.4549087518316242</v>
      </c>
    </row>
    <row r="10535" spans="1:7" x14ac:dyDescent="0.25">
      <c r="A10535" s="147">
        <v>10531</v>
      </c>
      <c r="B10535" s="151">
        <v>21204131220</v>
      </c>
      <c r="C10535" s="151">
        <v>362</v>
      </c>
      <c r="D10535" s="158">
        <v>896.36244209999995</v>
      </c>
      <c r="E10535" s="151">
        <v>13395</v>
      </c>
      <c r="F10535" s="151">
        <v>2</v>
      </c>
      <c r="G10535" s="158">
        <v>10.789929399227388</v>
      </c>
    </row>
    <row r="10536" spans="1:7" x14ac:dyDescent="0.25">
      <c r="A10536" s="147">
        <v>10532</v>
      </c>
      <c r="B10536" s="151">
        <v>21204131221</v>
      </c>
      <c r="C10536" s="151">
        <v>401</v>
      </c>
      <c r="D10536" s="158">
        <v>889.06145649999996</v>
      </c>
      <c r="E10536" s="151">
        <v>13556</v>
      </c>
      <c r="F10536" s="151">
        <v>2</v>
      </c>
      <c r="G10536" s="158">
        <v>9.7175969095510855</v>
      </c>
    </row>
    <row r="10537" spans="1:7" x14ac:dyDescent="0.25">
      <c r="A10537" s="147">
        <v>10533</v>
      </c>
      <c r="B10537" s="151">
        <v>21204131222</v>
      </c>
      <c r="C10537" s="151">
        <v>374</v>
      </c>
      <c r="D10537" s="158">
        <v>891.14676489999999</v>
      </c>
      <c r="E10537" s="151">
        <v>13506</v>
      </c>
      <c r="F10537" s="151">
        <v>2</v>
      </c>
      <c r="G10537" s="158">
        <v>10.050619421872918</v>
      </c>
    </row>
    <row r="10538" spans="1:7" x14ac:dyDescent="0.25">
      <c r="A10538" s="147">
        <v>10534</v>
      </c>
      <c r="B10538" s="151">
        <v>21204131223</v>
      </c>
      <c r="C10538" s="151">
        <v>556</v>
      </c>
      <c r="D10538" s="158">
        <v>944.03447619999997</v>
      </c>
      <c r="E10538" s="151">
        <v>12145</v>
      </c>
      <c r="F10538" s="151">
        <v>3</v>
      </c>
      <c r="G10538" s="158">
        <v>19.11549220727321</v>
      </c>
    </row>
    <row r="10539" spans="1:7" x14ac:dyDescent="0.25">
      <c r="A10539" s="147">
        <v>10535</v>
      </c>
      <c r="B10539" s="151">
        <v>21204131224</v>
      </c>
      <c r="C10539" s="151">
        <v>400</v>
      </c>
      <c r="D10539" s="158">
        <v>825.63569410000002</v>
      </c>
      <c r="E10539" s="151">
        <v>14394</v>
      </c>
      <c r="F10539" s="151">
        <v>1</v>
      </c>
      <c r="G10539" s="158">
        <v>4.1361396030371651</v>
      </c>
    </row>
    <row r="10540" spans="1:7" x14ac:dyDescent="0.25">
      <c r="A10540" s="147">
        <v>10536</v>
      </c>
      <c r="B10540" s="151">
        <v>21204131225</v>
      </c>
      <c r="C10540" s="151">
        <v>579</v>
      </c>
      <c r="D10540" s="158">
        <v>856.01378009999996</v>
      </c>
      <c r="E10540" s="151">
        <v>14056</v>
      </c>
      <c r="F10540" s="151">
        <v>1</v>
      </c>
      <c r="G10540" s="158">
        <v>6.3873717863327562</v>
      </c>
    </row>
    <row r="10541" spans="1:7" x14ac:dyDescent="0.25">
      <c r="A10541" s="147">
        <v>10537</v>
      </c>
      <c r="B10541" s="151">
        <v>21204131226</v>
      </c>
      <c r="C10541" s="151">
        <v>419</v>
      </c>
      <c r="D10541" s="158">
        <v>919.30069300000002</v>
      </c>
      <c r="E10541" s="151">
        <v>12876</v>
      </c>
      <c r="F10541" s="151">
        <v>2</v>
      </c>
      <c r="G10541" s="158">
        <v>14.246703077128014</v>
      </c>
    </row>
    <row r="10542" spans="1:7" x14ac:dyDescent="0.25">
      <c r="A10542" s="147">
        <v>10538</v>
      </c>
      <c r="B10542" s="151">
        <v>21204131227</v>
      </c>
      <c r="C10542" s="151">
        <v>579</v>
      </c>
      <c r="D10542" s="158">
        <v>934.07591820000005</v>
      </c>
      <c r="E10542" s="151">
        <v>12486</v>
      </c>
      <c r="F10542" s="151">
        <v>3</v>
      </c>
      <c r="G10542" s="158">
        <v>16.844278673238311</v>
      </c>
    </row>
    <row r="10543" spans="1:7" x14ac:dyDescent="0.25">
      <c r="A10543" s="147">
        <v>10539</v>
      </c>
      <c r="B10543" s="151">
        <v>21204131228</v>
      </c>
      <c r="C10543" s="151">
        <v>405</v>
      </c>
      <c r="D10543" s="158">
        <v>802.74764149999999</v>
      </c>
      <c r="E10543" s="151">
        <v>14577</v>
      </c>
      <c r="F10543" s="151">
        <v>1</v>
      </c>
      <c r="G10543" s="158">
        <v>2.9172772079392568</v>
      </c>
    </row>
    <row r="10544" spans="1:7" x14ac:dyDescent="0.25">
      <c r="A10544" s="147">
        <v>10540</v>
      </c>
      <c r="B10544" s="151">
        <v>21204131229</v>
      </c>
      <c r="C10544" s="151">
        <v>612</v>
      </c>
      <c r="D10544" s="158">
        <v>854.17734589999998</v>
      </c>
      <c r="E10544" s="151">
        <v>14081</v>
      </c>
      <c r="F10544" s="151">
        <v>1</v>
      </c>
      <c r="G10544" s="158">
        <v>6.2208605301718389</v>
      </c>
    </row>
    <row r="10545" spans="1:7" x14ac:dyDescent="0.25">
      <c r="A10545" s="147">
        <v>10541</v>
      </c>
      <c r="B10545" s="151">
        <v>21204131230</v>
      </c>
      <c r="C10545" s="151">
        <v>382</v>
      </c>
      <c r="D10545" s="158">
        <v>770.96701510000003</v>
      </c>
      <c r="E10545" s="151">
        <v>14766</v>
      </c>
      <c r="F10545" s="151">
        <v>1</v>
      </c>
      <c r="G10545" s="158">
        <v>1.6584521113627282</v>
      </c>
    </row>
    <row r="10546" spans="1:7" x14ac:dyDescent="0.25">
      <c r="A10546" s="147">
        <v>10542</v>
      </c>
      <c r="B10546" s="151">
        <v>21204131231</v>
      </c>
      <c r="C10546" s="151">
        <v>343</v>
      </c>
      <c r="D10546" s="158">
        <v>926.58409719999997</v>
      </c>
      <c r="E10546" s="151">
        <v>12703</v>
      </c>
      <c r="F10546" s="151">
        <v>2</v>
      </c>
      <c r="G10546" s="158">
        <v>15.398960969761555</v>
      </c>
    </row>
    <row r="10547" spans="1:7" x14ac:dyDescent="0.25">
      <c r="A10547" s="147">
        <v>10543</v>
      </c>
      <c r="B10547" s="151">
        <v>21204131232</v>
      </c>
      <c r="C10547" s="151">
        <v>421</v>
      </c>
      <c r="D10547" s="158">
        <v>818.47734500000001</v>
      </c>
      <c r="E10547" s="151">
        <v>14463</v>
      </c>
      <c r="F10547" s="151">
        <v>1</v>
      </c>
      <c r="G10547" s="158">
        <v>3.6765685360330354</v>
      </c>
    </row>
    <row r="10548" spans="1:7" x14ac:dyDescent="0.25">
      <c r="A10548" s="147">
        <v>10544</v>
      </c>
      <c r="B10548" s="151">
        <v>21204131233</v>
      </c>
      <c r="C10548" s="151">
        <v>627</v>
      </c>
      <c r="D10548" s="158">
        <v>1045.644716</v>
      </c>
      <c r="E10548" s="151">
        <v>6188</v>
      </c>
      <c r="F10548" s="151">
        <v>7</v>
      </c>
      <c r="G10548" s="158">
        <v>58.791794325296387</v>
      </c>
    </row>
    <row r="10549" spans="1:7" x14ac:dyDescent="0.25">
      <c r="A10549" s="147">
        <v>10545</v>
      </c>
      <c r="B10549" s="151">
        <v>21204131234</v>
      </c>
      <c r="C10549" s="151">
        <v>322</v>
      </c>
      <c r="D10549" s="158">
        <v>977.65893830000005</v>
      </c>
      <c r="E10549" s="151">
        <v>10772</v>
      </c>
      <c r="F10549" s="151">
        <v>4</v>
      </c>
      <c r="G10549" s="158">
        <v>28.260290395630744</v>
      </c>
    </row>
    <row r="10550" spans="1:7" x14ac:dyDescent="0.25">
      <c r="A10550" s="147">
        <v>10546</v>
      </c>
      <c r="B10550" s="151">
        <v>21204131235</v>
      </c>
      <c r="C10550" s="151">
        <v>314</v>
      </c>
      <c r="D10550" s="158">
        <v>956.10128220000001</v>
      </c>
      <c r="E10550" s="151">
        <v>11722</v>
      </c>
      <c r="F10550" s="151">
        <v>3</v>
      </c>
      <c r="G10550" s="158">
        <v>21.932862661515916</v>
      </c>
    </row>
    <row r="10551" spans="1:7" x14ac:dyDescent="0.25">
      <c r="A10551" s="147">
        <v>10547</v>
      </c>
      <c r="B10551" s="151">
        <v>21204131236</v>
      </c>
      <c r="C10551" s="151">
        <v>595</v>
      </c>
      <c r="D10551" s="158">
        <v>951.6978891</v>
      </c>
      <c r="E10551" s="151">
        <v>11881</v>
      </c>
      <c r="F10551" s="151">
        <v>3</v>
      </c>
      <c r="G10551" s="158">
        <v>20.873851072332489</v>
      </c>
    </row>
    <row r="10552" spans="1:7" x14ac:dyDescent="0.25">
      <c r="A10552" s="147">
        <v>10548</v>
      </c>
      <c r="B10552" s="151">
        <v>21204131237</v>
      </c>
      <c r="C10552" s="151">
        <v>446</v>
      </c>
      <c r="D10552" s="158">
        <v>930.59676200000001</v>
      </c>
      <c r="E10552" s="151">
        <v>12586</v>
      </c>
      <c r="F10552" s="151">
        <v>2</v>
      </c>
      <c r="G10552" s="158">
        <v>16.178233648594645</v>
      </c>
    </row>
    <row r="10553" spans="1:7" x14ac:dyDescent="0.25">
      <c r="A10553" s="147">
        <v>10549</v>
      </c>
      <c r="B10553" s="151">
        <v>21204131238</v>
      </c>
      <c r="C10553" s="151">
        <v>481</v>
      </c>
      <c r="D10553" s="158">
        <v>964.36243460000003</v>
      </c>
      <c r="E10553" s="151">
        <v>11365</v>
      </c>
      <c r="F10553" s="151">
        <v>3</v>
      </c>
      <c r="G10553" s="158">
        <v>24.310643399493806</v>
      </c>
    </row>
    <row r="10554" spans="1:7" x14ac:dyDescent="0.25">
      <c r="A10554" s="147">
        <v>10550</v>
      </c>
      <c r="B10554" s="151">
        <v>21204131239</v>
      </c>
      <c r="C10554" s="151">
        <v>237</v>
      </c>
      <c r="D10554" s="158">
        <v>1003.760893</v>
      </c>
      <c r="E10554" s="151">
        <v>9397</v>
      </c>
      <c r="F10554" s="151">
        <v>5</v>
      </c>
      <c r="G10554" s="158">
        <v>37.418409484481153</v>
      </c>
    </row>
    <row r="10555" spans="1:7" x14ac:dyDescent="0.25">
      <c r="A10555" s="147">
        <v>10551</v>
      </c>
      <c r="B10555" s="151">
        <v>21204131241</v>
      </c>
      <c r="C10555" s="151">
        <v>265</v>
      </c>
      <c r="D10555" s="158">
        <v>1005.569015</v>
      </c>
      <c r="E10555" s="151">
        <v>9283</v>
      </c>
      <c r="F10555" s="151">
        <v>5</v>
      </c>
      <c r="G10555" s="158">
        <v>38.177700812574926</v>
      </c>
    </row>
    <row r="10556" spans="1:7" x14ac:dyDescent="0.25">
      <c r="A10556" s="147">
        <v>10552</v>
      </c>
      <c r="B10556" s="151">
        <v>21204131242</v>
      </c>
      <c r="C10556" s="151">
        <v>550</v>
      </c>
      <c r="D10556" s="158">
        <v>953.30653080000002</v>
      </c>
      <c r="E10556" s="151">
        <v>11822</v>
      </c>
      <c r="F10556" s="151">
        <v>3</v>
      </c>
      <c r="G10556" s="158">
        <v>21.266817636872254</v>
      </c>
    </row>
    <row r="10557" spans="1:7" x14ac:dyDescent="0.25">
      <c r="A10557" s="147">
        <v>10553</v>
      </c>
      <c r="B10557" s="151">
        <v>21204131243</v>
      </c>
      <c r="C10557" s="151">
        <v>305</v>
      </c>
      <c r="D10557" s="158">
        <v>991.36973790000002</v>
      </c>
      <c r="E10557" s="151">
        <v>10085</v>
      </c>
      <c r="F10557" s="151">
        <v>4</v>
      </c>
      <c r="G10557" s="158">
        <v>32.836019714932732</v>
      </c>
    </row>
    <row r="10558" spans="1:7" x14ac:dyDescent="0.25">
      <c r="A10558" s="147">
        <v>10554</v>
      </c>
      <c r="B10558" s="151">
        <v>21204131244</v>
      </c>
      <c r="C10558" s="151">
        <v>462</v>
      </c>
      <c r="D10558" s="158">
        <v>898.4603118</v>
      </c>
      <c r="E10558" s="151">
        <v>13361</v>
      </c>
      <c r="F10558" s="151">
        <v>2</v>
      </c>
      <c r="G10558" s="158">
        <v>11.016384707606235</v>
      </c>
    </row>
    <row r="10559" spans="1:7" x14ac:dyDescent="0.25">
      <c r="A10559" s="147">
        <v>10555</v>
      </c>
      <c r="B10559" s="151">
        <v>21204131245</v>
      </c>
      <c r="C10559" s="151">
        <v>411</v>
      </c>
      <c r="D10559" s="158">
        <v>988.36632899999995</v>
      </c>
      <c r="E10559" s="151">
        <v>10244</v>
      </c>
      <c r="F10559" s="151">
        <v>4</v>
      </c>
      <c r="G10559" s="158">
        <v>31.777008125749301</v>
      </c>
    </row>
    <row r="10560" spans="1:7" x14ac:dyDescent="0.25">
      <c r="A10560" s="147">
        <v>10556</v>
      </c>
      <c r="B10560" s="151">
        <v>21204131246</v>
      </c>
      <c r="C10560" s="151">
        <v>509</v>
      </c>
      <c r="D10560" s="158">
        <v>967.45736009999996</v>
      </c>
      <c r="E10560" s="151">
        <v>11237</v>
      </c>
      <c r="F10560" s="151">
        <v>3</v>
      </c>
      <c r="G10560" s="158">
        <v>25.163181031037695</v>
      </c>
    </row>
    <row r="10561" spans="1:7" x14ac:dyDescent="0.25">
      <c r="A10561" s="147">
        <v>10557</v>
      </c>
      <c r="B10561" s="151">
        <v>21204131247</v>
      </c>
      <c r="C10561" s="151">
        <v>555</v>
      </c>
      <c r="D10561" s="158">
        <v>1018.166818</v>
      </c>
      <c r="E10561" s="151">
        <v>8408</v>
      </c>
      <c r="F10561" s="151">
        <v>5</v>
      </c>
      <c r="G10561" s="158">
        <v>44.005594778207005</v>
      </c>
    </row>
    <row r="10562" spans="1:7" x14ac:dyDescent="0.25">
      <c r="A10562" s="147">
        <v>10558</v>
      </c>
      <c r="B10562" s="151">
        <v>21204131248</v>
      </c>
      <c r="C10562" s="151">
        <v>391</v>
      </c>
      <c r="D10562" s="158">
        <v>1015.073445</v>
      </c>
      <c r="E10562" s="151">
        <v>8635</v>
      </c>
      <c r="F10562" s="151">
        <v>5</v>
      </c>
      <c r="G10562" s="158">
        <v>42.493672572265886</v>
      </c>
    </row>
    <row r="10563" spans="1:7" x14ac:dyDescent="0.25">
      <c r="A10563" s="147">
        <v>10559</v>
      </c>
      <c r="B10563" s="151">
        <v>21204131249</v>
      </c>
      <c r="C10563" s="151">
        <v>430</v>
      </c>
      <c r="D10563" s="158">
        <v>983.89410820000001</v>
      </c>
      <c r="E10563" s="151">
        <v>10473</v>
      </c>
      <c r="F10563" s="151">
        <v>4</v>
      </c>
      <c r="G10563" s="158">
        <v>30.251765019315307</v>
      </c>
    </row>
    <row r="10564" spans="1:7" x14ac:dyDescent="0.25">
      <c r="A10564" s="147">
        <v>10560</v>
      </c>
      <c r="B10564" s="151">
        <v>21204131250</v>
      </c>
      <c r="C10564" s="151">
        <v>340</v>
      </c>
      <c r="D10564" s="158">
        <v>1014.524047</v>
      </c>
      <c r="E10564" s="151">
        <v>8675</v>
      </c>
      <c r="F10564" s="151">
        <v>5</v>
      </c>
      <c r="G10564" s="158">
        <v>42.227254562408419</v>
      </c>
    </row>
    <row r="10565" spans="1:7" x14ac:dyDescent="0.25">
      <c r="A10565" s="147">
        <v>10561</v>
      </c>
      <c r="B10565" s="151">
        <v>21204131251</v>
      </c>
      <c r="C10565" s="151">
        <v>464</v>
      </c>
      <c r="D10565" s="158">
        <v>1041.767073</v>
      </c>
      <c r="E10565" s="151">
        <v>6560</v>
      </c>
      <c r="F10565" s="151">
        <v>6</v>
      </c>
      <c r="G10565" s="158">
        <v>56.314106833621956</v>
      </c>
    </row>
    <row r="10566" spans="1:7" x14ac:dyDescent="0.25">
      <c r="A10566" s="147">
        <v>10562</v>
      </c>
      <c r="B10566" s="151">
        <v>21204131252</v>
      </c>
      <c r="C10566" s="151">
        <v>396</v>
      </c>
      <c r="D10566" s="158">
        <v>1049.4482849999999</v>
      </c>
      <c r="E10566" s="151">
        <v>5863</v>
      </c>
      <c r="F10566" s="151">
        <v>7</v>
      </c>
      <c r="G10566" s="158">
        <v>60.956440655388299</v>
      </c>
    </row>
    <row r="10567" spans="1:7" x14ac:dyDescent="0.25">
      <c r="A10567" s="147">
        <v>10563</v>
      </c>
      <c r="B10567" s="151">
        <v>21204131253</v>
      </c>
      <c r="C10567" s="151">
        <v>405</v>
      </c>
      <c r="D10567" s="158">
        <v>730.47528590000002</v>
      </c>
      <c r="E10567" s="151">
        <v>14881</v>
      </c>
      <c r="F10567" s="151">
        <v>1</v>
      </c>
      <c r="G10567" s="158">
        <v>0.89250033302251242</v>
      </c>
    </row>
    <row r="10568" spans="1:7" x14ac:dyDescent="0.25">
      <c r="A10568" s="147">
        <v>10564</v>
      </c>
      <c r="B10568" s="151">
        <v>21204131254</v>
      </c>
      <c r="C10568" s="151">
        <v>277</v>
      </c>
      <c r="D10568" s="158">
        <v>901.99838609999995</v>
      </c>
      <c r="E10568" s="151">
        <v>13297</v>
      </c>
      <c r="F10568" s="151">
        <v>2</v>
      </c>
      <c r="G10568" s="158">
        <v>11.442653523378182</v>
      </c>
    </row>
    <row r="10569" spans="1:7" x14ac:dyDescent="0.25">
      <c r="A10569" s="147">
        <v>10565</v>
      </c>
      <c r="B10569" s="151">
        <v>21204131255</v>
      </c>
      <c r="C10569" s="151">
        <v>273</v>
      </c>
      <c r="D10569" s="158">
        <v>995.43944750000003</v>
      </c>
      <c r="E10569" s="151">
        <v>9876</v>
      </c>
      <c r="F10569" s="151">
        <v>4</v>
      </c>
      <c r="G10569" s="158">
        <v>34.228053816437992</v>
      </c>
    </row>
    <row r="10570" spans="1:7" x14ac:dyDescent="0.25">
      <c r="A10570" s="147">
        <v>10566</v>
      </c>
      <c r="B10570" s="151">
        <v>21204131301</v>
      </c>
      <c r="C10570" s="151">
        <v>290</v>
      </c>
      <c r="D10570" s="158">
        <v>1085.8722660000001</v>
      </c>
      <c r="E10570" s="151">
        <v>2526</v>
      </c>
      <c r="F10570" s="151">
        <v>9</v>
      </c>
      <c r="G10570" s="158">
        <v>83.182363127747436</v>
      </c>
    </row>
    <row r="10571" spans="1:7" x14ac:dyDescent="0.25">
      <c r="A10571" s="147">
        <v>10567</v>
      </c>
      <c r="B10571" s="151">
        <v>21204131302</v>
      </c>
      <c r="C10571" s="151">
        <v>415</v>
      </c>
      <c r="D10571" s="158">
        <v>1084.5202859999999</v>
      </c>
      <c r="E10571" s="151">
        <v>2634</v>
      </c>
      <c r="F10571" s="151">
        <v>9</v>
      </c>
      <c r="G10571" s="158">
        <v>82.463034501132285</v>
      </c>
    </row>
    <row r="10572" spans="1:7" x14ac:dyDescent="0.25">
      <c r="A10572" s="147">
        <v>10568</v>
      </c>
      <c r="B10572" s="151">
        <v>21204131303</v>
      </c>
      <c r="C10572" s="151">
        <v>335</v>
      </c>
      <c r="D10572" s="158">
        <v>1098.993058</v>
      </c>
      <c r="E10572" s="151">
        <v>1494</v>
      </c>
      <c r="F10572" s="151">
        <v>9</v>
      </c>
      <c r="G10572" s="158">
        <v>90.055947782070064</v>
      </c>
    </row>
    <row r="10573" spans="1:7" x14ac:dyDescent="0.25">
      <c r="A10573" s="147">
        <v>10569</v>
      </c>
      <c r="B10573" s="151">
        <v>21204131304</v>
      </c>
      <c r="C10573" s="151">
        <v>268</v>
      </c>
      <c r="D10573" s="158">
        <v>1045.869465</v>
      </c>
      <c r="E10573" s="151">
        <v>6167</v>
      </c>
      <c r="F10573" s="151">
        <v>7</v>
      </c>
      <c r="G10573" s="158">
        <v>58.931663780471553</v>
      </c>
    </row>
    <row r="10574" spans="1:7" x14ac:dyDescent="0.25">
      <c r="A10574" s="147">
        <v>10570</v>
      </c>
      <c r="B10574" s="151">
        <v>21204131305</v>
      </c>
      <c r="C10574" s="151">
        <v>296</v>
      </c>
      <c r="D10574" s="158">
        <v>1047.6801820000001</v>
      </c>
      <c r="E10574" s="151">
        <v>6020</v>
      </c>
      <c r="F10574" s="151">
        <v>7</v>
      </c>
      <c r="G10574" s="158">
        <v>59.91074996669775</v>
      </c>
    </row>
    <row r="10575" spans="1:7" x14ac:dyDescent="0.25">
      <c r="A10575" s="147">
        <v>10571</v>
      </c>
      <c r="B10575" s="151">
        <v>21204131306</v>
      </c>
      <c r="C10575" s="151">
        <v>438</v>
      </c>
      <c r="D10575" s="158">
        <v>1045.8493450000001</v>
      </c>
      <c r="E10575" s="151">
        <v>6169</v>
      </c>
      <c r="F10575" s="151">
        <v>7</v>
      </c>
      <c r="G10575" s="158">
        <v>58.918342879978688</v>
      </c>
    </row>
    <row r="10576" spans="1:7" x14ac:dyDescent="0.25">
      <c r="A10576" s="147">
        <v>10572</v>
      </c>
      <c r="B10576" s="151">
        <v>21204131307</v>
      </c>
      <c r="C10576" s="151">
        <v>509</v>
      </c>
      <c r="D10576" s="158">
        <v>1067.24217</v>
      </c>
      <c r="E10576" s="151">
        <v>4178</v>
      </c>
      <c r="F10576" s="151">
        <v>8</v>
      </c>
      <c r="G10576" s="158">
        <v>72.179299320634073</v>
      </c>
    </row>
    <row r="10577" spans="1:7" x14ac:dyDescent="0.25">
      <c r="A10577" s="147">
        <v>10573</v>
      </c>
      <c r="B10577" s="151">
        <v>21204131308</v>
      </c>
      <c r="C10577" s="151">
        <v>385</v>
      </c>
      <c r="D10577" s="158">
        <v>1057.5163130000001</v>
      </c>
      <c r="E10577" s="151">
        <v>5094</v>
      </c>
      <c r="F10577" s="151">
        <v>7</v>
      </c>
      <c r="G10577" s="158">
        <v>66.078326894898098</v>
      </c>
    </row>
    <row r="10578" spans="1:7" x14ac:dyDescent="0.25">
      <c r="A10578" s="147">
        <v>10574</v>
      </c>
      <c r="B10578" s="151">
        <v>21204131309</v>
      </c>
      <c r="C10578" s="151">
        <v>36</v>
      </c>
      <c r="D10578" s="158">
        <v>1094.376495</v>
      </c>
      <c r="E10578" s="151">
        <v>1836</v>
      </c>
      <c r="F10578" s="151">
        <v>9</v>
      </c>
      <c r="G10578" s="158">
        <v>87.778073797788736</v>
      </c>
    </row>
    <row r="10579" spans="1:7" x14ac:dyDescent="0.25">
      <c r="A10579" s="147">
        <v>10575</v>
      </c>
      <c r="B10579" s="151">
        <v>21204131310</v>
      </c>
      <c r="C10579" s="151">
        <v>669</v>
      </c>
      <c r="D10579" s="158">
        <v>1081.993121</v>
      </c>
      <c r="E10579" s="151">
        <v>2858</v>
      </c>
      <c r="F10579" s="151">
        <v>9</v>
      </c>
      <c r="G10579" s="158">
        <v>80.971093645930466</v>
      </c>
    </row>
    <row r="10580" spans="1:7" x14ac:dyDescent="0.25">
      <c r="A10580" s="147">
        <v>10576</v>
      </c>
      <c r="B10580" s="151">
        <v>21204131311</v>
      </c>
      <c r="C10580" s="151">
        <v>553</v>
      </c>
      <c r="D10580" s="158">
        <v>1077.467627</v>
      </c>
      <c r="E10580" s="151">
        <v>3271</v>
      </c>
      <c r="F10580" s="151">
        <v>8</v>
      </c>
      <c r="G10580" s="158">
        <v>78.220327694152132</v>
      </c>
    </row>
    <row r="10581" spans="1:7" x14ac:dyDescent="0.25">
      <c r="A10581" s="147">
        <v>10577</v>
      </c>
      <c r="B10581" s="151">
        <v>21204131312</v>
      </c>
      <c r="C10581" s="151">
        <v>496</v>
      </c>
      <c r="D10581" s="158">
        <v>1099.772821</v>
      </c>
      <c r="E10581" s="151">
        <v>1439</v>
      </c>
      <c r="F10581" s="151">
        <v>9</v>
      </c>
      <c r="G10581" s="158">
        <v>90.422272545624082</v>
      </c>
    </row>
    <row r="10582" spans="1:7" x14ac:dyDescent="0.25">
      <c r="A10582" s="147">
        <v>10578</v>
      </c>
      <c r="B10582" s="151">
        <v>21204131313</v>
      </c>
      <c r="C10582" s="151">
        <v>449</v>
      </c>
      <c r="D10582" s="158">
        <v>1105.700096</v>
      </c>
      <c r="E10582" s="151">
        <v>1040</v>
      </c>
      <c r="F10582" s="151">
        <v>10</v>
      </c>
      <c r="G10582" s="158">
        <v>93.079792193952315</v>
      </c>
    </row>
    <row r="10583" spans="1:7" x14ac:dyDescent="0.25">
      <c r="A10583" s="147">
        <v>10579</v>
      </c>
      <c r="B10583" s="151">
        <v>21204131314</v>
      </c>
      <c r="C10583" s="151">
        <v>345</v>
      </c>
      <c r="D10583" s="158">
        <v>1066.4885489999999</v>
      </c>
      <c r="E10583" s="151">
        <v>4246</v>
      </c>
      <c r="F10583" s="151">
        <v>8</v>
      </c>
      <c r="G10583" s="158">
        <v>71.726388703876381</v>
      </c>
    </row>
    <row r="10584" spans="1:7" x14ac:dyDescent="0.25">
      <c r="A10584" s="147">
        <v>10580</v>
      </c>
      <c r="B10584" s="151">
        <v>21204131315</v>
      </c>
      <c r="C10584" s="151">
        <v>373</v>
      </c>
      <c r="D10584" s="158">
        <v>1043.440284</v>
      </c>
      <c r="E10584" s="151">
        <v>6397</v>
      </c>
      <c r="F10584" s="151">
        <v>7</v>
      </c>
      <c r="G10584" s="158">
        <v>57.399760223791127</v>
      </c>
    </row>
    <row r="10585" spans="1:7" x14ac:dyDescent="0.25">
      <c r="A10585" s="147">
        <v>10581</v>
      </c>
      <c r="B10585" s="151">
        <v>21204131316</v>
      </c>
      <c r="C10585" s="151">
        <v>365</v>
      </c>
      <c r="D10585" s="158">
        <v>1056.8040550000001</v>
      </c>
      <c r="E10585" s="151">
        <v>5169</v>
      </c>
      <c r="F10585" s="151">
        <v>7</v>
      </c>
      <c r="G10585" s="158">
        <v>65.578793126415349</v>
      </c>
    </row>
    <row r="10586" spans="1:7" x14ac:dyDescent="0.25">
      <c r="A10586" s="147">
        <v>10582</v>
      </c>
      <c r="B10586" s="151">
        <v>21204131317</v>
      </c>
      <c r="C10586" s="151">
        <v>383</v>
      </c>
      <c r="D10586" s="158">
        <v>1075.158314</v>
      </c>
      <c r="E10586" s="151">
        <v>3476</v>
      </c>
      <c r="F10586" s="151">
        <v>8</v>
      </c>
      <c r="G10586" s="158">
        <v>76.854935393632601</v>
      </c>
    </row>
    <row r="10587" spans="1:7" x14ac:dyDescent="0.25">
      <c r="A10587" s="147">
        <v>10583</v>
      </c>
      <c r="B10587" s="151">
        <v>21204131318</v>
      </c>
      <c r="C10587" s="151">
        <v>577</v>
      </c>
      <c r="D10587" s="158">
        <v>1067.7363130000001</v>
      </c>
      <c r="E10587" s="151">
        <v>4141</v>
      </c>
      <c r="F10587" s="151">
        <v>8</v>
      </c>
      <c r="G10587" s="158">
        <v>72.425735979752233</v>
      </c>
    </row>
    <row r="10588" spans="1:7" x14ac:dyDescent="0.25">
      <c r="A10588" s="147">
        <v>10584</v>
      </c>
      <c r="B10588" s="151">
        <v>21204131319</v>
      </c>
      <c r="C10588" s="151">
        <v>433</v>
      </c>
      <c r="D10588" s="158">
        <v>1063.7613610000001</v>
      </c>
      <c r="E10588" s="151">
        <v>4472</v>
      </c>
      <c r="F10588" s="151">
        <v>8</v>
      </c>
      <c r="G10588" s="158">
        <v>70.221126948181706</v>
      </c>
    </row>
    <row r="10589" spans="1:7" x14ac:dyDescent="0.25">
      <c r="A10589" s="147">
        <v>10585</v>
      </c>
      <c r="B10589" s="151">
        <v>21204131320</v>
      </c>
      <c r="C10589" s="151">
        <v>622</v>
      </c>
      <c r="D10589" s="158">
        <v>1039.188011</v>
      </c>
      <c r="E10589" s="151">
        <v>6780</v>
      </c>
      <c r="F10589" s="151">
        <v>6</v>
      </c>
      <c r="G10589" s="158">
        <v>54.848807779405881</v>
      </c>
    </row>
    <row r="10590" spans="1:7" x14ac:dyDescent="0.25">
      <c r="A10590" s="147">
        <v>10586</v>
      </c>
      <c r="B10590" s="151">
        <v>21204131321</v>
      </c>
      <c r="C10590" s="151">
        <v>328</v>
      </c>
      <c r="D10590" s="158">
        <v>1076.907987</v>
      </c>
      <c r="E10590" s="151">
        <v>3319</v>
      </c>
      <c r="F10590" s="151">
        <v>8</v>
      </c>
      <c r="G10590" s="158">
        <v>77.900626082323171</v>
      </c>
    </row>
    <row r="10591" spans="1:7" x14ac:dyDescent="0.25">
      <c r="A10591" s="147">
        <v>10587</v>
      </c>
      <c r="B10591" s="151">
        <v>21204131322</v>
      </c>
      <c r="C10591" s="151">
        <v>441</v>
      </c>
      <c r="D10591" s="158">
        <v>1068.0210320000001</v>
      </c>
      <c r="E10591" s="151">
        <v>4110</v>
      </c>
      <c r="F10591" s="151">
        <v>8</v>
      </c>
      <c r="G10591" s="158">
        <v>72.632209937391764</v>
      </c>
    </row>
    <row r="10592" spans="1:7" x14ac:dyDescent="0.25">
      <c r="A10592" s="147">
        <v>10588</v>
      </c>
      <c r="B10592" s="151">
        <v>21204131323</v>
      </c>
      <c r="C10592" s="151">
        <v>444</v>
      </c>
      <c r="D10592" s="158">
        <v>1026.789047</v>
      </c>
      <c r="E10592" s="151">
        <v>7761</v>
      </c>
      <c r="F10592" s="151">
        <v>6</v>
      </c>
      <c r="G10592" s="158">
        <v>48.314906087651529</v>
      </c>
    </row>
    <row r="10593" spans="1:7" x14ac:dyDescent="0.25">
      <c r="A10593" s="147">
        <v>10589</v>
      </c>
      <c r="B10593" s="151">
        <v>21204131324</v>
      </c>
      <c r="C10593" s="151">
        <v>303</v>
      </c>
      <c r="D10593" s="158">
        <v>1065.608416</v>
      </c>
      <c r="E10593" s="151">
        <v>4328</v>
      </c>
      <c r="F10593" s="151">
        <v>8</v>
      </c>
      <c r="G10593" s="158">
        <v>71.180231783668575</v>
      </c>
    </row>
    <row r="10594" spans="1:7" x14ac:dyDescent="0.25">
      <c r="A10594" s="147">
        <v>10590</v>
      </c>
      <c r="B10594" s="151">
        <v>21204131325</v>
      </c>
      <c r="C10594" s="151">
        <v>428</v>
      </c>
      <c r="D10594" s="158">
        <v>1016.813765</v>
      </c>
      <c r="E10594" s="151">
        <v>8516</v>
      </c>
      <c r="F10594" s="151">
        <v>5</v>
      </c>
      <c r="G10594" s="158">
        <v>43.286266151591846</v>
      </c>
    </row>
    <row r="10595" spans="1:7" x14ac:dyDescent="0.25">
      <c r="A10595" s="147">
        <v>10591</v>
      </c>
      <c r="B10595" s="151">
        <v>21204131326</v>
      </c>
      <c r="C10595" s="151">
        <v>302</v>
      </c>
      <c r="D10595" s="158">
        <v>1094.030761</v>
      </c>
      <c r="E10595" s="151">
        <v>1869</v>
      </c>
      <c r="F10595" s="151">
        <v>9</v>
      </c>
      <c r="G10595" s="158">
        <v>87.558278939656319</v>
      </c>
    </row>
    <row r="10596" spans="1:7" x14ac:dyDescent="0.25">
      <c r="A10596" s="147">
        <v>10592</v>
      </c>
      <c r="B10596" s="151">
        <v>21204131601</v>
      </c>
      <c r="C10596" s="151">
        <v>292</v>
      </c>
      <c r="D10596" s="158">
        <v>942.42688299999998</v>
      </c>
      <c r="E10596" s="151">
        <v>12202</v>
      </c>
      <c r="F10596" s="151">
        <v>3</v>
      </c>
      <c r="G10596" s="158">
        <v>18.735846543226323</v>
      </c>
    </row>
    <row r="10597" spans="1:7" x14ac:dyDescent="0.25">
      <c r="A10597" s="147">
        <v>10593</v>
      </c>
      <c r="B10597" s="151">
        <v>21204131602</v>
      </c>
      <c r="C10597" s="151">
        <v>349</v>
      </c>
      <c r="D10597" s="158">
        <v>907.42223309999997</v>
      </c>
      <c r="E10597" s="151">
        <v>13162</v>
      </c>
      <c r="F10597" s="151">
        <v>2</v>
      </c>
      <c r="G10597" s="158">
        <v>12.34181430664713</v>
      </c>
    </row>
    <row r="10598" spans="1:7" x14ac:dyDescent="0.25">
      <c r="A10598" s="147">
        <v>10594</v>
      </c>
      <c r="B10598" s="151">
        <v>21204131603</v>
      </c>
      <c r="C10598" s="151">
        <v>610</v>
      </c>
      <c r="D10598" s="158">
        <v>946.75622180000005</v>
      </c>
      <c r="E10598" s="151">
        <v>12033</v>
      </c>
      <c r="F10598" s="151">
        <v>3</v>
      </c>
      <c r="G10598" s="158">
        <v>19.861462634874115</v>
      </c>
    </row>
    <row r="10599" spans="1:7" x14ac:dyDescent="0.25">
      <c r="A10599" s="147">
        <v>10595</v>
      </c>
      <c r="B10599" s="151">
        <v>21204131604</v>
      </c>
      <c r="C10599" s="151">
        <v>405</v>
      </c>
      <c r="D10599" s="158">
        <v>943.02029500000003</v>
      </c>
      <c r="E10599" s="151">
        <v>12187</v>
      </c>
      <c r="F10599" s="151">
        <v>3</v>
      </c>
      <c r="G10599" s="158">
        <v>18.835753296922871</v>
      </c>
    </row>
    <row r="10600" spans="1:7" x14ac:dyDescent="0.25">
      <c r="A10600" s="147">
        <v>10596</v>
      </c>
      <c r="B10600" s="151">
        <v>21204131605</v>
      </c>
      <c r="C10600" s="151">
        <v>432</v>
      </c>
      <c r="D10600" s="158">
        <v>850.50470010000004</v>
      </c>
      <c r="E10600" s="151">
        <v>14133</v>
      </c>
      <c r="F10600" s="151">
        <v>1</v>
      </c>
      <c r="G10600" s="158">
        <v>5.8745171173571338</v>
      </c>
    </row>
    <row r="10601" spans="1:7" x14ac:dyDescent="0.25">
      <c r="A10601" s="147">
        <v>10597</v>
      </c>
      <c r="B10601" s="151">
        <v>21204131606</v>
      </c>
      <c r="C10601" s="151">
        <v>310</v>
      </c>
      <c r="D10601" s="158">
        <v>847.98217550000004</v>
      </c>
      <c r="E10601" s="151">
        <v>14162</v>
      </c>
      <c r="F10601" s="151">
        <v>1</v>
      </c>
      <c r="G10601" s="158">
        <v>5.6813640602104707</v>
      </c>
    </row>
    <row r="10602" spans="1:7" x14ac:dyDescent="0.25">
      <c r="A10602" s="147">
        <v>10598</v>
      </c>
      <c r="B10602" s="151">
        <v>21204131607</v>
      </c>
      <c r="C10602" s="151">
        <v>558</v>
      </c>
      <c r="D10602" s="158">
        <v>931.71134089999998</v>
      </c>
      <c r="E10602" s="151">
        <v>12558</v>
      </c>
      <c r="F10602" s="151">
        <v>2</v>
      </c>
      <c r="G10602" s="158">
        <v>16.364726255494872</v>
      </c>
    </row>
    <row r="10603" spans="1:7" x14ac:dyDescent="0.25">
      <c r="A10603" s="147">
        <v>10599</v>
      </c>
      <c r="B10603" s="151">
        <v>21204131608</v>
      </c>
      <c r="C10603" s="151">
        <v>434</v>
      </c>
      <c r="D10603" s="158">
        <v>962.75316680000003</v>
      </c>
      <c r="E10603" s="151">
        <v>11439</v>
      </c>
      <c r="F10603" s="151">
        <v>3</v>
      </c>
      <c r="G10603" s="158">
        <v>23.817770081257493</v>
      </c>
    </row>
    <row r="10604" spans="1:7" x14ac:dyDescent="0.25">
      <c r="A10604" s="147">
        <v>10600</v>
      </c>
      <c r="B10604" s="151">
        <v>21204131609</v>
      </c>
      <c r="C10604" s="151">
        <v>397</v>
      </c>
      <c r="D10604" s="158">
        <v>967.42684559999998</v>
      </c>
      <c r="E10604" s="151">
        <v>11238</v>
      </c>
      <c r="F10604" s="151">
        <v>3</v>
      </c>
      <c r="G10604" s="158">
        <v>25.156520580791263</v>
      </c>
    </row>
    <row r="10605" spans="1:7" x14ac:dyDescent="0.25">
      <c r="A10605" s="147">
        <v>10601</v>
      </c>
      <c r="B10605" s="151">
        <v>21204131610</v>
      </c>
      <c r="C10605" s="151">
        <v>629</v>
      </c>
      <c r="D10605" s="158">
        <v>982.77428889999999</v>
      </c>
      <c r="E10605" s="151">
        <v>10524</v>
      </c>
      <c r="F10605" s="151">
        <v>4</v>
      </c>
      <c r="G10605" s="158">
        <v>29.912082056747035</v>
      </c>
    </row>
    <row r="10606" spans="1:7" x14ac:dyDescent="0.25">
      <c r="A10606" s="147">
        <v>10602</v>
      </c>
      <c r="B10606" s="151">
        <v>21204131611</v>
      </c>
      <c r="C10606" s="151">
        <v>503</v>
      </c>
      <c r="D10606" s="158">
        <v>931.69010960000003</v>
      </c>
      <c r="E10606" s="151">
        <v>12560</v>
      </c>
      <c r="F10606" s="151">
        <v>2</v>
      </c>
      <c r="G10606" s="158">
        <v>16.351405355002001</v>
      </c>
    </row>
    <row r="10607" spans="1:7" x14ac:dyDescent="0.25">
      <c r="A10607" s="147">
        <v>10603</v>
      </c>
      <c r="B10607" s="151">
        <v>21204131612</v>
      </c>
      <c r="C10607" s="151">
        <v>470</v>
      </c>
      <c r="D10607" s="158">
        <v>975.92117510000003</v>
      </c>
      <c r="E10607" s="151">
        <v>10866</v>
      </c>
      <c r="F10607" s="151">
        <v>4</v>
      </c>
      <c r="G10607" s="158">
        <v>27.6342080724657</v>
      </c>
    </row>
    <row r="10608" spans="1:7" x14ac:dyDescent="0.25">
      <c r="A10608" s="147">
        <v>10604</v>
      </c>
      <c r="B10608" s="151">
        <v>21204131613</v>
      </c>
      <c r="C10608" s="151">
        <v>553</v>
      </c>
      <c r="D10608" s="158">
        <v>892.75466589999996</v>
      </c>
      <c r="E10608" s="151">
        <v>13476</v>
      </c>
      <c r="F10608" s="151">
        <v>2</v>
      </c>
      <c r="G10608" s="158">
        <v>10.250432929266019</v>
      </c>
    </row>
    <row r="10609" spans="1:7" x14ac:dyDescent="0.25">
      <c r="A10609" s="147">
        <v>10605</v>
      </c>
      <c r="B10609" s="151">
        <v>21204131614</v>
      </c>
      <c r="C10609" s="151">
        <v>471</v>
      </c>
      <c r="D10609" s="158">
        <v>961.55949620000001</v>
      </c>
      <c r="E10609" s="151">
        <v>11498</v>
      </c>
      <c r="F10609" s="151">
        <v>3</v>
      </c>
      <c r="G10609" s="158">
        <v>23.424803516717731</v>
      </c>
    </row>
    <row r="10610" spans="1:7" x14ac:dyDescent="0.25">
      <c r="A10610" s="147">
        <v>10606</v>
      </c>
      <c r="B10610" s="151">
        <v>21204131615</v>
      </c>
      <c r="C10610" s="151">
        <v>203</v>
      </c>
      <c r="D10610" s="158">
        <v>970.01952180000001</v>
      </c>
      <c r="E10610" s="151">
        <v>11114</v>
      </c>
      <c r="F10610" s="151">
        <v>3</v>
      </c>
      <c r="G10610" s="158">
        <v>25.982416411349408</v>
      </c>
    </row>
    <row r="10611" spans="1:7" x14ac:dyDescent="0.25">
      <c r="A10611" s="147">
        <v>10607</v>
      </c>
      <c r="B10611" s="151">
        <v>21204131616</v>
      </c>
      <c r="C10611" s="151">
        <v>349</v>
      </c>
      <c r="D10611" s="158">
        <v>967.36272540000004</v>
      </c>
      <c r="E10611" s="151">
        <v>11241</v>
      </c>
      <c r="F10611" s="151">
        <v>3</v>
      </c>
      <c r="G10611" s="158">
        <v>25.136539230051952</v>
      </c>
    </row>
    <row r="10612" spans="1:7" x14ac:dyDescent="0.25">
      <c r="A10612" s="147">
        <v>10608</v>
      </c>
      <c r="B10612" s="151">
        <v>21204131617</v>
      </c>
      <c r="C10612" s="151">
        <v>496</v>
      </c>
      <c r="D10612" s="158">
        <v>921.75777400000004</v>
      </c>
      <c r="E10612" s="151">
        <v>12812</v>
      </c>
      <c r="F10612" s="151">
        <v>2</v>
      </c>
      <c r="G10612" s="158">
        <v>14.672971892899961</v>
      </c>
    </row>
    <row r="10613" spans="1:7" x14ac:dyDescent="0.25">
      <c r="A10613" s="147">
        <v>10609</v>
      </c>
      <c r="B10613" s="151">
        <v>21204131701</v>
      </c>
      <c r="C10613" s="151">
        <v>252</v>
      </c>
      <c r="D10613" s="158">
        <v>846.23872349999999</v>
      </c>
      <c r="E10613" s="151">
        <v>14179</v>
      </c>
      <c r="F10613" s="151">
        <v>1</v>
      </c>
      <c r="G10613" s="158">
        <v>5.568136406021047</v>
      </c>
    </row>
    <row r="10614" spans="1:7" x14ac:dyDescent="0.25">
      <c r="A10614" s="147">
        <v>10610</v>
      </c>
      <c r="B10614" s="151">
        <v>21204131702</v>
      </c>
      <c r="C10614" s="151">
        <v>366</v>
      </c>
      <c r="D10614" s="158">
        <v>837.17652680000003</v>
      </c>
      <c r="E10614" s="151">
        <v>14266</v>
      </c>
      <c r="F10614" s="151">
        <v>1</v>
      </c>
      <c r="G10614" s="158">
        <v>4.9886772345810577</v>
      </c>
    </row>
    <row r="10615" spans="1:7" x14ac:dyDescent="0.25">
      <c r="A10615" s="147">
        <v>10611</v>
      </c>
      <c r="B10615" s="151">
        <v>21204131703</v>
      </c>
      <c r="C10615" s="151">
        <v>729</v>
      </c>
      <c r="D10615" s="158">
        <v>882.23595009999997</v>
      </c>
      <c r="E10615" s="151">
        <v>13666</v>
      </c>
      <c r="F10615" s="151">
        <v>2</v>
      </c>
      <c r="G10615" s="158">
        <v>8.9849473824430532</v>
      </c>
    </row>
    <row r="10616" spans="1:7" x14ac:dyDescent="0.25">
      <c r="A10616" s="147">
        <v>10612</v>
      </c>
      <c r="B10616" s="151">
        <v>21204131704</v>
      </c>
      <c r="C10616" s="151">
        <v>389</v>
      </c>
      <c r="D10616" s="158">
        <v>890.48686220000002</v>
      </c>
      <c r="E10616" s="151">
        <v>13524</v>
      </c>
      <c r="F10616" s="151">
        <v>2</v>
      </c>
      <c r="G10616" s="158">
        <v>9.9307313174370577</v>
      </c>
    </row>
    <row r="10617" spans="1:7" x14ac:dyDescent="0.25">
      <c r="A10617" s="147">
        <v>10613</v>
      </c>
      <c r="B10617" s="151">
        <v>21204131705</v>
      </c>
      <c r="C10617" s="151">
        <v>275</v>
      </c>
      <c r="D10617" s="158">
        <v>874.14707280000005</v>
      </c>
      <c r="E10617" s="151">
        <v>13795</v>
      </c>
      <c r="F10617" s="151">
        <v>2</v>
      </c>
      <c r="G10617" s="158">
        <v>8.1257493006527231</v>
      </c>
    </row>
    <row r="10618" spans="1:7" x14ac:dyDescent="0.25">
      <c r="A10618" s="147">
        <v>10614</v>
      </c>
      <c r="B10618" s="151">
        <v>21204131706</v>
      </c>
      <c r="C10618" s="151">
        <v>459</v>
      </c>
      <c r="D10618" s="158">
        <v>763.52715130000001</v>
      </c>
      <c r="E10618" s="151">
        <v>14788</v>
      </c>
      <c r="F10618" s="151">
        <v>1</v>
      </c>
      <c r="G10618" s="158">
        <v>1.5119222059411215</v>
      </c>
    </row>
    <row r="10619" spans="1:7" x14ac:dyDescent="0.25">
      <c r="A10619" s="147">
        <v>10615</v>
      </c>
      <c r="B10619" s="151">
        <v>21204131707</v>
      </c>
      <c r="C10619" s="151">
        <v>341</v>
      </c>
      <c r="D10619" s="158">
        <v>759.73229079999999</v>
      </c>
      <c r="E10619" s="151">
        <v>14798</v>
      </c>
      <c r="F10619" s="151">
        <v>1</v>
      </c>
      <c r="G10619" s="158">
        <v>1.445317703476755</v>
      </c>
    </row>
    <row r="10620" spans="1:7" x14ac:dyDescent="0.25">
      <c r="A10620" s="147">
        <v>10616</v>
      </c>
      <c r="B10620" s="151">
        <v>21204131709</v>
      </c>
      <c r="C10620" s="151">
        <v>501</v>
      </c>
      <c r="D10620" s="158">
        <v>886.03541740000003</v>
      </c>
      <c r="E10620" s="151">
        <v>13600</v>
      </c>
      <c r="F10620" s="151">
        <v>2</v>
      </c>
      <c r="G10620" s="158">
        <v>9.4245370987078729</v>
      </c>
    </row>
    <row r="10621" spans="1:7" x14ac:dyDescent="0.25">
      <c r="A10621" s="147">
        <v>10617</v>
      </c>
      <c r="B10621" s="151">
        <v>21204131710</v>
      </c>
      <c r="C10621" s="151">
        <v>430</v>
      </c>
      <c r="D10621" s="158">
        <v>774.04470900000001</v>
      </c>
      <c r="E10621" s="151">
        <v>14752</v>
      </c>
      <c r="F10621" s="151">
        <v>1</v>
      </c>
      <c r="G10621" s="158">
        <v>1.7516984148128416</v>
      </c>
    </row>
    <row r="10622" spans="1:7" x14ac:dyDescent="0.25">
      <c r="A10622" s="147">
        <v>10618</v>
      </c>
      <c r="B10622" s="151">
        <v>21204131711</v>
      </c>
      <c r="C10622" s="151">
        <v>304</v>
      </c>
      <c r="D10622" s="158">
        <v>834.97099249999997</v>
      </c>
      <c r="E10622" s="151">
        <v>14299</v>
      </c>
      <c r="F10622" s="151">
        <v>1</v>
      </c>
      <c r="G10622" s="158">
        <v>4.7688823764486479</v>
      </c>
    </row>
    <row r="10623" spans="1:7" x14ac:dyDescent="0.25">
      <c r="A10623" s="147">
        <v>10619</v>
      </c>
      <c r="B10623" s="151">
        <v>21204131712</v>
      </c>
      <c r="C10623" s="151">
        <v>566</v>
      </c>
      <c r="D10623" s="158">
        <v>785.75086290000002</v>
      </c>
      <c r="E10623" s="151">
        <v>14695</v>
      </c>
      <c r="F10623" s="151">
        <v>1</v>
      </c>
      <c r="G10623" s="158">
        <v>2.1313440788597307</v>
      </c>
    </row>
    <row r="10624" spans="1:7" x14ac:dyDescent="0.25">
      <c r="A10624" s="147">
        <v>10620</v>
      </c>
      <c r="B10624" s="151">
        <v>21204131713</v>
      </c>
      <c r="C10624" s="151">
        <v>432</v>
      </c>
      <c r="D10624" s="158">
        <v>924.60751140000002</v>
      </c>
      <c r="E10624" s="151">
        <v>12746</v>
      </c>
      <c r="F10624" s="151">
        <v>2</v>
      </c>
      <c r="G10624" s="158">
        <v>15.112561609164779</v>
      </c>
    </row>
    <row r="10625" spans="1:7" x14ac:dyDescent="0.25">
      <c r="A10625" s="147">
        <v>10621</v>
      </c>
      <c r="B10625" s="151">
        <v>21204131714</v>
      </c>
      <c r="C10625" s="151">
        <v>472</v>
      </c>
      <c r="D10625" s="158">
        <v>832.5227036</v>
      </c>
      <c r="E10625" s="151">
        <v>14326</v>
      </c>
      <c r="F10625" s="151">
        <v>1</v>
      </c>
      <c r="G10625" s="158">
        <v>4.5890502197948582</v>
      </c>
    </row>
    <row r="10626" spans="1:7" x14ac:dyDescent="0.25">
      <c r="A10626" s="147">
        <v>10622</v>
      </c>
      <c r="B10626" s="151">
        <v>21204131715</v>
      </c>
      <c r="C10626" s="151">
        <v>311</v>
      </c>
      <c r="D10626" s="158">
        <v>911.16654630000005</v>
      </c>
      <c r="E10626" s="151">
        <v>13077</v>
      </c>
      <c r="F10626" s="151">
        <v>2</v>
      </c>
      <c r="G10626" s="158">
        <v>12.907952577594244</v>
      </c>
    </row>
    <row r="10627" spans="1:7" x14ac:dyDescent="0.25">
      <c r="A10627" s="147">
        <v>10623</v>
      </c>
      <c r="B10627" s="151">
        <v>21204131716</v>
      </c>
      <c r="C10627" s="151">
        <v>562</v>
      </c>
      <c r="D10627" s="158">
        <v>868.34621700000002</v>
      </c>
      <c r="E10627" s="151">
        <v>13890</v>
      </c>
      <c r="F10627" s="151">
        <v>1</v>
      </c>
      <c r="G10627" s="158">
        <v>7.4930065272412421</v>
      </c>
    </row>
    <row r="10628" spans="1:7" x14ac:dyDescent="0.25">
      <c r="A10628" s="147">
        <v>10624</v>
      </c>
      <c r="B10628" s="151">
        <v>21204131717</v>
      </c>
      <c r="C10628" s="151">
        <v>460</v>
      </c>
      <c r="D10628" s="158">
        <v>866.05331539999997</v>
      </c>
      <c r="E10628" s="151">
        <v>13920</v>
      </c>
      <c r="F10628" s="151">
        <v>1</v>
      </c>
      <c r="G10628" s="158">
        <v>7.2931930198481414</v>
      </c>
    </row>
    <row r="10629" spans="1:7" x14ac:dyDescent="0.25">
      <c r="A10629" s="147">
        <v>10625</v>
      </c>
      <c r="B10629" s="151">
        <v>21204131718</v>
      </c>
      <c r="C10629" s="151">
        <v>422</v>
      </c>
      <c r="D10629" s="158">
        <v>860.78150749999998</v>
      </c>
      <c r="E10629" s="151">
        <v>13995</v>
      </c>
      <c r="F10629" s="151">
        <v>1</v>
      </c>
      <c r="G10629" s="158">
        <v>6.7936592513653933</v>
      </c>
    </row>
    <row r="10630" spans="1:7" x14ac:dyDescent="0.25">
      <c r="A10630" s="147">
        <v>10626</v>
      </c>
      <c r="B10630" s="151">
        <v>21204131719</v>
      </c>
      <c r="C10630" s="151">
        <v>550</v>
      </c>
      <c r="D10630" s="158">
        <v>795.44722690000003</v>
      </c>
      <c r="E10630" s="151">
        <v>14636</v>
      </c>
      <c r="F10630" s="151">
        <v>1</v>
      </c>
      <c r="G10630" s="158">
        <v>2.524310643399494</v>
      </c>
    </row>
    <row r="10631" spans="1:7" x14ac:dyDescent="0.25">
      <c r="A10631" s="147">
        <v>10627</v>
      </c>
      <c r="B10631" s="151">
        <v>21204131720</v>
      </c>
      <c r="C10631" s="151">
        <v>616</v>
      </c>
      <c r="D10631" s="158">
        <v>764.03224060000002</v>
      </c>
      <c r="E10631" s="151">
        <v>14784</v>
      </c>
      <c r="F10631" s="151">
        <v>1</v>
      </c>
      <c r="G10631" s="158">
        <v>1.5385640069268682</v>
      </c>
    </row>
    <row r="10632" spans="1:7" x14ac:dyDescent="0.25">
      <c r="A10632" s="147">
        <v>10628</v>
      </c>
      <c r="B10632" s="151">
        <v>21204131721</v>
      </c>
      <c r="C10632" s="151">
        <v>355</v>
      </c>
      <c r="D10632" s="158">
        <v>853.43340579999995</v>
      </c>
      <c r="E10632" s="151">
        <v>14098</v>
      </c>
      <c r="F10632" s="151">
        <v>1</v>
      </c>
      <c r="G10632" s="158">
        <v>6.1076328759824161</v>
      </c>
    </row>
    <row r="10633" spans="1:7" x14ac:dyDescent="0.25">
      <c r="A10633" s="147">
        <v>10629</v>
      </c>
      <c r="B10633" s="151">
        <v>21204131722</v>
      </c>
      <c r="C10633" s="151">
        <v>380</v>
      </c>
      <c r="D10633" s="158">
        <v>826.52951280000002</v>
      </c>
      <c r="E10633" s="151">
        <v>14380</v>
      </c>
      <c r="F10633" s="151">
        <v>1</v>
      </c>
      <c r="G10633" s="158">
        <v>4.2293859064872787</v>
      </c>
    </row>
    <row r="10634" spans="1:7" x14ac:dyDescent="0.25">
      <c r="A10634" s="147">
        <v>10630</v>
      </c>
      <c r="B10634" s="151">
        <v>21204131723</v>
      </c>
      <c r="C10634" s="151">
        <v>519</v>
      </c>
      <c r="D10634" s="158">
        <v>787.3341901</v>
      </c>
      <c r="E10634" s="151">
        <v>14680</v>
      </c>
      <c r="F10634" s="151">
        <v>1</v>
      </c>
      <c r="G10634" s="158">
        <v>2.231250832556281</v>
      </c>
    </row>
    <row r="10635" spans="1:7" x14ac:dyDescent="0.25">
      <c r="A10635" s="147">
        <v>10631</v>
      </c>
      <c r="B10635" s="151">
        <v>21204131724</v>
      </c>
      <c r="C10635" s="151">
        <v>487</v>
      </c>
      <c r="D10635" s="158">
        <v>799.13788880000004</v>
      </c>
      <c r="E10635" s="151">
        <v>14609</v>
      </c>
      <c r="F10635" s="151">
        <v>1</v>
      </c>
      <c r="G10635" s="158">
        <v>2.7041428000532837</v>
      </c>
    </row>
    <row r="10636" spans="1:7" x14ac:dyDescent="0.25">
      <c r="A10636" s="147">
        <v>10632</v>
      </c>
      <c r="B10636" s="151">
        <v>21204131725</v>
      </c>
      <c r="C10636" s="151">
        <v>299</v>
      </c>
      <c r="D10636" s="158">
        <v>790.67942419999997</v>
      </c>
      <c r="E10636" s="151">
        <v>14660</v>
      </c>
      <c r="F10636" s="151">
        <v>1</v>
      </c>
      <c r="G10636" s="158">
        <v>2.3644598374850139</v>
      </c>
    </row>
    <row r="10637" spans="1:7" x14ac:dyDescent="0.25">
      <c r="A10637" s="147">
        <v>10633</v>
      </c>
      <c r="B10637" s="151">
        <v>21204131726</v>
      </c>
      <c r="C10637" s="151">
        <v>574</v>
      </c>
      <c r="D10637" s="158">
        <v>819.56981199999996</v>
      </c>
      <c r="E10637" s="151">
        <v>14448</v>
      </c>
      <c r="F10637" s="151">
        <v>1</v>
      </c>
      <c r="G10637" s="158">
        <v>3.7764752897295852</v>
      </c>
    </row>
    <row r="10638" spans="1:7" x14ac:dyDescent="0.25">
      <c r="A10638" s="147">
        <v>10634</v>
      </c>
      <c r="B10638" s="151">
        <v>21204131727</v>
      </c>
      <c r="C10638" s="151">
        <v>489</v>
      </c>
      <c r="D10638" s="158">
        <v>818.33439039999996</v>
      </c>
      <c r="E10638" s="151">
        <v>14464</v>
      </c>
      <c r="F10638" s="151">
        <v>1</v>
      </c>
      <c r="G10638" s="158">
        <v>3.6699080857865987</v>
      </c>
    </row>
    <row r="10639" spans="1:7" x14ac:dyDescent="0.25">
      <c r="A10639" s="147">
        <v>10635</v>
      </c>
      <c r="B10639" s="151">
        <v>21204131728</v>
      </c>
      <c r="C10639" s="151">
        <v>382</v>
      </c>
      <c r="D10639" s="158">
        <v>714.14533770000003</v>
      </c>
      <c r="E10639" s="151">
        <v>14914</v>
      </c>
      <c r="F10639" s="151">
        <v>1</v>
      </c>
      <c r="G10639" s="158">
        <v>0.67270547489010257</v>
      </c>
    </row>
    <row r="10640" spans="1:7" x14ac:dyDescent="0.25">
      <c r="A10640" s="147">
        <v>10636</v>
      </c>
      <c r="B10640" s="151">
        <v>21204131729</v>
      </c>
      <c r="C10640" s="151">
        <v>254</v>
      </c>
      <c r="D10640" s="158">
        <v>817.0729043</v>
      </c>
      <c r="E10640" s="151">
        <v>14476</v>
      </c>
      <c r="F10640" s="151">
        <v>1</v>
      </c>
      <c r="G10640" s="158">
        <v>3.5899826828293588</v>
      </c>
    </row>
    <row r="10641" spans="1:7" x14ac:dyDescent="0.25">
      <c r="A10641" s="147">
        <v>10637</v>
      </c>
      <c r="B10641" s="151">
        <v>21204131730</v>
      </c>
      <c r="C10641" s="151">
        <v>643</v>
      </c>
      <c r="D10641" s="158">
        <v>818.02737260000004</v>
      </c>
      <c r="E10641" s="151">
        <v>14467</v>
      </c>
      <c r="F10641" s="151">
        <v>1</v>
      </c>
      <c r="G10641" s="158">
        <v>3.649926735047289</v>
      </c>
    </row>
    <row r="10642" spans="1:7" x14ac:dyDescent="0.25">
      <c r="A10642" s="147">
        <v>10638</v>
      </c>
      <c r="B10642" s="151">
        <v>21204131732</v>
      </c>
      <c r="C10642" s="151">
        <v>643</v>
      </c>
      <c r="D10642" s="158">
        <v>890.84742359999996</v>
      </c>
      <c r="E10642" s="151">
        <v>13516</v>
      </c>
      <c r="F10642" s="151">
        <v>2</v>
      </c>
      <c r="G10642" s="158">
        <v>9.9840149194085512</v>
      </c>
    </row>
    <row r="10643" spans="1:7" x14ac:dyDescent="0.25">
      <c r="A10643" s="147">
        <v>10639</v>
      </c>
      <c r="B10643" s="151">
        <v>21204131734</v>
      </c>
      <c r="C10643" s="151">
        <v>610</v>
      </c>
      <c r="D10643" s="158">
        <v>898.13482480000005</v>
      </c>
      <c r="E10643" s="151">
        <v>13369</v>
      </c>
      <c r="F10643" s="151">
        <v>2</v>
      </c>
      <c r="G10643" s="158">
        <v>10.963101105634742</v>
      </c>
    </row>
    <row r="10644" spans="1:7" x14ac:dyDescent="0.25">
      <c r="A10644" s="147">
        <v>10640</v>
      </c>
      <c r="B10644" s="151">
        <v>21204131735</v>
      </c>
      <c r="C10644" s="151">
        <v>567</v>
      </c>
      <c r="D10644" s="158">
        <v>861.47865890000003</v>
      </c>
      <c r="E10644" s="151">
        <v>13987</v>
      </c>
      <c r="F10644" s="151">
        <v>1</v>
      </c>
      <c r="G10644" s="158">
        <v>6.8469428533368859</v>
      </c>
    </row>
    <row r="10645" spans="1:7" x14ac:dyDescent="0.25">
      <c r="A10645" s="147">
        <v>10641</v>
      </c>
      <c r="B10645" s="151">
        <v>21204131736</v>
      </c>
      <c r="C10645" s="151">
        <v>583</v>
      </c>
      <c r="D10645" s="158">
        <v>890.69814570000005</v>
      </c>
      <c r="E10645" s="151">
        <v>13518</v>
      </c>
      <c r="F10645" s="151">
        <v>2</v>
      </c>
      <c r="G10645" s="158">
        <v>9.9706940189156779</v>
      </c>
    </row>
    <row r="10646" spans="1:7" x14ac:dyDescent="0.25">
      <c r="A10646" s="147">
        <v>10642</v>
      </c>
      <c r="B10646" s="151">
        <v>21204131737</v>
      </c>
      <c r="C10646" s="151">
        <v>521</v>
      </c>
      <c r="D10646" s="158">
        <v>786.82915920000005</v>
      </c>
      <c r="E10646" s="151">
        <v>14686</v>
      </c>
      <c r="F10646" s="151">
        <v>1</v>
      </c>
      <c r="G10646" s="158">
        <v>2.1912881310776609</v>
      </c>
    </row>
    <row r="10647" spans="1:7" x14ac:dyDescent="0.25">
      <c r="A10647" s="147">
        <v>10643</v>
      </c>
      <c r="B10647" s="151">
        <v>21204131738</v>
      </c>
      <c r="C10647" s="151">
        <v>379</v>
      </c>
      <c r="D10647" s="158">
        <v>789.83679270000005</v>
      </c>
      <c r="E10647" s="151">
        <v>14667</v>
      </c>
      <c r="F10647" s="151">
        <v>1</v>
      </c>
      <c r="G10647" s="158">
        <v>2.3178366857599575</v>
      </c>
    </row>
    <row r="10648" spans="1:7" x14ac:dyDescent="0.25">
      <c r="A10648" s="147">
        <v>10644</v>
      </c>
      <c r="B10648" s="151">
        <v>21204131739</v>
      </c>
      <c r="C10648" s="151">
        <v>381</v>
      </c>
      <c r="D10648" s="158">
        <v>826.31325990000005</v>
      </c>
      <c r="E10648" s="151">
        <v>14384</v>
      </c>
      <c r="F10648" s="151">
        <v>1</v>
      </c>
      <c r="G10648" s="158">
        <v>4.202744105501532</v>
      </c>
    </row>
    <row r="10649" spans="1:7" x14ac:dyDescent="0.25">
      <c r="A10649" s="147">
        <v>10645</v>
      </c>
      <c r="B10649" s="151">
        <v>21204131740</v>
      </c>
      <c r="C10649" s="151">
        <v>568</v>
      </c>
      <c r="D10649" s="158">
        <v>826.14454679999994</v>
      </c>
      <c r="E10649" s="151">
        <v>14387</v>
      </c>
      <c r="F10649" s="151">
        <v>1</v>
      </c>
      <c r="G10649" s="158">
        <v>4.1827627547622219</v>
      </c>
    </row>
    <row r="10650" spans="1:7" x14ac:dyDescent="0.25">
      <c r="A10650" s="147">
        <v>10646</v>
      </c>
      <c r="B10650" s="151">
        <v>21204131741</v>
      </c>
      <c r="C10650" s="151">
        <v>693</v>
      </c>
      <c r="D10650" s="158">
        <v>844.89541440000005</v>
      </c>
      <c r="E10650" s="151">
        <v>14190</v>
      </c>
      <c r="F10650" s="151">
        <v>1</v>
      </c>
      <c r="G10650" s="158">
        <v>5.4948714533102443</v>
      </c>
    </row>
    <row r="10651" spans="1:7" x14ac:dyDescent="0.25">
      <c r="A10651" s="147">
        <v>10647</v>
      </c>
      <c r="B10651" s="151">
        <v>21204131742</v>
      </c>
      <c r="C10651" s="151">
        <v>389</v>
      </c>
      <c r="D10651" s="158">
        <v>839.29306410000004</v>
      </c>
      <c r="E10651" s="151">
        <v>14248</v>
      </c>
      <c r="F10651" s="151">
        <v>1</v>
      </c>
      <c r="G10651" s="158">
        <v>5.1085653390169172</v>
      </c>
    </row>
    <row r="10652" spans="1:7" x14ac:dyDescent="0.25">
      <c r="A10652" s="147">
        <v>10648</v>
      </c>
      <c r="B10652" s="151">
        <v>21204131743</v>
      </c>
      <c r="C10652" s="151">
        <v>567</v>
      </c>
      <c r="D10652" s="158">
        <v>883.20294569999999</v>
      </c>
      <c r="E10652" s="151">
        <v>13655</v>
      </c>
      <c r="F10652" s="151">
        <v>2</v>
      </c>
      <c r="G10652" s="158">
        <v>9.0582123351538559</v>
      </c>
    </row>
    <row r="10653" spans="1:7" x14ac:dyDescent="0.25">
      <c r="A10653" s="147">
        <v>10649</v>
      </c>
      <c r="B10653" s="151">
        <v>21204131745</v>
      </c>
      <c r="C10653" s="151">
        <v>377</v>
      </c>
      <c r="D10653" s="158">
        <v>854.66170279999994</v>
      </c>
      <c r="E10653" s="151">
        <v>14073</v>
      </c>
      <c r="F10653" s="151">
        <v>1</v>
      </c>
      <c r="G10653" s="158">
        <v>6.2741441321433333</v>
      </c>
    </row>
    <row r="10654" spans="1:7" x14ac:dyDescent="0.25">
      <c r="A10654" s="147">
        <v>10650</v>
      </c>
      <c r="B10654" s="151">
        <v>21204131746</v>
      </c>
      <c r="C10654" s="151">
        <v>573</v>
      </c>
      <c r="D10654" s="158">
        <v>968.06396729999994</v>
      </c>
      <c r="E10654" s="151">
        <v>11203</v>
      </c>
      <c r="F10654" s="151">
        <v>3</v>
      </c>
      <c r="G10654" s="158">
        <v>25.389636339416544</v>
      </c>
    </row>
    <row r="10655" spans="1:7" x14ac:dyDescent="0.25">
      <c r="A10655" s="147">
        <v>10651</v>
      </c>
      <c r="B10655" s="151">
        <v>21204131747</v>
      </c>
      <c r="C10655" s="151">
        <v>558</v>
      </c>
      <c r="D10655" s="158">
        <v>969.71501939999996</v>
      </c>
      <c r="E10655" s="151">
        <v>11133</v>
      </c>
      <c r="F10655" s="151">
        <v>3</v>
      </c>
      <c r="G10655" s="158">
        <v>25.855867856667107</v>
      </c>
    </row>
    <row r="10656" spans="1:7" x14ac:dyDescent="0.25">
      <c r="A10656" s="147">
        <v>10652</v>
      </c>
      <c r="B10656" s="151">
        <v>21204131748</v>
      </c>
      <c r="C10656" s="151">
        <v>395</v>
      </c>
      <c r="D10656" s="158">
        <v>933.96121479999999</v>
      </c>
      <c r="E10656" s="151">
        <v>12488</v>
      </c>
      <c r="F10656" s="151">
        <v>3</v>
      </c>
      <c r="G10656" s="158">
        <v>16.830957772745435</v>
      </c>
    </row>
    <row r="10657" spans="1:7" x14ac:dyDescent="0.25">
      <c r="A10657" s="147">
        <v>10653</v>
      </c>
      <c r="B10657" s="151">
        <v>21204131749</v>
      </c>
      <c r="C10657" s="151">
        <v>370</v>
      </c>
      <c r="D10657" s="158">
        <v>735.45150639999997</v>
      </c>
      <c r="E10657" s="151">
        <v>14870</v>
      </c>
      <c r="F10657" s="151">
        <v>1</v>
      </c>
      <c r="G10657" s="158">
        <v>0.96576528573331555</v>
      </c>
    </row>
    <row r="10658" spans="1:7" x14ac:dyDescent="0.25">
      <c r="A10658" s="147">
        <v>10654</v>
      </c>
      <c r="B10658" s="151">
        <v>21204131750</v>
      </c>
      <c r="C10658" s="151">
        <v>883</v>
      </c>
      <c r="D10658" s="158">
        <v>956.22534189999999</v>
      </c>
      <c r="E10658" s="151">
        <v>11716</v>
      </c>
      <c r="F10658" s="151">
        <v>3</v>
      </c>
      <c r="G10658" s="158">
        <v>21.972825362994538</v>
      </c>
    </row>
    <row r="10659" spans="1:7" x14ac:dyDescent="0.25">
      <c r="A10659" s="147">
        <v>10655</v>
      </c>
      <c r="B10659" s="151">
        <v>21204131751</v>
      </c>
      <c r="C10659" s="151">
        <v>375</v>
      </c>
      <c r="D10659" s="158">
        <v>724.58556339999996</v>
      </c>
      <c r="E10659" s="151">
        <v>14896</v>
      </c>
      <c r="F10659" s="151">
        <v>1</v>
      </c>
      <c r="G10659" s="158">
        <v>0.79259357932596253</v>
      </c>
    </row>
    <row r="10660" spans="1:7" x14ac:dyDescent="0.25">
      <c r="A10660" s="147">
        <v>10656</v>
      </c>
      <c r="B10660" s="151">
        <v>21204131801</v>
      </c>
      <c r="C10660" s="151">
        <v>474</v>
      </c>
      <c r="D10660" s="158">
        <v>829.819075</v>
      </c>
      <c r="E10660" s="151">
        <v>14348</v>
      </c>
      <c r="F10660" s="151">
        <v>1</v>
      </c>
      <c r="G10660" s="158">
        <v>4.4425203143732519</v>
      </c>
    </row>
    <row r="10661" spans="1:7" x14ac:dyDescent="0.25">
      <c r="A10661" s="147">
        <v>10657</v>
      </c>
      <c r="B10661" s="151">
        <v>21204131802</v>
      </c>
      <c r="C10661" s="151">
        <v>422</v>
      </c>
      <c r="D10661" s="158">
        <v>885.7515171</v>
      </c>
      <c r="E10661" s="151">
        <v>13605</v>
      </c>
      <c r="F10661" s="151">
        <v>2</v>
      </c>
      <c r="G10661" s="158">
        <v>9.3912348474756886</v>
      </c>
    </row>
    <row r="10662" spans="1:7" x14ac:dyDescent="0.25">
      <c r="A10662" s="147">
        <v>10658</v>
      </c>
      <c r="B10662" s="151">
        <v>21204131803</v>
      </c>
      <c r="C10662" s="151">
        <v>381</v>
      </c>
      <c r="D10662" s="158">
        <v>877.33122309999999</v>
      </c>
      <c r="E10662" s="151">
        <v>13746</v>
      </c>
      <c r="F10662" s="151">
        <v>2</v>
      </c>
      <c r="G10662" s="158">
        <v>8.4521113627281217</v>
      </c>
    </row>
    <row r="10663" spans="1:7" x14ac:dyDescent="0.25">
      <c r="A10663" s="147">
        <v>10659</v>
      </c>
      <c r="B10663" s="151">
        <v>21204131804</v>
      </c>
      <c r="C10663" s="151">
        <v>498</v>
      </c>
      <c r="D10663" s="158">
        <v>801.5020624</v>
      </c>
      <c r="E10663" s="151">
        <v>14587</v>
      </c>
      <c r="F10663" s="151">
        <v>1</v>
      </c>
      <c r="G10663" s="158">
        <v>2.8506727054748904</v>
      </c>
    </row>
    <row r="10664" spans="1:7" x14ac:dyDescent="0.25">
      <c r="A10664" s="147">
        <v>10660</v>
      </c>
      <c r="B10664" s="151">
        <v>21204131805</v>
      </c>
      <c r="C10664" s="151">
        <v>584</v>
      </c>
      <c r="D10664" s="158">
        <v>815.73079259999997</v>
      </c>
      <c r="E10664" s="151">
        <v>14484</v>
      </c>
      <c r="F10664" s="151">
        <v>1</v>
      </c>
      <c r="G10664" s="158">
        <v>3.5366990808578662</v>
      </c>
    </row>
    <row r="10665" spans="1:7" x14ac:dyDescent="0.25">
      <c r="A10665" s="147">
        <v>10661</v>
      </c>
      <c r="B10665" s="151">
        <v>21204131806</v>
      </c>
      <c r="C10665" s="151">
        <v>691</v>
      </c>
      <c r="D10665" s="158">
        <v>860.43908009999996</v>
      </c>
      <c r="E10665" s="151">
        <v>13999</v>
      </c>
      <c r="F10665" s="151">
        <v>1</v>
      </c>
      <c r="G10665" s="158">
        <v>6.7670174503796465</v>
      </c>
    </row>
    <row r="10666" spans="1:7" x14ac:dyDescent="0.25">
      <c r="A10666" s="147">
        <v>10662</v>
      </c>
      <c r="B10666" s="151">
        <v>21204131807</v>
      </c>
      <c r="C10666" s="151">
        <v>551</v>
      </c>
      <c r="D10666" s="158">
        <v>806.45537179999997</v>
      </c>
      <c r="E10666" s="151">
        <v>14551</v>
      </c>
      <c r="F10666" s="151">
        <v>1</v>
      </c>
      <c r="G10666" s="158">
        <v>3.0904489143466098</v>
      </c>
    </row>
    <row r="10667" spans="1:7" x14ac:dyDescent="0.25">
      <c r="A10667" s="147">
        <v>10663</v>
      </c>
      <c r="B10667" s="151">
        <v>21204131808</v>
      </c>
      <c r="C10667" s="151">
        <v>454</v>
      </c>
      <c r="D10667" s="158">
        <v>894.4181059</v>
      </c>
      <c r="E10667" s="151">
        <v>13439</v>
      </c>
      <c r="F10667" s="151">
        <v>2</v>
      </c>
      <c r="G10667" s="158">
        <v>10.496869588384175</v>
      </c>
    </row>
    <row r="10668" spans="1:7" x14ac:dyDescent="0.25">
      <c r="A10668" s="147">
        <v>10664</v>
      </c>
      <c r="B10668" s="151">
        <v>21204131809</v>
      </c>
      <c r="C10668" s="151">
        <v>362</v>
      </c>
      <c r="D10668" s="158">
        <v>763.1290166</v>
      </c>
      <c r="E10668" s="151">
        <v>14790</v>
      </c>
      <c r="F10668" s="151">
        <v>1</v>
      </c>
      <c r="G10668" s="158">
        <v>1.4986013054482483</v>
      </c>
    </row>
    <row r="10669" spans="1:7" x14ac:dyDescent="0.25">
      <c r="A10669" s="147">
        <v>10665</v>
      </c>
      <c r="B10669" s="151">
        <v>21204131810</v>
      </c>
      <c r="C10669" s="151">
        <v>334</v>
      </c>
      <c r="D10669" s="158">
        <v>808.41382829999998</v>
      </c>
      <c r="E10669" s="151">
        <v>14537</v>
      </c>
      <c r="F10669" s="151">
        <v>1</v>
      </c>
      <c r="G10669" s="158">
        <v>3.1836952177967235</v>
      </c>
    </row>
    <row r="10670" spans="1:7" x14ac:dyDescent="0.25">
      <c r="A10670" s="147">
        <v>10666</v>
      </c>
      <c r="B10670" s="151">
        <v>21204131811</v>
      </c>
      <c r="C10670" s="151">
        <v>646</v>
      </c>
      <c r="D10670" s="158">
        <v>748.12178119999999</v>
      </c>
      <c r="E10670" s="151">
        <v>14835</v>
      </c>
      <c r="F10670" s="151">
        <v>1</v>
      </c>
      <c r="G10670" s="158">
        <v>1.1988810443585987</v>
      </c>
    </row>
    <row r="10671" spans="1:7" x14ac:dyDescent="0.25">
      <c r="A10671" s="147">
        <v>10667</v>
      </c>
      <c r="B10671" s="151">
        <v>21204131812</v>
      </c>
      <c r="C10671" s="151">
        <v>430</v>
      </c>
      <c r="D10671" s="158">
        <v>914.79569430000004</v>
      </c>
      <c r="E10671" s="151">
        <v>12981</v>
      </c>
      <c r="F10671" s="151">
        <v>2</v>
      </c>
      <c r="G10671" s="158">
        <v>13.547355801252165</v>
      </c>
    </row>
    <row r="10672" spans="1:7" x14ac:dyDescent="0.25">
      <c r="A10672" s="147">
        <v>10668</v>
      </c>
      <c r="B10672" s="151">
        <v>21204131813</v>
      </c>
      <c r="C10672" s="151">
        <v>527</v>
      </c>
      <c r="D10672" s="158">
        <v>884.17231189999995</v>
      </c>
      <c r="E10672" s="151">
        <v>13640</v>
      </c>
      <c r="F10672" s="151">
        <v>2</v>
      </c>
      <c r="G10672" s="158">
        <v>9.1581190888504072</v>
      </c>
    </row>
    <row r="10673" spans="1:7" x14ac:dyDescent="0.25">
      <c r="A10673" s="147">
        <v>10669</v>
      </c>
      <c r="B10673" s="151">
        <v>21204131814</v>
      </c>
      <c r="C10673" s="151">
        <v>417</v>
      </c>
      <c r="D10673" s="158">
        <v>798.78748169999994</v>
      </c>
      <c r="E10673" s="151">
        <v>14613</v>
      </c>
      <c r="F10673" s="151">
        <v>1</v>
      </c>
      <c r="G10673" s="158">
        <v>2.6775009990675369</v>
      </c>
    </row>
    <row r="10674" spans="1:7" x14ac:dyDescent="0.25">
      <c r="A10674" s="147">
        <v>10670</v>
      </c>
      <c r="B10674" s="151">
        <v>21204131815</v>
      </c>
      <c r="C10674" s="151">
        <v>309</v>
      </c>
      <c r="D10674" s="158">
        <v>796.23716049999996</v>
      </c>
      <c r="E10674" s="151">
        <v>14631</v>
      </c>
      <c r="F10674" s="151">
        <v>1</v>
      </c>
      <c r="G10674" s="158">
        <v>2.557612894631677</v>
      </c>
    </row>
    <row r="10675" spans="1:7" x14ac:dyDescent="0.25">
      <c r="A10675" s="147">
        <v>10671</v>
      </c>
      <c r="B10675" s="151">
        <v>21204131816</v>
      </c>
      <c r="C10675" s="151">
        <v>573</v>
      </c>
      <c r="D10675" s="158">
        <v>828.83969879999995</v>
      </c>
      <c r="E10675" s="151">
        <v>14357</v>
      </c>
      <c r="F10675" s="151">
        <v>1</v>
      </c>
      <c r="G10675" s="158">
        <v>4.3825762621553217</v>
      </c>
    </row>
    <row r="10676" spans="1:7" x14ac:dyDescent="0.25">
      <c r="A10676" s="147">
        <v>10672</v>
      </c>
      <c r="B10676" s="151">
        <v>21204131817</v>
      </c>
      <c r="C10676" s="151">
        <v>334</v>
      </c>
      <c r="D10676" s="158">
        <v>772.27037289999998</v>
      </c>
      <c r="E10676" s="151">
        <v>14761</v>
      </c>
      <c r="F10676" s="151">
        <v>1</v>
      </c>
      <c r="G10676" s="158">
        <v>1.6917543625949116</v>
      </c>
    </row>
    <row r="10677" spans="1:7" x14ac:dyDescent="0.25">
      <c r="A10677" s="147">
        <v>10673</v>
      </c>
      <c r="B10677" s="151">
        <v>21204131818</v>
      </c>
      <c r="C10677" s="151">
        <v>539</v>
      </c>
      <c r="D10677" s="158">
        <v>800.2739345</v>
      </c>
      <c r="E10677" s="151">
        <v>14599</v>
      </c>
      <c r="F10677" s="151">
        <v>1</v>
      </c>
      <c r="G10677" s="158">
        <v>2.7707473025176501</v>
      </c>
    </row>
    <row r="10678" spans="1:7" x14ac:dyDescent="0.25">
      <c r="A10678" s="147">
        <v>10674</v>
      </c>
      <c r="B10678" s="151">
        <v>21204131819</v>
      </c>
      <c r="C10678" s="151">
        <v>518</v>
      </c>
      <c r="D10678" s="158">
        <v>827.27301980000004</v>
      </c>
      <c r="E10678" s="151">
        <v>14376</v>
      </c>
      <c r="F10678" s="151">
        <v>1</v>
      </c>
      <c r="G10678" s="158">
        <v>4.2560277074730246</v>
      </c>
    </row>
    <row r="10679" spans="1:7" x14ac:dyDescent="0.25">
      <c r="A10679" s="147">
        <v>10675</v>
      </c>
      <c r="B10679" s="151">
        <v>21204131820</v>
      </c>
      <c r="C10679" s="151">
        <v>411</v>
      </c>
      <c r="D10679" s="158">
        <v>834.86919049999995</v>
      </c>
      <c r="E10679" s="151">
        <v>14301</v>
      </c>
      <c r="F10679" s="151">
        <v>1</v>
      </c>
      <c r="G10679" s="158">
        <v>4.7555614759557745</v>
      </c>
    </row>
    <row r="10680" spans="1:7" x14ac:dyDescent="0.25">
      <c r="A10680" s="147">
        <v>10676</v>
      </c>
      <c r="B10680" s="151">
        <v>21204131821</v>
      </c>
      <c r="C10680" s="151">
        <v>630</v>
      </c>
      <c r="D10680" s="158">
        <v>832.77711539999996</v>
      </c>
      <c r="E10680" s="151">
        <v>14325</v>
      </c>
      <c r="F10680" s="151">
        <v>1</v>
      </c>
      <c r="G10680" s="158">
        <v>4.5957106700412949</v>
      </c>
    </row>
    <row r="10681" spans="1:7" x14ac:dyDescent="0.25">
      <c r="A10681" s="147">
        <v>10677</v>
      </c>
      <c r="B10681" s="151">
        <v>21204131822</v>
      </c>
      <c r="C10681" s="151">
        <v>697</v>
      </c>
      <c r="D10681" s="158">
        <v>871.00122940000006</v>
      </c>
      <c r="E10681" s="151">
        <v>13844</v>
      </c>
      <c r="F10681" s="151">
        <v>1</v>
      </c>
      <c r="G10681" s="158">
        <v>7.799387238577328</v>
      </c>
    </row>
    <row r="10682" spans="1:7" x14ac:dyDescent="0.25">
      <c r="A10682" s="147">
        <v>10678</v>
      </c>
      <c r="B10682" s="151">
        <v>21204131823</v>
      </c>
      <c r="C10682" s="151">
        <v>458</v>
      </c>
      <c r="D10682" s="158">
        <v>835.10218359999999</v>
      </c>
      <c r="E10682" s="151">
        <v>14297</v>
      </c>
      <c r="F10682" s="151">
        <v>1</v>
      </c>
      <c r="G10682" s="158">
        <v>4.7822032769415213</v>
      </c>
    </row>
    <row r="10683" spans="1:7" x14ac:dyDescent="0.25">
      <c r="A10683" s="147">
        <v>10679</v>
      </c>
      <c r="B10683" s="151">
        <v>21204131824</v>
      </c>
      <c r="C10683" s="151">
        <v>552</v>
      </c>
      <c r="D10683" s="158">
        <v>849.0983056</v>
      </c>
      <c r="E10683" s="151">
        <v>14151</v>
      </c>
      <c r="F10683" s="151">
        <v>1</v>
      </c>
      <c r="G10683" s="158">
        <v>5.7546290129212734</v>
      </c>
    </row>
    <row r="10684" spans="1:7" x14ac:dyDescent="0.25">
      <c r="A10684" s="147">
        <v>10680</v>
      </c>
      <c r="B10684" s="151">
        <v>21204131825</v>
      </c>
      <c r="C10684" s="151">
        <v>541</v>
      </c>
      <c r="D10684" s="158">
        <v>799.55933200000004</v>
      </c>
      <c r="E10684" s="151">
        <v>14604</v>
      </c>
      <c r="F10684" s="151">
        <v>1</v>
      </c>
      <c r="G10684" s="158">
        <v>2.7374450512854671</v>
      </c>
    </row>
    <row r="10685" spans="1:7" x14ac:dyDescent="0.25">
      <c r="A10685" s="147">
        <v>10681</v>
      </c>
      <c r="B10685" s="151">
        <v>21204131826</v>
      </c>
      <c r="C10685" s="151">
        <v>295</v>
      </c>
      <c r="D10685" s="158">
        <v>848.7043291</v>
      </c>
      <c r="E10685" s="151">
        <v>14154</v>
      </c>
      <c r="F10685" s="151">
        <v>1</v>
      </c>
      <c r="G10685" s="158">
        <v>5.7346476621819642</v>
      </c>
    </row>
    <row r="10686" spans="1:7" x14ac:dyDescent="0.25">
      <c r="A10686" s="147">
        <v>10682</v>
      </c>
      <c r="B10686" s="151">
        <v>21204145901</v>
      </c>
      <c r="C10686" s="151">
        <v>778</v>
      </c>
      <c r="D10686" s="158">
        <v>904.48702800000001</v>
      </c>
      <c r="E10686" s="151">
        <v>13232</v>
      </c>
      <c r="F10686" s="151">
        <v>2</v>
      </c>
      <c r="G10686" s="158">
        <v>11.875582789396564</v>
      </c>
    </row>
    <row r="10687" spans="1:7" x14ac:dyDescent="0.25">
      <c r="A10687" s="147">
        <v>10683</v>
      </c>
      <c r="B10687" s="151">
        <v>21204145902</v>
      </c>
      <c r="C10687" s="151">
        <v>325</v>
      </c>
      <c r="D10687" s="158">
        <v>941.48040490000005</v>
      </c>
      <c r="E10687" s="151">
        <v>12228</v>
      </c>
      <c r="F10687" s="151">
        <v>3</v>
      </c>
      <c r="G10687" s="158">
        <v>18.562674836818967</v>
      </c>
    </row>
    <row r="10688" spans="1:7" x14ac:dyDescent="0.25">
      <c r="A10688" s="147">
        <v>10684</v>
      </c>
      <c r="B10688" s="151">
        <v>21204145903</v>
      </c>
      <c r="C10688" s="151">
        <v>466</v>
      </c>
      <c r="D10688" s="158">
        <v>933.11780810000005</v>
      </c>
      <c r="E10688" s="151">
        <v>12515</v>
      </c>
      <c r="F10688" s="151">
        <v>3</v>
      </c>
      <c r="G10688" s="158">
        <v>16.651125616091647</v>
      </c>
    </row>
    <row r="10689" spans="1:7" x14ac:dyDescent="0.25">
      <c r="A10689" s="147">
        <v>10685</v>
      </c>
      <c r="B10689" s="151">
        <v>21204145904</v>
      </c>
      <c r="C10689" s="151">
        <v>392</v>
      </c>
      <c r="D10689" s="158">
        <v>927.26097370000002</v>
      </c>
      <c r="E10689" s="151">
        <v>12690</v>
      </c>
      <c r="F10689" s="151">
        <v>2</v>
      </c>
      <c r="G10689" s="158">
        <v>15.485546822965231</v>
      </c>
    </row>
    <row r="10690" spans="1:7" x14ac:dyDescent="0.25">
      <c r="A10690" s="147">
        <v>10686</v>
      </c>
      <c r="B10690" s="151">
        <v>21204145905</v>
      </c>
      <c r="C10690" s="151">
        <v>687</v>
      </c>
      <c r="D10690" s="158">
        <v>887.00797890000001</v>
      </c>
      <c r="E10690" s="151">
        <v>13579</v>
      </c>
      <c r="F10690" s="151">
        <v>2</v>
      </c>
      <c r="G10690" s="158">
        <v>9.5644065538830425</v>
      </c>
    </row>
    <row r="10691" spans="1:7" x14ac:dyDescent="0.25">
      <c r="A10691" s="147">
        <v>10687</v>
      </c>
      <c r="B10691" s="151">
        <v>21204145906</v>
      </c>
      <c r="C10691" s="151">
        <v>745</v>
      </c>
      <c r="D10691" s="158">
        <v>921.55473900000004</v>
      </c>
      <c r="E10691" s="151">
        <v>12822</v>
      </c>
      <c r="F10691" s="151">
        <v>2</v>
      </c>
      <c r="G10691" s="158">
        <v>14.606367390435594</v>
      </c>
    </row>
    <row r="10692" spans="1:7" x14ac:dyDescent="0.25">
      <c r="A10692" s="147">
        <v>10688</v>
      </c>
      <c r="B10692" s="151">
        <v>21204145907</v>
      </c>
      <c r="C10692" s="151">
        <v>582</v>
      </c>
      <c r="D10692" s="158">
        <v>846.12858270000004</v>
      </c>
      <c r="E10692" s="151">
        <v>14180</v>
      </c>
      <c r="F10692" s="151">
        <v>1</v>
      </c>
      <c r="G10692" s="158">
        <v>5.5614759557746103</v>
      </c>
    </row>
    <row r="10693" spans="1:7" x14ac:dyDescent="0.25">
      <c r="A10693" s="147">
        <v>10689</v>
      </c>
      <c r="B10693" s="151">
        <v>21204145908</v>
      </c>
      <c r="C10693" s="151">
        <v>671</v>
      </c>
      <c r="D10693" s="158">
        <v>927.89097089999996</v>
      </c>
      <c r="E10693" s="151">
        <v>12666</v>
      </c>
      <c r="F10693" s="151">
        <v>2</v>
      </c>
      <c r="G10693" s="158">
        <v>15.645397628879712</v>
      </c>
    </row>
    <row r="10694" spans="1:7" x14ac:dyDescent="0.25">
      <c r="A10694" s="147">
        <v>10690</v>
      </c>
      <c r="B10694" s="151">
        <v>21204145909</v>
      </c>
      <c r="C10694" s="151">
        <v>606</v>
      </c>
      <c r="D10694" s="158">
        <v>861.28620530000001</v>
      </c>
      <c r="E10694" s="151">
        <v>13990</v>
      </c>
      <c r="F10694" s="151">
        <v>1</v>
      </c>
      <c r="G10694" s="158">
        <v>6.8269615025975758</v>
      </c>
    </row>
    <row r="10695" spans="1:7" x14ac:dyDescent="0.25">
      <c r="A10695" s="147">
        <v>10691</v>
      </c>
      <c r="B10695" s="151">
        <v>21204145910</v>
      </c>
      <c r="C10695" s="151">
        <v>398</v>
      </c>
      <c r="D10695" s="158">
        <v>918.13596359999997</v>
      </c>
      <c r="E10695" s="151">
        <v>12905</v>
      </c>
      <c r="F10695" s="151">
        <v>2</v>
      </c>
      <c r="G10695" s="158">
        <v>14.053550019981351</v>
      </c>
    </row>
    <row r="10696" spans="1:7" x14ac:dyDescent="0.25">
      <c r="A10696" s="147">
        <v>10692</v>
      </c>
      <c r="B10696" s="151">
        <v>21204145911</v>
      </c>
      <c r="C10696" s="151">
        <v>753</v>
      </c>
      <c r="D10696" s="158">
        <v>965.23203139999998</v>
      </c>
      <c r="E10696" s="151">
        <v>11322</v>
      </c>
      <c r="F10696" s="151">
        <v>3</v>
      </c>
      <c r="G10696" s="158">
        <v>24.597042760090581</v>
      </c>
    </row>
    <row r="10697" spans="1:7" x14ac:dyDescent="0.25">
      <c r="A10697" s="147">
        <v>10693</v>
      </c>
      <c r="B10697" s="151">
        <v>21204145912</v>
      </c>
      <c r="C10697" s="151">
        <v>635</v>
      </c>
      <c r="D10697" s="158">
        <v>849.46701370000005</v>
      </c>
      <c r="E10697" s="151">
        <v>14146</v>
      </c>
      <c r="F10697" s="151">
        <v>1</v>
      </c>
      <c r="G10697" s="158">
        <v>5.7879312641534568</v>
      </c>
    </row>
    <row r="10698" spans="1:7" x14ac:dyDescent="0.25">
      <c r="A10698" s="147">
        <v>10694</v>
      </c>
      <c r="B10698" s="151">
        <v>21204145913</v>
      </c>
      <c r="C10698" s="151">
        <v>478</v>
      </c>
      <c r="D10698" s="158">
        <v>885.21288870000001</v>
      </c>
      <c r="E10698" s="151">
        <v>13616</v>
      </c>
      <c r="F10698" s="151">
        <v>2</v>
      </c>
      <c r="G10698" s="158">
        <v>9.3179698947648859</v>
      </c>
    </row>
    <row r="10699" spans="1:7" x14ac:dyDescent="0.25">
      <c r="A10699" s="147">
        <v>10695</v>
      </c>
      <c r="B10699" s="151">
        <v>21204145914</v>
      </c>
      <c r="C10699" s="151">
        <v>431</v>
      </c>
      <c r="D10699" s="158">
        <v>863.61119680000002</v>
      </c>
      <c r="E10699" s="151">
        <v>13965</v>
      </c>
      <c r="F10699" s="151">
        <v>1</v>
      </c>
      <c r="G10699" s="158">
        <v>6.9934727587584931</v>
      </c>
    </row>
    <row r="10700" spans="1:7" x14ac:dyDescent="0.25">
      <c r="A10700" s="147">
        <v>10696</v>
      </c>
      <c r="B10700" s="151">
        <v>21204145915</v>
      </c>
      <c r="C10700" s="151">
        <v>500</v>
      </c>
      <c r="D10700" s="158">
        <v>795.78847599999995</v>
      </c>
      <c r="E10700" s="151">
        <v>14634</v>
      </c>
      <c r="F10700" s="151">
        <v>1</v>
      </c>
      <c r="G10700" s="158">
        <v>2.5376315438923673</v>
      </c>
    </row>
    <row r="10701" spans="1:7" x14ac:dyDescent="0.25">
      <c r="A10701" s="147">
        <v>10697</v>
      </c>
      <c r="B10701" s="151">
        <v>21204145916</v>
      </c>
      <c r="C10701" s="151">
        <v>285</v>
      </c>
      <c r="D10701" s="158">
        <v>845.28521599999999</v>
      </c>
      <c r="E10701" s="151">
        <v>14185</v>
      </c>
      <c r="F10701" s="151">
        <v>1</v>
      </c>
      <c r="G10701" s="158">
        <v>5.5281737045424268</v>
      </c>
    </row>
    <row r="10702" spans="1:7" x14ac:dyDescent="0.25">
      <c r="A10702" s="147">
        <v>10698</v>
      </c>
      <c r="B10702" s="151">
        <v>21204145917</v>
      </c>
      <c r="C10702" s="151">
        <v>667</v>
      </c>
      <c r="D10702" s="158">
        <v>928.79638950000003</v>
      </c>
      <c r="E10702" s="151">
        <v>12637</v>
      </c>
      <c r="F10702" s="151">
        <v>2</v>
      </c>
      <c r="G10702" s="158">
        <v>15.838550686026377</v>
      </c>
    </row>
    <row r="10703" spans="1:7" x14ac:dyDescent="0.25">
      <c r="A10703" s="147">
        <v>10699</v>
      </c>
      <c r="B10703" s="151">
        <v>21204145918</v>
      </c>
      <c r="C10703" s="151">
        <v>561</v>
      </c>
      <c r="D10703" s="158">
        <v>917.29105970000001</v>
      </c>
      <c r="E10703" s="151">
        <v>12923</v>
      </c>
      <c r="F10703" s="151">
        <v>2</v>
      </c>
      <c r="G10703" s="158">
        <v>13.933661915545493</v>
      </c>
    </row>
    <row r="10704" spans="1:7" x14ac:dyDescent="0.25">
      <c r="A10704" s="147">
        <v>10700</v>
      </c>
      <c r="B10704" s="151">
        <v>21204145919</v>
      </c>
      <c r="C10704" s="151">
        <v>538</v>
      </c>
      <c r="D10704" s="158">
        <v>882.20281030000001</v>
      </c>
      <c r="E10704" s="151">
        <v>13667</v>
      </c>
      <c r="F10704" s="151">
        <v>2</v>
      </c>
      <c r="G10704" s="158">
        <v>8.9782869321966157</v>
      </c>
    </row>
    <row r="10705" spans="1:7" x14ac:dyDescent="0.25">
      <c r="A10705" s="147">
        <v>10701</v>
      </c>
      <c r="B10705" s="151">
        <v>21204145920</v>
      </c>
      <c r="C10705" s="151">
        <v>738</v>
      </c>
      <c r="D10705" s="158">
        <v>929.85916789999999</v>
      </c>
      <c r="E10705" s="151">
        <v>12611</v>
      </c>
      <c r="F10705" s="151">
        <v>2</v>
      </c>
      <c r="G10705" s="158">
        <v>16.011722392433729</v>
      </c>
    </row>
    <row r="10706" spans="1:7" x14ac:dyDescent="0.25">
      <c r="A10706" s="147">
        <v>10702</v>
      </c>
      <c r="B10706" s="151">
        <v>21204145921</v>
      </c>
      <c r="C10706" s="151">
        <v>250</v>
      </c>
      <c r="D10706" s="158">
        <v>906.33998970000005</v>
      </c>
      <c r="E10706" s="151">
        <v>13196</v>
      </c>
      <c r="F10706" s="151">
        <v>2</v>
      </c>
      <c r="G10706" s="158">
        <v>12.115358998268283</v>
      </c>
    </row>
    <row r="10707" spans="1:7" x14ac:dyDescent="0.25">
      <c r="A10707" s="147">
        <v>10703</v>
      </c>
      <c r="B10707" s="151">
        <v>21204145922</v>
      </c>
      <c r="C10707" s="151">
        <v>476</v>
      </c>
      <c r="D10707" s="158">
        <v>948.78692369999999</v>
      </c>
      <c r="E10707" s="151">
        <v>11982</v>
      </c>
      <c r="F10707" s="151">
        <v>3</v>
      </c>
      <c r="G10707" s="158">
        <v>20.201145597442387</v>
      </c>
    </row>
    <row r="10708" spans="1:7" x14ac:dyDescent="0.25">
      <c r="A10708" s="147">
        <v>10704</v>
      </c>
      <c r="B10708" s="151">
        <v>21204145923</v>
      </c>
      <c r="C10708" s="151">
        <v>770</v>
      </c>
      <c r="D10708" s="158">
        <v>951.80208019999998</v>
      </c>
      <c r="E10708" s="151">
        <v>11873</v>
      </c>
      <c r="F10708" s="151">
        <v>3</v>
      </c>
      <c r="G10708" s="158">
        <v>20.927134674303982</v>
      </c>
    </row>
    <row r="10709" spans="1:7" x14ac:dyDescent="0.25">
      <c r="A10709" s="147">
        <v>10705</v>
      </c>
      <c r="B10709" s="151">
        <v>21204146001</v>
      </c>
      <c r="C10709" s="151">
        <v>716</v>
      </c>
      <c r="D10709" s="158">
        <v>848.04180529999996</v>
      </c>
      <c r="E10709" s="151">
        <v>14160</v>
      </c>
      <c r="F10709" s="151">
        <v>1</v>
      </c>
      <c r="G10709" s="158">
        <v>5.6946849607033441</v>
      </c>
    </row>
    <row r="10710" spans="1:7" x14ac:dyDescent="0.25">
      <c r="A10710" s="147">
        <v>10706</v>
      </c>
      <c r="B10710" s="151">
        <v>21204146002</v>
      </c>
      <c r="C10710" s="151">
        <v>652</v>
      </c>
      <c r="D10710" s="158">
        <v>906.23120119999999</v>
      </c>
      <c r="E10710" s="151">
        <v>13198</v>
      </c>
      <c r="F10710" s="151">
        <v>2</v>
      </c>
      <c r="G10710" s="158">
        <v>12.102038097775409</v>
      </c>
    </row>
    <row r="10711" spans="1:7" x14ac:dyDescent="0.25">
      <c r="A10711" s="147">
        <v>10707</v>
      </c>
      <c r="B10711" s="151">
        <v>21204146003</v>
      </c>
      <c r="C10711" s="151">
        <v>602</v>
      </c>
      <c r="D10711" s="158">
        <v>836.72695780000004</v>
      </c>
      <c r="E10711" s="151">
        <v>14272</v>
      </c>
      <c r="F10711" s="151">
        <v>1</v>
      </c>
      <c r="G10711" s="158">
        <v>4.9487145331024376</v>
      </c>
    </row>
    <row r="10712" spans="1:7" x14ac:dyDescent="0.25">
      <c r="A10712" s="147">
        <v>10708</v>
      </c>
      <c r="B10712" s="151">
        <v>21204146004</v>
      </c>
      <c r="C10712" s="151">
        <v>844</v>
      </c>
      <c r="D10712" s="158">
        <v>863.82585970000002</v>
      </c>
      <c r="E10712" s="151">
        <v>13957</v>
      </c>
      <c r="F10712" s="151">
        <v>1</v>
      </c>
      <c r="G10712" s="158">
        <v>7.0467563607299857</v>
      </c>
    </row>
    <row r="10713" spans="1:7" x14ac:dyDescent="0.25">
      <c r="A10713" s="147">
        <v>10709</v>
      </c>
      <c r="B10713" s="151">
        <v>21204146005</v>
      </c>
      <c r="C10713" s="151">
        <v>549</v>
      </c>
      <c r="D10713" s="158">
        <v>859.63582759999997</v>
      </c>
      <c r="E10713" s="151">
        <v>14008</v>
      </c>
      <c r="F10713" s="151">
        <v>1</v>
      </c>
      <c r="G10713" s="158">
        <v>6.7070733981617154</v>
      </c>
    </row>
    <row r="10714" spans="1:7" x14ac:dyDescent="0.25">
      <c r="A10714" s="147">
        <v>10710</v>
      </c>
      <c r="B10714" s="151">
        <v>21204146006</v>
      </c>
      <c r="C10714" s="151">
        <v>370</v>
      </c>
      <c r="D10714" s="158">
        <v>851.08877050000001</v>
      </c>
      <c r="E10714" s="151">
        <v>14128</v>
      </c>
      <c r="F10714" s="151">
        <v>1</v>
      </c>
      <c r="G10714" s="158">
        <v>5.9078193685893172</v>
      </c>
    </row>
    <row r="10715" spans="1:7" x14ac:dyDescent="0.25">
      <c r="A10715" s="147">
        <v>10711</v>
      </c>
      <c r="B10715" s="151">
        <v>21204146007</v>
      </c>
      <c r="C10715" s="151">
        <v>538</v>
      </c>
      <c r="D10715" s="158">
        <v>855.09135509999999</v>
      </c>
      <c r="E10715" s="151">
        <v>14066</v>
      </c>
      <c r="F10715" s="151">
        <v>1</v>
      </c>
      <c r="G10715" s="158">
        <v>6.3207672838683893</v>
      </c>
    </row>
    <row r="10716" spans="1:7" x14ac:dyDescent="0.25">
      <c r="A10716" s="147">
        <v>10712</v>
      </c>
      <c r="B10716" s="151">
        <v>21204146008</v>
      </c>
      <c r="C10716" s="151">
        <v>616</v>
      </c>
      <c r="D10716" s="158">
        <v>895.28941399999997</v>
      </c>
      <c r="E10716" s="151">
        <v>13419</v>
      </c>
      <c r="F10716" s="151">
        <v>2</v>
      </c>
      <c r="G10716" s="158">
        <v>10.630078593312909</v>
      </c>
    </row>
    <row r="10717" spans="1:7" x14ac:dyDescent="0.25">
      <c r="A10717" s="147">
        <v>10713</v>
      </c>
      <c r="B10717" s="151">
        <v>21204146009</v>
      </c>
      <c r="C10717" s="151">
        <v>553</v>
      </c>
      <c r="D10717" s="158">
        <v>854.20982939999999</v>
      </c>
      <c r="E10717" s="151">
        <v>14080</v>
      </c>
      <c r="F10717" s="151">
        <v>1</v>
      </c>
      <c r="G10717" s="158">
        <v>6.2275209804182756</v>
      </c>
    </row>
    <row r="10718" spans="1:7" x14ac:dyDescent="0.25">
      <c r="A10718" s="147">
        <v>10714</v>
      </c>
      <c r="B10718" s="151">
        <v>21204146010</v>
      </c>
      <c r="C10718" s="151">
        <v>553</v>
      </c>
      <c r="D10718" s="158">
        <v>823.66900129999999</v>
      </c>
      <c r="E10718" s="151">
        <v>14411</v>
      </c>
      <c r="F10718" s="151">
        <v>1</v>
      </c>
      <c r="G10718" s="158">
        <v>4.0229119488477423</v>
      </c>
    </row>
    <row r="10719" spans="1:7" x14ac:dyDescent="0.25">
      <c r="A10719" s="147">
        <v>10715</v>
      </c>
      <c r="B10719" s="151">
        <v>21204146011</v>
      </c>
      <c r="C10719" s="151">
        <v>568</v>
      </c>
      <c r="D10719" s="158">
        <v>857.77009099999998</v>
      </c>
      <c r="E10719" s="151">
        <v>14035</v>
      </c>
      <c r="F10719" s="151">
        <v>1</v>
      </c>
      <c r="G10719" s="158">
        <v>6.5272412415079266</v>
      </c>
    </row>
    <row r="10720" spans="1:7" x14ac:dyDescent="0.25">
      <c r="A10720" s="147">
        <v>10716</v>
      </c>
      <c r="B10720" s="151">
        <v>21204146012</v>
      </c>
      <c r="C10720" s="151">
        <v>542</v>
      </c>
      <c r="D10720" s="158">
        <v>803.63745700000004</v>
      </c>
      <c r="E10720" s="151">
        <v>14568</v>
      </c>
      <c r="F10720" s="151">
        <v>1</v>
      </c>
      <c r="G10720" s="158">
        <v>2.9772212601571866</v>
      </c>
    </row>
    <row r="10721" spans="1:7" x14ac:dyDescent="0.25">
      <c r="A10721" s="147">
        <v>10717</v>
      </c>
      <c r="B10721" s="151">
        <v>21204146013</v>
      </c>
      <c r="C10721" s="151">
        <v>616</v>
      </c>
      <c r="D10721" s="158">
        <v>870.14671569999996</v>
      </c>
      <c r="E10721" s="151">
        <v>13860</v>
      </c>
      <c r="F10721" s="151">
        <v>1</v>
      </c>
      <c r="G10721" s="158">
        <v>7.6928200346343418</v>
      </c>
    </row>
    <row r="10722" spans="1:7" x14ac:dyDescent="0.25">
      <c r="A10722" s="147">
        <v>10718</v>
      </c>
      <c r="B10722" s="151">
        <v>21204146014</v>
      </c>
      <c r="C10722" s="151">
        <v>564</v>
      </c>
      <c r="D10722" s="158">
        <v>803.88156260000005</v>
      </c>
      <c r="E10722" s="151">
        <v>14564</v>
      </c>
      <c r="F10722" s="151">
        <v>1</v>
      </c>
      <c r="G10722" s="158">
        <v>3.0038630611429329</v>
      </c>
    </row>
    <row r="10723" spans="1:7" x14ac:dyDescent="0.25">
      <c r="A10723" s="147">
        <v>10719</v>
      </c>
      <c r="B10723" s="151">
        <v>21204146015</v>
      </c>
      <c r="C10723" s="151">
        <v>622</v>
      </c>
      <c r="D10723" s="158">
        <v>842.44686279999996</v>
      </c>
      <c r="E10723" s="151">
        <v>14222</v>
      </c>
      <c r="F10723" s="151">
        <v>1</v>
      </c>
      <c r="G10723" s="158">
        <v>5.2817370454242711</v>
      </c>
    </row>
    <row r="10724" spans="1:7" x14ac:dyDescent="0.25">
      <c r="A10724" s="147">
        <v>10720</v>
      </c>
      <c r="B10724" s="151">
        <v>21204146016</v>
      </c>
      <c r="C10724" s="151">
        <v>300</v>
      </c>
      <c r="D10724" s="158">
        <v>912.10307350000005</v>
      </c>
      <c r="E10724" s="151">
        <v>13050</v>
      </c>
      <c r="F10724" s="151">
        <v>2</v>
      </c>
      <c r="G10724" s="158">
        <v>13.087784734248034</v>
      </c>
    </row>
    <row r="10725" spans="1:7" x14ac:dyDescent="0.25">
      <c r="A10725" s="147">
        <v>10721</v>
      </c>
      <c r="B10725" s="151">
        <v>21204146017</v>
      </c>
      <c r="C10725" s="151">
        <v>431</v>
      </c>
      <c r="D10725" s="158">
        <v>851.29589999999996</v>
      </c>
      <c r="E10725" s="151">
        <v>14124</v>
      </c>
      <c r="F10725" s="151">
        <v>1</v>
      </c>
      <c r="G10725" s="158">
        <v>5.934461169575064</v>
      </c>
    </row>
    <row r="10726" spans="1:7" x14ac:dyDescent="0.25">
      <c r="A10726" s="147">
        <v>10722</v>
      </c>
      <c r="B10726" s="151">
        <v>21204146018</v>
      </c>
      <c r="C10726" s="151">
        <v>624</v>
      </c>
      <c r="D10726" s="158">
        <v>889.34049289999996</v>
      </c>
      <c r="E10726" s="151">
        <v>13550</v>
      </c>
      <c r="F10726" s="151">
        <v>2</v>
      </c>
      <c r="G10726" s="158">
        <v>9.7575596110297056</v>
      </c>
    </row>
    <row r="10727" spans="1:7" x14ac:dyDescent="0.25">
      <c r="A10727" s="147">
        <v>10723</v>
      </c>
      <c r="B10727" s="151">
        <v>21204146019</v>
      </c>
      <c r="C10727" s="151">
        <v>699</v>
      </c>
      <c r="D10727" s="158">
        <v>880.14624830000002</v>
      </c>
      <c r="E10727" s="151">
        <v>13699</v>
      </c>
      <c r="F10727" s="151">
        <v>2</v>
      </c>
      <c r="G10727" s="158">
        <v>8.7651525243106434</v>
      </c>
    </row>
    <row r="10728" spans="1:7" x14ac:dyDescent="0.25">
      <c r="A10728" s="147">
        <v>10724</v>
      </c>
      <c r="B10728" s="151">
        <v>21204146020</v>
      </c>
      <c r="C10728" s="151">
        <v>590</v>
      </c>
      <c r="D10728" s="158">
        <v>777.84350930000005</v>
      </c>
      <c r="E10728" s="151">
        <v>14738</v>
      </c>
      <c r="F10728" s="151">
        <v>1</v>
      </c>
      <c r="G10728" s="158">
        <v>1.8449447182629544</v>
      </c>
    </row>
    <row r="10729" spans="1:7" x14ac:dyDescent="0.25">
      <c r="A10729" s="147">
        <v>10725</v>
      </c>
      <c r="B10729" s="151">
        <v>21204146021</v>
      </c>
      <c r="C10729" s="151">
        <v>820</v>
      </c>
      <c r="D10729" s="158">
        <v>920.10401560000003</v>
      </c>
      <c r="E10729" s="151">
        <v>12858</v>
      </c>
      <c r="F10729" s="151">
        <v>2</v>
      </c>
      <c r="G10729" s="158">
        <v>14.366591181563873</v>
      </c>
    </row>
    <row r="10730" spans="1:7" x14ac:dyDescent="0.25">
      <c r="A10730" s="147">
        <v>10726</v>
      </c>
      <c r="B10730" s="151">
        <v>21204146022</v>
      </c>
      <c r="C10730" s="151">
        <v>476</v>
      </c>
      <c r="D10730" s="158">
        <v>821.55524200000002</v>
      </c>
      <c r="E10730" s="151">
        <v>14426</v>
      </c>
      <c r="F10730" s="151">
        <v>1</v>
      </c>
      <c r="G10730" s="158">
        <v>3.9230051951511919</v>
      </c>
    </row>
    <row r="10731" spans="1:7" x14ac:dyDescent="0.25">
      <c r="A10731" s="147">
        <v>10727</v>
      </c>
      <c r="B10731" s="151">
        <v>21204146023</v>
      </c>
      <c r="C10731" s="151">
        <v>607</v>
      </c>
      <c r="D10731" s="158">
        <v>781.68587300000002</v>
      </c>
      <c r="E10731" s="151">
        <v>14712</v>
      </c>
      <c r="F10731" s="151">
        <v>1</v>
      </c>
      <c r="G10731" s="158">
        <v>2.0181164246703078</v>
      </c>
    </row>
    <row r="10732" spans="1:7" x14ac:dyDescent="0.25">
      <c r="A10732" s="147">
        <v>10728</v>
      </c>
      <c r="B10732" s="151">
        <v>21204146024</v>
      </c>
      <c r="C10732" s="151">
        <v>660</v>
      </c>
      <c r="D10732" s="158">
        <v>844.53225550000002</v>
      </c>
      <c r="E10732" s="151">
        <v>14193</v>
      </c>
      <c r="F10732" s="151">
        <v>1</v>
      </c>
      <c r="G10732" s="158">
        <v>5.4748901025709342</v>
      </c>
    </row>
    <row r="10733" spans="1:7" x14ac:dyDescent="0.25">
      <c r="A10733" s="147">
        <v>10729</v>
      </c>
      <c r="B10733" s="151">
        <v>21204146025</v>
      </c>
      <c r="C10733" s="151">
        <v>570</v>
      </c>
      <c r="D10733" s="158">
        <v>831.66116929999998</v>
      </c>
      <c r="E10733" s="151">
        <v>14333</v>
      </c>
      <c r="F10733" s="151">
        <v>1</v>
      </c>
      <c r="G10733" s="158">
        <v>4.5424270680698013</v>
      </c>
    </row>
    <row r="10734" spans="1:7" x14ac:dyDescent="0.25">
      <c r="A10734" s="147">
        <v>10730</v>
      </c>
      <c r="B10734" s="151">
        <v>21204146026</v>
      </c>
      <c r="C10734" s="151">
        <v>532</v>
      </c>
      <c r="D10734" s="158">
        <v>798.96467340000004</v>
      </c>
      <c r="E10734" s="151">
        <v>14611</v>
      </c>
      <c r="F10734" s="151">
        <v>1</v>
      </c>
      <c r="G10734" s="158">
        <v>2.6908218995604103</v>
      </c>
    </row>
    <row r="10735" spans="1:7" x14ac:dyDescent="0.25">
      <c r="A10735" s="147">
        <v>10731</v>
      </c>
      <c r="B10735" s="151">
        <v>21204146027</v>
      </c>
      <c r="C10735" s="151">
        <v>773</v>
      </c>
      <c r="D10735" s="158">
        <v>957.1086818</v>
      </c>
      <c r="E10735" s="151">
        <v>11679</v>
      </c>
      <c r="F10735" s="151">
        <v>3</v>
      </c>
      <c r="G10735" s="158">
        <v>22.219262022112694</v>
      </c>
    </row>
    <row r="10736" spans="1:7" x14ac:dyDescent="0.25">
      <c r="A10736" s="147">
        <v>10732</v>
      </c>
      <c r="B10736" s="151">
        <v>21204146028</v>
      </c>
      <c r="C10736" s="151">
        <v>266</v>
      </c>
      <c r="D10736" s="158">
        <v>836.31048399999997</v>
      </c>
      <c r="E10736" s="151">
        <v>14276</v>
      </c>
      <c r="F10736" s="151">
        <v>1</v>
      </c>
      <c r="G10736" s="158">
        <v>4.9220727321166908</v>
      </c>
    </row>
    <row r="10737" spans="1:7" x14ac:dyDescent="0.25">
      <c r="A10737" s="147">
        <v>10733</v>
      </c>
      <c r="B10737" s="151">
        <v>21204146029</v>
      </c>
      <c r="C10737" s="151">
        <v>679</v>
      </c>
      <c r="D10737" s="158">
        <v>798.35719710000001</v>
      </c>
      <c r="E10737" s="151">
        <v>14618</v>
      </c>
      <c r="F10737" s="151">
        <v>1</v>
      </c>
      <c r="G10737" s="158">
        <v>2.6441987478353539</v>
      </c>
    </row>
    <row r="10738" spans="1:7" x14ac:dyDescent="0.25">
      <c r="A10738" s="147">
        <v>10734</v>
      </c>
      <c r="B10738" s="151">
        <v>21204146030</v>
      </c>
      <c r="C10738" s="151">
        <v>442</v>
      </c>
      <c r="D10738" s="158">
        <v>817.02116409999996</v>
      </c>
      <c r="E10738" s="151">
        <v>14477</v>
      </c>
      <c r="F10738" s="151">
        <v>1</v>
      </c>
      <c r="G10738" s="158">
        <v>3.5833222325829222</v>
      </c>
    </row>
    <row r="10739" spans="1:7" x14ac:dyDescent="0.25">
      <c r="A10739" s="147">
        <v>10735</v>
      </c>
      <c r="B10739" s="151">
        <v>21204146031</v>
      </c>
      <c r="C10739" s="151">
        <v>472</v>
      </c>
      <c r="D10739" s="158">
        <v>863.69977459999996</v>
      </c>
      <c r="E10739" s="151">
        <v>13962</v>
      </c>
      <c r="F10739" s="151">
        <v>1</v>
      </c>
      <c r="G10739" s="158">
        <v>7.0134541094978022</v>
      </c>
    </row>
    <row r="10740" spans="1:7" x14ac:dyDescent="0.25">
      <c r="A10740" s="147">
        <v>10736</v>
      </c>
      <c r="B10740" s="151">
        <v>21204146032</v>
      </c>
      <c r="C10740" s="151">
        <v>291</v>
      </c>
      <c r="D10740" s="158">
        <v>906.75337939999997</v>
      </c>
      <c r="E10740" s="151">
        <v>13183</v>
      </c>
      <c r="F10740" s="151">
        <v>2</v>
      </c>
      <c r="G10740" s="158">
        <v>12.201944851471959</v>
      </c>
    </row>
    <row r="10741" spans="1:7" x14ac:dyDescent="0.25">
      <c r="A10741" s="147">
        <v>10737</v>
      </c>
      <c r="B10741" s="151">
        <v>21204146033</v>
      </c>
      <c r="C10741" s="151">
        <v>394</v>
      </c>
      <c r="D10741" s="158">
        <v>902.27237600000001</v>
      </c>
      <c r="E10741" s="151">
        <v>13291</v>
      </c>
      <c r="F10741" s="151">
        <v>2</v>
      </c>
      <c r="G10741" s="158">
        <v>11.482616224856802</v>
      </c>
    </row>
    <row r="10742" spans="1:7" x14ac:dyDescent="0.25">
      <c r="A10742" s="147">
        <v>10738</v>
      </c>
      <c r="B10742" s="151">
        <v>21204146034</v>
      </c>
      <c r="C10742" s="151">
        <v>543</v>
      </c>
      <c r="D10742" s="158">
        <v>859.31791150000004</v>
      </c>
      <c r="E10742" s="151">
        <v>14013</v>
      </c>
      <c r="F10742" s="151">
        <v>1</v>
      </c>
      <c r="G10742" s="158">
        <v>6.6737711469295329</v>
      </c>
    </row>
    <row r="10743" spans="1:7" x14ac:dyDescent="0.25">
      <c r="A10743" s="147">
        <v>10739</v>
      </c>
      <c r="B10743" s="151">
        <v>21204146035</v>
      </c>
      <c r="C10743" s="151">
        <v>493</v>
      </c>
      <c r="D10743" s="158">
        <v>781.2120433</v>
      </c>
      <c r="E10743" s="151">
        <v>14715</v>
      </c>
      <c r="F10743" s="151">
        <v>1</v>
      </c>
      <c r="G10743" s="158">
        <v>1.9981350739309975</v>
      </c>
    </row>
    <row r="10744" spans="1:7" x14ac:dyDescent="0.25">
      <c r="A10744" s="147">
        <v>10740</v>
      </c>
      <c r="B10744" s="151">
        <v>21204156301</v>
      </c>
      <c r="C10744" s="151">
        <v>346</v>
      </c>
      <c r="D10744" s="158">
        <v>712.25886930000001</v>
      </c>
      <c r="E10744" s="151">
        <v>14916</v>
      </c>
      <c r="F10744" s="151">
        <v>1</v>
      </c>
      <c r="G10744" s="158">
        <v>0.65938457439722931</v>
      </c>
    </row>
    <row r="10745" spans="1:7" x14ac:dyDescent="0.25">
      <c r="A10745" s="147">
        <v>10741</v>
      </c>
      <c r="B10745" s="151">
        <v>21204156302</v>
      </c>
      <c r="C10745" s="151">
        <v>408</v>
      </c>
      <c r="D10745" s="158">
        <v>803.02359300000001</v>
      </c>
      <c r="E10745" s="151">
        <v>14574</v>
      </c>
      <c r="F10745" s="151">
        <v>1</v>
      </c>
      <c r="G10745" s="158">
        <v>2.9372585586785669</v>
      </c>
    </row>
    <row r="10746" spans="1:7" x14ac:dyDescent="0.25">
      <c r="A10746" s="147">
        <v>10742</v>
      </c>
      <c r="B10746" s="151">
        <v>21204156303</v>
      </c>
      <c r="C10746" s="151">
        <v>474</v>
      </c>
      <c r="D10746" s="158">
        <v>819.06886569999995</v>
      </c>
      <c r="E10746" s="151">
        <v>14456</v>
      </c>
      <c r="F10746" s="151">
        <v>1</v>
      </c>
      <c r="G10746" s="158">
        <v>3.7231916877580922</v>
      </c>
    </row>
    <row r="10747" spans="1:7" x14ac:dyDescent="0.25">
      <c r="A10747" s="147">
        <v>10743</v>
      </c>
      <c r="B10747" s="151">
        <v>21204156304</v>
      </c>
      <c r="C10747" s="151">
        <v>524</v>
      </c>
      <c r="D10747" s="158">
        <v>857.08412299999998</v>
      </c>
      <c r="E10747" s="151">
        <v>14046</v>
      </c>
      <c r="F10747" s="151">
        <v>1</v>
      </c>
      <c r="G10747" s="158">
        <v>6.4539762887971222</v>
      </c>
    </row>
    <row r="10748" spans="1:7" x14ac:dyDescent="0.25">
      <c r="A10748" s="147">
        <v>10744</v>
      </c>
      <c r="B10748" s="151">
        <v>21204156305</v>
      </c>
      <c r="C10748" s="151">
        <v>553</v>
      </c>
      <c r="D10748" s="158">
        <v>805.85531460000004</v>
      </c>
      <c r="E10748" s="151">
        <v>14555</v>
      </c>
      <c r="F10748" s="151">
        <v>1</v>
      </c>
      <c r="G10748" s="158">
        <v>3.0638071133608631</v>
      </c>
    </row>
    <row r="10749" spans="1:7" x14ac:dyDescent="0.25">
      <c r="A10749" s="147">
        <v>10745</v>
      </c>
      <c r="B10749" s="151">
        <v>21204156306</v>
      </c>
      <c r="C10749" s="151">
        <v>492</v>
      </c>
      <c r="D10749" s="158">
        <v>855.80559659999994</v>
      </c>
      <c r="E10749" s="151">
        <v>14060</v>
      </c>
      <c r="F10749" s="151">
        <v>1</v>
      </c>
      <c r="G10749" s="158">
        <v>6.3607299853470094</v>
      </c>
    </row>
    <row r="10750" spans="1:7" x14ac:dyDescent="0.25">
      <c r="A10750" s="147">
        <v>10746</v>
      </c>
      <c r="B10750" s="151">
        <v>21204156307</v>
      </c>
      <c r="C10750" s="151">
        <v>548</v>
      </c>
      <c r="D10750" s="158">
        <v>831.481762</v>
      </c>
      <c r="E10750" s="151">
        <v>14337</v>
      </c>
      <c r="F10750" s="151">
        <v>1</v>
      </c>
      <c r="G10750" s="158">
        <v>4.5157852670840546</v>
      </c>
    </row>
    <row r="10751" spans="1:7" x14ac:dyDescent="0.25">
      <c r="A10751" s="147">
        <v>10747</v>
      </c>
      <c r="B10751" s="151">
        <v>21204156308</v>
      </c>
      <c r="C10751" s="151">
        <v>346</v>
      </c>
      <c r="D10751" s="158">
        <v>867.72726539999996</v>
      </c>
      <c r="E10751" s="151">
        <v>13898</v>
      </c>
      <c r="F10751" s="151">
        <v>1</v>
      </c>
      <c r="G10751" s="158">
        <v>7.4397229252697485</v>
      </c>
    </row>
    <row r="10752" spans="1:7" x14ac:dyDescent="0.25">
      <c r="A10752" s="147">
        <v>10748</v>
      </c>
      <c r="B10752" s="151">
        <v>21204156309</v>
      </c>
      <c r="C10752" s="151">
        <v>484</v>
      </c>
      <c r="D10752" s="158">
        <v>892.91454229999999</v>
      </c>
      <c r="E10752" s="151">
        <v>13468</v>
      </c>
      <c r="F10752" s="151">
        <v>2</v>
      </c>
      <c r="G10752" s="158">
        <v>10.303716531237511</v>
      </c>
    </row>
    <row r="10753" spans="1:7" x14ac:dyDescent="0.25">
      <c r="A10753" s="147">
        <v>10749</v>
      </c>
      <c r="B10753" s="151">
        <v>21204156310</v>
      </c>
      <c r="C10753" s="151">
        <v>479</v>
      </c>
      <c r="D10753" s="158">
        <v>817.64217040000005</v>
      </c>
      <c r="E10753" s="151">
        <v>14471</v>
      </c>
      <c r="F10753" s="151">
        <v>1</v>
      </c>
      <c r="G10753" s="158">
        <v>3.6232849340615423</v>
      </c>
    </row>
    <row r="10754" spans="1:7" x14ac:dyDescent="0.25">
      <c r="A10754" s="147">
        <v>10750</v>
      </c>
      <c r="B10754" s="151">
        <v>21204156311</v>
      </c>
      <c r="C10754" s="151">
        <v>309</v>
      </c>
      <c r="D10754" s="158">
        <v>712.43015690000004</v>
      </c>
      <c r="E10754" s="151">
        <v>14915</v>
      </c>
      <c r="F10754" s="151">
        <v>1</v>
      </c>
      <c r="G10754" s="158">
        <v>0.66604502464366588</v>
      </c>
    </row>
    <row r="10755" spans="1:7" x14ac:dyDescent="0.25">
      <c r="A10755" s="147">
        <v>10751</v>
      </c>
      <c r="B10755" s="151">
        <v>21204156312</v>
      </c>
      <c r="C10755" s="151">
        <v>523</v>
      </c>
      <c r="D10755" s="158">
        <v>842.31027659999995</v>
      </c>
      <c r="E10755" s="151">
        <v>14224</v>
      </c>
      <c r="F10755" s="151">
        <v>1</v>
      </c>
      <c r="G10755" s="158">
        <v>5.2684161449313978</v>
      </c>
    </row>
    <row r="10756" spans="1:7" x14ac:dyDescent="0.25">
      <c r="A10756" s="147">
        <v>10752</v>
      </c>
      <c r="B10756" s="151">
        <v>21204156313</v>
      </c>
      <c r="C10756" s="151">
        <v>538</v>
      </c>
      <c r="D10756" s="158">
        <v>855.55703410000001</v>
      </c>
      <c r="E10756" s="151">
        <v>14061</v>
      </c>
      <c r="F10756" s="151">
        <v>1</v>
      </c>
      <c r="G10756" s="158">
        <v>6.3540695351005736</v>
      </c>
    </row>
    <row r="10757" spans="1:7" x14ac:dyDescent="0.25">
      <c r="A10757" s="147">
        <v>10753</v>
      </c>
      <c r="B10757" s="151">
        <v>21204156314</v>
      </c>
      <c r="C10757" s="151">
        <v>325</v>
      </c>
      <c r="D10757" s="158">
        <v>853.72208079999996</v>
      </c>
      <c r="E10757" s="151">
        <v>14089</v>
      </c>
      <c r="F10757" s="151">
        <v>1</v>
      </c>
      <c r="G10757" s="158">
        <v>6.1675769282003463</v>
      </c>
    </row>
    <row r="10758" spans="1:7" x14ac:dyDescent="0.25">
      <c r="A10758" s="147">
        <v>10754</v>
      </c>
      <c r="B10758" s="151">
        <v>21204156315</v>
      </c>
      <c r="C10758" s="151">
        <v>483</v>
      </c>
      <c r="D10758" s="158">
        <v>839.62181069999997</v>
      </c>
      <c r="E10758" s="151">
        <v>14244</v>
      </c>
      <c r="F10758" s="151">
        <v>1</v>
      </c>
      <c r="G10758" s="158">
        <v>5.135207140002664</v>
      </c>
    </row>
    <row r="10759" spans="1:7" x14ac:dyDescent="0.25">
      <c r="A10759" s="147">
        <v>10755</v>
      </c>
      <c r="B10759" s="151">
        <v>21204156316</v>
      </c>
      <c r="C10759" s="151">
        <v>592</v>
      </c>
      <c r="D10759" s="158">
        <v>785.02125799999999</v>
      </c>
      <c r="E10759" s="151">
        <v>14697</v>
      </c>
      <c r="F10759" s="151">
        <v>1</v>
      </c>
      <c r="G10759" s="158">
        <v>2.1180231783668577</v>
      </c>
    </row>
    <row r="10760" spans="1:7" x14ac:dyDescent="0.25">
      <c r="A10760" s="147">
        <v>10756</v>
      </c>
      <c r="B10760" s="151">
        <v>21204156317</v>
      </c>
      <c r="C10760" s="151">
        <v>14</v>
      </c>
      <c r="D10760" s="158" t="s">
        <v>2876</v>
      </c>
      <c r="E10760" s="151" t="e">
        <v>#VALUE!</v>
      </c>
      <c r="F10760" s="151" t="s">
        <v>2876</v>
      </c>
      <c r="G10760" s="158" t="e">
        <v>#VALUE!</v>
      </c>
    </row>
    <row r="10761" spans="1:7" x14ac:dyDescent="0.25">
      <c r="A10761" s="147">
        <v>10757</v>
      </c>
      <c r="B10761" s="151">
        <v>21204156318</v>
      </c>
      <c r="C10761" s="151">
        <v>345</v>
      </c>
      <c r="D10761" s="158">
        <v>856.60807480000005</v>
      </c>
      <c r="E10761" s="151">
        <v>14052</v>
      </c>
      <c r="F10761" s="151">
        <v>1</v>
      </c>
      <c r="G10761" s="158">
        <v>6.4140135873185029</v>
      </c>
    </row>
    <row r="10762" spans="1:7" x14ac:dyDescent="0.25">
      <c r="A10762" s="147">
        <v>10758</v>
      </c>
      <c r="B10762" s="151">
        <v>21204156319</v>
      </c>
      <c r="C10762" s="151">
        <v>382</v>
      </c>
      <c r="D10762" s="158">
        <v>850.25362640000003</v>
      </c>
      <c r="E10762" s="151">
        <v>14134</v>
      </c>
      <c r="F10762" s="151">
        <v>1</v>
      </c>
      <c r="G10762" s="158">
        <v>5.8678566671106971</v>
      </c>
    </row>
    <row r="10763" spans="1:7" x14ac:dyDescent="0.25">
      <c r="A10763" s="147">
        <v>10759</v>
      </c>
      <c r="B10763" s="151">
        <v>21204156320</v>
      </c>
      <c r="C10763" s="151">
        <v>549</v>
      </c>
      <c r="D10763" s="158">
        <v>894.26506180000001</v>
      </c>
      <c r="E10763" s="151">
        <v>13442</v>
      </c>
      <c r="F10763" s="151">
        <v>2</v>
      </c>
      <c r="G10763" s="158">
        <v>10.476888237644864</v>
      </c>
    </row>
    <row r="10764" spans="1:7" x14ac:dyDescent="0.25">
      <c r="A10764" s="147">
        <v>10760</v>
      </c>
      <c r="B10764" s="151">
        <v>21204156321</v>
      </c>
      <c r="C10764" s="151">
        <v>238</v>
      </c>
      <c r="D10764" s="158">
        <v>842.38935790000005</v>
      </c>
      <c r="E10764" s="151">
        <v>14223</v>
      </c>
      <c r="F10764" s="151">
        <v>1</v>
      </c>
      <c r="G10764" s="158">
        <v>5.2750765951778344</v>
      </c>
    </row>
    <row r="10765" spans="1:7" x14ac:dyDescent="0.25">
      <c r="A10765" s="147">
        <v>10761</v>
      </c>
      <c r="B10765" s="151">
        <v>21204156322</v>
      </c>
      <c r="C10765" s="151">
        <v>375</v>
      </c>
      <c r="D10765" s="158">
        <v>806.56972329999996</v>
      </c>
      <c r="E10765" s="151">
        <v>14549</v>
      </c>
      <c r="F10765" s="151">
        <v>1</v>
      </c>
      <c r="G10765" s="158">
        <v>3.1037698148394832</v>
      </c>
    </row>
    <row r="10766" spans="1:7" x14ac:dyDescent="0.25">
      <c r="A10766" s="147">
        <v>10762</v>
      </c>
      <c r="B10766" s="151">
        <v>21204156323</v>
      </c>
      <c r="C10766" s="151">
        <v>564</v>
      </c>
      <c r="D10766" s="158">
        <v>732.35319370000002</v>
      </c>
      <c r="E10766" s="151">
        <v>14878</v>
      </c>
      <c r="F10766" s="151">
        <v>1</v>
      </c>
      <c r="G10766" s="158">
        <v>0.91248168376182226</v>
      </c>
    </row>
    <row r="10767" spans="1:7" x14ac:dyDescent="0.25">
      <c r="A10767" s="147">
        <v>10763</v>
      </c>
      <c r="B10767" s="151">
        <v>21204156324</v>
      </c>
      <c r="C10767" s="151">
        <v>783</v>
      </c>
      <c r="D10767" s="158">
        <v>783.88360790000002</v>
      </c>
      <c r="E10767" s="151">
        <v>14701</v>
      </c>
      <c r="F10767" s="151">
        <v>1</v>
      </c>
      <c r="G10767" s="158">
        <v>2.091381377381111</v>
      </c>
    </row>
    <row r="10768" spans="1:7" x14ac:dyDescent="0.25">
      <c r="A10768" s="147">
        <v>10764</v>
      </c>
      <c r="B10768" s="151">
        <v>21204156325</v>
      </c>
      <c r="C10768" s="151">
        <v>418</v>
      </c>
      <c r="D10768" s="158">
        <v>868.15556049999998</v>
      </c>
      <c r="E10768" s="151">
        <v>13892</v>
      </c>
      <c r="F10768" s="151">
        <v>1</v>
      </c>
      <c r="G10768" s="158">
        <v>7.4796856267483687</v>
      </c>
    </row>
    <row r="10769" spans="1:7" x14ac:dyDescent="0.25">
      <c r="A10769" s="147">
        <v>10765</v>
      </c>
      <c r="B10769" s="151">
        <v>21204156326</v>
      </c>
      <c r="C10769" s="151">
        <v>556</v>
      </c>
      <c r="D10769" s="158">
        <v>857.78716789999999</v>
      </c>
      <c r="E10769" s="151">
        <v>14034</v>
      </c>
      <c r="F10769" s="151">
        <v>1</v>
      </c>
      <c r="G10769" s="158">
        <v>6.5339016917543624</v>
      </c>
    </row>
    <row r="10770" spans="1:7" x14ac:dyDescent="0.25">
      <c r="A10770" s="147">
        <v>10766</v>
      </c>
      <c r="B10770" s="151">
        <v>21204156327</v>
      </c>
      <c r="C10770" s="151">
        <v>507</v>
      </c>
      <c r="D10770" s="158">
        <v>869.21163260000003</v>
      </c>
      <c r="E10770" s="151">
        <v>13876</v>
      </c>
      <c r="F10770" s="151">
        <v>1</v>
      </c>
      <c r="G10770" s="158">
        <v>7.5862528306913548</v>
      </c>
    </row>
    <row r="10771" spans="1:7" x14ac:dyDescent="0.25">
      <c r="A10771" s="147">
        <v>10767</v>
      </c>
      <c r="B10771" s="151">
        <v>21204156328</v>
      </c>
      <c r="C10771" s="151">
        <v>604</v>
      </c>
      <c r="D10771" s="158">
        <v>840.57170210000004</v>
      </c>
      <c r="E10771" s="151">
        <v>14237</v>
      </c>
      <c r="F10771" s="151">
        <v>1</v>
      </c>
      <c r="G10771" s="158">
        <v>5.1818302917277208</v>
      </c>
    </row>
    <row r="10772" spans="1:7" x14ac:dyDescent="0.25">
      <c r="A10772" s="147">
        <v>10768</v>
      </c>
      <c r="B10772" s="151">
        <v>21204156329</v>
      </c>
      <c r="C10772" s="151">
        <v>560</v>
      </c>
      <c r="D10772" s="158">
        <v>848.59662900000001</v>
      </c>
      <c r="E10772" s="151">
        <v>14157</v>
      </c>
      <c r="F10772" s="151">
        <v>1</v>
      </c>
      <c r="G10772" s="158">
        <v>5.7146663114426541</v>
      </c>
    </row>
    <row r="10773" spans="1:7" x14ac:dyDescent="0.25">
      <c r="A10773" s="147">
        <v>10769</v>
      </c>
      <c r="B10773" s="151">
        <v>21204156330</v>
      </c>
      <c r="C10773" s="151">
        <v>455</v>
      </c>
      <c r="D10773" s="158">
        <v>876.43720989999997</v>
      </c>
      <c r="E10773" s="151">
        <v>13759</v>
      </c>
      <c r="F10773" s="151">
        <v>2</v>
      </c>
      <c r="G10773" s="158">
        <v>8.3655255095244438</v>
      </c>
    </row>
    <row r="10774" spans="1:7" x14ac:dyDescent="0.25">
      <c r="A10774" s="147">
        <v>10770</v>
      </c>
      <c r="B10774" s="151">
        <v>21204156331</v>
      </c>
      <c r="C10774" s="151">
        <v>468</v>
      </c>
      <c r="D10774" s="158">
        <v>718.14047770000002</v>
      </c>
      <c r="E10774" s="151">
        <v>14909</v>
      </c>
      <c r="F10774" s="151">
        <v>1</v>
      </c>
      <c r="G10774" s="158">
        <v>0.70600772612228591</v>
      </c>
    </row>
    <row r="10775" spans="1:7" x14ac:dyDescent="0.25">
      <c r="A10775" s="147">
        <v>10771</v>
      </c>
      <c r="B10775" s="151">
        <v>21204156332</v>
      </c>
      <c r="C10775" s="151">
        <v>469</v>
      </c>
      <c r="D10775" s="158">
        <v>837.20743219999997</v>
      </c>
      <c r="E10775" s="151">
        <v>14265</v>
      </c>
      <c r="F10775" s="151">
        <v>1</v>
      </c>
      <c r="G10775" s="158">
        <v>4.9953376848274944</v>
      </c>
    </row>
    <row r="10776" spans="1:7" x14ac:dyDescent="0.25">
      <c r="A10776" s="147">
        <v>10772</v>
      </c>
      <c r="B10776" s="151">
        <v>21204156333</v>
      </c>
      <c r="C10776" s="151">
        <v>405</v>
      </c>
      <c r="D10776" s="158">
        <v>939.66056349999997</v>
      </c>
      <c r="E10776" s="151">
        <v>12291</v>
      </c>
      <c r="F10776" s="151">
        <v>3</v>
      </c>
      <c r="G10776" s="158">
        <v>18.143066471293459</v>
      </c>
    </row>
    <row r="10777" spans="1:7" x14ac:dyDescent="0.25">
      <c r="A10777" s="147">
        <v>10773</v>
      </c>
      <c r="B10777" s="151">
        <v>21204156334</v>
      </c>
      <c r="C10777" s="151">
        <v>446</v>
      </c>
      <c r="D10777" s="158">
        <v>821.95012919999999</v>
      </c>
      <c r="E10777" s="151">
        <v>14423</v>
      </c>
      <c r="F10777" s="151">
        <v>1</v>
      </c>
      <c r="G10777" s="158">
        <v>3.942986545890502</v>
      </c>
    </row>
    <row r="10778" spans="1:7" x14ac:dyDescent="0.25">
      <c r="A10778" s="147">
        <v>10774</v>
      </c>
      <c r="B10778" s="151">
        <v>21204156335</v>
      </c>
      <c r="C10778" s="151">
        <v>369</v>
      </c>
      <c r="D10778" s="158">
        <v>765.79603559999998</v>
      </c>
      <c r="E10778" s="151">
        <v>14778</v>
      </c>
      <c r="F10778" s="151">
        <v>1</v>
      </c>
      <c r="G10778" s="158">
        <v>1.5785267084054884</v>
      </c>
    </row>
    <row r="10779" spans="1:7" x14ac:dyDescent="0.25">
      <c r="A10779" s="147">
        <v>10775</v>
      </c>
      <c r="B10779" s="151">
        <v>21204156336</v>
      </c>
      <c r="C10779" s="151">
        <v>450</v>
      </c>
      <c r="D10779" s="158">
        <v>842.95508380000001</v>
      </c>
      <c r="E10779" s="151">
        <v>14214</v>
      </c>
      <c r="F10779" s="151">
        <v>1</v>
      </c>
      <c r="G10779" s="158">
        <v>5.3350206473957638</v>
      </c>
    </row>
    <row r="10780" spans="1:7" x14ac:dyDescent="0.25">
      <c r="A10780" s="147">
        <v>10776</v>
      </c>
      <c r="B10780" s="151">
        <v>21204156337</v>
      </c>
      <c r="C10780" s="151">
        <v>781</v>
      </c>
      <c r="D10780" s="158">
        <v>788.60349580000002</v>
      </c>
      <c r="E10780" s="151">
        <v>14672</v>
      </c>
      <c r="F10780" s="151">
        <v>1</v>
      </c>
      <c r="G10780" s="158">
        <v>2.284534434527774</v>
      </c>
    </row>
    <row r="10781" spans="1:7" x14ac:dyDescent="0.25">
      <c r="A10781" s="147">
        <v>10777</v>
      </c>
      <c r="B10781" s="151">
        <v>21204156338</v>
      </c>
      <c r="C10781" s="151">
        <v>406</v>
      </c>
      <c r="D10781" s="158">
        <v>851.42913439999995</v>
      </c>
      <c r="E10781" s="151">
        <v>14120</v>
      </c>
      <c r="F10781" s="151">
        <v>1</v>
      </c>
      <c r="G10781" s="158">
        <v>5.9611029705608098</v>
      </c>
    </row>
    <row r="10782" spans="1:7" x14ac:dyDescent="0.25">
      <c r="A10782" s="147">
        <v>10778</v>
      </c>
      <c r="B10782" s="151">
        <v>21204156339</v>
      </c>
      <c r="C10782" s="151">
        <v>237</v>
      </c>
      <c r="D10782" s="158">
        <v>812.11469720000002</v>
      </c>
      <c r="E10782" s="151">
        <v>14511</v>
      </c>
      <c r="F10782" s="151">
        <v>1</v>
      </c>
      <c r="G10782" s="158">
        <v>3.3568669242040765</v>
      </c>
    </row>
    <row r="10783" spans="1:7" x14ac:dyDescent="0.25">
      <c r="A10783" s="147">
        <v>10779</v>
      </c>
      <c r="B10783" s="151">
        <v>21204156340</v>
      </c>
      <c r="C10783" s="151">
        <v>606</v>
      </c>
      <c r="D10783" s="158">
        <v>826.07990229999996</v>
      </c>
      <c r="E10783" s="151">
        <v>14389</v>
      </c>
      <c r="F10783" s="151">
        <v>1</v>
      </c>
      <c r="G10783" s="158">
        <v>4.1694418542693485</v>
      </c>
    </row>
    <row r="10784" spans="1:7" x14ac:dyDescent="0.25">
      <c r="A10784" s="147">
        <v>10780</v>
      </c>
      <c r="B10784" s="151">
        <v>21204156341</v>
      </c>
      <c r="C10784" s="151">
        <v>446</v>
      </c>
      <c r="D10784" s="158">
        <v>871.67650760000004</v>
      </c>
      <c r="E10784" s="151">
        <v>13836</v>
      </c>
      <c r="F10784" s="151">
        <v>1</v>
      </c>
      <c r="G10784" s="158">
        <v>7.8526708405488215</v>
      </c>
    </row>
    <row r="10785" spans="1:7" x14ac:dyDescent="0.25">
      <c r="A10785" s="147">
        <v>10781</v>
      </c>
      <c r="B10785" s="151">
        <v>21204156342</v>
      </c>
      <c r="C10785" s="151">
        <v>318</v>
      </c>
      <c r="D10785" s="158">
        <v>828.50825870000006</v>
      </c>
      <c r="E10785" s="151">
        <v>14359</v>
      </c>
      <c r="F10785" s="151">
        <v>1</v>
      </c>
      <c r="G10785" s="158">
        <v>4.3692553616624483</v>
      </c>
    </row>
    <row r="10786" spans="1:7" x14ac:dyDescent="0.25">
      <c r="A10786" s="147">
        <v>10782</v>
      </c>
      <c r="B10786" s="151">
        <v>21204156343</v>
      </c>
      <c r="C10786" s="151">
        <v>421</v>
      </c>
      <c r="D10786" s="158">
        <v>869.91910989999997</v>
      </c>
      <c r="E10786" s="151">
        <v>13863</v>
      </c>
      <c r="F10786" s="151">
        <v>1</v>
      </c>
      <c r="G10786" s="158">
        <v>7.6728386838950309</v>
      </c>
    </row>
    <row r="10787" spans="1:7" x14ac:dyDescent="0.25">
      <c r="A10787" s="147">
        <v>10783</v>
      </c>
      <c r="B10787" s="151">
        <v>21204156344</v>
      </c>
      <c r="C10787" s="151">
        <v>470</v>
      </c>
      <c r="D10787" s="158">
        <v>826.06805929999996</v>
      </c>
      <c r="E10787" s="151">
        <v>14390</v>
      </c>
      <c r="F10787" s="151">
        <v>1</v>
      </c>
      <c r="G10787" s="158">
        <v>4.1627814040229119</v>
      </c>
    </row>
    <row r="10788" spans="1:7" x14ac:dyDescent="0.25">
      <c r="A10788" s="147">
        <v>10784</v>
      </c>
      <c r="B10788" s="151">
        <v>21204156345</v>
      </c>
      <c r="C10788" s="151">
        <v>553</v>
      </c>
      <c r="D10788" s="158">
        <v>759.50663440000005</v>
      </c>
      <c r="E10788" s="151">
        <v>14800</v>
      </c>
      <c r="F10788" s="151">
        <v>1</v>
      </c>
      <c r="G10788" s="158">
        <v>1.4319968029838819</v>
      </c>
    </row>
    <row r="10789" spans="1:7" x14ac:dyDescent="0.25">
      <c r="A10789" s="147">
        <v>10785</v>
      </c>
      <c r="B10789" s="151">
        <v>21204156346</v>
      </c>
      <c r="C10789" s="151">
        <v>259</v>
      </c>
      <c r="D10789" s="158">
        <v>871.51987589999999</v>
      </c>
      <c r="E10789" s="151">
        <v>13838</v>
      </c>
      <c r="F10789" s="151">
        <v>1</v>
      </c>
      <c r="G10789" s="158">
        <v>7.8393499400559481</v>
      </c>
    </row>
    <row r="10790" spans="1:7" x14ac:dyDescent="0.25">
      <c r="A10790" s="147">
        <v>10786</v>
      </c>
      <c r="B10790" s="151">
        <v>21204156347</v>
      </c>
      <c r="C10790" s="151">
        <v>320</v>
      </c>
      <c r="D10790" s="158">
        <v>767.73572669999999</v>
      </c>
      <c r="E10790" s="151">
        <v>14771</v>
      </c>
      <c r="F10790" s="151">
        <v>1</v>
      </c>
      <c r="G10790" s="158">
        <v>1.625149860130545</v>
      </c>
    </row>
    <row r="10791" spans="1:7" x14ac:dyDescent="0.25">
      <c r="A10791" s="147">
        <v>10787</v>
      </c>
      <c r="B10791" s="151">
        <v>21204156348</v>
      </c>
      <c r="C10791" s="151">
        <v>293</v>
      </c>
      <c r="D10791" s="158">
        <v>864.147919</v>
      </c>
      <c r="E10791" s="151">
        <v>13955</v>
      </c>
      <c r="F10791" s="151">
        <v>1</v>
      </c>
      <c r="G10791" s="158">
        <v>7.0600772612228591</v>
      </c>
    </row>
    <row r="10792" spans="1:7" x14ac:dyDescent="0.25">
      <c r="A10792" s="147">
        <v>10788</v>
      </c>
      <c r="B10792" s="151">
        <v>21204156401</v>
      </c>
      <c r="C10792" s="151">
        <v>533</v>
      </c>
      <c r="D10792" s="158">
        <v>852.62321069999996</v>
      </c>
      <c r="E10792" s="151">
        <v>14102</v>
      </c>
      <c r="F10792" s="151">
        <v>1</v>
      </c>
      <c r="G10792" s="158">
        <v>6.0809910749966694</v>
      </c>
    </row>
    <row r="10793" spans="1:7" x14ac:dyDescent="0.25">
      <c r="A10793" s="147">
        <v>10789</v>
      </c>
      <c r="B10793" s="151">
        <v>21204156402</v>
      </c>
      <c r="C10793" s="151">
        <v>563</v>
      </c>
      <c r="D10793" s="158">
        <v>959.17442459999995</v>
      </c>
      <c r="E10793" s="151">
        <v>11599</v>
      </c>
      <c r="F10793" s="151">
        <v>3</v>
      </c>
      <c r="G10793" s="158">
        <v>22.75209804182763</v>
      </c>
    </row>
    <row r="10794" spans="1:7" x14ac:dyDescent="0.25">
      <c r="A10794" s="147">
        <v>10790</v>
      </c>
      <c r="B10794" s="151">
        <v>21204156403</v>
      </c>
      <c r="C10794" s="151">
        <v>356</v>
      </c>
      <c r="D10794" s="158">
        <v>869.23236699999995</v>
      </c>
      <c r="E10794" s="151">
        <v>13875</v>
      </c>
      <c r="F10794" s="151">
        <v>1</v>
      </c>
      <c r="G10794" s="158">
        <v>7.5929132809377906</v>
      </c>
    </row>
    <row r="10795" spans="1:7" x14ac:dyDescent="0.25">
      <c r="A10795" s="147">
        <v>10791</v>
      </c>
      <c r="B10795" s="151">
        <v>21204156404</v>
      </c>
      <c r="C10795" s="151">
        <v>391</v>
      </c>
      <c r="D10795" s="158">
        <v>780.59063309999999</v>
      </c>
      <c r="E10795" s="151">
        <v>14721</v>
      </c>
      <c r="F10795" s="151">
        <v>1</v>
      </c>
      <c r="G10795" s="158">
        <v>1.9581723724523776</v>
      </c>
    </row>
    <row r="10796" spans="1:7" x14ac:dyDescent="0.25">
      <c r="A10796" s="147">
        <v>10792</v>
      </c>
      <c r="B10796" s="151">
        <v>21204156405</v>
      </c>
      <c r="C10796" s="151">
        <v>98</v>
      </c>
      <c r="D10796" s="158">
        <v>1055.610111</v>
      </c>
      <c r="E10796" s="151">
        <v>5284</v>
      </c>
      <c r="F10796" s="151">
        <v>7</v>
      </c>
      <c r="G10796" s="158">
        <v>64.812841348075139</v>
      </c>
    </row>
    <row r="10797" spans="1:7" x14ac:dyDescent="0.25">
      <c r="A10797" s="147">
        <v>10793</v>
      </c>
      <c r="B10797" s="151">
        <v>21204156406</v>
      </c>
      <c r="C10797" s="151">
        <v>533</v>
      </c>
      <c r="D10797" s="158">
        <v>756.65260330000001</v>
      </c>
      <c r="E10797" s="151">
        <v>14810</v>
      </c>
      <c r="F10797" s="151">
        <v>1</v>
      </c>
      <c r="G10797" s="158">
        <v>1.3653923005195152</v>
      </c>
    </row>
    <row r="10798" spans="1:7" x14ac:dyDescent="0.25">
      <c r="A10798" s="147">
        <v>10794</v>
      </c>
      <c r="B10798" s="151">
        <v>21204156407</v>
      </c>
      <c r="C10798" s="151">
        <v>407</v>
      </c>
      <c r="D10798" s="158">
        <v>798.41434240000001</v>
      </c>
      <c r="E10798" s="151">
        <v>14617</v>
      </c>
      <c r="F10798" s="151">
        <v>1</v>
      </c>
      <c r="G10798" s="158">
        <v>2.6508591980817906</v>
      </c>
    </row>
    <row r="10799" spans="1:7" x14ac:dyDescent="0.25">
      <c r="A10799" s="147">
        <v>10795</v>
      </c>
      <c r="B10799" s="151">
        <v>21204156408</v>
      </c>
      <c r="C10799" s="151">
        <v>499</v>
      </c>
      <c r="D10799" s="158">
        <v>765.43820170000004</v>
      </c>
      <c r="E10799" s="151">
        <v>14780</v>
      </c>
      <c r="F10799" s="151">
        <v>1</v>
      </c>
      <c r="G10799" s="158">
        <v>1.565205807912615</v>
      </c>
    </row>
    <row r="10800" spans="1:7" x14ac:dyDescent="0.25">
      <c r="A10800" s="147">
        <v>10796</v>
      </c>
      <c r="B10800" s="151">
        <v>21204156409</v>
      </c>
      <c r="C10800" s="151">
        <v>125</v>
      </c>
      <c r="D10800" s="158">
        <v>924.4291968</v>
      </c>
      <c r="E10800" s="151">
        <v>12753</v>
      </c>
      <c r="F10800" s="151">
        <v>2</v>
      </c>
      <c r="G10800" s="158">
        <v>15.065938457439723</v>
      </c>
    </row>
    <row r="10801" spans="1:7" x14ac:dyDescent="0.25">
      <c r="A10801" s="147">
        <v>10797</v>
      </c>
      <c r="B10801" s="151">
        <v>21204156410</v>
      </c>
      <c r="C10801" s="151">
        <v>418</v>
      </c>
      <c r="D10801" s="158">
        <v>790.15991499999996</v>
      </c>
      <c r="E10801" s="151">
        <v>14663</v>
      </c>
      <c r="F10801" s="151">
        <v>1</v>
      </c>
      <c r="G10801" s="158">
        <v>2.3444784867457038</v>
      </c>
    </row>
    <row r="10802" spans="1:7" x14ac:dyDescent="0.25">
      <c r="A10802" s="147">
        <v>10798</v>
      </c>
      <c r="B10802" s="151">
        <v>21204156411</v>
      </c>
      <c r="C10802" s="151">
        <v>106</v>
      </c>
      <c r="D10802" s="158">
        <v>851.61384399999997</v>
      </c>
      <c r="E10802" s="151">
        <v>14116</v>
      </c>
      <c r="F10802" s="151">
        <v>1</v>
      </c>
      <c r="G10802" s="158">
        <v>5.9877447715465566</v>
      </c>
    </row>
    <row r="10803" spans="1:7" x14ac:dyDescent="0.25">
      <c r="A10803" s="147">
        <v>10799</v>
      </c>
      <c r="B10803" s="151">
        <v>21204156412</v>
      </c>
      <c r="C10803" s="151">
        <v>650</v>
      </c>
      <c r="D10803" s="158">
        <v>758.3333374</v>
      </c>
      <c r="E10803" s="151">
        <v>14804</v>
      </c>
      <c r="F10803" s="151">
        <v>1</v>
      </c>
      <c r="G10803" s="158">
        <v>1.4053550019981351</v>
      </c>
    </row>
    <row r="10804" spans="1:7" x14ac:dyDescent="0.25">
      <c r="A10804" s="147">
        <v>10800</v>
      </c>
      <c r="B10804" s="151">
        <v>21204156413</v>
      </c>
      <c r="C10804" s="151">
        <v>401</v>
      </c>
      <c r="D10804" s="158">
        <v>766.82420660000002</v>
      </c>
      <c r="E10804" s="151">
        <v>14773</v>
      </c>
      <c r="F10804" s="151">
        <v>1</v>
      </c>
      <c r="G10804" s="158">
        <v>1.6118289596376716</v>
      </c>
    </row>
    <row r="10805" spans="1:7" x14ac:dyDescent="0.25">
      <c r="A10805" s="147">
        <v>10801</v>
      </c>
      <c r="B10805" s="151">
        <v>21204156414</v>
      </c>
      <c r="C10805" s="151">
        <v>458</v>
      </c>
      <c r="D10805" s="158">
        <v>690.04939920000004</v>
      </c>
      <c r="E10805" s="151">
        <v>14935</v>
      </c>
      <c r="F10805" s="151">
        <v>1</v>
      </c>
      <c r="G10805" s="158">
        <v>0.53283601971493266</v>
      </c>
    </row>
    <row r="10806" spans="1:7" x14ac:dyDescent="0.25">
      <c r="A10806" s="147">
        <v>10802</v>
      </c>
      <c r="B10806" s="151">
        <v>21204156415</v>
      </c>
      <c r="C10806" s="151">
        <v>1144</v>
      </c>
      <c r="D10806" s="158">
        <v>924.84880450000003</v>
      </c>
      <c r="E10806" s="151">
        <v>12739</v>
      </c>
      <c r="F10806" s="151">
        <v>2</v>
      </c>
      <c r="G10806" s="158">
        <v>15.159184760889834</v>
      </c>
    </row>
    <row r="10807" spans="1:7" x14ac:dyDescent="0.25">
      <c r="A10807" s="147">
        <v>10803</v>
      </c>
      <c r="B10807" s="151">
        <v>21204156416</v>
      </c>
      <c r="C10807" s="151">
        <v>634</v>
      </c>
      <c r="D10807" s="158">
        <v>705.09059070000001</v>
      </c>
      <c r="E10807" s="151">
        <v>14924</v>
      </c>
      <c r="F10807" s="151">
        <v>1</v>
      </c>
      <c r="G10807" s="158">
        <v>0.60610097242573602</v>
      </c>
    </row>
    <row r="10808" spans="1:7" x14ac:dyDescent="0.25">
      <c r="A10808" s="147">
        <v>10804</v>
      </c>
      <c r="B10808" s="151">
        <v>21204156417</v>
      </c>
      <c r="C10808" s="151">
        <v>573</v>
      </c>
      <c r="D10808" s="158">
        <v>788.49552129999995</v>
      </c>
      <c r="E10808" s="151">
        <v>14673</v>
      </c>
      <c r="F10808" s="151">
        <v>1</v>
      </c>
      <c r="G10808" s="158">
        <v>2.2778739842813374</v>
      </c>
    </row>
    <row r="10809" spans="1:7" x14ac:dyDescent="0.25">
      <c r="A10809" s="147">
        <v>10805</v>
      </c>
      <c r="B10809" s="151">
        <v>21204156418</v>
      </c>
      <c r="C10809" s="151">
        <v>509</v>
      </c>
      <c r="D10809" s="158">
        <v>802.56963129999997</v>
      </c>
      <c r="E10809" s="151">
        <v>14581</v>
      </c>
      <c r="F10809" s="151">
        <v>1</v>
      </c>
      <c r="G10809" s="158">
        <v>2.8906354069535101</v>
      </c>
    </row>
    <row r="10810" spans="1:7" x14ac:dyDescent="0.25">
      <c r="A10810" s="147">
        <v>10806</v>
      </c>
      <c r="B10810" s="151">
        <v>21204156419</v>
      </c>
      <c r="C10810" s="151">
        <v>588</v>
      </c>
      <c r="D10810" s="158">
        <v>890.34020940000005</v>
      </c>
      <c r="E10810" s="151">
        <v>13531</v>
      </c>
      <c r="F10810" s="151">
        <v>2</v>
      </c>
      <c r="G10810" s="158">
        <v>9.8841081657120018</v>
      </c>
    </row>
    <row r="10811" spans="1:7" x14ac:dyDescent="0.25">
      <c r="A10811" s="147">
        <v>10807</v>
      </c>
      <c r="B10811" s="151">
        <v>21204156420</v>
      </c>
      <c r="C10811" s="151">
        <v>373</v>
      </c>
      <c r="D10811" s="158">
        <v>771.13212590000001</v>
      </c>
      <c r="E10811" s="151">
        <v>14765</v>
      </c>
      <c r="F10811" s="151">
        <v>1</v>
      </c>
      <c r="G10811" s="158">
        <v>1.6651125616091649</v>
      </c>
    </row>
    <row r="10812" spans="1:7" x14ac:dyDescent="0.25">
      <c r="A10812" s="147">
        <v>10808</v>
      </c>
      <c r="B10812" s="151">
        <v>21204156501</v>
      </c>
      <c r="C10812" s="151">
        <v>451</v>
      </c>
      <c r="D10812" s="158">
        <v>886.85443169999996</v>
      </c>
      <c r="E10812" s="151">
        <v>13582</v>
      </c>
      <c r="F10812" s="151">
        <v>2</v>
      </c>
      <c r="G10812" s="158">
        <v>9.5444252031437316</v>
      </c>
    </row>
    <row r="10813" spans="1:7" x14ac:dyDescent="0.25">
      <c r="A10813" s="147">
        <v>10809</v>
      </c>
      <c r="B10813" s="151">
        <v>21204156502</v>
      </c>
      <c r="C10813" s="151">
        <v>205</v>
      </c>
      <c r="D10813" s="158">
        <v>918.79935869999997</v>
      </c>
      <c r="E10813" s="151">
        <v>12887</v>
      </c>
      <c r="F10813" s="151">
        <v>2</v>
      </c>
      <c r="G10813" s="158">
        <v>14.173438124417212</v>
      </c>
    </row>
    <row r="10814" spans="1:7" x14ac:dyDescent="0.25">
      <c r="A10814" s="147">
        <v>10810</v>
      </c>
      <c r="B10814" s="151">
        <v>21204156503</v>
      </c>
      <c r="C10814" s="151">
        <v>469</v>
      </c>
      <c r="D10814" s="158">
        <v>930.80770870000003</v>
      </c>
      <c r="E10814" s="151">
        <v>12579</v>
      </c>
      <c r="F10814" s="151">
        <v>2</v>
      </c>
      <c r="G10814" s="158">
        <v>16.224856800319699</v>
      </c>
    </row>
    <row r="10815" spans="1:7" x14ac:dyDescent="0.25">
      <c r="A10815" s="147">
        <v>10811</v>
      </c>
      <c r="B10815" s="151">
        <v>21204156504</v>
      </c>
      <c r="C10815" s="151">
        <v>256</v>
      </c>
      <c r="D10815" s="158">
        <v>901.40949369999998</v>
      </c>
      <c r="E10815" s="151">
        <v>13310</v>
      </c>
      <c r="F10815" s="151">
        <v>2</v>
      </c>
      <c r="G10815" s="158">
        <v>11.356067670174504</v>
      </c>
    </row>
    <row r="10816" spans="1:7" x14ac:dyDescent="0.25">
      <c r="A10816" s="147">
        <v>10812</v>
      </c>
      <c r="B10816" s="151">
        <v>21204156505</v>
      </c>
      <c r="C10816" s="151">
        <v>338</v>
      </c>
      <c r="D10816" s="158">
        <v>906.51374190000001</v>
      </c>
      <c r="E10816" s="151">
        <v>13195</v>
      </c>
      <c r="F10816" s="151">
        <v>2</v>
      </c>
      <c r="G10816" s="158">
        <v>12.122019448514719</v>
      </c>
    </row>
    <row r="10817" spans="1:7" x14ac:dyDescent="0.25">
      <c r="A10817" s="147">
        <v>10813</v>
      </c>
      <c r="B10817" s="151">
        <v>21204156506</v>
      </c>
      <c r="C10817" s="151">
        <v>364</v>
      </c>
      <c r="D10817" s="158">
        <v>951.42402819999995</v>
      </c>
      <c r="E10817" s="151">
        <v>11889</v>
      </c>
      <c r="F10817" s="151">
        <v>3</v>
      </c>
      <c r="G10817" s="158">
        <v>20.820567470360995</v>
      </c>
    </row>
    <row r="10818" spans="1:7" x14ac:dyDescent="0.25">
      <c r="A10818" s="147">
        <v>10814</v>
      </c>
      <c r="B10818" s="151">
        <v>21204156507</v>
      </c>
      <c r="C10818" s="151">
        <v>503</v>
      </c>
      <c r="D10818" s="158">
        <v>968.88142549999998</v>
      </c>
      <c r="E10818" s="151">
        <v>11170</v>
      </c>
      <c r="F10818" s="151">
        <v>3</v>
      </c>
      <c r="G10818" s="158">
        <v>25.609431197548954</v>
      </c>
    </row>
    <row r="10819" spans="1:7" x14ac:dyDescent="0.25">
      <c r="A10819" s="147">
        <v>10815</v>
      </c>
      <c r="B10819" s="151">
        <v>21204156508</v>
      </c>
      <c r="C10819" s="151">
        <v>519</v>
      </c>
      <c r="D10819" s="158">
        <v>939.21448799999996</v>
      </c>
      <c r="E10819" s="151">
        <v>12299</v>
      </c>
      <c r="F10819" s="151">
        <v>3</v>
      </c>
      <c r="G10819" s="158">
        <v>18.089782869321965</v>
      </c>
    </row>
    <row r="10820" spans="1:7" x14ac:dyDescent="0.25">
      <c r="A10820" s="147">
        <v>10816</v>
      </c>
      <c r="B10820" s="151">
        <v>21204156509</v>
      </c>
      <c r="C10820" s="151">
        <v>433</v>
      </c>
      <c r="D10820" s="158">
        <v>920.58117130000005</v>
      </c>
      <c r="E10820" s="151">
        <v>12844</v>
      </c>
      <c r="F10820" s="151">
        <v>2</v>
      </c>
      <c r="G10820" s="158">
        <v>14.459837485013988</v>
      </c>
    </row>
    <row r="10821" spans="1:7" x14ac:dyDescent="0.25">
      <c r="A10821" s="147">
        <v>10817</v>
      </c>
      <c r="B10821" s="151">
        <v>21204156510</v>
      </c>
      <c r="C10821" s="151">
        <v>253</v>
      </c>
      <c r="D10821" s="158">
        <v>968.61594209999998</v>
      </c>
      <c r="E10821" s="151">
        <v>11181</v>
      </c>
      <c r="F10821" s="151">
        <v>3</v>
      </c>
      <c r="G10821" s="158">
        <v>25.536166244838149</v>
      </c>
    </row>
    <row r="10822" spans="1:7" x14ac:dyDescent="0.25">
      <c r="A10822" s="147">
        <v>10818</v>
      </c>
      <c r="B10822" s="151">
        <v>21204156511</v>
      </c>
      <c r="C10822" s="151">
        <v>341</v>
      </c>
      <c r="D10822" s="158">
        <v>912.67444850000004</v>
      </c>
      <c r="E10822" s="151">
        <v>13037</v>
      </c>
      <c r="F10822" s="151">
        <v>2</v>
      </c>
      <c r="G10822" s="158">
        <v>13.174370587451712</v>
      </c>
    </row>
    <row r="10823" spans="1:7" x14ac:dyDescent="0.25">
      <c r="A10823" s="147">
        <v>10819</v>
      </c>
      <c r="B10823" s="151">
        <v>21204156512</v>
      </c>
      <c r="C10823" s="151">
        <v>405</v>
      </c>
      <c r="D10823" s="158">
        <v>880.67542130000004</v>
      </c>
      <c r="E10823" s="151">
        <v>13688</v>
      </c>
      <c r="F10823" s="151">
        <v>2</v>
      </c>
      <c r="G10823" s="158">
        <v>8.8384174770214479</v>
      </c>
    </row>
    <row r="10824" spans="1:7" x14ac:dyDescent="0.25">
      <c r="A10824" s="147">
        <v>10820</v>
      </c>
      <c r="B10824" s="151">
        <v>21204156513</v>
      </c>
      <c r="C10824" s="151">
        <v>557</v>
      </c>
      <c r="D10824" s="158">
        <v>904.34414270000002</v>
      </c>
      <c r="E10824" s="151">
        <v>13236</v>
      </c>
      <c r="F10824" s="151">
        <v>2</v>
      </c>
      <c r="G10824" s="158">
        <v>11.848940988410817</v>
      </c>
    </row>
    <row r="10825" spans="1:7" x14ac:dyDescent="0.25">
      <c r="A10825" s="147">
        <v>10821</v>
      </c>
      <c r="B10825" s="151">
        <v>21204156514</v>
      </c>
      <c r="C10825" s="151">
        <v>412</v>
      </c>
      <c r="D10825" s="158">
        <v>919.84216400000003</v>
      </c>
      <c r="E10825" s="151">
        <v>12865</v>
      </c>
      <c r="F10825" s="151">
        <v>2</v>
      </c>
      <c r="G10825" s="158">
        <v>14.319968029838817</v>
      </c>
    </row>
    <row r="10826" spans="1:7" x14ac:dyDescent="0.25">
      <c r="A10826" s="147">
        <v>10822</v>
      </c>
      <c r="B10826" s="151">
        <v>21204156515</v>
      </c>
      <c r="C10826" s="151">
        <v>553</v>
      </c>
      <c r="D10826" s="158">
        <v>886.78530760000001</v>
      </c>
      <c r="E10826" s="151">
        <v>13583</v>
      </c>
      <c r="F10826" s="151">
        <v>2</v>
      </c>
      <c r="G10826" s="158">
        <v>9.5377647528972958</v>
      </c>
    </row>
    <row r="10827" spans="1:7" x14ac:dyDescent="0.25">
      <c r="A10827" s="147">
        <v>10823</v>
      </c>
      <c r="B10827" s="151">
        <v>21204156516</v>
      </c>
      <c r="C10827" s="151">
        <v>541</v>
      </c>
      <c r="D10827" s="158">
        <v>914.27823139999998</v>
      </c>
      <c r="E10827" s="151">
        <v>12991</v>
      </c>
      <c r="F10827" s="151">
        <v>2</v>
      </c>
      <c r="G10827" s="158">
        <v>13.4807512987878</v>
      </c>
    </row>
    <row r="10828" spans="1:7" x14ac:dyDescent="0.25">
      <c r="A10828" s="147">
        <v>10824</v>
      </c>
      <c r="B10828" s="151">
        <v>21204156517</v>
      </c>
      <c r="C10828" s="151">
        <v>354</v>
      </c>
      <c r="D10828" s="158">
        <v>863.2280293</v>
      </c>
      <c r="E10828" s="151">
        <v>13969</v>
      </c>
      <c r="F10828" s="151">
        <v>1</v>
      </c>
      <c r="G10828" s="158">
        <v>6.9668309577727463</v>
      </c>
    </row>
    <row r="10829" spans="1:7" x14ac:dyDescent="0.25">
      <c r="A10829" s="147">
        <v>10825</v>
      </c>
      <c r="B10829" s="151">
        <v>21204156519</v>
      </c>
      <c r="C10829" s="151">
        <v>448</v>
      </c>
      <c r="D10829" s="158">
        <v>906.96815400000003</v>
      </c>
      <c r="E10829" s="151">
        <v>13175</v>
      </c>
      <c r="F10829" s="151">
        <v>2</v>
      </c>
      <c r="G10829" s="158">
        <v>12.255228453443452</v>
      </c>
    </row>
    <row r="10830" spans="1:7" x14ac:dyDescent="0.25">
      <c r="A10830" s="147">
        <v>10826</v>
      </c>
      <c r="B10830" s="151">
        <v>21204156520</v>
      </c>
      <c r="C10830" s="151">
        <v>239</v>
      </c>
      <c r="D10830" s="158">
        <v>918.02099969999995</v>
      </c>
      <c r="E10830" s="151">
        <v>12909</v>
      </c>
      <c r="F10830" s="151">
        <v>2</v>
      </c>
      <c r="G10830" s="158">
        <v>14.026908218995604</v>
      </c>
    </row>
    <row r="10831" spans="1:7" x14ac:dyDescent="0.25">
      <c r="A10831" s="147">
        <v>10827</v>
      </c>
      <c r="B10831" s="151">
        <v>21204156521</v>
      </c>
      <c r="C10831" s="151">
        <v>357</v>
      </c>
      <c r="D10831" s="158">
        <v>898.92558269999995</v>
      </c>
      <c r="E10831" s="151">
        <v>13357</v>
      </c>
      <c r="F10831" s="151">
        <v>2</v>
      </c>
      <c r="G10831" s="158">
        <v>11.043026508591982</v>
      </c>
    </row>
    <row r="10832" spans="1:7" x14ac:dyDescent="0.25">
      <c r="A10832" s="147">
        <v>10828</v>
      </c>
      <c r="B10832" s="151">
        <v>21204156522</v>
      </c>
      <c r="C10832" s="151">
        <v>408</v>
      </c>
      <c r="D10832" s="158">
        <v>885.00900720000004</v>
      </c>
      <c r="E10832" s="151">
        <v>13618</v>
      </c>
      <c r="F10832" s="151">
        <v>2</v>
      </c>
      <c r="G10832" s="158">
        <v>9.3046489942720143</v>
      </c>
    </row>
    <row r="10833" spans="1:7" x14ac:dyDescent="0.25">
      <c r="A10833" s="147">
        <v>10829</v>
      </c>
      <c r="B10833" s="151">
        <v>21204156523</v>
      </c>
      <c r="C10833" s="151">
        <v>461</v>
      </c>
      <c r="D10833" s="158">
        <v>930.26431860000002</v>
      </c>
      <c r="E10833" s="151">
        <v>12595</v>
      </c>
      <c r="F10833" s="151">
        <v>2</v>
      </c>
      <c r="G10833" s="158">
        <v>16.118289596376716</v>
      </c>
    </row>
    <row r="10834" spans="1:7" x14ac:dyDescent="0.25">
      <c r="A10834" s="147">
        <v>10830</v>
      </c>
      <c r="B10834" s="151">
        <v>21204156524</v>
      </c>
      <c r="C10834" s="151">
        <v>311</v>
      </c>
      <c r="D10834" s="158">
        <v>869.75398959999995</v>
      </c>
      <c r="E10834" s="151">
        <v>13867</v>
      </c>
      <c r="F10834" s="151">
        <v>1</v>
      </c>
      <c r="G10834" s="158">
        <v>7.6461968829092841</v>
      </c>
    </row>
    <row r="10835" spans="1:7" x14ac:dyDescent="0.25">
      <c r="A10835" s="147">
        <v>10831</v>
      </c>
      <c r="B10835" s="151">
        <v>21204156525</v>
      </c>
      <c r="C10835" s="151">
        <v>358</v>
      </c>
      <c r="D10835" s="158">
        <v>948.94994829999996</v>
      </c>
      <c r="E10835" s="151">
        <v>11977</v>
      </c>
      <c r="F10835" s="151">
        <v>3</v>
      </c>
      <c r="G10835" s="158">
        <v>20.23444784867457</v>
      </c>
    </row>
    <row r="10836" spans="1:7" x14ac:dyDescent="0.25">
      <c r="A10836" s="147">
        <v>10832</v>
      </c>
      <c r="B10836" s="151">
        <v>21204156526</v>
      </c>
      <c r="C10836" s="151">
        <v>430</v>
      </c>
      <c r="D10836" s="158">
        <v>915.12256969999999</v>
      </c>
      <c r="E10836" s="151">
        <v>12974</v>
      </c>
      <c r="F10836" s="151">
        <v>2</v>
      </c>
      <c r="G10836" s="158">
        <v>13.593978952977221</v>
      </c>
    </row>
    <row r="10837" spans="1:7" x14ac:dyDescent="0.25">
      <c r="A10837" s="147">
        <v>10833</v>
      </c>
      <c r="B10837" s="151">
        <v>21204156527</v>
      </c>
      <c r="C10837" s="151">
        <v>549</v>
      </c>
      <c r="D10837" s="158">
        <v>908.03050789999998</v>
      </c>
      <c r="E10837" s="151">
        <v>13140</v>
      </c>
      <c r="F10837" s="151">
        <v>2</v>
      </c>
      <c r="G10837" s="158">
        <v>12.488344212068736</v>
      </c>
    </row>
    <row r="10838" spans="1:7" x14ac:dyDescent="0.25">
      <c r="A10838" s="147">
        <v>10834</v>
      </c>
      <c r="B10838" s="151">
        <v>21204156528</v>
      </c>
      <c r="C10838" s="151">
        <v>340</v>
      </c>
      <c r="D10838" s="158">
        <v>894.34051590000001</v>
      </c>
      <c r="E10838" s="151">
        <v>13440</v>
      </c>
      <c r="F10838" s="151">
        <v>2</v>
      </c>
      <c r="G10838" s="158">
        <v>10.490209138137738</v>
      </c>
    </row>
    <row r="10839" spans="1:7" x14ac:dyDescent="0.25">
      <c r="A10839" s="147">
        <v>10835</v>
      </c>
      <c r="B10839" s="151">
        <v>21204156529</v>
      </c>
      <c r="C10839" s="151">
        <v>236</v>
      </c>
      <c r="D10839" s="158">
        <v>960.86462070000005</v>
      </c>
      <c r="E10839" s="151">
        <v>11527</v>
      </c>
      <c r="F10839" s="151">
        <v>3</v>
      </c>
      <c r="G10839" s="158">
        <v>23.231650459571068</v>
      </c>
    </row>
    <row r="10840" spans="1:7" x14ac:dyDescent="0.25">
      <c r="A10840" s="147">
        <v>10836</v>
      </c>
      <c r="B10840" s="151">
        <v>21204156530</v>
      </c>
      <c r="C10840" s="151">
        <v>417</v>
      </c>
      <c r="D10840" s="158">
        <v>956.06661710000003</v>
      </c>
      <c r="E10840" s="151">
        <v>11726</v>
      </c>
      <c r="F10840" s="151">
        <v>3</v>
      </c>
      <c r="G10840" s="158">
        <v>21.906220860530169</v>
      </c>
    </row>
    <row r="10841" spans="1:7" x14ac:dyDescent="0.25">
      <c r="A10841" s="147">
        <v>10837</v>
      </c>
      <c r="B10841" s="151">
        <v>21204156532</v>
      </c>
      <c r="C10841" s="151">
        <v>434</v>
      </c>
      <c r="D10841" s="158">
        <v>903.98636959999999</v>
      </c>
      <c r="E10841" s="151">
        <v>13244</v>
      </c>
      <c r="F10841" s="151">
        <v>2</v>
      </c>
      <c r="G10841" s="158">
        <v>11.795657386439323</v>
      </c>
    </row>
    <row r="10842" spans="1:7" x14ac:dyDescent="0.25">
      <c r="A10842" s="147">
        <v>10838</v>
      </c>
      <c r="B10842" s="151">
        <v>21204156533</v>
      </c>
      <c r="C10842" s="151">
        <v>383</v>
      </c>
      <c r="D10842" s="158">
        <v>966.46574759999999</v>
      </c>
      <c r="E10842" s="151">
        <v>11278</v>
      </c>
      <c r="F10842" s="151">
        <v>3</v>
      </c>
      <c r="G10842" s="158">
        <v>24.890102570933795</v>
      </c>
    </row>
    <row r="10843" spans="1:7" x14ac:dyDescent="0.25">
      <c r="A10843" s="147">
        <v>10839</v>
      </c>
      <c r="B10843" s="151">
        <v>21204156534</v>
      </c>
      <c r="C10843" s="151">
        <v>520</v>
      </c>
      <c r="D10843" s="158">
        <v>896.95202210000002</v>
      </c>
      <c r="E10843" s="151">
        <v>13385</v>
      </c>
      <c r="F10843" s="151">
        <v>2</v>
      </c>
      <c r="G10843" s="158">
        <v>10.856533901691755</v>
      </c>
    </row>
    <row r="10844" spans="1:7" x14ac:dyDescent="0.25">
      <c r="A10844" s="147">
        <v>10840</v>
      </c>
      <c r="B10844" s="151">
        <v>21204156535</v>
      </c>
      <c r="C10844" s="151">
        <v>346</v>
      </c>
      <c r="D10844" s="158">
        <v>895.11178759999996</v>
      </c>
      <c r="E10844" s="151">
        <v>13425</v>
      </c>
      <c r="F10844" s="151">
        <v>2</v>
      </c>
      <c r="G10844" s="158">
        <v>10.590115891834289</v>
      </c>
    </row>
    <row r="10845" spans="1:7" x14ac:dyDescent="0.25">
      <c r="A10845" s="147">
        <v>10841</v>
      </c>
      <c r="B10845" s="151">
        <v>21204156536</v>
      </c>
      <c r="C10845" s="151">
        <v>482</v>
      </c>
      <c r="D10845" s="158">
        <v>851.35904349999998</v>
      </c>
      <c r="E10845" s="151">
        <v>14123</v>
      </c>
      <c r="F10845" s="151">
        <v>1</v>
      </c>
      <c r="G10845" s="158">
        <v>5.9411216198215007</v>
      </c>
    </row>
    <row r="10846" spans="1:7" x14ac:dyDescent="0.25">
      <c r="A10846" s="147">
        <v>10842</v>
      </c>
      <c r="B10846" s="151">
        <v>21204156537</v>
      </c>
      <c r="C10846" s="151">
        <v>545</v>
      </c>
      <c r="D10846" s="158">
        <v>956.96139800000003</v>
      </c>
      <c r="E10846" s="151">
        <v>11690</v>
      </c>
      <c r="F10846" s="151">
        <v>3</v>
      </c>
      <c r="G10846" s="158">
        <v>22.14599706940189</v>
      </c>
    </row>
    <row r="10847" spans="1:7" x14ac:dyDescent="0.25">
      <c r="A10847" s="147">
        <v>10843</v>
      </c>
      <c r="B10847" s="151">
        <v>21204156538</v>
      </c>
      <c r="C10847" s="151">
        <v>487</v>
      </c>
      <c r="D10847" s="158">
        <v>923.20785479999995</v>
      </c>
      <c r="E10847" s="151">
        <v>12784</v>
      </c>
      <c r="F10847" s="151">
        <v>2</v>
      </c>
      <c r="G10847" s="158">
        <v>14.859464499800188</v>
      </c>
    </row>
    <row r="10848" spans="1:7" x14ac:dyDescent="0.25">
      <c r="A10848" s="147">
        <v>10844</v>
      </c>
      <c r="B10848" s="151">
        <v>21204156539</v>
      </c>
      <c r="C10848" s="151">
        <v>376</v>
      </c>
      <c r="D10848" s="158">
        <v>890.88936530000001</v>
      </c>
      <c r="E10848" s="151">
        <v>13515</v>
      </c>
      <c r="F10848" s="151">
        <v>2</v>
      </c>
      <c r="G10848" s="158">
        <v>9.9906753696549888</v>
      </c>
    </row>
    <row r="10849" spans="1:7" x14ac:dyDescent="0.25">
      <c r="A10849" s="147">
        <v>10845</v>
      </c>
      <c r="B10849" s="151">
        <v>21204156601</v>
      </c>
      <c r="C10849" s="151">
        <v>491</v>
      </c>
      <c r="D10849" s="158">
        <v>1059.9488859999999</v>
      </c>
      <c r="E10849" s="151">
        <v>4820</v>
      </c>
      <c r="F10849" s="151">
        <v>7</v>
      </c>
      <c r="G10849" s="158">
        <v>67.903290262421748</v>
      </c>
    </row>
    <row r="10850" spans="1:7" x14ac:dyDescent="0.25">
      <c r="A10850" s="147">
        <v>10846</v>
      </c>
      <c r="B10850" s="151">
        <v>21204156602</v>
      </c>
      <c r="C10850" s="151">
        <v>683</v>
      </c>
      <c r="D10850" s="158">
        <v>1028.8594169999999</v>
      </c>
      <c r="E10850" s="151">
        <v>7598</v>
      </c>
      <c r="F10850" s="151">
        <v>6</v>
      </c>
      <c r="G10850" s="158">
        <v>49.4005594778207</v>
      </c>
    </row>
    <row r="10851" spans="1:7" x14ac:dyDescent="0.25">
      <c r="A10851" s="147">
        <v>10847</v>
      </c>
      <c r="B10851" s="151">
        <v>21204156603</v>
      </c>
      <c r="C10851" s="151">
        <v>612</v>
      </c>
      <c r="D10851" s="158">
        <v>1040.836593</v>
      </c>
      <c r="E10851" s="151">
        <v>6631</v>
      </c>
      <c r="F10851" s="151">
        <v>6</v>
      </c>
      <c r="G10851" s="158">
        <v>55.841214866124957</v>
      </c>
    </row>
    <row r="10852" spans="1:7" x14ac:dyDescent="0.25">
      <c r="A10852" s="147">
        <v>10848</v>
      </c>
      <c r="B10852" s="151">
        <v>21204156604</v>
      </c>
      <c r="C10852" s="151">
        <v>792</v>
      </c>
      <c r="D10852" s="158">
        <v>1031.889443</v>
      </c>
      <c r="E10852" s="151">
        <v>7343</v>
      </c>
      <c r="F10852" s="151">
        <v>6</v>
      </c>
      <c r="G10852" s="158">
        <v>51.098974290662049</v>
      </c>
    </row>
    <row r="10853" spans="1:7" x14ac:dyDescent="0.25">
      <c r="A10853" s="147">
        <v>10849</v>
      </c>
      <c r="B10853" s="151">
        <v>21204156605</v>
      </c>
      <c r="C10853" s="151">
        <v>575</v>
      </c>
      <c r="D10853" s="158">
        <v>1057.2790689999999</v>
      </c>
      <c r="E10853" s="151">
        <v>5118</v>
      </c>
      <c r="F10853" s="151">
        <v>7</v>
      </c>
      <c r="G10853" s="158">
        <v>65.91847608898361</v>
      </c>
    </row>
    <row r="10854" spans="1:7" x14ac:dyDescent="0.25">
      <c r="A10854" s="147">
        <v>10850</v>
      </c>
      <c r="B10854" s="151">
        <v>21204156606</v>
      </c>
      <c r="C10854" s="151">
        <v>345</v>
      </c>
      <c r="D10854" s="158">
        <v>1091.8881550000001</v>
      </c>
      <c r="E10854" s="151">
        <v>2011</v>
      </c>
      <c r="F10854" s="151">
        <v>9</v>
      </c>
      <c r="G10854" s="158">
        <v>86.612495004662321</v>
      </c>
    </row>
    <row r="10855" spans="1:7" x14ac:dyDescent="0.25">
      <c r="A10855" s="147">
        <v>10851</v>
      </c>
      <c r="B10855" s="151">
        <v>21204156607</v>
      </c>
      <c r="C10855" s="151">
        <v>411</v>
      </c>
      <c r="D10855" s="158">
        <v>1044.276697</v>
      </c>
      <c r="E10855" s="151">
        <v>6311</v>
      </c>
      <c r="F10855" s="151">
        <v>7</v>
      </c>
      <c r="G10855" s="158">
        <v>57.972558944984677</v>
      </c>
    </row>
    <row r="10856" spans="1:7" x14ac:dyDescent="0.25">
      <c r="A10856" s="147">
        <v>10852</v>
      </c>
      <c r="B10856" s="151">
        <v>21204156608</v>
      </c>
      <c r="C10856" s="151">
        <v>546</v>
      </c>
      <c r="D10856" s="158">
        <v>1041.8745650000001</v>
      </c>
      <c r="E10856" s="151">
        <v>6550</v>
      </c>
      <c r="F10856" s="151">
        <v>6</v>
      </c>
      <c r="G10856" s="158">
        <v>56.380711336086321</v>
      </c>
    </row>
    <row r="10857" spans="1:7" x14ac:dyDescent="0.25">
      <c r="A10857" s="147">
        <v>10853</v>
      </c>
      <c r="B10857" s="151">
        <v>21204156609</v>
      </c>
      <c r="C10857" s="151">
        <v>237</v>
      </c>
      <c r="D10857" s="158">
        <v>1094.6382060000001</v>
      </c>
      <c r="E10857" s="151">
        <v>1809</v>
      </c>
      <c r="F10857" s="151">
        <v>9</v>
      </c>
      <c r="G10857" s="158">
        <v>87.957905954442523</v>
      </c>
    </row>
    <row r="10858" spans="1:7" x14ac:dyDescent="0.25">
      <c r="A10858" s="147">
        <v>10854</v>
      </c>
      <c r="B10858" s="151">
        <v>21204156610</v>
      </c>
      <c r="C10858" s="151">
        <v>370</v>
      </c>
      <c r="D10858" s="158">
        <v>1018.845838</v>
      </c>
      <c r="E10858" s="151">
        <v>8369</v>
      </c>
      <c r="F10858" s="151">
        <v>5</v>
      </c>
      <c r="G10858" s="158">
        <v>44.265352337818037</v>
      </c>
    </row>
    <row r="10859" spans="1:7" x14ac:dyDescent="0.25">
      <c r="A10859" s="147">
        <v>10855</v>
      </c>
      <c r="B10859" s="151">
        <v>21204156611</v>
      </c>
      <c r="C10859" s="151">
        <v>798</v>
      </c>
      <c r="D10859" s="158">
        <v>996.74334669999996</v>
      </c>
      <c r="E10859" s="151">
        <v>9802</v>
      </c>
      <c r="F10859" s="151">
        <v>4</v>
      </c>
      <c r="G10859" s="158">
        <v>34.720927134674305</v>
      </c>
    </row>
    <row r="10860" spans="1:7" x14ac:dyDescent="0.25">
      <c r="A10860" s="147">
        <v>10856</v>
      </c>
      <c r="B10860" s="151">
        <v>21204156612</v>
      </c>
      <c r="C10860" s="151">
        <v>424</v>
      </c>
      <c r="D10860" s="158">
        <v>1032.486146</v>
      </c>
      <c r="E10860" s="151">
        <v>7295</v>
      </c>
      <c r="F10860" s="151">
        <v>6</v>
      </c>
      <c r="G10860" s="158">
        <v>51.418675902491003</v>
      </c>
    </row>
    <row r="10861" spans="1:7" x14ac:dyDescent="0.25">
      <c r="A10861" s="147">
        <v>10857</v>
      </c>
      <c r="B10861" s="151">
        <v>21204156613</v>
      </c>
      <c r="C10861" s="151">
        <v>532</v>
      </c>
      <c r="D10861" s="158">
        <v>1035.9715880000001</v>
      </c>
      <c r="E10861" s="151">
        <v>7044</v>
      </c>
      <c r="F10861" s="151">
        <v>6</v>
      </c>
      <c r="G10861" s="158">
        <v>53.090448914346609</v>
      </c>
    </row>
    <row r="10862" spans="1:7" x14ac:dyDescent="0.25">
      <c r="A10862" s="147">
        <v>10858</v>
      </c>
      <c r="B10862" s="151">
        <v>21204156614</v>
      </c>
      <c r="C10862" s="151">
        <v>452</v>
      </c>
      <c r="D10862" s="158">
        <v>1024.3781730000001</v>
      </c>
      <c r="E10862" s="151">
        <v>7954</v>
      </c>
      <c r="F10862" s="151">
        <v>6</v>
      </c>
      <c r="G10862" s="158">
        <v>47.029439190089249</v>
      </c>
    </row>
    <row r="10863" spans="1:7" x14ac:dyDescent="0.25">
      <c r="A10863" s="147">
        <v>10859</v>
      </c>
      <c r="B10863" s="151">
        <v>21204156615</v>
      </c>
      <c r="C10863" s="151">
        <v>536</v>
      </c>
      <c r="D10863" s="158">
        <v>1023.363308</v>
      </c>
      <c r="E10863" s="151">
        <v>8032</v>
      </c>
      <c r="F10863" s="151">
        <v>6</v>
      </c>
      <c r="G10863" s="158">
        <v>46.509924070867193</v>
      </c>
    </row>
    <row r="10864" spans="1:7" x14ac:dyDescent="0.25">
      <c r="A10864" s="147">
        <v>10860</v>
      </c>
      <c r="B10864" s="151">
        <v>21204156616</v>
      </c>
      <c r="C10864" s="151">
        <v>178</v>
      </c>
      <c r="D10864" s="158">
        <v>982.58707430000004</v>
      </c>
      <c r="E10864" s="151">
        <v>10535</v>
      </c>
      <c r="F10864" s="151">
        <v>4</v>
      </c>
      <c r="G10864" s="158">
        <v>29.838817104036231</v>
      </c>
    </row>
    <row r="10865" spans="1:7" x14ac:dyDescent="0.25">
      <c r="A10865" s="147">
        <v>10861</v>
      </c>
      <c r="B10865" s="151">
        <v>21204156617</v>
      </c>
      <c r="C10865" s="151">
        <v>899</v>
      </c>
      <c r="D10865" s="158">
        <v>1064.894763</v>
      </c>
      <c r="E10865" s="151">
        <v>4381</v>
      </c>
      <c r="F10865" s="151">
        <v>8</v>
      </c>
      <c r="G10865" s="158">
        <v>70.827227920607442</v>
      </c>
    </row>
    <row r="10866" spans="1:7" x14ac:dyDescent="0.25">
      <c r="A10866" s="147">
        <v>10862</v>
      </c>
      <c r="B10866" s="151">
        <v>21204156618</v>
      </c>
      <c r="C10866" s="151">
        <v>880</v>
      </c>
      <c r="D10866" s="158">
        <v>1057.833515</v>
      </c>
      <c r="E10866" s="151">
        <v>5061</v>
      </c>
      <c r="F10866" s="151">
        <v>7</v>
      </c>
      <c r="G10866" s="158">
        <v>66.2981217530305</v>
      </c>
    </row>
    <row r="10867" spans="1:7" x14ac:dyDescent="0.25">
      <c r="A10867" s="147">
        <v>10863</v>
      </c>
      <c r="B10867" s="151">
        <v>21204156619</v>
      </c>
      <c r="C10867" s="151">
        <v>391</v>
      </c>
      <c r="D10867" s="158">
        <v>1072.9544920000001</v>
      </c>
      <c r="E10867" s="151">
        <v>3665</v>
      </c>
      <c r="F10867" s="151">
        <v>8</v>
      </c>
      <c r="G10867" s="158">
        <v>75.596110297056086</v>
      </c>
    </row>
    <row r="10868" spans="1:7" x14ac:dyDescent="0.25">
      <c r="A10868" s="147">
        <v>10864</v>
      </c>
      <c r="B10868" s="151">
        <v>21204156620</v>
      </c>
      <c r="C10868" s="151">
        <v>792</v>
      </c>
      <c r="D10868" s="158">
        <v>1049.6873399999999</v>
      </c>
      <c r="E10868" s="151">
        <v>5836</v>
      </c>
      <c r="F10868" s="151">
        <v>7</v>
      </c>
      <c r="G10868" s="158">
        <v>61.136272812042094</v>
      </c>
    </row>
    <row r="10869" spans="1:7" x14ac:dyDescent="0.25">
      <c r="A10869" s="147">
        <v>10865</v>
      </c>
      <c r="B10869" s="151">
        <v>21204156621</v>
      </c>
      <c r="C10869" s="151">
        <v>279</v>
      </c>
      <c r="D10869" s="158">
        <v>1039.582148</v>
      </c>
      <c r="E10869" s="151">
        <v>6746</v>
      </c>
      <c r="F10869" s="151">
        <v>6</v>
      </c>
      <c r="G10869" s="158">
        <v>55.075263087784734</v>
      </c>
    </row>
    <row r="10870" spans="1:7" x14ac:dyDescent="0.25">
      <c r="A10870" s="147">
        <v>10866</v>
      </c>
      <c r="B10870" s="151">
        <v>21204156622</v>
      </c>
      <c r="C10870" s="151">
        <v>775</v>
      </c>
      <c r="D10870" s="158">
        <v>1027.3907139999999</v>
      </c>
      <c r="E10870" s="151">
        <v>7721</v>
      </c>
      <c r="F10870" s="151">
        <v>6</v>
      </c>
      <c r="G10870" s="158">
        <v>48.581324097508997</v>
      </c>
    </row>
    <row r="10871" spans="1:7" x14ac:dyDescent="0.25">
      <c r="A10871" s="147">
        <v>10867</v>
      </c>
      <c r="B10871" s="151">
        <v>21204156623</v>
      </c>
      <c r="C10871" s="151">
        <v>610</v>
      </c>
      <c r="D10871" s="158">
        <v>1075.3080729999999</v>
      </c>
      <c r="E10871" s="151">
        <v>3460</v>
      </c>
      <c r="F10871" s="151">
        <v>8</v>
      </c>
      <c r="G10871" s="158">
        <v>76.961502597575588</v>
      </c>
    </row>
    <row r="10872" spans="1:7" x14ac:dyDescent="0.25">
      <c r="A10872" s="147">
        <v>10868</v>
      </c>
      <c r="B10872" s="151">
        <v>21204156624</v>
      </c>
      <c r="C10872" s="151">
        <v>517</v>
      </c>
      <c r="D10872" s="158">
        <v>1008.89532</v>
      </c>
      <c r="E10872" s="151">
        <v>9048</v>
      </c>
      <c r="F10872" s="151">
        <v>5</v>
      </c>
      <c r="G10872" s="158">
        <v>39.742906620487545</v>
      </c>
    </row>
    <row r="10873" spans="1:7" x14ac:dyDescent="0.25">
      <c r="A10873" s="147">
        <v>10869</v>
      </c>
      <c r="B10873" s="151">
        <v>21204156625</v>
      </c>
      <c r="C10873" s="151">
        <v>309</v>
      </c>
      <c r="D10873" s="158">
        <v>1017.906917</v>
      </c>
      <c r="E10873" s="151">
        <v>8426</v>
      </c>
      <c r="F10873" s="151">
        <v>5</v>
      </c>
      <c r="G10873" s="158">
        <v>43.885706673771146</v>
      </c>
    </row>
    <row r="10874" spans="1:7" x14ac:dyDescent="0.25">
      <c r="A10874" s="147">
        <v>10870</v>
      </c>
      <c r="B10874" s="151">
        <v>21204156626</v>
      </c>
      <c r="C10874" s="151">
        <v>618</v>
      </c>
      <c r="D10874" s="158">
        <v>1064.908723</v>
      </c>
      <c r="E10874" s="151">
        <v>4379</v>
      </c>
      <c r="F10874" s="151">
        <v>8</v>
      </c>
      <c r="G10874" s="158">
        <v>70.840548821100299</v>
      </c>
    </row>
    <row r="10875" spans="1:7" x14ac:dyDescent="0.25">
      <c r="A10875" s="147">
        <v>10871</v>
      </c>
      <c r="B10875" s="151">
        <v>21204156627</v>
      </c>
      <c r="C10875" s="151">
        <v>276</v>
      </c>
      <c r="D10875" s="158">
        <v>1009.9334700000001</v>
      </c>
      <c r="E10875" s="151">
        <v>8983</v>
      </c>
      <c r="F10875" s="151">
        <v>5</v>
      </c>
      <c r="G10875" s="158">
        <v>40.175835886505929</v>
      </c>
    </row>
    <row r="10876" spans="1:7" x14ac:dyDescent="0.25">
      <c r="A10876" s="147">
        <v>10872</v>
      </c>
      <c r="B10876" s="151">
        <v>21204156628</v>
      </c>
      <c r="C10876" s="151">
        <v>769</v>
      </c>
      <c r="D10876" s="158">
        <v>996.27136189999999</v>
      </c>
      <c r="E10876" s="151">
        <v>9834</v>
      </c>
      <c r="F10876" s="151">
        <v>4</v>
      </c>
      <c r="G10876" s="158">
        <v>34.507792726788331</v>
      </c>
    </row>
    <row r="10877" spans="1:7" x14ac:dyDescent="0.25">
      <c r="A10877" s="147">
        <v>10873</v>
      </c>
      <c r="B10877" s="151">
        <v>21205131901</v>
      </c>
      <c r="C10877" s="151">
        <v>395</v>
      </c>
      <c r="D10877" s="158">
        <v>1045.5254689999999</v>
      </c>
      <c r="E10877" s="151">
        <v>6199</v>
      </c>
      <c r="F10877" s="151">
        <v>7</v>
      </c>
      <c r="G10877" s="158">
        <v>58.718529372585579</v>
      </c>
    </row>
    <row r="10878" spans="1:7" x14ac:dyDescent="0.25">
      <c r="A10878" s="147">
        <v>10874</v>
      </c>
      <c r="B10878" s="151">
        <v>21205131902</v>
      </c>
      <c r="C10878" s="151">
        <v>487</v>
      </c>
      <c r="D10878" s="158">
        <v>1075.4234710000001</v>
      </c>
      <c r="E10878" s="151">
        <v>3447</v>
      </c>
      <c r="F10878" s="151">
        <v>8</v>
      </c>
      <c r="G10878" s="158">
        <v>77.048088450779275</v>
      </c>
    </row>
    <row r="10879" spans="1:7" x14ac:dyDescent="0.25">
      <c r="A10879" s="147">
        <v>10875</v>
      </c>
      <c r="B10879" s="151">
        <v>21205131903</v>
      </c>
      <c r="C10879" s="151">
        <v>514</v>
      </c>
      <c r="D10879" s="158">
        <v>1043.727034</v>
      </c>
      <c r="E10879" s="151">
        <v>6367</v>
      </c>
      <c r="F10879" s="151">
        <v>7</v>
      </c>
      <c r="G10879" s="158">
        <v>57.599573731184229</v>
      </c>
    </row>
    <row r="10880" spans="1:7" x14ac:dyDescent="0.25">
      <c r="A10880" s="147">
        <v>10876</v>
      </c>
      <c r="B10880" s="151">
        <v>21205131904</v>
      </c>
      <c r="C10880" s="151">
        <v>748</v>
      </c>
      <c r="D10880" s="158">
        <v>1031.0552359999999</v>
      </c>
      <c r="E10880" s="151">
        <v>7418</v>
      </c>
      <c r="F10880" s="151">
        <v>6</v>
      </c>
      <c r="G10880" s="158">
        <v>50.599440522179293</v>
      </c>
    </row>
    <row r="10881" spans="1:7" x14ac:dyDescent="0.25">
      <c r="A10881" s="147">
        <v>10877</v>
      </c>
      <c r="B10881" s="151">
        <v>21205131905</v>
      </c>
      <c r="C10881" s="151">
        <v>592</v>
      </c>
      <c r="D10881" s="158">
        <v>1084.4431870000001</v>
      </c>
      <c r="E10881" s="151">
        <v>2638</v>
      </c>
      <c r="F10881" s="151">
        <v>9</v>
      </c>
      <c r="G10881" s="158">
        <v>82.436392700146527</v>
      </c>
    </row>
    <row r="10882" spans="1:7" x14ac:dyDescent="0.25">
      <c r="A10882" s="147">
        <v>10878</v>
      </c>
      <c r="B10882" s="151">
        <v>21205131906</v>
      </c>
      <c r="C10882" s="151">
        <v>550</v>
      </c>
      <c r="D10882" s="158">
        <v>1095.810688</v>
      </c>
      <c r="E10882" s="151">
        <v>1730</v>
      </c>
      <c r="F10882" s="151">
        <v>9</v>
      </c>
      <c r="G10882" s="158">
        <v>88.484081523911016</v>
      </c>
    </row>
    <row r="10883" spans="1:7" x14ac:dyDescent="0.25">
      <c r="A10883" s="147">
        <v>10879</v>
      </c>
      <c r="B10883" s="151">
        <v>21205131907</v>
      </c>
      <c r="C10883" s="151">
        <v>349</v>
      </c>
      <c r="D10883" s="158">
        <v>1075.9034710000001</v>
      </c>
      <c r="E10883" s="151">
        <v>3412</v>
      </c>
      <c r="F10883" s="151">
        <v>8</v>
      </c>
      <c r="G10883" s="158">
        <v>77.281204209404549</v>
      </c>
    </row>
    <row r="10884" spans="1:7" x14ac:dyDescent="0.25">
      <c r="A10884" s="147">
        <v>10880</v>
      </c>
      <c r="B10884" s="151">
        <v>21205131908</v>
      </c>
      <c r="C10884" s="151">
        <v>527</v>
      </c>
      <c r="D10884" s="158">
        <v>1079.3338960000001</v>
      </c>
      <c r="E10884" s="151">
        <v>3100</v>
      </c>
      <c r="F10884" s="151">
        <v>8</v>
      </c>
      <c r="G10884" s="158">
        <v>79.359264686292789</v>
      </c>
    </row>
    <row r="10885" spans="1:7" x14ac:dyDescent="0.25">
      <c r="A10885" s="147">
        <v>10881</v>
      </c>
      <c r="B10885" s="151">
        <v>21205131909</v>
      </c>
      <c r="C10885" s="151">
        <v>559</v>
      </c>
      <c r="D10885" s="158">
        <v>1067.6866729999999</v>
      </c>
      <c r="E10885" s="151">
        <v>4145</v>
      </c>
      <c r="F10885" s="151">
        <v>8</v>
      </c>
      <c r="G10885" s="158">
        <v>72.399094178766489</v>
      </c>
    </row>
    <row r="10886" spans="1:7" x14ac:dyDescent="0.25">
      <c r="A10886" s="147">
        <v>10882</v>
      </c>
      <c r="B10886" s="151">
        <v>21205131910</v>
      </c>
      <c r="C10886" s="151">
        <v>332</v>
      </c>
      <c r="D10886" s="158">
        <v>1037.145137</v>
      </c>
      <c r="E10886" s="151">
        <v>6959</v>
      </c>
      <c r="F10886" s="151">
        <v>6</v>
      </c>
      <c r="G10886" s="158">
        <v>53.656587185293724</v>
      </c>
    </row>
    <row r="10887" spans="1:7" x14ac:dyDescent="0.25">
      <c r="A10887" s="147">
        <v>10883</v>
      </c>
      <c r="B10887" s="151">
        <v>21205131912</v>
      </c>
      <c r="C10887" s="151">
        <v>409</v>
      </c>
      <c r="D10887" s="158">
        <v>1044.6917249999999</v>
      </c>
      <c r="E10887" s="151">
        <v>6273</v>
      </c>
      <c r="F10887" s="151">
        <v>7</v>
      </c>
      <c r="G10887" s="158">
        <v>58.225656054349272</v>
      </c>
    </row>
    <row r="10888" spans="1:7" x14ac:dyDescent="0.25">
      <c r="A10888" s="147">
        <v>10884</v>
      </c>
      <c r="B10888" s="151">
        <v>21205131913</v>
      </c>
      <c r="C10888" s="151">
        <v>302</v>
      </c>
      <c r="D10888" s="158">
        <v>1046.559853</v>
      </c>
      <c r="E10888" s="151">
        <v>6111</v>
      </c>
      <c r="F10888" s="151">
        <v>7</v>
      </c>
      <c r="G10888" s="158">
        <v>59.304648994272014</v>
      </c>
    </row>
    <row r="10889" spans="1:7" x14ac:dyDescent="0.25">
      <c r="A10889" s="147">
        <v>10885</v>
      </c>
      <c r="B10889" s="151">
        <v>21205131914</v>
      </c>
      <c r="C10889" s="151">
        <v>638</v>
      </c>
      <c r="D10889" s="158">
        <v>1084.6678449999999</v>
      </c>
      <c r="E10889" s="151">
        <v>2622</v>
      </c>
      <c r="F10889" s="151">
        <v>9</v>
      </c>
      <c r="G10889" s="158">
        <v>82.542959904089514</v>
      </c>
    </row>
    <row r="10890" spans="1:7" x14ac:dyDescent="0.25">
      <c r="A10890" s="147">
        <v>10886</v>
      </c>
      <c r="B10890" s="151">
        <v>21205131915</v>
      </c>
      <c r="C10890" s="151">
        <v>578</v>
      </c>
      <c r="D10890" s="158">
        <v>1094.6120530000001</v>
      </c>
      <c r="E10890" s="151">
        <v>1811</v>
      </c>
      <c r="F10890" s="151">
        <v>9</v>
      </c>
      <c r="G10890" s="158">
        <v>87.944585053949638</v>
      </c>
    </row>
    <row r="10891" spans="1:7" x14ac:dyDescent="0.25">
      <c r="A10891" s="147">
        <v>10887</v>
      </c>
      <c r="B10891" s="151">
        <v>21205131916</v>
      </c>
      <c r="C10891" s="151">
        <v>442</v>
      </c>
      <c r="D10891" s="158">
        <v>1029.3546349999999</v>
      </c>
      <c r="E10891" s="151">
        <v>7557</v>
      </c>
      <c r="F10891" s="151">
        <v>6</v>
      </c>
      <c r="G10891" s="158">
        <v>49.673637937924603</v>
      </c>
    </row>
    <row r="10892" spans="1:7" x14ac:dyDescent="0.25">
      <c r="A10892" s="147">
        <v>10888</v>
      </c>
      <c r="B10892" s="151">
        <v>21205131917</v>
      </c>
      <c r="C10892" s="151">
        <v>527</v>
      </c>
      <c r="D10892" s="158">
        <v>943.07022119999999</v>
      </c>
      <c r="E10892" s="151">
        <v>12183</v>
      </c>
      <c r="F10892" s="151">
        <v>3</v>
      </c>
      <c r="G10892" s="158">
        <v>18.862395097908617</v>
      </c>
    </row>
    <row r="10893" spans="1:7" x14ac:dyDescent="0.25">
      <c r="A10893" s="147">
        <v>10889</v>
      </c>
      <c r="B10893" s="151">
        <v>21205131918</v>
      </c>
      <c r="C10893" s="151">
        <v>388</v>
      </c>
      <c r="D10893" s="158">
        <v>1077.9018900000001</v>
      </c>
      <c r="E10893" s="151">
        <v>3240</v>
      </c>
      <c r="F10893" s="151">
        <v>8</v>
      </c>
      <c r="G10893" s="158">
        <v>78.426801651791664</v>
      </c>
    </row>
    <row r="10894" spans="1:7" x14ac:dyDescent="0.25">
      <c r="A10894" s="147">
        <v>10890</v>
      </c>
      <c r="B10894" s="151">
        <v>21205131919</v>
      </c>
      <c r="C10894" s="151">
        <v>524</v>
      </c>
      <c r="D10894" s="158">
        <v>1046.5751110000001</v>
      </c>
      <c r="E10894" s="151">
        <v>6108</v>
      </c>
      <c r="F10894" s="151">
        <v>7</v>
      </c>
      <c r="G10894" s="158">
        <v>59.324630345011322</v>
      </c>
    </row>
    <row r="10895" spans="1:7" x14ac:dyDescent="0.25">
      <c r="A10895" s="147">
        <v>10891</v>
      </c>
      <c r="B10895" s="151">
        <v>21205131922</v>
      </c>
      <c r="C10895" s="151">
        <v>517</v>
      </c>
      <c r="D10895" s="158">
        <v>990.37114840000004</v>
      </c>
      <c r="E10895" s="151">
        <v>10139</v>
      </c>
      <c r="F10895" s="151">
        <v>4</v>
      </c>
      <c r="G10895" s="158">
        <v>32.476355401625149</v>
      </c>
    </row>
    <row r="10896" spans="1:7" x14ac:dyDescent="0.25">
      <c r="A10896" s="147">
        <v>10892</v>
      </c>
      <c r="B10896" s="151">
        <v>21205131923</v>
      </c>
      <c r="C10896" s="151">
        <v>474</v>
      </c>
      <c r="D10896" s="158">
        <v>980.050206</v>
      </c>
      <c r="E10896" s="151">
        <v>10654</v>
      </c>
      <c r="F10896" s="151">
        <v>4</v>
      </c>
      <c r="G10896" s="158">
        <v>29.046223524710268</v>
      </c>
    </row>
    <row r="10897" spans="1:7" x14ac:dyDescent="0.25">
      <c r="A10897" s="147">
        <v>10893</v>
      </c>
      <c r="B10897" s="151">
        <v>21205131924</v>
      </c>
      <c r="C10897" s="151">
        <v>578</v>
      </c>
      <c r="D10897" s="158">
        <v>986.39767740000002</v>
      </c>
      <c r="E10897" s="151">
        <v>10356</v>
      </c>
      <c r="F10897" s="151">
        <v>4</v>
      </c>
      <c r="G10897" s="158">
        <v>31.031037698148396</v>
      </c>
    </row>
    <row r="10898" spans="1:7" x14ac:dyDescent="0.25">
      <c r="A10898" s="147">
        <v>10894</v>
      </c>
      <c r="B10898" s="151">
        <v>21205131925</v>
      </c>
      <c r="C10898" s="151">
        <v>382</v>
      </c>
      <c r="D10898" s="158">
        <v>966.30304969999997</v>
      </c>
      <c r="E10898" s="151">
        <v>11287</v>
      </c>
      <c r="F10898" s="151">
        <v>3</v>
      </c>
      <c r="G10898" s="158">
        <v>24.830158518715866</v>
      </c>
    </row>
    <row r="10899" spans="1:7" x14ac:dyDescent="0.25">
      <c r="A10899" s="147">
        <v>10895</v>
      </c>
      <c r="B10899" s="151">
        <v>21205131926</v>
      </c>
      <c r="C10899" s="151">
        <v>496</v>
      </c>
      <c r="D10899" s="158">
        <v>1005.995491</v>
      </c>
      <c r="E10899" s="151">
        <v>9258</v>
      </c>
      <c r="F10899" s="151">
        <v>5</v>
      </c>
      <c r="G10899" s="158">
        <v>38.344212068735843</v>
      </c>
    </row>
    <row r="10900" spans="1:7" x14ac:dyDescent="0.25">
      <c r="A10900" s="147">
        <v>10896</v>
      </c>
      <c r="B10900" s="151">
        <v>21205131927</v>
      </c>
      <c r="C10900" s="151">
        <v>504</v>
      </c>
      <c r="D10900" s="158">
        <v>1046.7467489999999</v>
      </c>
      <c r="E10900" s="151">
        <v>6091</v>
      </c>
      <c r="F10900" s="151">
        <v>7</v>
      </c>
      <c r="G10900" s="158">
        <v>59.437857999200752</v>
      </c>
    </row>
    <row r="10901" spans="1:7" x14ac:dyDescent="0.25">
      <c r="A10901" s="147">
        <v>10897</v>
      </c>
      <c r="B10901" s="151">
        <v>21205131928</v>
      </c>
      <c r="C10901" s="151">
        <v>395</v>
      </c>
      <c r="D10901" s="158">
        <v>985.15417679999996</v>
      </c>
      <c r="E10901" s="151">
        <v>10416</v>
      </c>
      <c r="F10901" s="151">
        <v>4</v>
      </c>
      <c r="G10901" s="158">
        <v>30.631410683362198</v>
      </c>
    </row>
    <row r="10902" spans="1:7" x14ac:dyDescent="0.25">
      <c r="A10902" s="147">
        <v>10898</v>
      </c>
      <c r="B10902" s="151">
        <v>21205131929</v>
      </c>
      <c r="C10902" s="151">
        <v>596</v>
      </c>
      <c r="D10902" s="158">
        <v>1069.170527</v>
      </c>
      <c r="E10902" s="151">
        <v>3991</v>
      </c>
      <c r="F10902" s="151">
        <v>8</v>
      </c>
      <c r="G10902" s="158">
        <v>73.424803516717731</v>
      </c>
    </row>
    <row r="10903" spans="1:7" x14ac:dyDescent="0.25">
      <c r="A10903" s="147">
        <v>10899</v>
      </c>
      <c r="B10903" s="151">
        <v>21205131930</v>
      </c>
      <c r="C10903" s="151">
        <v>460</v>
      </c>
      <c r="D10903" s="158">
        <v>1074.600379</v>
      </c>
      <c r="E10903" s="151">
        <v>3526</v>
      </c>
      <c r="F10903" s="151">
        <v>8</v>
      </c>
      <c r="G10903" s="158">
        <v>76.521912881310769</v>
      </c>
    </row>
    <row r="10904" spans="1:7" x14ac:dyDescent="0.25">
      <c r="A10904" s="147">
        <v>10900</v>
      </c>
      <c r="B10904" s="151">
        <v>21205131932</v>
      </c>
      <c r="C10904" s="151">
        <v>320</v>
      </c>
      <c r="D10904" s="158">
        <v>1053.4974560000001</v>
      </c>
      <c r="E10904" s="151">
        <v>5499</v>
      </c>
      <c r="F10904" s="151">
        <v>7</v>
      </c>
      <c r="G10904" s="158">
        <v>63.38084454509125</v>
      </c>
    </row>
    <row r="10905" spans="1:7" x14ac:dyDescent="0.25">
      <c r="A10905" s="147">
        <v>10901</v>
      </c>
      <c r="B10905" s="151">
        <v>21205131933</v>
      </c>
      <c r="C10905" s="151">
        <v>517</v>
      </c>
      <c r="D10905" s="158">
        <v>1036.047384</v>
      </c>
      <c r="E10905" s="151">
        <v>7038</v>
      </c>
      <c r="F10905" s="151">
        <v>6</v>
      </c>
      <c r="G10905" s="158">
        <v>53.130411615825238</v>
      </c>
    </row>
    <row r="10906" spans="1:7" x14ac:dyDescent="0.25">
      <c r="A10906" s="147">
        <v>10902</v>
      </c>
      <c r="B10906" s="151">
        <v>21205131934</v>
      </c>
      <c r="C10906" s="151">
        <v>361</v>
      </c>
      <c r="D10906" s="158">
        <v>1075.6621700000001</v>
      </c>
      <c r="E10906" s="151">
        <v>3434</v>
      </c>
      <c r="F10906" s="151">
        <v>8</v>
      </c>
      <c r="G10906" s="158">
        <v>77.134674303982948</v>
      </c>
    </row>
    <row r="10907" spans="1:7" x14ac:dyDescent="0.25">
      <c r="A10907" s="147">
        <v>10903</v>
      </c>
      <c r="B10907" s="151">
        <v>21205131935</v>
      </c>
      <c r="C10907" s="151">
        <v>595</v>
      </c>
      <c r="D10907" s="158">
        <v>991.38403210000001</v>
      </c>
      <c r="E10907" s="151">
        <v>10083</v>
      </c>
      <c r="F10907" s="151">
        <v>4</v>
      </c>
      <c r="G10907" s="158">
        <v>32.849340615425604</v>
      </c>
    </row>
    <row r="10908" spans="1:7" x14ac:dyDescent="0.25">
      <c r="A10908" s="147">
        <v>10904</v>
      </c>
      <c r="B10908" s="151">
        <v>21205131936</v>
      </c>
      <c r="C10908" s="151">
        <v>407</v>
      </c>
      <c r="D10908" s="158">
        <v>1070.390273</v>
      </c>
      <c r="E10908" s="151">
        <v>3890</v>
      </c>
      <c r="F10908" s="151">
        <v>8</v>
      </c>
      <c r="G10908" s="158">
        <v>74.097508991607825</v>
      </c>
    </row>
    <row r="10909" spans="1:7" x14ac:dyDescent="0.25">
      <c r="A10909" s="147">
        <v>10905</v>
      </c>
      <c r="B10909" s="151">
        <v>21205131937</v>
      </c>
      <c r="C10909" s="151">
        <v>482</v>
      </c>
      <c r="D10909" s="158">
        <v>1038.39768</v>
      </c>
      <c r="E10909" s="151">
        <v>6840</v>
      </c>
      <c r="F10909" s="151">
        <v>6</v>
      </c>
      <c r="G10909" s="158">
        <v>54.449180764619683</v>
      </c>
    </row>
    <row r="10910" spans="1:7" x14ac:dyDescent="0.25">
      <c r="A10910" s="147">
        <v>10906</v>
      </c>
      <c r="B10910" s="151">
        <v>21205131939</v>
      </c>
      <c r="C10910" s="151">
        <v>358</v>
      </c>
      <c r="D10910" s="158">
        <v>1045.827906</v>
      </c>
      <c r="E10910" s="151">
        <v>6170</v>
      </c>
      <c r="F10910" s="151">
        <v>7</v>
      </c>
      <c r="G10910" s="158">
        <v>58.911682429732245</v>
      </c>
    </row>
    <row r="10911" spans="1:7" x14ac:dyDescent="0.25">
      <c r="A10911" s="147">
        <v>10907</v>
      </c>
      <c r="B10911" s="151">
        <v>21205131940</v>
      </c>
      <c r="C10911" s="151">
        <v>404</v>
      </c>
      <c r="D10911" s="158">
        <v>1075.073815</v>
      </c>
      <c r="E10911" s="151">
        <v>3482</v>
      </c>
      <c r="F10911" s="151">
        <v>8</v>
      </c>
      <c r="G10911" s="158">
        <v>76.814972692153987</v>
      </c>
    </row>
    <row r="10912" spans="1:7" x14ac:dyDescent="0.25">
      <c r="A10912" s="147">
        <v>10908</v>
      </c>
      <c r="B10912" s="151">
        <v>21205131941</v>
      </c>
      <c r="C10912" s="151">
        <v>361</v>
      </c>
      <c r="D10912" s="158">
        <v>1062.1878079999999</v>
      </c>
      <c r="E10912" s="151">
        <v>4640</v>
      </c>
      <c r="F10912" s="151">
        <v>8</v>
      </c>
      <c r="G10912" s="158">
        <v>69.102171306780335</v>
      </c>
    </row>
    <row r="10913" spans="1:7" x14ac:dyDescent="0.25">
      <c r="A10913" s="147">
        <v>10909</v>
      </c>
      <c r="B10913" s="151">
        <v>21205131942</v>
      </c>
      <c r="C10913" s="151">
        <v>358</v>
      </c>
      <c r="D10913" s="158">
        <v>1083.4755950000001</v>
      </c>
      <c r="E10913" s="151">
        <v>2737</v>
      </c>
      <c r="F10913" s="151">
        <v>9</v>
      </c>
      <c r="G10913" s="158">
        <v>81.77700812574929</v>
      </c>
    </row>
    <row r="10914" spans="1:7" x14ac:dyDescent="0.25">
      <c r="A10914" s="147">
        <v>10910</v>
      </c>
      <c r="B10914" s="151">
        <v>21205131943</v>
      </c>
      <c r="C10914" s="151">
        <v>462</v>
      </c>
      <c r="D10914" s="158">
        <v>961.46639049999999</v>
      </c>
      <c r="E10914" s="151">
        <v>11500</v>
      </c>
      <c r="F10914" s="151">
        <v>3</v>
      </c>
      <c r="G10914" s="158">
        <v>23.411482616224859</v>
      </c>
    </row>
    <row r="10915" spans="1:7" x14ac:dyDescent="0.25">
      <c r="A10915" s="147">
        <v>10911</v>
      </c>
      <c r="B10915" s="151">
        <v>21205131944</v>
      </c>
      <c r="C10915" s="151">
        <v>275</v>
      </c>
      <c r="D10915" s="158">
        <v>1031.8622769999999</v>
      </c>
      <c r="E10915" s="151">
        <v>7345</v>
      </c>
      <c r="F10915" s="151">
        <v>6</v>
      </c>
      <c r="G10915" s="158">
        <v>51.085653390169171</v>
      </c>
    </row>
    <row r="10916" spans="1:7" x14ac:dyDescent="0.25">
      <c r="A10916" s="147">
        <v>10912</v>
      </c>
      <c r="B10916" s="151">
        <v>21205131945</v>
      </c>
      <c r="C10916" s="151">
        <v>385</v>
      </c>
      <c r="D10916" s="158">
        <v>740.10194290000004</v>
      </c>
      <c r="E10916" s="151">
        <v>14855</v>
      </c>
      <c r="F10916" s="151">
        <v>1</v>
      </c>
      <c r="G10916" s="158">
        <v>1.0656720394298653</v>
      </c>
    </row>
    <row r="10917" spans="1:7" x14ac:dyDescent="0.25">
      <c r="A10917" s="147">
        <v>10913</v>
      </c>
      <c r="B10917" s="151">
        <v>21205131946</v>
      </c>
      <c r="C10917" s="151">
        <v>375</v>
      </c>
      <c r="D10917" s="158">
        <v>876.83658200000002</v>
      </c>
      <c r="E10917" s="151">
        <v>13756</v>
      </c>
      <c r="F10917" s="151">
        <v>2</v>
      </c>
      <c r="G10917" s="158">
        <v>8.3855068602637548</v>
      </c>
    </row>
    <row r="10918" spans="1:7" x14ac:dyDescent="0.25">
      <c r="A10918" s="147">
        <v>10914</v>
      </c>
      <c r="B10918" s="151">
        <v>21205131947</v>
      </c>
      <c r="C10918" s="151">
        <v>580</v>
      </c>
      <c r="D10918" s="158">
        <v>1061.193573</v>
      </c>
      <c r="E10918" s="151">
        <v>4717</v>
      </c>
      <c r="F10918" s="151">
        <v>8</v>
      </c>
      <c r="G10918" s="158">
        <v>68.589316637804714</v>
      </c>
    </row>
    <row r="10919" spans="1:7" x14ac:dyDescent="0.25">
      <c r="A10919" s="147">
        <v>10915</v>
      </c>
      <c r="B10919" s="151">
        <v>21205132101</v>
      </c>
      <c r="C10919" s="151">
        <v>583</v>
      </c>
      <c r="D10919" s="158">
        <v>1094.195326</v>
      </c>
      <c r="E10919" s="151">
        <v>1855</v>
      </c>
      <c r="F10919" s="151">
        <v>9</v>
      </c>
      <c r="G10919" s="158">
        <v>87.651525243106434</v>
      </c>
    </row>
    <row r="10920" spans="1:7" x14ac:dyDescent="0.25">
      <c r="A10920" s="147">
        <v>10916</v>
      </c>
      <c r="B10920" s="151">
        <v>21205132102</v>
      </c>
      <c r="C10920" s="151">
        <v>332</v>
      </c>
      <c r="D10920" s="158">
        <v>1133.6452489999999</v>
      </c>
      <c r="E10920" s="151">
        <v>139</v>
      </c>
      <c r="F10920" s="151">
        <v>10</v>
      </c>
      <c r="G10920" s="158">
        <v>99.080857865991746</v>
      </c>
    </row>
    <row r="10921" spans="1:7" x14ac:dyDescent="0.25">
      <c r="A10921" s="147">
        <v>10917</v>
      </c>
      <c r="B10921" s="151">
        <v>21205132103</v>
      </c>
      <c r="C10921" s="151">
        <v>495</v>
      </c>
      <c r="D10921" s="158">
        <v>1093.9515739999999</v>
      </c>
      <c r="E10921" s="151">
        <v>1872</v>
      </c>
      <c r="F10921" s="151">
        <v>9</v>
      </c>
      <c r="G10921" s="158">
        <v>87.538297588917018</v>
      </c>
    </row>
    <row r="10922" spans="1:7" x14ac:dyDescent="0.25">
      <c r="A10922" s="147">
        <v>10918</v>
      </c>
      <c r="B10922" s="151">
        <v>21205132104</v>
      </c>
      <c r="C10922" s="151">
        <v>408</v>
      </c>
      <c r="D10922" s="158">
        <v>1027.9595139999999</v>
      </c>
      <c r="E10922" s="151">
        <v>7682</v>
      </c>
      <c r="F10922" s="151">
        <v>6</v>
      </c>
      <c r="G10922" s="158">
        <v>48.841081657120021</v>
      </c>
    </row>
    <row r="10923" spans="1:7" x14ac:dyDescent="0.25">
      <c r="A10923" s="147">
        <v>10919</v>
      </c>
      <c r="B10923" s="151">
        <v>21205132105</v>
      </c>
      <c r="C10923" s="151">
        <v>564</v>
      </c>
      <c r="D10923" s="158">
        <v>1018.225216</v>
      </c>
      <c r="E10923" s="151">
        <v>8405</v>
      </c>
      <c r="F10923" s="151">
        <v>5</v>
      </c>
      <c r="G10923" s="158">
        <v>44.025576128946312</v>
      </c>
    </row>
    <row r="10924" spans="1:7" x14ac:dyDescent="0.25">
      <c r="A10924" s="147">
        <v>10920</v>
      </c>
      <c r="B10924" s="151">
        <v>21205132106</v>
      </c>
      <c r="C10924" s="151">
        <v>247</v>
      </c>
      <c r="D10924" s="158">
        <v>1020.815916</v>
      </c>
      <c r="E10924" s="151">
        <v>8221</v>
      </c>
      <c r="F10924" s="151">
        <v>5</v>
      </c>
      <c r="G10924" s="158">
        <v>45.251098974290663</v>
      </c>
    </row>
    <row r="10925" spans="1:7" x14ac:dyDescent="0.25">
      <c r="A10925" s="147">
        <v>10921</v>
      </c>
      <c r="B10925" s="151">
        <v>21205132107</v>
      </c>
      <c r="C10925" s="151">
        <v>373</v>
      </c>
      <c r="D10925" s="158">
        <v>1025.1419100000001</v>
      </c>
      <c r="E10925" s="151">
        <v>7889</v>
      </c>
      <c r="F10925" s="151">
        <v>6</v>
      </c>
      <c r="G10925" s="158">
        <v>47.462368456107633</v>
      </c>
    </row>
    <row r="10926" spans="1:7" x14ac:dyDescent="0.25">
      <c r="A10926" s="147">
        <v>10922</v>
      </c>
      <c r="B10926" s="151">
        <v>21205132108</v>
      </c>
      <c r="C10926" s="151">
        <v>420</v>
      </c>
      <c r="D10926" s="158">
        <v>1069.034261</v>
      </c>
      <c r="E10926" s="151">
        <v>3997</v>
      </c>
      <c r="F10926" s="151">
        <v>8</v>
      </c>
      <c r="G10926" s="158">
        <v>73.384840815239102</v>
      </c>
    </row>
    <row r="10927" spans="1:7" x14ac:dyDescent="0.25">
      <c r="A10927" s="147">
        <v>10923</v>
      </c>
      <c r="B10927" s="151">
        <v>21205132109</v>
      </c>
      <c r="C10927" s="151">
        <v>585</v>
      </c>
      <c r="D10927" s="158">
        <v>1022.853622</v>
      </c>
      <c r="E10927" s="151">
        <v>8076</v>
      </c>
      <c r="F10927" s="151">
        <v>6</v>
      </c>
      <c r="G10927" s="158">
        <v>46.216864260023975</v>
      </c>
    </row>
    <row r="10928" spans="1:7" x14ac:dyDescent="0.25">
      <c r="A10928" s="147">
        <v>10924</v>
      </c>
      <c r="B10928" s="151">
        <v>21205132110</v>
      </c>
      <c r="C10928" s="151">
        <v>483</v>
      </c>
      <c r="D10928" s="158">
        <v>1051.0672219999999</v>
      </c>
      <c r="E10928" s="151">
        <v>5710</v>
      </c>
      <c r="F10928" s="151">
        <v>7</v>
      </c>
      <c r="G10928" s="158">
        <v>61.975489543093111</v>
      </c>
    </row>
    <row r="10929" spans="1:7" x14ac:dyDescent="0.25">
      <c r="A10929" s="147">
        <v>10925</v>
      </c>
      <c r="B10929" s="151">
        <v>21205132111</v>
      </c>
      <c r="C10929" s="151">
        <v>459</v>
      </c>
      <c r="D10929" s="158">
        <v>1050.0498689999999</v>
      </c>
      <c r="E10929" s="151">
        <v>5800</v>
      </c>
      <c r="F10929" s="151">
        <v>7</v>
      </c>
      <c r="G10929" s="158">
        <v>61.376049020913811</v>
      </c>
    </row>
    <row r="10930" spans="1:7" x14ac:dyDescent="0.25">
      <c r="A10930" s="147">
        <v>10926</v>
      </c>
      <c r="B10930" s="151">
        <v>21205132112</v>
      </c>
      <c r="C10930" s="151">
        <v>438</v>
      </c>
      <c r="D10930" s="158">
        <v>1081.231712</v>
      </c>
      <c r="E10930" s="151">
        <v>2936</v>
      </c>
      <c r="F10930" s="151">
        <v>9</v>
      </c>
      <c r="G10930" s="158">
        <v>80.451578526708403</v>
      </c>
    </row>
    <row r="10931" spans="1:7" x14ac:dyDescent="0.25">
      <c r="A10931" s="147">
        <v>10927</v>
      </c>
      <c r="B10931" s="151">
        <v>21205132113</v>
      </c>
      <c r="C10931" s="151">
        <v>458</v>
      </c>
      <c r="D10931" s="158">
        <v>1098.5413080000001</v>
      </c>
      <c r="E10931" s="151">
        <v>1527</v>
      </c>
      <c r="F10931" s="151">
        <v>9</v>
      </c>
      <c r="G10931" s="158">
        <v>89.836152923937661</v>
      </c>
    </row>
    <row r="10932" spans="1:7" x14ac:dyDescent="0.25">
      <c r="A10932" s="147">
        <v>10928</v>
      </c>
      <c r="B10932" s="151">
        <v>21205132114</v>
      </c>
      <c r="C10932" s="151">
        <v>580</v>
      </c>
      <c r="D10932" s="158">
        <v>1092.6929789999999</v>
      </c>
      <c r="E10932" s="151">
        <v>1968</v>
      </c>
      <c r="F10932" s="151">
        <v>9</v>
      </c>
      <c r="G10932" s="158">
        <v>86.898894365259096</v>
      </c>
    </row>
    <row r="10933" spans="1:7" x14ac:dyDescent="0.25">
      <c r="A10933" s="147">
        <v>10929</v>
      </c>
      <c r="B10933" s="151">
        <v>21205132115</v>
      </c>
      <c r="C10933" s="151">
        <v>514</v>
      </c>
      <c r="D10933" s="158">
        <v>1085.5412779999999</v>
      </c>
      <c r="E10933" s="151">
        <v>2545</v>
      </c>
      <c r="F10933" s="151">
        <v>9</v>
      </c>
      <c r="G10933" s="158">
        <v>83.055814573065135</v>
      </c>
    </row>
    <row r="10934" spans="1:7" x14ac:dyDescent="0.25">
      <c r="A10934" s="147">
        <v>10930</v>
      </c>
      <c r="B10934" s="151">
        <v>21205132116</v>
      </c>
      <c r="C10934" s="151">
        <v>225</v>
      </c>
      <c r="D10934" s="158">
        <v>1083.6819439999999</v>
      </c>
      <c r="E10934" s="151">
        <v>2711</v>
      </c>
      <c r="F10934" s="151">
        <v>9</v>
      </c>
      <c r="G10934" s="158">
        <v>81.95017983215665</v>
      </c>
    </row>
    <row r="10935" spans="1:7" x14ac:dyDescent="0.25">
      <c r="A10935" s="147">
        <v>10931</v>
      </c>
      <c r="B10935" s="151">
        <v>21205132117</v>
      </c>
      <c r="C10935" s="151">
        <v>545</v>
      </c>
      <c r="D10935" s="158">
        <v>1085.566992</v>
      </c>
      <c r="E10935" s="151">
        <v>2543</v>
      </c>
      <c r="F10935" s="151">
        <v>9</v>
      </c>
      <c r="G10935" s="158">
        <v>83.069135473558006</v>
      </c>
    </row>
    <row r="10936" spans="1:7" x14ac:dyDescent="0.25">
      <c r="A10936" s="147">
        <v>10932</v>
      </c>
      <c r="B10936" s="151">
        <v>21205132118</v>
      </c>
      <c r="C10936" s="151">
        <v>364</v>
      </c>
      <c r="D10936" s="158">
        <v>1079.687729</v>
      </c>
      <c r="E10936" s="151">
        <v>3068</v>
      </c>
      <c r="F10936" s="151">
        <v>8</v>
      </c>
      <c r="G10936" s="158">
        <v>79.572399094178763</v>
      </c>
    </row>
    <row r="10937" spans="1:7" x14ac:dyDescent="0.25">
      <c r="A10937" s="147">
        <v>10933</v>
      </c>
      <c r="B10937" s="151">
        <v>21205132119</v>
      </c>
      <c r="C10937" s="151">
        <v>340</v>
      </c>
      <c r="D10937" s="158">
        <v>1054.806818</v>
      </c>
      <c r="E10937" s="151">
        <v>5387</v>
      </c>
      <c r="F10937" s="151">
        <v>7</v>
      </c>
      <c r="G10937" s="158">
        <v>64.126814972692159</v>
      </c>
    </row>
    <row r="10938" spans="1:7" x14ac:dyDescent="0.25">
      <c r="A10938" s="147">
        <v>10934</v>
      </c>
      <c r="B10938" s="151">
        <v>21205132120</v>
      </c>
      <c r="C10938" s="151">
        <v>446</v>
      </c>
      <c r="D10938" s="158">
        <v>1069.3578230000001</v>
      </c>
      <c r="E10938" s="151">
        <v>3978</v>
      </c>
      <c r="F10938" s="151">
        <v>8</v>
      </c>
      <c r="G10938" s="158">
        <v>73.511389369921403</v>
      </c>
    </row>
    <row r="10939" spans="1:7" x14ac:dyDescent="0.25">
      <c r="A10939" s="147">
        <v>10935</v>
      </c>
      <c r="B10939" s="151">
        <v>21205132121</v>
      </c>
      <c r="C10939" s="151">
        <v>586</v>
      </c>
      <c r="D10939" s="158">
        <v>1047.7651599999999</v>
      </c>
      <c r="E10939" s="151">
        <v>6007</v>
      </c>
      <c r="F10939" s="151">
        <v>7</v>
      </c>
      <c r="G10939" s="158">
        <v>59.997335819901423</v>
      </c>
    </row>
    <row r="10940" spans="1:7" x14ac:dyDescent="0.25">
      <c r="A10940" s="147">
        <v>10936</v>
      </c>
      <c r="B10940" s="151">
        <v>21205132122</v>
      </c>
      <c r="C10940" s="151">
        <v>385</v>
      </c>
      <c r="D10940" s="158">
        <v>1065.121427</v>
      </c>
      <c r="E10940" s="151">
        <v>4358</v>
      </c>
      <c r="F10940" s="151">
        <v>8</v>
      </c>
      <c r="G10940" s="158">
        <v>70.980418276275486</v>
      </c>
    </row>
    <row r="10941" spans="1:7" x14ac:dyDescent="0.25">
      <c r="A10941" s="147">
        <v>10937</v>
      </c>
      <c r="B10941" s="151">
        <v>21205132123</v>
      </c>
      <c r="C10941" s="151">
        <v>272</v>
      </c>
      <c r="D10941" s="158">
        <v>1042.126712</v>
      </c>
      <c r="E10941" s="151">
        <v>6530</v>
      </c>
      <c r="F10941" s="151">
        <v>7</v>
      </c>
      <c r="G10941" s="158">
        <v>56.513920341015059</v>
      </c>
    </row>
    <row r="10942" spans="1:7" x14ac:dyDescent="0.25">
      <c r="A10942" s="147">
        <v>10938</v>
      </c>
      <c r="B10942" s="151">
        <v>21205132124</v>
      </c>
      <c r="C10942" s="151">
        <v>412</v>
      </c>
      <c r="D10942" s="158">
        <v>1053.190775</v>
      </c>
      <c r="E10942" s="151">
        <v>5529</v>
      </c>
      <c r="F10942" s="151">
        <v>7</v>
      </c>
      <c r="G10942" s="158">
        <v>63.181031037698141</v>
      </c>
    </row>
    <row r="10943" spans="1:7" x14ac:dyDescent="0.25">
      <c r="A10943" s="147">
        <v>10939</v>
      </c>
      <c r="B10943" s="151">
        <v>21205132125</v>
      </c>
      <c r="C10943" s="151">
        <v>487</v>
      </c>
      <c r="D10943" s="158">
        <v>1022.703072</v>
      </c>
      <c r="E10943" s="151">
        <v>8085</v>
      </c>
      <c r="F10943" s="151">
        <v>6</v>
      </c>
      <c r="G10943" s="158">
        <v>46.156920207806046</v>
      </c>
    </row>
    <row r="10944" spans="1:7" x14ac:dyDescent="0.25">
      <c r="A10944" s="147">
        <v>10940</v>
      </c>
      <c r="B10944" s="151">
        <v>21205132126</v>
      </c>
      <c r="C10944" s="151">
        <v>302</v>
      </c>
      <c r="D10944" s="158">
        <v>970.16539279999995</v>
      </c>
      <c r="E10944" s="151">
        <v>11109</v>
      </c>
      <c r="F10944" s="151">
        <v>3</v>
      </c>
      <c r="G10944" s="158">
        <v>26.015718662581587</v>
      </c>
    </row>
    <row r="10945" spans="1:7" x14ac:dyDescent="0.25">
      <c r="A10945" s="147">
        <v>10941</v>
      </c>
      <c r="B10945" s="151">
        <v>21205132127</v>
      </c>
      <c r="C10945" s="151">
        <v>517</v>
      </c>
      <c r="D10945" s="158">
        <v>1006.757519</v>
      </c>
      <c r="E10945" s="151">
        <v>9197</v>
      </c>
      <c r="F10945" s="151">
        <v>5</v>
      </c>
      <c r="G10945" s="158">
        <v>38.750499533768483</v>
      </c>
    </row>
    <row r="10946" spans="1:7" x14ac:dyDescent="0.25">
      <c r="A10946" s="147">
        <v>10942</v>
      </c>
      <c r="B10946" s="151">
        <v>21205132128</v>
      </c>
      <c r="C10946" s="151">
        <v>380</v>
      </c>
      <c r="D10946" s="158">
        <v>1045.3968130000001</v>
      </c>
      <c r="E10946" s="151">
        <v>6214</v>
      </c>
      <c r="F10946" s="151">
        <v>7</v>
      </c>
      <c r="G10946" s="158">
        <v>58.618622618889034</v>
      </c>
    </row>
    <row r="10947" spans="1:7" x14ac:dyDescent="0.25">
      <c r="A10947" s="147">
        <v>10943</v>
      </c>
      <c r="B10947" s="151">
        <v>21205132129</v>
      </c>
      <c r="C10947" s="151">
        <v>443</v>
      </c>
      <c r="D10947" s="158">
        <v>1027.455477</v>
      </c>
      <c r="E10947" s="151">
        <v>7715</v>
      </c>
      <c r="F10947" s="151">
        <v>6</v>
      </c>
      <c r="G10947" s="158">
        <v>48.621286798987612</v>
      </c>
    </row>
    <row r="10948" spans="1:7" x14ac:dyDescent="0.25">
      <c r="A10948" s="147">
        <v>10944</v>
      </c>
      <c r="B10948" s="151">
        <v>21205132130</v>
      </c>
      <c r="C10948" s="151">
        <v>538</v>
      </c>
      <c r="D10948" s="158">
        <v>1057.5602879999999</v>
      </c>
      <c r="E10948" s="151">
        <v>5093</v>
      </c>
      <c r="F10948" s="151">
        <v>7</v>
      </c>
      <c r="G10948" s="158">
        <v>66.084987345144526</v>
      </c>
    </row>
    <row r="10949" spans="1:7" x14ac:dyDescent="0.25">
      <c r="A10949" s="147">
        <v>10945</v>
      </c>
      <c r="B10949" s="151">
        <v>21205132131</v>
      </c>
      <c r="C10949" s="151">
        <v>577</v>
      </c>
      <c r="D10949" s="158">
        <v>1051.51422</v>
      </c>
      <c r="E10949" s="151">
        <v>5676</v>
      </c>
      <c r="F10949" s="151">
        <v>7</v>
      </c>
      <c r="G10949" s="158">
        <v>62.201944851471957</v>
      </c>
    </row>
    <row r="10950" spans="1:7" x14ac:dyDescent="0.25">
      <c r="A10950" s="147">
        <v>10946</v>
      </c>
      <c r="B10950" s="151">
        <v>21205132132</v>
      </c>
      <c r="C10950" s="151">
        <v>443</v>
      </c>
      <c r="D10950" s="158">
        <v>1057.661235</v>
      </c>
      <c r="E10950" s="151">
        <v>5085</v>
      </c>
      <c r="F10950" s="151">
        <v>7</v>
      </c>
      <c r="G10950" s="158">
        <v>66.138270947116027</v>
      </c>
    </row>
    <row r="10951" spans="1:7" x14ac:dyDescent="0.25">
      <c r="A10951" s="147">
        <v>10947</v>
      </c>
      <c r="B10951" s="151">
        <v>21205132133</v>
      </c>
      <c r="C10951" s="151">
        <v>269</v>
      </c>
      <c r="D10951" s="158">
        <v>1044.5902759999999</v>
      </c>
      <c r="E10951" s="151">
        <v>6284</v>
      </c>
      <c r="F10951" s="151">
        <v>7</v>
      </c>
      <c r="G10951" s="158">
        <v>58.152391101638464</v>
      </c>
    </row>
    <row r="10952" spans="1:7" x14ac:dyDescent="0.25">
      <c r="A10952" s="147">
        <v>10948</v>
      </c>
      <c r="B10952" s="151">
        <v>21205132134</v>
      </c>
      <c r="C10952" s="151">
        <v>358</v>
      </c>
      <c r="D10952" s="158">
        <v>1078.127596</v>
      </c>
      <c r="E10952" s="151">
        <v>3213</v>
      </c>
      <c r="F10952" s="151">
        <v>8</v>
      </c>
      <c r="G10952" s="158">
        <v>78.606633808445451</v>
      </c>
    </row>
    <row r="10953" spans="1:7" x14ac:dyDescent="0.25">
      <c r="A10953" s="147">
        <v>10949</v>
      </c>
      <c r="B10953" s="151">
        <v>21205132135</v>
      </c>
      <c r="C10953" s="151">
        <v>345</v>
      </c>
      <c r="D10953" s="158">
        <v>1060.8132639999999</v>
      </c>
      <c r="E10953" s="151">
        <v>4751</v>
      </c>
      <c r="F10953" s="151">
        <v>8</v>
      </c>
      <c r="G10953" s="158">
        <v>68.362861329425868</v>
      </c>
    </row>
    <row r="10954" spans="1:7" x14ac:dyDescent="0.25">
      <c r="A10954" s="147">
        <v>10950</v>
      </c>
      <c r="B10954" s="151">
        <v>21205132136</v>
      </c>
      <c r="C10954" s="151">
        <v>223</v>
      </c>
      <c r="D10954" s="158">
        <v>1013.324528</v>
      </c>
      <c r="E10954" s="151">
        <v>8752</v>
      </c>
      <c r="F10954" s="151">
        <v>5</v>
      </c>
      <c r="G10954" s="158">
        <v>41.714399893432798</v>
      </c>
    </row>
    <row r="10955" spans="1:7" x14ac:dyDescent="0.25">
      <c r="A10955" s="147">
        <v>10951</v>
      </c>
      <c r="B10955" s="151">
        <v>21205132137</v>
      </c>
      <c r="C10955" s="151">
        <v>399</v>
      </c>
      <c r="D10955" s="158">
        <v>1046.6716710000001</v>
      </c>
      <c r="E10955" s="151">
        <v>6098</v>
      </c>
      <c r="F10955" s="151">
        <v>7</v>
      </c>
      <c r="G10955" s="158">
        <v>59.391234847475694</v>
      </c>
    </row>
    <row r="10956" spans="1:7" x14ac:dyDescent="0.25">
      <c r="A10956" s="147">
        <v>10952</v>
      </c>
      <c r="B10956" s="151">
        <v>21205132138</v>
      </c>
      <c r="C10956" s="151">
        <v>477</v>
      </c>
      <c r="D10956" s="158">
        <v>958.09207270000002</v>
      </c>
      <c r="E10956" s="151">
        <v>11647</v>
      </c>
      <c r="F10956" s="151">
        <v>3</v>
      </c>
      <c r="G10956" s="158">
        <v>22.432396429998668</v>
      </c>
    </row>
    <row r="10957" spans="1:7" x14ac:dyDescent="0.25">
      <c r="A10957" s="147">
        <v>10953</v>
      </c>
      <c r="B10957" s="151">
        <v>21205132139</v>
      </c>
      <c r="C10957" s="151">
        <v>212</v>
      </c>
      <c r="D10957" s="158">
        <v>1103.464082</v>
      </c>
      <c r="E10957" s="151">
        <v>1180</v>
      </c>
      <c r="F10957" s="151">
        <v>10</v>
      </c>
      <c r="G10957" s="158">
        <v>92.147329159451175</v>
      </c>
    </row>
    <row r="10958" spans="1:7" x14ac:dyDescent="0.25">
      <c r="A10958" s="147">
        <v>10954</v>
      </c>
      <c r="B10958" s="151">
        <v>21205132140</v>
      </c>
      <c r="C10958" s="151">
        <v>216</v>
      </c>
      <c r="D10958" s="158">
        <v>1103.178793</v>
      </c>
      <c r="E10958" s="151">
        <v>1197</v>
      </c>
      <c r="F10958" s="151">
        <v>10</v>
      </c>
      <c r="G10958" s="158">
        <v>92.034101505261759</v>
      </c>
    </row>
    <row r="10959" spans="1:7" x14ac:dyDescent="0.25">
      <c r="A10959" s="147">
        <v>10955</v>
      </c>
      <c r="B10959" s="151">
        <v>21205132141</v>
      </c>
      <c r="C10959" s="151">
        <v>494</v>
      </c>
      <c r="D10959" s="158">
        <v>1072.8822190000001</v>
      </c>
      <c r="E10959" s="151">
        <v>3677</v>
      </c>
      <c r="F10959" s="151">
        <v>8</v>
      </c>
      <c r="G10959" s="158">
        <v>75.516184894098842</v>
      </c>
    </row>
    <row r="10960" spans="1:7" x14ac:dyDescent="0.25">
      <c r="A10960" s="147">
        <v>10956</v>
      </c>
      <c r="B10960" s="151">
        <v>21205132142</v>
      </c>
      <c r="C10960" s="151">
        <v>432</v>
      </c>
      <c r="D10960" s="158">
        <v>1086.180582</v>
      </c>
      <c r="E10960" s="151">
        <v>2501</v>
      </c>
      <c r="F10960" s="151">
        <v>9</v>
      </c>
      <c r="G10960" s="158">
        <v>83.348874383908353</v>
      </c>
    </row>
    <row r="10961" spans="1:7" x14ac:dyDescent="0.25">
      <c r="A10961" s="147">
        <v>10957</v>
      </c>
      <c r="B10961" s="151">
        <v>21205132143</v>
      </c>
      <c r="C10961" s="151">
        <v>240</v>
      </c>
      <c r="D10961" s="158">
        <v>1049.0022469999999</v>
      </c>
      <c r="E10961" s="151">
        <v>5900</v>
      </c>
      <c r="F10961" s="151">
        <v>7</v>
      </c>
      <c r="G10961" s="158">
        <v>60.710003996270146</v>
      </c>
    </row>
    <row r="10962" spans="1:7" x14ac:dyDescent="0.25">
      <c r="A10962" s="147">
        <v>10958</v>
      </c>
      <c r="B10962" s="151">
        <v>21205132144</v>
      </c>
      <c r="C10962" s="151">
        <v>297</v>
      </c>
      <c r="D10962" s="158">
        <v>1086.8496239999999</v>
      </c>
      <c r="E10962" s="151">
        <v>2444</v>
      </c>
      <c r="F10962" s="151">
        <v>9</v>
      </c>
      <c r="G10962" s="158">
        <v>83.728520047955243</v>
      </c>
    </row>
    <row r="10963" spans="1:7" x14ac:dyDescent="0.25">
      <c r="A10963" s="147">
        <v>10959</v>
      </c>
      <c r="B10963" s="151">
        <v>21205132145</v>
      </c>
      <c r="C10963" s="151">
        <v>432</v>
      </c>
      <c r="D10963" s="158">
        <v>1052.281105</v>
      </c>
      <c r="E10963" s="151">
        <v>5603</v>
      </c>
      <c r="F10963" s="151">
        <v>7</v>
      </c>
      <c r="G10963" s="158">
        <v>62.688157719461834</v>
      </c>
    </row>
    <row r="10964" spans="1:7" x14ac:dyDescent="0.25">
      <c r="A10964" s="147">
        <v>10960</v>
      </c>
      <c r="B10964" s="151">
        <v>21205132146</v>
      </c>
      <c r="C10964" s="151">
        <v>382</v>
      </c>
      <c r="D10964" s="158">
        <v>1071.028781</v>
      </c>
      <c r="E10964" s="151">
        <v>3838</v>
      </c>
      <c r="F10964" s="151">
        <v>8</v>
      </c>
      <c r="G10964" s="158">
        <v>74.443852404422543</v>
      </c>
    </row>
    <row r="10965" spans="1:7" x14ac:dyDescent="0.25">
      <c r="A10965" s="147">
        <v>10961</v>
      </c>
      <c r="B10965" s="151">
        <v>21205132147</v>
      </c>
      <c r="C10965" s="151">
        <v>408</v>
      </c>
      <c r="D10965" s="158">
        <v>1113.6069279999999</v>
      </c>
      <c r="E10965" s="151">
        <v>689</v>
      </c>
      <c r="F10965" s="151">
        <v>10</v>
      </c>
      <c r="G10965" s="158">
        <v>95.417610230451572</v>
      </c>
    </row>
    <row r="10966" spans="1:7" x14ac:dyDescent="0.25">
      <c r="A10966" s="147">
        <v>10962</v>
      </c>
      <c r="B10966" s="151">
        <v>21205132148</v>
      </c>
      <c r="C10966" s="151">
        <v>320</v>
      </c>
      <c r="D10966" s="158">
        <v>1035.471941</v>
      </c>
      <c r="E10966" s="151">
        <v>7085</v>
      </c>
      <c r="F10966" s="151">
        <v>6</v>
      </c>
      <c r="G10966" s="158">
        <v>52.817370454242706</v>
      </c>
    </row>
    <row r="10967" spans="1:7" x14ac:dyDescent="0.25">
      <c r="A10967" s="147">
        <v>10963</v>
      </c>
      <c r="B10967" s="151">
        <v>21205132149</v>
      </c>
      <c r="C10967" s="151">
        <v>273</v>
      </c>
      <c r="D10967" s="158">
        <v>993.27563699999996</v>
      </c>
      <c r="E10967" s="151">
        <v>9990</v>
      </c>
      <c r="F10967" s="151">
        <v>4</v>
      </c>
      <c r="G10967" s="158">
        <v>33.468762488344211</v>
      </c>
    </row>
    <row r="10968" spans="1:7" x14ac:dyDescent="0.25">
      <c r="A10968" s="147">
        <v>10964</v>
      </c>
      <c r="B10968" s="151">
        <v>21205132150</v>
      </c>
      <c r="C10968" s="151">
        <v>373</v>
      </c>
      <c r="D10968" s="158">
        <v>966.44608489999996</v>
      </c>
      <c r="E10968" s="151">
        <v>11280</v>
      </c>
      <c r="F10968" s="151">
        <v>3</v>
      </c>
      <c r="G10968" s="158">
        <v>24.876781670440923</v>
      </c>
    </row>
    <row r="10969" spans="1:7" x14ac:dyDescent="0.25">
      <c r="A10969" s="147">
        <v>10965</v>
      </c>
      <c r="B10969" s="151">
        <v>21205132151</v>
      </c>
      <c r="C10969" s="151">
        <v>347</v>
      </c>
      <c r="D10969" s="158">
        <v>1073.6548130000001</v>
      </c>
      <c r="E10969" s="151">
        <v>3620</v>
      </c>
      <c r="F10969" s="151">
        <v>8</v>
      </c>
      <c r="G10969" s="158">
        <v>75.895830558145732</v>
      </c>
    </row>
    <row r="10970" spans="1:7" x14ac:dyDescent="0.25">
      <c r="A10970" s="147">
        <v>10966</v>
      </c>
      <c r="B10970" s="151">
        <v>21205132152</v>
      </c>
      <c r="C10970" s="151">
        <v>323</v>
      </c>
      <c r="D10970" s="158">
        <v>1049.62392</v>
      </c>
      <c r="E10970" s="151">
        <v>5843</v>
      </c>
      <c r="F10970" s="151">
        <v>7</v>
      </c>
      <c r="G10970" s="158">
        <v>61.089649660317036</v>
      </c>
    </row>
    <row r="10971" spans="1:7" x14ac:dyDescent="0.25">
      <c r="A10971" s="147">
        <v>10967</v>
      </c>
      <c r="B10971" s="151">
        <v>21205132153</v>
      </c>
      <c r="C10971" s="151">
        <v>335</v>
      </c>
      <c r="D10971" s="158">
        <v>1038.1148479999999</v>
      </c>
      <c r="E10971" s="151">
        <v>6860</v>
      </c>
      <c r="F10971" s="151">
        <v>6</v>
      </c>
      <c r="G10971" s="158">
        <v>54.315971759690953</v>
      </c>
    </row>
    <row r="10972" spans="1:7" x14ac:dyDescent="0.25">
      <c r="A10972" s="147">
        <v>10968</v>
      </c>
      <c r="B10972" s="151">
        <v>21205132154</v>
      </c>
      <c r="C10972" s="151">
        <v>285</v>
      </c>
      <c r="D10972" s="158">
        <v>1077.9923200000001</v>
      </c>
      <c r="E10972" s="151">
        <v>3229</v>
      </c>
      <c r="F10972" s="151">
        <v>8</v>
      </c>
      <c r="G10972" s="158">
        <v>78.500066604502464</v>
      </c>
    </row>
    <row r="10973" spans="1:7" x14ac:dyDescent="0.25">
      <c r="A10973" s="147">
        <v>10969</v>
      </c>
      <c r="B10973" s="151">
        <v>21205132201</v>
      </c>
      <c r="C10973" s="151">
        <v>492</v>
      </c>
      <c r="D10973" s="158">
        <v>1044.2793340000001</v>
      </c>
      <c r="E10973" s="151">
        <v>6310</v>
      </c>
      <c r="F10973" s="151">
        <v>7</v>
      </c>
      <c r="G10973" s="158">
        <v>57.979219395231119</v>
      </c>
    </row>
    <row r="10974" spans="1:7" x14ac:dyDescent="0.25">
      <c r="A10974" s="147">
        <v>10970</v>
      </c>
      <c r="B10974" s="151">
        <v>21205132202</v>
      </c>
      <c r="C10974" s="151">
        <v>456</v>
      </c>
      <c r="D10974" s="158">
        <v>1045.14777</v>
      </c>
      <c r="E10974" s="151">
        <v>6237</v>
      </c>
      <c r="F10974" s="151">
        <v>7</v>
      </c>
      <c r="G10974" s="158">
        <v>58.465432263220997</v>
      </c>
    </row>
    <row r="10975" spans="1:7" x14ac:dyDescent="0.25">
      <c r="A10975" s="147">
        <v>10971</v>
      </c>
      <c r="B10975" s="151">
        <v>21205132203</v>
      </c>
      <c r="C10975" s="151">
        <v>363</v>
      </c>
      <c r="D10975" s="158">
        <v>1081.5840459999999</v>
      </c>
      <c r="E10975" s="151">
        <v>2888</v>
      </c>
      <c r="F10975" s="151">
        <v>9</v>
      </c>
      <c r="G10975" s="158">
        <v>80.771280138537364</v>
      </c>
    </row>
    <row r="10976" spans="1:7" x14ac:dyDescent="0.25">
      <c r="A10976" s="147">
        <v>10972</v>
      </c>
      <c r="B10976" s="151">
        <v>21205132204</v>
      </c>
      <c r="C10976" s="151">
        <v>380</v>
      </c>
      <c r="D10976" s="158">
        <v>1074.3773650000001</v>
      </c>
      <c r="E10976" s="151">
        <v>3555</v>
      </c>
      <c r="F10976" s="151">
        <v>8</v>
      </c>
      <c r="G10976" s="158">
        <v>76.328759824164109</v>
      </c>
    </row>
    <row r="10977" spans="1:7" x14ac:dyDescent="0.25">
      <c r="A10977" s="147">
        <v>10973</v>
      </c>
      <c r="B10977" s="151">
        <v>21205132205</v>
      </c>
      <c r="C10977" s="151">
        <v>249</v>
      </c>
      <c r="D10977" s="158">
        <v>1051.673139</v>
      </c>
      <c r="E10977" s="151">
        <v>5661</v>
      </c>
      <c r="F10977" s="151">
        <v>7</v>
      </c>
      <c r="G10977" s="158">
        <v>62.301851605168515</v>
      </c>
    </row>
    <row r="10978" spans="1:7" x14ac:dyDescent="0.25">
      <c r="A10978" s="147">
        <v>10974</v>
      </c>
      <c r="B10978" s="151">
        <v>21205132206</v>
      </c>
      <c r="C10978" s="151">
        <v>300</v>
      </c>
      <c r="D10978" s="158">
        <v>1078.474528</v>
      </c>
      <c r="E10978" s="151">
        <v>3175</v>
      </c>
      <c r="F10978" s="151">
        <v>8</v>
      </c>
      <c r="G10978" s="158">
        <v>78.85973091781004</v>
      </c>
    </row>
    <row r="10979" spans="1:7" x14ac:dyDescent="0.25">
      <c r="A10979" s="147">
        <v>10975</v>
      </c>
      <c r="B10979" s="151">
        <v>21205132207</v>
      </c>
      <c r="C10979" s="151">
        <v>309</v>
      </c>
      <c r="D10979" s="158">
        <v>1094.036059</v>
      </c>
      <c r="E10979" s="151">
        <v>1868</v>
      </c>
      <c r="F10979" s="151">
        <v>9</v>
      </c>
      <c r="G10979" s="158">
        <v>87.564939389902761</v>
      </c>
    </row>
    <row r="10980" spans="1:7" x14ac:dyDescent="0.25">
      <c r="A10980" s="147">
        <v>10976</v>
      </c>
      <c r="B10980" s="151">
        <v>21205132208</v>
      </c>
      <c r="C10980" s="151">
        <v>459</v>
      </c>
      <c r="D10980" s="158">
        <v>1061.5978239999999</v>
      </c>
      <c r="E10980" s="151">
        <v>4686</v>
      </c>
      <c r="F10980" s="151">
        <v>8</v>
      </c>
      <c r="G10980" s="158">
        <v>68.795790595444245</v>
      </c>
    </row>
    <row r="10981" spans="1:7" x14ac:dyDescent="0.25">
      <c r="A10981" s="147">
        <v>10977</v>
      </c>
      <c r="B10981" s="151">
        <v>21205132209</v>
      </c>
      <c r="C10981" s="151">
        <v>217</v>
      </c>
      <c r="D10981" s="158">
        <v>1022.0605839999999</v>
      </c>
      <c r="E10981" s="151">
        <v>8136</v>
      </c>
      <c r="F10981" s="151">
        <v>6</v>
      </c>
      <c r="G10981" s="158">
        <v>45.817237245237777</v>
      </c>
    </row>
    <row r="10982" spans="1:7" x14ac:dyDescent="0.25">
      <c r="A10982" s="147">
        <v>10978</v>
      </c>
      <c r="B10982" s="151">
        <v>21205132210</v>
      </c>
      <c r="C10982" s="151">
        <v>347</v>
      </c>
      <c r="D10982" s="158">
        <v>1013.623793</v>
      </c>
      <c r="E10982" s="151">
        <v>8730</v>
      </c>
      <c r="F10982" s="151">
        <v>5</v>
      </c>
      <c r="G10982" s="158">
        <v>41.8609297988544</v>
      </c>
    </row>
    <row r="10983" spans="1:7" x14ac:dyDescent="0.25">
      <c r="A10983" s="147">
        <v>10979</v>
      </c>
      <c r="B10983" s="151">
        <v>21205132211</v>
      </c>
      <c r="C10983" s="151">
        <v>283</v>
      </c>
      <c r="D10983" s="158">
        <v>1018.942067</v>
      </c>
      <c r="E10983" s="151">
        <v>8360</v>
      </c>
      <c r="F10983" s="151">
        <v>5</v>
      </c>
      <c r="G10983" s="158">
        <v>44.325296390035966</v>
      </c>
    </row>
    <row r="10984" spans="1:7" x14ac:dyDescent="0.25">
      <c r="A10984" s="147">
        <v>10980</v>
      </c>
      <c r="B10984" s="151">
        <v>21205132212</v>
      </c>
      <c r="C10984" s="151">
        <v>481</v>
      </c>
      <c r="D10984" s="158">
        <v>998.66474310000001</v>
      </c>
      <c r="E10984" s="151">
        <v>9690</v>
      </c>
      <c r="F10984" s="151">
        <v>4</v>
      </c>
      <c r="G10984" s="158">
        <v>35.466897562275214</v>
      </c>
    </row>
    <row r="10985" spans="1:7" x14ac:dyDescent="0.25">
      <c r="A10985" s="147">
        <v>10981</v>
      </c>
      <c r="B10985" s="151">
        <v>21205132213</v>
      </c>
      <c r="C10985" s="151">
        <v>482</v>
      </c>
      <c r="D10985" s="158">
        <v>972.49496869999996</v>
      </c>
      <c r="E10985" s="151">
        <v>11013</v>
      </c>
      <c r="F10985" s="151">
        <v>4</v>
      </c>
      <c r="G10985" s="158">
        <v>26.655121886239506</v>
      </c>
    </row>
    <row r="10986" spans="1:7" x14ac:dyDescent="0.25">
      <c r="A10986" s="147">
        <v>10982</v>
      </c>
      <c r="B10986" s="151">
        <v>21205132215</v>
      </c>
      <c r="C10986" s="151">
        <v>613</v>
      </c>
      <c r="D10986" s="158">
        <v>988.1502332</v>
      </c>
      <c r="E10986" s="151">
        <v>10254</v>
      </c>
      <c r="F10986" s="151">
        <v>4</v>
      </c>
      <c r="G10986" s="158">
        <v>31.710403623284932</v>
      </c>
    </row>
    <row r="10987" spans="1:7" x14ac:dyDescent="0.25">
      <c r="A10987" s="147">
        <v>10983</v>
      </c>
      <c r="B10987" s="151">
        <v>21205132216</v>
      </c>
      <c r="C10987" s="151">
        <v>310</v>
      </c>
      <c r="D10987" s="158">
        <v>976.00390470000002</v>
      </c>
      <c r="E10987" s="151">
        <v>10861</v>
      </c>
      <c r="F10987" s="151">
        <v>4</v>
      </c>
      <c r="G10987" s="158">
        <v>27.667510323697879</v>
      </c>
    </row>
    <row r="10988" spans="1:7" x14ac:dyDescent="0.25">
      <c r="A10988" s="147">
        <v>10984</v>
      </c>
      <c r="B10988" s="151">
        <v>21205132217</v>
      </c>
      <c r="C10988" s="151">
        <v>302</v>
      </c>
      <c r="D10988" s="158">
        <v>950.40511709999998</v>
      </c>
      <c r="E10988" s="151">
        <v>11931</v>
      </c>
      <c r="F10988" s="151">
        <v>3</v>
      </c>
      <c r="G10988" s="158">
        <v>20.540828560010656</v>
      </c>
    </row>
    <row r="10989" spans="1:7" x14ac:dyDescent="0.25">
      <c r="A10989" s="147">
        <v>10985</v>
      </c>
      <c r="B10989" s="151">
        <v>21205132218</v>
      </c>
      <c r="C10989" s="151">
        <v>513</v>
      </c>
      <c r="D10989" s="158">
        <v>999.0607225</v>
      </c>
      <c r="E10989" s="151">
        <v>9658</v>
      </c>
      <c r="F10989" s="151">
        <v>5</v>
      </c>
      <c r="G10989" s="158">
        <v>35.680031970161188</v>
      </c>
    </row>
    <row r="10990" spans="1:7" x14ac:dyDescent="0.25">
      <c r="A10990" s="147">
        <v>10986</v>
      </c>
      <c r="B10990" s="151">
        <v>21205132219</v>
      </c>
      <c r="C10990" s="151">
        <v>447</v>
      </c>
      <c r="D10990" s="158">
        <v>1038.0948069999999</v>
      </c>
      <c r="E10990" s="151">
        <v>6863</v>
      </c>
      <c r="F10990" s="151">
        <v>6</v>
      </c>
      <c r="G10990" s="158">
        <v>54.295990408951646</v>
      </c>
    </row>
    <row r="10991" spans="1:7" x14ac:dyDescent="0.25">
      <c r="A10991" s="147">
        <v>10987</v>
      </c>
      <c r="B10991" s="151">
        <v>21205132220</v>
      </c>
      <c r="C10991" s="151">
        <v>362</v>
      </c>
      <c r="D10991" s="158">
        <v>1060.3409360000001</v>
      </c>
      <c r="E10991" s="151">
        <v>4791</v>
      </c>
      <c r="F10991" s="151">
        <v>7</v>
      </c>
      <c r="G10991" s="158">
        <v>68.096443319568394</v>
      </c>
    </row>
    <row r="10992" spans="1:7" x14ac:dyDescent="0.25">
      <c r="A10992" s="147">
        <v>10988</v>
      </c>
      <c r="B10992" s="151">
        <v>21205132221</v>
      </c>
      <c r="C10992" s="151">
        <v>507</v>
      </c>
      <c r="D10992" s="158">
        <v>1074.9516000000001</v>
      </c>
      <c r="E10992" s="151">
        <v>3493</v>
      </c>
      <c r="F10992" s="151">
        <v>8</v>
      </c>
      <c r="G10992" s="158">
        <v>76.741707739443186</v>
      </c>
    </row>
    <row r="10993" spans="1:7" x14ac:dyDescent="0.25">
      <c r="A10993" s="147">
        <v>10989</v>
      </c>
      <c r="B10993" s="151">
        <v>21205132222</v>
      </c>
      <c r="C10993" s="151">
        <v>302</v>
      </c>
      <c r="D10993" s="158">
        <v>1072.541741</v>
      </c>
      <c r="E10993" s="151">
        <v>3710</v>
      </c>
      <c r="F10993" s="151">
        <v>8</v>
      </c>
      <c r="G10993" s="158">
        <v>75.296390035966425</v>
      </c>
    </row>
    <row r="10994" spans="1:7" x14ac:dyDescent="0.25">
      <c r="A10994" s="147">
        <v>10990</v>
      </c>
      <c r="B10994" s="151">
        <v>21205132223</v>
      </c>
      <c r="C10994" s="151">
        <v>467</v>
      </c>
      <c r="D10994" s="158">
        <v>1045.0565759999999</v>
      </c>
      <c r="E10994" s="151">
        <v>6244</v>
      </c>
      <c r="F10994" s="151">
        <v>7</v>
      </c>
      <c r="G10994" s="158">
        <v>58.418809111495939</v>
      </c>
    </row>
    <row r="10995" spans="1:7" x14ac:dyDescent="0.25">
      <c r="A10995" s="147">
        <v>10991</v>
      </c>
      <c r="B10995" s="151">
        <v>21205132224</v>
      </c>
      <c r="C10995" s="151">
        <v>377</v>
      </c>
      <c r="D10995" s="158">
        <v>1059.959893</v>
      </c>
      <c r="E10995" s="151">
        <v>4819</v>
      </c>
      <c r="F10995" s="151">
        <v>7</v>
      </c>
      <c r="G10995" s="158">
        <v>67.909950712668177</v>
      </c>
    </row>
    <row r="10996" spans="1:7" x14ac:dyDescent="0.25">
      <c r="A10996" s="147">
        <v>10992</v>
      </c>
      <c r="B10996" s="151">
        <v>21205132225</v>
      </c>
      <c r="C10996" s="151">
        <v>715</v>
      </c>
      <c r="D10996" s="158">
        <v>1060.9633739999999</v>
      </c>
      <c r="E10996" s="151">
        <v>4740</v>
      </c>
      <c r="F10996" s="151">
        <v>8</v>
      </c>
      <c r="G10996" s="158">
        <v>68.436126282136684</v>
      </c>
    </row>
    <row r="10997" spans="1:7" x14ac:dyDescent="0.25">
      <c r="A10997" s="147">
        <v>10993</v>
      </c>
      <c r="B10997" s="151">
        <v>21205132226</v>
      </c>
      <c r="C10997" s="151">
        <v>205</v>
      </c>
      <c r="D10997" s="158">
        <v>1048.56978</v>
      </c>
      <c r="E10997" s="151">
        <v>5945</v>
      </c>
      <c r="F10997" s="151">
        <v>7</v>
      </c>
      <c r="G10997" s="158">
        <v>60.410283735180506</v>
      </c>
    </row>
    <row r="10998" spans="1:7" x14ac:dyDescent="0.25">
      <c r="A10998" s="147">
        <v>10994</v>
      </c>
      <c r="B10998" s="151">
        <v>21205132227</v>
      </c>
      <c r="C10998" s="151">
        <v>468</v>
      </c>
      <c r="D10998" s="158">
        <v>1047.475424</v>
      </c>
      <c r="E10998" s="151">
        <v>6035</v>
      </c>
      <c r="F10998" s="151">
        <v>7</v>
      </c>
      <c r="G10998" s="158">
        <v>59.810843213001199</v>
      </c>
    </row>
    <row r="10999" spans="1:7" x14ac:dyDescent="0.25">
      <c r="A10999" s="147">
        <v>10995</v>
      </c>
      <c r="B10999" s="151">
        <v>21205132228</v>
      </c>
      <c r="C10999" s="151">
        <v>363</v>
      </c>
      <c r="D10999" s="158">
        <v>1032.8232459999999</v>
      </c>
      <c r="E10999" s="151">
        <v>7266</v>
      </c>
      <c r="F10999" s="151">
        <v>6</v>
      </c>
      <c r="G10999" s="158">
        <v>51.611828959637677</v>
      </c>
    </row>
    <row r="11000" spans="1:7" x14ac:dyDescent="0.25">
      <c r="A11000" s="147">
        <v>10996</v>
      </c>
      <c r="B11000" s="151">
        <v>21205132229</v>
      </c>
      <c r="C11000" s="151">
        <v>432</v>
      </c>
      <c r="D11000" s="158">
        <v>1072.538076</v>
      </c>
      <c r="E11000" s="151">
        <v>3711</v>
      </c>
      <c r="F11000" s="151">
        <v>8</v>
      </c>
      <c r="G11000" s="158">
        <v>75.289729585719996</v>
      </c>
    </row>
    <row r="11001" spans="1:7" x14ac:dyDescent="0.25">
      <c r="A11001" s="147">
        <v>10997</v>
      </c>
      <c r="B11001" s="151">
        <v>21205132230</v>
      </c>
      <c r="C11001" s="151">
        <v>482</v>
      </c>
      <c r="D11001" s="158">
        <v>1025.6030720000001</v>
      </c>
      <c r="E11001" s="151">
        <v>7852</v>
      </c>
      <c r="F11001" s="151">
        <v>6</v>
      </c>
      <c r="G11001" s="158">
        <v>47.708805115225786</v>
      </c>
    </row>
    <row r="11002" spans="1:7" x14ac:dyDescent="0.25">
      <c r="A11002" s="147">
        <v>10998</v>
      </c>
      <c r="B11002" s="151">
        <v>21205132231</v>
      </c>
      <c r="C11002" s="151">
        <v>433</v>
      </c>
      <c r="D11002" s="158">
        <v>1058.4156660000001</v>
      </c>
      <c r="E11002" s="151">
        <v>4995</v>
      </c>
      <c r="F11002" s="151">
        <v>7</v>
      </c>
      <c r="G11002" s="158">
        <v>66.73771146929532</v>
      </c>
    </row>
    <row r="11003" spans="1:7" x14ac:dyDescent="0.25">
      <c r="A11003" s="147">
        <v>10999</v>
      </c>
      <c r="B11003" s="151">
        <v>21205132232</v>
      </c>
      <c r="C11003" s="151">
        <v>527</v>
      </c>
      <c r="D11003" s="158">
        <v>1080.845061</v>
      </c>
      <c r="E11003" s="151">
        <v>2965</v>
      </c>
      <c r="F11003" s="151">
        <v>9</v>
      </c>
      <c r="G11003" s="158">
        <v>80.258425469561743</v>
      </c>
    </row>
    <row r="11004" spans="1:7" x14ac:dyDescent="0.25">
      <c r="A11004" s="147">
        <v>11000</v>
      </c>
      <c r="B11004" s="151">
        <v>21205132233</v>
      </c>
      <c r="C11004" s="151">
        <v>654</v>
      </c>
      <c r="D11004" s="158">
        <v>1057.1996409999999</v>
      </c>
      <c r="E11004" s="151">
        <v>5129</v>
      </c>
      <c r="F11004" s="151">
        <v>7</v>
      </c>
      <c r="G11004" s="158">
        <v>65.845211136272809</v>
      </c>
    </row>
    <row r="11005" spans="1:7" x14ac:dyDescent="0.25">
      <c r="A11005" s="147">
        <v>11001</v>
      </c>
      <c r="B11005" s="151">
        <v>21205132234</v>
      </c>
      <c r="C11005" s="151">
        <v>369</v>
      </c>
      <c r="D11005" s="158">
        <v>1068.03027</v>
      </c>
      <c r="E11005" s="151">
        <v>4107</v>
      </c>
      <c r="F11005" s="151">
        <v>8</v>
      </c>
      <c r="G11005" s="158">
        <v>72.652191288131078</v>
      </c>
    </row>
    <row r="11006" spans="1:7" x14ac:dyDescent="0.25">
      <c r="A11006" s="147">
        <v>11002</v>
      </c>
      <c r="B11006" s="151">
        <v>21205132235</v>
      </c>
      <c r="C11006" s="151">
        <v>284</v>
      </c>
      <c r="D11006" s="158">
        <v>1038.9288079999999</v>
      </c>
      <c r="E11006" s="151">
        <v>6795</v>
      </c>
      <c r="F11006" s="151">
        <v>6</v>
      </c>
      <c r="G11006" s="158">
        <v>54.748901025709337</v>
      </c>
    </row>
    <row r="11007" spans="1:7" x14ac:dyDescent="0.25">
      <c r="A11007" s="147">
        <v>11003</v>
      </c>
      <c r="B11007" s="151">
        <v>21205132236</v>
      </c>
      <c r="C11007" s="151">
        <v>352</v>
      </c>
      <c r="D11007" s="158">
        <v>1036.0700449999999</v>
      </c>
      <c r="E11007" s="151">
        <v>7037</v>
      </c>
      <c r="F11007" s="151">
        <v>6</v>
      </c>
      <c r="G11007" s="158">
        <v>53.137072066071667</v>
      </c>
    </row>
    <row r="11008" spans="1:7" x14ac:dyDescent="0.25">
      <c r="A11008" s="147">
        <v>11004</v>
      </c>
      <c r="B11008" s="151">
        <v>21205132237</v>
      </c>
      <c r="C11008" s="151">
        <v>204</v>
      </c>
      <c r="D11008" s="158">
        <v>1042.016331</v>
      </c>
      <c r="E11008" s="151">
        <v>6539</v>
      </c>
      <c r="F11008" s="151">
        <v>7</v>
      </c>
      <c r="G11008" s="158">
        <v>56.453976288797122</v>
      </c>
    </row>
    <row r="11009" spans="1:7" x14ac:dyDescent="0.25">
      <c r="A11009" s="147">
        <v>11005</v>
      </c>
      <c r="B11009" s="151">
        <v>21205132238</v>
      </c>
      <c r="C11009" s="151">
        <v>258</v>
      </c>
      <c r="D11009" s="158">
        <v>1070.5870620000001</v>
      </c>
      <c r="E11009" s="151">
        <v>3871</v>
      </c>
      <c r="F11009" s="151">
        <v>8</v>
      </c>
      <c r="G11009" s="158">
        <v>74.22405754629014</v>
      </c>
    </row>
    <row r="11010" spans="1:7" x14ac:dyDescent="0.25">
      <c r="A11010" s="147">
        <v>11006</v>
      </c>
      <c r="B11010" s="151">
        <v>21205132239</v>
      </c>
      <c r="C11010" s="151">
        <v>634</v>
      </c>
      <c r="D11010" s="158">
        <v>1049.1709510000001</v>
      </c>
      <c r="E11010" s="151">
        <v>5885</v>
      </c>
      <c r="F11010" s="151">
        <v>7</v>
      </c>
      <c r="G11010" s="158">
        <v>60.809910749966697</v>
      </c>
    </row>
    <row r="11011" spans="1:7" x14ac:dyDescent="0.25">
      <c r="A11011" s="147">
        <v>11007</v>
      </c>
      <c r="B11011" s="151">
        <v>21205132240</v>
      </c>
      <c r="C11011" s="151">
        <v>362</v>
      </c>
      <c r="D11011" s="158">
        <v>1028.847037</v>
      </c>
      <c r="E11011" s="151">
        <v>7600</v>
      </c>
      <c r="F11011" s="151">
        <v>6</v>
      </c>
      <c r="G11011" s="158">
        <v>49.387238577327828</v>
      </c>
    </row>
    <row r="11012" spans="1:7" x14ac:dyDescent="0.25">
      <c r="A11012" s="147">
        <v>11008</v>
      </c>
      <c r="B11012" s="151">
        <v>21205132241</v>
      </c>
      <c r="C11012" s="151">
        <v>316</v>
      </c>
      <c r="D11012" s="158">
        <v>1056.7630529999999</v>
      </c>
      <c r="E11012" s="151">
        <v>5177</v>
      </c>
      <c r="F11012" s="151">
        <v>7</v>
      </c>
      <c r="G11012" s="158">
        <v>65.525509524443848</v>
      </c>
    </row>
    <row r="11013" spans="1:7" x14ac:dyDescent="0.25">
      <c r="A11013" s="147">
        <v>11009</v>
      </c>
      <c r="B11013" s="151">
        <v>21205132242</v>
      </c>
      <c r="C11013" s="151">
        <v>277</v>
      </c>
      <c r="D11013" s="158">
        <v>1029.5378920000001</v>
      </c>
      <c r="E11013" s="151">
        <v>7542</v>
      </c>
      <c r="F11013" s="151">
        <v>6</v>
      </c>
      <c r="G11013" s="158">
        <v>49.773544691621154</v>
      </c>
    </row>
    <row r="11014" spans="1:7" x14ac:dyDescent="0.25">
      <c r="A11014" s="147">
        <v>11010</v>
      </c>
      <c r="B11014" s="151">
        <v>21205132243</v>
      </c>
      <c r="C11014" s="151">
        <v>454</v>
      </c>
      <c r="D11014" s="158">
        <v>1046.2756119999999</v>
      </c>
      <c r="E11014" s="151">
        <v>6130</v>
      </c>
      <c r="F11014" s="151">
        <v>7</v>
      </c>
      <c r="G11014" s="158">
        <v>59.17810043958972</v>
      </c>
    </row>
    <row r="11015" spans="1:7" x14ac:dyDescent="0.25">
      <c r="A11015" s="147">
        <v>11011</v>
      </c>
      <c r="B11015" s="151">
        <v>21205132244</v>
      </c>
      <c r="C11015" s="151">
        <v>424</v>
      </c>
      <c r="D11015" s="158">
        <v>1067.2732510000001</v>
      </c>
      <c r="E11015" s="151">
        <v>4176</v>
      </c>
      <c r="F11015" s="151">
        <v>8</v>
      </c>
      <c r="G11015" s="158">
        <v>72.192620221126944</v>
      </c>
    </row>
    <row r="11016" spans="1:7" x14ac:dyDescent="0.25">
      <c r="A11016" s="147">
        <v>11012</v>
      </c>
      <c r="B11016" s="151">
        <v>21205132245</v>
      </c>
      <c r="C11016" s="151">
        <v>244</v>
      </c>
      <c r="D11016" s="158">
        <v>1043.811355</v>
      </c>
      <c r="E11016" s="151">
        <v>6357</v>
      </c>
      <c r="F11016" s="151">
        <v>7</v>
      </c>
      <c r="G11016" s="158">
        <v>57.666178233648594</v>
      </c>
    </row>
    <row r="11017" spans="1:7" x14ac:dyDescent="0.25">
      <c r="A11017" s="147">
        <v>11013</v>
      </c>
      <c r="B11017" s="151">
        <v>21205132246</v>
      </c>
      <c r="C11017" s="151">
        <v>449</v>
      </c>
      <c r="D11017" s="158">
        <v>1042.4810540000001</v>
      </c>
      <c r="E11017" s="151">
        <v>6491</v>
      </c>
      <c r="F11017" s="151">
        <v>7</v>
      </c>
      <c r="G11017" s="158">
        <v>56.773677900626083</v>
      </c>
    </row>
    <row r="11018" spans="1:7" x14ac:dyDescent="0.25">
      <c r="A11018" s="147">
        <v>11014</v>
      </c>
      <c r="B11018" s="151">
        <v>21205132248</v>
      </c>
      <c r="C11018" s="151">
        <v>335</v>
      </c>
      <c r="D11018" s="158">
        <v>1015.94401</v>
      </c>
      <c r="E11018" s="151">
        <v>8581</v>
      </c>
      <c r="F11018" s="151">
        <v>5</v>
      </c>
      <c r="G11018" s="158">
        <v>42.853336885573469</v>
      </c>
    </row>
    <row r="11019" spans="1:7" x14ac:dyDescent="0.25">
      <c r="A11019" s="147">
        <v>11015</v>
      </c>
      <c r="B11019" s="151">
        <v>21205132249</v>
      </c>
      <c r="C11019" s="151">
        <v>276</v>
      </c>
      <c r="D11019" s="158">
        <v>1059.798074</v>
      </c>
      <c r="E11019" s="151">
        <v>4837</v>
      </c>
      <c r="F11019" s="151">
        <v>7</v>
      </c>
      <c r="G11019" s="158">
        <v>67.790062608232319</v>
      </c>
    </row>
    <row r="11020" spans="1:7" x14ac:dyDescent="0.25">
      <c r="A11020" s="147">
        <v>11016</v>
      </c>
      <c r="B11020" s="151">
        <v>21205132250</v>
      </c>
      <c r="C11020" s="151">
        <v>335</v>
      </c>
      <c r="D11020" s="158">
        <v>1042.789068</v>
      </c>
      <c r="E11020" s="151">
        <v>6464</v>
      </c>
      <c r="F11020" s="151">
        <v>7</v>
      </c>
      <c r="G11020" s="158">
        <v>56.953510057279878</v>
      </c>
    </row>
    <row r="11021" spans="1:7" x14ac:dyDescent="0.25">
      <c r="A11021" s="147">
        <v>11017</v>
      </c>
      <c r="B11021" s="151">
        <v>21205132251</v>
      </c>
      <c r="C11021" s="151">
        <v>382</v>
      </c>
      <c r="D11021" s="158">
        <v>1017.573585</v>
      </c>
      <c r="E11021" s="151">
        <v>8450</v>
      </c>
      <c r="F11021" s="151">
        <v>5</v>
      </c>
      <c r="G11021" s="158">
        <v>43.725855867856666</v>
      </c>
    </row>
    <row r="11022" spans="1:7" x14ac:dyDescent="0.25">
      <c r="A11022" s="147">
        <v>11018</v>
      </c>
      <c r="B11022" s="151">
        <v>21205132252</v>
      </c>
      <c r="C11022" s="151">
        <v>329</v>
      </c>
      <c r="D11022" s="158">
        <v>1124.3970469999999</v>
      </c>
      <c r="E11022" s="151">
        <v>322</v>
      </c>
      <c r="F11022" s="151">
        <v>10</v>
      </c>
      <c r="G11022" s="158">
        <v>97.861995470893831</v>
      </c>
    </row>
    <row r="11023" spans="1:7" x14ac:dyDescent="0.25">
      <c r="A11023" s="147">
        <v>11019</v>
      </c>
      <c r="B11023" s="151">
        <v>21205132253</v>
      </c>
      <c r="C11023" s="151">
        <v>935</v>
      </c>
      <c r="D11023" s="158">
        <v>984.66437970000004</v>
      </c>
      <c r="E11023" s="151">
        <v>10431</v>
      </c>
      <c r="F11023" s="151">
        <v>4</v>
      </c>
      <c r="G11023" s="158">
        <v>30.531503929665643</v>
      </c>
    </row>
    <row r="11024" spans="1:7" x14ac:dyDescent="0.25">
      <c r="A11024" s="147">
        <v>11020</v>
      </c>
      <c r="B11024" s="151">
        <v>21205132254</v>
      </c>
      <c r="C11024" s="151">
        <v>521</v>
      </c>
      <c r="D11024" s="158">
        <v>963.25389140000004</v>
      </c>
      <c r="E11024" s="151">
        <v>11413</v>
      </c>
      <c r="F11024" s="151">
        <v>3</v>
      </c>
      <c r="G11024" s="158">
        <v>23.990941787664845</v>
      </c>
    </row>
    <row r="11025" spans="1:7" x14ac:dyDescent="0.25">
      <c r="A11025" s="147">
        <v>11021</v>
      </c>
      <c r="B11025" s="151">
        <v>21205132301</v>
      </c>
      <c r="C11025" s="151">
        <v>441</v>
      </c>
      <c r="D11025" s="158">
        <v>1096.5341840000001</v>
      </c>
      <c r="E11025" s="151">
        <v>1677</v>
      </c>
      <c r="F11025" s="151">
        <v>9</v>
      </c>
      <c r="G11025" s="158">
        <v>88.837085386972163</v>
      </c>
    </row>
    <row r="11026" spans="1:7" x14ac:dyDescent="0.25">
      <c r="A11026" s="147">
        <v>11022</v>
      </c>
      <c r="B11026" s="151">
        <v>21205132302</v>
      </c>
      <c r="C11026" s="151">
        <v>449</v>
      </c>
      <c r="D11026" s="158">
        <v>1080.038147</v>
      </c>
      <c r="E11026" s="151">
        <v>3039</v>
      </c>
      <c r="F11026" s="151">
        <v>9</v>
      </c>
      <c r="G11026" s="158">
        <v>79.765552151325423</v>
      </c>
    </row>
    <row r="11027" spans="1:7" x14ac:dyDescent="0.25">
      <c r="A11027" s="147">
        <v>11023</v>
      </c>
      <c r="B11027" s="151">
        <v>21205132303</v>
      </c>
      <c r="C11027" s="151">
        <v>252</v>
      </c>
      <c r="D11027" s="158">
        <v>1060.321029</v>
      </c>
      <c r="E11027" s="151">
        <v>4794</v>
      </c>
      <c r="F11027" s="151">
        <v>7</v>
      </c>
      <c r="G11027" s="158">
        <v>68.076461968829094</v>
      </c>
    </row>
    <row r="11028" spans="1:7" x14ac:dyDescent="0.25">
      <c r="A11028" s="147">
        <v>11024</v>
      </c>
      <c r="B11028" s="151">
        <v>21205132304</v>
      </c>
      <c r="C11028" s="151">
        <v>268</v>
      </c>
      <c r="D11028" s="158">
        <v>1054.3522190000001</v>
      </c>
      <c r="E11028" s="151">
        <v>5422</v>
      </c>
      <c r="F11028" s="151">
        <v>7</v>
      </c>
      <c r="G11028" s="158">
        <v>63.893699214066871</v>
      </c>
    </row>
    <row r="11029" spans="1:7" x14ac:dyDescent="0.25">
      <c r="A11029" s="147">
        <v>11025</v>
      </c>
      <c r="B11029" s="151">
        <v>21205132305</v>
      </c>
      <c r="C11029" s="151">
        <v>469</v>
      </c>
      <c r="D11029" s="158">
        <v>1043.1004680000001</v>
      </c>
      <c r="E11029" s="151">
        <v>6424</v>
      </c>
      <c r="F11029" s="151">
        <v>7</v>
      </c>
      <c r="G11029" s="158">
        <v>57.219928067137339</v>
      </c>
    </row>
    <row r="11030" spans="1:7" x14ac:dyDescent="0.25">
      <c r="A11030" s="147">
        <v>11026</v>
      </c>
      <c r="B11030" s="151">
        <v>21205132306</v>
      </c>
      <c r="C11030" s="151">
        <v>501</v>
      </c>
      <c r="D11030" s="158">
        <v>1033.8349740000001</v>
      </c>
      <c r="E11030" s="151">
        <v>7198</v>
      </c>
      <c r="F11030" s="151">
        <v>6</v>
      </c>
      <c r="G11030" s="158">
        <v>52.064739576395368</v>
      </c>
    </row>
    <row r="11031" spans="1:7" x14ac:dyDescent="0.25">
      <c r="A11031" s="147">
        <v>11027</v>
      </c>
      <c r="B11031" s="151">
        <v>21205132307</v>
      </c>
      <c r="C11031" s="151">
        <v>462</v>
      </c>
      <c r="D11031" s="158">
        <v>1071.7118359999999</v>
      </c>
      <c r="E11031" s="151">
        <v>3785</v>
      </c>
      <c r="F11031" s="151">
        <v>8</v>
      </c>
      <c r="G11031" s="158">
        <v>74.796856267483676</v>
      </c>
    </row>
    <row r="11032" spans="1:7" x14ac:dyDescent="0.25">
      <c r="A11032" s="147">
        <v>11028</v>
      </c>
      <c r="B11032" s="151">
        <v>21205132308</v>
      </c>
      <c r="C11032" s="151">
        <v>600</v>
      </c>
      <c r="D11032" s="158">
        <v>1033.9426370000001</v>
      </c>
      <c r="E11032" s="151">
        <v>7193</v>
      </c>
      <c r="F11032" s="151">
        <v>6</v>
      </c>
      <c r="G11032" s="158">
        <v>52.098041827627547</v>
      </c>
    </row>
    <row r="11033" spans="1:7" x14ac:dyDescent="0.25">
      <c r="A11033" s="147">
        <v>11029</v>
      </c>
      <c r="B11033" s="151">
        <v>21205132309</v>
      </c>
      <c r="C11033" s="151">
        <v>465</v>
      </c>
      <c r="D11033" s="158">
        <v>1097.413305</v>
      </c>
      <c r="E11033" s="151">
        <v>1617</v>
      </c>
      <c r="F11033" s="151">
        <v>9</v>
      </c>
      <c r="G11033" s="158">
        <v>89.236712401758354</v>
      </c>
    </row>
    <row r="11034" spans="1:7" x14ac:dyDescent="0.25">
      <c r="A11034" s="147">
        <v>11030</v>
      </c>
      <c r="B11034" s="151">
        <v>21205132310</v>
      </c>
      <c r="C11034" s="151">
        <v>589</v>
      </c>
      <c r="D11034" s="158">
        <v>1089.6989160000001</v>
      </c>
      <c r="E11034" s="151">
        <v>2193</v>
      </c>
      <c r="F11034" s="151">
        <v>9</v>
      </c>
      <c r="G11034" s="158">
        <v>85.400293059810835</v>
      </c>
    </row>
    <row r="11035" spans="1:7" x14ac:dyDescent="0.25">
      <c r="A11035" s="147">
        <v>11031</v>
      </c>
      <c r="B11035" s="151">
        <v>21205132311</v>
      </c>
      <c r="C11035" s="151">
        <v>477</v>
      </c>
      <c r="D11035" s="158">
        <v>1007.372555</v>
      </c>
      <c r="E11035" s="151">
        <v>9160</v>
      </c>
      <c r="F11035" s="151">
        <v>5</v>
      </c>
      <c r="G11035" s="158">
        <v>38.996936192886636</v>
      </c>
    </row>
    <row r="11036" spans="1:7" x14ac:dyDescent="0.25">
      <c r="A11036" s="147">
        <v>11032</v>
      </c>
      <c r="B11036" s="151">
        <v>21205132313</v>
      </c>
      <c r="C11036" s="151">
        <v>436</v>
      </c>
      <c r="D11036" s="158">
        <v>1076.938881</v>
      </c>
      <c r="E11036" s="151">
        <v>3316</v>
      </c>
      <c r="F11036" s="151">
        <v>8</v>
      </c>
      <c r="G11036" s="158">
        <v>77.920607433062472</v>
      </c>
    </row>
    <row r="11037" spans="1:7" x14ac:dyDescent="0.25">
      <c r="A11037" s="147">
        <v>11033</v>
      </c>
      <c r="B11037" s="151">
        <v>21205132314</v>
      </c>
      <c r="C11037" s="151">
        <v>488</v>
      </c>
      <c r="D11037" s="158">
        <v>1066.7225840000001</v>
      </c>
      <c r="E11037" s="151">
        <v>4216</v>
      </c>
      <c r="F11037" s="151">
        <v>8</v>
      </c>
      <c r="G11037" s="158">
        <v>71.926202211269484</v>
      </c>
    </row>
    <row r="11038" spans="1:7" x14ac:dyDescent="0.25">
      <c r="A11038" s="147">
        <v>11034</v>
      </c>
      <c r="B11038" s="151">
        <v>21205132315</v>
      </c>
      <c r="C11038" s="151">
        <v>224</v>
      </c>
      <c r="D11038" s="158">
        <v>1022.761785</v>
      </c>
      <c r="E11038" s="151">
        <v>8082</v>
      </c>
      <c r="F11038" s="151">
        <v>6</v>
      </c>
      <c r="G11038" s="158">
        <v>46.17690155854536</v>
      </c>
    </row>
    <row r="11039" spans="1:7" x14ac:dyDescent="0.25">
      <c r="A11039" s="147">
        <v>11035</v>
      </c>
      <c r="B11039" s="151">
        <v>21205132316</v>
      </c>
      <c r="C11039" s="151">
        <v>410</v>
      </c>
      <c r="D11039" s="158">
        <v>1049.796247</v>
      </c>
      <c r="E11039" s="151">
        <v>5824</v>
      </c>
      <c r="F11039" s="151">
        <v>7</v>
      </c>
      <c r="G11039" s="158">
        <v>61.216198214999331</v>
      </c>
    </row>
    <row r="11040" spans="1:7" x14ac:dyDescent="0.25">
      <c r="A11040" s="147">
        <v>11036</v>
      </c>
      <c r="B11040" s="151">
        <v>21205132317</v>
      </c>
      <c r="C11040" s="151">
        <v>488</v>
      </c>
      <c r="D11040" s="158">
        <v>1050.14985</v>
      </c>
      <c r="E11040" s="151">
        <v>5785</v>
      </c>
      <c r="F11040" s="151">
        <v>7</v>
      </c>
      <c r="G11040" s="158">
        <v>61.47595577461037</v>
      </c>
    </row>
    <row r="11041" spans="1:7" x14ac:dyDescent="0.25">
      <c r="A11041" s="147">
        <v>11037</v>
      </c>
      <c r="B11041" s="151">
        <v>21205132318</v>
      </c>
      <c r="C11041" s="151">
        <v>515</v>
      </c>
      <c r="D11041" s="158">
        <v>1079.771659</v>
      </c>
      <c r="E11041" s="151">
        <v>3058</v>
      </c>
      <c r="F11041" s="151">
        <v>8</v>
      </c>
      <c r="G11041" s="158">
        <v>79.639003596643136</v>
      </c>
    </row>
    <row r="11042" spans="1:7" x14ac:dyDescent="0.25">
      <c r="A11042" s="147">
        <v>11038</v>
      </c>
      <c r="B11042" s="151">
        <v>21205132319</v>
      </c>
      <c r="C11042" s="151">
        <v>481</v>
      </c>
      <c r="D11042" s="158">
        <v>1012.04936</v>
      </c>
      <c r="E11042" s="151">
        <v>8838</v>
      </c>
      <c r="F11042" s="151">
        <v>5</v>
      </c>
      <c r="G11042" s="158">
        <v>41.141601172239248</v>
      </c>
    </row>
    <row r="11043" spans="1:7" x14ac:dyDescent="0.25">
      <c r="A11043" s="147">
        <v>11039</v>
      </c>
      <c r="B11043" s="151">
        <v>21205132320</v>
      </c>
      <c r="C11043" s="151">
        <v>385</v>
      </c>
      <c r="D11043" s="158">
        <v>1041.641355</v>
      </c>
      <c r="E11043" s="151">
        <v>6571</v>
      </c>
      <c r="F11043" s="151">
        <v>6</v>
      </c>
      <c r="G11043" s="158">
        <v>56.240841880911155</v>
      </c>
    </row>
    <row r="11044" spans="1:7" x14ac:dyDescent="0.25">
      <c r="A11044" s="147">
        <v>11040</v>
      </c>
      <c r="B11044" s="151">
        <v>21205132321</v>
      </c>
      <c r="C11044" s="151">
        <v>322</v>
      </c>
      <c r="D11044" s="158">
        <v>1095.6846599999999</v>
      </c>
      <c r="E11044" s="151">
        <v>1741</v>
      </c>
      <c r="F11044" s="151">
        <v>9</v>
      </c>
      <c r="G11044" s="158">
        <v>88.410816571200215</v>
      </c>
    </row>
    <row r="11045" spans="1:7" x14ac:dyDescent="0.25">
      <c r="A11045" s="147">
        <v>11041</v>
      </c>
      <c r="B11045" s="151">
        <v>21205132322</v>
      </c>
      <c r="C11045" s="151">
        <v>411</v>
      </c>
      <c r="D11045" s="158">
        <v>1063.03316</v>
      </c>
      <c r="E11045" s="151">
        <v>4550</v>
      </c>
      <c r="F11045" s="151">
        <v>8</v>
      </c>
      <c r="G11045" s="158">
        <v>69.701611828959642</v>
      </c>
    </row>
    <row r="11046" spans="1:7" x14ac:dyDescent="0.25">
      <c r="A11046" s="147">
        <v>11042</v>
      </c>
      <c r="B11046" s="151">
        <v>21205132323</v>
      </c>
      <c r="C11046" s="151">
        <v>433</v>
      </c>
      <c r="D11046" s="158">
        <v>1056.2288719999999</v>
      </c>
      <c r="E11046" s="151">
        <v>5218</v>
      </c>
      <c r="F11046" s="151">
        <v>7</v>
      </c>
      <c r="G11046" s="158">
        <v>65.252431064339945</v>
      </c>
    </row>
    <row r="11047" spans="1:7" x14ac:dyDescent="0.25">
      <c r="A11047" s="147">
        <v>11043</v>
      </c>
      <c r="B11047" s="151">
        <v>21205132324</v>
      </c>
      <c r="C11047" s="151">
        <v>496</v>
      </c>
      <c r="D11047" s="158">
        <v>1051.0410420000001</v>
      </c>
      <c r="E11047" s="151">
        <v>5712</v>
      </c>
      <c r="F11047" s="151">
        <v>7</v>
      </c>
      <c r="G11047" s="158">
        <v>61.962168642600233</v>
      </c>
    </row>
    <row r="11048" spans="1:7" x14ac:dyDescent="0.25">
      <c r="A11048" s="147">
        <v>11044</v>
      </c>
      <c r="B11048" s="151">
        <v>21205132325</v>
      </c>
      <c r="C11048" s="151">
        <v>450</v>
      </c>
      <c r="D11048" s="158">
        <v>1080.5558169999999</v>
      </c>
      <c r="E11048" s="151">
        <v>2988</v>
      </c>
      <c r="F11048" s="151">
        <v>9</v>
      </c>
      <c r="G11048" s="158">
        <v>80.105235113893698</v>
      </c>
    </row>
    <row r="11049" spans="1:7" x14ac:dyDescent="0.25">
      <c r="A11049" s="147">
        <v>11045</v>
      </c>
      <c r="B11049" s="151">
        <v>21205132326</v>
      </c>
      <c r="C11049" s="151">
        <v>489</v>
      </c>
      <c r="D11049" s="158">
        <v>1071.359856</v>
      </c>
      <c r="E11049" s="151">
        <v>3807</v>
      </c>
      <c r="F11049" s="151">
        <v>8</v>
      </c>
      <c r="G11049" s="158">
        <v>74.650326362062074</v>
      </c>
    </row>
    <row r="11050" spans="1:7" x14ac:dyDescent="0.25">
      <c r="A11050" s="147">
        <v>11046</v>
      </c>
      <c r="B11050" s="151">
        <v>21205132327</v>
      </c>
      <c r="C11050" s="151">
        <v>485</v>
      </c>
      <c r="D11050" s="158">
        <v>1084.8861910000001</v>
      </c>
      <c r="E11050" s="151">
        <v>2597</v>
      </c>
      <c r="F11050" s="151">
        <v>9</v>
      </c>
      <c r="G11050" s="158">
        <v>82.70947116025043</v>
      </c>
    </row>
    <row r="11051" spans="1:7" x14ac:dyDescent="0.25">
      <c r="A11051" s="147">
        <v>11047</v>
      </c>
      <c r="B11051" s="151">
        <v>21205132328</v>
      </c>
      <c r="C11051" s="151">
        <v>690</v>
      </c>
      <c r="D11051" s="158">
        <v>1043.797157</v>
      </c>
      <c r="E11051" s="151">
        <v>6361</v>
      </c>
      <c r="F11051" s="151">
        <v>7</v>
      </c>
      <c r="G11051" s="158">
        <v>57.639536432662851</v>
      </c>
    </row>
    <row r="11052" spans="1:7" x14ac:dyDescent="0.25">
      <c r="A11052" s="147">
        <v>11048</v>
      </c>
      <c r="B11052" s="151">
        <v>21205132329</v>
      </c>
      <c r="C11052" s="151">
        <v>466</v>
      </c>
      <c r="D11052" s="158">
        <v>1047.4060489999999</v>
      </c>
      <c r="E11052" s="151">
        <v>6037</v>
      </c>
      <c r="F11052" s="151">
        <v>7</v>
      </c>
      <c r="G11052" s="158">
        <v>59.79752231250832</v>
      </c>
    </row>
    <row r="11053" spans="1:7" x14ac:dyDescent="0.25">
      <c r="A11053" s="147">
        <v>11049</v>
      </c>
      <c r="B11053" s="151">
        <v>21205132330</v>
      </c>
      <c r="C11053" s="151">
        <v>543</v>
      </c>
      <c r="D11053" s="158">
        <v>1114.552488</v>
      </c>
      <c r="E11053" s="151">
        <v>646</v>
      </c>
      <c r="F11053" s="151">
        <v>10</v>
      </c>
      <c r="G11053" s="158">
        <v>95.704009591048361</v>
      </c>
    </row>
    <row r="11054" spans="1:7" x14ac:dyDescent="0.25">
      <c r="A11054" s="147">
        <v>11050</v>
      </c>
      <c r="B11054" s="151">
        <v>21205132331</v>
      </c>
      <c r="C11054" s="151">
        <v>589</v>
      </c>
      <c r="D11054" s="158">
        <v>1042.888854</v>
      </c>
      <c r="E11054" s="151">
        <v>6446</v>
      </c>
      <c r="F11054" s="151">
        <v>7</v>
      </c>
      <c r="G11054" s="158">
        <v>57.07339816171573</v>
      </c>
    </row>
    <row r="11055" spans="1:7" x14ac:dyDescent="0.25">
      <c r="A11055" s="147">
        <v>11051</v>
      </c>
      <c r="B11055" s="151">
        <v>21205132332</v>
      </c>
      <c r="C11055" s="151">
        <v>435</v>
      </c>
      <c r="D11055" s="158">
        <v>1051.801007</v>
      </c>
      <c r="E11055" s="151">
        <v>5649</v>
      </c>
      <c r="F11055" s="151">
        <v>7</v>
      </c>
      <c r="G11055" s="158">
        <v>62.381777008125752</v>
      </c>
    </row>
    <row r="11056" spans="1:7" x14ac:dyDescent="0.25">
      <c r="A11056" s="147">
        <v>11052</v>
      </c>
      <c r="B11056" s="151">
        <v>21205132333</v>
      </c>
      <c r="C11056" s="151">
        <v>720</v>
      </c>
      <c r="D11056" s="158">
        <v>1109.7467899999999</v>
      </c>
      <c r="E11056" s="151">
        <v>855</v>
      </c>
      <c r="F11056" s="151">
        <v>10</v>
      </c>
      <c r="G11056" s="158">
        <v>94.311975489543102</v>
      </c>
    </row>
    <row r="11057" spans="1:7" x14ac:dyDescent="0.25">
      <c r="A11057" s="147">
        <v>11053</v>
      </c>
      <c r="B11057" s="151">
        <v>21205132334</v>
      </c>
      <c r="C11057" s="151">
        <v>370</v>
      </c>
      <c r="D11057" s="158">
        <v>1059.6036059999999</v>
      </c>
      <c r="E11057" s="151">
        <v>4864</v>
      </c>
      <c r="F11057" s="151">
        <v>7</v>
      </c>
      <c r="G11057" s="158">
        <v>67.610230451578531</v>
      </c>
    </row>
    <row r="11058" spans="1:7" x14ac:dyDescent="0.25">
      <c r="A11058" s="147">
        <v>11054</v>
      </c>
      <c r="B11058" s="151">
        <v>21205132335</v>
      </c>
      <c r="C11058" s="151">
        <v>262</v>
      </c>
      <c r="D11058" s="158">
        <v>1100.7545580000001</v>
      </c>
      <c r="E11058" s="151">
        <v>1365</v>
      </c>
      <c r="F11058" s="151">
        <v>9</v>
      </c>
      <c r="G11058" s="158">
        <v>90.915145863860388</v>
      </c>
    </row>
    <row r="11059" spans="1:7" x14ac:dyDescent="0.25">
      <c r="A11059" s="147">
        <v>11055</v>
      </c>
      <c r="B11059" s="151">
        <v>21205132336</v>
      </c>
      <c r="C11059" s="151">
        <v>240</v>
      </c>
      <c r="D11059" s="158">
        <v>1116.516674</v>
      </c>
      <c r="E11059" s="151">
        <v>567</v>
      </c>
      <c r="F11059" s="151">
        <v>10</v>
      </c>
      <c r="G11059" s="158">
        <v>96.230185160516839</v>
      </c>
    </row>
    <row r="11060" spans="1:7" x14ac:dyDescent="0.25">
      <c r="A11060" s="147">
        <v>11056</v>
      </c>
      <c r="B11060" s="151">
        <v>21205132337</v>
      </c>
      <c r="C11060" s="151">
        <v>275</v>
      </c>
      <c r="D11060" s="158">
        <v>1079.5172640000001</v>
      </c>
      <c r="E11060" s="151">
        <v>3086</v>
      </c>
      <c r="F11060" s="151">
        <v>8</v>
      </c>
      <c r="G11060" s="158">
        <v>79.452510989742905</v>
      </c>
    </row>
    <row r="11061" spans="1:7" x14ac:dyDescent="0.25">
      <c r="A11061" s="147">
        <v>11057</v>
      </c>
      <c r="B11061" s="151">
        <v>21205132401</v>
      </c>
      <c r="C11061" s="151">
        <v>265</v>
      </c>
      <c r="D11061" s="158">
        <v>1097.915675</v>
      </c>
      <c r="E11061" s="151">
        <v>1575</v>
      </c>
      <c r="F11061" s="151">
        <v>9</v>
      </c>
      <c r="G11061" s="158">
        <v>89.5164513121087</v>
      </c>
    </row>
    <row r="11062" spans="1:7" x14ac:dyDescent="0.25">
      <c r="A11062" s="147">
        <v>11058</v>
      </c>
      <c r="B11062" s="151">
        <v>21205132402</v>
      </c>
      <c r="C11062" s="151">
        <v>689</v>
      </c>
      <c r="D11062" s="158">
        <v>1065.787865</v>
      </c>
      <c r="E11062" s="151">
        <v>4307</v>
      </c>
      <c r="F11062" s="151">
        <v>8</v>
      </c>
      <c r="G11062" s="158">
        <v>71.320101238843748</v>
      </c>
    </row>
    <row r="11063" spans="1:7" x14ac:dyDescent="0.25">
      <c r="A11063" s="147">
        <v>11059</v>
      </c>
      <c r="B11063" s="151">
        <v>21205132403</v>
      </c>
      <c r="C11063" s="151">
        <v>523</v>
      </c>
      <c r="D11063" s="158">
        <v>1077.090563</v>
      </c>
      <c r="E11063" s="151">
        <v>3305</v>
      </c>
      <c r="F11063" s="151">
        <v>8</v>
      </c>
      <c r="G11063" s="158">
        <v>77.993872385773273</v>
      </c>
    </row>
    <row r="11064" spans="1:7" x14ac:dyDescent="0.25">
      <c r="A11064" s="147">
        <v>11060</v>
      </c>
      <c r="B11064" s="151">
        <v>21205132404</v>
      </c>
      <c r="C11064" s="151">
        <v>737</v>
      </c>
      <c r="D11064" s="158">
        <v>1051.8334379999999</v>
      </c>
      <c r="E11064" s="151">
        <v>5642</v>
      </c>
      <c r="F11064" s="151">
        <v>7</v>
      </c>
      <c r="G11064" s="158">
        <v>62.428400159850803</v>
      </c>
    </row>
    <row r="11065" spans="1:7" x14ac:dyDescent="0.25">
      <c r="A11065" s="147">
        <v>11061</v>
      </c>
      <c r="B11065" s="151">
        <v>21205132405</v>
      </c>
      <c r="C11065" s="151">
        <v>245</v>
      </c>
      <c r="D11065" s="158">
        <v>1013.512705</v>
      </c>
      <c r="E11065" s="151">
        <v>8736</v>
      </c>
      <c r="F11065" s="151">
        <v>5</v>
      </c>
      <c r="G11065" s="158">
        <v>41.820967097375785</v>
      </c>
    </row>
    <row r="11066" spans="1:7" x14ac:dyDescent="0.25">
      <c r="A11066" s="147">
        <v>11062</v>
      </c>
      <c r="B11066" s="151">
        <v>21205132406</v>
      </c>
      <c r="C11066" s="151">
        <v>638</v>
      </c>
      <c r="D11066" s="158">
        <v>1083.3351849999999</v>
      </c>
      <c r="E11066" s="151">
        <v>2751</v>
      </c>
      <c r="F11066" s="151">
        <v>9</v>
      </c>
      <c r="G11066" s="158">
        <v>81.683761822299189</v>
      </c>
    </row>
    <row r="11067" spans="1:7" x14ac:dyDescent="0.25">
      <c r="A11067" s="147">
        <v>11063</v>
      </c>
      <c r="B11067" s="151">
        <v>21205132407</v>
      </c>
      <c r="C11067" s="151">
        <v>508</v>
      </c>
      <c r="D11067" s="158">
        <v>1099.9858360000001</v>
      </c>
      <c r="E11067" s="151">
        <v>1422</v>
      </c>
      <c r="F11067" s="151">
        <v>9</v>
      </c>
      <c r="G11067" s="158">
        <v>90.535500199813512</v>
      </c>
    </row>
    <row r="11068" spans="1:7" x14ac:dyDescent="0.25">
      <c r="A11068" s="147">
        <v>11064</v>
      </c>
      <c r="B11068" s="151">
        <v>21205132408</v>
      </c>
      <c r="C11068" s="151">
        <v>465</v>
      </c>
      <c r="D11068" s="158">
        <v>1076.980521</v>
      </c>
      <c r="E11068" s="151">
        <v>3313</v>
      </c>
      <c r="F11068" s="151">
        <v>8</v>
      </c>
      <c r="G11068" s="158">
        <v>77.940588783801786</v>
      </c>
    </row>
    <row r="11069" spans="1:7" x14ac:dyDescent="0.25">
      <c r="A11069" s="147">
        <v>11065</v>
      </c>
      <c r="B11069" s="151">
        <v>21205132409</v>
      </c>
      <c r="C11069" s="151">
        <v>538</v>
      </c>
      <c r="D11069" s="158">
        <v>1078.2862889999999</v>
      </c>
      <c r="E11069" s="151">
        <v>3192</v>
      </c>
      <c r="F11069" s="151">
        <v>8</v>
      </c>
      <c r="G11069" s="158">
        <v>78.74650326362061</v>
      </c>
    </row>
    <row r="11070" spans="1:7" x14ac:dyDescent="0.25">
      <c r="A11070" s="147">
        <v>11066</v>
      </c>
      <c r="B11070" s="151">
        <v>21205132411</v>
      </c>
      <c r="C11070" s="151">
        <v>727</v>
      </c>
      <c r="D11070" s="158">
        <v>1070.6840319999999</v>
      </c>
      <c r="E11070" s="151">
        <v>3864</v>
      </c>
      <c r="F11070" s="151">
        <v>8</v>
      </c>
      <c r="G11070" s="158">
        <v>74.270680698015184</v>
      </c>
    </row>
    <row r="11071" spans="1:7" x14ac:dyDescent="0.25">
      <c r="A11071" s="147">
        <v>11067</v>
      </c>
      <c r="B11071" s="151">
        <v>21205132412</v>
      </c>
      <c r="C11071" s="151">
        <v>357</v>
      </c>
      <c r="D11071" s="158">
        <v>1063.4096030000001</v>
      </c>
      <c r="E11071" s="151">
        <v>4512</v>
      </c>
      <c r="F11071" s="151">
        <v>8</v>
      </c>
      <c r="G11071" s="158">
        <v>69.954708938324231</v>
      </c>
    </row>
    <row r="11072" spans="1:7" x14ac:dyDescent="0.25">
      <c r="A11072" s="147">
        <v>11068</v>
      </c>
      <c r="B11072" s="151">
        <v>21205132413</v>
      </c>
      <c r="C11072" s="151">
        <v>332</v>
      </c>
      <c r="D11072" s="158">
        <v>1044.911873</v>
      </c>
      <c r="E11072" s="151">
        <v>6254</v>
      </c>
      <c r="F11072" s="151">
        <v>7</v>
      </c>
      <c r="G11072" s="158">
        <v>58.352204609031567</v>
      </c>
    </row>
    <row r="11073" spans="1:7" x14ac:dyDescent="0.25">
      <c r="A11073" s="147">
        <v>11069</v>
      </c>
      <c r="B11073" s="151">
        <v>21205132414</v>
      </c>
      <c r="C11073" s="151">
        <v>448</v>
      </c>
      <c r="D11073" s="158">
        <v>1065.270581</v>
      </c>
      <c r="E11073" s="151">
        <v>4352</v>
      </c>
      <c r="F11073" s="151">
        <v>8</v>
      </c>
      <c r="G11073" s="158">
        <v>71.020380977754087</v>
      </c>
    </row>
    <row r="11074" spans="1:7" x14ac:dyDescent="0.25">
      <c r="A11074" s="147">
        <v>11070</v>
      </c>
      <c r="B11074" s="151">
        <v>21205132415</v>
      </c>
      <c r="C11074" s="151">
        <v>300</v>
      </c>
      <c r="D11074" s="158">
        <v>1087.284079</v>
      </c>
      <c r="E11074" s="151">
        <v>2401</v>
      </c>
      <c r="F11074" s="151">
        <v>9</v>
      </c>
      <c r="G11074" s="158">
        <v>84.014919408552018</v>
      </c>
    </row>
    <row r="11075" spans="1:7" x14ac:dyDescent="0.25">
      <c r="A11075" s="147">
        <v>11071</v>
      </c>
      <c r="B11075" s="151">
        <v>21205132416</v>
      </c>
      <c r="C11075" s="151">
        <v>698</v>
      </c>
      <c r="D11075" s="158">
        <v>1051.227924</v>
      </c>
      <c r="E11075" s="151">
        <v>5696</v>
      </c>
      <c r="F11075" s="151">
        <v>7</v>
      </c>
      <c r="G11075" s="158">
        <v>62.06873584654322</v>
      </c>
    </row>
    <row r="11076" spans="1:7" x14ac:dyDescent="0.25">
      <c r="A11076" s="147">
        <v>11072</v>
      </c>
      <c r="B11076" s="151">
        <v>21205132417</v>
      </c>
      <c r="C11076" s="151">
        <v>719</v>
      </c>
      <c r="D11076" s="158">
        <v>1050.636444</v>
      </c>
      <c r="E11076" s="151">
        <v>5744</v>
      </c>
      <c r="F11076" s="151">
        <v>7</v>
      </c>
      <c r="G11076" s="158">
        <v>61.749034234714259</v>
      </c>
    </row>
    <row r="11077" spans="1:7" x14ac:dyDescent="0.25">
      <c r="A11077" s="147">
        <v>11073</v>
      </c>
      <c r="B11077" s="151">
        <v>21205132418</v>
      </c>
      <c r="C11077" s="151">
        <v>352</v>
      </c>
      <c r="D11077" s="158">
        <v>1120.380946</v>
      </c>
      <c r="E11077" s="151">
        <v>427</v>
      </c>
      <c r="F11077" s="151">
        <v>10</v>
      </c>
      <c r="G11077" s="158">
        <v>97.162648195017994</v>
      </c>
    </row>
    <row r="11078" spans="1:7" x14ac:dyDescent="0.25">
      <c r="A11078" s="147">
        <v>11074</v>
      </c>
      <c r="B11078" s="151">
        <v>21205132419</v>
      </c>
      <c r="C11078" s="151">
        <v>742</v>
      </c>
      <c r="D11078" s="158">
        <v>1076.368543</v>
      </c>
      <c r="E11078" s="151">
        <v>3370</v>
      </c>
      <c r="F11078" s="151">
        <v>8</v>
      </c>
      <c r="G11078" s="158">
        <v>77.560943119754896</v>
      </c>
    </row>
    <row r="11079" spans="1:7" x14ac:dyDescent="0.25">
      <c r="A11079" s="147">
        <v>11075</v>
      </c>
      <c r="B11079" s="151">
        <v>21205132420</v>
      </c>
      <c r="C11079" s="151">
        <v>463</v>
      </c>
      <c r="D11079" s="158">
        <v>1054.144427</v>
      </c>
      <c r="E11079" s="151">
        <v>5443</v>
      </c>
      <c r="F11079" s="151">
        <v>7</v>
      </c>
      <c r="G11079" s="158">
        <v>63.753829758891698</v>
      </c>
    </row>
    <row r="11080" spans="1:7" x14ac:dyDescent="0.25">
      <c r="A11080" s="147">
        <v>11076</v>
      </c>
      <c r="B11080" s="151">
        <v>21205132421</v>
      </c>
      <c r="C11080" s="151">
        <v>632</v>
      </c>
      <c r="D11080" s="158">
        <v>1050.71199</v>
      </c>
      <c r="E11080" s="151">
        <v>5740</v>
      </c>
      <c r="F11080" s="151">
        <v>7</v>
      </c>
      <c r="G11080" s="158">
        <v>61.775676035700009</v>
      </c>
    </row>
    <row r="11081" spans="1:7" x14ac:dyDescent="0.25">
      <c r="A11081" s="147">
        <v>11077</v>
      </c>
      <c r="B11081" s="151">
        <v>21205132422</v>
      </c>
      <c r="C11081" s="151">
        <v>343</v>
      </c>
      <c r="D11081" s="158">
        <v>1038.609833</v>
      </c>
      <c r="E11081" s="151">
        <v>6828</v>
      </c>
      <c r="F11081" s="151">
        <v>6</v>
      </c>
      <c r="G11081" s="158">
        <v>54.529106167576927</v>
      </c>
    </row>
    <row r="11082" spans="1:7" x14ac:dyDescent="0.25">
      <c r="A11082" s="147">
        <v>11078</v>
      </c>
      <c r="B11082" s="151">
        <v>21205132423</v>
      </c>
      <c r="C11082" s="151">
        <v>555</v>
      </c>
      <c r="D11082" s="158">
        <v>1098.990693</v>
      </c>
      <c r="E11082" s="151">
        <v>1495</v>
      </c>
      <c r="F11082" s="151">
        <v>9</v>
      </c>
      <c r="G11082" s="158">
        <v>90.049287331823635</v>
      </c>
    </row>
    <row r="11083" spans="1:7" x14ac:dyDescent="0.25">
      <c r="A11083" s="147">
        <v>11079</v>
      </c>
      <c r="B11083" s="151">
        <v>21205132424</v>
      </c>
      <c r="C11083" s="151">
        <v>401</v>
      </c>
      <c r="D11083" s="158">
        <v>1034.823848</v>
      </c>
      <c r="E11083" s="151">
        <v>7140</v>
      </c>
      <c r="F11083" s="151">
        <v>6</v>
      </c>
      <c r="G11083" s="158">
        <v>52.451045690688694</v>
      </c>
    </row>
    <row r="11084" spans="1:7" x14ac:dyDescent="0.25">
      <c r="A11084" s="147">
        <v>11080</v>
      </c>
      <c r="B11084" s="151">
        <v>21205132425</v>
      </c>
      <c r="C11084" s="151">
        <v>506</v>
      </c>
      <c r="D11084" s="158">
        <v>1035.0548490000001</v>
      </c>
      <c r="E11084" s="151">
        <v>7118</v>
      </c>
      <c r="F11084" s="151">
        <v>6</v>
      </c>
      <c r="G11084" s="158">
        <v>52.597575596110303</v>
      </c>
    </row>
    <row r="11085" spans="1:7" x14ac:dyDescent="0.25">
      <c r="A11085" s="147">
        <v>11081</v>
      </c>
      <c r="B11085" s="151">
        <v>21205132426</v>
      </c>
      <c r="C11085" s="151">
        <v>403</v>
      </c>
      <c r="D11085" s="158">
        <v>1088.942757</v>
      </c>
      <c r="E11085" s="151">
        <v>2267</v>
      </c>
      <c r="F11085" s="151">
        <v>9</v>
      </c>
      <c r="G11085" s="158">
        <v>84.907419741574529</v>
      </c>
    </row>
    <row r="11086" spans="1:7" x14ac:dyDescent="0.25">
      <c r="A11086" s="147">
        <v>11082</v>
      </c>
      <c r="B11086" s="151">
        <v>21205132427</v>
      </c>
      <c r="C11086" s="151">
        <v>545</v>
      </c>
      <c r="D11086" s="158">
        <v>1056.0978580000001</v>
      </c>
      <c r="E11086" s="151">
        <v>5231</v>
      </c>
      <c r="F11086" s="151">
        <v>7</v>
      </c>
      <c r="G11086" s="158">
        <v>65.165845211136272</v>
      </c>
    </row>
    <row r="11087" spans="1:7" x14ac:dyDescent="0.25">
      <c r="A11087" s="147">
        <v>11083</v>
      </c>
      <c r="B11087" s="151">
        <v>21205132428</v>
      </c>
      <c r="C11087" s="151">
        <v>425</v>
      </c>
      <c r="D11087" s="158">
        <v>1057.8319019999999</v>
      </c>
      <c r="E11087" s="151">
        <v>5062</v>
      </c>
      <c r="F11087" s="151">
        <v>7</v>
      </c>
      <c r="G11087" s="158">
        <v>66.291461302784072</v>
      </c>
    </row>
    <row r="11088" spans="1:7" x14ac:dyDescent="0.25">
      <c r="A11088" s="147">
        <v>11084</v>
      </c>
      <c r="B11088" s="151">
        <v>21205132429</v>
      </c>
      <c r="C11088" s="151">
        <v>311</v>
      </c>
      <c r="D11088" s="158">
        <v>1052.9496079999999</v>
      </c>
      <c r="E11088" s="151">
        <v>5544</v>
      </c>
      <c r="F11088" s="151">
        <v>7</v>
      </c>
      <c r="G11088" s="158">
        <v>63.081124284001596</v>
      </c>
    </row>
    <row r="11089" spans="1:7" x14ac:dyDescent="0.25">
      <c r="A11089" s="147">
        <v>11085</v>
      </c>
      <c r="B11089" s="151">
        <v>21205132430</v>
      </c>
      <c r="C11089" s="151">
        <v>289</v>
      </c>
      <c r="D11089" s="158">
        <v>1094.7194199999999</v>
      </c>
      <c r="E11089" s="151">
        <v>1806</v>
      </c>
      <c r="F11089" s="151">
        <v>9</v>
      </c>
      <c r="G11089" s="158">
        <v>87.977887305181838</v>
      </c>
    </row>
    <row r="11090" spans="1:7" x14ac:dyDescent="0.25">
      <c r="A11090" s="147">
        <v>11086</v>
      </c>
      <c r="B11090" s="151">
        <v>21205132431</v>
      </c>
      <c r="C11090" s="151">
        <v>631</v>
      </c>
      <c r="D11090" s="158">
        <v>1068.624683</v>
      </c>
      <c r="E11090" s="151">
        <v>4034</v>
      </c>
      <c r="F11090" s="151">
        <v>8</v>
      </c>
      <c r="G11090" s="158">
        <v>73.138404156120956</v>
      </c>
    </row>
    <row r="11091" spans="1:7" x14ac:dyDescent="0.25">
      <c r="A11091" s="147">
        <v>11087</v>
      </c>
      <c r="B11091" s="151">
        <v>21205132432</v>
      </c>
      <c r="C11091" s="151">
        <v>606</v>
      </c>
      <c r="D11091" s="158">
        <v>1063.306439</v>
      </c>
      <c r="E11091" s="151">
        <v>4523</v>
      </c>
      <c r="F11091" s="151">
        <v>8</v>
      </c>
      <c r="G11091" s="158">
        <v>69.88144398561343</v>
      </c>
    </row>
    <row r="11092" spans="1:7" x14ac:dyDescent="0.25">
      <c r="A11092" s="147">
        <v>11088</v>
      </c>
      <c r="B11092" s="151">
        <v>21205132433</v>
      </c>
      <c r="C11092" s="151">
        <v>411</v>
      </c>
      <c r="D11092" s="158">
        <v>1088.276844</v>
      </c>
      <c r="E11092" s="151">
        <v>2321</v>
      </c>
      <c r="F11092" s="151">
        <v>9</v>
      </c>
      <c r="G11092" s="158">
        <v>84.547755428266953</v>
      </c>
    </row>
    <row r="11093" spans="1:7" x14ac:dyDescent="0.25">
      <c r="A11093" s="147">
        <v>11089</v>
      </c>
      <c r="B11093" s="151">
        <v>21205132434</v>
      </c>
      <c r="C11093" s="151">
        <v>359</v>
      </c>
      <c r="D11093" s="158">
        <v>1054.8544549999999</v>
      </c>
      <c r="E11093" s="151">
        <v>5378</v>
      </c>
      <c r="F11093" s="151">
        <v>7</v>
      </c>
      <c r="G11093" s="158">
        <v>64.186759024910089</v>
      </c>
    </row>
    <row r="11094" spans="1:7" x14ac:dyDescent="0.25">
      <c r="A11094" s="147">
        <v>11090</v>
      </c>
      <c r="B11094" s="151">
        <v>21205132435</v>
      </c>
      <c r="C11094" s="151">
        <v>752</v>
      </c>
      <c r="D11094" s="158">
        <v>1053.311324</v>
      </c>
      <c r="E11094" s="151">
        <v>5521</v>
      </c>
      <c r="F11094" s="151">
        <v>7</v>
      </c>
      <c r="G11094" s="158">
        <v>63.234314639669641</v>
      </c>
    </row>
    <row r="11095" spans="1:7" x14ac:dyDescent="0.25">
      <c r="A11095" s="147">
        <v>11091</v>
      </c>
      <c r="B11095" s="151">
        <v>21205132436</v>
      </c>
      <c r="C11095" s="151">
        <v>483</v>
      </c>
      <c r="D11095" s="158">
        <v>1070.110287</v>
      </c>
      <c r="E11095" s="151">
        <v>3916</v>
      </c>
      <c r="F11095" s="151">
        <v>8</v>
      </c>
      <c r="G11095" s="158">
        <v>73.92433728520048</v>
      </c>
    </row>
    <row r="11096" spans="1:7" x14ac:dyDescent="0.25">
      <c r="A11096" s="147">
        <v>11092</v>
      </c>
      <c r="B11096" s="151">
        <v>21205132437</v>
      </c>
      <c r="C11096" s="151">
        <v>361</v>
      </c>
      <c r="D11096" s="158">
        <v>1101.9591539999999</v>
      </c>
      <c r="E11096" s="151">
        <v>1283</v>
      </c>
      <c r="F11096" s="151">
        <v>10</v>
      </c>
      <c r="G11096" s="158">
        <v>91.461302784068195</v>
      </c>
    </row>
    <row r="11097" spans="1:7" x14ac:dyDescent="0.25">
      <c r="A11097" s="147">
        <v>11093</v>
      </c>
      <c r="B11097" s="151">
        <v>21205132438</v>
      </c>
      <c r="C11097" s="151">
        <v>525</v>
      </c>
      <c r="D11097" s="158">
        <v>1060.133014</v>
      </c>
      <c r="E11097" s="151">
        <v>4806</v>
      </c>
      <c r="F11097" s="151">
        <v>7</v>
      </c>
      <c r="G11097" s="158">
        <v>67.99653656587185</v>
      </c>
    </row>
    <row r="11098" spans="1:7" x14ac:dyDescent="0.25">
      <c r="A11098" s="147">
        <v>11094</v>
      </c>
      <c r="B11098" s="151">
        <v>21205132439</v>
      </c>
      <c r="C11098" s="151">
        <v>520</v>
      </c>
      <c r="D11098" s="158">
        <v>1087.5435970000001</v>
      </c>
      <c r="E11098" s="151">
        <v>2377</v>
      </c>
      <c r="F11098" s="151">
        <v>9</v>
      </c>
      <c r="G11098" s="158">
        <v>84.174770214466506</v>
      </c>
    </row>
    <row r="11099" spans="1:7" x14ac:dyDescent="0.25">
      <c r="A11099" s="147">
        <v>11095</v>
      </c>
      <c r="B11099" s="151">
        <v>21205132440</v>
      </c>
      <c r="C11099" s="151">
        <v>460</v>
      </c>
      <c r="D11099" s="158">
        <v>1085.1744020000001</v>
      </c>
      <c r="E11099" s="151">
        <v>2576</v>
      </c>
      <c r="F11099" s="151">
        <v>9</v>
      </c>
      <c r="G11099" s="158">
        <v>82.849340615425604</v>
      </c>
    </row>
    <row r="11100" spans="1:7" x14ac:dyDescent="0.25">
      <c r="A11100" s="147">
        <v>11096</v>
      </c>
      <c r="B11100" s="151">
        <v>21205132501</v>
      </c>
      <c r="C11100" s="151">
        <v>219</v>
      </c>
      <c r="D11100" s="158">
        <v>1017.36051</v>
      </c>
      <c r="E11100" s="151">
        <v>8473</v>
      </c>
      <c r="F11100" s="151">
        <v>5</v>
      </c>
      <c r="G11100" s="158">
        <v>43.572665512188621</v>
      </c>
    </row>
    <row r="11101" spans="1:7" x14ac:dyDescent="0.25">
      <c r="A11101" s="147">
        <v>11097</v>
      </c>
      <c r="B11101" s="151">
        <v>21205132502</v>
      </c>
      <c r="C11101" s="151">
        <v>611</v>
      </c>
      <c r="D11101" s="158">
        <v>1047.2692179999999</v>
      </c>
      <c r="E11101" s="151">
        <v>6049</v>
      </c>
      <c r="F11101" s="151">
        <v>7</v>
      </c>
      <c r="G11101" s="158">
        <v>59.717596909551084</v>
      </c>
    </row>
    <row r="11102" spans="1:7" x14ac:dyDescent="0.25">
      <c r="A11102" s="147">
        <v>11098</v>
      </c>
      <c r="B11102" s="151">
        <v>21205132503</v>
      </c>
      <c r="C11102" s="151">
        <v>538</v>
      </c>
      <c r="D11102" s="158">
        <v>1011.458922</v>
      </c>
      <c r="E11102" s="151">
        <v>8882</v>
      </c>
      <c r="F11102" s="151">
        <v>5</v>
      </c>
      <c r="G11102" s="158">
        <v>40.84854136139603</v>
      </c>
    </row>
    <row r="11103" spans="1:7" x14ac:dyDescent="0.25">
      <c r="A11103" s="147">
        <v>11099</v>
      </c>
      <c r="B11103" s="151">
        <v>21205132504</v>
      </c>
      <c r="C11103" s="151">
        <v>649</v>
      </c>
      <c r="D11103" s="158">
        <v>975.03345920000004</v>
      </c>
      <c r="E11103" s="151">
        <v>10911</v>
      </c>
      <c r="F11103" s="151">
        <v>4</v>
      </c>
      <c r="G11103" s="158">
        <v>27.33448781137605</v>
      </c>
    </row>
    <row r="11104" spans="1:7" x14ac:dyDescent="0.25">
      <c r="A11104" s="147">
        <v>11100</v>
      </c>
      <c r="B11104" s="151">
        <v>21205132505</v>
      </c>
      <c r="C11104" s="151">
        <v>599</v>
      </c>
      <c r="D11104" s="158">
        <v>1055.9886059999999</v>
      </c>
      <c r="E11104" s="151">
        <v>5248</v>
      </c>
      <c r="F11104" s="151">
        <v>7</v>
      </c>
      <c r="G11104" s="158">
        <v>65.052617556946842</v>
      </c>
    </row>
    <row r="11105" spans="1:7" x14ac:dyDescent="0.25">
      <c r="A11105" s="147">
        <v>11101</v>
      </c>
      <c r="B11105" s="151">
        <v>21205132506</v>
      </c>
      <c r="C11105" s="151">
        <v>360</v>
      </c>
      <c r="D11105" s="158">
        <v>1004.993444</v>
      </c>
      <c r="E11105" s="151">
        <v>9326</v>
      </c>
      <c r="F11105" s="151">
        <v>5</v>
      </c>
      <c r="G11105" s="158">
        <v>37.891301451978151</v>
      </c>
    </row>
    <row r="11106" spans="1:7" x14ac:dyDescent="0.25">
      <c r="A11106" s="147">
        <v>11102</v>
      </c>
      <c r="B11106" s="151">
        <v>21205132507</v>
      </c>
      <c r="C11106" s="151">
        <v>357</v>
      </c>
      <c r="D11106" s="158">
        <v>1043.3186599999999</v>
      </c>
      <c r="E11106" s="151">
        <v>6406</v>
      </c>
      <c r="F11106" s="151">
        <v>7</v>
      </c>
      <c r="G11106" s="158">
        <v>57.339816171573197</v>
      </c>
    </row>
    <row r="11107" spans="1:7" x14ac:dyDescent="0.25">
      <c r="A11107" s="147">
        <v>11103</v>
      </c>
      <c r="B11107" s="151">
        <v>21205132508</v>
      </c>
      <c r="C11107" s="151">
        <v>339</v>
      </c>
      <c r="D11107" s="158">
        <v>1034.831692</v>
      </c>
      <c r="E11107" s="151">
        <v>7139</v>
      </c>
      <c r="F11107" s="151">
        <v>6</v>
      </c>
      <c r="G11107" s="158">
        <v>52.457706140935123</v>
      </c>
    </row>
    <row r="11108" spans="1:7" x14ac:dyDescent="0.25">
      <c r="A11108" s="147">
        <v>11104</v>
      </c>
      <c r="B11108" s="151">
        <v>21205132509</v>
      </c>
      <c r="C11108" s="151">
        <v>415</v>
      </c>
      <c r="D11108" s="158">
        <v>1061.148322</v>
      </c>
      <c r="E11108" s="151">
        <v>4723</v>
      </c>
      <c r="F11108" s="151">
        <v>8</v>
      </c>
      <c r="G11108" s="158">
        <v>68.549353936326099</v>
      </c>
    </row>
    <row r="11109" spans="1:7" x14ac:dyDescent="0.25">
      <c r="A11109" s="147">
        <v>11105</v>
      </c>
      <c r="B11109" s="151">
        <v>21205132510</v>
      </c>
      <c r="C11109" s="151">
        <v>336</v>
      </c>
      <c r="D11109" s="158">
        <v>1063.219331</v>
      </c>
      <c r="E11109" s="151">
        <v>4529</v>
      </c>
      <c r="F11109" s="151">
        <v>8</v>
      </c>
      <c r="G11109" s="158">
        <v>69.841481284134815</v>
      </c>
    </row>
    <row r="11110" spans="1:7" x14ac:dyDescent="0.25">
      <c r="A11110" s="147">
        <v>11106</v>
      </c>
      <c r="B11110" s="151">
        <v>21205132511</v>
      </c>
      <c r="C11110" s="151">
        <v>354</v>
      </c>
      <c r="D11110" s="158">
        <v>1050.076536</v>
      </c>
      <c r="E11110" s="151">
        <v>5797</v>
      </c>
      <c r="F11110" s="151">
        <v>7</v>
      </c>
      <c r="G11110" s="158">
        <v>61.396030371653119</v>
      </c>
    </row>
    <row r="11111" spans="1:7" x14ac:dyDescent="0.25">
      <c r="A11111" s="147">
        <v>11107</v>
      </c>
      <c r="B11111" s="151">
        <v>21205132512</v>
      </c>
      <c r="C11111" s="151">
        <v>364</v>
      </c>
      <c r="D11111" s="158">
        <v>1008.283713</v>
      </c>
      <c r="E11111" s="151">
        <v>9093</v>
      </c>
      <c r="F11111" s="151">
        <v>5</v>
      </c>
      <c r="G11111" s="158">
        <v>39.443186359397899</v>
      </c>
    </row>
    <row r="11112" spans="1:7" x14ac:dyDescent="0.25">
      <c r="A11112" s="147">
        <v>11108</v>
      </c>
      <c r="B11112" s="151">
        <v>21205132513</v>
      </c>
      <c r="C11112" s="151">
        <v>460</v>
      </c>
      <c r="D11112" s="158">
        <v>1043.234547</v>
      </c>
      <c r="E11112" s="151">
        <v>6414</v>
      </c>
      <c r="F11112" s="151">
        <v>7</v>
      </c>
      <c r="G11112" s="158">
        <v>57.286532569601704</v>
      </c>
    </row>
    <row r="11113" spans="1:7" x14ac:dyDescent="0.25">
      <c r="A11113" s="147">
        <v>11109</v>
      </c>
      <c r="B11113" s="151">
        <v>21205132515</v>
      </c>
      <c r="C11113" s="151">
        <v>388</v>
      </c>
      <c r="D11113" s="158">
        <v>1002.671713</v>
      </c>
      <c r="E11113" s="151">
        <v>9466</v>
      </c>
      <c r="F11113" s="151">
        <v>5</v>
      </c>
      <c r="G11113" s="158">
        <v>36.958838417477018</v>
      </c>
    </row>
    <row r="11114" spans="1:7" x14ac:dyDescent="0.25">
      <c r="A11114" s="147">
        <v>11110</v>
      </c>
      <c r="B11114" s="151">
        <v>21205132516</v>
      </c>
      <c r="C11114" s="151">
        <v>467</v>
      </c>
      <c r="D11114" s="158">
        <v>1111.039765</v>
      </c>
      <c r="E11114" s="151">
        <v>794</v>
      </c>
      <c r="F11114" s="151">
        <v>10</v>
      </c>
      <c r="G11114" s="158">
        <v>94.718262954575721</v>
      </c>
    </row>
    <row r="11115" spans="1:7" x14ac:dyDescent="0.25">
      <c r="A11115" s="147">
        <v>11111</v>
      </c>
      <c r="B11115" s="151">
        <v>21205132518</v>
      </c>
      <c r="C11115" s="151">
        <v>385</v>
      </c>
      <c r="D11115" s="158">
        <v>1041.2980789999999</v>
      </c>
      <c r="E11115" s="151">
        <v>6602</v>
      </c>
      <c r="F11115" s="151">
        <v>6</v>
      </c>
      <c r="G11115" s="158">
        <v>56.03436792327161</v>
      </c>
    </row>
    <row r="11116" spans="1:7" x14ac:dyDescent="0.25">
      <c r="A11116" s="147">
        <v>11112</v>
      </c>
      <c r="B11116" s="151">
        <v>21205132519</v>
      </c>
      <c r="C11116" s="151">
        <v>487</v>
      </c>
      <c r="D11116" s="158">
        <v>1038.688373</v>
      </c>
      <c r="E11116" s="151">
        <v>6820</v>
      </c>
      <c r="F11116" s="151">
        <v>6</v>
      </c>
      <c r="G11116" s="158">
        <v>54.582389769548421</v>
      </c>
    </row>
    <row r="11117" spans="1:7" x14ac:dyDescent="0.25">
      <c r="A11117" s="147">
        <v>11113</v>
      </c>
      <c r="B11117" s="151">
        <v>21205132520</v>
      </c>
      <c r="C11117" s="151">
        <v>432</v>
      </c>
      <c r="D11117" s="158">
        <v>1009.400317</v>
      </c>
      <c r="E11117" s="151">
        <v>9012</v>
      </c>
      <c r="F11117" s="151">
        <v>5</v>
      </c>
      <c r="G11117" s="158">
        <v>39.98268282935927</v>
      </c>
    </row>
    <row r="11118" spans="1:7" x14ac:dyDescent="0.25">
      <c r="A11118" s="147">
        <v>11114</v>
      </c>
      <c r="B11118" s="151">
        <v>21205132522</v>
      </c>
      <c r="C11118" s="151">
        <v>437</v>
      </c>
      <c r="D11118" s="158">
        <v>998.24747760000002</v>
      </c>
      <c r="E11118" s="151">
        <v>9709</v>
      </c>
      <c r="F11118" s="151">
        <v>4</v>
      </c>
      <c r="G11118" s="158">
        <v>35.340349007592913</v>
      </c>
    </row>
    <row r="11119" spans="1:7" x14ac:dyDescent="0.25">
      <c r="A11119" s="147">
        <v>11115</v>
      </c>
      <c r="B11119" s="151">
        <v>21205132523</v>
      </c>
      <c r="C11119" s="151">
        <v>547</v>
      </c>
      <c r="D11119" s="158">
        <v>1033.8021739999999</v>
      </c>
      <c r="E11119" s="151">
        <v>7205</v>
      </c>
      <c r="F11119" s="151">
        <v>6</v>
      </c>
      <c r="G11119" s="158">
        <v>52.01811642467031</v>
      </c>
    </row>
    <row r="11120" spans="1:7" x14ac:dyDescent="0.25">
      <c r="A11120" s="147">
        <v>11116</v>
      </c>
      <c r="B11120" s="151">
        <v>21205132525</v>
      </c>
      <c r="C11120" s="151">
        <v>553</v>
      </c>
      <c r="D11120" s="158">
        <v>1008.234589</v>
      </c>
      <c r="E11120" s="151">
        <v>9097</v>
      </c>
      <c r="F11120" s="151">
        <v>5</v>
      </c>
      <c r="G11120" s="158">
        <v>39.416544558412149</v>
      </c>
    </row>
    <row r="11121" spans="1:7" x14ac:dyDescent="0.25">
      <c r="A11121" s="147">
        <v>11117</v>
      </c>
      <c r="B11121" s="151">
        <v>21205132526</v>
      </c>
      <c r="C11121" s="151">
        <v>355</v>
      </c>
      <c r="D11121" s="158">
        <v>1043.5693209999999</v>
      </c>
      <c r="E11121" s="151">
        <v>6380</v>
      </c>
      <c r="F11121" s="151">
        <v>7</v>
      </c>
      <c r="G11121" s="158">
        <v>57.512987877980549</v>
      </c>
    </row>
    <row r="11122" spans="1:7" x14ac:dyDescent="0.25">
      <c r="A11122" s="147">
        <v>11118</v>
      </c>
      <c r="B11122" s="151">
        <v>21205132527</v>
      </c>
      <c r="C11122" s="151">
        <v>615</v>
      </c>
      <c r="D11122" s="158">
        <v>1023.135221</v>
      </c>
      <c r="E11122" s="151">
        <v>8047</v>
      </c>
      <c r="F11122" s="151">
        <v>6</v>
      </c>
      <c r="G11122" s="158">
        <v>46.410017317170642</v>
      </c>
    </row>
    <row r="11123" spans="1:7" x14ac:dyDescent="0.25">
      <c r="A11123" s="147">
        <v>11119</v>
      </c>
      <c r="B11123" s="151">
        <v>21205132528</v>
      </c>
      <c r="C11123" s="151">
        <v>696</v>
      </c>
      <c r="D11123" s="158">
        <v>986.76049479999995</v>
      </c>
      <c r="E11123" s="151">
        <v>10337</v>
      </c>
      <c r="F11123" s="151">
        <v>4</v>
      </c>
      <c r="G11123" s="158">
        <v>31.157586252830693</v>
      </c>
    </row>
    <row r="11124" spans="1:7" x14ac:dyDescent="0.25">
      <c r="A11124" s="147">
        <v>11120</v>
      </c>
      <c r="B11124" s="151">
        <v>21205132529</v>
      </c>
      <c r="C11124" s="151">
        <v>594</v>
      </c>
      <c r="D11124" s="158">
        <v>1024.026486</v>
      </c>
      <c r="E11124" s="151">
        <v>7985</v>
      </c>
      <c r="F11124" s="151">
        <v>6</v>
      </c>
      <c r="G11124" s="158">
        <v>46.822965232449718</v>
      </c>
    </row>
    <row r="11125" spans="1:7" x14ac:dyDescent="0.25">
      <c r="A11125" s="147">
        <v>11121</v>
      </c>
      <c r="B11125" s="151">
        <v>21205132530</v>
      </c>
      <c r="C11125" s="151">
        <v>445</v>
      </c>
      <c r="D11125" s="158">
        <v>992.31540500000006</v>
      </c>
      <c r="E11125" s="151">
        <v>10045</v>
      </c>
      <c r="F11125" s="151">
        <v>4</v>
      </c>
      <c r="G11125" s="158">
        <v>33.102437724790192</v>
      </c>
    </row>
    <row r="11126" spans="1:7" x14ac:dyDescent="0.25">
      <c r="A11126" s="147">
        <v>11122</v>
      </c>
      <c r="B11126" s="151">
        <v>21205132531</v>
      </c>
      <c r="C11126" s="151">
        <v>236</v>
      </c>
      <c r="D11126" s="158">
        <v>1023.366121</v>
      </c>
      <c r="E11126" s="151">
        <v>8031</v>
      </c>
      <c r="F11126" s="151">
        <v>6</v>
      </c>
      <c r="G11126" s="158">
        <v>46.516584521113629</v>
      </c>
    </row>
    <row r="11127" spans="1:7" x14ac:dyDescent="0.25">
      <c r="A11127" s="147">
        <v>11123</v>
      </c>
      <c r="B11127" s="151">
        <v>21205132532</v>
      </c>
      <c r="C11127" s="151">
        <v>381</v>
      </c>
      <c r="D11127" s="158">
        <v>978.72913329999994</v>
      </c>
      <c r="E11127" s="151">
        <v>10722</v>
      </c>
      <c r="F11127" s="151">
        <v>4</v>
      </c>
      <c r="G11127" s="158">
        <v>28.59331290795258</v>
      </c>
    </row>
    <row r="11128" spans="1:7" x14ac:dyDescent="0.25">
      <c r="A11128" s="147">
        <v>11124</v>
      </c>
      <c r="B11128" s="151">
        <v>21205132533</v>
      </c>
      <c r="C11128" s="151">
        <v>223</v>
      </c>
      <c r="D11128" s="158">
        <v>1020.769695</v>
      </c>
      <c r="E11128" s="151">
        <v>8227</v>
      </c>
      <c r="F11128" s="151">
        <v>5</v>
      </c>
      <c r="G11128" s="158">
        <v>45.211136272812041</v>
      </c>
    </row>
    <row r="11129" spans="1:7" x14ac:dyDescent="0.25">
      <c r="A11129" s="147">
        <v>11125</v>
      </c>
      <c r="B11129" s="151">
        <v>21205132534</v>
      </c>
      <c r="C11129" s="151">
        <v>462</v>
      </c>
      <c r="D11129" s="158">
        <v>970.61773110000001</v>
      </c>
      <c r="E11129" s="151">
        <v>11087</v>
      </c>
      <c r="F11129" s="151">
        <v>3</v>
      </c>
      <c r="G11129" s="158">
        <v>26.1622485680032</v>
      </c>
    </row>
    <row r="11130" spans="1:7" x14ac:dyDescent="0.25">
      <c r="A11130" s="147">
        <v>11126</v>
      </c>
      <c r="B11130" s="151">
        <v>21205132535</v>
      </c>
      <c r="C11130" s="151">
        <v>309</v>
      </c>
      <c r="D11130" s="158">
        <v>1056.0052290000001</v>
      </c>
      <c r="E11130" s="151">
        <v>5245</v>
      </c>
      <c r="F11130" s="151">
        <v>7</v>
      </c>
      <c r="G11130" s="158">
        <v>65.072598907686157</v>
      </c>
    </row>
    <row r="11131" spans="1:7" x14ac:dyDescent="0.25">
      <c r="A11131" s="147">
        <v>11127</v>
      </c>
      <c r="B11131" s="151">
        <v>21205132536</v>
      </c>
      <c r="C11131" s="151">
        <v>354</v>
      </c>
      <c r="D11131" s="158">
        <v>1071.7963729999999</v>
      </c>
      <c r="E11131" s="151">
        <v>3775</v>
      </c>
      <c r="F11131" s="151">
        <v>8</v>
      </c>
      <c r="G11131" s="158">
        <v>74.863460769948048</v>
      </c>
    </row>
    <row r="11132" spans="1:7" x14ac:dyDescent="0.25">
      <c r="A11132" s="147">
        <v>11128</v>
      </c>
      <c r="B11132" s="151">
        <v>21205132537</v>
      </c>
      <c r="C11132" s="151">
        <v>470</v>
      </c>
      <c r="D11132" s="158">
        <v>1052.5197929999999</v>
      </c>
      <c r="E11132" s="151">
        <v>5581</v>
      </c>
      <c r="F11132" s="151">
        <v>7</v>
      </c>
      <c r="G11132" s="158">
        <v>62.834687624883443</v>
      </c>
    </row>
    <row r="11133" spans="1:7" x14ac:dyDescent="0.25">
      <c r="A11133" s="147">
        <v>11129</v>
      </c>
      <c r="B11133" s="151">
        <v>21205132538</v>
      </c>
      <c r="C11133" s="151">
        <v>375</v>
      </c>
      <c r="D11133" s="158">
        <v>1039.9227760000001</v>
      </c>
      <c r="E11133" s="151">
        <v>6714</v>
      </c>
      <c r="F11133" s="151">
        <v>6</v>
      </c>
      <c r="G11133" s="158">
        <v>55.288397495670708</v>
      </c>
    </row>
    <row r="11134" spans="1:7" x14ac:dyDescent="0.25">
      <c r="A11134" s="147">
        <v>11130</v>
      </c>
      <c r="B11134" s="151">
        <v>21205132539</v>
      </c>
      <c r="C11134" s="151">
        <v>253</v>
      </c>
      <c r="D11134" s="158">
        <v>985.40998639999998</v>
      </c>
      <c r="E11134" s="151">
        <v>10400</v>
      </c>
      <c r="F11134" s="151">
        <v>4</v>
      </c>
      <c r="G11134" s="158">
        <v>30.737977887305185</v>
      </c>
    </row>
    <row r="11135" spans="1:7" x14ac:dyDescent="0.25">
      <c r="A11135" s="147">
        <v>11131</v>
      </c>
      <c r="B11135" s="151">
        <v>21205132540</v>
      </c>
      <c r="C11135" s="151">
        <v>283</v>
      </c>
      <c r="D11135" s="158">
        <v>1058.6804669999999</v>
      </c>
      <c r="E11135" s="151">
        <v>4964</v>
      </c>
      <c r="F11135" s="151">
        <v>7</v>
      </c>
      <c r="G11135" s="158">
        <v>66.944185426934865</v>
      </c>
    </row>
    <row r="11136" spans="1:7" x14ac:dyDescent="0.25">
      <c r="A11136" s="147">
        <v>11132</v>
      </c>
      <c r="B11136" s="151">
        <v>21205132541</v>
      </c>
      <c r="C11136" s="151">
        <v>665</v>
      </c>
      <c r="D11136" s="158">
        <v>1015.905297</v>
      </c>
      <c r="E11136" s="151">
        <v>8584</v>
      </c>
      <c r="F11136" s="151">
        <v>5</v>
      </c>
      <c r="G11136" s="158">
        <v>42.833355534834155</v>
      </c>
    </row>
    <row r="11137" spans="1:7" x14ac:dyDescent="0.25">
      <c r="A11137" s="147">
        <v>11133</v>
      </c>
      <c r="B11137" s="151">
        <v>21205132542</v>
      </c>
      <c r="C11137" s="151">
        <v>329</v>
      </c>
      <c r="D11137" s="158">
        <v>1053.3872710000001</v>
      </c>
      <c r="E11137" s="151">
        <v>5511</v>
      </c>
      <c r="F11137" s="151">
        <v>7</v>
      </c>
      <c r="G11137" s="158">
        <v>63.300919142134006</v>
      </c>
    </row>
    <row r="11138" spans="1:7" x14ac:dyDescent="0.25">
      <c r="A11138" s="147">
        <v>11134</v>
      </c>
      <c r="B11138" s="151">
        <v>21205132544</v>
      </c>
      <c r="C11138" s="151">
        <v>630</v>
      </c>
      <c r="D11138" s="158">
        <v>1097.1301470000001</v>
      </c>
      <c r="E11138" s="151">
        <v>1637</v>
      </c>
      <c r="F11138" s="151">
        <v>9</v>
      </c>
      <c r="G11138" s="158">
        <v>89.103503396829637</v>
      </c>
    </row>
    <row r="11139" spans="1:7" x14ac:dyDescent="0.25">
      <c r="A11139" s="147">
        <v>11135</v>
      </c>
      <c r="B11139" s="151">
        <v>21205132545</v>
      </c>
      <c r="C11139" s="151">
        <v>415</v>
      </c>
      <c r="D11139" s="158">
        <v>1106.6873479999999</v>
      </c>
      <c r="E11139" s="151">
        <v>993</v>
      </c>
      <c r="F11139" s="151">
        <v>10</v>
      </c>
      <c r="G11139" s="158">
        <v>93.392833355534833</v>
      </c>
    </row>
    <row r="11140" spans="1:7" x14ac:dyDescent="0.25">
      <c r="A11140" s="147">
        <v>11136</v>
      </c>
      <c r="B11140" s="151">
        <v>21205132547</v>
      </c>
      <c r="C11140" s="151">
        <v>548</v>
      </c>
      <c r="D11140" s="158">
        <v>1081.5777390000001</v>
      </c>
      <c r="E11140" s="151">
        <v>2889</v>
      </c>
      <c r="F11140" s="151">
        <v>9</v>
      </c>
      <c r="G11140" s="158">
        <v>80.764619688290935</v>
      </c>
    </row>
    <row r="11141" spans="1:7" x14ac:dyDescent="0.25">
      <c r="A11141" s="147">
        <v>11137</v>
      </c>
      <c r="B11141" s="151">
        <v>21205132548</v>
      </c>
      <c r="C11141" s="151">
        <v>708</v>
      </c>
      <c r="D11141" s="158">
        <v>1068.6816470000001</v>
      </c>
      <c r="E11141" s="151">
        <v>4030</v>
      </c>
      <c r="F11141" s="151">
        <v>8</v>
      </c>
      <c r="G11141" s="158">
        <v>73.165045957106699</v>
      </c>
    </row>
    <row r="11142" spans="1:7" x14ac:dyDescent="0.25">
      <c r="A11142" s="147">
        <v>11138</v>
      </c>
      <c r="B11142" s="151">
        <v>21205132549</v>
      </c>
      <c r="C11142" s="151">
        <v>541</v>
      </c>
      <c r="D11142" s="158">
        <v>1087.813144</v>
      </c>
      <c r="E11142" s="151">
        <v>2364</v>
      </c>
      <c r="F11142" s="151">
        <v>9</v>
      </c>
      <c r="G11142" s="158">
        <v>84.261356067670178</v>
      </c>
    </row>
    <row r="11143" spans="1:7" x14ac:dyDescent="0.25">
      <c r="A11143" s="147">
        <v>11139</v>
      </c>
      <c r="B11143" s="151">
        <v>21205132550</v>
      </c>
      <c r="C11143" s="151">
        <v>681</v>
      </c>
      <c r="D11143" s="158">
        <v>1101.367755</v>
      </c>
      <c r="E11143" s="151">
        <v>1318</v>
      </c>
      <c r="F11143" s="151">
        <v>9</v>
      </c>
      <c r="G11143" s="158">
        <v>91.228187025442921</v>
      </c>
    </row>
    <row r="11144" spans="1:7" x14ac:dyDescent="0.25">
      <c r="A11144" s="147">
        <v>11140</v>
      </c>
      <c r="B11144" s="151">
        <v>21205132601</v>
      </c>
      <c r="C11144" s="151">
        <v>310</v>
      </c>
      <c r="D11144" s="158">
        <v>1051.203362</v>
      </c>
      <c r="E11144" s="151">
        <v>5700</v>
      </c>
      <c r="F11144" s="151">
        <v>7</v>
      </c>
      <c r="G11144" s="158">
        <v>62.042094045557484</v>
      </c>
    </row>
    <row r="11145" spans="1:7" x14ac:dyDescent="0.25">
      <c r="A11145" s="147">
        <v>11141</v>
      </c>
      <c r="B11145" s="151">
        <v>21205132602</v>
      </c>
      <c r="C11145" s="151">
        <v>469</v>
      </c>
      <c r="D11145" s="158">
        <v>1066.301551</v>
      </c>
      <c r="E11145" s="151">
        <v>4264</v>
      </c>
      <c r="F11145" s="151">
        <v>8</v>
      </c>
      <c r="G11145" s="158">
        <v>71.606500599440523</v>
      </c>
    </row>
    <row r="11146" spans="1:7" x14ac:dyDescent="0.25">
      <c r="A11146" s="147">
        <v>11142</v>
      </c>
      <c r="B11146" s="151">
        <v>21205132603</v>
      </c>
      <c r="C11146" s="151">
        <v>282</v>
      </c>
      <c r="D11146" s="158">
        <v>1018.042031</v>
      </c>
      <c r="E11146" s="151">
        <v>8417</v>
      </c>
      <c r="F11146" s="151">
        <v>5</v>
      </c>
      <c r="G11146" s="158">
        <v>43.945650725989076</v>
      </c>
    </row>
    <row r="11147" spans="1:7" x14ac:dyDescent="0.25">
      <c r="A11147" s="147">
        <v>11143</v>
      </c>
      <c r="B11147" s="151">
        <v>21205132605</v>
      </c>
      <c r="C11147" s="151">
        <v>779</v>
      </c>
      <c r="D11147" s="158">
        <v>1056.777051</v>
      </c>
      <c r="E11147" s="151">
        <v>5171</v>
      </c>
      <c r="F11147" s="151">
        <v>7</v>
      </c>
      <c r="G11147" s="158">
        <v>65.565472225922477</v>
      </c>
    </row>
    <row r="11148" spans="1:7" x14ac:dyDescent="0.25">
      <c r="A11148" s="147">
        <v>11144</v>
      </c>
      <c r="B11148" s="151">
        <v>21205132606</v>
      </c>
      <c r="C11148" s="151">
        <v>457</v>
      </c>
      <c r="D11148" s="158">
        <v>1038.6144159999999</v>
      </c>
      <c r="E11148" s="151">
        <v>6826</v>
      </c>
      <c r="F11148" s="151">
        <v>6</v>
      </c>
      <c r="G11148" s="158">
        <v>54.542427068069799</v>
      </c>
    </row>
    <row r="11149" spans="1:7" x14ac:dyDescent="0.25">
      <c r="A11149" s="147">
        <v>11145</v>
      </c>
      <c r="B11149" s="151">
        <v>21205132607</v>
      </c>
      <c r="C11149" s="151">
        <v>428</v>
      </c>
      <c r="D11149" s="158">
        <v>1024.120062</v>
      </c>
      <c r="E11149" s="151">
        <v>7976</v>
      </c>
      <c r="F11149" s="151">
        <v>6</v>
      </c>
      <c r="G11149" s="158">
        <v>46.882909284667647</v>
      </c>
    </row>
    <row r="11150" spans="1:7" x14ac:dyDescent="0.25">
      <c r="A11150" s="147">
        <v>11146</v>
      </c>
      <c r="B11150" s="151">
        <v>21205132608</v>
      </c>
      <c r="C11150" s="151">
        <v>441</v>
      </c>
      <c r="D11150" s="158">
        <v>1002.470163</v>
      </c>
      <c r="E11150" s="151">
        <v>9482</v>
      </c>
      <c r="F11150" s="151">
        <v>5</v>
      </c>
      <c r="G11150" s="158">
        <v>36.852271213534031</v>
      </c>
    </row>
    <row r="11151" spans="1:7" x14ac:dyDescent="0.25">
      <c r="A11151" s="147">
        <v>11147</v>
      </c>
      <c r="B11151" s="151">
        <v>21205132609</v>
      </c>
      <c r="C11151" s="151">
        <v>597</v>
      </c>
      <c r="D11151" s="158">
        <v>1058.287963</v>
      </c>
      <c r="E11151" s="151">
        <v>5003</v>
      </c>
      <c r="F11151" s="151">
        <v>7</v>
      </c>
      <c r="G11151" s="158">
        <v>66.684427867323819</v>
      </c>
    </row>
    <row r="11152" spans="1:7" x14ac:dyDescent="0.25">
      <c r="A11152" s="147">
        <v>11148</v>
      </c>
      <c r="B11152" s="151">
        <v>21205132610</v>
      </c>
      <c r="C11152" s="151">
        <v>415</v>
      </c>
      <c r="D11152" s="158">
        <v>1025.6725670000001</v>
      </c>
      <c r="E11152" s="151">
        <v>7847</v>
      </c>
      <c r="F11152" s="151">
        <v>6</v>
      </c>
      <c r="G11152" s="158">
        <v>47.742107366457972</v>
      </c>
    </row>
    <row r="11153" spans="1:7" x14ac:dyDescent="0.25">
      <c r="A11153" s="147">
        <v>11149</v>
      </c>
      <c r="B11153" s="151">
        <v>21205132611</v>
      </c>
      <c r="C11153" s="151">
        <v>571</v>
      </c>
      <c r="D11153" s="158">
        <v>1044.550913</v>
      </c>
      <c r="E11153" s="151">
        <v>6290</v>
      </c>
      <c r="F11153" s="151">
        <v>7</v>
      </c>
      <c r="G11153" s="158">
        <v>58.112428400159857</v>
      </c>
    </row>
    <row r="11154" spans="1:7" x14ac:dyDescent="0.25">
      <c r="A11154" s="147">
        <v>11150</v>
      </c>
      <c r="B11154" s="151">
        <v>21205132612</v>
      </c>
      <c r="C11154" s="151">
        <v>482</v>
      </c>
      <c r="D11154" s="158">
        <v>1038.5347730000001</v>
      </c>
      <c r="E11154" s="151">
        <v>6834</v>
      </c>
      <c r="F11154" s="151">
        <v>6</v>
      </c>
      <c r="G11154" s="158">
        <v>54.489143466098312</v>
      </c>
    </row>
    <row r="11155" spans="1:7" x14ac:dyDescent="0.25">
      <c r="A11155" s="147">
        <v>11151</v>
      </c>
      <c r="B11155" s="151">
        <v>21205132613</v>
      </c>
      <c r="C11155" s="151">
        <v>567</v>
      </c>
      <c r="D11155" s="158">
        <v>1012.612249</v>
      </c>
      <c r="E11155" s="151">
        <v>8800</v>
      </c>
      <c r="F11155" s="151">
        <v>5</v>
      </c>
      <c r="G11155" s="158">
        <v>41.394698281603837</v>
      </c>
    </row>
    <row r="11156" spans="1:7" x14ac:dyDescent="0.25">
      <c r="A11156" s="147">
        <v>11152</v>
      </c>
      <c r="B11156" s="151">
        <v>21205132614</v>
      </c>
      <c r="C11156" s="151">
        <v>419</v>
      </c>
      <c r="D11156" s="158">
        <v>998.12344480000002</v>
      </c>
      <c r="E11156" s="151">
        <v>9719</v>
      </c>
      <c r="F11156" s="151">
        <v>4</v>
      </c>
      <c r="G11156" s="158">
        <v>35.273744505128548</v>
      </c>
    </row>
    <row r="11157" spans="1:7" x14ac:dyDescent="0.25">
      <c r="A11157" s="147">
        <v>11153</v>
      </c>
      <c r="B11157" s="151">
        <v>21205132615</v>
      </c>
      <c r="C11157" s="151">
        <v>542</v>
      </c>
      <c r="D11157" s="158">
        <v>1025.8755739999999</v>
      </c>
      <c r="E11157" s="151">
        <v>7828</v>
      </c>
      <c r="F11157" s="151">
        <v>6</v>
      </c>
      <c r="G11157" s="158">
        <v>47.868655921140267</v>
      </c>
    </row>
    <row r="11158" spans="1:7" x14ac:dyDescent="0.25">
      <c r="A11158" s="147">
        <v>11154</v>
      </c>
      <c r="B11158" s="151">
        <v>21205132616</v>
      </c>
      <c r="C11158" s="151">
        <v>700</v>
      </c>
      <c r="D11158" s="158">
        <v>1049.4014629999999</v>
      </c>
      <c r="E11158" s="151">
        <v>5869</v>
      </c>
      <c r="F11158" s="151">
        <v>7</v>
      </c>
      <c r="G11158" s="158">
        <v>60.916477953909684</v>
      </c>
    </row>
    <row r="11159" spans="1:7" x14ac:dyDescent="0.25">
      <c r="A11159" s="147">
        <v>11155</v>
      </c>
      <c r="B11159" s="151">
        <v>21205132617</v>
      </c>
      <c r="C11159" s="151">
        <v>412</v>
      </c>
      <c r="D11159" s="158">
        <v>1063.7647079999999</v>
      </c>
      <c r="E11159" s="151">
        <v>4471</v>
      </c>
      <c r="F11159" s="151">
        <v>8</v>
      </c>
      <c r="G11159" s="158">
        <v>70.227787398428134</v>
      </c>
    </row>
    <row r="11160" spans="1:7" x14ac:dyDescent="0.25">
      <c r="A11160" s="147">
        <v>11156</v>
      </c>
      <c r="B11160" s="151">
        <v>21205132618</v>
      </c>
      <c r="C11160" s="151">
        <v>544</v>
      </c>
      <c r="D11160" s="158">
        <v>1054.0688239999999</v>
      </c>
      <c r="E11160" s="151">
        <v>5454</v>
      </c>
      <c r="F11160" s="151">
        <v>7</v>
      </c>
      <c r="G11160" s="158">
        <v>63.680564806180897</v>
      </c>
    </row>
    <row r="11161" spans="1:7" x14ac:dyDescent="0.25">
      <c r="A11161" s="147">
        <v>11157</v>
      </c>
      <c r="B11161" s="151">
        <v>21205132619</v>
      </c>
      <c r="C11161" s="151">
        <v>621</v>
      </c>
      <c r="D11161" s="158">
        <v>1057.13858</v>
      </c>
      <c r="E11161" s="151">
        <v>5134</v>
      </c>
      <c r="F11161" s="151">
        <v>7</v>
      </c>
      <c r="G11161" s="158">
        <v>65.811908885040623</v>
      </c>
    </row>
    <row r="11162" spans="1:7" x14ac:dyDescent="0.25">
      <c r="A11162" s="147">
        <v>11158</v>
      </c>
      <c r="B11162" s="151">
        <v>21205132620</v>
      </c>
      <c r="C11162" s="151">
        <v>383</v>
      </c>
      <c r="D11162" s="158">
        <v>1074.106773</v>
      </c>
      <c r="E11162" s="151">
        <v>3587</v>
      </c>
      <c r="F11162" s="151">
        <v>8</v>
      </c>
      <c r="G11162" s="158">
        <v>76.115625416278149</v>
      </c>
    </row>
    <row r="11163" spans="1:7" x14ac:dyDescent="0.25">
      <c r="A11163" s="147">
        <v>11159</v>
      </c>
      <c r="B11163" s="151">
        <v>21205132621</v>
      </c>
      <c r="C11163" s="151">
        <v>366</v>
      </c>
      <c r="D11163" s="158">
        <v>1070.8610759999999</v>
      </c>
      <c r="E11163" s="151">
        <v>3850</v>
      </c>
      <c r="F11163" s="151">
        <v>8</v>
      </c>
      <c r="G11163" s="158">
        <v>74.363927001465299</v>
      </c>
    </row>
    <row r="11164" spans="1:7" x14ac:dyDescent="0.25">
      <c r="A11164" s="147">
        <v>11160</v>
      </c>
      <c r="B11164" s="151">
        <v>21205132622</v>
      </c>
      <c r="C11164" s="151">
        <v>606</v>
      </c>
      <c r="D11164" s="158">
        <v>1047.9603099999999</v>
      </c>
      <c r="E11164" s="151">
        <v>5990</v>
      </c>
      <c r="F11164" s="151">
        <v>7</v>
      </c>
      <c r="G11164" s="158">
        <v>60.110563474090853</v>
      </c>
    </row>
    <row r="11165" spans="1:7" x14ac:dyDescent="0.25">
      <c r="A11165" s="147">
        <v>11161</v>
      </c>
      <c r="B11165" s="151">
        <v>21205132623</v>
      </c>
      <c r="C11165" s="151">
        <v>277</v>
      </c>
      <c r="D11165" s="158">
        <v>1044.373975</v>
      </c>
      <c r="E11165" s="151">
        <v>6301</v>
      </c>
      <c r="F11165" s="151">
        <v>7</v>
      </c>
      <c r="G11165" s="158">
        <v>58.039163447449049</v>
      </c>
    </row>
    <row r="11166" spans="1:7" x14ac:dyDescent="0.25">
      <c r="A11166" s="147">
        <v>11162</v>
      </c>
      <c r="B11166" s="151">
        <v>21205132624</v>
      </c>
      <c r="C11166" s="151">
        <v>378</v>
      </c>
      <c r="D11166" s="158">
        <v>1063.051414</v>
      </c>
      <c r="E11166" s="151">
        <v>4547</v>
      </c>
      <c r="F11166" s="151">
        <v>8</v>
      </c>
      <c r="G11166" s="158">
        <v>69.721593179698942</v>
      </c>
    </row>
    <row r="11167" spans="1:7" x14ac:dyDescent="0.25">
      <c r="A11167" s="147">
        <v>11163</v>
      </c>
      <c r="B11167" s="151">
        <v>21205132625</v>
      </c>
      <c r="C11167" s="151">
        <v>323</v>
      </c>
      <c r="D11167" s="158">
        <v>1065.6469300000001</v>
      </c>
      <c r="E11167" s="151">
        <v>4321</v>
      </c>
      <c r="F11167" s="151">
        <v>8</v>
      </c>
      <c r="G11167" s="158">
        <v>71.226854935393632</v>
      </c>
    </row>
    <row r="11168" spans="1:7" x14ac:dyDescent="0.25">
      <c r="A11168" s="147">
        <v>11164</v>
      </c>
      <c r="B11168" s="151">
        <v>21205132626</v>
      </c>
      <c r="C11168" s="151">
        <v>603</v>
      </c>
      <c r="D11168" s="158">
        <v>1071.3608670000001</v>
      </c>
      <c r="E11168" s="151">
        <v>3806</v>
      </c>
      <c r="F11168" s="151">
        <v>8</v>
      </c>
      <c r="G11168" s="158">
        <v>74.656986812308517</v>
      </c>
    </row>
    <row r="11169" spans="1:7" x14ac:dyDescent="0.25">
      <c r="A11169" s="147">
        <v>11165</v>
      </c>
      <c r="B11169" s="151">
        <v>21205132627</v>
      </c>
      <c r="C11169" s="151">
        <v>566</v>
      </c>
      <c r="D11169" s="158">
        <v>1033.2634069999999</v>
      </c>
      <c r="E11169" s="151">
        <v>7229</v>
      </c>
      <c r="F11169" s="151">
        <v>6</v>
      </c>
      <c r="G11169" s="158">
        <v>51.85826561875583</v>
      </c>
    </row>
    <row r="11170" spans="1:7" x14ac:dyDescent="0.25">
      <c r="A11170" s="147">
        <v>11166</v>
      </c>
      <c r="B11170" s="151">
        <v>21205132628</v>
      </c>
      <c r="C11170" s="151">
        <v>382</v>
      </c>
      <c r="D11170" s="158">
        <v>835.35336419999999</v>
      </c>
      <c r="E11170" s="151">
        <v>14292</v>
      </c>
      <c r="F11170" s="151">
        <v>1</v>
      </c>
      <c r="G11170" s="158">
        <v>4.8155055281737047</v>
      </c>
    </row>
    <row r="11171" spans="1:7" x14ac:dyDescent="0.25">
      <c r="A11171" s="147">
        <v>11167</v>
      </c>
      <c r="B11171" s="151">
        <v>21205132629</v>
      </c>
      <c r="C11171" s="151">
        <v>718</v>
      </c>
      <c r="D11171" s="158">
        <v>1063.7424570000001</v>
      </c>
      <c r="E11171" s="151">
        <v>4473</v>
      </c>
      <c r="F11171" s="151">
        <v>8</v>
      </c>
      <c r="G11171" s="158">
        <v>70.214466497935263</v>
      </c>
    </row>
    <row r="11172" spans="1:7" x14ac:dyDescent="0.25">
      <c r="A11172" s="147">
        <v>11168</v>
      </c>
      <c r="B11172" s="151">
        <v>21205132630</v>
      </c>
      <c r="C11172" s="151">
        <v>531</v>
      </c>
      <c r="D11172" s="158">
        <v>1068.910513</v>
      </c>
      <c r="E11172" s="151">
        <v>4014</v>
      </c>
      <c r="F11172" s="151">
        <v>8</v>
      </c>
      <c r="G11172" s="158">
        <v>73.271613161049686</v>
      </c>
    </row>
    <row r="11173" spans="1:7" x14ac:dyDescent="0.25">
      <c r="A11173" s="147">
        <v>11169</v>
      </c>
      <c r="B11173" s="151">
        <v>21205132632</v>
      </c>
      <c r="C11173" s="151">
        <v>390</v>
      </c>
      <c r="D11173" s="158">
        <v>989.63312099999996</v>
      </c>
      <c r="E11173" s="151">
        <v>10181</v>
      </c>
      <c r="F11173" s="151">
        <v>4</v>
      </c>
      <c r="G11173" s="158">
        <v>32.19661649127481</v>
      </c>
    </row>
    <row r="11174" spans="1:7" x14ac:dyDescent="0.25">
      <c r="A11174" s="147">
        <v>11170</v>
      </c>
      <c r="B11174" s="151">
        <v>21205132633</v>
      </c>
      <c r="C11174" s="151">
        <v>726</v>
      </c>
      <c r="D11174" s="158">
        <v>1027.687496</v>
      </c>
      <c r="E11174" s="151">
        <v>7694</v>
      </c>
      <c r="F11174" s="151">
        <v>6</v>
      </c>
      <c r="G11174" s="158">
        <v>48.761156254162778</v>
      </c>
    </row>
    <row r="11175" spans="1:7" x14ac:dyDescent="0.25">
      <c r="A11175" s="147">
        <v>11171</v>
      </c>
      <c r="B11175" s="151">
        <v>21205132634</v>
      </c>
      <c r="C11175" s="151">
        <v>122</v>
      </c>
      <c r="D11175" s="158">
        <v>1074.1873820000001</v>
      </c>
      <c r="E11175" s="151">
        <v>3575</v>
      </c>
      <c r="F11175" s="151">
        <v>8</v>
      </c>
      <c r="G11175" s="158">
        <v>76.195550819235379</v>
      </c>
    </row>
    <row r="11176" spans="1:7" x14ac:dyDescent="0.25">
      <c r="A11176" s="147">
        <v>11172</v>
      </c>
      <c r="B11176" s="151">
        <v>21205132635</v>
      </c>
      <c r="C11176" s="151">
        <v>395</v>
      </c>
      <c r="D11176" s="158">
        <v>990.4153417</v>
      </c>
      <c r="E11176" s="151">
        <v>10135</v>
      </c>
      <c r="F11176" s="151">
        <v>4</v>
      </c>
      <c r="G11176" s="158">
        <v>32.502997202610892</v>
      </c>
    </row>
    <row r="11177" spans="1:7" x14ac:dyDescent="0.25">
      <c r="A11177" s="147">
        <v>11173</v>
      </c>
      <c r="B11177" s="151">
        <v>21205132636</v>
      </c>
      <c r="C11177" s="151">
        <v>585</v>
      </c>
      <c r="D11177" s="158">
        <v>1079.7491600000001</v>
      </c>
      <c r="E11177" s="151">
        <v>3064</v>
      </c>
      <c r="F11177" s="151">
        <v>8</v>
      </c>
      <c r="G11177" s="158">
        <v>79.599040895164507</v>
      </c>
    </row>
    <row r="11178" spans="1:7" x14ac:dyDescent="0.25">
      <c r="A11178" s="147">
        <v>11174</v>
      </c>
      <c r="B11178" s="151">
        <v>21205132637</v>
      </c>
      <c r="C11178" s="151">
        <v>564</v>
      </c>
      <c r="D11178" s="158">
        <v>1048.8525810000001</v>
      </c>
      <c r="E11178" s="151">
        <v>5917</v>
      </c>
      <c r="F11178" s="151">
        <v>7</v>
      </c>
      <c r="G11178" s="158">
        <v>60.59677634208073</v>
      </c>
    </row>
    <row r="11179" spans="1:7" x14ac:dyDescent="0.25">
      <c r="A11179" s="147">
        <v>11175</v>
      </c>
      <c r="B11179" s="151">
        <v>21205132638</v>
      </c>
      <c r="C11179" s="151">
        <v>610</v>
      </c>
      <c r="D11179" s="158">
        <v>1023.477547</v>
      </c>
      <c r="E11179" s="151">
        <v>8028</v>
      </c>
      <c r="F11179" s="151">
        <v>6</v>
      </c>
      <c r="G11179" s="158">
        <v>46.536565871852936</v>
      </c>
    </row>
    <row r="11180" spans="1:7" x14ac:dyDescent="0.25">
      <c r="A11180" s="147">
        <v>11176</v>
      </c>
      <c r="B11180" s="151">
        <v>21205132639</v>
      </c>
      <c r="C11180" s="151">
        <v>491</v>
      </c>
      <c r="D11180" s="158">
        <v>1032.8518770000001</v>
      </c>
      <c r="E11180" s="151">
        <v>7263</v>
      </c>
      <c r="F11180" s="151">
        <v>6</v>
      </c>
      <c r="G11180" s="158">
        <v>51.631810310376977</v>
      </c>
    </row>
    <row r="11181" spans="1:7" x14ac:dyDescent="0.25">
      <c r="A11181" s="147">
        <v>11177</v>
      </c>
      <c r="B11181" s="151">
        <v>21205132640</v>
      </c>
      <c r="C11181" s="151">
        <v>23</v>
      </c>
      <c r="D11181" s="158" t="s">
        <v>2876</v>
      </c>
      <c r="E11181" s="151" t="e">
        <v>#VALUE!</v>
      </c>
      <c r="F11181" s="151" t="s">
        <v>2876</v>
      </c>
      <c r="G11181" s="158" t="e">
        <v>#VALUE!</v>
      </c>
    </row>
    <row r="11182" spans="1:7" x14ac:dyDescent="0.25">
      <c r="A11182" s="147">
        <v>11178</v>
      </c>
      <c r="B11182" s="151">
        <v>21205132641</v>
      </c>
      <c r="C11182" s="151">
        <v>65</v>
      </c>
      <c r="D11182" s="158">
        <v>946.59228589999998</v>
      </c>
      <c r="E11182" s="151">
        <v>12039</v>
      </c>
      <c r="F11182" s="151">
        <v>3</v>
      </c>
      <c r="G11182" s="158">
        <v>19.821499933395497</v>
      </c>
    </row>
    <row r="11183" spans="1:7" x14ac:dyDescent="0.25">
      <c r="A11183" s="147">
        <v>11179</v>
      </c>
      <c r="B11183" s="151">
        <v>21205132642</v>
      </c>
      <c r="C11183" s="151">
        <v>393</v>
      </c>
      <c r="D11183" s="158">
        <v>1066.6881069999999</v>
      </c>
      <c r="E11183" s="151">
        <v>4222</v>
      </c>
      <c r="F11183" s="151">
        <v>8</v>
      </c>
      <c r="G11183" s="158">
        <v>71.886239509790855</v>
      </c>
    </row>
    <row r="11184" spans="1:7" x14ac:dyDescent="0.25">
      <c r="A11184" s="147">
        <v>11180</v>
      </c>
      <c r="B11184" s="151">
        <v>21205132643</v>
      </c>
      <c r="C11184" s="151">
        <v>410</v>
      </c>
      <c r="D11184" s="158">
        <v>1000.42429</v>
      </c>
      <c r="E11184" s="151">
        <v>9583</v>
      </c>
      <c r="F11184" s="151">
        <v>5</v>
      </c>
      <c r="G11184" s="158">
        <v>36.17956573864393</v>
      </c>
    </row>
    <row r="11185" spans="1:7" x14ac:dyDescent="0.25">
      <c r="A11185" s="147">
        <v>11181</v>
      </c>
      <c r="B11185" s="151">
        <v>21205132644</v>
      </c>
      <c r="C11185" s="151">
        <v>269</v>
      </c>
      <c r="D11185" s="158">
        <v>1046.995764</v>
      </c>
      <c r="E11185" s="151">
        <v>6070</v>
      </c>
      <c r="F11185" s="151">
        <v>7</v>
      </c>
      <c r="G11185" s="158">
        <v>59.577727454375918</v>
      </c>
    </row>
    <row r="11186" spans="1:7" x14ac:dyDescent="0.25">
      <c r="A11186" s="147">
        <v>11182</v>
      </c>
      <c r="B11186" s="151">
        <v>21205132646</v>
      </c>
      <c r="C11186" s="151">
        <v>280</v>
      </c>
      <c r="D11186" s="158">
        <v>1057.126409</v>
      </c>
      <c r="E11186" s="151">
        <v>5136</v>
      </c>
      <c r="F11186" s="151">
        <v>7</v>
      </c>
      <c r="G11186" s="158">
        <v>65.798587984547751</v>
      </c>
    </row>
    <row r="11187" spans="1:7" x14ac:dyDescent="0.25">
      <c r="A11187" s="147">
        <v>11183</v>
      </c>
      <c r="B11187" s="151">
        <v>21205132647</v>
      </c>
      <c r="C11187" s="151">
        <v>434</v>
      </c>
      <c r="D11187" s="158">
        <v>1012.639965</v>
      </c>
      <c r="E11187" s="151">
        <v>8799</v>
      </c>
      <c r="F11187" s="151">
        <v>5</v>
      </c>
      <c r="G11187" s="158">
        <v>41.401358731850273</v>
      </c>
    </row>
    <row r="11188" spans="1:7" x14ac:dyDescent="0.25">
      <c r="A11188" s="147">
        <v>11184</v>
      </c>
      <c r="B11188" s="151">
        <v>21205132648</v>
      </c>
      <c r="C11188" s="151">
        <v>450</v>
      </c>
      <c r="D11188" s="158">
        <v>1012.487016</v>
      </c>
      <c r="E11188" s="151">
        <v>8805</v>
      </c>
      <c r="F11188" s="151">
        <v>5</v>
      </c>
      <c r="G11188" s="158">
        <v>41.361396030371658</v>
      </c>
    </row>
    <row r="11189" spans="1:7" x14ac:dyDescent="0.25">
      <c r="A11189" s="147">
        <v>11185</v>
      </c>
      <c r="B11189" s="151">
        <v>21205132649</v>
      </c>
      <c r="C11189" s="151">
        <v>410</v>
      </c>
      <c r="D11189" s="158">
        <v>1067.9710250000001</v>
      </c>
      <c r="E11189" s="151">
        <v>4116</v>
      </c>
      <c r="F11189" s="151">
        <v>8</v>
      </c>
      <c r="G11189" s="158">
        <v>72.592247235913149</v>
      </c>
    </row>
    <row r="11190" spans="1:7" x14ac:dyDescent="0.25">
      <c r="A11190" s="147">
        <v>11186</v>
      </c>
      <c r="B11190" s="151">
        <v>21205132650</v>
      </c>
      <c r="C11190" s="151">
        <v>283</v>
      </c>
      <c r="D11190" s="158">
        <v>979.70976570000005</v>
      </c>
      <c r="E11190" s="151">
        <v>10667</v>
      </c>
      <c r="F11190" s="151">
        <v>4</v>
      </c>
      <c r="G11190" s="158">
        <v>28.959637671506595</v>
      </c>
    </row>
    <row r="11191" spans="1:7" x14ac:dyDescent="0.25">
      <c r="A11191" s="147">
        <v>11187</v>
      </c>
      <c r="B11191" s="151">
        <v>21205132651</v>
      </c>
      <c r="C11191" s="151">
        <v>211</v>
      </c>
      <c r="D11191" s="158">
        <v>1050.226441</v>
      </c>
      <c r="E11191" s="151">
        <v>5776</v>
      </c>
      <c r="F11191" s="151">
        <v>7</v>
      </c>
      <c r="G11191" s="158">
        <v>61.535899826828292</v>
      </c>
    </row>
    <row r="11192" spans="1:7" x14ac:dyDescent="0.25">
      <c r="A11192" s="147">
        <v>11188</v>
      </c>
      <c r="B11192" s="151">
        <v>21205132653</v>
      </c>
      <c r="C11192" s="151">
        <v>286</v>
      </c>
      <c r="D11192" s="158">
        <v>1095.376434</v>
      </c>
      <c r="E11192" s="151">
        <v>1763</v>
      </c>
      <c r="F11192" s="151">
        <v>9</v>
      </c>
      <c r="G11192" s="158">
        <v>88.264286665778599</v>
      </c>
    </row>
    <row r="11193" spans="1:7" x14ac:dyDescent="0.25">
      <c r="A11193" s="147">
        <v>11189</v>
      </c>
      <c r="B11193" s="151">
        <v>21205132654</v>
      </c>
      <c r="C11193" s="151">
        <v>257</v>
      </c>
      <c r="D11193" s="158">
        <v>1024.617047</v>
      </c>
      <c r="E11193" s="151">
        <v>7933</v>
      </c>
      <c r="F11193" s="151">
        <v>6</v>
      </c>
      <c r="G11193" s="158">
        <v>47.169308645264415</v>
      </c>
    </row>
    <row r="11194" spans="1:7" x14ac:dyDescent="0.25">
      <c r="A11194" s="147">
        <v>11190</v>
      </c>
      <c r="B11194" s="151">
        <v>21205132655</v>
      </c>
      <c r="C11194" s="151">
        <v>433</v>
      </c>
      <c r="D11194" s="158">
        <v>1050.741297</v>
      </c>
      <c r="E11194" s="151">
        <v>5736</v>
      </c>
      <c r="F11194" s="151">
        <v>7</v>
      </c>
      <c r="G11194" s="158">
        <v>61.802317836685759</v>
      </c>
    </row>
    <row r="11195" spans="1:7" x14ac:dyDescent="0.25">
      <c r="A11195" s="147">
        <v>11191</v>
      </c>
      <c r="B11195" s="151">
        <v>21205132656</v>
      </c>
      <c r="C11195" s="151">
        <v>335</v>
      </c>
      <c r="D11195" s="158">
        <v>1012.202373</v>
      </c>
      <c r="E11195" s="151">
        <v>8827</v>
      </c>
      <c r="F11195" s="151">
        <v>5</v>
      </c>
      <c r="G11195" s="158">
        <v>41.214866124950042</v>
      </c>
    </row>
    <row r="11196" spans="1:7" x14ac:dyDescent="0.25">
      <c r="A11196" s="147">
        <v>11192</v>
      </c>
      <c r="B11196" s="151">
        <v>21205132657</v>
      </c>
      <c r="C11196" s="151">
        <v>331</v>
      </c>
      <c r="D11196" s="158">
        <v>1008.124325</v>
      </c>
      <c r="E11196" s="151">
        <v>9104</v>
      </c>
      <c r="F11196" s="151">
        <v>5</v>
      </c>
      <c r="G11196" s="158">
        <v>39.369921406687091</v>
      </c>
    </row>
    <row r="11197" spans="1:7" x14ac:dyDescent="0.25">
      <c r="A11197" s="147">
        <v>11193</v>
      </c>
      <c r="B11197" s="151">
        <v>21205132701</v>
      </c>
      <c r="C11197" s="151">
        <v>481</v>
      </c>
      <c r="D11197" s="158">
        <v>1083.9286079999999</v>
      </c>
      <c r="E11197" s="151">
        <v>2690</v>
      </c>
      <c r="F11197" s="151">
        <v>9</v>
      </c>
      <c r="G11197" s="158">
        <v>82.090049287331823</v>
      </c>
    </row>
    <row r="11198" spans="1:7" x14ac:dyDescent="0.25">
      <c r="A11198" s="147">
        <v>11194</v>
      </c>
      <c r="B11198" s="151">
        <v>21205132702</v>
      </c>
      <c r="C11198" s="151">
        <v>378</v>
      </c>
      <c r="D11198" s="158">
        <v>1117.949323</v>
      </c>
      <c r="E11198" s="151">
        <v>515</v>
      </c>
      <c r="F11198" s="151">
        <v>10</v>
      </c>
      <c r="G11198" s="158">
        <v>96.576528573331558</v>
      </c>
    </row>
    <row r="11199" spans="1:7" x14ac:dyDescent="0.25">
      <c r="A11199" s="147">
        <v>11195</v>
      </c>
      <c r="B11199" s="151">
        <v>21205132703</v>
      </c>
      <c r="C11199" s="151">
        <v>519</v>
      </c>
      <c r="D11199" s="158">
        <v>1060.7426359999999</v>
      </c>
      <c r="E11199" s="151">
        <v>4757</v>
      </c>
      <c r="F11199" s="151">
        <v>8</v>
      </c>
      <c r="G11199" s="158">
        <v>68.322898627947254</v>
      </c>
    </row>
    <row r="11200" spans="1:7" x14ac:dyDescent="0.25">
      <c r="A11200" s="147">
        <v>11196</v>
      </c>
      <c r="B11200" s="151">
        <v>21205132704</v>
      </c>
      <c r="C11200" s="151">
        <v>454</v>
      </c>
      <c r="D11200" s="158">
        <v>1049.058509</v>
      </c>
      <c r="E11200" s="151">
        <v>5894</v>
      </c>
      <c r="F11200" s="151">
        <v>7</v>
      </c>
      <c r="G11200" s="158">
        <v>60.749966697748768</v>
      </c>
    </row>
    <row r="11201" spans="1:7" x14ac:dyDescent="0.25">
      <c r="A11201" s="147">
        <v>11197</v>
      </c>
      <c r="B11201" s="151">
        <v>21205132705</v>
      </c>
      <c r="C11201" s="151">
        <v>324</v>
      </c>
      <c r="D11201" s="158">
        <v>1067.0682959999999</v>
      </c>
      <c r="E11201" s="151">
        <v>4192</v>
      </c>
      <c r="F11201" s="151">
        <v>8</v>
      </c>
      <c r="G11201" s="158">
        <v>72.086053017183957</v>
      </c>
    </row>
    <row r="11202" spans="1:7" x14ac:dyDescent="0.25">
      <c r="A11202" s="147">
        <v>11198</v>
      </c>
      <c r="B11202" s="151">
        <v>21205132706</v>
      </c>
      <c r="C11202" s="151">
        <v>516</v>
      </c>
      <c r="D11202" s="158">
        <v>1072.564122</v>
      </c>
      <c r="E11202" s="151">
        <v>3708</v>
      </c>
      <c r="F11202" s="151">
        <v>8</v>
      </c>
      <c r="G11202" s="158">
        <v>75.309710936459311</v>
      </c>
    </row>
    <row r="11203" spans="1:7" x14ac:dyDescent="0.25">
      <c r="A11203" s="147">
        <v>11199</v>
      </c>
      <c r="B11203" s="151">
        <v>21205132707</v>
      </c>
      <c r="C11203" s="151">
        <v>446</v>
      </c>
      <c r="D11203" s="158">
        <v>1052.819154</v>
      </c>
      <c r="E11203" s="151">
        <v>5554</v>
      </c>
      <c r="F11203" s="151">
        <v>7</v>
      </c>
      <c r="G11203" s="158">
        <v>63.014519781537238</v>
      </c>
    </row>
    <row r="11204" spans="1:7" x14ac:dyDescent="0.25">
      <c r="A11204" s="147">
        <v>11200</v>
      </c>
      <c r="B11204" s="151">
        <v>21205132708</v>
      </c>
      <c r="C11204" s="151">
        <v>385</v>
      </c>
      <c r="D11204" s="158">
        <v>1055.7558120000001</v>
      </c>
      <c r="E11204" s="151">
        <v>5269</v>
      </c>
      <c r="F11204" s="151">
        <v>7</v>
      </c>
      <c r="G11204" s="158">
        <v>64.912748101771683</v>
      </c>
    </row>
    <row r="11205" spans="1:7" x14ac:dyDescent="0.25">
      <c r="A11205" s="147">
        <v>11201</v>
      </c>
      <c r="B11205" s="151">
        <v>21205132709</v>
      </c>
      <c r="C11205" s="151">
        <v>427</v>
      </c>
      <c r="D11205" s="158">
        <v>1031.400954</v>
      </c>
      <c r="E11205" s="151">
        <v>7381</v>
      </c>
      <c r="F11205" s="151">
        <v>6</v>
      </c>
      <c r="G11205" s="158">
        <v>50.84587718129746</v>
      </c>
    </row>
    <row r="11206" spans="1:7" x14ac:dyDescent="0.25">
      <c r="A11206" s="147">
        <v>11202</v>
      </c>
      <c r="B11206" s="151">
        <v>21205132710</v>
      </c>
      <c r="C11206" s="151">
        <v>437</v>
      </c>
      <c r="D11206" s="158">
        <v>1028.6504600000001</v>
      </c>
      <c r="E11206" s="151">
        <v>7615</v>
      </c>
      <c r="F11206" s="151">
        <v>6</v>
      </c>
      <c r="G11206" s="158">
        <v>49.287331823631277</v>
      </c>
    </row>
    <row r="11207" spans="1:7" x14ac:dyDescent="0.25">
      <c r="A11207" s="147">
        <v>11203</v>
      </c>
      <c r="B11207" s="151">
        <v>21205132711</v>
      </c>
      <c r="C11207" s="151">
        <v>378</v>
      </c>
      <c r="D11207" s="158">
        <v>1084.175598</v>
      </c>
      <c r="E11207" s="151">
        <v>2662</v>
      </c>
      <c r="F11207" s="151">
        <v>9</v>
      </c>
      <c r="G11207" s="158">
        <v>82.276541894232054</v>
      </c>
    </row>
    <row r="11208" spans="1:7" x14ac:dyDescent="0.25">
      <c r="A11208" s="147">
        <v>11204</v>
      </c>
      <c r="B11208" s="151">
        <v>21205132712</v>
      </c>
      <c r="C11208" s="151">
        <v>403</v>
      </c>
      <c r="D11208" s="158">
        <v>1069.566615</v>
      </c>
      <c r="E11208" s="151">
        <v>3956</v>
      </c>
      <c r="F11208" s="151">
        <v>8</v>
      </c>
      <c r="G11208" s="158">
        <v>73.657919275343005</v>
      </c>
    </row>
    <row r="11209" spans="1:7" x14ac:dyDescent="0.25">
      <c r="A11209" s="147">
        <v>11205</v>
      </c>
      <c r="B11209" s="151">
        <v>21205132713</v>
      </c>
      <c r="C11209" s="151">
        <v>420</v>
      </c>
      <c r="D11209" s="158">
        <v>1111.4436470000001</v>
      </c>
      <c r="E11209" s="151">
        <v>776</v>
      </c>
      <c r="F11209" s="151">
        <v>10</v>
      </c>
      <c r="G11209" s="158">
        <v>94.838151059011594</v>
      </c>
    </row>
    <row r="11210" spans="1:7" x14ac:dyDescent="0.25">
      <c r="A11210" s="147">
        <v>11206</v>
      </c>
      <c r="B11210" s="151">
        <v>21205132714</v>
      </c>
      <c r="C11210" s="151">
        <v>487</v>
      </c>
      <c r="D11210" s="158">
        <v>1093.559385</v>
      </c>
      <c r="E11210" s="151">
        <v>1905</v>
      </c>
      <c r="F11210" s="151">
        <v>9</v>
      </c>
      <c r="G11210" s="158">
        <v>87.318502730784601</v>
      </c>
    </row>
    <row r="11211" spans="1:7" x14ac:dyDescent="0.25">
      <c r="A11211" s="147">
        <v>11207</v>
      </c>
      <c r="B11211" s="151">
        <v>21205132715</v>
      </c>
      <c r="C11211" s="151">
        <v>495</v>
      </c>
      <c r="D11211" s="158">
        <v>1101.2461060000001</v>
      </c>
      <c r="E11211" s="151">
        <v>1328</v>
      </c>
      <c r="F11211" s="151">
        <v>9</v>
      </c>
      <c r="G11211" s="158">
        <v>91.161582522978563</v>
      </c>
    </row>
    <row r="11212" spans="1:7" x14ac:dyDescent="0.25">
      <c r="A11212" s="147">
        <v>11208</v>
      </c>
      <c r="B11212" s="151">
        <v>21205132716</v>
      </c>
      <c r="C11212" s="151">
        <v>326</v>
      </c>
      <c r="D11212" s="158">
        <v>1117.7461579999999</v>
      </c>
      <c r="E11212" s="151">
        <v>526</v>
      </c>
      <c r="F11212" s="151">
        <v>10</v>
      </c>
      <c r="G11212" s="158">
        <v>96.503263620620743</v>
      </c>
    </row>
    <row r="11213" spans="1:7" x14ac:dyDescent="0.25">
      <c r="A11213" s="147">
        <v>11209</v>
      </c>
      <c r="B11213" s="151">
        <v>21205132717</v>
      </c>
      <c r="C11213" s="151">
        <v>359</v>
      </c>
      <c r="D11213" s="158">
        <v>1034.913638</v>
      </c>
      <c r="E11213" s="151">
        <v>7130</v>
      </c>
      <c r="F11213" s="151">
        <v>6</v>
      </c>
      <c r="G11213" s="158">
        <v>52.517650193153052</v>
      </c>
    </row>
    <row r="11214" spans="1:7" x14ac:dyDescent="0.25">
      <c r="A11214" s="147">
        <v>11210</v>
      </c>
      <c r="B11214" s="151">
        <v>21205132718</v>
      </c>
      <c r="C11214" s="151">
        <v>449</v>
      </c>
      <c r="D11214" s="158">
        <v>1058.0693060000001</v>
      </c>
      <c r="E11214" s="151">
        <v>5031</v>
      </c>
      <c r="F11214" s="151">
        <v>7</v>
      </c>
      <c r="G11214" s="158">
        <v>66.497935260423603</v>
      </c>
    </row>
    <row r="11215" spans="1:7" x14ac:dyDescent="0.25">
      <c r="A11215" s="147">
        <v>11211</v>
      </c>
      <c r="B11215" s="151">
        <v>21205132719</v>
      </c>
      <c r="C11215" s="151">
        <v>408</v>
      </c>
      <c r="D11215" s="158">
        <v>1047.3823609999999</v>
      </c>
      <c r="E11215" s="151">
        <v>6038</v>
      </c>
      <c r="F11215" s="151">
        <v>7</v>
      </c>
      <c r="G11215" s="158">
        <v>59.790861862261892</v>
      </c>
    </row>
    <row r="11216" spans="1:7" x14ac:dyDescent="0.25">
      <c r="A11216" s="147">
        <v>11212</v>
      </c>
      <c r="B11216" s="151">
        <v>21205132720</v>
      </c>
      <c r="C11216" s="151">
        <v>468</v>
      </c>
      <c r="D11216" s="158">
        <v>1051.952845</v>
      </c>
      <c r="E11216" s="151">
        <v>5631</v>
      </c>
      <c r="F11216" s="151">
        <v>7</v>
      </c>
      <c r="G11216" s="158">
        <v>62.501665112561611</v>
      </c>
    </row>
    <row r="11217" spans="1:7" x14ac:dyDescent="0.25">
      <c r="A11217" s="147">
        <v>11213</v>
      </c>
      <c r="B11217" s="151">
        <v>21205132721</v>
      </c>
      <c r="C11217" s="151">
        <v>359</v>
      </c>
      <c r="D11217" s="158">
        <v>1055.33493</v>
      </c>
      <c r="E11217" s="151">
        <v>5316</v>
      </c>
      <c r="F11217" s="151">
        <v>7</v>
      </c>
      <c r="G11217" s="158">
        <v>64.599706940189165</v>
      </c>
    </row>
    <row r="11218" spans="1:7" x14ac:dyDescent="0.25">
      <c r="A11218" s="147">
        <v>11214</v>
      </c>
      <c r="B11218" s="151">
        <v>21205132722</v>
      </c>
      <c r="C11218" s="151">
        <v>442</v>
      </c>
      <c r="D11218" s="158">
        <v>1068.32368</v>
      </c>
      <c r="E11218" s="151">
        <v>4070</v>
      </c>
      <c r="F11218" s="151">
        <v>8</v>
      </c>
      <c r="G11218" s="158">
        <v>72.898627947249238</v>
      </c>
    </row>
    <row r="11219" spans="1:7" x14ac:dyDescent="0.25">
      <c r="A11219" s="147">
        <v>11215</v>
      </c>
      <c r="B11219" s="151">
        <v>21205132723</v>
      </c>
      <c r="C11219" s="151">
        <v>327</v>
      </c>
      <c r="D11219" s="158">
        <v>1020.950234</v>
      </c>
      <c r="E11219" s="151">
        <v>8209</v>
      </c>
      <c r="F11219" s="151">
        <v>5</v>
      </c>
      <c r="G11219" s="158">
        <v>45.3310243772479</v>
      </c>
    </row>
    <row r="11220" spans="1:7" x14ac:dyDescent="0.25">
      <c r="A11220" s="147">
        <v>11216</v>
      </c>
      <c r="B11220" s="151">
        <v>21205132724</v>
      </c>
      <c r="C11220" s="151">
        <v>377</v>
      </c>
      <c r="D11220" s="158">
        <v>1076.279745</v>
      </c>
      <c r="E11220" s="151">
        <v>3376</v>
      </c>
      <c r="F11220" s="151">
        <v>8</v>
      </c>
      <c r="G11220" s="158">
        <v>77.520980418276281</v>
      </c>
    </row>
    <row r="11221" spans="1:7" x14ac:dyDescent="0.25">
      <c r="A11221" s="147">
        <v>11217</v>
      </c>
      <c r="B11221" s="151">
        <v>21205132725</v>
      </c>
      <c r="C11221" s="151">
        <v>422</v>
      </c>
      <c r="D11221" s="158">
        <v>1065.11915</v>
      </c>
      <c r="E11221" s="151">
        <v>4359</v>
      </c>
      <c r="F11221" s="151">
        <v>8</v>
      </c>
      <c r="G11221" s="158">
        <v>70.973757826029043</v>
      </c>
    </row>
    <row r="11222" spans="1:7" x14ac:dyDescent="0.25">
      <c r="A11222" s="147">
        <v>11218</v>
      </c>
      <c r="B11222" s="151">
        <v>21205132726</v>
      </c>
      <c r="C11222" s="151">
        <v>488</v>
      </c>
      <c r="D11222" s="158">
        <v>1055.4223730000001</v>
      </c>
      <c r="E11222" s="151">
        <v>5304</v>
      </c>
      <c r="F11222" s="151">
        <v>7</v>
      </c>
      <c r="G11222" s="158">
        <v>64.679632343146395</v>
      </c>
    </row>
    <row r="11223" spans="1:7" x14ac:dyDescent="0.25">
      <c r="A11223" s="147">
        <v>11219</v>
      </c>
      <c r="B11223" s="151">
        <v>21205132727</v>
      </c>
      <c r="C11223" s="151">
        <v>370</v>
      </c>
      <c r="D11223" s="158">
        <v>1062.655258</v>
      </c>
      <c r="E11223" s="151">
        <v>4588</v>
      </c>
      <c r="F11223" s="151">
        <v>8</v>
      </c>
      <c r="G11223" s="158">
        <v>69.448514719595039</v>
      </c>
    </row>
    <row r="11224" spans="1:7" x14ac:dyDescent="0.25">
      <c r="A11224" s="147">
        <v>11220</v>
      </c>
      <c r="B11224" s="151">
        <v>21205132729</v>
      </c>
      <c r="C11224" s="151">
        <v>372</v>
      </c>
      <c r="D11224" s="158">
        <v>1063.736858</v>
      </c>
      <c r="E11224" s="151">
        <v>4477</v>
      </c>
      <c r="F11224" s="151">
        <v>8</v>
      </c>
      <c r="G11224" s="158">
        <v>70.187824696949519</v>
      </c>
    </row>
    <row r="11225" spans="1:7" x14ac:dyDescent="0.25">
      <c r="A11225" s="147">
        <v>11221</v>
      </c>
      <c r="B11225" s="151">
        <v>21205132730</v>
      </c>
      <c r="C11225" s="151">
        <v>277</v>
      </c>
      <c r="D11225" s="158">
        <v>1102.460112</v>
      </c>
      <c r="E11225" s="151">
        <v>1248</v>
      </c>
      <c r="F11225" s="151">
        <v>10</v>
      </c>
      <c r="G11225" s="158">
        <v>91.694418542693484</v>
      </c>
    </row>
    <row r="11226" spans="1:7" x14ac:dyDescent="0.25">
      <c r="A11226" s="147">
        <v>11222</v>
      </c>
      <c r="B11226" s="151">
        <v>21205132731</v>
      </c>
      <c r="C11226" s="151">
        <v>441</v>
      </c>
      <c r="D11226" s="158">
        <v>1093.1731930000001</v>
      </c>
      <c r="E11226" s="151">
        <v>1933</v>
      </c>
      <c r="F11226" s="151">
        <v>9</v>
      </c>
      <c r="G11226" s="158">
        <v>87.132010123884371</v>
      </c>
    </row>
    <row r="11227" spans="1:7" x14ac:dyDescent="0.25">
      <c r="A11227" s="147">
        <v>11223</v>
      </c>
      <c r="B11227" s="151">
        <v>21205132732</v>
      </c>
      <c r="C11227" s="151">
        <v>566</v>
      </c>
      <c r="D11227" s="158">
        <v>1109.6165590000001</v>
      </c>
      <c r="E11227" s="151">
        <v>862</v>
      </c>
      <c r="F11227" s="151">
        <v>10</v>
      </c>
      <c r="G11227" s="158">
        <v>94.26535233781803</v>
      </c>
    </row>
    <row r="11228" spans="1:7" x14ac:dyDescent="0.25">
      <c r="A11228" s="147">
        <v>11224</v>
      </c>
      <c r="B11228" s="151">
        <v>21205132734</v>
      </c>
      <c r="C11228" s="151">
        <v>309</v>
      </c>
      <c r="D11228" s="158">
        <v>1127.6522910000001</v>
      </c>
      <c r="E11228" s="151">
        <v>250</v>
      </c>
      <c r="F11228" s="151">
        <v>10</v>
      </c>
      <c r="G11228" s="158">
        <v>98.341547888637265</v>
      </c>
    </row>
    <row r="11229" spans="1:7" x14ac:dyDescent="0.25">
      <c r="A11229" s="147">
        <v>11225</v>
      </c>
      <c r="B11229" s="151">
        <v>21205132735</v>
      </c>
      <c r="C11229" s="151">
        <v>445</v>
      </c>
      <c r="D11229" s="158">
        <v>1035.2865939999999</v>
      </c>
      <c r="E11229" s="151">
        <v>7098</v>
      </c>
      <c r="F11229" s="151">
        <v>6</v>
      </c>
      <c r="G11229" s="158">
        <v>52.730784601039026</v>
      </c>
    </row>
    <row r="11230" spans="1:7" x14ac:dyDescent="0.25">
      <c r="A11230" s="147">
        <v>11226</v>
      </c>
      <c r="B11230" s="151">
        <v>21205132736</v>
      </c>
      <c r="C11230" s="151">
        <v>513</v>
      </c>
      <c r="D11230" s="158">
        <v>1017.205057</v>
      </c>
      <c r="E11230" s="151">
        <v>8481</v>
      </c>
      <c r="F11230" s="151">
        <v>5</v>
      </c>
      <c r="G11230" s="158">
        <v>43.519381910217128</v>
      </c>
    </row>
    <row r="11231" spans="1:7" x14ac:dyDescent="0.25">
      <c r="A11231" s="147">
        <v>11227</v>
      </c>
      <c r="B11231" s="151">
        <v>21205132738</v>
      </c>
      <c r="C11231" s="151">
        <v>404</v>
      </c>
      <c r="D11231" s="158">
        <v>1094.5918449999999</v>
      </c>
      <c r="E11231" s="151">
        <v>1813</v>
      </c>
      <c r="F11231" s="151">
        <v>9</v>
      </c>
      <c r="G11231" s="158">
        <v>87.93126415345678</v>
      </c>
    </row>
    <row r="11232" spans="1:7" x14ac:dyDescent="0.25">
      <c r="A11232" s="147">
        <v>11228</v>
      </c>
      <c r="B11232" s="151">
        <v>21205132739</v>
      </c>
      <c r="C11232" s="151">
        <v>342</v>
      </c>
      <c r="D11232" s="158">
        <v>1077.7330340000001</v>
      </c>
      <c r="E11232" s="151">
        <v>3255</v>
      </c>
      <c r="F11232" s="151">
        <v>8</v>
      </c>
      <c r="G11232" s="158">
        <v>78.326894898095105</v>
      </c>
    </row>
    <row r="11233" spans="1:7" x14ac:dyDescent="0.25">
      <c r="A11233" s="147">
        <v>11229</v>
      </c>
      <c r="B11233" s="151">
        <v>21205132740</v>
      </c>
      <c r="C11233" s="151">
        <v>561</v>
      </c>
      <c r="D11233" s="158">
        <v>1062.761941</v>
      </c>
      <c r="E11233" s="151">
        <v>4576</v>
      </c>
      <c r="F11233" s="151">
        <v>8</v>
      </c>
      <c r="G11233" s="158">
        <v>69.528440122552283</v>
      </c>
    </row>
    <row r="11234" spans="1:7" x14ac:dyDescent="0.25">
      <c r="A11234" s="147">
        <v>11230</v>
      </c>
      <c r="B11234" s="151">
        <v>21205132741</v>
      </c>
      <c r="C11234" s="151">
        <v>1070</v>
      </c>
      <c r="D11234" s="158">
        <v>1009.358079</v>
      </c>
      <c r="E11234" s="151">
        <v>9015</v>
      </c>
      <c r="F11234" s="151">
        <v>5</v>
      </c>
      <c r="G11234" s="158">
        <v>39.962701478619955</v>
      </c>
    </row>
    <row r="11235" spans="1:7" x14ac:dyDescent="0.25">
      <c r="A11235" s="147">
        <v>11231</v>
      </c>
      <c r="B11235" s="151">
        <v>21205132742</v>
      </c>
      <c r="C11235" s="151">
        <v>619</v>
      </c>
      <c r="D11235" s="158">
        <v>1065.1986449999999</v>
      </c>
      <c r="E11235" s="151">
        <v>4355</v>
      </c>
      <c r="F11235" s="151">
        <v>8</v>
      </c>
      <c r="G11235" s="158">
        <v>71.000399627014787</v>
      </c>
    </row>
    <row r="11236" spans="1:7" x14ac:dyDescent="0.25">
      <c r="A11236" s="147">
        <v>11232</v>
      </c>
      <c r="B11236" s="151">
        <v>21205132743</v>
      </c>
      <c r="C11236" s="151">
        <v>432</v>
      </c>
      <c r="D11236" s="158">
        <v>1112.888606</v>
      </c>
      <c r="E11236" s="151">
        <v>714</v>
      </c>
      <c r="F11236" s="151">
        <v>10</v>
      </c>
      <c r="G11236" s="158">
        <v>95.251098974290656</v>
      </c>
    </row>
    <row r="11237" spans="1:7" x14ac:dyDescent="0.25">
      <c r="A11237" s="147">
        <v>11233</v>
      </c>
      <c r="B11237" s="151">
        <v>21205132744</v>
      </c>
      <c r="C11237" s="151">
        <v>353</v>
      </c>
      <c r="D11237" s="158">
        <v>1074.507282</v>
      </c>
      <c r="E11237" s="151">
        <v>3534</v>
      </c>
      <c r="F11237" s="151">
        <v>8</v>
      </c>
      <c r="G11237" s="158">
        <v>76.468629279339282</v>
      </c>
    </row>
    <row r="11238" spans="1:7" x14ac:dyDescent="0.25">
      <c r="A11238" s="147">
        <v>11234</v>
      </c>
      <c r="B11238" s="151">
        <v>21205132745</v>
      </c>
      <c r="C11238" s="151">
        <v>291</v>
      </c>
      <c r="D11238" s="158">
        <v>1095.830858</v>
      </c>
      <c r="E11238" s="151">
        <v>1726</v>
      </c>
      <c r="F11238" s="151">
        <v>9</v>
      </c>
      <c r="G11238" s="158">
        <v>88.510723324896773</v>
      </c>
    </row>
    <row r="11239" spans="1:7" x14ac:dyDescent="0.25">
      <c r="A11239" s="147">
        <v>11235</v>
      </c>
      <c r="B11239" s="151">
        <v>21205132747</v>
      </c>
      <c r="C11239" s="151">
        <v>302</v>
      </c>
      <c r="D11239" s="158">
        <v>1070.5076019999999</v>
      </c>
      <c r="E11239" s="151">
        <v>3878</v>
      </c>
      <c r="F11239" s="151">
        <v>8</v>
      </c>
      <c r="G11239" s="158">
        <v>74.177434394565068</v>
      </c>
    </row>
    <row r="11240" spans="1:7" x14ac:dyDescent="0.25">
      <c r="A11240" s="147">
        <v>11236</v>
      </c>
      <c r="B11240" s="151">
        <v>21205132748</v>
      </c>
      <c r="C11240" s="151">
        <v>501</v>
      </c>
      <c r="D11240" s="158">
        <v>1077.5840470000001</v>
      </c>
      <c r="E11240" s="151">
        <v>3264</v>
      </c>
      <c r="F11240" s="151">
        <v>8</v>
      </c>
      <c r="G11240" s="158">
        <v>78.266950845877176</v>
      </c>
    </row>
    <row r="11241" spans="1:7" x14ac:dyDescent="0.25">
      <c r="A11241" s="147">
        <v>11237</v>
      </c>
      <c r="B11241" s="151">
        <v>21205132749</v>
      </c>
      <c r="C11241" s="151">
        <v>451</v>
      </c>
      <c r="D11241" s="158">
        <v>1079.7624499999999</v>
      </c>
      <c r="E11241" s="151">
        <v>3060</v>
      </c>
      <c r="F11241" s="151">
        <v>8</v>
      </c>
      <c r="G11241" s="158">
        <v>79.625682696150264</v>
      </c>
    </row>
    <row r="11242" spans="1:7" x14ac:dyDescent="0.25">
      <c r="A11242" s="147">
        <v>11238</v>
      </c>
      <c r="B11242" s="151">
        <v>21205132750</v>
      </c>
      <c r="C11242" s="151">
        <v>443</v>
      </c>
      <c r="D11242" s="158">
        <v>982.61097719999998</v>
      </c>
      <c r="E11242" s="151">
        <v>10532</v>
      </c>
      <c r="F11242" s="151">
        <v>4</v>
      </c>
      <c r="G11242" s="158">
        <v>29.858798454775542</v>
      </c>
    </row>
    <row r="11243" spans="1:7" x14ac:dyDescent="0.25">
      <c r="A11243" s="147">
        <v>11239</v>
      </c>
      <c r="B11243" s="151">
        <v>21205156701</v>
      </c>
      <c r="C11243" s="151">
        <v>349</v>
      </c>
      <c r="D11243" s="158">
        <v>973.18854869999996</v>
      </c>
      <c r="E11243" s="151">
        <v>10986</v>
      </c>
      <c r="F11243" s="151">
        <v>4</v>
      </c>
      <c r="G11243" s="158">
        <v>26.834954042893301</v>
      </c>
    </row>
    <row r="11244" spans="1:7" x14ac:dyDescent="0.25">
      <c r="A11244" s="147">
        <v>11240</v>
      </c>
      <c r="B11244" s="151">
        <v>21205156703</v>
      </c>
      <c r="C11244" s="151">
        <v>471</v>
      </c>
      <c r="D11244" s="158">
        <v>1036.6905059999999</v>
      </c>
      <c r="E11244" s="151">
        <v>6993</v>
      </c>
      <c r="F11244" s="151">
        <v>6</v>
      </c>
      <c r="G11244" s="158">
        <v>53.430131876914878</v>
      </c>
    </row>
    <row r="11245" spans="1:7" x14ac:dyDescent="0.25">
      <c r="A11245" s="147">
        <v>11241</v>
      </c>
      <c r="B11245" s="151">
        <v>21205156704</v>
      </c>
      <c r="C11245" s="151">
        <v>182</v>
      </c>
      <c r="D11245" s="158">
        <v>829.97902469999997</v>
      </c>
      <c r="E11245" s="151">
        <v>14346</v>
      </c>
      <c r="F11245" s="151">
        <v>1</v>
      </c>
      <c r="G11245" s="158">
        <v>4.4558412148661253</v>
      </c>
    </row>
    <row r="11246" spans="1:7" x14ac:dyDescent="0.25">
      <c r="A11246" s="147">
        <v>11242</v>
      </c>
      <c r="B11246" s="151">
        <v>21205156705</v>
      </c>
      <c r="C11246" s="151">
        <v>244</v>
      </c>
      <c r="D11246" s="158">
        <v>900.30248689999996</v>
      </c>
      <c r="E11246" s="151">
        <v>13331</v>
      </c>
      <c r="F11246" s="151">
        <v>2</v>
      </c>
      <c r="G11246" s="158">
        <v>11.216198214999334</v>
      </c>
    </row>
    <row r="11247" spans="1:7" x14ac:dyDescent="0.25">
      <c r="A11247" s="147">
        <v>11243</v>
      </c>
      <c r="B11247" s="151">
        <v>21205156707</v>
      </c>
      <c r="C11247" s="151">
        <v>505</v>
      </c>
      <c r="D11247" s="158">
        <v>1057.5765160000001</v>
      </c>
      <c r="E11247" s="151">
        <v>5091</v>
      </c>
      <c r="F11247" s="151">
        <v>7</v>
      </c>
      <c r="G11247" s="158">
        <v>66.098308245637412</v>
      </c>
    </row>
    <row r="11248" spans="1:7" x14ac:dyDescent="0.25">
      <c r="A11248" s="147">
        <v>11244</v>
      </c>
      <c r="B11248" s="151">
        <v>21205156708</v>
      </c>
      <c r="C11248" s="151">
        <v>221</v>
      </c>
      <c r="D11248" s="158">
        <v>1055.125996</v>
      </c>
      <c r="E11248" s="151">
        <v>5346</v>
      </c>
      <c r="F11248" s="151">
        <v>7</v>
      </c>
      <c r="G11248" s="158">
        <v>64.399893432796048</v>
      </c>
    </row>
    <row r="11249" spans="1:7" x14ac:dyDescent="0.25">
      <c r="A11249" s="147">
        <v>11245</v>
      </c>
      <c r="B11249" s="151">
        <v>21205156709</v>
      </c>
      <c r="C11249" s="151">
        <v>283</v>
      </c>
      <c r="D11249" s="158">
        <v>1028.617902</v>
      </c>
      <c r="E11249" s="151">
        <v>7619</v>
      </c>
      <c r="F11249" s="151">
        <v>6</v>
      </c>
      <c r="G11249" s="158">
        <v>49.260690022645534</v>
      </c>
    </row>
    <row r="11250" spans="1:7" x14ac:dyDescent="0.25">
      <c r="A11250" s="147">
        <v>11246</v>
      </c>
      <c r="B11250" s="151">
        <v>21205156710</v>
      </c>
      <c r="C11250" s="151">
        <v>241</v>
      </c>
      <c r="D11250" s="158">
        <v>1046.789305</v>
      </c>
      <c r="E11250" s="151">
        <v>6086</v>
      </c>
      <c r="F11250" s="151">
        <v>7</v>
      </c>
      <c r="G11250" s="158">
        <v>59.471160250432931</v>
      </c>
    </row>
    <row r="11251" spans="1:7" x14ac:dyDescent="0.25">
      <c r="A11251" s="147">
        <v>11247</v>
      </c>
      <c r="B11251" s="151">
        <v>21205156711</v>
      </c>
      <c r="C11251" s="151">
        <v>206</v>
      </c>
      <c r="D11251" s="158">
        <v>970.65885809999997</v>
      </c>
      <c r="E11251" s="151">
        <v>11082</v>
      </c>
      <c r="F11251" s="151">
        <v>3</v>
      </c>
      <c r="G11251" s="158">
        <v>26.195550819235379</v>
      </c>
    </row>
    <row r="11252" spans="1:7" x14ac:dyDescent="0.25">
      <c r="A11252" s="147">
        <v>11248</v>
      </c>
      <c r="B11252" s="151">
        <v>21205156712</v>
      </c>
      <c r="C11252" s="151">
        <v>554</v>
      </c>
      <c r="D11252" s="158">
        <v>1026.72335</v>
      </c>
      <c r="E11252" s="151">
        <v>7763</v>
      </c>
      <c r="F11252" s="151">
        <v>6</v>
      </c>
      <c r="G11252" s="158">
        <v>48.301585187158651</v>
      </c>
    </row>
    <row r="11253" spans="1:7" x14ac:dyDescent="0.25">
      <c r="A11253" s="147">
        <v>11249</v>
      </c>
      <c r="B11253" s="151">
        <v>21205156713</v>
      </c>
      <c r="C11253" s="151">
        <v>452</v>
      </c>
      <c r="D11253" s="158">
        <v>913.24516759999995</v>
      </c>
      <c r="E11253" s="151">
        <v>13025</v>
      </c>
      <c r="F11253" s="151">
        <v>2</v>
      </c>
      <c r="G11253" s="158">
        <v>13.254295990408952</v>
      </c>
    </row>
    <row r="11254" spans="1:7" x14ac:dyDescent="0.25">
      <c r="A11254" s="147">
        <v>11250</v>
      </c>
      <c r="B11254" s="151">
        <v>21205156714</v>
      </c>
      <c r="C11254" s="151">
        <v>350</v>
      </c>
      <c r="D11254" s="158">
        <v>892.97190769999997</v>
      </c>
      <c r="E11254" s="151">
        <v>13466</v>
      </c>
      <c r="F11254" s="151">
        <v>2</v>
      </c>
      <c r="G11254" s="158">
        <v>10.317037431730384</v>
      </c>
    </row>
    <row r="11255" spans="1:7" x14ac:dyDescent="0.25">
      <c r="A11255" s="147">
        <v>11251</v>
      </c>
      <c r="B11255" s="151">
        <v>21205156715</v>
      </c>
      <c r="C11255" s="151">
        <v>535</v>
      </c>
      <c r="D11255" s="158">
        <v>992.34442609999996</v>
      </c>
      <c r="E11255" s="151">
        <v>10043</v>
      </c>
      <c r="F11255" s="151">
        <v>4</v>
      </c>
      <c r="G11255" s="158">
        <v>33.115758625283071</v>
      </c>
    </row>
    <row r="11256" spans="1:7" x14ac:dyDescent="0.25">
      <c r="A11256" s="147">
        <v>11252</v>
      </c>
      <c r="B11256" s="151">
        <v>21205156716</v>
      </c>
      <c r="C11256" s="151">
        <v>292</v>
      </c>
      <c r="D11256" s="158">
        <v>1003.05749</v>
      </c>
      <c r="E11256" s="151">
        <v>9441</v>
      </c>
      <c r="F11256" s="151">
        <v>5</v>
      </c>
      <c r="G11256" s="158">
        <v>37.125349673637935</v>
      </c>
    </row>
    <row r="11257" spans="1:7" x14ac:dyDescent="0.25">
      <c r="A11257" s="147">
        <v>11253</v>
      </c>
      <c r="B11257" s="151">
        <v>21205156717</v>
      </c>
      <c r="C11257" s="151">
        <v>297</v>
      </c>
      <c r="D11257" s="158">
        <v>861.51388199999997</v>
      </c>
      <c r="E11257" s="151">
        <v>13985</v>
      </c>
      <c r="F11257" s="151">
        <v>1</v>
      </c>
      <c r="G11257" s="158">
        <v>6.8602637538297593</v>
      </c>
    </row>
    <row r="11258" spans="1:7" x14ac:dyDescent="0.25">
      <c r="A11258" s="147">
        <v>11254</v>
      </c>
      <c r="B11258" s="151">
        <v>21205156718</v>
      </c>
      <c r="C11258" s="151">
        <v>330</v>
      </c>
      <c r="D11258" s="158">
        <v>953.74819690000004</v>
      </c>
      <c r="E11258" s="151">
        <v>11809</v>
      </c>
      <c r="F11258" s="151">
        <v>3</v>
      </c>
      <c r="G11258" s="158">
        <v>21.353403490075927</v>
      </c>
    </row>
    <row r="11259" spans="1:7" x14ac:dyDescent="0.25">
      <c r="A11259" s="147">
        <v>11255</v>
      </c>
      <c r="B11259" s="151">
        <v>21205156720</v>
      </c>
      <c r="C11259" s="151">
        <v>1077</v>
      </c>
      <c r="D11259" s="158">
        <v>987.33530020000001</v>
      </c>
      <c r="E11259" s="151">
        <v>10305</v>
      </c>
      <c r="F11259" s="151">
        <v>4</v>
      </c>
      <c r="G11259" s="158">
        <v>31.370720660716668</v>
      </c>
    </row>
    <row r="11260" spans="1:7" x14ac:dyDescent="0.25">
      <c r="A11260" s="147">
        <v>11256</v>
      </c>
      <c r="B11260" s="151">
        <v>21205156721</v>
      </c>
      <c r="C11260" s="151">
        <v>600</v>
      </c>
      <c r="D11260" s="158">
        <v>910.72524550000003</v>
      </c>
      <c r="E11260" s="151">
        <v>13085</v>
      </c>
      <c r="F11260" s="151">
        <v>2</v>
      </c>
      <c r="G11260" s="158">
        <v>12.854668975622751</v>
      </c>
    </row>
    <row r="11261" spans="1:7" x14ac:dyDescent="0.25">
      <c r="A11261" s="147">
        <v>11257</v>
      </c>
      <c r="B11261" s="151">
        <v>21205156722</v>
      </c>
      <c r="C11261" s="151">
        <v>365</v>
      </c>
      <c r="D11261" s="158">
        <v>1008.389319</v>
      </c>
      <c r="E11261" s="151">
        <v>9084</v>
      </c>
      <c r="F11261" s="151">
        <v>5</v>
      </c>
      <c r="G11261" s="158">
        <v>39.503130411615828</v>
      </c>
    </row>
    <row r="11262" spans="1:7" x14ac:dyDescent="0.25">
      <c r="A11262" s="147">
        <v>11258</v>
      </c>
      <c r="B11262" s="151">
        <v>21205156724</v>
      </c>
      <c r="C11262" s="151">
        <v>307</v>
      </c>
      <c r="D11262" s="158">
        <v>1034.2075669999999</v>
      </c>
      <c r="E11262" s="151">
        <v>7179</v>
      </c>
      <c r="F11262" s="151">
        <v>6</v>
      </c>
      <c r="G11262" s="158">
        <v>52.191288131077663</v>
      </c>
    </row>
    <row r="11263" spans="1:7" x14ac:dyDescent="0.25">
      <c r="A11263" s="147">
        <v>11259</v>
      </c>
      <c r="B11263" s="151">
        <v>21205156726</v>
      </c>
      <c r="C11263" s="151">
        <v>198</v>
      </c>
      <c r="D11263" s="158">
        <v>1085.539399</v>
      </c>
      <c r="E11263" s="151">
        <v>2547</v>
      </c>
      <c r="F11263" s="151">
        <v>9</v>
      </c>
      <c r="G11263" s="158">
        <v>83.042493672572277</v>
      </c>
    </row>
    <row r="11264" spans="1:7" x14ac:dyDescent="0.25">
      <c r="A11264" s="147">
        <v>11260</v>
      </c>
      <c r="B11264" s="151">
        <v>21205156801</v>
      </c>
      <c r="C11264" s="151">
        <v>425</v>
      </c>
      <c r="D11264" s="158">
        <v>1012.43108</v>
      </c>
      <c r="E11264" s="151">
        <v>8810</v>
      </c>
      <c r="F11264" s="151">
        <v>5</v>
      </c>
      <c r="G11264" s="158">
        <v>41.328093779139472</v>
      </c>
    </row>
    <row r="11265" spans="1:7" x14ac:dyDescent="0.25">
      <c r="A11265" s="147">
        <v>11261</v>
      </c>
      <c r="B11265" s="151">
        <v>21205156802</v>
      </c>
      <c r="C11265" s="151">
        <v>413</v>
      </c>
      <c r="D11265" s="158">
        <v>984.84261479999998</v>
      </c>
      <c r="E11265" s="151">
        <v>10424</v>
      </c>
      <c r="F11265" s="151">
        <v>4</v>
      </c>
      <c r="G11265" s="158">
        <v>30.578127081390704</v>
      </c>
    </row>
    <row r="11266" spans="1:7" x14ac:dyDescent="0.25">
      <c r="A11266" s="147">
        <v>11262</v>
      </c>
      <c r="B11266" s="151">
        <v>21205156803</v>
      </c>
      <c r="C11266" s="151">
        <v>516</v>
      </c>
      <c r="D11266" s="158">
        <v>962.30591430000004</v>
      </c>
      <c r="E11266" s="151">
        <v>11458</v>
      </c>
      <c r="F11266" s="151">
        <v>3</v>
      </c>
      <c r="G11266" s="158">
        <v>23.691221526575195</v>
      </c>
    </row>
    <row r="11267" spans="1:7" x14ac:dyDescent="0.25">
      <c r="A11267" s="147">
        <v>11263</v>
      </c>
      <c r="B11267" s="151">
        <v>21205156804</v>
      </c>
      <c r="C11267" s="151">
        <v>629</v>
      </c>
      <c r="D11267" s="158">
        <v>984.20878879999998</v>
      </c>
      <c r="E11267" s="151">
        <v>10453</v>
      </c>
      <c r="F11267" s="151">
        <v>4</v>
      </c>
      <c r="G11267" s="158">
        <v>30.384974024244038</v>
      </c>
    </row>
    <row r="11268" spans="1:7" x14ac:dyDescent="0.25">
      <c r="A11268" s="147">
        <v>11264</v>
      </c>
      <c r="B11268" s="151">
        <v>21205156805</v>
      </c>
      <c r="C11268" s="151">
        <v>317</v>
      </c>
      <c r="D11268" s="158">
        <v>1000.488466</v>
      </c>
      <c r="E11268" s="151">
        <v>9577</v>
      </c>
      <c r="F11268" s="151">
        <v>5</v>
      </c>
      <c r="G11268" s="158">
        <v>36.219528440122552</v>
      </c>
    </row>
    <row r="11269" spans="1:7" x14ac:dyDescent="0.25">
      <c r="A11269" s="147">
        <v>11265</v>
      </c>
      <c r="B11269" s="151">
        <v>21205156806</v>
      </c>
      <c r="C11269" s="151">
        <v>450</v>
      </c>
      <c r="D11269" s="158">
        <v>986.72413489999997</v>
      </c>
      <c r="E11269" s="151">
        <v>10343</v>
      </c>
      <c r="F11269" s="151">
        <v>4</v>
      </c>
      <c r="G11269" s="158">
        <v>31.117623551352068</v>
      </c>
    </row>
    <row r="11270" spans="1:7" x14ac:dyDescent="0.25">
      <c r="A11270" s="147">
        <v>11266</v>
      </c>
      <c r="B11270" s="151">
        <v>21205156807</v>
      </c>
      <c r="C11270" s="151">
        <v>291</v>
      </c>
      <c r="D11270" s="158">
        <v>992.37406299999998</v>
      </c>
      <c r="E11270" s="151">
        <v>10041</v>
      </c>
      <c r="F11270" s="151">
        <v>4</v>
      </c>
      <c r="G11270" s="158">
        <v>33.129079525775943</v>
      </c>
    </row>
    <row r="11271" spans="1:7" x14ac:dyDescent="0.25">
      <c r="A11271" s="147">
        <v>11267</v>
      </c>
      <c r="B11271" s="151">
        <v>21205156808</v>
      </c>
      <c r="C11271" s="151">
        <v>479</v>
      </c>
      <c r="D11271" s="158">
        <v>934.81266240000002</v>
      </c>
      <c r="E11271" s="151">
        <v>12468</v>
      </c>
      <c r="F11271" s="151">
        <v>3</v>
      </c>
      <c r="G11271" s="158">
        <v>16.964166777674169</v>
      </c>
    </row>
    <row r="11272" spans="1:7" x14ac:dyDescent="0.25">
      <c r="A11272" s="147">
        <v>11268</v>
      </c>
      <c r="B11272" s="151">
        <v>21205156809</v>
      </c>
      <c r="C11272" s="151">
        <v>477</v>
      </c>
      <c r="D11272" s="158">
        <v>988.75454079999997</v>
      </c>
      <c r="E11272" s="151">
        <v>10221</v>
      </c>
      <c r="F11272" s="151">
        <v>4</v>
      </c>
      <c r="G11272" s="158">
        <v>31.930198481417342</v>
      </c>
    </row>
    <row r="11273" spans="1:7" x14ac:dyDescent="0.25">
      <c r="A11273" s="147">
        <v>11269</v>
      </c>
      <c r="B11273" s="151">
        <v>21205156810</v>
      </c>
      <c r="C11273" s="151">
        <v>543</v>
      </c>
      <c r="D11273" s="158">
        <v>1051.8074710000001</v>
      </c>
      <c r="E11273" s="151">
        <v>5647</v>
      </c>
      <c r="F11273" s="151">
        <v>7</v>
      </c>
      <c r="G11273" s="158">
        <v>62.395097908618624</v>
      </c>
    </row>
    <row r="11274" spans="1:7" x14ac:dyDescent="0.25">
      <c r="A11274" s="147">
        <v>11270</v>
      </c>
      <c r="B11274" s="151">
        <v>21205156811</v>
      </c>
      <c r="C11274" s="151">
        <v>384</v>
      </c>
      <c r="D11274" s="158">
        <v>927.60996980000004</v>
      </c>
      <c r="E11274" s="151">
        <v>12680</v>
      </c>
      <c r="F11274" s="151">
        <v>2</v>
      </c>
      <c r="G11274" s="158">
        <v>15.5521513254296</v>
      </c>
    </row>
    <row r="11275" spans="1:7" x14ac:dyDescent="0.25">
      <c r="A11275" s="147">
        <v>11271</v>
      </c>
      <c r="B11275" s="151">
        <v>21205156812</v>
      </c>
      <c r="C11275" s="151">
        <v>471</v>
      </c>
      <c r="D11275" s="158">
        <v>970.95785269999999</v>
      </c>
      <c r="E11275" s="151">
        <v>11072</v>
      </c>
      <c r="F11275" s="151">
        <v>4</v>
      </c>
      <c r="G11275" s="158">
        <v>26.262155321699748</v>
      </c>
    </row>
    <row r="11276" spans="1:7" x14ac:dyDescent="0.25">
      <c r="A11276" s="147">
        <v>11272</v>
      </c>
      <c r="B11276" s="151">
        <v>21205156813</v>
      </c>
      <c r="C11276" s="151">
        <v>538</v>
      </c>
      <c r="D11276" s="158">
        <v>963.33904719999998</v>
      </c>
      <c r="E11276" s="151">
        <v>11407</v>
      </c>
      <c r="F11276" s="151">
        <v>3</v>
      </c>
      <c r="G11276" s="158">
        <v>24.030904489143463</v>
      </c>
    </row>
    <row r="11277" spans="1:7" x14ac:dyDescent="0.25">
      <c r="A11277" s="147">
        <v>11273</v>
      </c>
      <c r="B11277" s="151">
        <v>21205156814</v>
      </c>
      <c r="C11277" s="151">
        <v>575</v>
      </c>
      <c r="D11277" s="158">
        <v>992.57348569999999</v>
      </c>
      <c r="E11277" s="151">
        <v>10021</v>
      </c>
      <c r="F11277" s="151">
        <v>4</v>
      </c>
      <c r="G11277" s="158">
        <v>33.262288530704673</v>
      </c>
    </row>
    <row r="11278" spans="1:7" x14ac:dyDescent="0.25">
      <c r="A11278" s="147">
        <v>11274</v>
      </c>
      <c r="B11278" s="151">
        <v>21205156815</v>
      </c>
      <c r="C11278" s="151">
        <v>429</v>
      </c>
      <c r="D11278" s="158">
        <v>991.83855310000001</v>
      </c>
      <c r="E11278" s="151">
        <v>10066</v>
      </c>
      <c r="F11278" s="151">
        <v>4</v>
      </c>
      <c r="G11278" s="158">
        <v>32.962568269615026</v>
      </c>
    </row>
    <row r="11279" spans="1:7" x14ac:dyDescent="0.25">
      <c r="A11279" s="147">
        <v>11275</v>
      </c>
      <c r="B11279" s="151">
        <v>21205156816</v>
      </c>
      <c r="C11279" s="151">
        <v>389</v>
      </c>
      <c r="D11279" s="158">
        <v>998.93177969999999</v>
      </c>
      <c r="E11279" s="151">
        <v>9669</v>
      </c>
      <c r="F11279" s="151">
        <v>5</v>
      </c>
      <c r="G11279" s="158">
        <v>35.60676701745038</v>
      </c>
    </row>
    <row r="11280" spans="1:7" x14ac:dyDescent="0.25">
      <c r="A11280" s="147">
        <v>11276</v>
      </c>
      <c r="B11280" s="151">
        <v>21205156817</v>
      </c>
      <c r="C11280" s="151">
        <v>357</v>
      </c>
      <c r="D11280" s="158">
        <v>987.4153159</v>
      </c>
      <c r="E11280" s="151">
        <v>10302</v>
      </c>
      <c r="F11280" s="151">
        <v>4</v>
      </c>
      <c r="G11280" s="158">
        <v>31.390702011455971</v>
      </c>
    </row>
    <row r="11281" spans="1:7" x14ac:dyDescent="0.25">
      <c r="A11281" s="147">
        <v>11277</v>
      </c>
      <c r="B11281" s="151">
        <v>21205156818</v>
      </c>
      <c r="C11281" s="151">
        <v>360</v>
      </c>
      <c r="D11281" s="158">
        <v>924.10411520000002</v>
      </c>
      <c r="E11281" s="151">
        <v>12764</v>
      </c>
      <c r="F11281" s="151">
        <v>2</v>
      </c>
      <c r="G11281" s="158">
        <v>14.99267350472892</v>
      </c>
    </row>
    <row r="11282" spans="1:7" x14ac:dyDescent="0.25">
      <c r="A11282" s="147">
        <v>11278</v>
      </c>
      <c r="B11282" s="151">
        <v>21205156819</v>
      </c>
      <c r="C11282" s="151">
        <v>175</v>
      </c>
      <c r="D11282" s="158">
        <v>1036.533109</v>
      </c>
      <c r="E11282" s="151">
        <v>7006</v>
      </c>
      <c r="F11282" s="151">
        <v>6</v>
      </c>
      <c r="G11282" s="158">
        <v>53.343546023711205</v>
      </c>
    </row>
    <row r="11283" spans="1:7" x14ac:dyDescent="0.25">
      <c r="A11283" s="147">
        <v>11279</v>
      </c>
      <c r="B11283" s="151">
        <v>21205156820</v>
      </c>
      <c r="C11283" s="151">
        <v>669</v>
      </c>
      <c r="D11283" s="158">
        <v>967.51604380000003</v>
      </c>
      <c r="E11283" s="151">
        <v>11229</v>
      </c>
      <c r="F11283" s="151">
        <v>3</v>
      </c>
      <c r="G11283" s="158">
        <v>25.216464633009188</v>
      </c>
    </row>
    <row r="11284" spans="1:7" x14ac:dyDescent="0.25">
      <c r="A11284" s="147">
        <v>11280</v>
      </c>
      <c r="B11284" s="151">
        <v>21205156821</v>
      </c>
      <c r="C11284" s="151">
        <v>529</v>
      </c>
      <c r="D11284" s="158">
        <v>975.24372019999998</v>
      </c>
      <c r="E11284" s="151">
        <v>10902</v>
      </c>
      <c r="F11284" s="151">
        <v>4</v>
      </c>
      <c r="G11284" s="158">
        <v>27.394431863593976</v>
      </c>
    </row>
    <row r="11285" spans="1:7" x14ac:dyDescent="0.25">
      <c r="A11285" s="147">
        <v>11281</v>
      </c>
      <c r="B11285" s="151">
        <v>21205156822</v>
      </c>
      <c r="C11285" s="151">
        <v>576</v>
      </c>
      <c r="D11285" s="158">
        <v>990.52047860000005</v>
      </c>
      <c r="E11285" s="151">
        <v>10127</v>
      </c>
      <c r="F11285" s="151">
        <v>4</v>
      </c>
      <c r="G11285" s="158">
        <v>32.556280804582386</v>
      </c>
    </row>
    <row r="11286" spans="1:7" x14ac:dyDescent="0.25">
      <c r="A11286" s="147">
        <v>11282</v>
      </c>
      <c r="B11286" s="151">
        <v>21205156823</v>
      </c>
      <c r="C11286" s="151">
        <v>574</v>
      </c>
      <c r="D11286" s="158">
        <v>985.17342719999999</v>
      </c>
      <c r="E11286" s="151">
        <v>10414</v>
      </c>
      <c r="F11286" s="151">
        <v>4</v>
      </c>
      <c r="G11286" s="158">
        <v>30.644731583855066</v>
      </c>
    </row>
    <row r="11287" spans="1:7" x14ac:dyDescent="0.25">
      <c r="A11287" s="147">
        <v>11283</v>
      </c>
      <c r="B11287" s="151">
        <v>21205156824</v>
      </c>
      <c r="C11287" s="151">
        <v>338</v>
      </c>
      <c r="D11287" s="158">
        <v>1048.7546030000001</v>
      </c>
      <c r="E11287" s="151">
        <v>5931</v>
      </c>
      <c r="F11287" s="151">
        <v>7</v>
      </c>
      <c r="G11287" s="158">
        <v>60.503530038630615</v>
      </c>
    </row>
    <row r="11288" spans="1:7" x14ac:dyDescent="0.25">
      <c r="A11288" s="147">
        <v>11284</v>
      </c>
      <c r="B11288" s="151">
        <v>21205156825</v>
      </c>
      <c r="C11288" s="151">
        <v>348</v>
      </c>
      <c r="D11288" s="158">
        <v>974.15516060000004</v>
      </c>
      <c r="E11288" s="151">
        <v>10946</v>
      </c>
      <c r="F11288" s="151">
        <v>4</v>
      </c>
      <c r="G11288" s="158">
        <v>27.101372052750765</v>
      </c>
    </row>
    <row r="11289" spans="1:7" x14ac:dyDescent="0.25">
      <c r="A11289" s="147">
        <v>11285</v>
      </c>
      <c r="B11289" s="151">
        <v>21205156826</v>
      </c>
      <c r="C11289" s="151">
        <v>452</v>
      </c>
      <c r="D11289" s="158">
        <v>965.41876460000003</v>
      </c>
      <c r="E11289" s="151">
        <v>11317</v>
      </c>
      <c r="F11289" s="151">
        <v>3</v>
      </c>
      <c r="G11289" s="158">
        <v>24.630345011322767</v>
      </c>
    </row>
    <row r="11290" spans="1:7" x14ac:dyDescent="0.25">
      <c r="A11290" s="147">
        <v>11286</v>
      </c>
      <c r="B11290" s="151">
        <v>21205156827</v>
      </c>
      <c r="C11290" s="151">
        <v>339</v>
      </c>
      <c r="D11290" s="158">
        <v>980.00360109999997</v>
      </c>
      <c r="E11290" s="151">
        <v>10656</v>
      </c>
      <c r="F11290" s="151">
        <v>4</v>
      </c>
      <c r="G11290" s="158">
        <v>29.0329026242174</v>
      </c>
    </row>
    <row r="11291" spans="1:7" x14ac:dyDescent="0.25">
      <c r="A11291" s="147">
        <v>11287</v>
      </c>
      <c r="B11291" s="151">
        <v>21301132801</v>
      </c>
      <c r="C11291" s="151">
        <v>312</v>
      </c>
      <c r="D11291" s="158">
        <v>777.16271449999999</v>
      </c>
      <c r="E11291" s="151">
        <v>14741</v>
      </c>
      <c r="F11291" s="151">
        <v>1</v>
      </c>
      <c r="G11291" s="158">
        <v>1.8249633675236445</v>
      </c>
    </row>
    <row r="11292" spans="1:7" x14ac:dyDescent="0.25">
      <c r="A11292" s="147">
        <v>11288</v>
      </c>
      <c r="B11292" s="151">
        <v>21301132802</v>
      </c>
      <c r="C11292" s="151">
        <v>545</v>
      </c>
      <c r="D11292" s="158">
        <v>848.7093572</v>
      </c>
      <c r="E11292" s="151">
        <v>14153</v>
      </c>
      <c r="F11292" s="151">
        <v>1</v>
      </c>
      <c r="G11292" s="158">
        <v>5.7413081124284009</v>
      </c>
    </row>
    <row r="11293" spans="1:7" x14ac:dyDescent="0.25">
      <c r="A11293" s="147">
        <v>11289</v>
      </c>
      <c r="B11293" s="151">
        <v>21301132803</v>
      </c>
      <c r="C11293" s="151">
        <v>300</v>
      </c>
      <c r="D11293" s="158">
        <v>963.5039438</v>
      </c>
      <c r="E11293" s="151">
        <v>11401</v>
      </c>
      <c r="F11293" s="151">
        <v>3</v>
      </c>
      <c r="G11293" s="158">
        <v>24.070867190622085</v>
      </c>
    </row>
    <row r="11294" spans="1:7" x14ac:dyDescent="0.25">
      <c r="A11294" s="147">
        <v>11290</v>
      </c>
      <c r="B11294" s="151">
        <v>21301132804</v>
      </c>
      <c r="C11294" s="151">
        <v>648</v>
      </c>
      <c r="D11294" s="158">
        <v>874.63080339999999</v>
      </c>
      <c r="E11294" s="151">
        <v>13788</v>
      </c>
      <c r="F11294" s="151">
        <v>2</v>
      </c>
      <c r="G11294" s="158">
        <v>8.1723724523777808</v>
      </c>
    </row>
    <row r="11295" spans="1:7" x14ac:dyDescent="0.25">
      <c r="A11295" s="147">
        <v>11291</v>
      </c>
      <c r="B11295" s="151">
        <v>21301132805</v>
      </c>
      <c r="C11295" s="151">
        <v>430</v>
      </c>
      <c r="D11295" s="158">
        <v>868.66266680000001</v>
      </c>
      <c r="E11295" s="151">
        <v>13884</v>
      </c>
      <c r="F11295" s="151">
        <v>1</v>
      </c>
      <c r="G11295" s="158">
        <v>7.5329692287198613</v>
      </c>
    </row>
    <row r="11296" spans="1:7" x14ac:dyDescent="0.25">
      <c r="A11296" s="147">
        <v>11292</v>
      </c>
      <c r="B11296" s="151">
        <v>21301132807</v>
      </c>
      <c r="C11296" s="151">
        <v>341</v>
      </c>
      <c r="D11296" s="158">
        <v>723.01902129999996</v>
      </c>
      <c r="E11296" s="151">
        <v>14900</v>
      </c>
      <c r="F11296" s="151">
        <v>1</v>
      </c>
      <c r="G11296" s="158">
        <v>0.76595177834021577</v>
      </c>
    </row>
    <row r="11297" spans="1:7" x14ac:dyDescent="0.25">
      <c r="A11297" s="147">
        <v>11293</v>
      </c>
      <c r="B11297" s="151">
        <v>21301132808</v>
      </c>
      <c r="C11297" s="151">
        <v>399</v>
      </c>
      <c r="D11297" s="158">
        <v>806.45885080000005</v>
      </c>
      <c r="E11297" s="151">
        <v>14550</v>
      </c>
      <c r="F11297" s="151">
        <v>1</v>
      </c>
      <c r="G11297" s="158">
        <v>3.0971093645930465</v>
      </c>
    </row>
    <row r="11298" spans="1:7" x14ac:dyDescent="0.25">
      <c r="A11298" s="147">
        <v>11294</v>
      </c>
      <c r="B11298" s="151">
        <v>21301132809</v>
      </c>
      <c r="C11298" s="151">
        <v>321</v>
      </c>
      <c r="D11298" s="158">
        <v>966.46421969999994</v>
      </c>
      <c r="E11298" s="151">
        <v>11279</v>
      </c>
      <c r="F11298" s="151">
        <v>3</v>
      </c>
      <c r="G11298" s="158">
        <v>24.883442120687356</v>
      </c>
    </row>
    <row r="11299" spans="1:7" x14ac:dyDescent="0.25">
      <c r="A11299" s="147">
        <v>11295</v>
      </c>
      <c r="B11299" s="151">
        <v>21301132810</v>
      </c>
      <c r="C11299" s="151">
        <v>329</v>
      </c>
      <c r="D11299" s="158">
        <v>873.82610769999997</v>
      </c>
      <c r="E11299" s="151">
        <v>13797</v>
      </c>
      <c r="F11299" s="151">
        <v>2</v>
      </c>
      <c r="G11299" s="158">
        <v>8.1124284001598497</v>
      </c>
    </row>
    <row r="11300" spans="1:7" x14ac:dyDescent="0.25">
      <c r="A11300" s="147">
        <v>11296</v>
      </c>
      <c r="B11300" s="151">
        <v>21301132811</v>
      </c>
      <c r="C11300" s="151">
        <v>275</v>
      </c>
      <c r="D11300" s="158">
        <v>999.19866790000003</v>
      </c>
      <c r="E11300" s="151">
        <v>9648</v>
      </c>
      <c r="F11300" s="151">
        <v>5</v>
      </c>
      <c r="G11300" s="158">
        <v>35.746636472625546</v>
      </c>
    </row>
    <row r="11301" spans="1:7" x14ac:dyDescent="0.25">
      <c r="A11301" s="147">
        <v>11297</v>
      </c>
      <c r="B11301" s="151">
        <v>21301132812</v>
      </c>
      <c r="C11301" s="151">
        <v>322</v>
      </c>
      <c r="D11301" s="158">
        <v>937.97970329999998</v>
      </c>
      <c r="E11301" s="151">
        <v>12339</v>
      </c>
      <c r="F11301" s="151">
        <v>3</v>
      </c>
      <c r="G11301" s="158">
        <v>17.823364859464501</v>
      </c>
    </row>
    <row r="11302" spans="1:7" x14ac:dyDescent="0.25">
      <c r="A11302" s="147">
        <v>11298</v>
      </c>
      <c r="B11302" s="151">
        <v>21301132813</v>
      </c>
      <c r="C11302" s="151">
        <v>372</v>
      </c>
      <c r="D11302" s="158">
        <v>960.83443460000001</v>
      </c>
      <c r="E11302" s="151">
        <v>11529</v>
      </c>
      <c r="F11302" s="151">
        <v>3</v>
      </c>
      <c r="G11302" s="158">
        <v>23.218329559078192</v>
      </c>
    </row>
    <row r="11303" spans="1:7" x14ac:dyDescent="0.25">
      <c r="A11303" s="147">
        <v>11299</v>
      </c>
      <c r="B11303" s="151">
        <v>21301132814</v>
      </c>
      <c r="C11303" s="151">
        <v>415</v>
      </c>
      <c r="D11303" s="158">
        <v>911.52552760000003</v>
      </c>
      <c r="E11303" s="151">
        <v>13069</v>
      </c>
      <c r="F11303" s="151">
        <v>2</v>
      </c>
      <c r="G11303" s="158">
        <v>12.961236179565738</v>
      </c>
    </row>
    <row r="11304" spans="1:7" x14ac:dyDescent="0.25">
      <c r="A11304" s="147">
        <v>11300</v>
      </c>
      <c r="B11304" s="151">
        <v>21301132815</v>
      </c>
      <c r="C11304" s="151">
        <v>559</v>
      </c>
      <c r="D11304" s="158">
        <v>977.05676110000002</v>
      </c>
      <c r="E11304" s="151">
        <v>10803</v>
      </c>
      <c r="F11304" s="151">
        <v>4</v>
      </c>
      <c r="G11304" s="158">
        <v>28.053816437991209</v>
      </c>
    </row>
    <row r="11305" spans="1:7" x14ac:dyDescent="0.25">
      <c r="A11305" s="147">
        <v>11301</v>
      </c>
      <c r="B11305" s="151">
        <v>21301132816</v>
      </c>
      <c r="C11305" s="151">
        <v>521</v>
      </c>
      <c r="D11305" s="158">
        <v>921.67305160000001</v>
      </c>
      <c r="E11305" s="151">
        <v>12818</v>
      </c>
      <c r="F11305" s="151">
        <v>2</v>
      </c>
      <c r="G11305" s="158">
        <v>14.633009191421339</v>
      </c>
    </row>
    <row r="11306" spans="1:7" x14ac:dyDescent="0.25">
      <c r="A11306" s="147">
        <v>11302</v>
      </c>
      <c r="B11306" s="151">
        <v>21301132817</v>
      </c>
      <c r="C11306" s="151">
        <v>363</v>
      </c>
      <c r="D11306" s="158">
        <v>942.97898569999995</v>
      </c>
      <c r="E11306" s="151">
        <v>12189</v>
      </c>
      <c r="F11306" s="151">
        <v>3</v>
      </c>
      <c r="G11306" s="158">
        <v>18.822432396429999</v>
      </c>
    </row>
    <row r="11307" spans="1:7" x14ac:dyDescent="0.25">
      <c r="A11307" s="147">
        <v>11303</v>
      </c>
      <c r="B11307" s="151">
        <v>21301132818</v>
      </c>
      <c r="C11307" s="151">
        <v>355</v>
      </c>
      <c r="D11307" s="158">
        <v>902.38705210000001</v>
      </c>
      <c r="E11307" s="151">
        <v>13287</v>
      </c>
      <c r="F11307" s="151">
        <v>2</v>
      </c>
      <c r="G11307" s="158">
        <v>11.509258025842547</v>
      </c>
    </row>
    <row r="11308" spans="1:7" x14ac:dyDescent="0.25">
      <c r="A11308" s="147">
        <v>11304</v>
      </c>
      <c r="B11308" s="151">
        <v>21301132819</v>
      </c>
      <c r="C11308" s="151">
        <v>689</v>
      </c>
      <c r="D11308" s="158">
        <v>963.33501049999995</v>
      </c>
      <c r="E11308" s="151">
        <v>11409</v>
      </c>
      <c r="F11308" s="151">
        <v>3</v>
      </c>
      <c r="G11308" s="158">
        <v>24.017583588650592</v>
      </c>
    </row>
    <row r="11309" spans="1:7" x14ac:dyDescent="0.25">
      <c r="A11309" s="147">
        <v>11305</v>
      </c>
      <c r="B11309" s="151">
        <v>21301132901</v>
      </c>
      <c r="C11309" s="151">
        <v>561</v>
      </c>
      <c r="D11309" s="158">
        <v>954.43402760000004</v>
      </c>
      <c r="E11309" s="151">
        <v>11780</v>
      </c>
      <c r="F11309" s="151">
        <v>3</v>
      </c>
      <c r="G11309" s="158">
        <v>21.546556547222593</v>
      </c>
    </row>
    <row r="11310" spans="1:7" x14ac:dyDescent="0.25">
      <c r="A11310" s="147">
        <v>11306</v>
      </c>
      <c r="B11310" s="151">
        <v>21301132902</v>
      </c>
      <c r="C11310" s="151">
        <v>537</v>
      </c>
      <c r="D11310" s="158">
        <v>950.69541630000003</v>
      </c>
      <c r="E11310" s="151">
        <v>11919</v>
      </c>
      <c r="F11310" s="151">
        <v>3</v>
      </c>
      <c r="G11310" s="158">
        <v>20.620753962967896</v>
      </c>
    </row>
    <row r="11311" spans="1:7" x14ac:dyDescent="0.25">
      <c r="A11311" s="147">
        <v>11307</v>
      </c>
      <c r="B11311" s="151">
        <v>21301132903</v>
      </c>
      <c r="C11311" s="151">
        <v>362</v>
      </c>
      <c r="D11311" s="158">
        <v>1006.511389</v>
      </c>
      <c r="E11311" s="151">
        <v>9214</v>
      </c>
      <c r="F11311" s="151">
        <v>5</v>
      </c>
      <c r="G11311" s="158">
        <v>38.63727187957906</v>
      </c>
    </row>
    <row r="11312" spans="1:7" x14ac:dyDescent="0.25">
      <c r="A11312" s="147">
        <v>11308</v>
      </c>
      <c r="B11312" s="151">
        <v>21301132904</v>
      </c>
      <c r="C11312" s="151">
        <v>293</v>
      </c>
      <c r="D11312" s="158">
        <v>1016.7273269999999</v>
      </c>
      <c r="E11312" s="151">
        <v>8522</v>
      </c>
      <c r="F11312" s="151">
        <v>5</v>
      </c>
      <c r="G11312" s="158">
        <v>43.246303450113224</v>
      </c>
    </row>
    <row r="11313" spans="1:7" x14ac:dyDescent="0.25">
      <c r="A11313" s="147">
        <v>11309</v>
      </c>
      <c r="B11313" s="151">
        <v>21301132905</v>
      </c>
      <c r="C11313" s="151">
        <v>468</v>
      </c>
      <c r="D11313" s="158">
        <v>880.63021230000004</v>
      </c>
      <c r="E11313" s="151">
        <v>13690</v>
      </c>
      <c r="F11313" s="151">
        <v>2</v>
      </c>
      <c r="G11313" s="158">
        <v>8.8250965765285745</v>
      </c>
    </row>
    <row r="11314" spans="1:7" x14ac:dyDescent="0.25">
      <c r="A11314" s="147">
        <v>11310</v>
      </c>
      <c r="B11314" s="151">
        <v>21301132906</v>
      </c>
      <c r="C11314" s="151">
        <v>460</v>
      </c>
      <c r="D11314" s="158">
        <v>855.07725840000001</v>
      </c>
      <c r="E11314" s="151">
        <v>14067</v>
      </c>
      <c r="F11314" s="151">
        <v>1</v>
      </c>
      <c r="G11314" s="158">
        <v>6.3141068336219535</v>
      </c>
    </row>
    <row r="11315" spans="1:7" x14ac:dyDescent="0.25">
      <c r="A11315" s="147">
        <v>11311</v>
      </c>
      <c r="B11315" s="151">
        <v>21301132907</v>
      </c>
      <c r="C11315" s="151">
        <v>373</v>
      </c>
      <c r="D11315" s="158">
        <v>958.24879309999994</v>
      </c>
      <c r="E11315" s="151">
        <v>11640</v>
      </c>
      <c r="F11315" s="151">
        <v>3</v>
      </c>
      <c r="G11315" s="158">
        <v>22.479019581723726</v>
      </c>
    </row>
    <row r="11316" spans="1:7" x14ac:dyDescent="0.25">
      <c r="A11316" s="147">
        <v>11312</v>
      </c>
      <c r="B11316" s="151">
        <v>21301132908</v>
      </c>
      <c r="C11316" s="151">
        <v>635</v>
      </c>
      <c r="D11316" s="158">
        <v>935.14317770000002</v>
      </c>
      <c r="E11316" s="151">
        <v>12459</v>
      </c>
      <c r="F11316" s="151">
        <v>3</v>
      </c>
      <c r="G11316" s="158">
        <v>17.024110829892098</v>
      </c>
    </row>
    <row r="11317" spans="1:7" x14ac:dyDescent="0.25">
      <c r="A11317" s="147">
        <v>11313</v>
      </c>
      <c r="B11317" s="151">
        <v>21301132909</v>
      </c>
      <c r="C11317" s="151">
        <v>692</v>
      </c>
      <c r="D11317" s="158">
        <v>958.46690899999999</v>
      </c>
      <c r="E11317" s="151">
        <v>11628</v>
      </c>
      <c r="F11317" s="151">
        <v>3</v>
      </c>
      <c r="G11317" s="158">
        <v>22.558944984680966</v>
      </c>
    </row>
    <row r="11318" spans="1:7" x14ac:dyDescent="0.25">
      <c r="A11318" s="147">
        <v>11314</v>
      </c>
      <c r="B11318" s="151">
        <v>21301132910</v>
      </c>
      <c r="C11318" s="151">
        <v>326</v>
      </c>
      <c r="D11318" s="158">
        <v>965.77107279999996</v>
      </c>
      <c r="E11318" s="151">
        <v>11309</v>
      </c>
      <c r="F11318" s="151">
        <v>3</v>
      </c>
      <c r="G11318" s="158">
        <v>24.68362861329426</v>
      </c>
    </row>
    <row r="11319" spans="1:7" x14ac:dyDescent="0.25">
      <c r="A11319" s="147">
        <v>11315</v>
      </c>
      <c r="B11319" s="151">
        <v>21301132911</v>
      </c>
      <c r="C11319" s="151">
        <v>492</v>
      </c>
      <c r="D11319" s="158">
        <v>975.04068619999998</v>
      </c>
      <c r="E11319" s="151">
        <v>10908</v>
      </c>
      <c r="F11319" s="151">
        <v>4</v>
      </c>
      <c r="G11319" s="158">
        <v>27.354469162115358</v>
      </c>
    </row>
    <row r="11320" spans="1:7" x14ac:dyDescent="0.25">
      <c r="A11320" s="147">
        <v>11316</v>
      </c>
      <c r="B11320" s="151">
        <v>21301132912</v>
      </c>
      <c r="C11320" s="151">
        <v>1065</v>
      </c>
      <c r="D11320" s="158">
        <v>961.08482760000004</v>
      </c>
      <c r="E11320" s="151">
        <v>11514</v>
      </c>
      <c r="F11320" s="151">
        <v>3</v>
      </c>
      <c r="G11320" s="158">
        <v>23.318236312774744</v>
      </c>
    </row>
    <row r="11321" spans="1:7" x14ac:dyDescent="0.25">
      <c r="A11321" s="147">
        <v>11317</v>
      </c>
      <c r="B11321" s="151">
        <v>21301132913</v>
      </c>
      <c r="C11321" s="151">
        <v>538</v>
      </c>
      <c r="D11321" s="158">
        <v>953.57004140000004</v>
      </c>
      <c r="E11321" s="151">
        <v>11814</v>
      </c>
      <c r="F11321" s="151">
        <v>3</v>
      </c>
      <c r="G11321" s="158">
        <v>21.320101238843748</v>
      </c>
    </row>
    <row r="11322" spans="1:7" x14ac:dyDescent="0.25">
      <c r="A11322" s="147">
        <v>11318</v>
      </c>
      <c r="B11322" s="151">
        <v>21301132914</v>
      </c>
      <c r="C11322" s="151">
        <v>560</v>
      </c>
      <c r="D11322" s="158">
        <v>979.3646645</v>
      </c>
      <c r="E11322" s="151">
        <v>10684</v>
      </c>
      <c r="F11322" s="151">
        <v>4</v>
      </c>
      <c r="G11322" s="158">
        <v>28.846410017317169</v>
      </c>
    </row>
    <row r="11323" spans="1:7" x14ac:dyDescent="0.25">
      <c r="A11323" s="147">
        <v>11319</v>
      </c>
      <c r="B11323" s="151">
        <v>21301132915</v>
      </c>
      <c r="C11323" s="151">
        <v>571</v>
      </c>
      <c r="D11323" s="158">
        <v>994.61139960000003</v>
      </c>
      <c r="E11323" s="151">
        <v>9919</v>
      </c>
      <c r="F11323" s="151">
        <v>4</v>
      </c>
      <c r="G11323" s="158">
        <v>33.941654455841217</v>
      </c>
    </row>
    <row r="11324" spans="1:7" x14ac:dyDescent="0.25">
      <c r="A11324" s="147">
        <v>11320</v>
      </c>
      <c r="B11324" s="151">
        <v>21301132916</v>
      </c>
      <c r="C11324" s="151">
        <v>653</v>
      </c>
      <c r="D11324" s="158">
        <v>910.542553</v>
      </c>
      <c r="E11324" s="151">
        <v>13090</v>
      </c>
      <c r="F11324" s="151">
        <v>2</v>
      </c>
      <c r="G11324" s="158">
        <v>12.821366724390568</v>
      </c>
    </row>
    <row r="11325" spans="1:7" x14ac:dyDescent="0.25">
      <c r="A11325" s="147">
        <v>11321</v>
      </c>
      <c r="B11325" s="151">
        <v>21301132917</v>
      </c>
      <c r="C11325" s="151">
        <v>683</v>
      </c>
      <c r="D11325" s="158">
        <v>987.24988489999998</v>
      </c>
      <c r="E11325" s="151">
        <v>10312</v>
      </c>
      <c r="F11325" s="151">
        <v>4</v>
      </c>
      <c r="G11325" s="158">
        <v>31.324097508991606</v>
      </c>
    </row>
    <row r="11326" spans="1:7" x14ac:dyDescent="0.25">
      <c r="A11326" s="147">
        <v>11322</v>
      </c>
      <c r="B11326" s="151">
        <v>21301132918</v>
      </c>
      <c r="C11326" s="151">
        <v>339</v>
      </c>
      <c r="D11326" s="158">
        <v>962.64410629999998</v>
      </c>
      <c r="E11326" s="151">
        <v>11445</v>
      </c>
      <c r="F11326" s="151">
        <v>3</v>
      </c>
      <c r="G11326" s="158">
        <v>23.777807379778874</v>
      </c>
    </row>
    <row r="11327" spans="1:7" x14ac:dyDescent="0.25">
      <c r="A11327" s="147">
        <v>11323</v>
      </c>
      <c r="B11327" s="151">
        <v>21301132919</v>
      </c>
      <c r="C11327" s="151">
        <v>437</v>
      </c>
      <c r="D11327" s="158">
        <v>879.86756600000001</v>
      </c>
      <c r="E11327" s="151">
        <v>13704</v>
      </c>
      <c r="F11327" s="151">
        <v>2</v>
      </c>
      <c r="G11327" s="158">
        <v>8.7318502730784608</v>
      </c>
    </row>
    <row r="11328" spans="1:7" x14ac:dyDescent="0.25">
      <c r="A11328" s="147">
        <v>11324</v>
      </c>
      <c r="B11328" s="151">
        <v>21301133101</v>
      </c>
      <c r="C11328" s="151">
        <v>434</v>
      </c>
      <c r="D11328" s="158">
        <v>906.33434680000005</v>
      </c>
      <c r="E11328" s="151">
        <v>13197</v>
      </c>
      <c r="F11328" s="151">
        <v>2</v>
      </c>
      <c r="G11328" s="158">
        <v>12.108698548021845</v>
      </c>
    </row>
    <row r="11329" spans="1:7" x14ac:dyDescent="0.25">
      <c r="A11329" s="147">
        <v>11325</v>
      </c>
      <c r="B11329" s="151">
        <v>21301133102</v>
      </c>
      <c r="C11329" s="151">
        <v>258</v>
      </c>
      <c r="D11329" s="158">
        <v>852.00965659999997</v>
      </c>
      <c r="E11329" s="151">
        <v>14109</v>
      </c>
      <c r="F11329" s="151">
        <v>1</v>
      </c>
      <c r="G11329" s="158">
        <v>6.0343679232716125</v>
      </c>
    </row>
    <row r="11330" spans="1:7" x14ac:dyDescent="0.25">
      <c r="A11330" s="147">
        <v>11326</v>
      </c>
      <c r="B11330" s="151">
        <v>21301133103</v>
      </c>
      <c r="C11330" s="151">
        <v>622</v>
      </c>
      <c r="D11330" s="158">
        <v>868.38249259999998</v>
      </c>
      <c r="E11330" s="151">
        <v>13887</v>
      </c>
      <c r="F11330" s="151">
        <v>1</v>
      </c>
      <c r="G11330" s="158">
        <v>7.5129878779805512</v>
      </c>
    </row>
    <row r="11331" spans="1:7" x14ac:dyDescent="0.25">
      <c r="A11331" s="147">
        <v>11327</v>
      </c>
      <c r="B11331" s="151">
        <v>21301133105</v>
      </c>
      <c r="C11331" s="151">
        <v>421</v>
      </c>
      <c r="D11331" s="158">
        <v>961.05565579999995</v>
      </c>
      <c r="E11331" s="151">
        <v>11516</v>
      </c>
      <c r="F11331" s="151">
        <v>3</v>
      </c>
      <c r="G11331" s="158">
        <v>23.304915412281872</v>
      </c>
    </row>
    <row r="11332" spans="1:7" x14ac:dyDescent="0.25">
      <c r="A11332" s="147">
        <v>11328</v>
      </c>
      <c r="B11332" s="151">
        <v>21301133106</v>
      </c>
      <c r="C11332" s="151">
        <v>350</v>
      </c>
      <c r="D11332" s="158">
        <v>929.59460639999998</v>
      </c>
      <c r="E11332" s="151">
        <v>12619</v>
      </c>
      <c r="F11332" s="151">
        <v>2</v>
      </c>
      <c r="G11332" s="158">
        <v>15.958438790462234</v>
      </c>
    </row>
    <row r="11333" spans="1:7" x14ac:dyDescent="0.25">
      <c r="A11333" s="147">
        <v>11329</v>
      </c>
      <c r="B11333" s="151">
        <v>21301133107</v>
      </c>
      <c r="C11333" s="151">
        <v>323</v>
      </c>
      <c r="D11333" s="158">
        <v>937.11687610000001</v>
      </c>
      <c r="E11333" s="151">
        <v>12378</v>
      </c>
      <c r="F11333" s="151">
        <v>3</v>
      </c>
      <c r="G11333" s="158">
        <v>17.563607299853469</v>
      </c>
    </row>
    <row r="11334" spans="1:7" x14ac:dyDescent="0.25">
      <c r="A11334" s="147">
        <v>11330</v>
      </c>
      <c r="B11334" s="151">
        <v>21301133108</v>
      </c>
      <c r="C11334" s="151">
        <v>426</v>
      </c>
      <c r="D11334" s="158">
        <v>929.53611909999995</v>
      </c>
      <c r="E11334" s="151">
        <v>12620</v>
      </c>
      <c r="F11334" s="151">
        <v>2</v>
      </c>
      <c r="G11334" s="158">
        <v>15.9517783402158</v>
      </c>
    </row>
    <row r="11335" spans="1:7" x14ac:dyDescent="0.25">
      <c r="A11335" s="147">
        <v>11331</v>
      </c>
      <c r="B11335" s="151">
        <v>21301133109</v>
      </c>
      <c r="C11335" s="151">
        <v>371</v>
      </c>
      <c r="D11335" s="158">
        <v>915.31817660000002</v>
      </c>
      <c r="E11335" s="151">
        <v>12968</v>
      </c>
      <c r="F11335" s="151">
        <v>2</v>
      </c>
      <c r="G11335" s="158">
        <v>13.633941654455842</v>
      </c>
    </row>
    <row r="11336" spans="1:7" x14ac:dyDescent="0.25">
      <c r="A11336" s="147">
        <v>11332</v>
      </c>
      <c r="B11336" s="151">
        <v>21301133110</v>
      </c>
      <c r="C11336" s="151">
        <v>377</v>
      </c>
      <c r="D11336" s="158">
        <v>868.64333139999997</v>
      </c>
      <c r="E11336" s="151">
        <v>13885</v>
      </c>
      <c r="F11336" s="151">
        <v>1</v>
      </c>
      <c r="G11336" s="158">
        <v>7.5263087784734246</v>
      </c>
    </row>
    <row r="11337" spans="1:7" x14ac:dyDescent="0.25">
      <c r="A11337" s="147">
        <v>11333</v>
      </c>
      <c r="B11337" s="151">
        <v>21301133111</v>
      </c>
      <c r="C11337" s="151">
        <v>465</v>
      </c>
      <c r="D11337" s="158">
        <v>877.40613429999996</v>
      </c>
      <c r="E11337" s="151">
        <v>13742</v>
      </c>
      <c r="F11337" s="151">
        <v>2</v>
      </c>
      <c r="G11337" s="158">
        <v>8.4787531637138667</v>
      </c>
    </row>
    <row r="11338" spans="1:7" x14ac:dyDescent="0.25">
      <c r="A11338" s="147">
        <v>11334</v>
      </c>
      <c r="B11338" s="151">
        <v>21301133112</v>
      </c>
      <c r="C11338" s="151">
        <v>229</v>
      </c>
      <c r="D11338" s="158">
        <v>834.62855030000003</v>
      </c>
      <c r="E11338" s="151">
        <v>14305</v>
      </c>
      <c r="F11338" s="151">
        <v>1</v>
      </c>
      <c r="G11338" s="158">
        <v>4.7289196749700277</v>
      </c>
    </row>
    <row r="11339" spans="1:7" x14ac:dyDescent="0.25">
      <c r="A11339" s="147">
        <v>11335</v>
      </c>
      <c r="B11339" s="151">
        <v>21301133113</v>
      </c>
      <c r="C11339" s="151">
        <v>320</v>
      </c>
      <c r="D11339" s="158">
        <v>855.96471680000002</v>
      </c>
      <c r="E11339" s="151">
        <v>14057</v>
      </c>
      <c r="F11339" s="151">
        <v>1</v>
      </c>
      <c r="G11339" s="158">
        <v>6.3807113360863195</v>
      </c>
    </row>
    <row r="11340" spans="1:7" x14ac:dyDescent="0.25">
      <c r="A11340" s="147">
        <v>11336</v>
      </c>
      <c r="B11340" s="151">
        <v>21301133114</v>
      </c>
      <c r="C11340" s="151">
        <v>257</v>
      </c>
      <c r="D11340" s="158">
        <v>795.35445040000002</v>
      </c>
      <c r="E11340" s="151">
        <v>14637</v>
      </c>
      <c r="F11340" s="151">
        <v>1</v>
      </c>
      <c r="G11340" s="158">
        <v>2.5176501931530573</v>
      </c>
    </row>
    <row r="11341" spans="1:7" x14ac:dyDescent="0.25">
      <c r="A11341" s="147">
        <v>11337</v>
      </c>
      <c r="B11341" s="151">
        <v>21301133115</v>
      </c>
      <c r="C11341" s="151">
        <v>273</v>
      </c>
      <c r="D11341" s="158">
        <v>931.29698789999998</v>
      </c>
      <c r="E11341" s="151">
        <v>12569</v>
      </c>
      <c r="F11341" s="151">
        <v>2</v>
      </c>
      <c r="G11341" s="158">
        <v>16.291461302784068</v>
      </c>
    </row>
    <row r="11342" spans="1:7" x14ac:dyDescent="0.25">
      <c r="A11342" s="147">
        <v>11338</v>
      </c>
      <c r="B11342" s="151">
        <v>21301133116</v>
      </c>
      <c r="C11342" s="151">
        <v>269</v>
      </c>
      <c r="D11342" s="158">
        <v>961.84110310000005</v>
      </c>
      <c r="E11342" s="151">
        <v>11483</v>
      </c>
      <c r="F11342" s="151">
        <v>3</v>
      </c>
      <c r="G11342" s="158">
        <v>23.524710270414282</v>
      </c>
    </row>
    <row r="11343" spans="1:7" x14ac:dyDescent="0.25">
      <c r="A11343" s="147">
        <v>11339</v>
      </c>
      <c r="B11343" s="151">
        <v>21301133117</v>
      </c>
      <c r="C11343" s="151">
        <v>664</v>
      </c>
      <c r="D11343" s="158">
        <v>949.76522820000002</v>
      </c>
      <c r="E11343" s="151">
        <v>11956</v>
      </c>
      <c r="F11343" s="151">
        <v>3</v>
      </c>
      <c r="G11343" s="158">
        <v>20.37431730384974</v>
      </c>
    </row>
    <row r="11344" spans="1:7" x14ac:dyDescent="0.25">
      <c r="A11344" s="147">
        <v>11340</v>
      </c>
      <c r="B11344" s="151">
        <v>21301133118</v>
      </c>
      <c r="C11344" s="151">
        <v>268</v>
      </c>
      <c r="D11344" s="158">
        <v>918.0807337</v>
      </c>
      <c r="E11344" s="151">
        <v>12906</v>
      </c>
      <c r="F11344" s="151">
        <v>2</v>
      </c>
      <c r="G11344" s="158">
        <v>14.046889569734914</v>
      </c>
    </row>
    <row r="11345" spans="1:7" x14ac:dyDescent="0.25">
      <c r="A11345" s="147">
        <v>11341</v>
      </c>
      <c r="B11345" s="151">
        <v>21301133119</v>
      </c>
      <c r="C11345" s="151">
        <v>349</v>
      </c>
      <c r="D11345" s="158">
        <v>701.66067339999995</v>
      </c>
      <c r="E11345" s="151">
        <v>14929</v>
      </c>
      <c r="F11345" s="151">
        <v>1</v>
      </c>
      <c r="G11345" s="158">
        <v>0.57279872119355268</v>
      </c>
    </row>
    <row r="11346" spans="1:7" x14ac:dyDescent="0.25">
      <c r="A11346" s="147">
        <v>11342</v>
      </c>
      <c r="B11346" s="151">
        <v>21301133120</v>
      </c>
      <c r="C11346" s="151">
        <v>294</v>
      </c>
      <c r="D11346" s="158">
        <v>922.74996150000004</v>
      </c>
      <c r="E11346" s="151">
        <v>12795</v>
      </c>
      <c r="F11346" s="151">
        <v>2</v>
      </c>
      <c r="G11346" s="158">
        <v>14.786199547089382</v>
      </c>
    </row>
    <row r="11347" spans="1:7" x14ac:dyDescent="0.25">
      <c r="A11347" s="147">
        <v>11343</v>
      </c>
      <c r="B11347" s="151">
        <v>21301133121</v>
      </c>
      <c r="C11347" s="151">
        <v>437</v>
      </c>
      <c r="D11347" s="158">
        <v>917.83692710000003</v>
      </c>
      <c r="E11347" s="151">
        <v>12915</v>
      </c>
      <c r="F11347" s="151">
        <v>2</v>
      </c>
      <c r="G11347" s="158">
        <v>13.986945517516986</v>
      </c>
    </row>
    <row r="11348" spans="1:7" x14ac:dyDescent="0.25">
      <c r="A11348" s="147">
        <v>11344</v>
      </c>
      <c r="B11348" s="151">
        <v>21301133122</v>
      </c>
      <c r="C11348" s="151">
        <v>375</v>
      </c>
      <c r="D11348" s="158">
        <v>948.54981350000003</v>
      </c>
      <c r="E11348" s="151">
        <v>11992</v>
      </c>
      <c r="F11348" s="151">
        <v>3</v>
      </c>
      <c r="G11348" s="158">
        <v>20.134541094978019</v>
      </c>
    </row>
    <row r="11349" spans="1:7" x14ac:dyDescent="0.25">
      <c r="A11349" s="147">
        <v>11345</v>
      </c>
      <c r="B11349" s="151">
        <v>21301133123</v>
      </c>
      <c r="C11349" s="151">
        <v>291</v>
      </c>
      <c r="D11349" s="158">
        <v>928.38186069999995</v>
      </c>
      <c r="E11349" s="151">
        <v>12657</v>
      </c>
      <c r="F11349" s="151">
        <v>2</v>
      </c>
      <c r="G11349" s="158">
        <v>15.705341681097643</v>
      </c>
    </row>
    <row r="11350" spans="1:7" x14ac:dyDescent="0.25">
      <c r="A11350" s="147">
        <v>11346</v>
      </c>
      <c r="B11350" s="151">
        <v>21301133201</v>
      </c>
      <c r="C11350" s="151">
        <v>457</v>
      </c>
      <c r="D11350" s="158">
        <v>969.79425579999997</v>
      </c>
      <c r="E11350" s="151">
        <v>11129</v>
      </c>
      <c r="F11350" s="151">
        <v>3</v>
      </c>
      <c r="G11350" s="158">
        <v>25.882509657652857</v>
      </c>
    </row>
    <row r="11351" spans="1:7" x14ac:dyDescent="0.25">
      <c r="A11351" s="147">
        <v>11347</v>
      </c>
      <c r="B11351" s="151">
        <v>21301133202</v>
      </c>
      <c r="C11351" s="151">
        <v>249</v>
      </c>
      <c r="D11351" s="158">
        <v>930.38188260000004</v>
      </c>
      <c r="E11351" s="151">
        <v>12593</v>
      </c>
      <c r="F11351" s="151">
        <v>2</v>
      </c>
      <c r="G11351" s="158">
        <v>16.131610496869587</v>
      </c>
    </row>
    <row r="11352" spans="1:7" x14ac:dyDescent="0.25">
      <c r="A11352" s="147">
        <v>11348</v>
      </c>
      <c r="B11352" s="151">
        <v>21301133203</v>
      </c>
      <c r="C11352" s="151">
        <v>346</v>
      </c>
      <c r="D11352" s="158">
        <v>1001.182167</v>
      </c>
      <c r="E11352" s="151">
        <v>9540</v>
      </c>
      <c r="F11352" s="151">
        <v>5</v>
      </c>
      <c r="G11352" s="158">
        <v>36.465965099240712</v>
      </c>
    </row>
    <row r="11353" spans="1:7" x14ac:dyDescent="0.25">
      <c r="A11353" s="147">
        <v>11349</v>
      </c>
      <c r="B11353" s="151">
        <v>21301133204</v>
      </c>
      <c r="C11353" s="151">
        <v>279</v>
      </c>
      <c r="D11353" s="158">
        <v>1001.645642</v>
      </c>
      <c r="E11353" s="151">
        <v>9514</v>
      </c>
      <c r="F11353" s="151">
        <v>5</v>
      </c>
      <c r="G11353" s="158">
        <v>36.639136805648057</v>
      </c>
    </row>
    <row r="11354" spans="1:7" x14ac:dyDescent="0.25">
      <c r="A11354" s="147">
        <v>11350</v>
      </c>
      <c r="B11354" s="151">
        <v>21301133205</v>
      </c>
      <c r="C11354" s="151">
        <v>283</v>
      </c>
      <c r="D11354" s="158">
        <v>1028.12544</v>
      </c>
      <c r="E11354" s="151">
        <v>7668</v>
      </c>
      <c r="F11354" s="151">
        <v>6</v>
      </c>
      <c r="G11354" s="158">
        <v>48.934327960570137</v>
      </c>
    </row>
    <row r="11355" spans="1:7" x14ac:dyDescent="0.25">
      <c r="A11355" s="147">
        <v>11351</v>
      </c>
      <c r="B11355" s="151">
        <v>21301133206</v>
      </c>
      <c r="C11355" s="151">
        <v>257</v>
      </c>
      <c r="D11355" s="158">
        <v>987.52170120000005</v>
      </c>
      <c r="E11355" s="151">
        <v>10296</v>
      </c>
      <c r="F11355" s="151">
        <v>4</v>
      </c>
      <c r="G11355" s="158">
        <v>31.430664712934593</v>
      </c>
    </row>
    <row r="11356" spans="1:7" x14ac:dyDescent="0.25">
      <c r="A11356" s="147">
        <v>11352</v>
      </c>
      <c r="B11356" s="151">
        <v>21301133207</v>
      </c>
      <c r="C11356" s="151">
        <v>325</v>
      </c>
      <c r="D11356" s="158">
        <v>993.01530300000002</v>
      </c>
      <c r="E11356" s="151">
        <v>9999</v>
      </c>
      <c r="F11356" s="151">
        <v>4</v>
      </c>
      <c r="G11356" s="158">
        <v>33.408818436126282</v>
      </c>
    </row>
    <row r="11357" spans="1:7" x14ac:dyDescent="0.25">
      <c r="A11357" s="147">
        <v>11353</v>
      </c>
      <c r="B11357" s="151">
        <v>21301133208</v>
      </c>
      <c r="C11357" s="151">
        <v>351</v>
      </c>
      <c r="D11357" s="158">
        <v>923.36901709999995</v>
      </c>
      <c r="E11357" s="151">
        <v>12781</v>
      </c>
      <c r="F11357" s="151">
        <v>2</v>
      </c>
      <c r="G11357" s="158">
        <v>14.879445850539497</v>
      </c>
    </row>
    <row r="11358" spans="1:7" x14ac:dyDescent="0.25">
      <c r="A11358" s="147">
        <v>11354</v>
      </c>
      <c r="B11358" s="151">
        <v>21301133209</v>
      </c>
      <c r="C11358" s="151">
        <v>324</v>
      </c>
      <c r="D11358" s="158">
        <v>994.04704409999999</v>
      </c>
      <c r="E11358" s="151">
        <v>9951</v>
      </c>
      <c r="F11358" s="151">
        <v>4</v>
      </c>
      <c r="G11358" s="158">
        <v>33.728520047955243</v>
      </c>
    </row>
    <row r="11359" spans="1:7" x14ac:dyDescent="0.25">
      <c r="A11359" s="147">
        <v>11355</v>
      </c>
      <c r="B11359" s="151">
        <v>21301133211</v>
      </c>
      <c r="C11359" s="151">
        <v>494</v>
      </c>
      <c r="D11359" s="158">
        <v>990.22460139999998</v>
      </c>
      <c r="E11359" s="151">
        <v>10148</v>
      </c>
      <c r="F11359" s="151">
        <v>4</v>
      </c>
      <c r="G11359" s="158">
        <v>32.41641134940722</v>
      </c>
    </row>
    <row r="11360" spans="1:7" x14ac:dyDescent="0.25">
      <c r="A11360" s="147">
        <v>11356</v>
      </c>
      <c r="B11360" s="151">
        <v>21301133212</v>
      </c>
      <c r="C11360" s="151">
        <v>380</v>
      </c>
      <c r="D11360" s="158">
        <v>917.03734250000002</v>
      </c>
      <c r="E11360" s="151">
        <v>12928</v>
      </c>
      <c r="F11360" s="151">
        <v>2</v>
      </c>
      <c r="G11360" s="158">
        <v>13.900359664313308</v>
      </c>
    </row>
    <row r="11361" spans="1:7" x14ac:dyDescent="0.25">
      <c r="A11361" s="147">
        <v>11357</v>
      </c>
      <c r="B11361" s="151">
        <v>21301133213</v>
      </c>
      <c r="C11361" s="151">
        <v>431</v>
      </c>
      <c r="D11361" s="158">
        <v>966.8288718</v>
      </c>
      <c r="E11361" s="151">
        <v>11262</v>
      </c>
      <c r="F11361" s="151">
        <v>3</v>
      </c>
      <c r="G11361" s="158">
        <v>24.996669774876782</v>
      </c>
    </row>
    <row r="11362" spans="1:7" x14ac:dyDescent="0.25">
      <c r="A11362" s="147">
        <v>11358</v>
      </c>
      <c r="B11362" s="151">
        <v>21301133214</v>
      </c>
      <c r="C11362" s="151">
        <v>403</v>
      </c>
      <c r="D11362" s="158">
        <v>905.669397</v>
      </c>
      <c r="E11362" s="151">
        <v>13210</v>
      </c>
      <c r="F11362" s="151">
        <v>2</v>
      </c>
      <c r="G11362" s="158">
        <v>12.022112694818169</v>
      </c>
    </row>
    <row r="11363" spans="1:7" x14ac:dyDescent="0.25">
      <c r="A11363" s="147">
        <v>11359</v>
      </c>
      <c r="B11363" s="151">
        <v>21301133216</v>
      </c>
      <c r="C11363" s="151">
        <v>532</v>
      </c>
      <c r="D11363" s="158">
        <v>1031.324963</v>
      </c>
      <c r="E11363" s="151">
        <v>7393</v>
      </c>
      <c r="F11363" s="151">
        <v>6</v>
      </c>
      <c r="G11363" s="158">
        <v>50.765951778340209</v>
      </c>
    </row>
    <row r="11364" spans="1:7" x14ac:dyDescent="0.25">
      <c r="A11364" s="147">
        <v>11360</v>
      </c>
      <c r="B11364" s="151">
        <v>21301133217</v>
      </c>
      <c r="C11364" s="151">
        <v>540</v>
      </c>
      <c r="D11364" s="158">
        <v>904.40246769999999</v>
      </c>
      <c r="E11364" s="151">
        <v>13233</v>
      </c>
      <c r="F11364" s="151">
        <v>2</v>
      </c>
      <c r="G11364" s="158">
        <v>11.868922339150128</v>
      </c>
    </row>
    <row r="11365" spans="1:7" x14ac:dyDescent="0.25">
      <c r="A11365" s="147">
        <v>11361</v>
      </c>
      <c r="B11365" s="151">
        <v>21301133218</v>
      </c>
      <c r="C11365" s="151">
        <v>209</v>
      </c>
      <c r="D11365" s="158">
        <v>945.33268069999997</v>
      </c>
      <c r="E11365" s="151">
        <v>12089</v>
      </c>
      <c r="F11365" s="151">
        <v>3</v>
      </c>
      <c r="G11365" s="158">
        <v>19.488477421073664</v>
      </c>
    </row>
    <row r="11366" spans="1:7" x14ac:dyDescent="0.25">
      <c r="A11366" s="147">
        <v>11362</v>
      </c>
      <c r="B11366" s="151">
        <v>21301133219</v>
      </c>
      <c r="C11366" s="151">
        <v>316</v>
      </c>
      <c r="D11366" s="158">
        <v>969.70893799999999</v>
      </c>
      <c r="E11366" s="151">
        <v>11135</v>
      </c>
      <c r="F11366" s="151">
        <v>3</v>
      </c>
      <c r="G11366" s="158">
        <v>25.842546956174239</v>
      </c>
    </row>
    <row r="11367" spans="1:7" x14ac:dyDescent="0.25">
      <c r="A11367" s="147">
        <v>11363</v>
      </c>
      <c r="B11367" s="151">
        <v>21301133220</v>
      </c>
      <c r="C11367" s="151">
        <v>366</v>
      </c>
      <c r="D11367" s="158">
        <v>977.33211289999997</v>
      </c>
      <c r="E11367" s="151">
        <v>10792</v>
      </c>
      <c r="F11367" s="151">
        <v>4</v>
      </c>
      <c r="G11367" s="158">
        <v>28.127081390702013</v>
      </c>
    </row>
    <row r="11368" spans="1:7" x14ac:dyDescent="0.25">
      <c r="A11368" s="147">
        <v>11364</v>
      </c>
      <c r="B11368" s="151">
        <v>21301133221</v>
      </c>
      <c r="C11368" s="151">
        <v>353</v>
      </c>
      <c r="D11368" s="158">
        <v>935.49408700000004</v>
      </c>
      <c r="E11368" s="151">
        <v>12443</v>
      </c>
      <c r="F11368" s="151">
        <v>3</v>
      </c>
      <c r="G11368" s="158">
        <v>17.130678033835085</v>
      </c>
    </row>
    <row r="11369" spans="1:7" x14ac:dyDescent="0.25">
      <c r="A11369" s="147">
        <v>11365</v>
      </c>
      <c r="B11369" s="151">
        <v>21301133222</v>
      </c>
      <c r="C11369" s="151">
        <v>316</v>
      </c>
      <c r="D11369" s="158">
        <v>928.67374259999997</v>
      </c>
      <c r="E11369" s="151">
        <v>12642</v>
      </c>
      <c r="F11369" s="151">
        <v>2</v>
      </c>
      <c r="G11369" s="158">
        <v>15.805248434794192</v>
      </c>
    </row>
    <row r="11370" spans="1:7" x14ac:dyDescent="0.25">
      <c r="A11370" s="147">
        <v>11366</v>
      </c>
      <c r="B11370" s="151">
        <v>21301133223</v>
      </c>
      <c r="C11370" s="151">
        <v>360</v>
      </c>
      <c r="D11370" s="158">
        <v>927.0589751</v>
      </c>
      <c r="E11370" s="151">
        <v>12693</v>
      </c>
      <c r="F11370" s="151">
        <v>2</v>
      </c>
      <c r="G11370" s="158">
        <v>15.465565472225922</v>
      </c>
    </row>
    <row r="11371" spans="1:7" x14ac:dyDescent="0.25">
      <c r="A11371" s="147">
        <v>11367</v>
      </c>
      <c r="B11371" s="151">
        <v>21301133224</v>
      </c>
      <c r="C11371" s="151">
        <v>310</v>
      </c>
      <c r="D11371" s="158">
        <v>912.76722199999995</v>
      </c>
      <c r="E11371" s="151">
        <v>13036</v>
      </c>
      <c r="F11371" s="151">
        <v>2</v>
      </c>
      <c r="G11371" s="158">
        <v>13.181031037698149</v>
      </c>
    </row>
    <row r="11372" spans="1:7" x14ac:dyDescent="0.25">
      <c r="A11372" s="147">
        <v>11368</v>
      </c>
      <c r="B11372" s="151">
        <v>21301133225</v>
      </c>
      <c r="C11372" s="151">
        <v>431</v>
      </c>
      <c r="D11372" s="158">
        <v>948.59896060000005</v>
      </c>
      <c r="E11372" s="151">
        <v>11989</v>
      </c>
      <c r="F11372" s="151">
        <v>3</v>
      </c>
      <c r="G11372" s="158">
        <v>20.15452244571733</v>
      </c>
    </row>
    <row r="11373" spans="1:7" x14ac:dyDescent="0.25">
      <c r="A11373" s="147">
        <v>11369</v>
      </c>
      <c r="B11373" s="151">
        <v>21301133226</v>
      </c>
      <c r="C11373" s="151">
        <v>282</v>
      </c>
      <c r="D11373" s="158">
        <v>951.5912495</v>
      </c>
      <c r="E11373" s="151">
        <v>11884</v>
      </c>
      <c r="F11373" s="151">
        <v>3</v>
      </c>
      <c r="G11373" s="158">
        <v>20.853869721593181</v>
      </c>
    </row>
    <row r="11374" spans="1:7" x14ac:dyDescent="0.25">
      <c r="A11374" s="147">
        <v>11370</v>
      </c>
      <c r="B11374" s="151">
        <v>21301133227</v>
      </c>
      <c r="C11374" s="151">
        <v>401</v>
      </c>
      <c r="D11374" s="158">
        <v>920.32562610000002</v>
      </c>
      <c r="E11374" s="151">
        <v>12852</v>
      </c>
      <c r="F11374" s="151">
        <v>2</v>
      </c>
      <c r="G11374" s="158">
        <v>14.406553883042495</v>
      </c>
    </row>
    <row r="11375" spans="1:7" x14ac:dyDescent="0.25">
      <c r="A11375" s="147">
        <v>11371</v>
      </c>
      <c r="B11375" s="151">
        <v>21301133228</v>
      </c>
      <c r="C11375" s="151">
        <v>309</v>
      </c>
      <c r="D11375" s="158">
        <v>928.75297699999999</v>
      </c>
      <c r="E11375" s="151">
        <v>12640</v>
      </c>
      <c r="F11375" s="151">
        <v>2</v>
      </c>
      <c r="G11375" s="158">
        <v>15.818569335287066</v>
      </c>
    </row>
    <row r="11376" spans="1:7" x14ac:dyDescent="0.25">
      <c r="A11376" s="147">
        <v>11372</v>
      </c>
      <c r="B11376" s="151">
        <v>21301133229</v>
      </c>
      <c r="C11376" s="151">
        <v>257</v>
      </c>
      <c r="D11376" s="158">
        <v>1035.552449</v>
      </c>
      <c r="E11376" s="151">
        <v>7078</v>
      </c>
      <c r="F11376" s="151">
        <v>6</v>
      </c>
      <c r="G11376" s="158">
        <v>52.863993605967764</v>
      </c>
    </row>
    <row r="11377" spans="1:7" x14ac:dyDescent="0.25">
      <c r="A11377" s="147">
        <v>11373</v>
      </c>
      <c r="B11377" s="151">
        <v>21301133230</v>
      </c>
      <c r="C11377" s="151">
        <v>279</v>
      </c>
      <c r="D11377" s="158">
        <v>1033.0203739999999</v>
      </c>
      <c r="E11377" s="151">
        <v>7242</v>
      </c>
      <c r="F11377" s="151">
        <v>6</v>
      </c>
      <c r="G11377" s="158">
        <v>51.77167976555215</v>
      </c>
    </row>
    <row r="11378" spans="1:7" x14ac:dyDescent="0.25">
      <c r="A11378" s="147">
        <v>11374</v>
      </c>
      <c r="B11378" s="151">
        <v>21301133231</v>
      </c>
      <c r="C11378" s="151">
        <v>342</v>
      </c>
      <c r="D11378" s="158">
        <v>951.3457717</v>
      </c>
      <c r="E11378" s="151">
        <v>11894</v>
      </c>
      <c r="F11378" s="151">
        <v>3</v>
      </c>
      <c r="G11378" s="158">
        <v>20.787265219128813</v>
      </c>
    </row>
    <row r="11379" spans="1:7" x14ac:dyDescent="0.25">
      <c r="A11379" s="147">
        <v>11375</v>
      </c>
      <c r="B11379" s="151">
        <v>21301133232</v>
      </c>
      <c r="C11379" s="151">
        <v>683</v>
      </c>
      <c r="D11379" s="158">
        <v>984.73238700000002</v>
      </c>
      <c r="E11379" s="151">
        <v>10429</v>
      </c>
      <c r="F11379" s="151">
        <v>4</v>
      </c>
      <c r="G11379" s="158">
        <v>30.544824830158518</v>
      </c>
    </row>
    <row r="11380" spans="1:7" x14ac:dyDescent="0.25">
      <c r="A11380" s="147">
        <v>11376</v>
      </c>
      <c r="B11380" s="151">
        <v>21301133233</v>
      </c>
      <c r="C11380" s="151">
        <v>274</v>
      </c>
      <c r="D11380" s="158">
        <v>981.98641299999997</v>
      </c>
      <c r="E11380" s="151">
        <v>10567</v>
      </c>
      <c r="F11380" s="151">
        <v>4</v>
      </c>
      <c r="G11380" s="158">
        <v>29.625682696150257</v>
      </c>
    </row>
    <row r="11381" spans="1:7" x14ac:dyDescent="0.25">
      <c r="A11381" s="147">
        <v>11377</v>
      </c>
      <c r="B11381" s="151">
        <v>21301133234</v>
      </c>
      <c r="C11381" s="151">
        <v>100</v>
      </c>
      <c r="D11381" s="158">
        <v>952.83886029999996</v>
      </c>
      <c r="E11381" s="151">
        <v>11839</v>
      </c>
      <c r="F11381" s="151">
        <v>3</v>
      </c>
      <c r="G11381" s="158">
        <v>21.153589982682831</v>
      </c>
    </row>
    <row r="11382" spans="1:7" x14ac:dyDescent="0.25">
      <c r="A11382" s="147">
        <v>11378</v>
      </c>
      <c r="B11382" s="151">
        <v>21301133235</v>
      </c>
      <c r="C11382" s="151">
        <v>440</v>
      </c>
      <c r="D11382" s="158">
        <v>1010.159285</v>
      </c>
      <c r="E11382" s="151">
        <v>8969</v>
      </c>
      <c r="F11382" s="151">
        <v>5</v>
      </c>
      <c r="G11382" s="158">
        <v>40.269082189956038</v>
      </c>
    </row>
    <row r="11383" spans="1:7" x14ac:dyDescent="0.25">
      <c r="A11383" s="147">
        <v>11379</v>
      </c>
      <c r="B11383" s="151">
        <v>21301133236</v>
      </c>
      <c r="C11383" s="151">
        <v>185</v>
      </c>
      <c r="D11383" s="158">
        <v>960.12009760000001</v>
      </c>
      <c r="E11383" s="151">
        <v>11563</v>
      </c>
      <c r="F11383" s="151">
        <v>3</v>
      </c>
      <c r="G11383" s="158">
        <v>22.991874250699347</v>
      </c>
    </row>
    <row r="11384" spans="1:7" x14ac:dyDescent="0.25">
      <c r="A11384" s="147">
        <v>11380</v>
      </c>
      <c r="B11384" s="151">
        <v>21301133237</v>
      </c>
      <c r="C11384" s="151">
        <v>394</v>
      </c>
      <c r="D11384" s="158">
        <v>966.77334980000001</v>
      </c>
      <c r="E11384" s="151">
        <v>11264</v>
      </c>
      <c r="F11384" s="151">
        <v>3</v>
      </c>
      <c r="G11384" s="158">
        <v>24.98334887438391</v>
      </c>
    </row>
    <row r="11385" spans="1:7" x14ac:dyDescent="0.25">
      <c r="A11385" s="147">
        <v>11381</v>
      </c>
      <c r="B11385" s="151">
        <v>21301133238</v>
      </c>
      <c r="C11385" s="151">
        <v>236</v>
      </c>
      <c r="D11385" s="158">
        <v>945.71398950000003</v>
      </c>
      <c r="E11385" s="151">
        <v>12074</v>
      </c>
      <c r="F11385" s="151">
        <v>3</v>
      </c>
      <c r="G11385" s="158">
        <v>19.588384174770216</v>
      </c>
    </row>
    <row r="11386" spans="1:7" x14ac:dyDescent="0.25">
      <c r="A11386" s="147">
        <v>11382</v>
      </c>
      <c r="B11386" s="151">
        <v>21301133239</v>
      </c>
      <c r="C11386" s="151">
        <v>307</v>
      </c>
      <c r="D11386" s="158">
        <v>971.57642969999995</v>
      </c>
      <c r="E11386" s="151">
        <v>11047</v>
      </c>
      <c r="F11386" s="151">
        <v>4</v>
      </c>
      <c r="G11386" s="158">
        <v>26.428666577860664</v>
      </c>
    </row>
    <row r="11387" spans="1:7" x14ac:dyDescent="0.25">
      <c r="A11387" s="147">
        <v>11383</v>
      </c>
      <c r="B11387" s="151">
        <v>21301133240</v>
      </c>
      <c r="C11387" s="151">
        <v>270</v>
      </c>
      <c r="D11387" s="158">
        <v>989.58216259999995</v>
      </c>
      <c r="E11387" s="151">
        <v>10183</v>
      </c>
      <c r="F11387" s="151">
        <v>4</v>
      </c>
      <c r="G11387" s="158">
        <v>32.183295590781938</v>
      </c>
    </row>
    <row r="11388" spans="1:7" x14ac:dyDescent="0.25">
      <c r="A11388" s="147">
        <v>11384</v>
      </c>
      <c r="B11388" s="151">
        <v>21301133301</v>
      </c>
      <c r="C11388" s="151">
        <v>579</v>
      </c>
      <c r="D11388" s="158">
        <v>747.73103679999997</v>
      </c>
      <c r="E11388" s="151">
        <v>14836</v>
      </c>
      <c r="F11388" s="151">
        <v>1</v>
      </c>
      <c r="G11388" s="158">
        <v>1.192220594112162</v>
      </c>
    </row>
    <row r="11389" spans="1:7" x14ac:dyDescent="0.25">
      <c r="A11389" s="147">
        <v>11385</v>
      </c>
      <c r="B11389" s="151">
        <v>21301133302</v>
      </c>
      <c r="C11389" s="151">
        <v>350</v>
      </c>
      <c r="D11389" s="158">
        <v>823.90160809999998</v>
      </c>
      <c r="E11389" s="151">
        <v>14408</v>
      </c>
      <c r="F11389" s="151">
        <v>1</v>
      </c>
      <c r="G11389" s="158">
        <v>4.0428932995870515</v>
      </c>
    </row>
    <row r="11390" spans="1:7" x14ac:dyDescent="0.25">
      <c r="A11390" s="147">
        <v>11386</v>
      </c>
      <c r="B11390" s="151">
        <v>21301133303</v>
      </c>
      <c r="C11390" s="151">
        <v>391</v>
      </c>
      <c r="D11390" s="158">
        <v>802.06257440000002</v>
      </c>
      <c r="E11390" s="151">
        <v>14585</v>
      </c>
      <c r="F11390" s="151">
        <v>1</v>
      </c>
      <c r="G11390" s="158">
        <v>2.8639936059677638</v>
      </c>
    </row>
    <row r="11391" spans="1:7" x14ac:dyDescent="0.25">
      <c r="A11391" s="147">
        <v>11387</v>
      </c>
      <c r="B11391" s="151">
        <v>21301133304</v>
      </c>
      <c r="C11391" s="151">
        <v>348</v>
      </c>
      <c r="D11391" s="158">
        <v>866.31233929999996</v>
      </c>
      <c r="E11391" s="151">
        <v>13915</v>
      </c>
      <c r="F11391" s="151">
        <v>1</v>
      </c>
      <c r="G11391" s="158">
        <v>7.3264952710803239</v>
      </c>
    </row>
    <row r="11392" spans="1:7" x14ac:dyDescent="0.25">
      <c r="A11392" s="147">
        <v>11388</v>
      </c>
      <c r="B11392" s="151">
        <v>21301133305</v>
      </c>
      <c r="C11392" s="151">
        <v>453</v>
      </c>
      <c r="D11392" s="158">
        <v>845.57955019999997</v>
      </c>
      <c r="E11392" s="151">
        <v>14183</v>
      </c>
      <c r="F11392" s="151">
        <v>1</v>
      </c>
      <c r="G11392" s="158">
        <v>5.5414946050353002</v>
      </c>
    </row>
    <row r="11393" spans="1:7" x14ac:dyDescent="0.25">
      <c r="A11393" s="147">
        <v>11389</v>
      </c>
      <c r="B11393" s="151">
        <v>21301133306</v>
      </c>
      <c r="C11393" s="151">
        <v>312</v>
      </c>
      <c r="D11393" s="158">
        <v>854.29597450000006</v>
      </c>
      <c r="E11393" s="151">
        <v>14078</v>
      </c>
      <c r="F11393" s="151">
        <v>1</v>
      </c>
      <c r="G11393" s="158">
        <v>6.240841880911149</v>
      </c>
    </row>
    <row r="11394" spans="1:7" x14ac:dyDescent="0.25">
      <c r="A11394" s="147">
        <v>11390</v>
      </c>
      <c r="B11394" s="151">
        <v>21301133307</v>
      </c>
      <c r="C11394" s="151">
        <v>495</v>
      </c>
      <c r="D11394" s="158">
        <v>803.56743730000005</v>
      </c>
      <c r="E11394" s="151">
        <v>14569</v>
      </c>
      <c r="F11394" s="151">
        <v>1</v>
      </c>
      <c r="G11394" s="158">
        <v>2.9705608099107503</v>
      </c>
    </row>
    <row r="11395" spans="1:7" x14ac:dyDescent="0.25">
      <c r="A11395" s="147">
        <v>11391</v>
      </c>
      <c r="B11395" s="151">
        <v>21301133308</v>
      </c>
      <c r="C11395" s="151">
        <v>249</v>
      </c>
      <c r="D11395" s="158">
        <v>828.29513580000003</v>
      </c>
      <c r="E11395" s="151">
        <v>14363</v>
      </c>
      <c r="F11395" s="151">
        <v>1</v>
      </c>
      <c r="G11395" s="158">
        <v>4.3426135606767016</v>
      </c>
    </row>
    <row r="11396" spans="1:7" x14ac:dyDescent="0.25">
      <c r="A11396" s="147">
        <v>11392</v>
      </c>
      <c r="B11396" s="151">
        <v>21301133309</v>
      </c>
      <c r="C11396" s="151">
        <v>369</v>
      </c>
      <c r="D11396" s="158">
        <v>807.46223499999996</v>
      </c>
      <c r="E11396" s="151">
        <v>14542</v>
      </c>
      <c r="F11396" s="151">
        <v>1</v>
      </c>
      <c r="G11396" s="158">
        <v>3.15039296656454</v>
      </c>
    </row>
    <row r="11397" spans="1:7" x14ac:dyDescent="0.25">
      <c r="A11397" s="147">
        <v>11393</v>
      </c>
      <c r="B11397" s="151">
        <v>21301133310</v>
      </c>
      <c r="C11397" s="151">
        <v>477</v>
      </c>
      <c r="D11397" s="158">
        <v>843.96039429999996</v>
      </c>
      <c r="E11397" s="151">
        <v>14200</v>
      </c>
      <c r="F11397" s="151">
        <v>1</v>
      </c>
      <c r="G11397" s="158">
        <v>5.4282669508458774</v>
      </c>
    </row>
    <row r="11398" spans="1:7" x14ac:dyDescent="0.25">
      <c r="A11398" s="147">
        <v>11394</v>
      </c>
      <c r="B11398" s="151">
        <v>21301133311</v>
      </c>
      <c r="C11398" s="151">
        <v>502</v>
      </c>
      <c r="D11398" s="158">
        <v>832.89600610000002</v>
      </c>
      <c r="E11398" s="151">
        <v>14323</v>
      </c>
      <c r="F11398" s="151">
        <v>1</v>
      </c>
      <c r="G11398" s="158">
        <v>4.6090315705341682</v>
      </c>
    </row>
    <row r="11399" spans="1:7" x14ac:dyDescent="0.25">
      <c r="A11399" s="147">
        <v>11395</v>
      </c>
      <c r="B11399" s="151">
        <v>21301133312</v>
      </c>
      <c r="C11399" s="151">
        <v>363</v>
      </c>
      <c r="D11399" s="158">
        <v>835.67670429999998</v>
      </c>
      <c r="E11399" s="151">
        <v>14285</v>
      </c>
      <c r="F11399" s="151">
        <v>1</v>
      </c>
      <c r="G11399" s="158">
        <v>4.8621286798987615</v>
      </c>
    </row>
    <row r="11400" spans="1:7" x14ac:dyDescent="0.25">
      <c r="A11400" s="147">
        <v>11396</v>
      </c>
      <c r="B11400" s="151">
        <v>21301133313</v>
      </c>
      <c r="C11400" s="151">
        <v>424</v>
      </c>
      <c r="D11400" s="158">
        <v>825.84609669999998</v>
      </c>
      <c r="E11400" s="151">
        <v>14391</v>
      </c>
      <c r="F11400" s="151">
        <v>1</v>
      </c>
      <c r="G11400" s="158">
        <v>4.1561209537764752</v>
      </c>
    </row>
    <row r="11401" spans="1:7" x14ac:dyDescent="0.25">
      <c r="A11401" s="147">
        <v>11397</v>
      </c>
      <c r="B11401" s="151">
        <v>21301133314</v>
      </c>
      <c r="C11401" s="151">
        <v>562</v>
      </c>
      <c r="D11401" s="158">
        <v>830.18691899999999</v>
      </c>
      <c r="E11401" s="151">
        <v>14345</v>
      </c>
      <c r="F11401" s="151">
        <v>1</v>
      </c>
      <c r="G11401" s="158">
        <v>4.462501665112562</v>
      </c>
    </row>
    <row r="11402" spans="1:7" x14ac:dyDescent="0.25">
      <c r="A11402" s="147">
        <v>11398</v>
      </c>
      <c r="B11402" s="151">
        <v>21301133315</v>
      </c>
      <c r="C11402" s="151">
        <v>568</v>
      </c>
      <c r="D11402" s="158">
        <v>821.07190260000004</v>
      </c>
      <c r="E11402" s="151">
        <v>14432</v>
      </c>
      <c r="F11402" s="151">
        <v>1</v>
      </c>
      <c r="G11402" s="158">
        <v>3.8830424936725718</v>
      </c>
    </row>
    <row r="11403" spans="1:7" x14ac:dyDescent="0.25">
      <c r="A11403" s="147">
        <v>11399</v>
      </c>
      <c r="B11403" s="151">
        <v>21301133316</v>
      </c>
      <c r="C11403" s="151">
        <v>281</v>
      </c>
      <c r="D11403" s="158">
        <v>819.3537245</v>
      </c>
      <c r="E11403" s="151">
        <v>14451</v>
      </c>
      <c r="F11403" s="151">
        <v>1</v>
      </c>
      <c r="G11403" s="158">
        <v>3.7564939389902756</v>
      </c>
    </row>
    <row r="11404" spans="1:7" x14ac:dyDescent="0.25">
      <c r="A11404" s="147">
        <v>11400</v>
      </c>
      <c r="B11404" s="151">
        <v>21301133317</v>
      </c>
      <c r="C11404" s="151">
        <v>319</v>
      </c>
      <c r="D11404" s="158">
        <v>836.07441200000005</v>
      </c>
      <c r="E11404" s="151">
        <v>14279</v>
      </c>
      <c r="F11404" s="151">
        <v>1</v>
      </c>
      <c r="G11404" s="158">
        <v>4.9020913813773808</v>
      </c>
    </row>
    <row r="11405" spans="1:7" x14ac:dyDescent="0.25">
      <c r="A11405" s="147">
        <v>11401</v>
      </c>
      <c r="B11405" s="151">
        <v>21301133318</v>
      </c>
      <c r="C11405" s="151">
        <v>529</v>
      </c>
      <c r="D11405" s="158">
        <v>777.96404749999999</v>
      </c>
      <c r="E11405" s="151">
        <v>14737</v>
      </c>
      <c r="F11405" s="151">
        <v>1</v>
      </c>
      <c r="G11405" s="158">
        <v>1.8516051685093911</v>
      </c>
    </row>
    <row r="11406" spans="1:7" x14ac:dyDescent="0.25">
      <c r="A11406" s="147">
        <v>11402</v>
      </c>
      <c r="B11406" s="151">
        <v>21301133319</v>
      </c>
      <c r="C11406" s="151">
        <v>533</v>
      </c>
      <c r="D11406" s="158">
        <v>846.6694933</v>
      </c>
      <c r="E11406" s="151">
        <v>14173</v>
      </c>
      <c r="F11406" s="151">
        <v>1</v>
      </c>
      <c r="G11406" s="158">
        <v>5.6080991074996671</v>
      </c>
    </row>
    <row r="11407" spans="1:7" x14ac:dyDescent="0.25">
      <c r="A11407" s="147">
        <v>11403</v>
      </c>
      <c r="B11407" s="151">
        <v>21301133320</v>
      </c>
      <c r="C11407" s="151">
        <v>458</v>
      </c>
      <c r="D11407" s="158">
        <v>828.30460349999998</v>
      </c>
      <c r="E11407" s="151">
        <v>14362</v>
      </c>
      <c r="F11407" s="151">
        <v>1</v>
      </c>
      <c r="G11407" s="158">
        <v>4.3492740109231383</v>
      </c>
    </row>
    <row r="11408" spans="1:7" x14ac:dyDescent="0.25">
      <c r="A11408" s="147">
        <v>11404</v>
      </c>
      <c r="B11408" s="151">
        <v>21301133321</v>
      </c>
      <c r="C11408" s="151">
        <v>482</v>
      </c>
      <c r="D11408" s="158">
        <v>839.16659140000002</v>
      </c>
      <c r="E11408" s="151">
        <v>14250</v>
      </c>
      <c r="F11408" s="151">
        <v>1</v>
      </c>
      <c r="G11408" s="158">
        <v>5.0952444385240447</v>
      </c>
    </row>
    <row r="11409" spans="1:7" x14ac:dyDescent="0.25">
      <c r="A11409" s="147">
        <v>11405</v>
      </c>
      <c r="B11409" s="151">
        <v>21301133322</v>
      </c>
      <c r="C11409" s="151">
        <v>264</v>
      </c>
      <c r="D11409" s="158">
        <v>841.99736959999996</v>
      </c>
      <c r="E11409" s="151">
        <v>14228</v>
      </c>
      <c r="F11409" s="151">
        <v>1</v>
      </c>
      <c r="G11409" s="158">
        <v>5.241774343945651</v>
      </c>
    </row>
    <row r="11410" spans="1:7" x14ac:dyDescent="0.25">
      <c r="A11410" s="147">
        <v>11406</v>
      </c>
      <c r="B11410" s="151">
        <v>21301133323</v>
      </c>
      <c r="C11410" s="151">
        <v>377</v>
      </c>
      <c r="D11410" s="158">
        <v>877.72492239999997</v>
      </c>
      <c r="E11410" s="151">
        <v>13738</v>
      </c>
      <c r="F11410" s="151">
        <v>2</v>
      </c>
      <c r="G11410" s="158">
        <v>8.5053949646996134</v>
      </c>
    </row>
    <row r="11411" spans="1:7" x14ac:dyDescent="0.25">
      <c r="A11411" s="147">
        <v>11407</v>
      </c>
      <c r="B11411" s="151">
        <v>21301133324</v>
      </c>
      <c r="C11411" s="151">
        <v>446</v>
      </c>
      <c r="D11411" s="158">
        <v>872.51514450000002</v>
      </c>
      <c r="E11411" s="151">
        <v>13819</v>
      </c>
      <c r="F11411" s="151">
        <v>2</v>
      </c>
      <c r="G11411" s="158">
        <v>7.9658984947382443</v>
      </c>
    </row>
    <row r="11412" spans="1:7" x14ac:dyDescent="0.25">
      <c r="A11412" s="147">
        <v>11408</v>
      </c>
      <c r="B11412" s="151">
        <v>21301133325</v>
      </c>
      <c r="C11412" s="151">
        <v>352</v>
      </c>
      <c r="D11412" s="158">
        <v>870.54266640000003</v>
      </c>
      <c r="E11412" s="151">
        <v>13854</v>
      </c>
      <c r="F11412" s="151">
        <v>1</v>
      </c>
      <c r="G11412" s="158">
        <v>7.7327827361129611</v>
      </c>
    </row>
    <row r="11413" spans="1:7" x14ac:dyDescent="0.25">
      <c r="A11413" s="147">
        <v>11409</v>
      </c>
      <c r="B11413" s="151">
        <v>21301133326</v>
      </c>
      <c r="C11413" s="151">
        <v>372</v>
      </c>
      <c r="D11413" s="158">
        <v>834.27346880000005</v>
      </c>
      <c r="E11413" s="151">
        <v>14310</v>
      </c>
      <c r="F11413" s="151">
        <v>1</v>
      </c>
      <c r="G11413" s="158">
        <v>4.6956174237378443</v>
      </c>
    </row>
    <row r="11414" spans="1:7" x14ac:dyDescent="0.25">
      <c r="A11414" s="147">
        <v>11410</v>
      </c>
      <c r="B11414" s="151">
        <v>21301133327</v>
      </c>
      <c r="C11414" s="151">
        <v>307</v>
      </c>
      <c r="D11414" s="158">
        <v>798.74604169999998</v>
      </c>
      <c r="E11414" s="151">
        <v>14614</v>
      </c>
      <c r="F11414" s="151">
        <v>1</v>
      </c>
      <c r="G11414" s="158">
        <v>2.6708405488211002</v>
      </c>
    </row>
    <row r="11415" spans="1:7" x14ac:dyDescent="0.25">
      <c r="A11415" s="147">
        <v>11411</v>
      </c>
      <c r="B11415" s="151">
        <v>21301133328</v>
      </c>
      <c r="C11415" s="151">
        <v>343</v>
      </c>
      <c r="D11415" s="158">
        <v>781.05911509999999</v>
      </c>
      <c r="E11415" s="151">
        <v>14718</v>
      </c>
      <c r="F11415" s="151">
        <v>1</v>
      </c>
      <c r="G11415" s="158">
        <v>1.9781537231916877</v>
      </c>
    </row>
    <row r="11416" spans="1:7" x14ac:dyDescent="0.25">
      <c r="A11416" s="147">
        <v>11412</v>
      </c>
      <c r="B11416" s="151">
        <v>21301133329</v>
      </c>
      <c r="C11416" s="151">
        <v>329</v>
      </c>
      <c r="D11416" s="158">
        <v>803.07185500000003</v>
      </c>
      <c r="E11416" s="151">
        <v>14573</v>
      </c>
      <c r="F11416" s="151">
        <v>1</v>
      </c>
      <c r="G11416" s="158">
        <v>2.9439190089250036</v>
      </c>
    </row>
    <row r="11417" spans="1:7" x14ac:dyDescent="0.25">
      <c r="A11417" s="147">
        <v>11413</v>
      </c>
      <c r="B11417" s="151">
        <v>21301133330</v>
      </c>
      <c r="C11417" s="151">
        <v>666</v>
      </c>
      <c r="D11417" s="158">
        <v>842.97152860000006</v>
      </c>
      <c r="E11417" s="151">
        <v>14213</v>
      </c>
      <c r="F11417" s="151">
        <v>1</v>
      </c>
      <c r="G11417" s="158">
        <v>5.3416810976422004</v>
      </c>
    </row>
    <row r="11418" spans="1:7" x14ac:dyDescent="0.25">
      <c r="A11418" s="147">
        <v>11414</v>
      </c>
      <c r="B11418" s="151">
        <v>21301133331</v>
      </c>
      <c r="C11418" s="151">
        <v>408</v>
      </c>
      <c r="D11418" s="158">
        <v>841.84623060000001</v>
      </c>
      <c r="E11418" s="151">
        <v>14229</v>
      </c>
      <c r="F11418" s="151">
        <v>1</v>
      </c>
      <c r="G11418" s="158">
        <v>5.2351138936992143</v>
      </c>
    </row>
    <row r="11419" spans="1:7" x14ac:dyDescent="0.25">
      <c r="A11419" s="147">
        <v>11415</v>
      </c>
      <c r="B11419" s="151">
        <v>21301133332</v>
      </c>
      <c r="C11419" s="151">
        <v>441</v>
      </c>
      <c r="D11419" s="158">
        <v>857.37299759999996</v>
      </c>
      <c r="E11419" s="151">
        <v>14044</v>
      </c>
      <c r="F11419" s="151">
        <v>1</v>
      </c>
      <c r="G11419" s="158">
        <v>6.4672971892899955</v>
      </c>
    </row>
    <row r="11420" spans="1:7" x14ac:dyDescent="0.25">
      <c r="A11420" s="147">
        <v>11416</v>
      </c>
      <c r="B11420" s="151">
        <v>21301133333</v>
      </c>
      <c r="C11420" s="151">
        <v>629</v>
      </c>
      <c r="D11420" s="158">
        <v>797.12755040000002</v>
      </c>
      <c r="E11420" s="151">
        <v>14625</v>
      </c>
      <c r="F11420" s="151">
        <v>1</v>
      </c>
      <c r="G11420" s="158">
        <v>2.5975755961102971</v>
      </c>
    </row>
    <row r="11421" spans="1:7" x14ac:dyDescent="0.25">
      <c r="A11421" s="147">
        <v>11417</v>
      </c>
      <c r="B11421" s="151">
        <v>21301133401</v>
      </c>
      <c r="C11421" s="151">
        <v>441</v>
      </c>
      <c r="D11421" s="158">
        <v>831.22073009999997</v>
      </c>
      <c r="E11421" s="151">
        <v>14339</v>
      </c>
      <c r="F11421" s="151">
        <v>1</v>
      </c>
      <c r="G11421" s="158">
        <v>4.5024643665911812</v>
      </c>
    </row>
    <row r="11422" spans="1:7" x14ac:dyDescent="0.25">
      <c r="A11422" s="147">
        <v>11418</v>
      </c>
      <c r="B11422" s="151">
        <v>21301133402</v>
      </c>
      <c r="C11422" s="151">
        <v>396</v>
      </c>
      <c r="D11422" s="158">
        <v>885.27367430000004</v>
      </c>
      <c r="E11422" s="151">
        <v>13614</v>
      </c>
      <c r="F11422" s="151">
        <v>2</v>
      </c>
      <c r="G11422" s="158">
        <v>9.3312907952577593</v>
      </c>
    </row>
    <row r="11423" spans="1:7" x14ac:dyDescent="0.25">
      <c r="A11423" s="147">
        <v>11419</v>
      </c>
      <c r="B11423" s="151">
        <v>21301133403</v>
      </c>
      <c r="C11423" s="151">
        <v>383</v>
      </c>
      <c r="D11423" s="158">
        <v>802.51650419999999</v>
      </c>
      <c r="E11423" s="151">
        <v>14582</v>
      </c>
      <c r="F11423" s="151">
        <v>1</v>
      </c>
      <c r="G11423" s="158">
        <v>2.8839749567070734</v>
      </c>
    </row>
    <row r="11424" spans="1:7" x14ac:dyDescent="0.25">
      <c r="A11424" s="147">
        <v>11420</v>
      </c>
      <c r="B11424" s="151">
        <v>21301133404</v>
      </c>
      <c r="C11424" s="151">
        <v>373</v>
      </c>
      <c r="D11424" s="158">
        <v>890.61177180000004</v>
      </c>
      <c r="E11424" s="151">
        <v>13521</v>
      </c>
      <c r="F11424" s="151">
        <v>2</v>
      </c>
      <c r="G11424" s="158">
        <v>9.9507126681763687</v>
      </c>
    </row>
    <row r="11425" spans="1:7" x14ac:dyDescent="0.25">
      <c r="A11425" s="147">
        <v>11421</v>
      </c>
      <c r="B11425" s="151">
        <v>21301133405</v>
      </c>
      <c r="C11425" s="151">
        <v>429</v>
      </c>
      <c r="D11425" s="158">
        <v>837.42645219999997</v>
      </c>
      <c r="E11425" s="151">
        <v>14263</v>
      </c>
      <c r="F11425" s="151">
        <v>1</v>
      </c>
      <c r="G11425" s="158">
        <v>5.0086585853203678</v>
      </c>
    </row>
    <row r="11426" spans="1:7" x14ac:dyDescent="0.25">
      <c r="A11426" s="147">
        <v>11422</v>
      </c>
      <c r="B11426" s="151">
        <v>21301133406</v>
      </c>
      <c r="C11426" s="151">
        <v>452</v>
      </c>
      <c r="D11426" s="158">
        <v>776.22308439999995</v>
      </c>
      <c r="E11426" s="151">
        <v>14743</v>
      </c>
      <c r="F11426" s="151">
        <v>1</v>
      </c>
      <c r="G11426" s="158">
        <v>1.8116424670307711</v>
      </c>
    </row>
    <row r="11427" spans="1:7" x14ac:dyDescent="0.25">
      <c r="A11427" s="147">
        <v>11423</v>
      </c>
      <c r="B11427" s="151">
        <v>21301133407</v>
      </c>
      <c r="C11427" s="151">
        <v>530</v>
      </c>
      <c r="D11427" s="158">
        <v>892.1747944</v>
      </c>
      <c r="E11427" s="151">
        <v>13490</v>
      </c>
      <c r="F11427" s="151">
        <v>2</v>
      </c>
      <c r="G11427" s="158">
        <v>10.157186625815905</v>
      </c>
    </row>
    <row r="11428" spans="1:7" x14ac:dyDescent="0.25">
      <c r="A11428" s="147">
        <v>11424</v>
      </c>
      <c r="B11428" s="151">
        <v>21301133408</v>
      </c>
      <c r="C11428" s="151">
        <v>393</v>
      </c>
      <c r="D11428" s="158">
        <v>853.98060699999996</v>
      </c>
      <c r="E11428" s="151">
        <v>14086</v>
      </c>
      <c r="F11428" s="151">
        <v>1</v>
      </c>
      <c r="G11428" s="158">
        <v>6.1875582789396564</v>
      </c>
    </row>
    <row r="11429" spans="1:7" x14ac:dyDescent="0.25">
      <c r="A11429" s="147">
        <v>11425</v>
      </c>
      <c r="B11429" s="151">
        <v>21301133409</v>
      </c>
      <c r="C11429" s="151">
        <v>458</v>
      </c>
      <c r="D11429" s="158">
        <v>854.13054899999997</v>
      </c>
      <c r="E11429" s="151">
        <v>14082</v>
      </c>
      <c r="F11429" s="151">
        <v>1</v>
      </c>
      <c r="G11429" s="158">
        <v>6.2142000799254031</v>
      </c>
    </row>
    <row r="11430" spans="1:7" x14ac:dyDescent="0.25">
      <c r="A11430" s="147">
        <v>11426</v>
      </c>
      <c r="B11430" s="151">
        <v>21301133410</v>
      </c>
      <c r="C11430" s="151">
        <v>426</v>
      </c>
      <c r="D11430" s="158">
        <v>832.19417429999999</v>
      </c>
      <c r="E11430" s="151">
        <v>14328</v>
      </c>
      <c r="F11430" s="151">
        <v>1</v>
      </c>
      <c r="G11430" s="158">
        <v>4.5757293193019848</v>
      </c>
    </row>
    <row r="11431" spans="1:7" x14ac:dyDescent="0.25">
      <c r="A11431" s="147">
        <v>11427</v>
      </c>
      <c r="B11431" s="151">
        <v>21301133411</v>
      </c>
      <c r="C11431" s="151">
        <v>560</v>
      </c>
      <c r="D11431" s="158">
        <v>799.56924700000002</v>
      </c>
      <c r="E11431" s="151">
        <v>14603</v>
      </c>
      <c r="F11431" s="151">
        <v>1</v>
      </c>
      <c r="G11431" s="158">
        <v>2.7441055015319038</v>
      </c>
    </row>
    <row r="11432" spans="1:7" x14ac:dyDescent="0.25">
      <c r="A11432" s="147">
        <v>11428</v>
      </c>
      <c r="B11432" s="151">
        <v>21301133412</v>
      </c>
      <c r="C11432" s="151">
        <v>506</v>
      </c>
      <c r="D11432" s="158">
        <v>781.93838789999995</v>
      </c>
      <c r="E11432" s="151">
        <v>14709</v>
      </c>
      <c r="F11432" s="151">
        <v>1</v>
      </c>
      <c r="G11432" s="158">
        <v>2.0380977754096175</v>
      </c>
    </row>
    <row r="11433" spans="1:7" x14ac:dyDescent="0.25">
      <c r="A11433" s="147">
        <v>11429</v>
      </c>
      <c r="B11433" s="151">
        <v>21301133413</v>
      </c>
      <c r="C11433" s="151">
        <v>455</v>
      </c>
      <c r="D11433" s="158">
        <v>864.79094550000002</v>
      </c>
      <c r="E11433" s="151">
        <v>13941</v>
      </c>
      <c r="F11433" s="151">
        <v>1</v>
      </c>
      <c r="G11433" s="158">
        <v>7.1533235646729709</v>
      </c>
    </row>
    <row r="11434" spans="1:7" x14ac:dyDescent="0.25">
      <c r="A11434" s="147">
        <v>11430</v>
      </c>
      <c r="B11434" s="151">
        <v>21301133414</v>
      </c>
      <c r="C11434" s="151">
        <v>471</v>
      </c>
      <c r="D11434" s="158">
        <v>833.61421859999996</v>
      </c>
      <c r="E11434" s="151">
        <v>14317</v>
      </c>
      <c r="F11434" s="151">
        <v>1</v>
      </c>
      <c r="G11434" s="158">
        <v>4.6489942720127884</v>
      </c>
    </row>
    <row r="11435" spans="1:7" x14ac:dyDescent="0.25">
      <c r="A11435" s="147">
        <v>11431</v>
      </c>
      <c r="B11435" s="151">
        <v>21301133415</v>
      </c>
      <c r="C11435" s="151">
        <v>657</v>
      </c>
      <c r="D11435" s="158">
        <v>775.14987269999995</v>
      </c>
      <c r="E11435" s="151">
        <v>14750</v>
      </c>
      <c r="F11435" s="151">
        <v>1</v>
      </c>
      <c r="G11435" s="158">
        <v>1.7650193153057148</v>
      </c>
    </row>
    <row r="11436" spans="1:7" x14ac:dyDescent="0.25">
      <c r="A11436" s="147">
        <v>11432</v>
      </c>
      <c r="B11436" s="151">
        <v>21301133416</v>
      </c>
      <c r="C11436" s="151">
        <v>444</v>
      </c>
      <c r="D11436" s="158">
        <v>762.21789550000005</v>
      </c>
      <c r="E11436" s="151">
        <v>14792</v>
      </c>
      <c r="F11436" s="151">
        <v>1</v>
      </c>
      <c r="G11436" s="158">
        <v>1.4852804049553752</v>
      </c>
    </row>
    <row r="11437" spans="1:7" x14ac:dyDescent="0.25">
      <c r="A11437" s="147">
        <v>11433</v>
      </c>
      <c r="B11437" s="151">
        <v>21301133417</v>
      </c>
      <c r="C11437" s="151">
        <v>399</v>
      </c>
      <c r="D11437" s="158">
        <v>790.099872</v>
      </c>
      <c r="E11437" s="151">
        <v>14666</v>
      </c>
      <c r="F11437" s="151">
        <v>1</v>
      </c>
      <c r="G11437" s="158">
        <v>2.3244971360063942</v>
      </c>
    </row>
    <row r="11438" spans="1:7" x14ac:dyDescent="0.25">
      <c r="A11438" s="147">
        <v>11434</v>
      </c>
      <c r="B11438" s="151">
        <v>21301133418</v>
      </c>
      <c r="C11438" s="151">
        <v>534</v>
      </c>
      <c r="D11438" s="158">
        <v>781.54532770000003</v>
      </c>
      <c r="E11438" s="151">
        <v>14714</v>
      </c>
      <c r="F11438" s="151">
        <v>1</v>
      </c>
      <c r="G11438" s="158">
        <v>2.0047955241774345</v>
      </c>
    </row>
    <row r="11439" spans="1:7" x14ac:dyDescent="0.25">
      <c r="A11439" s="147">
        <v>11435</v>
      </c>
      <c r="B11439" s="151">
        <v>21301133419</v>
      </c>
      <c r="C11439" s="151">
        <v>436</v>
      </c>
      <c r="D11439" s="158">
        <v>796.66153959999997</v>
      </c>
      <c r="E11439" s="151">
        <v>14626</v>
      </c>
      <c r="F11439" s="151">
        <v>1</v>
      </c>
      <c r="G11439" s="158">
        <v>2.5909151458638604</v>
      </c>
    </row>
    <row r="11440" spans="1:7" x14ac:dyDescent="0.25">
      <c r="A11440" s="147">
        <v>11436</v>
      </c>
      <c r="B11440" s="151">
        <v>21301133420</v>
      </c>
      <c r="C11440" s="151">
        <v>558</v>
      </c>
      <c r="D11440" s="158">
        <v>773.00074830000005</v>
      </c>
      <c r="E11440" s="151">
        <v>14758</v>
      </c>
      <c r="F11440" s="151">
        <v>1</v>
      </c>
      <c r="G11440" s="158">
        <v>1.7117357133342215</v>
      </c>
    </row>
    <row r="11441" spans="1:7" x14ac:dyDescent="0.25">
      <c r="A11441" s="147">
        <v>11437</v>
      </c>
      <c r="B11441" s="151">
        <v>21301133421</v>
      </c>
      <c r="C11441" s="151">
        <v>465</v>
      </c>
      <c r="D11441" s="158">
        <v>835.66095749999999</v>
      </c>
      <c r="E11441" s="151">
        <v>14286</v>
      </c>
      <c r="F11441" s="151">
        <v>1</v>
      </c>
      <c r="G11441" s="158">
        <v>4.8554682296523248</v>
      </c>
    </row>
    <row r="11442" spans="1:7" x14ac:dyDescent="0.25">
      <c r="A11442" s="147">
        <v>11438</v>
      </c>
      <c r="B11442" s="151">
        <v>21301133422</v>
      </c>
      <c r="C11442" s="151">
        <v>364</v>
      </c>
      <c r="D11442" s="158">
        <v>837.71151889999999</v>
      </c>
      <c r="E11442" s="151">
        <v>14262</v>
      </c>
      <c r="F11442" s="151">
        <v>1</v>
      </c>
      <c r="G11442" s="158">
        <v>5.0153190355668045</v>
      </c>
    </row>
    <row r="11443" spans="1:7" x14ac:dyDescent="0.25">
      <c r="A11443" s="147">
        <v>11439</v>
      </c>
      <c r="B11443" s="151">
        <v>21301133423</v>
      </c>
      <c r="C11443" s="151">
        <v>686</v>
      </c>
      <c r="D11443" s="158">
        <v>839.46889290000001</v>
      </c>
      <c r="E11443" s="151">
        <v>14247</v>
      </c>
      <c r="F11443" s="151">
        <v>1</v>
      </c>
      <c r="G11443" s="158">
        <v>5.1152257892633539</v>
      </c>
    </row>
    <row r="11444" spans="1:7" x14ac:dyDescent="0.25">
      <c r="A11444" s="147">
        <v>11440</v>
      </c>
      <c r="B11444" s="151">
        <v>21301133424</v>
      </c>
      <c r="C11444" s="151">
        <v>442</v>
      </c>
      <c r="D11444" s="158">
        <v>890.92304349999995</v>
      </c>
      <c r="E11444" s="151">
        <v>13513</v>
      </c>
      <c r="F11444" s="151">
        <v>2</v>
      </c>
      <c r="G11444" s="158">
        <v>10.003996270147862</v>
      </c>
    </row>
    <row r="11445" spans="1:7" x14ac:dyDescent="0.25">
      <c r="A11445" s="147">
        <v>11441</v>
      </c>
      <c r="B11445" s="151">
        <v>21301133425</v>
      </c>
      <c r="C11445" s="151">
        <v>550</v>
      </c>
      <c r="D11445" s="158">
        <v>798.46304080000004</v>
      </c>
      <c r="E11445" s="151">
        <v>14616</v>
      </c>
      <c r="F11445" s="151">
        <v>1</v>
      </c>
      <c r="G11445" s="158">
        <v>2.6575196483282273</v>
      </c>
    </row>
    <row r="11446" spans="1:7" x14ac:dyDescent="0.25">
      <c r="A11446" s="147">
        <v>11442</v>
      </c>
      <c r="B11446" s="151">
        <v>21301133426</v>
      </c>
      <c r="C11446" s="151">
        <v>622</v>
      </c>
      <c r="D11446" s="158">
        <v>833.96244630000001</v>
      </c>
      <c r="E11446" s="151">
        <v>14313</v>
      </c>
      <c r="F11446" s="151">
        <v>1</v>
      </c>
      <c r="G11446" s="158">
        <v>4.6756360729985342</v>
      </c>
    </row>
    <row r="11447" spans="1:7" x14ac:dyDescent="0.25">
      <c r="A11447" s="147">
        <v>11443</v>
      </c>
      <c r="B11447" s="151">
        <v>21301133427</v>
      </c>
      <c r="C11447" s="151">
        <v>542</v>
      </c>
      <c r="D11447" s="158">
        <v>808.78889219999996</v>
      </c>
      <c r="E11447" s="151">
        <v>14532</v>
      </c>
      <c r="F11447" s="151">
        <v>1</v>
      </c>
      <c r="G11447" s="158">
        <v>3.2169974690289065</v>
      </c>
    </row>
    <row r="11448" spans="1:7" x14ac:dyDescent="0.25">
      <c r="A11448" s="147">
        <v>11444</v>
      </c>
      <c r="B11448" s="151">
        <v>21301133428</v>
      </c>
      <c r="C11448" s="151">
        <v>433</v>
      </c>
      <c r="D11448" s="158">
        <v>843.47484459999998</v>
      </c>
      <c r="E11448" s="151">
        <v>14210</v>
      </c>
      <c r="F11448" s="151">
        <v>1</v>
      </c>
      <c r="G11448" s="158">
        <v>5.3616624483815105</v>
      </c>
    </row>
    <row r="11449" spans="1:7" x14ac:dyDescent="0.25">
      <c r="A11449" s="147">
        <v>11445</v>
      </c>
      <c r="B11449" s="151">
        <v>21301133429</v>
      </c>
      <c r="C11449" s="151">
        <v>578</v>
      </c>
      <c r="D11449" s="158">
        <v>834.16264890000002</v>
      </c>
      <c r="E11449" s="151">
        <v>14311</v>
      </c>
      <c r="F11449" s="151">
        <v>1</v>
      </c>
      <c r="G11449" s="158">
        <v>4.6889569734914076</v>
      </c>
    </row>
    <row r="11450" spans="1:7" x14ac:dyDescent="0.25">
      <c r="A11450" s="147">
        <v>11446</v>
      </c>
      <c r="B11450" s="151">
        <v>21301133430</v>
      </c>
      <c r="C11450" s="151">
        <v>555</v>
      </c>
      <c r="D11450" s="158">
        <v>828.15344560000005</v>
      </c>
      <c r="E11450" s="151">
        <v>14367</v>
      </c>
      <c r="F11450" s="151">
        <v>1</v>
      </c>
      <c r="G11450" s="158">
        <v>4.3159717596909548</v>
      </c>
    </row>
    <row r="11451" spans="1:7" x14ac:dyDescent="0.25">
      <c r="A11451" s="147">
        <v>11447</v>
      </c>
      <c r="B11451" s="151">
        <v>21301133431</v>
      </c>
      <c r="C11451" s="151">
        <v>320</v>
      </c>
      <c r="D11451" s="158">
        <v>815.24025789999996</v>
      </c>
      <c r="E11451" s="151">
        <v>14486</v>
      </c>
      <c r="F11451" s="151">
        <v>1</v>
      </c>
      <c r="G11451" s="158">
        <v>3.5233781803649928</v>
      </c>
    </row>
    <row r="11452" spans="1:7" x14ac:dyDescent="0.25">
      <c r="A11452" s="147">
        <v>11448</v>
      </c>
      <c r="B11452" s="151">
        <v>21301133432</v>
      </c>
      <c r="C11452" s="151">
        <v>428</v>
      </c>
      <c r="D11452" s="158">
        <v>819.46335810000005</v>
      </c>
      <c r="E11452" s="151">
        <v>14449</v>
      </c>
      <c r="F11452" s="151">
        <v>1</v>
      </c>
      <c r="G11452" s="158">
        <v>3.769814839483149</v>
      </c>
    </row>
    <row r="11453" spans="1:7" x14ac:dyDescent="0.25">
      <c r="A11453" s="147">
        <v>11449</v>
      </c>
      <c r="B11453" s="151">
        <v>21301133433</v>
      </c>
      <c r="C11453" s="151">
        <v>481</v>
      </c>
      <c r="D11453" s="158">
        <v>909.4524553</v>
      </c>
      <c r="E11453" s="151">
        <v>13114</v>
      </c>
      <c r="F11453" s="151">
        <v>2</v>
      </c>
      <c r="G11453" s="158">
        <v>12.661515918476088</v>
      </c>
    </row>
    <row r="11454" spans="1:7" x14ac:dyDescent="0.25">
      <c r="A11454" s="147">
        <v>11450</v>
      </c>
      <c r="B11454" s="151">
        <v>21301133434</v>
      </c>
      <c r="C11454" s="151">
        <v>322</v>
      </c>
      <c r="D11454" s="158">
        <v>812.42350299999998</v>
      </c>
      <c r="E11454" s="151">
        <v>14509</v>
      </c>
      <c r="F11454" s="151">
        <v>1</v>
      </c>
      <c r="G11454" s="158">
        <v>3.3701878246969499</v>
      </c>
    </row>
    <row r="11455" spans="1:7" x14ac:dyDescent="0.25">
      <c r="A11455" s="147">
        <v>11451</v>
      </c>
      <c r="B11455" s="151">
        <v>21301133435</v>
      </c>
      <c r="C11455" s="151">
        <v>494</v>
      </c>
      <c r="D11455" s="158">
        <v>829.4628553</v>
      </c>
      <c r="E11455" s="151">
        <v>14352</v>
      </c>
      <c r="F11455" s="151">
        <v>1</v>
      </c>
      <c r="G11455" s="158">
        <v>4.4158785133875051</v>
      </c>
    </row>
    <row r="11456" spans="1:7" x14ac:dyDescent="0.25">
      <c r="A11456" s="147">
        <v>11452</v>
      </c>
      <c r="B11456" s="151">
        <v>21301133436</v>
      </c>
      <c r="C11456" s="151">
        <v>593</v>
      </c>
      <c r="D11456" s="158">
        <v>804.21461120000004</v>
      </c>
      <c r="E11456" s="151">
        <v>14561</v>
      </c>
      <c r="F11456" s="151">
        <v>1</v>
      </c>
      <c r="G11456" s="158">
        <v>3.023844411882243</v>
      </c>
    </row>
    <row r="11457" spans="1:7" x14ac:dyDescent="0.25">
      <c r="A11457" s="147">
        <v>11453</v>
      </c>
      <c r="B11457" s="151">
        <v>21301133437</v>
      </c>
      <c r="C11457" s="151">
        <v>395</v>
      </c>
      <c r="D11457" s="158">
        <v>861.12747349999995</v>
      </c>
      <c r="E11457" s="151">
        <v>13992</v>
      </c>
      <c r="F11457" s="151">
        <v>1</v>
      </c>
      <c r="G11457" s="158">
        <v>6.8136406021047025</v>
      </c>
    </row>
    <row r="11458" spans="1:7" x14ac:dyDescent="0.25">
      <c r="A11458" s="147">
        <v>11454</v>
      </c>
      <c r="B11458" s="151">
        <v>21301133438</v>
      </c>
      <c r="C11458" s="151">
        <v>307</v>
      </c>
      <c r="D11458" s="158">
        <v>867.97762139999998</v>
      </c>
      <c r="E11458" s="151">
        <v>13895</v>
      </c>
      <c r="F11458" s="151">
        <v>1</v>
      </c>
      <c r="G11458" s="158">
        <v>7.4597042760090577</v>
      </c>
    </row>
    <row r="11459" spans="1:7" x14ac:dyDescent="0.25">
      <c r="A11459" s="147">
        <v>11455</v>
      </c>
      <c r="B11459" s="151">
        <v>21301133439</v>
      </c>
      <c r="C11459" s="151">
        <v>226</v>
      </c>
      <c r="D11459" s="158">
        <v>812.47326669999995</v>
      </c>
      <c r="E11459" s="151">
        <v>14508</v>
      </c>
      <c r="F11459" s="151">
        <v>1</v>
      </c>
      <c r="G11459" s="158">
        <v>3.3768482749433866</v>
      </c>
    </row>
    <row r="11460" spans="1:7" x14ac:dyDescent="0.25">
      <c r="A11460" s="147">
        <v>11456</v>
      </c>
      <c r="B11460" s="151">
        <v>21301133440</v>
      </c>
      <c r="C11460" s="151">
        <v>415</v>
      </c>
      <c r="D11460" s="158">
        <v>830.70000849999997</v>
      </c>
      <c r="E11460" s="151">
        <v>14342</v>
      </c>
      <c r="F11460" s="151">
        <v>1</v>
      </c>
      <c r="G11460" s="158">
        <v>4.4824830158518711</v>
      </c>
    </row>
    <row r="11461" spans="1:7" x14ac:dyDescent="0.25">
      <c r="A11461" s="147">
        <v>11457</v>
      </c>
      <c r="B11461" s="151">
        <v>21301133441</v>
      </c>
      <c r="C11461" s="151">
        <v>569</v>
      </c>
      <c r="D11461" s="158">
        <v>793.69894620000002</v>
      </c>
      <c r="E11461" s="151">
        <v>14645</v>
      </c>
      <c r="F11461" s="151">
        <v>1</v>
      </c>
      <c r="G11461" s="158">
        <v>2.4643665911815638</v>
      </c>
    </row>
    <row r="11462" spans="1:7" x14ac:dyDescent="0.25">
      <c r="A11462" s="147">
        <v>11458</v>
      </c>
      <c r="B11462" s="151">
        <v>21301133442</v>
      </c>
      <c r="C11462" s="151">
        <v>436</v>
      </c>
      <c r="D11462" s="158">
        <v>851.87000009999997</v>
      </c>
      <c r="E11462" s="151">
        <v>14112</v>
      </c>
      <c r="F11462" s="151">
        <v>1</v>
      </c>
      <c r="G11462" s="158">
        <v>6.0143865725323025</v>
      </c>
    </row>
    <row r="11463" spans="1:7" x14ac:dyDescent="0.25">
      <c r="A11463" s="147">
        <v>11459</v>
      </c>
      <c r="B11463" s="151">
        <v>21301133443</v>
      </c>
      <c r="C11463" s="151">
        <v>567</v>
      </c>
      <c r="D11463" s="158">
        <v>766.77384180000001</v>
      </c>
      <c r="E11463" s="151">
        <v>14774</v>
      </c>
      <c r="F11463" s="151">
        <v>1</v>
      </c>
      <c r="G11463" s="158">
        <v>1.6051685093912349</v>
      </c>
    </row>
    <row r="11464" spans="1:7" x14ac:dyDescent="0.25">
      <c r="A11464" s="147">
        <v>11460</v>
      </c>
      <c r="B11464" s="151">
        <v>21301133444</v>
      </c>
      <c r="C11464" s="151">
        <v>227</v>
      </c>
      <c r="D11464" s="158">
        <v>836.24715260000005</v>
      </c>
      <c r="E11464" s="151">
        <v>14278</v>
      </c>
      <c r="F11464" s="151">
        <v>1</v>
      </c>
      <c r="G11464" s="158">
        <v>4.9087518316238175</v>
      </c>
    </row>
    <row r="11465" spans="1:7" x14ac:dyDescent="0.25">
      <c r="A11465" s="147">
        <v>11461</v>
      </c>
      <c r="B11465" s="151">
        <v>21301133445</v>
      </c>
      <c r="C11465" s="151">
        <v>258</v>
      </c>
      <c r="D11465" s="158">
        <v>877.18526740000004</v>
      </c>
      <c r="E11465" s="151">
        <v>13750</v>
      </c>
      <c r="F11465" s="151">
        <v>2</v>
      </c>
      <c r="G11465" s="158">
        <v>8.4254695617423749</v>
      </c>
    </row>
    <row r="11466" spans="1:7" x14ac:dyDescent="0.25">
      <c r="A11466" s="147">
        <v>11462</v>
      </c>
      <c r="B11466" s="151">
        <v>21301133501</v>
      </c>
      <c r="C11466" s="151">
        <v>492</v>
      </c>
      <c r="D11466" s="158">
        <v>833.83185900000001</v>
      </c>
      <c r="E11466" s="151">
        <v>14315</v>
      </c>
      <c r="F11466" s="151">
        <v>1</v>
      </c>
      <c r="G11466" s="158">
        <v>4.6623151725056617</v>
      </c>
    </row>
    <row r="11467" spans="1:7" x14ac:dyDescent="0.25">
      <c r="A11467" s="147">
        <v>11463</v>
      </c>
      <c r="B11467" s="151">
        <v>21301133502</v>
      </c>
      <c r="C11467" s="151">
        <v>645</v>
      </c>
      <c r="D11467" s="158">
        <v>807.52739310000004</v>
      </c>
      <c r="E11467" s="151">
        <v>14541</v>
      </c>
      <c r="F11467" s="151">
        <v>1</v>
      </c>
      <c r="G11467" s="158">
        <v>3.1570534168109767</v>
      </c>
    </row>
    <row r="11468" spans="1:7" x14ac:dyDescent="0.25">
      <c r="A11468" s="147">
        <v>11464</v>
      </c>
      <c r="B11468" s="151">
        <v>21301133503</v>
      </c>
      <c r="C11468" s="151">
        <v>626</v>
      </c>
      <c r="D11468" s="158">
        <v>873.11381400000005</v>
      </c>
      <c r="E11468" s="151">
        <v>13810</v>
      </c>
      <c r="F11468" s="151">
        <v>2</v>
      </c>
      <c r="G11468" s="158">
        <v>8.0258425469561736</v>
      </c>
    </row>
    <row r="11469" spans="1:7" x14ac:dyDescent="0.25">
      <c r="A11469" s="147">
        <v>11465</v>
      </c>
      <c r="B11469" s="151">
        <v>21301133504</v>
      </c>
      <c r="C11469" s="151">
        <v>1221</v>
      </c>
      <c r="D11469" s="158">
        <v>921.54071539999995</v>
      </c>
      <c r="E11469" s="151">
        <v>12823</v>
      </c>
      <c r="F11469" s="151">
        <v>2</v>
      </c>
      <c r="G11469" s="158">
        <v>14.599706940189156</v>
      </c>
    </row>
    <row r="11470" spans="1:7" x14ac:dyDescent="0.25">
      <c r="A11470" s="147">
        <v>11466</v>
      </c>
      <c r="B11470" s="151">
        <v>21301133505</v>
      </c>
      <c r="C11470" s="151">
        <v>389</v>
      </c>
      <c r="D11470" s="158">
        <v>855.22478520000004</v>
      </c>
      <c r="E11470" s="151">
        <v>14064</v>
      </c>
      <c r="F11470" s="151">
        <v>1</v>
      </c>
      <c r="G11470" s="158">
        <v>6.3340881843612626</v>
      </c>
    </row>
    <row r="11471" spans="1:7" x14ac:dyDescent="0.25">
      <c r="A11471" s="147">
        <v>11467</v>
      </c>
      <c r="B11471" s="151">
        <v>21301133506</v>
      </c>
      <c r="C11471" s="151">
        <v>446</v>
      </c>
      <c r="D11471" s="158">
        <v>824.98020380000003</v>
      </c>
      <c r="E11471" s="151">
        <v>14400</v>
      </c>
      <c r="F11471" s="151">
        <v>1</v>
      </c>
      <c r="G11471" s="158">
        <v>4.096176901558545</v>
      </c>
    </row>
    <row r="11472" spans="1:7" x14ac:dyDescent="0.25">
      <c r="A11472" s="147">
        <v>11468</v>
      </c>
      <c r="B11472" s="151">
        <v>21301133507</v>
      </c>
      <c r="C11472" s="151">
        <v>338</v>
      </c>
      <c r="D11472" s="158">
        <v>779.49294180000004</v>
      </c>
      <c r="E11472" s="151">
        <v>14729</v>
      </c>
      <c r="F11472" s="151">
        <v>1</v>
      </c>
      <c r="G11472" s="158">
        <v>1.9048887704808843</v>
      </c>
    </row>
    <row r="11473" spans="1:7" x14ac:dyDescent="0.25">
      <c r="A11473" s="147">
        <v>11469</v>
      </c>
      <c r="B11473" s="151">
        <v>21301133508</v>
      </c>
      <c r="C11473" s="151">
        <v>433</v>
      </c>
      <c r="D11473" s="158">
        <v>801.14974500000005</v>
      </c>
      <c r="E11473" s="151">
        <v>14589</v>
      </c>
      <c r="F11473" s="151">
        <v>1</v>
      </c>
      <c r="G11473" s="158">
        <v>2.837351804982017</v>
      </c>
    </row>
    <row r="11474" spans="1:7" x14ac:dyDescent="0.25">
      <c r="A11474" s="147">
        <v>11470</v>
      </c>
      <c r="B11474" s="151">
        <v>21301133509</v>
      </c>
      <c r="C11474" s="151">
        <v>327</v>
      </c>
      <c r="D11474" s="158">
        <v>812.61465220000002</v>
      </c>
      <c r="E11474" s="151">
        <v>14507</v>
      </c>
      <c r="F11474" s="151">
        <v>1</v>
      </c>
      <c r="G11474" s="158">
        <v>3.3835087251898233</v>
      </c>
    </row>
    <row r="11475" spans="1:7" x14ac:dyDescent="0.25">
      <c r="A11475" s="147">
        <v>11471</v>
      </c>
      <c r="B11475" s="151">
        <v>21301133510</v>
      </c>
      <c r="C11475" s="151">
        <v>534</v>
      </c>
      <c r="D11475" s="158">
        <v>818.31520390000003</v>
      </c>
      <c r="E11475" s="151">
        <v>14465</v>
      </c>
      <c r="F11475" s="151">
        <v>1</v>
      </c>
      <c r="G11475" s="158">
        <v>3.663247635540162</v>
      </c>
    </row>
    <row r="11476" spans="1:7" x14ac:dyDescent="0.25">
      <c r="A11476" s="147">
        <v>11472</v>
      </c>
      <c r="B11476" s="151">
        <v>21301133511</v>
      </c>
      <c r="C11476" s="151">
        <v>426</v>
      </c>
      <c r="D11476" s="158">
        <v>803.83921250000003</v>
      </c>
      <c r="E11476" s="151">
        <v>14566</v>
      </c>
      <c r="F11476" s="151">
        <v>1</v>
      </c>
      <c r="G11476" s="158">
        <v>2.99054216065006</v>
      </c>
    </row>
    <row r="11477" spans="1:7" x14ac:dyDescent="0.25">
      <c r="A11477" s="147">
        <v>11473</v>
      </c>
      <c r="B11477" s="151">
        <v>21301133512</v>
      </c>
      <c r="C11477" s="151">
        <v>483</v>
      </c>
      <c r="D11477" s="158">
        <v>763.62715590000005</v>
      </c>
      <c r="E11477" s="151">
        <v>14786</v>
      </c>
      <c r="F11477" s="151">
        <v>1</v>
      </c>
      <c r="G11477" s="158">
        <v>1.5252431064339949</v>
      </c>
    </row>
    <row r="11478" spans="1:7" x14ac:dyDescent="0.25">
      <c r="A11478" s="147">
        <v>11474</v>
      </c>
      <c r="B11478" s="151">
        <v>21301133513</v>
      </c>
      <c r="C11478" s="151">
        <v>345</v>
      </c>
      <c r="D11478" s="158">
        <v>767.26201419999995</v>
      </c>
      <c r="E11478" s="151">
        <v>14772</v>
      </c>
      <c r="F11478" s="151">
        <v>1</v>
      </c>
      <c r="G11478" s="158">
        <v>1.6184894098841083</v>
      </c>
    </row>
    <row r="11479" spans="1:7" x14ac:dyDescent="0.25">
      <c r="A11479" s="147">
        <v>11475</v>
      </c>
      <c r="B11479" s="151">
        <v>21301133514</v>
      </c>
      <c r="C11479" s="151">
        <v>482</v>
      </c>
      <c r="D11479" s="158">
        <v>746.05888619999996</v>
      </c>
      <c r="E11479" s="151">
        <v>14839</v>
      </c>
      <c r="F11479" s="151">
        <v>1</v>
      </c>
      <c r="G11479" s="158">
        <v>1.1722392433728519</v>
      </c>
    </row>
    <row r="11480" spans="1:7" x14ac:dyDescent="0.25">
      <c r="A11480" s="147">
        <v>11476</v>
      </c>
      <c r="B11480" s="151">
        <v>21301133515</v>
      </c>
      <c r="C11480" s="151">
        <v>503</v>
      </c>
      <c r="D11480" s="158">
        <v>809.5275279</v>
      </c>
      <c r="E11480" s="151">
        <v>14530</v>
      </c>
      <c r="F11480" s="151">
        <v>1</v>
      </c>
      <c r="G11480" s="158">
        <v>3.2303183695217799</v>
      </c>
    </row>
    <row r="11481" spans="1:7" x14ac:dyDescent="0.25">
      <c r="A11481" s="147">
        <v>11477</v>
      </c>
      <c r="B11481" s="151">
        <v>21301133516</v>
      </c>
      <c r="C11481" s="151">
        <v>652</v>
      </c>
      <c r="D11481" s="158">
        <v>898.26101610000001</v>
      </c>
      <c r="E11481" s="151">
        <v>13365</v>
      </c>
      <c r="F11481" s="151">
        <v>2</v>
      </c>
      <c r="G11481" s="158">
        <v>10.989742906620489</v>
      </c>
    </row>
    <row r="11482" spans="1:7" x14ac:dyDescent="0.25">
      <c r="A11482" s="147">
        <v>11478</v>
      </c>
      <c r="B11482" s="151">
        <v>21301133517</v>
      </c>
      <c r="C11482" s="151">
        <v>461</v>
      </c>
      <c r="D11482" s="158">
        <v>881.46594249999998</v>
      </c>
      <c r="E11482" s="151">
        <v>13677</v>
      </c>
      <c r="F11482" s="151">
        <v>2</v>
      </c>
      <c r="G11482" s="158">
        <v>8.9116824297322506</v>
      </c>
    </row>
    <row r="11483" spans="1:7" x14ac:dyDescent="0.25">
      <c r="A11483" s="147">
        <v>11479</v>
      </c>
      <c r="B11483" s="151">
        <v>21301133518</v>
      </c>
      <c r="C11483" s="151">
        <v>492</v>
      </c>
      <c r="D11483" s="158">
        <v>802.68734119999999</v>
      </c>
      <c r="E11483" s="151">
        <v>14579</v>
      </c>
      <c r="F11483" s="151">
        <v>1</v>
      </c>
      <c r="G11483" s="158">
        <v>2.9039563074463834</v>
      </c>
    </row>
    <row r="11484" spans="1:7" x14ac:dyDescent="0.25">
      <c r="A11484" s="147">
        <v>11480</v>
      </c>
      <c r="B11484" s="151">
        <v>21301133519</v>
      </c>
      <c r="C11484" s="151">
        <v>290</v>
      </c>
      <c r="D11484" s="158">
        <v>751.90680599999996</v>
      </c>
      <c r="E11484" s="151">
        <v>14828</v>
      </c>
      <c r="F11484" s="151">
        <v>1</v>
      </c>
      <c r="G11484" s="158">
        <v>1.2455041960836553</v>
      </c>
    </row>
    <row r="11485" spans="1:7" x14ac:dyDescent="0.25">
      <c r="A11485" s="147">
        <v>11481</v>
      </c>
      <c r="B11485" s="151">
        <v>21301133520</v>
      </c>
      <c r="C11485" s="151">
        <v>605</v>
      </c>
      <c r="D11485" s="158">
        <v>761.46148189999997</v>
      </c>
      <c r="E11485" s="151">
        <v>14795</v>
      </c>
      <c r="F11485" s="151">
        <v>1</v>
      </c>
      <c r="G11485" s="158">
        <v>1.4652990542160651</v>
      </c>
    </row>
    <row r="11486" spans="1:7" x14ac:dyDescent="0.25">
      <c r="A11486" s="147">
        <v>11482</v>
      </c>
      <c r="B11486" s="151">
        <v>21301133521</v>
      </c>
      <c r="C11486" s="151">
        <v>471</v>
      </c>
      <c r="D11486" s="158">
        <v>872.1448024</v>
      </c>
      <c r="E11486" s="151">
        <v>13826</v>
      </c>
      <c r="F11486" s="151">
        <v>2</v>
      </c>
      <c r="G11486" s="158">
        <v>7.9192753430131884</v>
      </c>
    </row>
    <row r="11487" spans="1:7" x14ac:dyDescent="0.25">
      <c r="A11487" s="147">
        <v>11483</v>
      </c>
      <c r="B11487" s="151">
        <v>21301133522</v>
      </c>
      <c r="C11487" s="151">
        <v>332</v>
      </c>
      <c r="D11487" s="158">
        <v>787.02551419999998</v>
      </c>
      <c r="E11487" s="151">
        <v>14682</v>
      </c>
      <c r="F11487" s="151">
        <v>1</v>
      </c>
      <c r="G11487" s="158">
        <v>2.2179299320634076</v>
      </c>
    </row>
    <row r="11488" spans="1:7" x14ac:dyDescent="0.25">
      <c r="A11488" s="147">
        <v>11484</v>
      </c>
      <c r="B11488" s="151">
        <v>21301133523</v>
      </c>
      <c r="C11488" s="151">
        <v>329</v>
      </c>
      <c r="D11488" s="158">
        <v>793.03116390000002</v>
      </c>
      <c r="E11488" s="151">
        <v>14649</v>
      </c>
      <c r="F11488" s="151">
        <v>1</v>
      </c>
      <c r="G11488" s="158">
        <v>2.4377247901958174</v>
      </c>
    </row>
    <row r="11489" spans="1:7" x14ac:dyDescent="0.25">
      <c r="A11489" s="147">
        <v>11485</v>
      </c>
      <c r="B11489" s="151">
        <v>21301133524</v>
      </c>
      <c r="C11489" s="151">
        <v>542</v>
      </c>
      <c r="D11489" s="158">
        <v>892.68687390000002</v>
      </c>
      <c r="E11489" s="151">
        <v>13481</v>
      </c>
      <c r="F11489" s="151">
        <v>2</v>
      </c>
      <c r="G11489" s="158">
        <v>10.217130678033834</v>
      </c>
    </row>
    <row r="11490" spans="1:7" x14ac:dyDescent="0.25">
      <c r="A11490" s="147">
        <v>11486</v>
      </c>
      <c r="B11490" s="151">
        <v>21301133525</v>
      </c>
      <c r="C11490" s="151">
        <v>333</v>
      </c>
      <c r="D11490" s="158">
        <v>806.30848119999996</v>
      </c>
      <c r="E11490" s="151">
        <v>14552</v>
      </c>
      <c r="F11490" s="151">
        <v>1</v>
      </c>
      <c r="G11490" s="158">
        <v>3.0837884641001732</v>
      </c>
    </row>
    <row r="11491" spans="1:7" x14ac:dyDescent="0.25">
      <c r="A11491" s="147">
        <v>11487</v>
      </c>
      <c r="B11491" s="151">
        <v>21301133526</v>
      </c>
      <c r="C11491" s="151">
        <v>365</v>
      </c>
      <c r="D11491" s="158">
        <v>846.27619730000004</v>
      </c>
      <c r="E11491" s="151">
        <v>14178</v>
      </c>
      <c r="F11491" s="151">
        <v>1</v>
      </c>
      <c r="G11491" s="158">
        <v>5.5747968562674837</v>
      </c>
    </row>
    <row r="11492" spans="1:7" x14ac:dyDescent="0.25">
      <c r="A11492" s="147">
        <v>11488</v>
      </c>
      <c r="B11492" s="151">
        <v>21301133527</v>
      </c>
      <c r="C11492" s="151">
        <v>587</v>
      </c>
      <c r="D11492" s="158">
        <v>810.94905349999999</v>
      </c>
      <c r="E11492" s="151">
        <v>14523</v>
      </c>
      <c r="F11492" s="151">
        <v>1</v>
      </c>
      <c r="G11492" s="158">
        <v>3.2769415212468367</v>
      </c>
    </row>
    <row r="11493" spans="1:7" x14ac:dyDescent="0.25">
      <c r="A11493" s="147">
        <v>11489</v>
      </c>
      <c r="B11493" s="151">
        <v>21301133528</v>
      </c>
      <c r="C11493" s="151">
        <v>129</v>
      </c>
      <c r="D11493" s="158">
        <v>862.70714859999998</v>
      </c>
      <c r="E11493" s="151">
        <v>13973</v>
      </c>
      <c r="F11493" s="151">
        <v>1</v>
      </c>
      <c r="G11493" s="158">
        <v>6.9401891567869995</v>
      </c>
    </row>
    <row r="11494" spans="1:7" x14ac:dyDescent="0.25">
      <c r="A11494" s="147">
        <v>11490</v>
      </c>
      <c r="B11494" s="151">
        <v>21301133529</v>
      </c>
      <c r="C11494" s="151">
        <v>521</v>
      </c>
      <c r="D11494" s="158">
        <v>802.45285550000006</v>
      </c>
      <c r="E11494" s="151">
        <v>14583</v>
      </c>
      <c r="F11494" s="151">
        <v>1</v>
      </c>
      <c r="G11494" s="158">
        <v>2.8773145064606367</v>
      </c>
    </row>
    <row r="11495" spans="1:7" x14ac:dyDescent="0.25">
      <c r="A11495" s="147">
        <v>11491</v>
      </c>
      <c r="B11495" s="151">
        <v>21301133530</v>
      </c>
      <c r="C11495" s="151">
        <v>522</v>
      </c>
      <c r="D11495" s="158">
        <v>802.14090339999996</v>
      </c>
      <c r="E11495" s="151">
        <v>14584</v>
      </c>
      <c r="F11495" s="151">
        <v>1</v>
      </c>
      <c r="G11495" s="158">
        <v>2.8706540562142004</v>
      </c>
    </row>
    <row r="11496" spans="1:7" x14ac:dyDescent="0.25">
      <c r="A11496" s="147">
        <v>11492</v>
      </c>
      <c r="B11496" s="151">
        <v>21301133531</v>
      </c>
      <c r="C11496" s="151">
        <v>424</v>
      </c>
      <c r="D11496" s="158">
        <v>789.56534980000004</v>
      </c>
      <c r="E11496" s="151">
        <v>14668</v>
      </c>
      <c r="F11496" s="151">
        <v>1</v>
      </c>
      <c r="G11496" s="158">
        <v>2.3111762355135208</v>
      </c>
    </row>
    <row r="11497" spans="1:7" x14ac:dyDescent="0.25">
      <c r="A11497" s="147">
        <v>11493</v>
      </c>
      <c r="B11497" s="151">
        <v>21301133532</v>
      </c>
      <c r="C11497" s="151">
        <v>351</v>
      </c>
      <c r="D11497" s="158">
        <v>780.93641839999998</v>
      </c>
      <c r="E11497" s="151">
        <v>14719</v>
      </c>
      <c r="F11497" s="151">
        <v>1</v>
      </c>
      <c r="G11497" s="158">
        <v>1.971493272945251</v>
      </c>
    </row>
    <row r="11498" spans="1:7" x14ac:dyDescent="0.25">
      <c r="A11498" s="147">
        <v>11494</v>
      </c>
      <c r="B11498" s="151">
        <v>21301133533</v>
      </c>
      <c r="C11498" s="151">
        <v>279</v>
      </c>
      <c r="D11498" s="158">
        <v>824.04276600000003</v>
      </c>
      <c r="E11498" s="151">
        <v>14407</v>
      </c>
      <c r="F11498" s="151">
        <v>1</v>
      </c>
      <c r="G11498" s="158">
        <v>4.0495537498334881</v>
      </c>
    </row>
    <row r="11499" spans="1:7" x14ac:dyDescent="0.25">
      <c r="A11499" s="147">
        <v>11495</v>
      </c>
      <c r="B11499" s="151">
        <v>21301133534</v>
      </c>
      <c r="C11499" s="151">
        <v>394</v>
      </c>
      <c r="D11499" s="158">
        <v>775.80035880000003</v>
      </c>
      <c r="E11499" s="151">
        <v>14748</v>
      </c>
      <c r="F11499" s="151">
        <v>1</v>
      </c>
      <c r="G11499" s="158">
        <v>1.7783402157985881</v>
      </c>
    </row>
    <row r="11500" spans="1:7" x14ac:dyDescent="0.25">
      <c r="A11500" s="147">
        <v>11496</v>
      </c>
      <c r="B11500" s="151">
        <v>21301133535</v>
      </c>
      <c r="C11500" s="151">
        <v>518</v>
      </c>
      <c r="D11500" s="158">
        <v>725.95360730000004</v>
      </c>
      <c r="E11500" s="151">
        <v>14895</v>
      </c>
      <c r="F11500" s="151">
        <v>1</v>
      </c>
      <c r="G11500" s="158">
        <v>0.79925402957239911</v>
      </c>
    </row>
    <row r="11501" spans="1:7" x14ac:dyDescent="0.25">
      <c r="A11501" s="147">
        <v>11497</v>
      </c>
      <c r="B11501" s="151">
        <v>21301133536</v>
      </c>
      <c r="C11501" s="151">
        <v>605</v>
      </c>
      <c r="D11501" s="158">
        <v>822.53496259999997</v>
      </c>
      <c r="E11501" s="151">
        <v>14419</v>
      </c>
      <c r="F11501" s="151">
        <v>1</v>
      </c>
      <c r="G11501" s="158">
        <v>3.9696283468762488</v>
      </c>
    </row>
    <row r="11502" spans="1:7" x14ac:dyDescent="0.25">
      <c r="A11502" s="147">
        <v>11498</v>
      </c>
      <c r="B11502" s="151">
        <v>21301133537</v>
      </c>
      <c r="C11502" s="151">
        <v>295</v>
      </c>
      <c r="D11502" s="158">
        <v>870.61388769999996</v>
      </c>
      <c r="E11502" s="151">
        <v>13850</v>
      </c>
      <c r="F11502" s="151">
        <v>1</v>
      </c>
      <c r="G11502" s="158">
        <v>7.7594245370987078</v>
      </c>
    </row>
    <row r="11503" spans="1:7" x14ac:dyDescent="0.25">
      <c r="A11503" s="147">
        <v>11499</v>
      </c>
      <c r="B11503" s="151">
        <v>21301133538</v>
      </c>
      <c r="C11503" s="151">
        <v>278</v>
      </c>
      <c r="D11503" s="158">
        <v>808.69507680000004</v>
      </c>
      <c r="E11503" s="151">
        <v>14534</v>
      </c>
      <c r="F11503" s="151">
        <v>1</v>
      </c>
      <c r="G11503" s="158">
        <v>3.2036765685360331</v>
      </c>
    </row>
    <row r="11504" spans="1:7" x14ac:dyDescent="0.25">
      <c r="A11504" s="147">
        <v>11500</v>
      </c>
      <c r="B11504" s="151">
        <v>21301133601</v>
      </c>
      <c r="C11504" s="151">
        <v>366</v>
      </c>
      <c r="D11504" s="158">
        <v>879.40722319999998</v>
      </c>
      <c r="E11504" s="151">
        <v>13710</v>
      </c>
      <c r="F11504" s="151">
        <v>2</v>
      </c>
      <c r="G11504" s="158">
        <v>8.6918875715998407</v>
      </c>
    </row>
    <row r="11505" spans="1:7" x14ac:dyDescent="0.25">
      <c r="A11505" s="147">
        <v>11501</v>
      </c>
      <c r="B11505" s="151">
        <v>21301133602</v>
      </c>
      <c r="C11505" s="151">
        <v>151</v>
      </c>
      <c r="D11505" s="158">
        <v>972.7864366</v>
      </c>
      <c r="E11505" s="151">
        <v>11004</v>
      </c>
      <c r="F11505" s="151">
        <v>4</v>
      </c>
      <c r="G11505" s="158">
        <v>26.715065938457439</v>
      </c>
    </row>
    <row r="11506" spans="1:7" x14ac:dyDescent="0.25">
      <c r="A11506" s="147">
        <v>11502</v>
      </c>
      <c r="B11506" s="151">
        <v>21301133603</v>
      </c>
      <c r="C11506" s="151">
        <v>379</v>
      </c>
      <c r="D11506" s="158">
        <v>886.40667199999996</v>
      </c>
      <c r="E11506" s="151">
        <v>13590</v>
      </c>
      <c r="F11506" s="151">
        <v>2</v>
      </c>
      <c r="G11506" s="158">
        <v>9.4911416011722398</v>
      </c>
    </row>
    <row r="11507" spans="1:7" x14ac:dyDescent="0.25">
      <c r="A11507" s="147">
        <v>11503</v>
      </c>
      <c r="B11507" s="151">
        <v>21301133604</v>
      </c>
      <c r="C11507" s="151">
        <v>339</v>
      </c>
      <c r="D11507" s="158">
        <v>893.35930989999997</v>
      </c>
      <c r="E11507" s="151">
        <v>13464</v>
      </c>
      <c r="F11507" s="151">
        <v>2</v>
      </c>
      <c r="G11507" s="158">
        <v>10.330358332223257</v>
      </c>
    </row>
    <row r="11508" spans="1:7" x14ac:dyDescent="0.25">
      <c r="A11508" s="147">
        <v>11504</v>
      </c>
      <c r="B11508" s="151">
        <v>21301133605</v>
      </c>
      <c r="C11508" s="151">
        <v>354</v>
      </c>
      <c r="D11508" s="158">
        <v>861.40668819999996</v>
      </c>
      <c r="E11508" s="151">
        <v>13988</v>
      </c>
      <c r="F11508" s="151">
        <v>1</v>
      </c>
      <c r="G11508" s="158">
        <v>6.8402824030904492</v>
      </c>
    </row>
    <row r="11509" spans="1:7" x14ac:dyDescent="0.25">
      <c r="A11509" s="147">
        <v>11505</v>
      </c>
      <c r="B11509" s="151">
        <v>21301133606</v>
      </c>
      <c r="C11509" s="151">
        <v>510</v>
      </c>
      <c r="D11509" s="158">
        <v>873.55912009999997</v>
      </c>
      <c r="E11509" s="151">
        <v>13803</v>
      </c>
      <c r="F11509" s="151">
        <v>2</v>
      </c>
      <c r="G11509" s="158">
        <v>8.0724656986812313</v>
      </c>
    </row>
    <row r="11510" spans="1:7" x14ac:dyDescent="0.25">
      <c r="A11510" s="147">
        <v>11506</v>
      </c>
      <c r="B11510" s="151">
        <v>21301133607</v>
      </c>
      <c r="C11510" s="151">
        <v>606</v>
      </c>
      <c r="D11510" s="158">
        <v>874.67239940000002</v>
      </c>
      <c r="E11510" s="151">
        <v>13786</v>
      </c>
      <c r="F11510" s="151">
        <v>2</v>
      </c>
      <c r="G11510" s="158">
        <v>8.1856933528706541</v>
      </c>
    </row>
    <row r="11511" spans="1:7" x14ac:dyDescent="0.25">
      <c r="A11511" s="147">
        <v>11507</v>
      </c>
      <c r="B11511" s="151">
        <v>21301133608</v>
      </c>
      <c r="C11511" s="151">
        <v>414</v>
      </c>
      <c r="D11511" s="158">
        <v>932.50053509999998</v>
      </c>
      <c r="E11511" s="151">
        <v>12534</v>
      </c>
      <c r="F11511" s="151">
        <v>3</v>
      </c>
      <c r="G11511" s="158">
        <v>16.524577061409353</v>
      </c>
    </row>
    <row r="11512" spans="1:7" x14ac:dyDescent="0.25">
      <c r="A11512" s="147">
        <v>11508</v>
      </c>
      <c r="B11512" s="151">
        <v>21301133609</v>
      </c>
      <c r="C11512" s="151">
        <v>532</v>
      </c>
      <c r="D11512" s="158">
        <v>935.22304810000003</v>
      </c>
      <c r="E11512" s="151">
        <v>12455</v>
      </c>
      <c r="F11512" s="151">
        <v>3</v>
      </c>
      <c r="G11512" s="158">
        <v>17.050752630877845</v>
      </c>
    </row>
    <row r="11513" spans="1:7" x14ac:dyDescent="0.25">
      <c r="A11513" s="147">
        <v>11509</v>
      </c>
      <c r="B11513" s="151">
        <v>21301133610</v>
      </c>
      <c r="C11513" s="151">
        <v>406</v>
      </c>
      <c r="D11513" s="158">
        <v>957.01786689999994</v>
      </c>
      <c r="E11513" s="151">
        <v>11684</v>
      </c>
      <c r="F11513" s="151">
        <v>3</v>
      </c>
      <c r="G11513" s="158">
        <v>22.185959770880512</v>
      </c>
    </row>
    <row r="11514" spans="1:7" x14ac:dyDescent="0.25">
      <c r="A11514" s="147">
        <v>11510</v>
      </c>
      <c r="B11514" s="151">
        <v>21301133611</v>
      </c>
      <c r="C11514" s="151">
        <v>652</v>
      </c>
      <c r="D11514" s="158">
        <v>907.54378850000001</v>
      </c>
      <c r="E11514" s="151">
        <v>13158</v>
      </c>
      <c r="F11514" s="151">
        <v>2</v>
      </c>
      <c r="G11514" s="158">
        <v>12.368456107632877</v>
      </c>
    </row>
    <row r="11515" spans="1:7" x14ac:dyDescent="0.25">
      <c r="A11515" s="147">
        <v>11511</v>
      </c>
      <c r="B11515" s="151">
        <v>21301133612</v>
      </c>
      <c r="C11515" s="151">
        <v>573</v>
      </c>
      <c r="D11515" s="158">
        <v>964.58623120000004</v>
      </c>
      <c r="E11515" s="151">
        <v>11355</v>
      </c>
      <c r="F11515" s="151">
        <v>3</v>
      </c>
      <c r="G11515" s="158">
        <v>24.377247901958171</v>
      </c>
    </row>
    <row r="11516" spans="1:7" x14ac:dyDescent="0.25">
      <c r="A11516" s="147">
        <v>11512</v>
      </c>
      <c r="B11516" s="151">
        <v>21301133613</v>
      </c>
      <c r="C11516" s="151">
        <v>786</v>
      </c>
      <c r="D11516" s="158">
        <v>992.93059440000002</v>
      </c>
      <c r="E11516" s="151">
        <v>10004</v>
      </c>
      <c r="F11516" s="151">
        <v>4</v>
      </c>
      <c r="G11516" s="158">
        <v>33.375516184894103</v>
      </c>
    </row>
    <row r="11517" spans="1:7" x14ac:dyDescent="0.25">
      <c r="A11517" s="147">
        <v>11513</v>
      </c>
      <c r="B11517" s="151">
        <v>21301133614</v>
      </c>
      <c r="C11517" s="151">
        <v>524</v>
      </c>
      <c r="D11517" s="158">
        <v>977.98687470000004</v>
      </c>
      <c r="E11517" s="151">
        <v>10751</v>
      </c>
      <c r="F11517" s="151">
        <v>4</v>
      </c>
      <c r="G11517" s="158">
        <v>28.400159850805917</v>
      </c>
    </row>
    <row r="11518" spans="1:7" x14ac:dyDescent="0.25">
      <c r="A11518" s="147">
        <v>11514</v>
      </c>
      <c r="B11518" s="151">
        <v>21301133615</v>
      </c>
      <c r="C11518" s="151">
        <v>521</v>
      </c>
      <c r="D11518" s="158">
        <v>979.64486239999997</v>
      </c>
      <c r="E11518" s="151">
        <v>10672</v>
      </c>
      <c r="F11518" s="151">
        <v>4</v>
      </c>
      <c r="G11518" s="158">
        <v>28.926335420274413</v>
      </c>
    </row>
    <row r="11519" spans="1:7" x14ac:dyDescent="0.25">
      <c r="A11519" s="147">
        <v>11515</v>
      </c>
      <c r="B11519" s="151">
        <v>21301133616</v>
      </c>
      <c r="C11519" s="151">
        <v>616</v>
      </c>
      <c r="D11519" s="158">
        <v>959.91382499999997</v>
      </c>
      <c r="E11519" s="151">
        <v>11575</v>
      </c>
      <c r="F11519" s="151">
        <v>3</v>
      </c>
      <c r="G11519" s="158">
        <v>22.91194884774211</v>
      </c>
    </row>
    <row r="11520" spans="1:7" x14ac:dyDescent="0.25">
      <c r="A11520" s="147">
        <v>11516</v>
      </c>
      <c r="B11520" s="151">
        <v>21301133617</v>
      </c>
      <c r="C11520" s="151">
        <v>546</v>
      </c>
      <c r="D11520" s="158">
        <v>916.52865799999995</v>
      </c>
      <c r="E11520" s="151">
        <v>12937</v>
      </c>
      <c r="F11520" s="151">
        <v>2</v>
      </c>
      <c r="G11520" s="158">
        <v>13.840415612095377</v>
      </c>
    </row>
    <row r="11521" spans="1:7" x14ac:dyDescent="0.25">
      <c r="A11521" s="147">
        <v>11517</v>
      </c>
      <c r="B11521" s="151">
        <v>21301133618</v>
      </c>
      <c r="C11521" s="151">
        <v>592</v>
      </c>
      <c r="D11521" s="158">
        <v>937.58266419999995</v>
      </c>
      <c r="E11521" s="151">
        <v>12360</v>
      </c>
      <c r="F11521" s="151">
        <v>3</v>
      </c>
      <c r="G11521" s="158">
        <v>17.683495404289328</v>
      </c>
    </row>
    <row r="11522" spans="1:7" x14ac:dyDescent="0.25">
      <c r="A11522" s="147">
        <v>11518</v>
      </c>
      <c r="B11522" s="151">
        <v>21301133619</v>
      </c>
      <c r="C11522" s="151">
        <v>585</v>
      </c>
      <c r="D11522" s="158">
        <v>933.95238610000001</v>
      </c>
      <c r="E11522" s="151">
        <v>12489</v>
      </c>
      <c r="F11522" s="151">
        <v>3</v>
      </c>
      <c r="G11522" s="158">
        <v>16.824297322499003</v>
      </c>
    </row>
    <row r="11523" spans="1:7" x14ac:dyDescent="0.25">
      <c r="A11523" s="147">
        <v>11519</v>
      </c>
      <c r="B11523" s="151">
        <v>21301133701</v>
      </c>
      <c r="C11523" s="151">
        <v>412</v>
      </c>
      <c r="D11523" s="158">
        <v>856.24485019999997</v>
      </c>
      <c r="E11523" s="151">
        <v>14054</v>
      </c>
      <c r="F11523" s="151">
        <v>1</v>
      </c>
      <c r="G11523" s="158">
        <v>6.4006926868256295</v>
      </c>
    </row>
    <row r="11524" spans="1:7" x14ac:dyDescent="0.25">
      <c r="A11524" s="147">
        <v>11520</v>
      </c>
      <c r="B11524" s="151">
        <v>21301133702</v>
      </c>
      <c r="C11524" s="151">
        <v>432</v>
      </c>
      <c r="D11524" s="158">
        <v>834.37786100000005</v>
      </c>
      <c r="E11524" s="151">
        <v>14309</v>
      </c>
      <c r="F11524" s="151">
        <v>1</v>
      </c>
      <c r="G11524" s="158">
        <v>4.702277873984281</v>
      </c>
    </row>
    <row r="11525" spans="1:7" x14ac:dyDescent="0.25">
      <c r="A11525" s="147">
        <v>11521</v>
      </c>
      <c r="B11525" s="151">
        <v>21301133703</v>
      </c>
      <c r="C11525" s="151">
        <v>573</v>
      </c>
      <c r="D11525" s="158">
        <v>865.20612449999999</v>
      </c>
      <c r="E11525" s="151">
        <v>13936</v>
      </c>
      <c r="F11525" s="151">
        <v>1</v>
      </c>
      <c r="G11525" s="158">
        <v>7.1866258159051553</v>
      </c>
    </row>
    <row r="11526" spans="1:7" x14ac:dyDescent="0.25">
      <c r="A11526" s="147">
        <v>11522</v>
      </c>
      <c r="B11526" s="151">
        <v>21301133704</v>
      </c>
      <c r="C11526" s="151">
        <v>420</v>
      </c>
      <c r="D11526" s="158">
        <v>816.11402639999994</v>
      </c>
      <c r="E11526" s="151">
        <v>14480</v>
      </c>
      <c r="F11526" s="151">
        <v>1</v>
      </c>
      <c r="G11526" s="158">
        <v>3.563340881843613</v>
      </c>
    </row>
    <row r="11527" spans="1:7" x14ac:dyDescent="0.25">
      <c r="A11527" s="147">
        <v>11523</v>
      </c>
      <c r="B11527" s="151">
        <v>21301133705</v>
      </c>
      <c r="C11527" s="151">
        <v>458</v>
      </c>
      <c r="D11527" s="158">
        <v>868.89862870000002</v>
      </c>
      <c r="E11527" s="151">
        <v>13882</v>
      </c>
      <c r="F11527" s="151">
        <v>1</v>
      </c>
      <c r="G11527" s="158">
        <v>7.5462901292127347</v>
      </c>
    </row>
    <row r="11528" spans="1:7" x14ac:dyDescent="0.25">
      <c r="A11528" s="147">
        <v>11524</v>
      </c>
      <c r="B11528" s="151">
        <v>21301133706</v>
      </c>
      <c r="C11528" s="151">
        <v>506</v>
      </c>
      <c r="D11528" s="158">
        <v>858.39737279999997</v>
      </c>
      <c r="E11528" s="151">
        <v>14024</v>
      </c>
      <c r="F11528" s="151">
        <v>1</v>
      </c>
      <c r="G11528" s="158">
        <v>6.6005061942187293</v>
      </c>
    </row>
    <row r="11529" spans="1:7" x14ac:dyDescent="0.25">
      <c r="A11529" s="147">
        <v>11525</v>
      </c>
      <c r="B11529" s="151">
        <v>21301133707</v>
      </c>
      <c r="C11529" s="151">
        <v>300</v>
      </c>
      <c r="D11529" s="158">
        <v>818.47874390000004</v>
      </c>
      <c r="E11529" s="151">
        <v>14462</v>
      </c>
      <c r="F11529" s="151">
        <v>1</v>
      </c>
      <c r="G11529" s="158">
        <v>3.683228986279472</v>
      </c>
    </row>
    <row r="11530" spans="1:7" x14ac:dyDescent="0.25">
      <c r="A11530" s="147">
        <v>11526</v>
      </c>
      <c r="B11530" s="151">
        <v>21301133708</v>
      </c>
      <c r="C11530" s="151">
        <v>388</v>
      </c>
      <c r="D11530" s="158">
        <v>811.01494260000004</v>
      </c>
      <c r="E11530" s="151">
        <v>14520</v>
      </c>
      <c r="F11530" s="151">
        <v>1</v>
      </c>
      <c r="G11530" s="158">
        <v>3.2969228719861468</v>
      </c>
    </row>
    <row r="11531" spans="1:7" x14ac:dyDescent="0.25">
      <c r="A11531" s="147">
        <v>11527</v>
      </c>
      <c r="B11531" s="151">
        <v>21301133709</v>
      </c>
      <c r="C11531" s="151">
        <v>488</v>
      </c>
      <c r="D11531" s="158">
        <v>847.50609120000001</v>
      </c>
      <c r="E11531" s="151">
        <v>14168</v>
      </c>
      <c r="F11531" s="151">
        <v>1</v>
      </c>
      <c r="G11531" s="158">
        <v>5.6414013587318506</v>
      </c>
    </row>
    <row r="11532" spans="1:7" x14ac:dyDescent="0.25">
      <c r="A11532" s="147">
        <v>11528</v>
      </c>
      <c r="B11532" s="151">
        <v>21301133710</v>
      </c>
      <c r="C11532" s="151">
        <v>383</v>
      </c>
      <c r="D11532" s="158">
        <v>857.54433540000002</v>
      </c>
      <c r="E11532" s="151">
        <v>14042</v>
      </c>
      <c r="F11532" s="151">
        <v>1</v>
      </c>
      <c r="G11532" s="158">
        <v>6.4806180897828689</v>
      </c>
    </row>
    <row r="11533" spans="1:7" x14ac:dyDescent="0.25">
      <c r="A11533" s="147">
        <v>11529</v>
      </c>
      <c r="B11533" s="151">
        <v>21301133711</v>
      </c>
      <c r="C11533" s="151">
        <v>446</v>
      </c>
      <c r="D11533" s="158">
        <v>877.29248849999999</v>
      </c>
      <c r="E11533" s="151">
        <v>13747</v>
      </c>
      <c r="F11533" s="151">
        <v>2</v>
      </c>
      <c r="G11533" s="158">
        <v>8.4454509124816841</v>
      </c>
    </row>
    <row r="11534" spans="1:7" x14ac:dyDescent="0.25">
      <c r="A11534" s="147">
        <v>11530</v>
      </c>
      <c r="B11534" s="151">
        <v>21301133712</v>
      </c>
      <c r="C11534" s="151">
        <v>706</v>
      </c>
      <c r="D11534" s="158">
        <v>823.68303969999999</v>
      </c>
      <c r="E11534" s="151">
        <v>14410</v>
      </c>
      <c r="F11534" s="151">
        <v>1</v>
      </c>
      <c r="G11534" s="158">
        <v>4.029572399094179</v>
      </c>
    </row>
    <row r="11535" spans="1:7" x14ac:dyDescent="0.25">
      <c r="A11535" s="147">
        <v>11531</v>
      </c>
      <c r="B11535" s="151">
        <v>21301133713</v>
      </c>
      <c r="C11535" s="151">
        <v>542</v>
      </c>
      <c r="D11535" s="158">
        <v>835.37960510000005</v>
      </c>
      <c r="E11535" s="151">
        <v>14291</v>
      </c>
      <c r="F11535" s="151">
        <v>1</v>
      </c>
      <c r="G11535" s="158">
        <v>4.8221659784201414</v>
      </c>
    </row>
    <row r="11536" spans="1:7" x14ac:dyDescent="0.25">
      <c r="A11536" s="147">
        <v>11532</v>
      </c>
      <c r="B11536" s="151">
        <v>21301133714</v>
      </c>
      <c r="C11536" s="151">
        <v>814</v>
      </c>
      <c r="D11536" s="158">
        <v>1057.8862939999999</v>
      </c>
      <c r="E11536" s="151">
        <v>5054</v>
      </c>
      <c r="F11536" s="151">
        <v>7</v>
      </c>
      <c r="G11536" s="158">
        <v>66.344744904755558</v>
      </c>
    </row>
    <row r="11537" spans="1:7" x14ac:dyDescent="0.25">
      <c r="A11537" s="147">
        <v>11533</v>
      </c>
      <c r="B11537" s="151">
        <v>21301133715</v>
      </c>
      <c r="C11537" s="151">
        <v>316</v>
      </c>
      <c r="D11537" s="158">
        <v>804.21073360000003</v>
      </c>
      <c r="E11537" s="151">
        <v>14562</v>
      </c>
      <c r="F11537" s="151">
        <v>1</v>
      </c>
      <c r="G11537" s="158">
        <v>3.0171839616358063</v>
      </c>
    </row>
    <row r="11538" spans="1:7" x14ac:dyDescent="0.25">
      <c r="A11538" s="147">
        <v>11534</v>
      </c>
      <c r="B11538" s="151">
        <v>21301133716</v>
      </c>
      <c r="C11538" s="151">
        <v>440</v>
      </c>
      <c r="D11538" s="158">
        <v>895.83703089999995</v>
      </c>
      <c r="E11538" s="151">
        <v>13407</v>
      </c>
      <c r="F11538" s="151">
        <v>2</v>
      </c>
      <c r="G11538" s="158">
        <v>10.710003996270148</v>
      </c>
    </row>
    <row r="11539" spans="1:7" x14ac:dyDescent="0.25">
      <c r="A11539" s="147">
        <v>11535</v>
      </c>
      <c r="B11539" s="151">
        <v>21301133717</v>
      </c>
      <c r="C11539" s="151">
        <v>515</v>
      </c>
      <c r="D11539" s="158">
        <v>835.64128879999998</v>
      </c>
      <c r="E11539" s="151">
        <v>14288</v>
      </c>
      <c r="F11539" s="151">
        <v>1</v>
      </c>
      <c r="G11539" s="158">
        <v>4.8421473291594515</v>
      </c>
    </row>
    <row r="11540" spans="1:7" x14ac:dyDescent="0.25">
      <c r="A11540" s="147">
        <v>11536</v>
      </c>
      <c r="B11540" s="151">
        <v>21301133718</v>
      </c>
      <c r="C11540" s="151">
        <v>594</v>
      </c>
      <c r="D11540" s="158">
        <v>840.63027750000003</v>
      </c>
      <c r="E11540" s="151">
        <v>14236</v>
      </c>
      <c r="F11540" s="151">
        <v>1</v>
      </c>
      <c r="G11540" s="158">
        <v>5.1884907419741575</v>
      </c>
    </row>
    <row r="11541" spans="1:7" x14ac:dyDescent="0.25">
      <c r="A11541" s="147">
        <v>11537</v>
      </c>
      <c r="B11541" s="151">
        <v>21301133719</v>
      </c>
      <c r="C11541" s="151">
        <v>312</v>
      </c>
      <c r="D11541" s="158">
        <v>847.07675689999996</v>
      </c>
      <c r="E11541" s="151">
        <v>14169</v>
      </c>
      <c r="F11541" s="151">
        <v>1</v>
      </c>
      <c r="G11541" s="158">
        <v>5.6347409084854139</v>
      </c>
    </row>
    <row r="11542" spans="1:7" x14ac:dyDescent="0.25">
      <c r="A11542" s="147">
        <v>11538</v>
      </c>
      <c r="B11542" s="151">
        <v>21301133720</v>
      </c>
      <c r="C11542" s="151">
        <v>463</v>
      </c>
      <c r="D11542" s="158">
        <v>841.23879120000004</v>
      </c>
      <c r="E11542" s="151">
        <v>14233</v>
      </c>
      <c r="F11542" s="151">
        <v>1</v>
      </c>
      <c r="G11542" s="158">
        <v>5.2084720927134676</v>
      </c>
    </row>
    <row r="11543" spans="1:7" x14ac:dyDescent="0.25">
      <c r="A11543" s="147">
        <v>11539</v>
      </c>
      <c r="B11543" s="151">
        <v>21301133721</v>
      </c>
      <c r="C11543" s="151">
        <v>347</v>
      </c>
      <c r="D11543" s="158">
        <v>844.93942370000002</v>
      </c>
      <c r="E11543" s="151">
        <v>14189</v>
      </c>
      <c r="F11543" s="151">
        <v>1</v>
      </c>
      <c r="G11543" s="158">
        <v>5.501531903556681</v>
      </c>
    </row>
    <row r="11544" spans="1:7" x14ac:dyDescent="0.25">
      <c r="A11544" s="147">
        <v>11540</v>
      </c>
      <c r="B11544" s="151">
        <v>21301133722</v>
      </c>
      <c r="C11544" s="151">
        <v>393</v>
      </c>
      <c r="D11544" s="158">
        <v>859.93479500000001</v>
      </c>
      <c r="E11544" s="151">
        <v>14005</v>
      </c>
      <c r="F11544" s="151">
        <v>1</v>
      </c>
      <c r="G11544" s="158">
        <v>6.7270547489010264</v>
      </c>
    </row>
    <row r="11545" spans="1:7" x14ac:dyDescent="0.25">
      <c r="A11545" s="147">
        <v>11541</v>
      </c>
      <c r="B11545" s="151">
        <v>21301133723</v>
      </c>
      <c r="C11545" s="151">
        <v>382</v>
      </c>
      <c r="D11545" s="158">
        <v>844.81269399999996</v>
      </c>
      <c r="E11545" s="151">
        <v>14192</v>
      </c>
      <c r="F11545" s="151">
        <v>1</v>
      </c>
      <c r="G11545" s="158">
        <v>5.4815505528173709</v>
      </c>
    </row>
    <row r="11546" spans="1:7" x14ac:dyDescent="0.25">
      <c r="A11546" s="147">
        <v>11542</v>
      </c>
      <c r="B11546" s="151">
        <v>21301133724</v>
      </c>
      <c r="C11546" s="151">
        <v>718</v>
      </c>
      <c r="D11546" s="158">
        <v>866.48672790000001</v>
      </c>
      <c r="E11546" s="151">
        <v>13913</v>
      </c>
      <c r="F11546" s="151">
        <v>1</v>
      </c>
      <c r="G11546" s="158">
        <v>7.3398161715731973</v>
      </c>
    </row>
    <row r="11547" spans="1:7" x14ac:dyDescent="0.25">
      <c r="A11547" s="147">
        <v>11543</v>
      </c>
      <c r="B11547" s="151">
        <v>21301133726</v>
      </c>
      <c r="C11547" s="151">
        <v>685</v>
      </c>
      <c r="D11547" s="158">
        <v>912.66225199999997</v>
      </c>
      <c r="E11547" s="151">
        <v>13038</v>
      </c>
      <c r="F11547" s="151">
        <v>2</v>
      </c>
      <c r="G11547" s="158">
        <v>13.167710137205274</v>
      </c>
    </row>
    <row r="11548" spans="1:7" x14ac:dyDescent="0.25">
      <c r="A11548" s="147">
        <v>11544</v>
      </c>
      <c r="B11548" s="151">
        <v>21301133801</v>
      </c>
      <c r="C11548" s="151">
        <v>310</v>
      </c>
      <c r="D11548" s="158">
        <v>903.34870369999999</v>
      </c>
      <c r="E11548" s="151">
        <v>13259</v>
      </c>
      <c r="F11548" s="151">
        <v>2</v>
      </c>
      <c r="G11548" s="158">
        <v>11.695750632742774</v>
      </c>
    </row>
    <row r="11549" spans="1:7" x14ac:dyDescent="0.25">
      <c r="A11549" s="147">
        <v>11545</v>
      </c>
      <c r="B11549" s="151">
        <v>21301133802</v>
      </c>
      <c r="C11549" s="151">
        <v>461</v>
      </c>
      <c r="D11549" s="158">
        <v>875.07205020000004</v>
      </c>
      <c r="E11549" s="151">
        <v>13781</v>
      </c>
      <c r="F11549" s="151">
        <v>2</v>
      </c>
      <c r="G11549" s="158">
        <v>8.2189956041028367</v>
      </c>
    </row>
    <row r="11550" spans="1:7" x14ac:dyDescent="0.25">
      <c r="A11550" s="147">
        <v>11546</v>
      </c>
      <c r="B11550" s="151">
        <v>21301133803</v>
      </c>
      <c r="C11550" s="151">
        <v>369</v>
      </c>
      <c r="D11550" s="158">
        <v>877.94142920000002</v>
      </c>
      <c r="E11550" s="151">
        <v>13737</v>
      </c>
      <c r="F11550" s="151">
        <v>2</v>
      </c>
      <c r="G11550" s="158">
        <v>8.5120554149460492</v>
      </c>
    </row>
    <row r="11551" spans="1:7" x14ac:dyDescent="0.25">
      <c r="A11551" s="147">
        <v>11547</v>
      </c>
      <c r="B11551" s="151">
        <v>21301133804</v>
      </c>
      <c r="C11551" s="151">
        <v>738</v>
      </c>
      <c r="D11551" s="158">
        <v>922.8004674</v>
      </c>
      <c r="E11551" s="151">
        <v>12793</v>
      </c>
      <c r="F11551" s="151">
        <v>2</v>
      </c>
      <c r="G11551" s="158">
        <v>14.799520447582257</v>
      </c>
    </row>
    <row r="11552" spans="1:7" x14ac:dyDescent="0.25">
      <c r="A11552" s="147">
        <v>11548</v>
      </c>
      <c r="B11552" s="151">
        <v>21301133805</v>
      </c>
      <c r="C11552" s="151">
        <v>1889</v>
      </c>
      <c r="D11552" s="158">
        <v>978.04072340000005</v>
      </c>
      <c r="E11552" s="151">
        <v>10750</v>
      </c>
      <c r="F11552" s="151">
        <v>4</v>
      </c>
      <c r="G11552" s="158">
        <v>28.406820301052349</v>
      </c>
    </row>
    <row r="11553" spans="1:7" x14ac:dyDescent="0.25">
      <c r="A11553" s="147">
        <v>11549</v>
      </c>
      <c r="B11553" s="151">
        <v>21301133806</v>
      </c>
      <c r="C11553" s="151">
        <v>338</v>
      </c>
      <c r="D11553" s="158">
        <v>878.31227869999998</v>
      </c>
      <c r="E11553" s="151">
        <v>13732</v>
      </c>
      <c r="F11553" s="151">
        <v>2</v>
      </c>
      <c r="G11553" s="158">
        <v>8.5453576661782336</v>
      </c>
    </row>
    <row r="11554" spans="1:7" x14ac:dyDescent="0.25">
      <c r="A11554" s="147">
        <v>11550</v>
      </c>
      <c r="B11554" s="151">
        <v>21301133807</v>
      </c>
      <c r="C11554" s="151">
        <v>354</v>
      </c>
      <c r="D11554" s="158">
        <v>893.19408450000003</v>
      </c>
      <c r="E11554" s="151">
        <v>13465</v>
      </c>
      <c r="F11554" s="151">
        <v>2</v>
      </c>
      <c r="G11554" s="158">
        <v>10.323697881976821</v>
      </c>
    </row>
    <row r="11555" spans="1:7" x14ac:dyDescent="0.25">
      <c r="A11555" s="147">
        <v>11551</v>
      </c>
      <c r="B11555" s="151">
        <v>21301133808</v>
      </c>
      <c r="C11555" s="151">
        <v>398</v>
      </c>
      <c r="D11555" s="158">
        <v>893.63348800000006</v>
      </c>
      <c r="E11555" s="151">
        <v>13453</v>
      </c>
      <c r="F11555" s="151">
        <v>2</v>
      </c>
      <c r="G11555" s="158">
        <v>10.403623284934062</v>
      </c>
    </row>
    <row r="11556" spans="1:7" x14ac:dyDescent="0.25">
      <c r="A11556" s="147">
        <v>11552</v>
      </c>
      <c r="B11556" s="151">
        <v>21301133809</v>
      </c>
      <c r="C11556" s="151">
        <v>287</v>
      </c>
      <c r="D11556" s="158">
        <v>872.79421809999997</v>
      </c>
      <c r="E11556" s="151">
        <v>13814</v>
      </c>
      <c r="F11556" s="151">
        <v>2</v>
      </c>
      <c r="G11556" s="158">
        <v>7.9992007459704277</v>
      </c>
    </row>
    <row r="11557" spans="1:7" x14ac:dyDescent="0.25">
      <c r="A11557" s="147">
        <v>11553</v>
      </c>
      <c r="B11557" s="151">
        <v>21301133810</v>
      </c>
      <c r="C11557" s="151">
        <v>272</v>
      </c>
      <c r="D11557" s="158">
        <v>944.40220550000004</v>
      </c>
      <c r="E11557" s="151">
        <v>12131</v>
      </c>
      <c r="F11557" s="151">
        <v>3</v>
      </c>
      <c r="G11557" s="158">
        <v>19.208738510723325</v>
      </c>
    </row>
    <row r="11558" spans="1:7" x14ac:dyDescent="0.25">
      <c r="A11558" s="147">
        <v>11554</v>
      </c>
      <c r="B11558" s="151">
        <v>21301133811</v>
      </c>
      <c r="C11558" s="151">
        <v>399</v>
      </c>
      <c r="D11558" s="158">
        <v>854.03012349999995</v>
      </c>
      <c r="E11558" s="151">
        <v>14083</v>
      </c>
      <c r="F11558" s="151">
        <v>1</v>
      </c>
      <c r="G11558" s="158">
        <v>6.2075396296789664</v>
      </c>
    </row>
    <row r="11559" spans="1:7" x14ac:dyDescent="0.25">
      <c r="A11559" s="147">
        <v>11555</v>
      </c>
      <c r="B11559" s="151">
        <v>21301133812</v>
      </c>
      <c r="C11559" s="151">
        <v>625</v>
      </c>
      <c r="D11559" s="158">
        <v>922.08243479999999</v>
      </c>
      <c r="E11559" s="151">
        <v>12809</v>
      </c>
      <c r="F11559" s="151">
        <v>2</v>
      </c>
      <c r="G11559" s="158">
        <v>14.69295324363927</v>
      </c>
    </row>
    <row r="11560" spans="1:7" x14ac:dyDescent="0.25">
      <c r="A11560" s="147">
        <v>11556</v>
      </c>
      <c r="B11560" s="151">
        <v>21301133813</v>
      </c>
      <c r="C11560" s="151">
        <v>400</v>
      </c>
      <c r="D11560" s="158">
        <v>876.08355630000005</v>
      </c>
      <c r="E11560" s="151">
        <v>13763</v>
      </c>
      <c r="F11560" s="151">
        <v>2</v>
      </c>
      <c r="G11560" s="158">
        <v>8.3388837085386971</v>
      </c>
    </row>
    <row r="11561" spans="1:7" x14ac:dyDescent="0.25">
      <c r="A11561" s="147">
        <v>11557</v>
      </c>
      <c r="B11561" s="151">
        <v>21301133814</v>
      </c>
      <c r="C11561" s="151">
        <v>527</v>
      </c>
      <c r="D11561" s="158">
        <v>850.14481679999994</v>
      </c>
      <c r="E11561" s="151">
        <v>14137</v>
      </c>
      <c r="F11561" s="151">
        <v>1</v>
      </c>
      <c r="G11561" s="158">
        <v>5.847875316371387</v>
      </c>
    </row>
    <row r="11562" spans="1:7" x14ac:dyDescent="0.25">
      <c r="A11562" s="147">
        <v>11558</v>
      </c>
      <c r="B11562" s="151">
        <v>21301133815</v>
      </c>
      <c r="C11562" s="151">
        <v>300</v>
      </c>
      <c r="D11562" s="158">
        <v>932.68378199999995</v>
      </c>
      <c r="E11562" s="151">
        <v>12528</v>
      </c>
      <c r="F11562" s="151">
        <v>3</v>
      </c>
      <c r="G11562" s="158">
        <v>16.564539762887971</v>
      </c>
    </row>
    <row r="11563" spans="1:7" x14ac:dyDescent="0.25">
      <c r="A11563" s="147">
        <v>11559</v>
      </c>
      <c r="B11563" s="151">
        <v>21301133816</v>
      </c>
      <c r="C11563" s="151">
        <v>448</v>
      </c>
      <c r="D11563" s="158">
        <v>852.3584912</v>
      </c>
      <c r="E11563" s="151">
        <v>14107</v>
      </c>
      <c r="F11563" s="151">
        <v>1</v>
      </c>
      <c r="G11563" s="158">
        <v>6.0476888237644859</v>
      </c>
    </row>
    <row r="11564" spans="1:7" x14ac:dyDescent="0.25">
      <c r="A11564" s="147">
        <v>11560</v>
      </c>
      <c r="B11564" s="151">
        <v>21301133817</v>
      </c>
      <c r="C11564" s="151">
        <v>451</v>
      </c>
      <c r="D11564" s="158">
        <v>796.46398939999995</v>
      </c>
      <c r="E11564" s="151">
        <v>14628</v>
      </c>
      <c r="F11564" s="151">
        <v>1</v>
      </c>
      <c r="G11564" s="158">
        <v>2.577594245370987</v>
      </c>
    </row>
    <row r="11565" spans="1:7" x14ac:dyDescent="0.25">
      <c r="A11565" s="147">
        <v>11561</v>
      </c>
      <c r="B11565" s="151">
        <v>21301133818</v>
      </c>
      <c r="C11565" s="151">
        <v>274</v>
      </c>
      <c r="D11565" s="158">
        <v>833.75297520000004</v>
      </c>
      <c r="E11565" s="151">
        <v>14316</v>
      </c>
      <c r="F11565" s="151">
        <v>1</v>
      </c>
      <c r="G11565" s="158">
        <v>4.6556547222592251</v>
      </c>
    </row>
    <row r="11566" spans="1:7" x14ac:dyDescent="0.25">
      <c r="A11566" s="147">
        <v>11562</v>
      </c>
      <c r="B11566" s="151">
        <v>21301133819</v>
      </c>
      <c r="C11566" s="151">
        <v>305</v>
      </c>
      <c r="D11566" s="158">
        <v>774.1226805</v>
      </c>
      <c r="E11566" s="151">
        <v>14751</v>
      </c>
      <c r="F11566" s="151">
        <v>1</v>
      </c>
      <c r="G11566" s="158">
        <v>1.7583588650592781</v>
      </c>
    </row>
    <row r="11567" spans="1:7" x14ac:dyDescent="0.25">
      <c r="A11567" s="147">
        <v>11563</v>
      </c>
      <c r="B11567" s="151">
        <v>21301133820</v>
      </c>
      <c r="C11567" s="151">
        <v>325</v>
      </c>
      <c r="D11567" s="158">
        <v>843.78263279999999</v>
      </c>
      <c r="E11567" s="151">
        <v>14207</v>
      </c>
      <c r="F11567" s="151">
        <v>1</v>
      </c>
      <c r="G11567" s="158">
        <v>5.3816437991208206</v>
      </c>
    </row>
    <row r="11568" spans="1:7" x14ac:dyDescent="0.25">
      <c r="A11568" s="147">
        <v>11564</v>
      </c>
      <c r="B11568" s="151">
        <v>21301133821</v>
      </c>
      <c r="C11568" s="151">
        <v>323</v>
      </c>
      <c r="D11568" s="158">
        <v>860.05110739999998</v>
      </c>
      <c r="E11568" s="151">
        <v>14003</v>
      </c>
      <c r="F11568" s="151">
        <v>1</v>
      </c>
      <c r="G11568" s="158">
        <v>6.7403756493938998</v>
      </c>
    </row>
    <row r="11569" spans="1:7" x14ac:dyDescent="0.25">
      <c r="A11569" s="147">
        <v>11565</v>
      </c>
      <c r="B11569" s="151">
        <v>21301133822</v>
      </c>
      <c r="C11569" s="151">
        <v>423</v>
      </c>
      <c r="D11569" s="158">
        <v>901.93626619999998</v>
      </c>
      <c r="E11569" s="151">
        <v>13299</v>
      </c>
      <c r="F11569" s="151">
        <v>2</v>
      </c>
      <c r="G11569" s="158">
        <v>11.429332622885308</v>
      </c>
    </row>
    <row r="11570" spans="1:7" x14ac:dyDescent="0.25">
      <c r="A11570" s="147">
        <v>11566</v>
      </c>
      <c r="B11570" s="151">
        <v>21301133823</v>
      </c>
      <c r="C11570" s="151">
        <v>497</v>
      </c>
      <c r="D11570" s="158">
        <v>846.84806509999999</v>
      </c>
      <c r="E11570" s="151">
        <v>14171</v>
      </c>
      <c r="F11570" s="151">
        <v>1</v>
      </c>
      <c r="G11570" s="158">
        <v>5.6214200079925405</v>
      </c>
    </row>
    <row r="11571" spans="1:7" x14ac:dyDescent="0.25">
      <c r="A11571" s="147">
        <v>11567</v>
      </c>
      <c r="B11571" s="151">
        <v>21301133824</v>
      </c>
      <c r="C11571" s="151">
        <v>295</v>
      </c>
      <c r="D11571" s="158">
        <v>865.90397640000003</v>
      </c>
      <c r="E11571" s="151">
        <v>13922</v>
      </c>
      <c r="F11571" s="151">
        <v>1</v>
      </c>
      <c r="G11571" s="158">
        <v>7.279872119355268</v>
      </c>
    </row>
    <row r="11572" spans="1:7" x14ac:dyDescent="0.25">
      <c r="A11572" s="147">
        <v>11568</v>
      </c>
      <c r="B11572" s="151">
        <v>21301133825</v>
      </c>
      <c r="C11572" s="151">
        <v>394</v>
      </c>
      <c r="D11572" s="158">
        <v>873.49834020000003</v>
      </c>
      <c r="E11572" s="151">
        <v>13804</v>
      </c>
      <c r="F11572" s="151">
        <v>2</v>
      </c>
      <c r="G11572" s="158">
        <v>8.0658052484347937</v>
      </c>
    </row>
    <row r="11573" spans="1:7" x14ac:dyDescent="0.25">
      <c r="A11573" s="147">
        <v>11569</v>
      </c>
      <c r="B11573" s="151">
        <v>21301133826</v>
      </c>
      <c r="C11573" s="151">
        <v>529</v>
      </c>
      <c r="D11573" s="158">
        <v>827.82525720000001</v>
      </c>
      <c r="E11573" s="151">
        <v>14369</v>
      </c>
      <c r="F11573" s="151">
        <v>1</v>
      </c>
      <c r="G11573" s="158">
        <v>4.3026508591980814</v>
      </c>
    </row>
    <row r="11574" spans="1:7" x14ac:dyDescent="0.25">
      <c r="A11574" s="147">
        <v>11570</v>
      </c>
      <c r="B11574" s="151">
        <v>21301133827</v>
      </c>
      <c r="C11574" s="151">
        <v>551</v>
      </c>
      <c r="D11574" s="158">
        <v>894.87506480000002</v>
      </c>
      <c r="E11574" s="151">
        <v>13429</v>
      </c>
      <c r="F11574" s="151">
        <v>2</v>
      </c>
      <c r="G11574" s="158">
        <v>10.563474090848542</v>
      </c>
    </row>
    <row r="11575" spans="1:7" x14ac:dyDescent="0.25">
      <c r="A11575" s="147">
        <v>11571</v>
      </c>
      <c r="B11575" s="151">
        <v>21301133828</v>
      </c>
      <c r="C11575" s="151">
        <v>635</v>
      </c>
      <c r="D11575" s="158">
        <v>899.03298649999999</v>
      </c>
      <c r="E11575" s="151">
        <v>13355</v>
      </c>
      <c r="F11575" s="151">
        <v>2</v>
      </c>
      <c r="G11575" s="158">
        <v>11.056347409084854</v>
      </c>
    </row>
    <row r="11576" spans="1:7" x14ac:dyDescent="0.25">
      <c r="A11576" s="147">
        <v>11572</v>
      </c>
      <c r="B11576" s="151">
        <v>21301133829</v>
      </c>
      <c r="C11576" s="151">
        <v>206</v>
      </c>
      <c r="D11576" s="158">
        <v>831.11175179999998</v>
      </c>
      <c r="E11576" s="151">
        <v>14340</v>
      </c>
      <c r="F11576" s="151">
        <v>1</v>
      </c>
      <c r="G11576" s="158">
        <v>4.4958039163447445</v>
      </c>
    </row>
    <row r="11577" spans="1:7" x14ac:dyDescent="0.25">
      <c r="A11577" s="147">
        <v>11573</v>
      </c>
      <c r="B11577" s="151">
        <v>21301133830</v>
      </c>
      <c r="C11577" s="151">
        <v>397</v>
      </c>
      <c r="D11577" s="158">
        <v>879.46421320000002</v>
      </c>
      <c r="E11577" s="151">
        <v>13708</v>
      </c>
      <c r="F11577" s="151">
        <v>2</v>
      </c>
      <c r="G11577" s="158">
        <v>8.7052084720927141</v>
      </c>
    </row>
    <row r="11578" spans="1:7" x14ac:dyDescent="0.25">
      <c r="A11578" s="147">
        <v>11574</v>
      </c>
      <c r="B11578" s="151">
        <v>21301133831</v>
      </c>
      <c r="C11578" s="151">
        <v>196</v>
      </c>
      <c r="D11578" s="158">
        <v>849.40828209999995</v>
      </c>
      <c r="E11578" s="151">
        <v>14147</v>
      </c>
      <c r="F11578" s="151">
        <v>1</v>
      </c>
      <c r="G11578" s="158">
        <v>5.7812708139070201</v>
      </c>
    </row>
    <row r="11579" spans="1:7" x14ac:dyDescent="0.25">
      <c r="A11579" s="147">
        <v>11575</v>
      </c>
      <c r="B11579" s="151">
        <v>21301133832</v>
      </c>
      <c r="C11579" s="151">
        <v>18</v>
      </c>
      <c r="D11579" s="158" t="s">
        <v>2876</v>
      </c>
      <c r="E11579" s="151" t="e">
        <v>#VALUE!</v>
      </c>
      <c r="F11579" s="151" t="s">
        <v>2876</v>
      </c>
      <c r="G11579" s="158" t="e">
        <v>#VALUE!</v>
      </c>
    </row>
    <row r="11580" spans="1:7" x14ac:dyDescent="0.25">
      <c r="A11580" s="147">
        <v>11576</v>
      </c>
      <c r="B11580" s="151">
        <v>21301133834</v>
      </c>
      <c r="C11580" s="151">
        <v>392</v>
      </c>
      <c r="D11580" s="158">
        <v>818.90500780000002</v>
      </c>
      <c r="E11580" s="151">
        <v>14459</v>
      </c>
      <c r="F11580" s="151">
        <v>1</v>
      </c>
      <c r="G11580" s="158">
        <v>3.7032103370187821</v>
      </c>
    </row>
    <row r="11581" spans="1:7" x14ac:dyDescent="0.25">
      <c r="A11581" s="147">
        <v>11577</v>
      </c>
      <c r="B11581" s="151">
        <v>21301133835</v>
      </c>
      <c r="C11581" s="151">
        <v>254</v>
      </c>
      <c r="D11581" s="158">
        <v>722.40192460000003</v>
      </c>
      <c r="E11581" s="151">
        <v>14901</v>
      </c>
      <c r="F11581" s="151">
        <v>1</v>
      </c>
      <c r="G11581" s="158">
        <v>0.75929132809377908</v>
      </c>
    </row>
    <row r="11582" spans="1:7" x14ac:dyDescent="0.25">
      <c r="A11582" s="147">
        <v>11578</v>
      </c>
      <c r="B11582" s="151">
        <v>21301133836</v>
      </c>
      <c r="C11582" s="151">
        <v>418</v>
      </c>
      <c r="D11582" s="158">
        <v>784.25367329999995</v>
      </c>
      <c r="E11582" s="151">
        <v>14700</v>
      </c>
      <c r="F11582" s="151">
        <v>1</v>
      </c>
      <c r="G11582" s="158">
        <v>2.0980418276275477</v>
      </c>
    </row>
    <row r="11583" spans="1:7" x14ac:dyDescent="0.25">
      <c r="A11583" s="147">
        <v>11579</v>
      </c>
      <c r="B11583" s="151">
        <v>21301133837</v>
      </c>
      <c r="C11583" s="151">
        <v>370</v>
      </c>
      <c r="D11583" s="158">
        <v>776.00369250000006</v>
      </c>
      <c r="E11583" s="151">
        <v>14746</v>
      </c>
      <c r="F11583" s="151">
        <v>1</v>
      </c>
      <c r="G11583" s="158">
        <v>1.7916611162914611</v>
      </c>
    </row>
    <row r="11584" spans="1:7" x14ac:dyDescent="0.25">
      <c r="A11584" s="147">
        <v>11580</v>
      </c>
      <c r="B11584" s="151">
        <v>21301133838</v>
      </c>
      <c r="C11584" s="151">
        <v>283</v>
      </c>
      <c r="D11584" s="158">
        <v>847.7868019</v>
      </c>
      <c r="E11584" s="151">
        <v>14164</v>
      </c>
      <c r="F11584" s="151">
        <v>1</v>
      </c>
      <c r="G11584" s="158">
        <v>5.6680431597175973</v>
      </c>
    </row>
    <row r="11585" spans="1:7" x14ac:dyDescent="0.25">
      <c r="A11585" s="147">
        <v>11581</v>
      </c>
      <c r="B11585" s="151">
        <v>21301133839</v>
      </c>
      <c r="C11585" s="151">
        <v>494</v>
      </c>
      <c r="D11585" s="158">
        <v>974.68554419999998</v>
      </c>
      <c r="E11585" s="151">
        <v>10919</v>
      </c>
      <c r="F11585" s="151">
        <v>4</v>
      </c>
      <c r="G11585" s="158">
        <v>27.281204209404557</v>
      </c>
    </row>
    <row r="11586" spans="1:7" x14ac:dyDescent="0.25">
      <c r="A11586" s="147">
        <v>11582</v>
      </c>
      <c r="B11586" s="151">
        <v>21301133840</v>
      </c>
      <c r="C11586" s="151">
        <v>313</v>
      </c>
      <c r="D11586" s="158">
        <v>970.12972660000003</v>
      </c>
      <c r="E11586" s="151">
        <v>11110</v>
      </c>
      <c r="F11586" s="151">
        <v>3</v>
      </c>
      <c r="G11586" s="158">
        <v>26.009058212335155</v>
      </c>
    </row>
    <row r="11587" spans="1:7" x14ac:dyDescent="0.25">
      <c r="A11587" s="147">
        <v>11583</v>
      </c>
      <c r="B11587" s="151">
        <v>21301133841</v>
      </c>
      <c r="C11587" s="151">
        <v>436</v>
      </c>
      <c r="D11587" s="158">
        <v>874.77939460000005</v>
      </c>
      <c r="E11587" s="151">
        <v>13784</v>
      </c>
      <c r="F11587" s="151">
        <v>2</v>
      </c>
      <c r="G11587" s="158">
        <v>8.1990142533635275</v>
      </c>
    </row>
    <row r="11588" spans="1:7" x14ac:dyDescent="0.25">
      <c r="A11588" s="147">
        <v>11584</v>
      </c>
      <c r="B11588" s="151">
        <v>21301133842</v>
      </c>
      <c r="C11588" s="151">
        <v>522</v>
      </c>
      <c r="D11588" s="158">
        <v>912.4893399</v>
      </c>
      <c r="E11588" s="151">
        <v>13042</v>
      </c>
      <c r="F11588" s="151">
        <v>2</v>
      </c>
      <c r="G11588" s="158">
        <v>13.141068336219528</v>
      </c>
    </row>
    <row r="11589" spans="1:7" x14ac:dyDescent="0.25">
      <c r="A11589" s="147">
        <v>11585</v>
      </c>
      <c r="B11589" s="151">
        <v>21301133843</v>
      </c>
      <c r="C11589" s="151">
        <v>314</v>
      </c>
      <c r="D11589" s="158">
        <v>961.12240650000001</v>
      </c>
      <c r="E11589" s="151">
        <v>11512</v>
      </c>
      <c r="F11589" s="151">
        <v>3</v>
      </c>
      <c r="G11589" s="158">
        <v>23.331557213267619</v>
      </c>
    </row>
    <row r="11590" spans="1:7" x14ac:dyDescent="0.25">
      <c r="A11590" s="147">
        <v>11586</v>
      </c>
      <c r="B11590" s="151">
        <v>21301133844</v>
      </c>
      <c r="C11590" s="151">
        <v>497</v>
      </c>
      <c r="D11590" s="158">
        <v>905.18369129999996</v>
      </c>
      <c r="E11590" s="151">
        <v>13220</v>
      </c>
      <c r="F11590" s="151">
        <v>2</v>
      </c>
      <c r="G11590" s="158">
        <v>11.955508192353804</v>
      </c>
    </row>
    <row r="11591" spans="1:7" x14ac:dyDescent="0.25">
      <c r="A11591" s="147">
        <v>11587</v>
      </c>
      <c r="B11591" s="151">
        <v>21301133845</v>
      </c>
      <c r="C11591" s="151">
        <v>334</v>
      </c>
      <c r="D11591" s="158">
        <v>869.07401930000003</v>
      </c>
      <c r="E11591" s="151">
        <v>13879</v>
      </c>
      <c r="F11591" s="151">
        <v>1</v>
      </c>
      <c r="G11591" s="158">
        <v>7.5662714799520439</v>
      </c>
    </row>
    <row r="11592" spans="1:7" x14ac:dyDescent="0.25">
      <c r="A11592" s="147">
        <v>11588</v>
      </c>
      <c r="B11592" s="151">
        <v>21301133901</v>
      </c>
      <c r="C11592" s="151">
        <v>225</v>
      </c>
      <c r="D11592" s="158">
        <v>956.96553489999997</v>
      </c>
      <c r="E11592" s="151">
        <v>11689</v>
      </c>
      <c r="F11592" s="151">
        <v>3</v>
      </c>
      <c r="G11592" s="158">
        <v>22.152657519648329</v>
      </c>
    </row>
    <row r="11593" spans="1:7" x14ac:dyDescent="0.25">
      <c r="A11593" s="147">
        <v>11589</v>
      </c>
      <c r="B11593" s="151">
        <v>21301133902</v>
      </c>
      <c r="C11593" s="151">
        <v>385</v>
      </c>
      <c r="D11593" s="158">
        <v>982.7215516</v>
      </c>
      <c r="E11593" s="151">
        <v>10526</v>
      </c>
      <c r="F11593" s="151">
        <v>4</v>
      </c>
      <c r="G11593" s="158">
        <v>29.89876115625416</v>
      </c>
    </row>
    <row r="11594" spans="1:7" x14ac:dyDescent="0.25">
      <c r="A11594" s="147">
        <v>11590</v>
      </c>
      <c r="B11594" s="151">
        <v>21301133903</v>
      </c>
      <c r="C11594" s="151">
        <v>560</v>
      </c>
      <c r="D11594" s="158">
        <v>999.90190470000005</v>
      </c>
      <c r="E11594" s="151">
        <v>9608</v>
      </c>
      <c r="F11594" s="151">
        <v>5</v>
      </c>
      <c r="G11594" s="158">
        <v>36.013054482483014</v>
      </c>
    </row>
    <row r="11595" spans="1:7" x14ac:dyDescent="0.25">
      <c r="A11595" s="147">
        <v>11591</v>
      </c>
      <c r="B11595" s="151">
        <v>21301133904</v>
      </c>
      <c r="C11595" s="151">
        <v>572</v>
      </c>
      <c r="D11595" s="158">
        <v>969.94940140000006</v>
      </c>
      <c r="E11595" s="151">
        <v>11116</v>
      </c>
      <c r="F11595" s="151">
        <v>3</v>
      </c>
      <c r="G11595" s="158">
        <v>25.969095510856533</v>
      </c>
    </row>
    <row r="11596" spans="1:7" x14ac:dyDescent="0.25">
      <c r="A11596" s="147">
        <v>11592</v>
      </c>
      <c r="B11596" s="151">
        <v>21301133905</v>
      </c>
      <c r="C11596" s="151">
        <v>566</v>
      </c>
      <c r="D11596" s="158">
        <v>965.89913950000005</v>
      </c>
      <c r="E11596" s="151">
        <v>11305</v>
      </c>
      <c r="F11596" s="151">
        <v>3</v>
      </c>
      <c r="G11596" s="158">
        <v>24.710270414280007</v>
      </c>
    </row>
    <row r="11597" spans="1:7" x14ac:dyDescent="0.25">
      <c r="A11597" s="147">
        <v>11593</v>
      </c>
      <c r="B11597" s="151">
        <v>21301133906</v>
      </c>
      <c r="C11597" s="151">
        <v>385</v>
      </c>
      <c r="D11597" s="158">
        <v>1051.6537539999999</v>
      </c>
      <c r="E11597" s="151">
        <v>5663</v>
      </c>
      <c r="F11597" s="151">
        <v>7</v>
      </c>
      <c r="G11597" s="158">
        <v>62.288530704675637</v>
      </c>
    </row>
    <row r="11598" spans="1:7" x14ac:dyDescent="0.25">
      <c r="A11598" s="147">
        <v>11594</v>
      </c>
      <c r="B11598" s="151">
        <v>21301133907</v>
      </c>
      <c r="C11598" s="151">
        <v>515</v>
      </c>
      <c r="D11598" s="158">
        <v>999.7745559</v>
      </c>
      <c r="E11598" s="151">
        <v>9615</v>
      </c>
      <c r="F11598" s="151">
        <v>5</v>
      </c>
      <c r="G11598" s="158">
        <v>35.966431330757956</v>
      </c>
    </row>
    <row r="11599" spans="1:7" x14ac:dyDescent="0.25">
      <c r="A11599" s="147">
        <v>11595</v>
      </c>
      <c r="B11599" s="151">
        <v>21301133908</v>
      </c>
      <c r="C11599" s="151">
        <v>403</v>
      </c>
      <c r="D11599" s="158">
        <v>997.8068538</v>
      </c>
      <c r="E11599" s="151">
        <v>9737</v>
      </c>
      <c r="F11599" s="151">
        <v>4</v>
      </c>
      <c r="G11599" s="158">
        <v>35.153856400692682</v>
      </c>
    </row>
    <row r="11600" spans="1:7" x14ac:dyDescent="0.25">
      <c r="A11600" s="147">
        <v>11596</v>
      </c>
      <c r="B11600" s="151">
        <v>21301133909</v>
      </c>
      <c r="C11600" s="151">
        <v>333</v>
      </c>
      <c r="D11600" s="158">
        <v>999.97015810000005</v>
      </c>
      <c r="E11600" s="151">
        <v>9606</v>
      </c>
      <c r="F11600" s="151">
        <v>5</v>
      </c>
      <c r="G11600" s="158">
        <v>36.026375382975893</v>
      </c>
    </row>
    <row r="11601" spans="1:7" x14ac:dyDescent="0.25">
      <c r="A11601" s="147">
        <v>11597</v>
      </c>
      <c r="B11601" s="151">
        <v>21301133910</v>
      </c>
      <c r="C11601" s="151">
        <v>388</v>
      </c>
      <c r="D11601" s="158">
        <v>996.59722780000004</v>
      </c>
      <c r="E11601" s="151">
        <v>9815</v>
      </c>
      <c r="F11601" s="151">
        <v>4</v>
      </c>
      <c r="G11601" s="158">
        <v>34.634341281470626</v>
      </c>
    </row>
    <row r="11602" spans="1:7" x14ac:dyDescent="0.25">
      <c r="A11602" s="147">
        <v>11598</v>
      </c>
      <c r="B11602" s="151">
        <v>21301133911</v>
      </c>
      <c r="C11602" s="151">
        <v>344</v>
      </c>
      <c r="D11602" s="158">
        <v>983.77500540000005</v>
      </c>
      <c r="E11602" s="151">
        <v>10480</v>
      </c>
      <c r="F11602" s="151">
        <v>4</v>
      </c>
      <c r="G11602" s="158">
        <v>30.205141867590253</v>
      </c>
    </row>
    <row r="11603" spans="1:7" x14ac:dyDescent="0.25">
      <c r="A11603" s="147">
        <v>11599</v>
      </c>
      <c r="B11603" s="151">
        <v>21301133912</v>
      </c>
      <c r="C11603" s="151">
        <v>363</v>
      </c>
      <c r="D11603" s="158">
        <v>1009.131901</v>
      </c>
      <c r="E11603" s="151">
        <v>9026</v>
      </c>
      <c r="F11603" s="151">
        <v>5</v>
      </c>
      <c r="G11603" s="158">
        <v>39.889436525909147</v>
      </c>
    </row>
    <row r="11604" spans="1:7" x14ac:dyDescent="0.25">
      <c r="A11604" s="147">
        <v>11600</v>
      </c>
      <c r="B11604" s="151">
        <v>21301133913</v>
      </c>
      <c r="C11604" s="151">
        <v>522</v>
      </c>
      <c r="D11604" s="158">
        <v>988.38067990000002</v>
      </c>
      <c r="E11604" s="151">
        <v>10243</v>
      </c>
      <c r="F11604" s="151">
        <v>4</v>
      </c>
      <c r="G11604" s="158">
        <v>31.783668575995737</v>
      </c>
    </row>
    <row r="11605" spans="1:7" x14ac:dyDescent="0.25">
      <c r="A11605" s="147">
        <v>11601</v>
      </c>
      <c r="B11605" s="151">
        <v>21301133914</v>
      </c>
      <c r="C11605" s="151">
        <v>400</v>
      </c>
      <c r="D11605" s="158">
        <v>959.98766650000005</v>
      </c>
      <c r="E11605" s="151">
        <v>11568</v>
      </c>
      <c r="F11605" s="151">
        <v>3</v>
      </c>
      <c r="G11605" s="158">
        <v>22.958571999467164</v>
      </c>
    </row>
    <row r="11606" spans="1:7" x14ac:dyDescent="0.25">
      <c r="A11606" s="147">
        <v>11602</v>
      </c>
      <c r="B11606" s="151">
        <v>21301133915</v>
      </c>
      <c r="C11606" s="151">
        <v>393</v>
      </c>
      <c r="D11606" s="158">
        <v>982.32512819999999</v>
      </c>
      <c r="E11606" s="151">
        <v>10549</v>
      </c>
      <c r="F11606" s="151">
        <v>4</v>
      </c>
      <c r="G11606" s="158">
        <v>29.745570800586119</v>
      </c>
    </row>
    <row r="11607" spans="1:7" x14ac:dyDescent="0.25">
      <c r="A11607" s="147">
        <v>11603</v>
      </c>
      <c r="B11607" s="151">
        <v>21301133916</v>
      </c>
      <c r="C11607" s="151">
        <v>523</v>
      </c>
      <c r="D11607" s="158">
        <v>966.55563610000002</v>
      </c>
      <c r="E11607" s="151">
        <v>11273</v>
      </c>
      <c r="F11607" s="151">
        <v>3</v>
      </c>
      <c r="G11607" s="158">
        <v>24.923404822165978</v>
      </c>
    </row>
    <row r="11608" spans="1:7" x14ac:dyDescent="0.25">
      <c r="A11608" s="147">
        <v>11604</v>
      </c>
      <c r="B11608" s="151">
        <v>21301133917</v>
      </c>
      <c r="C11608" s="151">
        <v>515</v>
      </c>
      <c r="D11608" s="158">
        <v>959.16882810000004</v>
      </c>
      <c r="E11608" s="151">
        <v>11600</v>
      </c>
      <c r="F11608" s="151">
        <v>3</v>
      </c>
      <c r="G11608" s="158">
        <v>22.74543759158119</v>
      </c>
    </row>
    <row r="11609" spans="1:7" x14ac:dyDescent="0.25">
      <c r="A11609" s="147">
        <v>11605</v>
      </c>
      <c r="B11609" s="151">
        <v>21301133918</v>
      </c>
      <c r="C11609" s="151">
        <v>405</v>
      </c>
      <c r="D11609" s="158">
        <v>1022.556155</v>
      </c>
      <c r="E11609" s="151">
        <v>8099</v>
      </c>
      <c r="F11609" s="151">
        <v>6</v>
      </c>
      <c r="G11609" s="158">
        <v>46.063673904355937</v>
      </c>
    </row>
    <row r="11610" spans="1:7" x14ac:dyDescent="0.25">
      <c r="A11610" s="147">
        <v>11606</v>
      </c>
      <c r="B11610" s="151">
        <v>21301133919</v>
      </c>
      <c r="C11610" s="151">
        <v>643</v>
      </c>
      <c r="D11610" s="158">
        <v>936.34717869999997</v>
      </c>
      <c r="E11610" s="151">
        <v>12409</v>
      </c>
      <c r="F11610" s="151">
        <v>3</v>
      </c>
      <c r="G11610" s="158">
        <v>17.357133342213935</v>
      </c>
    </row>
    <row r="11611" spans="1:7" x14ac:dyDescent="0.25">
      <c r="A11611" s="147">
        <v>11607</v>
      </c>
      <c r="B11611" s="151">
        <v>21301133920</v>
      </c>
      <c r="C11611" s="151">
        <v>255</v>
      </c>
      <c r="D11611" s="158">
        <v>977.73134809999999</v>
      </c>
      <c r="E11611" s="151">
        <v>10765</v>
      </c>
      <c r="F11611" s="151">
        <v>4</v>
      </c>
      <c r="G11611" s="158">
        <v>28.306913547355801</v>
      </c>
    </row>
    <row r="11612" spans="1:7" x14ac:dyDescent="0.25">
      <c r="A11612" s="147">
        <v>11608</v>
      </c>
      <c r="B11612" s="151">
        <v>21301133921</v>
      </c>
      <c r="C11612" s="151">
        <v>628</v>
      </c>
      <c r="D11612" s="158">
        <v>962.6431589</v>
      </c>
      <c r="E11612" s="151">
        <v>11446</v>
      </c>
      <c r="F11612" s="151">
        <v>3</v>
      </c>
      <c r="G11612" s="158">
        <v>23.771146929532435</v>
      </c>
    </row>
    <row r="11613" spans="1:7" x14ac:dyDescent="0.25">
      <c r="A11613" s="147">
        <v>11609</v>
      </c>
      <c r="B11613" s="151">
        <v>21301133922</v>
      </c>
      <c r="C11613" s="151">
        <v>359</v>
      </c>
      <c r="D11613" s="158">
        <v>1015.969952</v>
      </c>
      <c r="E11613" s="151">
        <v>8580</v>
      </c>
      <c r="F11613" s="151">
        <v>5</v>
      </c>
      <c r="G11613" s="158">
        <v>42.859997335819898</v>
      </c>
    </row>
    <row r="11614" spans="1:7" x14ac:dyDescent="0.25">
      <c r="A11614" s="147">
        <v>11610</v>
      </c>
      <c r="B11614" s="151">
        <v>21301133923</v>
      </c>
      <c r="C11614" s="151">
        <v>548</v>
      </c>
      <c r="D11614" s="158">
        <v>920.39905399999998</v>
      </c>
      <c r="E11614" s="151">
        <v>12851</v>
      </c>
      <c r="F11614" s="151">
        <v>2</v>
      </c>
      <c r="G11614" s="158">
        <v>14.413214333288929</v>
      </c>
    </row>
    <row r="11615" spans="1:7" x14ac:dyDescent="0.25">
      <c r="A11615" s="147">
        <v>11611</v>
      </c>
      <c r="B11615" s="151">
        <v>21301133924</v>
      </c>
      <c r="C11615" s="151">
        <v>408</v>
      </c>
      <c r="D11615" s="158">
        <v>1005.406006</v>
      </c>
      <c r="E11615" s="151">
        <v>9290</v>
      </c>
      <c r="F11615" s="151">
        <v>5</v>
      </c>
      <c r="G11615" s="158">
        <v>38.131077660849868</v>
      </c>
    </row>
    <row r="11616" spans="1:7" x14ac:dyDescent="0.25">
      <c r="A11616" s="147">
        <v>11612</v>
      </c>
      <c r="B11616" s="151">
        <v>21301133925</v>
      </c>
      <c r="C11616" s="151">
        <v>392</v>
      </c>
      <c r="D11616" s="158">
        <v>969.44737999999995</v>
      </c>
      <c r="E11616" s="151">
        <v>11147</v>
      </c>
      <c r="F11616" s="151">
        <v>3</v>
      </c>
      <c r="G11616" s="158">
        <v>25.762621553216995</v>
      </c>
    </row>
    <row r="11617" spans="1:7" x14ac:dyDescent="0.25">
      <c r="A11617" s="147">
        <v>11613</v>
      </c>
      <c r="B11617" s="151">
        <v>21301133926</v>
      </c>
      <c r="C11617" s="151">
        <v>460</v>
      </c>
      <c r="D11617" s="158">
        <v>1016.214796</v>
      </c>
      <c r="E11617" s="151">
        <v>8562</v>
      </c>
      <c r="F11617" s="151">
        <v>5</v>
      </c>
      <c r="G11617" s="158">
        <v>42.979885440255764</v>
      </c>
    </row>
    <row r="11618" spans="1:7" x14ac:dyDescent="0.25">
      <c r="A11618" s="147">
        <v>11614</v>
      </c>
      <c r="B11618" s="151">
        <v>21301133927</v>
      </c>
      <c r="C11618" s="151">
        <v>230</v>
      </c>
      <c r="D11618" s="158">
        <v>1016.747879</v>
      </c>
      <c r="E11618" s="151">
        <v>8519</v>
      </c>
      <c r="F11618" s="151">
        <v>5</v>
      </c>
      <c r="G11618" s="158">
        <v>43.266284800852539</v>
      </c>
    </row>
    <row r="11619" spans="1:7" x14ac:dyDescent="0.25">
      <c r="A11619" s="147">
        <v>11615</v>
      </c>
      <c r="B11619" s="151">
        <v>21301134001</v>
      </c>
      <c r="C11619" s="151">
        <v>388</v>
      </c>
      <c r="D11619" s="158">
        <v>1058.20949</v>
      </c>
      <c r="E11619" s="151">
        <v>5015</v>
      </c>
      <c r="F11619" s="151">
        <v>7</v>
      </c>
      <c r="G11619" s="158">
        <v>66.60450246436659</v>
      </c>
    </row>
    <row r="11620" spans="1:7" x14ac:dyDescent="0.25">
      <c r="A11620" s="147">
        <v>11616</v>
      </c>
      <c r="B11620" s="151">
        <v>21301134002</v>
      </c>
      <c r="C11620" s="151">
        <v>395</v>
      </c>
      <c r="D11620" s="158">
        <v>1005.096303</v>
      </c>
      <c r="E11620" s="151">
        <v>9317</v>
      </c>
      <c r="F11620" s="151">
        <v>5</v>
      </c>
      <c r="G11620" s="158">
        <v>37.951245504196088</v>
      </c>
    </row>
    <row r="11621" spans="1:7" x14ac:dyDescent="0.25">
      <c r="A11621" s="147">
        <v>11617</v>
      </c>
      <c r="B11621" s="151">
        <v>21301134003</v>
      </c>
      <c r="C11621" s="151">
        <v>425</v>
      </c>
      <c r="D11621" s="158">
        <v>1050.472145</v>
      </c>
      <c r="E11621" s="151">
        <v>5757</v>
      </c>
      <c r="F11621" s="151">
        <v>7</v>
      </c>
      <c r="G11621" s="158">
        <v>61.662448381510593</v>
      </c>
    </row>
    <row r="11622" spans="1:7" x14ac:dyDescent="0.25">
      <c r="A11622" s="147">
        <v>11618</v>
      </c>
      <c r="B11622" s="151">
        <v>21301134004</v>
      </c>
      <c r="C11622" s="151">
        <v>467</v>
      </c>
      <c r="D11622" s="158">
        <v>1032.1505549999999</v>
      </c>
      <c r="E11622" s="151">
        <v>7322</v>
      </c>
      <c r="F11622" s="151">
        <v>6</v>
      </c>
      <c r="G11622" s="158">
        <v>51.238843745837215</v>
      </c>
    </row>
    <row r="11623" spans="1:7" x14ac:dyDescent="0.25">
      <c r="A11623" s="147">
        <v>11619</v>
      </c>
      <c r="B11623" s="151">
        <v>21301134005</v>
      </c>
      <c r="C11623" s="151">
        <v>508</v>
      </c>
      <c r="D11623" s="158">
        <v>1029.6594720000001</v>
      </c>
      <c r="E11623" s="151">
        <v>7531</v>
      </c>
      <c r="F11623" s="151">
        <v>6</v>
      </c>
      <c r="G11623" s="158">
        <v>49.846809644331955</v>
      </c>
    </row>
    <row r="11624" spans="1:7" x14ac:dyDescent="0.25">
      <c r="A11624" s="147">
        <v>11620</v>
      </c>
      <c r="B11624" s="151">
        <v>21301134006</v>
      </c>
      <c r="C11624" s="151">
        <v>437</v>
      </c>
      <c r="D11624" s="158">
        <v>1080.367853</v>
      </c>
      <c r="E11624" s="151">
        <v>3006</v>
      </c>
      <c r="F11624" s="151">
        <v>9</v>
      </c>
      <c r="G11624" s="158">
        <v>79.98534700945784</v>
      </c>
    </row>
    <row r="11625" spans="1:7" x14ac:dyDescent="0.25">
      <c r="A11625" s="147">
        <v>11621</v>
      </c>
      <c r="B11625" s="151">
        <v>21301134007</v>
      </c>
      <c r="C11625" s="151">
        <v>303</v>
      </c>
      <c r="D11625" s="158">
        <v>1024.382959</v>
      </c>
      <c r="E11625" s="151">
        <v>7953</v>
      </c>
      <c r="F11625" s="151">
        <v>6</v>
      </c>
      <c r="G11625" s="158">
        <v>47.036099640335685</v>
      </c>
    </row>
    <row r="11626" spans="1:7" x14ac:dyDescent="0.25">
      <c r="A11626" s="147">
        <v>11622</v>
      </c>
      <c r="B11626" s="151">
        <v>21301134008</v>
      </c>
      <c r="C11626" s="151">
        <v>310</v>
      </c>
      <c r="D11626" s="158">
        <v>1065.018671</v>
      </c>
      <c r="E11626" s="151">
        <v>4370</v>
      </c>
      <c r="F11626" s="151">
        <v>8</v>
      </c>
      <c r="G11626" s="158">
        <v>70.900492873318228</v>
      </c>
    </row>
    <row r="11627" spans="1:7" x14ac:dyDescent="0.25">
      <c r="A11627" s="147">
        <v>11623</v>
      </c>
      <c r="B11627" s="151">
        <v>21301134009</v>
      </c>
      <c r="C11627" s="151">
        <v>500</v>
      </c>
      <c r="D11627" s="158">
        <v>1066.5830779999999</v>
      </c>
      <c r="E11627" s="151">
        <v>4234</v>
      </c>
      <c r="F11627" s="151">
        <v>8</v>
      </c>
      <c r="G11627" s="158">
        <v>71.806314106833625</v>
      </c>
    </row>
    <row r="11628" spans="1:7" x14ac:dyDescent="0.25">
      <c r="A11628" s="147">
        <v>11624</v>
      </c>
      <c r="B11628" s="151">
        <v>21301134011</v>
      </c>
      <c r="C11628" s="151">
        <v>221</v>
      </c>
      <c r="D11628" s="158">
        <v>980.66192660000002</v>
      </c>
      <c r="E11628" s="151">
        <v>10626</v>
      </c>
      <c r="F11628" s="151">
        <v>4</v>
      </c>
      <c r="G11628" s="158">
        <v>29.232716131610498</v>
      </c>
    </row>
    <row r="11629" spans="1:7" x14ac:dyDescent="0.25">
      <c r="A11629" s="147">
        <v>11625</v>
      </c>
      <c r="B11629" s="151">
        <v>21301134012</v>
      </c>
      <c r="C11629" s="151">
        <v>528</v>
      </c>
      <c r="D11629" s="158">
        <v>1077.479531</v>
      </c>
      <c r="E11629" s="151">
        <v>3270</v>
      </c>
      <c r="F11629" s="151">
        <v>8</v>
      </c>
      <c r="G11629" s="158">
        <v>78.226988144398561</v>
      </c>
    </row>
    <row r="11630" spans="1:7" x14ac:dyDescent="0.25">
      <c r="A11630" s="147">
        <v>11626</v>
      </c>
      <c r="B11630" s="151">
        <v>21301134013</v>
      </c>
      <c r="C11630" s="151">
        <v>51</v>
      </c>
      <c r="D11630" s="158">
        <v>1127.097399</v>
      </c>
      <c r="E11630" s="151">
        <v>263</v>
      </c>
      <c r="F11630" s="151">
        <v>10</v>
      </c>
      <c r="G11630" s="158">
        <v>98.254962035433593</v>
      </c>
    </row>
    <row r="11631" spans="1:7" x14ac:dyDescent="0.25">
      <c r="A11631" s="147">
        <v>11627</v>
      </c>
      <c r="B11631" s="151">
        <v>21301134015</v>
      </c>
      <c r="C11631" s="151">
        <v>479</v>
      </c>
      <c r="D11631" s="158">
        <v>1038.8318389999999</v>
      </c>
      <c r="E11631" s="151">
        <v>6806</v>
      </c>
      <c r="F11631" s="151">
        <v>6</v>
      </c>
      <c r="G11631" s="158">
        <v>54.675636072998536</v>
      </c>
    </row>
    <row r="11632" spans="1:7" x14ac:dyDescent="0.25">
      <c r="A11632" s="147">
        <v>11628</v>
      </c>
      <c r="B11632" s="151">
        <v>21301134016</v>
      </c>
      <c r="C11632" s="151">
        <v>353</v>
      </c>
      <c r="D11632" s="158">
        <v>1032.8378560000001</v>
      </c>
      <c r="E11632" s="151">
        <v>7264</v>
      </c>
      <c r="F11632" s="151">
        <v>6</v>
      </c>
      <c r="G11632" s="158">
        <v>51.625149860130549</v>
      </c>
    </row>
    <row r="11633" spans="1:7" x14ac:dyDescent="0.25">
      <c r="A11633" s="147">
        <v>11629</v>
      </c>
      <c r="B11633" s="151">
        <v>21301134017</v>
      </c>
      <c r="C11633" s="151">
        <v>483</v>
      </c>
      <c r="D11633" s="158">
        <v>1043.7409399999999</v>
      </c>
      <c r="E11633" s="151">
        <v>6366</v>
      </c>
      <c r="F11633" s="151">
        <v>7</v>
      </c>
      <c r="G11633" s="158">
        <v>57.606234181430658</v>
      </c>
    </row>
    <row r="11634" spans="1:7" x14ac:dyDescent="0.25">
      <c r="A11634" s="147">
        <v>11630</v>
      </c>
      <c r="B11634" s="151">
        <v>21301134018</v>
      </c>
      <c r="C11634" s="151">
        <v>375</v>
      </c>
      <c r="D11634" s="158">
        <v>1054.769722</v>
      </c>
      <c r="E11634" s="151">
        <v>5388</v>
      </c>
      <c r="F11634" s="151">
        <v>7</v>
      </c>
      <c r="G11634" s="158">
        <v>64.120154522445716</v>
      </c>
    </row>
    <row r="11635" spans="1:7" x14ac:dyDescent="0.25">
      <c r="A11635" s="147">
        <v>11631</v>
      </c>
      <c r="B11635" s="151">
        <v>21301134019</v>
      </c>
      <c r="C11635" s="151">
        <v>336</v>
      </c>
      <c r="D11635" s="158">
        <v>999.90021650000006</v>
      </c>
      <c r="E11635" s="151">
        <v>9609</v>
      </c>
      <c r="F11635" s="151">
        <v>5</v>
      </c>
      <c r="G11635" s="158">
        <v>36.006394032236578</v>
      </c>
    </row>
    <row r="11636" spans="1:7" x14ac:dyDescent="0.25">
      <c r="A11636" s="147">
        <v>11632</v>
      </c>
      <c r="B11636" s="151">
        <v>21301134020</v>
      </c>
      <c r="C11636" s="151">
        <v>248</v>
      </c>
      <c r="D11636" s="158">
        <v>1066.3226890000001</v>
      </c>
      <c r="E11636" s="151">
        <v>4260</v>
      </c>
      <c r="F11636" s="151">
        <v>8</v>
      </c>
      <c r="G11636" s="158">
        <v>71.633142400426266</v>
      </c>
    </row>
    <row r="11637" spans="1:7" x14ac:dyDescent="0.25">
      <c r="A11637" s="147">
        <v>11633</v>
      </c>
      <c r="B11637" s="151">
        <v>21301134021</v>
      </c>
      <c r="C11637" s="151">
        <v>527</v>
      </c>
      <c r="D11637" s="158">
        <v>1019.373788</v>
      </c>
      <c r="E11637" s="151">
        <v>8331</v>
      </c>
      <c r="F11637" s="151">
        <v>5</v>
      </c>
      <c r="G11637" s="158">
        <v>44.518449447182626</v>
      </c>
    </row>
    <row r="11638" spans="1:7" x14ac:dyDescent="0.25">
      <c r="A11638" s="147">
        <v>11634</v>
      </c>
      <c r="B11638" s="151">
        <v>21301134022</v>
      </c>
      <c r="C11638" s="151">
        <v>436</v>
      </c>
      <c r="D11638" s="158">
        <v>1079.9363470000001</v>
      </c>
      <c r="E11638" s="151">
        <v>3043</v>
      </c>
      <c r="F11638" s="151">
        <v>9</v>
      </c>
      <c r="G11638" s="158">
        <v>79.738910350339694</v>
      </c>
    </row>
    <row r="11639" spans="1:7" x14ac:dyDescent="0.25">
      <c r="A11639" s="147">
        <v>11635</v>
      </c>
      <c r="B11639" s="151">
        <v>21301134023</v>
      </c>
      <c r="C11639" s="151">
        <v>441</v>
      </c>
      <c r="D11639" s="158">
        <v>1055.4994549999999</v>
      </c>
      <c r="E11639" s="151">
        <v>5291</v>
      </c>
      <c r="F11639" s="151">
        <v>7</v>
      </c>
      <c r="G11639" s="158">
        <v>64.766218196350081</v>
      </c>
    </row>
    <row r="11640" spans="1:7" x14ac:dyDescent="0.25">
      <c r="A11640" s="147">
        <v>11636</v>
      </c>
      <c r="B11640" s="151">
        <v>21301134024</v>
      </c>
      <c r="C11640" s="151">
        <v>463</v>
      </c>
      <c r="D11640" s="158">
        <v>1081.110899</v>
      </c>
      <c r="E11640" s="151">
        <v>2943</v>
      </c>
      <c r="F11640" s="151">
        <v>9</v>
      </c>
      <c r="G11640" s="158">
        <v>80.404955374983345</v>
      </c>
    </row>
    <row r="11641" spans="1:7" x14ac:dyDescent="0.25">
      <c r="A11641" s="147">
        <v>11637</v>
      </c>
      <c r="B11641" s="151">
        <v>21301134025</v>
      </c>
      <c r="C11641" s="151">
        <v>225</v>
      </c>
      <c r="D11641" s="158">
        <v>1068.943677</v>
      </c>
      <c r="E11641" s="151">
        <v>4009</v>
      </c>
      <c r="F11641" s="151">
        <v>8</v>
      </c>
      <c r="G11641" s="158">
        <v>73.304915412281872</v>
      </c>
    </row>
    <row r="11642" spans="1:7" x14ac:dyDescent="0.25">
      <c r="A11642" s="147">
        <v>11638</v>
      </c>
      <c r="B11642" s="151">
        <v>21301134026</v>
      </c>
      <c r="C11642" s="151">
        <v>446</v>
      </c>
      <c r="D11642" s="158">
        <v>1003.550061</v>
      </c>
      <c r="E11642" s="151">
        <v>9410</v>
      </c>
      <c r="F11642" s="151">
        <v>5</v>
      </c>
      <c r="G11642" s="158">
        <v>37.331823631277473</v>
      </c>
    </row>
    <row r="11643" spans="1:7" x14ac:dyDescent="0.25">
      <c r="A11643" s="147">
        <v>11639</v>
      </c>
      <c r="B11643" s="151">
        <v>21301134027</v>
      </c>
      <c r="C11643" s="151">
        <v>347</v>
      </c>
      <c r="D11643" s="158">
        <v>1066.8011859999999</v>
      </c>
      <c r="E11643" s="151">
        <v>4208</v>
      </c>
      <c r="F11643" s="151">
        <v>8</v>
      </c>
      <c r="G11643" s="158">
        <v>71.97948581324097</v>
      </c>
    </row>
    <row r="11644" spans="1:7" x14ac:dyDescent="0.25">
      <c r="A11644" s="147">
        <v>11640</v>
      </c>
      <c r="B11644" s="151">
        <v>21301134028</v>
      </c>
      <c r="C11644" s="151">
        <v>430</v>
      </c>
      <c r="D11644" s="158">
        <v>1038.7759329999999</v>
      </c>
      <c r="E11644" s="151">
        <v>6810</v>
      </c>
      <c r="F11644" s="151">
        <v>6</v>
      </c>
      <c r="G11644" s="158">
        <v>54.648994272012786</v>
      </c>
    </row>
    <row r="11645" spans="1:7" x14ac:dyDescent="0.25">
      <c r="A11645" s="147">
        <v>11641</v>
      </c>
      <c r="B11645" s="151">
        <v>21301134029</v>
      </c>
      <c r="C11645" s="151">
        <v>488</v>
      </c>
      <c r="D11645" s="158">
        <v>1051.102022</v>
      </c>
      <c r="E11645" s="151">
        <v>5709</v>
      </c>
      <c r="F11645" s="151">
        <v>7</v>
      </c>
      <c r="G11645" s="158">
        <v>61.982149993339554</v>
      </c>
    </row>
    <row r="11646" spans="1:7" x14ac:dyDescent="0.25">
      <c r="A11646" s="147">
        <v>11642</v>
      </c>
      <c r="B11646" s="151">
        <v>21301134030</v>
      </c>
      <c r="C11646" s="151">
        <v>383</v>
      </c>
      <c r="D11646" s="158">
        <v>1017.034301</v>
      </c>
      <c r="E11646" s="151">
        <v>8497</v>
      </c>
      <c r="F11646" s="151">
        <v>5</v>
      </c>
      <c r="G11646" s="158">
        <v>43.412814706274148</v>
      </c>
    </row>
    <row r="11647" spans="1:7" x14ac:dyDescent="0.25">
      <c r="A11647" s="147">
        <v>11643</v>
      </c>
      <c r="B11647" s="151">
        <v>21301134031</v>
      </c>
      <c r="C11647" s="151">
        <v>306</v>
      </c>
      <c r="D11647" s="158">
        <v>1001.462867</v>
      </c>
      <c r="E11647" s="151">
        <v>9522</v>
      </c>
      <c r="F11647" s="151">
        <v>5</v>
      </c>
      <c r="G11647" s="158">
        <v>36.585853203676564</v>
      </c>
    </row>
    <row r="11648" spans="1:7" x14ac:dyDescent="0.25">
      <c r="A11648" s="147">
        <v>11644</v>
      </c>
      <c r="B11648" s="151">
        <v>21301134032</v>
      </c>
      <c r="C11648" s="151">
        <v>234</v>
      </c>
      <c r="D11648" s="158">
        <v>1029.195911</v>
      </c>
      <c r="E11648" s="151">
        <v>7571</v>
      </c>
      <c r="F11648" s="151">
        <v>6</v>
      </c>
      <c r="G11648" s="158">
        <v>49.580391634474488</v>
      </c>
    </row>
    <row r="11649" spans="1:7" x14ac:dyDescent="0.25">
      <c r="A11649" s="147">
        <v>11645</v>
      </c>
      <c r="B11649" s="151">
        <v>21301134033</v>
      </c>
      <c r="C11649" s="151">
        <v>279</v>
      </c>
      <c r="D11649" s="158">
        <v>1051.7011050000001</v>
      </c>
      <c r="E11649" s="151">
        <v>5658</v>
      </c>
      <c r="F11649" s="151">
        <v>7</v>
      </c>
      <c r="G11649" s="158">
        <v>62.321832955907816</v>
      </c>
    </row>
    <row r="11650" spans="1:7" x14ac:dyDescent="0.25">
      <c r="A11650" s="147">
        <v>11646</v>
      </c>
      <c r="B11650" s="151">
        <v>21301134034</v>
      </c>
      <c r="C11650" s="151">
        <v>505</v>
      </c>
      <c r="D11650" s="158">
        <v>1061.9076500000001</v>
      </c>
      <c r="E11650" s="151">
        <v>4659</v>
      </c>
      <c r="F11650" s="151">
        <v>8</v>
      </c>
      <c r="G11650" s="158">
        <v>68.975622752098047</v>
      </c>
    </row>
    <row r="11651" spans="1:7" x14ac:dyDescent="0.25">
      <c r="A11651" s="147">
        <v>11647</v>
      </c>
      <c r="B11651" s="151">
        <v>21301134035</v>
      </c>
      <c r="C11651" s="151">
        <v>347</v>
      </c>
      <c r="D11651" s="158">
        <v>1039.648856</v>
      </c>
      <c r="E11651" s="151">
        <v>6739</v>
      </c>
      <c r="F11651" s="151">
        <v>6</v>
      </c>
      <c r="G11651" s="158">
        <v>55.121886239509784</v>
      </c>
    </row>
    <row r="11652" spans="1:7" x14ac:dyDescent="0.25">
      <c r="A11652" s="147">
        <v>11648</v>
      </c>
      <c r="B11652" s="151">
        <v>21301134036</v>
      </c>
      <c r="C11652" s="151">
        <v>310</v>
      </c>
      <c r="D11652" s="158">
        <v>1021.225022</v>
      </c>
      <c r="E11652" s="151">
        <v>8193</v>
      </c>
      <c r="F11652" s="151">
        <v>5</v>
      </c>
      <c r="G11652" s="158">
        <v>45.437591581190887</v>
      </c>
    </row>
    <row r="11653" spans="1:7" x14ac:dyDescent="0.25">
      <c r="A11653" s="147">
        <v>11649</v>
      </c>
      <c r="B11653" s="151">
        <v>21301134037</v>
      </c>
      <c r="C11653" s="151">
        <v>261</v>
      </c>
      <c r="D11653" s="158">
        <v>1068.396262</v>
      </c>
      <c r="E11653" s="151">
        <v>4060</v>
      </c>
      <c r="F11653" s="151">
        <v>8</v>
      </c>
      <c r="G11653" s="158">
        <v>72.965232449713596</v>
      </c>
    </row>
    <row r="11654" spans="1:7" x14ac:dyDescent="0.25">
      <c r="A11654" s="147">
        <v>11650</v>
      </c>
      <c r="B11654" s="151">
        <v>21301134038</v>
      </c>
      <c r="C11654" s="151">
        <v>412</v>
      </c>
      <c r="D11654" s="158">
        <v>1075.8158550000001</v>
      </c>
      <c r="E11654" s="151">
        <v>3420</v>
      </c>
      <c r="F11654" s="151">
        <v>8</v>
      </c>
      <c r="G11654" s="158">
        <v>77.227920607433063</v>
      </c>
    </row>
    <row r="11655" spans="1:7" x14ac:dyDescent="0.25">
      <c r="A11655" s="147">
        <v>11651</v>
      </c>
      <c r="B11655" s="151">
        <v>21301134040</v>
      </c>
      <c r="C11655" s="151">
        <v>494</v>
      </c>
      <c r="D11655" s="158">
        <v>1044.2926179999999</v>
      </c>
      <c r="E11655" s="151">
        <v>6307</v>
      </c>
      <c r="F11655" s="151">
        <v>7</v>
      </c>
      <c r="G11655" s="158">
        <v>57.999200745970427</v>
      </c>
    </row>
    <row r="11656" spans="1:7" x14ac:dyDescent="0.25">
      <c r="A11656" s="147">
        <v>11652</v>
      </c>
      <c r="B11656" s="151">
        <v>21301134041</v>
      </c>
      <c r="C11656" s="151">
        <v>380</v>
      </c>
      <c r="D11656" s="158">
        <v>1051.8805030000001</v>
      </c>
      <c r="E11656" s="151">
        <v>5633</v>
      </c>
      <c r="F11656" s="151">
        <v>7</v>
      </c>
      <c r="G11656" s="158">
        <v>62.488344212068739</v>
      </c>
    </row>
    <row r="11657" spans="1:7" x14ac:dyDescent="0.25">
      <c r="A11657" s="147">
        <v>11653</v>
      </c>
      <c r="B11657" s="151">
        <v>21301134042</v>
      </c>
      <c r="C11657" s="151">
        <v>280</v>
      </c>
      <c r="D11657" s="158">
        <v>1051.297699</v>
      </c>
      <c r="E11657" s="151">
        <v>5691</v>
      </c>
      <c r="F11657" s="151">
        <v>7</v>
      </c>
      <c r="G11657" s="158">
        <v>62.102038097775413</v>
      </c>
    </row>
    <row r="11658" spans="1:7" x14ac:dyDescent="0.25">
      <c r="A11658" s="147">
        <v>11654</v>
      </c>
      <c r="B11658" s="151">
        <v>21301134043</v>
      </c>
      <c r="C11658" s="151">
        <v>343</v>
      </c>
      <c r="D11658" s="158">
        <v>1055.32692</v>
      </c>
      <c r="E11658" s="151">
        <v>5317</v>
      </c>
      <c r="F11658" s="151">
        <v>7</v>
      </c>
      <c r="G11658" s="158">
        <v>64.593046489942722</v>
      </c>
    </row>
    <row r="11659" spans="1:7" x14ac:dyDescent="0.25">
      <c r="A11659" s="147">
        <v>11655</v>
      </c>
      <c r="B11659" s="151">
        <v>21301134044</v>
      </c>
      <c r="C11659" s="151">
        <v>280</v>
      </c>
      <c r="D11659" s="158">
        <v>1040.783326</v>
      </c>
      <c r="E11659" s="151">
        <v>6639</v>
      </c>
      <c r="F11659" s="151">
        <v>6</v>
      </c>
      <c r="G11659" s="158">
        <v>55.787931264153457</v>
      </c>
    </row>
    <row r="11660" spans="1:7" x14ac:dyDescent="0.25">
      <c r="A11660" s="147">
        <v>11656</v>
      </c>
      <c r="B11660" s="151">
        <v>21301134045</v>
      </c>
      <c r="C11660" s="151">
        <v>318</v>
      </c>
      <c r="D11660" s="158">
        <v>967.78886799999998</v>
      </c>
      <c r="E11660" s="151">
        <v>11220</v>
      </c>
      <c r="F11660" s="151">
        <v>3</v>
      </c>
      <c r="G11660" s="158">
        <v>25.276408685227121</v>
      </c>
    </row>
    <row r="11661" spans="1:7" x14ac:dyDescent="0.25">
      <c r="A11661" s="147">
        <v>11657</v>
      </c>
      <c r="B11661" s="151">
        <v>21301134046</v>
      </c>
      <c r="C11661" s="151">
        <v>191</v>
      </c>
      <c r="D11661" s="158">
        <v>1018.8088749999999</v>
      </c>
      <c r="E11661" s="151">
        <v>8371</v>
      </c>
      <c r="F11661" s="151">
        <v>5</v>
      </c>
      <c r="G11661" s="158">
        <v>44.252031437325165</v>
      </c>
    </row>
    <row r="11662" spans="1:7" x14ac:dyDescent="0.25">
      <c r="A11662" s="147">
        <v>11658</v>
      </c>
      <c r="B11662" s="151">
        <v>21301134047</v>
      </c>
      <c r="C11662" s="151">
        <v>297</v>
      </c>
      <c r="D11662" s="158">
        <v>1039.0297479999999</v>
      </c>
      <c r="E11662" s="151">
        <v>6787</v>
      </c>
      <c r="F11662" s="151">
        <v>6</v>
      </c>
      <c r="G11662" s="158">
        <v>54.80218462768083</v>
      </c>
    </row>
    <row r="11663" spans="1:7" x14ac:dyDescent="0.25">
      <c r="A11663" s="147">
        <v>11659</v>
      </c>
      <c r="B11663" s="151">
        <v>21301134048</v>
      </c>
      <c r="C11663" s="151">
        <v>403</v>
      </c>
      <c r="D11663" s="158">
        <v>1000.238465</v>
      </c>
      <c r="E11663" s="151">
        <v>9590</v>
      </c>
      <c r="F11663" s="151">
        <v>5</v>
      </c>
      <c r="G11663" s="158">
        <v>36.132942586918873</v>
      </c>
    </row>
    <row r="11664" spans="1:7" x14ac:dyDescent="0.25">
      <c r="A11664" s="147">
        <v>11660</v>
      </c>
      <c r="B11664" s="151">
        <v>21301134049</v>
      </c>
      <c r="C11664" s="151">
        <v>269</v>
      </c>
      <c r="D11664" s="158">
        <v>988.79557790000001</v>
      </c>
      <c r="E11664" s="151">
        <v>10219</v>
      </c>
      <c r="F11664" s="151">
        <v>4</v>
      </c>
      <c r="G11664" s="158">
        <v>31.943519381910217</v>
      </c>
    </row>
    <row r="11665" spans="1:7" x14ac:dyDescent="0.25">
      <c r="A11665" s="147">
        <v>11661</v>
      </c>
      <c r="B11665" s="151">
        <v>21301156901</v>
      </c>
      <c r="C11665" s="151">
        <v>285</v>
      </c>
      <c r="D11665" s="158">
        <v>890.22123620000002</v>
      </c>
      <c r="E11665" s="151">
        <v>13535</v>
      </c>
      <c r="F11665" s="151">
        <v>2</v>
      </c>
      <c r="G11665" s="158">
        <v>9.857466364726255</v>
      </c>
    </row>
    <row r="11666" spans="1:7" x14ac:dyDescent="0.25">
      <c r="A11666" s="147">
        <v>11662</v>
      </c>
      <c r="B11666" s="151">
        <v>21301156902</v>
      </c>
      <c r="C11666" s="151">
        <v>604</v>
      </c>
      <c r="D11666" s="158">
        <v>915.82687399999998</v>
      </c>
      <c r="E11666" s="151">
        <v>12957</v>
      </c>
      <c r="F11666" s="151">
        <v>2</v>
      </c>
      <c r="G11666" s="158">
        <v>13.707206607166643</v>
      </c>
    </row>
    <row r="11667" spans="1:7" x14ac:dyDescent="0.25">
      <c r="A11667" s="147">
        <v>11663</v>
      </c>
      <c r="B11667" s="151">
        <v>21301156903</v>
      </c>
      <c r="C11667" s="151">
        <v>478</v>
      </c>
      <c r="D11667" s="158">
        <v>902.9849279</v>
      </c>
      <c r="E11667" s="151">
        <v>13269</v>
      </c>
      <c r="F11667" s="151">
        <v>2</v>
      </c>
      <c r="G11667" s="158">
        <v>11.629146130278407</v>
      </c>
    </row>
    <row r="11668" spans="1:7" x14ac:dyDescent="0.25">
      <c r="A11668" s="147">
        <v>11664</v>
      </c>
      <c r="B11668" s="151">
        <v>21301156904</v>
      </c>
      <c r="C11668" s="151">
        <v>284</v>
      </c>
      <c r="D11668" s="158">
        <v>854.78635029999998</v>
      </c>
      <c r="E11668" s="151">
        <v>14071</v>
      </c>
      <c r="F11668" s="151">
        <v>1</v>
      </c>
      <c r="G11668" s="158">
        <v>6.2874650326362067</v>
      </c>
    </row>
    <row r="11669" spans="1:7" x14ac:dyDescent="0.25">
      <c r="A11669" s="147">
        <v>11665</v>
      </c>
      <c r="B11669" s="151">
        <v>21301156905</v>
      </c>
      <c r="C11669" s="151">
        <v>354</v>
      </c>
      <c r="D11669" s="158">
        <v>986.51489939999999</v>
      </c>
      <c r="E11669" s="151">
        <v>10351</v>
      </c>
      <c r="F11669" s="151">
        <v>4</v>
      </c>
      <c r="G11669" s="158">
        <v>31.064339949380575</v>
      </c>
    </row>
    <row r="11670" spans="1:7" x14ac:dyDescent="0.25">
      <c r="A11670" s="147">
        <v>11666</v>
      </c>
      <c r="B11670" s="151">
        <v>21301156906</v>
      </c>
      <c r="C11670" s="151">
        <v>463</v>
      </c>
      <c r="D11670" s="158">
        <v>902.95930529999998</v>
      </c>
      <c r="E11670" s="151">
        <v>13270</v>
      </c>
      <c r="F11670" s="151">
        <v>2</v>
      </c>
      <c r="G11670" s="158">
        <v>11.62248568003197</v>
      </c>
    </row>
    <row r="11671" spans="1:7" x14ac:dyDescent="0.25">
      <c r="A11671" s="147">
        <v>11667</v>
      </c>
      <c r="B11671" s="151">
        <v>21301156907</v>
      </c>
      <c r="C11671" s="151">
        <v>244</v>
      </c>
      <c r="D11671" s="158">
        <v>849.99517839999999</v>
      </c>
      <c r="E11671" s="151">
        <v>14140</v>
      </c>
      <c r="F11671" s="151">
        <v>1</v>
      </c>
      <c r="G11671" s="158">
        <v>5.827893965632077</v>
      </c>
    </row>
    <row r="11672" spans="1:7" x14ac:dyDescent="0.25">
      <c r="A11672" s="147">
        <v>11668</v>
      </c>
      <c r="B11672" s="151">
        <v>21301156908</v>
      </c>
      <c r="C11672" s="151">
        <v>588</v>
      </c>
      <c r="D11672" s="158">
        <v>854.01178890000006</v>
      </c>
      <c r="E11672" s="151">
        <v>14085</v>
      </c>
      <c r="F11672" s="151">
        <v>1</v>
      </c>
      <c r="G11672" s="158">
        <v>6.1942187291860931</v>
      </c>
    </row>
    <row r="11673" spans="1:7" x14ac:dyDescent="0.25">
      <c r="A11673" s="147">
        <v>11669</v>
      </c>
      <c r="B11673" s="151">
        <v>21301156909</v>
      </c>
      <c r="C11673" s="151">
        <v>364</v>
      </c>
      <c r="D11673" s="158">
        <v>847.54297159999999</v>
      </c>
      <c r="E11673" s="151">
        <v>14166</v>
      </c>
      <c r="F11673" s="151">
        <v>1</v>
      </c>
      <c r="G11673" s="158">
        <v>5.6547222592247239</v>
      </c>
    </row>
    <row r="11674" spans="1:7" x14ac:dyDescent="0.25">
      <c r="A11674" s="147">
        <v>11670</v>
      </c>
      <c r="B11674" s="151">
        <v>21301156910</v>
      </c>
      <c r="C11674" s="151">
        <v>400</v>
      </c>
      <c r="D11674" s="158">
        <v>907.26408979999997</v>
      </c>
      <c r="E11674" s="151">
        <v>13164</v>
      </c>
      <c r="F11674" s="151">
        <v>2</v>
      </c>
      <c r="G11674" s="158">
        <v>12.328493406154257</v>
      </c>
    </row>
    <row r="11675" spans="1:7" x14ac:dyDescent="0.25">
      <c r="A11675" s="147">
        <v>11671</v>
      </c>
      <c r="B11675" s="151">
        <v>21301156911</v>
      </c>
      <c r="C11675" s="151">
        <v>530</v>
      </c>
      <c r="D11675" s="158">
        <v>889.60874909999995</v>
      </c>
      <c r="E11675" s="151">
        <v>13545</v>
      </c>
      <c r="F11675" s="151">
        <v>2</v>
      </c>
      <c r="G11675" s="158">
        <v>9.7908618622618881</v>
      </c>
    </row>
    <row r="11676" spans="1:7" x14ac:dyDescent="0.25">
      <c r="A11676" s="147">
        <v>11672</v>
      </c>
      <c r="B11676" s="151">
        <v>21301156912</v>
      </c>
      <c r="C11676" s="151">
        <v>283</v>
      </c>
      <c r="D11676" s="158">
        <v>874.96471880000001</v>
      </c>
      <c r="E11676" s="151">
        <v>13782</v>
      </c>
      <c r="F11676" s="151">
        <v>2</v>
      </c>
      <c r="G11676" s="158">
        <v>8.2123351538564009</v>
      </c>
    </row>
    <row r="11677" spans="1:7" x14ac:dyDescent="0.25">
      <c r="A11677" s="147">
        <v>11673</v>
      </c>
      <c r="B11677" s="151">
        <v>21301156913</v>
      </c>
      <c r="C11677" s="151">
        <v>354</v>
      </c>
      <c r="D11677" s="158">
        <v>902.6183456</v>
      </c>
      <c r="E11677" s="151">
        <v>13278</v>
      </c>
      <c r="F11677" s="151">
        <v>2</v>
      </c>
      <c r="G11677" s="158">
        <v>11.569202078060476</v>
      </c>
    </row>
    <row r="11678" spans="1:7" x14ac:dyDescent="0.25">
      <c r="A11678" s="147">
        <v>11674</v>
      </c>
      <c r="B11678" s="151">
        <v>21301156914</v>
      </c>
      <c r="C11678" s="151">
        <v>585</v>
      </c>
      <c r="D11678" s="158">
        <v>996.70223339999995</v>
      </c>
      <c r="E11678" s="151">
        <v>9804</v>
      </c>
      <c r="F11678" s="151">
        <v>4</v>
      </c>
      <c r="G11678" s="158">
        <v>34.707606234181434</v>
      </c>
    </row>
    <row r="11679" spans="1:7" x14ac:dyDescent="0.25">
      <c r="A11679" s="147">
        <v>11675</v>
      </c>
      <c r="B11679" s="151">
        <v>21301156915</v>
      </c>
      <c r="C11679" s="151">
        <v>544</v>
      </c>
      <c r="D11679" s="158">
        <v>895.92854030000001</v>
      </c>
      <c r="E11679" s="151">
        <v>13404</v>
      </c>
      <c r="F11679" s="151">
        <v>2</v>
      </c>
      <c r="G11679" s="158">
        <v>10.729985347009457</v>
      </c>
    </row>
    <row r="11680" spans="1:7" x14ac:dyDescent="0.25">
      <c r="A11680" s="147">
        <v>11676</v>
      </c>
      <c r="B11680" s="151">
        <v>21301156916</v>
      </c>
      <c r="C11680" s="151">
        <v>261</v>
      </c>
      <c r="D11680" s="158">
        <v>872.41945989999999</v>
      </c>
      <c r="E11680" s="151">
        <v>13822</v>
      </c>
      <c r="F11680" s="151">
        <v>2</v>
      </c>
      <c r="G11680" s="158">
        <v>7.9459171439989342</v>
      </c>
    </row>
    <row r="11681" spans="1:7" x14ac:dyDescent="0.25">
      <c r="A11681" s="147">
        <v>11677</v>
      </c>
      <c r="B11681" s="151">
        <v>21301156917</v>
      </c>
      <c r="C11681" s="151">
        <v>358</v>
      </c>
      <c r="D11681" s="158">
        <v>819.1443931</v>
      </c>
      <c r="E11681" s="151">
        <v>14454</v>
      </c>
      <c r="F11681" s="151">
        <v>1</v>
      </c>
      <c r="G11681" s="158">
        <v>3.7365125882509655</v>
      </c>
    </row>
    <row r="11682" spans="1:7" x14ac:dyDescent="0.25">
      <c r="A11682" s="147">
        <v>11678</v>
      </c>
      <c r="B11682" s="151">
        <v>21301156918</v>
      </c>
      <c r="C11682" s="151">
        <v>246</v>
      </c>
      <c r="D11682" s="158">
        <v>869.13878590000002</v>
      </c>
      <c r="E11682" s="151">
        <v>13878</v>
      </c>
      <c r="F11682" s="151">
        <v>1</v>
      </c>
      <c r="G11682" s="158">
        <v>7.5729319301984814</v>
      </c>
    </row>
    <row r="11683" spans="1:7" x14ac:dyDescent="0.25">
      <c r="A11683" s="147">
        <v>11679</v>
      </c>
      <c r="B11683" s="151">
        <v>21301156919</v>
      </c>
      <c r="C11683" s="151">
        <v>598</v>
      </c>
      <c r="D11683" s="158">
        <v>987.38525949999996</v>
      </c>
      <c r="E11683" s="151">
        <v>10303</v>
      </c>
      <c r="F11683" s="151">
        <v>4</v>
      </c>
      <c r="G11683" s="158">
        <v>31.384041561209536</v>
      </c>
    </row>
    <row r="11684" spans="1:7" x14ac:dyDescent="0.25">
      <c r="A11684" s="147">
        <v>11680</v>
      </c>
      <c r="B11684" s="151">
        <v>21301156920</v>
      </c>
      <c r="C11684" s="151">
        <v>380</v>
      </c>
      <c r="D11684" s="158">
        <v>819.3477603</v>
      </c>
      <c r="E11684" s="151">
        <v>14452</v>
      </c>
      <c r="F11684" s="151">
        <v>1</v>
      </c>
      <c r="G11684" s="158">
        <v>3.7498334887438389</v>
      </c>
    </row>
    <row r="11685" spans="1:7" x14ac:dyDescent="0.25">
      <c r="A11685" s="147">
        <v>11681</v>
      </c>
      <c r="B11685" s="151">
        <v>21301156921</v>
      </c>
      <c r="C11685" s="151">
        <v>547</v>
      </c>
      <c r="D11685" s="158">
        <v>893.6320283</v>
      </c>
      <c r="E11685" s="151">
        <v>13454</v>
      </c>
      <c r="F11685" s="151">
        <v>2</v>
      </c>
      <c r="G11685" s="158">
        <v>10.396962834687624</v>
      </c>
    </row>
    <row r="11686" spans="1:7" x14ac:dyDescent="0.25">
      <c r="A11686" s="147">
        <v>11682</v>
      </c>
      <c r="B11686" s="151">
        <v>21301156922</v>
      </c>
      <c r="C11686" s="151">
        <v>504</v>
      </c>
      <c r="D11686" s="158">
        <v>849.29429189999996</v>
      </c>
      <c r="E11686" s="151">
        <v>14148</v>
      </c>
      <c r="F11686" s="151">
        <v>1</v>
      </c>
      <c r="G11686" s="158">
        <v>5.7746103636605834</v>
      </c>
    </row>
    <row r="11687" spans="1:7" x14ac:dyDescent="0.25">
      <c r="A11687" s="147">
        <v>11683</v>
      </c>
      <c r="B11687" s="151">
        <v>21301156923</v>
      </c>
      <c r="C11687" s="151">
        <v>457</v>
      </c>
      <c r="D11687" s="158">
        <v>891.44100979999996</v>
      </c>
      <c r="E11687" s="151">
        <v>13497</v>
      </c>
      <c r="F11687" s="151">
        <v>2</v>
      </c>
      <c r="G11687" s="158">
        <v>10.110563474090849</v>
      </c>
    </row>
    <row r="11688" spans="1:7" x14ac:dyDescent="0.25">
      <c r="A11688" s="147">
        <v>11684</v>
      </c>
      <c r="B11688" s="151">
        <v>21301156924</v>
      </c>
      <c r="C11688" s="151">
        <v>1061</v>
      </c>
      <c r="D11688" s="158">
        <v>941.97783670000001</v>
      </c>
      <c r="E11688" s="151">
        <v>12213</v>
      </c>
      <c r="F11688" s="151">
        <v>3</v>
      </c>
      <c r="G11688" s="158">
        <v>18.662581590515519</v>
      </c>
    </row>
    <row r="11689" spans="1:7" x14ac:dyDescent="0.25">
      <c r="A11689" s="147">
        <v>11685</v>
      </c>
      <c r="B11689" s="151">
        <v>21301156925</v>
      </c>
      <c r="C11689" s="151">
        <v>317</v>
      </c>
      <c r="D11689" s="158">
        <v>763.65840990000004</v>
      </c>
      <c r="E11689" s="151">
        <v>14785</v>
      </c>
      <c r="F11689" s="151">
        <v>1</v>
      </c>
      <c r="G11689" s="158">
        <v>1.5319035566804315</v>
      </c>
    </row>
    <row r="11690" spans="1:7" x14ac:dyDescent="0.25">
      <c r="A11690" s="147">
        <v>11686</v>
      </c>
      <c r="B11690" s="151">
        <v>21301156926</v>
      </c>
      <c r="C11690" s="151">
        <v>296</v>
      </c>
      <c r="D11690" s="158">
        <v>826.49398970000004</v>
      </c>
      <c r="E11690" s="151">
        <v>14381</v>
      </c>
      <c r="F11690" s="151">
        <v>1</v>
      </c>
      <c r="G11690" s="158">
        <v>4.2227254562408421</v>
      </c>
    </row>
    <row r="11691" spans="1:7" x14ac:dyDescent="0.25">
      <c r="A11691" s="147">
        <v>11687</v>
      </c>
      <c r="B11691" s="151">
        <v>21301156927</v>
      </c>
      <c r="C11691" s="151">
        <v>362</v>
      </c>
      <c r="D11691" s="158">
        <v>899.3189122</v>
      </c>
      <c r="E11691" s="151">
        <v>13350</v>
      </c>
      <c r="F11691" s="151">
        <v>2</v>
      </c>
      <c r="G11691" s="158">
        <v>11.089649660317038</v>
      </c>
    </row>
    <row r="11692" spans="1:7" x14ac:dyDescent="0.25">
      <c r="A11692" s="147">
        <v>11688</v>
      </c>
      <c r="B11692" s="151">
        <v>21301156928</v>
      </c>
      <c r="C11692" s="151">
        <v>454</v>
      </c>
      <c r="D11692" s="158">
        <v>931.78273650000006</v>
      </c>
      <c r="E11692" s="151">
        <v>12556</v>
      </c>
      <c r="F11692" s="151">
        <v>2</v>
      </c>
      <c r="G11692" s="158">
        <v>16.378047155987748</v>
      </c>
    </row>
    <row r="11693" spans="1:7" x14ac:dyDescent="0.25">
      <c r="A11693" s="147">
        <v>11689</v>
      </c>
      <c r="B11693" s="151">
        <v>21301156929</v>
      </c>
      <c r="C11693" s="151">
        <v>306</v>
      </c>
      <c r="D11693" s="158">
        <v>952.59595660000002</v>
      </c>
      <c r="E11693" s="151">
        <v>11845</v>
      </c>
      <c r="F11693" s="151">
        <v>3</v>
      </c>
      <c r="G11693" s="158">
        <v>21.113627281204209</v>
      </c>
    </row>
    <row r="11694" spans="1:7" x14ac:dyDescent="0.25">
      <c r="A11694" s="147">
        <v>11690</v>
      </c>
      <c r="B11694" s="151">
        <v>21301156930</v>
      </c>
      <c r="C11694" s="151">
        <v>557</v>
      </c>
      <c r="D11694" s="158">
        <v>983.01813349999998</v>
      </c>
      <c r="E11694" s="151">
        <v>10518</v>
      </c>
      <c r="F11694" s="151">
        <v>4</v>
      </c>
      <c r="G11694" s="158">
        <v>29.952044758225654</v>
      </c>
    </row>
    <row r="11695" spans="1:7" x14ac:dyDescent="0.25">
      <c r="A11695" s="147">
        <v>11691</v>
      </c>
      <c r="B11695" s="151">
        <v>21301156932</v>
      </c>
      <c r="C11695" s="151">
        <v>451</v>
      </c>
      <c r="D11695" s="158">
        <v>900.01004369999998</v>
      </c>
      <c r="E11695" s="151">
        <v>13336</v>
      </c>
      <c r="F11695" s="151">
        <v>2</v>
      </c>
      <c r="G11695" s="158">
        <v>11.18289596376715</v>
      </c>
    </row>
    <row r="11696" spans="1:7" x14ac:dyDescent="0.25">
      <c r="A11696" s="147">
        <v>11692</v>
      </c>
      <c r="B11696" s="151">
        <v>21301156933</v>
      </c>
      <c r="C11696" s="151">
        <v>306</v>
      </c>
      <c r="D11696" s="158">
        <v>884.65805169999999</v>
      </c>
      <c r="E11696" s="151">
        <v>13627</v>
      </c>
      <c r="F11696" s="151">
        <v>2</v>
      </c>
      <c r="G11696" s="158">
        <v>9.2447049420540832</v>
      </c>
    </row>
    <row r="11697" spans="1:7" x14ac:dyDescent="0.25">
      <c r="A11697" s="147">
        <v>11693</v>
      </c>
      <c r="B11697" s="151">
        <v>21301156934</v>
      </c>
      <c r="C11697" s="151">
        <v>242</v>
      </c>
      <c r="D11697" s="158">
        <v>929.04335730000003</v>
      </c>
      <c r="E11697" s="151">
        <v>12632</v>
      </c>
      <c r="F11697" s="151">
        <v>2</v>
      </c>
      <c r="G11697" s="158">
        <v>15.871852937258559</v>
      </c>
    </row>
    <row r="11698" spans="1:7" x14ac:dyDescent="0.25">
      <c r="A11698" s="147">
        <v>11694</v>
      </c>
      <c r="B11698" s="151">
        <v>21301156935</v>
      </c>
      <c r="C11698" s="151">
        <v>312</v>
      </c>
      <c r="D11698" s="158">
        <v>856.68032549999998</v>
      </c>
      <c r="E11698" s="151">
        <v>14051</v>
      </c>
      <c r="F11698" s="151">
        <v>1</v>
      </c>
      <c r="G11698" s="158">
        <v>6.4206740375649396</v>
      </c>
    </row>
    <row r="11699" spans="1:7" x14ac:dyDescent="0.25">
      <c r="A11699" s="147">
        <v>11695</v>
      </c>
      <c r="B11699" s="151">
        <v>21301156936</v>
      </c>
      <c r="C11699" s="151">
        <v>327</v>
      </c>
      <c r="D11699" s="158">
        <v>894.52020579999999</v>
      </c>
      <c r="E11699" s="151">
        <v>13438</v>
      </c>
      <c r="F11699" s="151">
        <v>2</v>
      </c>
      <c r="G11699" s="158">
        <v>10.503530038630611</v>
      </c>
    </row>
    <row r="11700" spans="1:7" x14ac:dyDescent="0.25">
      <c r="A11700" s="147">
        <v>11696</v>
      </c>
      <c r="B11700" s="151">
        <v>21301156937</v>
      </c>
      <c r="C11700" s="151">
        <v>309</v>
      </c>
      <c r="D11700" s="158">
        <v>895.63178909999999</v>
      </c>
      <c r="E11700" s="151">
        <v>13411</v>
      </c>
      <c r="F11700" s="151">
        <v>2</v>
      </c>
      <c r="G11700" s="158">
        <v>10.683362195284401</v>
      </c>
    </row>
    <row r="11701" spans="1:7" x14ac:dyDescent="0.25">
      <c r="A11701" s="147">
        <v>11697</v>
      </c>
      <c r="B11701" s="151">
        <v>21301156938</v>
      </c>
      <c r="C11701" s="151">
        <v>471</v>
      </c>
      <c r="D11701" s="158">
        <v>804.18243210000003</v>
      </c>
      <c r="E11701" s="151">
        <v>14563</v>
      </c>
      <c r="F11701" s="151">
        <v>1</v>
      </c>
      <c r="G11701" s="158">
        <v>3.0105235113893696</v>
      </c>
    </row>
    <row r="11702" spans="1:7" x14ac:dyDescent="0.25">
      <c r="A11702" s="147">
        <v>11698</v>
      </c>
      <c r="B11702" s="151">
        <v>21301156939</v>
      </c>
      <c r="C11702" s="151">
        <v>508</v>
      </c>
      <c r="D11702" s="158">
        <v>938.44498050000004</v>
      </c>
      <c r="E11702" s="151">
        <v>12326</v>
      </c>
      <c r="F11702" s="151">
        <v>3</v>
      </c>
      <c r="G11702" s="158">
        <v>17.909950712668177</v>
      </c>
    </row>
    <row r="11703" spans="1:7" x14ac:dyDescent="0.25">
      <c r="A11703" s="147">
        <v>11699</v>
      </c>
      <c r="B11703" s="151">
        <v>21301156940</v>
      </c>
      <c r="C11703" s="151">
        <v>388</v>
      </c>
      <c r="D11703" s="158">
        <v>884.37361639999995</v>
      </c>
      <c r="E11703" s="151">
        <v>13631</v>
      </c>
      <c r="F11703" s="151">
        <v>2</v>
      </c>
      <c r="G11703" s="158">
        <v>9.2180631410683365</v>
      </c>
    </row>
    <row r="11704" spans="1:7" x14ac:dyDescent="0.25">
      <c r="A11704" s="147">
        <v>11700</v>
      </c>
      <c r="B11704" s="151">
        <v>21301156942</v>
      </c>
      <c r="C11704" s="151">
        <v>570</v>
      </c>
      <c r="D11704" s="158">
        <v>1009.815698</v>
      </c>
      <c r="E11704" s="151">
        <v>8991</v>
      </c>
      <c r="F11704" s="151">
        <v>5</v>
      </c>
      <c r="G11704" s="158">
        <v>40.122552284534436</v>
      </c>
    </row>
    <row r="11705" spans="1:7" x14ac:dyDescent="0.25">
      <c r="A11705" s="147">
        <v>11701</v>
      </c>
      <c r="B11705" s="151">
        <v>21301156943</v>
      </c>
      <c r="C11705" s="151">
        <v>198</v>
      </c>
      <c r="D11705" s="158">
        <v>856.24200919999998</v>
      </c>
      <c r="E11705" s="151">
        <v>14055</v>
      </c>
      <c r="F11705" s="151">
        <v>1</v>
      </c>
      <c r="G11705" s="158">
        <v>6.3940322365791928</v>
      </c>
    </row>
    <row r="11706" spans="1:7" x14ac:dyDescent="0.25">
      <c r="A11706" s="147">
        <v>11702</v>
      </c>
      <c r="B11706" s="151">
        <v>21301156944</v>
      </c>
      <c r="C11706" s="151">
        <v>222</v>
      </c>
      <c r="D11706" s="158">
        <v>805.86706160000006</v>
      </c>
      <c r="E11706" s="151">
        <v>14554</v>
      </c>
      <c r="F11706" s="151">
        <v>1</v>
      </c>
      <c r="G11706" s="158">
        <v>3.0704675636072998</v>
      </c>
    </row>
    <row r="11707" spans="1:7" x14ac:dyDescent="0.25">
      <c r="A11707" s="147">
        <v>11703</v>
      </c>
      <c r="B11707" s="151">
        <v>21301156945</v>
      </c>
      <c r="C11707" s="151">
        <v>290</v>
      </c>
      <c r="D11707" s="158">
        <v>880.49398880000001</v>
      </c>
      <c r="E11707" s="151">
        <v>13691</v>
      </c>
      <c r="F11707" s="151">
        <v>2</v>
      </c>
      <c r="G11707" s="158">
        <v>8.8184361262821369</v>
      </c>
    </row>
    <row r="11708" spans="1:7" x14ac:dyDescent="0.25">
      <c r="A11708" s="147">
        <v>11704</v>
      </c>
      <c r="B11708" s="151">
        <v>21301156946</v>
      </c>
      <c r="C11708" s="151">
        <v>360</v>
      </c>
      <c r="D11708" s="158">
        <v>861.01852680000002</v>
      </c>
      <c r="E11708" s="151">
        <v>13993</v>
      </c>
      <c r="F11708" s="151">
        <v>1</v>
      </c>
      <c r="G11708" s="158">
        <v>6.8069801518582658</v>
      </c>
    </row>
    <row r="11709" spans="1:7" x14ac:dyDescent="0.25">
      <c r="A11709" s="147">
        <v>11705</v>
      </c>
      <c r="B11709" s="151">
        <v>21301157001</v>
      </c>
      <c r="C11709" s="151">
        <v>486</v>
      </c>
      <c r="D11709" s="158">
        <v>1024.261516</v>
      </c>
      <c r="E11709" s="151">
        <v>7962</v>
      </c>
      <c r="F11709" s="151">
        <v>6</v>
      </c>
      <c r="G11709" s="158">
        <v>46.976155588117756</v>
      </c>
    </row>
    <row r="11710" spans="1:7" x14ac:dyDescent="0.25">
      <c r="A11710" s="147">
        <v>11706</v>
      </c>
      <c r="B11710" s="151">
        <v>21301157002</v>
      </c>
      <c r="C11710" s="151">
        <v>445</v>
      </c>
      <c r="D11710" s="158">
        <v>976.73209159999999</v>
      </c>
      <c r="E11710" s="151">
        <v>10827</v>
      </c>
      <c r="F11710" s="151">
        <v>4</v>
      </c>
      <c r="G11710" s="158">
        <v>27.893965632076728</v>
      </c>
    </row>
    <row r="11711" spans="1:7" x14ac:dyDescent="0.25">
      <c r="A11711" s="147">
        <v>11707</v>
      </c>
      <c r="B11711" s="151">
        <v>21301157003</v>
      </c>
      <c r="C11711" s="151">
        <v>692</v>
      </c>
      <c r="D11711" s="158">
        <v>1022.832843</v>
      </c>
      <c r="E11711" s="151">
        <v>8078</v>
      </c>
      <c r="F11711" s="151">
        <v>6</v>
      </c>
      <c r="G11711" s="158">
        <v>46.203543359531103</v>
      </c>
    </row>
    <row r="11712" spans="1:7" x14ac:dyDescent="0.25">
      <c r="A11712" s="147">
        <v>11708</v>
      </c>
      <c r="B11712" s="151">
        <v>21301157004</v>
      </c>
      <c r="C11712" s="151">
        <v>571</v>
      </c>
      <c r="D11712" s="158">
        <v>996.82276730000001</v>
      </c>
      <c r="E11712" s="151">
        <v>9796</v>
      </c>
      <c r="F11712" s="151">
        <v>4</v>
      </c>
      <c r="G11712" s="158">
        <v>34.760889836152927</v>
      </c>
    </row>
    <row r="11713" spans="1:7" x14ac:dyDescent="0.25">
      <c r="A11713" s="147">
        <v>11709</v>
      </c>
      <c r="B11713" s="151">
        <v>21301157005</v>
      </c>
      <c r="C11713" s="151">
        <v>572</v>
      </c>
      <c r="D11713" s="158">
        <v>988.45067779999999</v>
      </c>
      <c r="E11713" s="151">
        <v>10239</v>
      </c>
      <c r="F11713" s="151">
        <v>4</v>
      </c>
      <c r="G11713" s="158">
        <v>31.810310376981484</v>
      </c>
    </row>
    <row r="11714" spans="1:7" x14ac:dyDescent="0.25">
      <c r="A11714" s="147">
        <v>11710</v>
      </c>
      <c r="B11714" s="151">
        <v>21301157006</v>
      </c>
      <c r="C11714" s="151">
        <v>544</v>
      </c>
      <c r="D11714" s="158">
        <v>968.69248140000002</v>
      </c>
      <c r="E11714" s="151">
        <v>11176</v>
      </c>
      <c r="F11714" s="151">
        <v>3</v>
      </c>
      <c r="G11714" s="158">
        <v>25.569468496070336</v>
      </c>
    </row>
    <row r="11715" spans="1:7" x14ac:dyDescent="0.25">
      <c r="A11715" s="147">
        <v>11711</v>
      </c>
      <c r="B11715" s="151">
        <v>21301157007</v>
      </c>
      <c r="C11715" s="151">
        <v>433</v>
      </c>
      <c r="D11715" s="158">
        <v>964.16726740000001</v>
      </c>
      <c r="E11715" s="151">
        <v>11373</v>
      </c>
      <c r="F11715" s="151">
        <v>3</v>
      </c>
      <c r="G11715" s="158">
        <v>24.257359797522312</v>
      </c>
    </row>
    <row r="11716" spans="1:7" x14ac:dyDescent="0.25">
      <c r="A11716" s="147">
        <v>11712</v>
      </c>
      <c r="B11716" s="151">
        <v>21301157008</v>
      </c>
      <c r="C11716" s="151">
        <v>854</v>
      </c>
      <c r="D11716" s="158">
        <v>1014.565883</v>
      </c>
      <c r="E11716" s="151">
        <v>8672</v>
      </c>
      <c r="F11716" s="151">
        <v>5</v>
      </c>
      <c r="G11716" s="158">
        <v>42.247235913147726</v>
      </c>
    </row>
    <row r="11717" spans="1:7" x14ac:dyDescent="0.25">
      <c r="A11717" s="147">
        <v>11713</v>
      </c>
      <c r="B11717" s="151">
        <v>21301157009</v>
      </c>
      <c r="C11717" s="151">
        <v>428</v>
      </c>
      <c r="D11717" s="158">
        <v>986.67847989999996</v>
      </c>
      <c r="E11717" s="151">
        <v>10344</v>
      </c>
      <c r="F11717" s="151">
        <v>4</v>
      </c>
      <c r="G11717" s="158">
        <v>31.110963101105632</v>
      </c>
    </row>
    <row r="11718" spans="1:7" x14ac:dyDescent="0.25">
      <c r="A11718" s="147">
        <v>11714</v>
      </c>
      <c r="B11718" s="151">
        <v>21301157010</v>
      </c>
      <c r="C11718" s="151">
        <v>430</v>
      </c>
      <c r="D11718" s="158">
        <v>989.69323629999997</v>
      </c>
      <c r="E11718" s="151">
        <v>10179</v>
      </c>
      <c r="F11718" s="151">
        <v>4</v>
      </c>
      <c r="G11718" s="158">
        <v>32.209937391767681</v>
      </c>
    </row>
    <row r="11719" spans="1:7" x14ac:dyDescent="0.25">
      <c r="A11719" s="147">
        <v>11715</v>
      </c>
      <c r="B11719" s="151">
        <v>21301157011</v>
      </c>
      <c r="C11719" s="151">
        <v>747</v>
      </c>
      <c r="D11719" s="158">
        <v>902.77142660000004</v>
      </c>
      <c r="E11719" s="151">
        <v>13275</v>
      </c>
      <c r="F11719" s="151">
        <v>2</v>
      </c>
      <c r="G11719" s="158">
        <v>11.589183428799787</v>
      </c>
    </row>
    <row r="11720" spans="1:7" x14ac:dyDescent="0.25">
      <c r="A11720" s="147">
        <v>11716</v>
      </c>
      <c r="B11720" s="151">
        <v>21301157013</v>
      </c>
      <c r="C11720" s="151">
        <v>521</v>
      </c>
      <c r="D11720" s="158">
        <v>947.63939819999996</v>
      </c>
      <c r="E11720" s="151">
        <v>12015</v>
      </c>
      <c r="F11720" s="151">
        <v>3</v>
      </c>
      <c r="G11720" s="158">
        <v>19.981350739309978</v>
      </c>
    </row>
    <row r="11721" spans="1:7" x14ac:dyDescent="0.25">
      <c r="A11721" s="147">
        <v>11717</v>
      </c>
      <c r="B11721" s="151">
        <v>21301157014</v>
      </c>
      <c r="C11721" s="151">
        <v>647</v>
      </c>
      <c r="D11721" s="158">
        <v>988.89854820000005</v>
      </c>
      <c r="E11721" s="151">
        <v>10213</v>
      </c>
      <c r="F11721" s="151">
        <v>4</v>
      </c>
      <c r="G11721" s="158">
        <v>31.983482083388836</v>
      </c>
    </row>
    <row r="11722" spans="1:7" x14ac:dyDescent="0.25">
      <c r="A11722" s="147">
        <v>11718</v>
      </c>
      <c r="B11722" s="151">
        <v>21301157015</v>
      </c>
      <c r="C11722" s="151">
        <v>507</v>
      </c>
      <c r="D11722" s="158">
        <v>1011.317354</v>
      </c>
      <c r="E11722" s="151">
        <v>8893</v>
      </c>
      <c r="F11722" s="151">
        <v>5</v>
      </c>
      <c r="G11722" s="158">
        <v>40.77527640868523</v>
      </c>
    </row>
    <row r="11723" spans="1:7" x14ac:dyDescent="0.25">
      <c r="A11723" s="147">
        <v>11719</v>
      </c>
      <c r="B11723" s="151">
        <v>21301157016</v>
      </c>
      <c r="C11723" s="151">
        <v>752</v>
      </c>
      <c r="D11723" s="158">
        <v>1012.870771</v>
      </c>
      <c r="E11723" s="151">
        <v>8785</v>
      </c>
      <c r="F11723" s="151">
        <v>5</v>
      </c>
      <c r="G11723" s="158">
        <v>41.494605035300388</v>
      </c>
    </row>
    <row r="11724" spans="1:7" x14ac:dyDescent="0.25">
      <c r="A11724" s="147">
        <v>11720</v>
      </c>
      <c r="B11724" s="151">
        <v>21302134101</v>
      </c>
      <c r="C11724" s="151">
        <v>751</v>
      </c>
      <c r="D11724" s="158">
        <v>992.16296069999999</v>
      </c>
      <c r="E11724" s="151">
        <v>10055</v>
      </c>
      <c r="F11724" s="151">
        <v>4</v>
      </c>
      <c r="G11724" s="158">
        <v>33.035833222325827</v>
      </c>
    </row>
    <row r="11725" spans="1:7" x14ac:dyDescent="0.25">
      <c r="A11725" s="147">
        <v>11721</v>
      </c>
      <c r="B11725" s="151">
        <v>21302134102</v>
      </c>
      <c r="C11725" s="151">
        <v>494</v>
      </c>
      <c r="D11725" s="158">
        <v>1005.840015</v>
      </c>
      <c r="E11725" s="151">
        <v>9266</v>
      </c>
      <c r="F11725" s="151">
        <v>5</v>
      </c>
      <c r="G11725" s="158">
        <v>38.290928466764349</v>
      </c>
    </row>
    <row r="11726" spans="1:7" x14ac:dyDescent="0.25">
      <c r="A11726" s="147">
        <v>11722</v>
      </c>
      <c r="B11726" s="151">
        <v>21302134103</v>
      </c>
      <c r="C11726" s="151">
        <v>655</v>
      </c>
      <c r="D11726" s="158">
        <v>1037.06033</v>
      </c>
      <c r="E11726" s="151">
        <v>6966</v>
      </c>
      <c r="F11726" s="151">
        <v>6</v>
      </c>
      <c r="G11726" s="158">
        <v>53.609964033568666</v>
      </c>
    </row>
    <row r="11727" spans="1:7" x14ac:dyDescent="0.25">
      <c r="A11727" s="147">
        <v>11723</v>
      </c>
      <c r="B11727" s="151">
        <v>21302134104</v>
      </c>
      <c r="C11727" s="151">
        <v>379</v>
      </c>
      <c r="D11727" s="158">
        <v>1000.260759</v>
      </c>
      <c r="E11727" s="151">
        <v>9589</v>
      </c>
      <c r="F11727" s="151">
        <v>5</v>
      </c>
      <c r="G11727" s="158">
        <v>36.139603037165315</v>
      </c>
    </row>
    <row r="11728" spans="1:7" x14ac:dyDescent="0.25">
      <c r="A11728" s="147">
        <v>11724</v>
      </c>
      <c r="B11728" s="151">
        <v>21302134105</v>
      </c>
      <c r="C11728" s="151">
        <v>451</v>
      </c>
      <c r="D11728" s="158">
        <v>1089.9326120000001</v>
      </c>
      <c r="E11728" s="151">
        <v>2173</v>
      </c>
      <c r="F11728" s="151">
        <v>9</v>
      </c>
      <c r="G11728" s="158">
        <v>85.533502064739579</v>
      </c>
    </row>
    <row r="11729" spans="1:7" x14ac:dyDescent="0.25">
      <c r="A11729" s="147">
        <v>11725</v>
      </c>
      <c r="B11729" s="151">
        <v>21302134106</v>
      </c>
      <c r="C11729" s="151">
        <v>493</v>
      </c>
      <c r="D11729" s="158">
        <v>1038.290299</v>
      </c>
      <c r="E11729" s="151">
        <v>6851</v>
      </c>
      <c r="F11729" s="151">
        <v>6</v>
      </c>
      <c r="G11729" s="158">
        <v>54.375915811908882</v>
      </c>
    </row>
    <row r="11730" spans="1:7" x14ac:dyDescent="0.25">
      <c r="A11730" s="147">
        <v>11726</v>
      </c>
      <c r="B11730" s="151">
        <v>21302134107</v>
      </c>
      <c r="C11730" s="151">
        <v>432</v>
      </c>
      <c r="D11730" s="158">
        <v>1050.4728869999999</v>
      </c>
      <c r="E11730" s="151">
        <v>5756</v>
      </c>
      <c r="F11730" s="151">
        <v>7</v>
      </c>
      <c r="G11730" s="158">
        <v>61.669108831757022</v>
      </c>
    </row>
    <row r="11731" spans="1:7" x14ac:dyDescent="0.25">
      <c r="A11731" s="147">
        <v>11727</v>
      </c>
      <c r="B11731" s="151">
        <v>21302134108</v>
      </c>
      <c r="C11731" s="151">
        <v>410</v>
      </c>
      <c r="D11731" s="158">
        <v>1038.333803</v>
      </c>
      <c r="E11731" s="151">
        <v>6847</v>
      </c>
      <c r="F11731" s="151">
        <v>6</v>
      </c>
      <c r="G11731" s="158">
        <v>54.402557612894633</v>
      </c>
    </row>
    <row r="11732" spans="1:7" x14ac:dyDescent="0.25">
      <c r="A11732" s="147">
        <v>11728</v>
      </c>
      <c r="B11732" s="151">
        <v>21302134110</v>
      </c>
      <c r="C11732" s="151">
        <v>569</v>
      </c>
      <c r="D11732" s="158">
        <v>1045.122633</v>
      </c>
      <c r="E11732" s="151">
        <v>6239</v>
      </c>
      <c r="F11732" s="151">
        <v>7</v>
      </c>
      <c r="G11732" s="158">
        <v>58.452111362728118</v>
      </c>
    </row>
    <row r="11733" spans="1:7" x14ac:dyDescent="0.25">
      <c r="A11733" s="147">
        <v>11729</v>
      </c>
      <c r="B11733" s="151">
        <v>21302134111</v>
      </c>
      <c r="C11733" s="151">
        <v>333</v>
      </c>
      <c r="D11733" s="158">
        <v>1073.032125</v>
      </c>
      <c r="E11733" s="151">
        <v>3657</v>
      </c>
      <c r="F11733" s="151">
        <v>8</v>
      </c>
      <c r="G11733" s="158">
        <v>75.649393899027572</v>
      </c>
    </row>
    <row r="11734" spans="1:7" x14ac:dyDescent="0.25">
      <c r="A11734" s="147">
        <v>11730</v>
      </c>
      <c r="B11734" s="151">
        <v>21302134112</v>
      </c>
      <c r="C11734" s="151">
        <v>458</v>
      </c>
      <c r="D11734" s="158">
        <v>1039.3461199999999</v>
      </c>
      <c r="E11734" s="151">
        <v>6768</v>
      </c>
      <c r="F11734" s="151">
        <v>6</v>
      </c>
      <c r="G11734" s="158">
        <v>54.928733182363132</v>
      </c>
    </row>
    <row r="11735" spans="1:7" x14ac:dyDescent="0.25">
      <c r="A11735" s="147">
        <v>11731</v>
      </c>
      <c r="B11735" s="151">
        <v>21302134113</v>
      </c>
      <c r="C11735" s="151">
        <v>706</v>
      </c>
      <c r="D11735" s="158">
        <v>1059.6164920000001</v>
      </c>
      <c r="E11735" s="151">
        <v>4862</v>
      </c>
      <c r="F11735" s="151">
        <v>7</v>
      </c>
      <c r="G11735" s="158">
        <v>67.623551352071402</v>
      </c>
    </row>
    <row r="11736" spans="1:7" x14ac:dyDescent="0.25">
      <c r="A11736" s="147">
        <v>11732</v>
      </c>
      <c r="B11736" s="151">
        <v>21302134114</v>
      </c>
      <c r="C11736" s="151">
        <v>504</v>
      </c>
      <c r="D11736" s="158">
        <v>1057.674947</v>
      </c>
      <c r="E11736" s="151">
        <v>5082</v>
      </c>
      <c r="F11736" s="151">
        <v>7</v>
      </c>
      <c r="G11736" s="158">
        <v>66.158252297855341</v>
      </c>
    </row>
    <row r="11737" spans="1:7" x14ac:dyDescent="0.25">
      <c r="A11737" s="147">
        <v>11733</v>
      </c>
      <c r="B11737" s="151">
        <v>21302134115</v>
      </c>
      <c r="C11737" s="151">
        <v>318</v>
      </c>
      <c r="D11737" s="158">
        <v>1084.8159889999999</v>
      </c>
      <c r="E11737" s="151">
        <v>2604</v>
      </c>
      <c r="F11737" s="151">
        <v>9</v>
      </c>
      <c r="G11737" s="158">
        <v>82.662848008525387</v>
      </c>
    </row>
    <row r="11738" spans="1:7" x14ac:dyDescent="0.25">
      <c r="A11738" s="147">
        <v>11734</v>
      </c>
      <c r="B11738" s="151">
        <v>21302134116</v>
      </c>
      <c r="C11738" s="151">
        <v>624</v>
      </c>
      <c r="D11738" s="158">
        <v>1079.829845</v>
      </c>
      <c r="E11738" s="151">
        <v>3050</v>
      </c>
      <c r="F11738" s="151">
        <v>9</v>
      </c>
      <c r="G11738" s="158">
        <v>79.692287198614636</v>
      </c>
    </row>
    <row r="11739" spans="1:7" x14ac:dyDescent="0.25">
      <c r="A11739" s="147">
        <v>11735</v>
      </c>
      <c r="B11739" s="151">
        <v>21302134120</v>
      </c>
      <c r="C11739" s="151">
        <v>496</v>
      </c>
      <c r="D11739" s="158">
        <v>1088.058565</v>
      </c>
      <c r="E11739" s="151">
        <v>2342</v>
      </c>
      <c r="F11739" s="151">
        <v>9</v>
      </c>
      <c r="G11739" s="158">
        <v>84.40788597309178</v>
      </c>
    </row>
    <row r="11740" spans="1:7" x14ac:dyDescent="0.25">
      <c r="A11740" s="147">
        <v>11736</v>
      </c>
      <c r="B11740" s="151">
        <v>21302134124</v>
      </c>
      <c r="C11740" s="151">
        <v>335</v>
      </c>
      <c r="D11740" s="158">
        <v>1042.0110729999999</v>
      </c>
      <c r="E11740" s="151">
        <v>6540</v>
      </c>
      <c r="F11740" s="151">
        <v>7</v>
      </c>
      <c r="G11740" s="158">
        <v>56.447315838550679</v>
      </c>
    </row>
    <row r="11741" spans="1:7" x14ac:dyDescent="0.25">
      <c r="A11741" s="147">
        <v>11737</v>
      </c>
      <c r="B11741" s="151">
        <v>21302134125</v>
      </c>
      <c r="C11741" s="151">
        <v>209</v>
      </c>
      <c r="D11741" s="158">
        <v>959.99804849999998</v>
      </c>
      <c r="E11741" s="151">
        <v>11567</v>
      </c>
      <c r="F11741" s="151">
        <v>3</v>
      </c>
      <c r="G11741" s="158">
        <v>22.965232449713604</v>
      </c>
    </row>
    <row r="11742" spans="1:7" x14ac:dyDescent="0.25">
      <c r="A11742" s="147">
        <v>11738</v>
      </c>
      <c r="B11742" s="151">
        <v>21302134126</v>
      </c>
      <c r="C11742" s="151">
        <v>382</v>
      </c>
      <c r="D11742" s="158">
        <v>1070.7250790000001</v>
      </c>
      <c r="E11742" s="151">
        <v>3861</v>
      </c>
      <c r="F11742" s="151">
        <v>8</v>
      </c>
      <c r="G11742" s="158">
        <v>74.290662048754498</v>
      </c>
    </row>
    <row r="11743" spans="1:7" x14ac:dyDescent="0.25">
      <c r="A11743" s="147">
        <v>11739</v>
      </c>
      <c r="B11743" s="151">
        <v>21302134127</v>
      </c>
      <c r="C11743" s="151">
        <v>277</v>
      </c>
      <c r="D11743" s="158">
        <v>1064.7730240000001</v>
      </c>
      <c r="E11743" s="151">
        <v>4393</v>
      </c>
      <c r="F11743" s="151">
        <v>8</v>
      </c>
      <c r="G11743" s="158">
        <v>70.747302517650184</v>
      </c>
    </row>
    <row r="11744" spans="1:7" x14ac:dyDescent="0.25">
      <c r="A11744" s="147">
        <v>11740</v>
      </c>
      <c r="B11744" s="151">
        <v>21302134128</v>
      </c>
      <c r="C11744" s="151">
        <v>612</v>
      </c>
      <c r="D11744" s="158">
        <v>1020.1770770000001</v>
      </c>
      <c r="E11744" s="151">
        <v>8277</v>
      </c>
      <c r="F11744" s="151">
        <v>5</v>
      </c>
      <c r="G11744" s="158">
        <v>44.878113760490209</v>
      </c>
    </row>
    <row r="11745" spans="1:7" x14ac:dyDescent="0.25">
      <c r="A11745" s="147">
        <v>11741</v>
      </c>
      <c r="B11745" s="151">
        <v>21302134131</v>
      </c>
      <c r="C11745" s="151">
        <v>353</v>
      </c>
      <c r="D11745" s="158">
        <v>1065.990888</v>
      </c>
      <c r="E11745" s="151">
        <v>4294</v>
      </c>
      <c r="F11745" s="151">
        <v>8</v>
      </c>
      <c r="G11745" s="158">
        <v>71.406687092047434</v>
      </c>
    </row>
    <row r="11746" spans="1:7" x14ac:dyDescent="0.25">
      <c r="A11746" s="147">
        <v>11742</v>
      </c>
      <c r="B11746" s="151">
        <v>21302134132</v>
      </c>
      <c r="C11746" s="151">
        <v>356</v>
      </c>
      <c r="D11746" s="158">
        <v>1046.345421</v>
      </c>
      <c r="E11746" s="151">
        <v>6124</v>
      </c>
      <c r="F11746" s="151">
        <v>7</v>
      </c>
      <c r="G11746" s="158">
        <v>59.218063141068335</v>
      </c>
    </row>
    <row r="11747" spans="1:7" x14ac:dyDescent="0.25">
      <c r="A11747" s="147">
        <v>11743</v>
      </c>
      <c r="B11747" s="151">
        <v>21302134133</v>
      </c>
      <c r="C11747" s="151">
        <v>398</v>
      </c>
      <c r="D11747" s="158">
        <v>1043.922613</v>
      </c>
      <c r="E11747" s="151">
        <v>6347</v>
      </c>
      <c r="F11747" s="151">
        <v>7</v>
      </c>
      <c r="G11747" s="158">
        <v>57.732782736112966</v>
      </c>
    </row>
    <row r="11748" spans="1:7" x14ac:dyDescent="0.25">
      <c r="A11748" s="147">
        <v>11744</v>
      </c>
      <c r="B11748" s="151">
        <v>21302134134</v>
      </c>
      <c r="C11748" s="151">
        <v>383</v>
      </c>
      <c r="D11748" s="158">
        <v>1031.2777140000001</v>
      </c>
      <c r="E11748" s="151">
        <v>7400</v>
      </c>
      <c r="F11748" s="151">
        <v>6</v>
      </c>
      <c r="G11748" s="158">
        <v>50.719328626615159</v>
      </c>
    </row>
    <row r="11749" spans="1:7" x14ac:dyDescent="0.25">
      <c r="A11749" s="147">
        <v>11745</v>
      </c>
      <c r="B11749" s="151">
        <v>21302134135</v>
      </c>
      <c r="C11749" s="151">
        <v>356</v>
      </c>
      <c r="D11749" s="158">
        <v>1045.169167</v>
      </c>
      <c r="E11749" s="151">
        <v>6232</v>
      </c>
      <c r="F11749" s="151">
        <v>7</v>
      </c>
      <c r="G11749" s="158">
        <v>58.498734514453176</v>
      </c>
    </row>
    <row r="11750" spans="1:7" x14ac:dyDescent="0.25">
      <c r="A11750" s="147">
        <v>11746</v>
      </c>
      <c r="B11750" s="151">
        <v>21302134137</v>
      </c>
      <c r="C11750" s="151">
        <v>376</v>
      </c>
      <c r="D11750" s="158">
        <v>979.77525679999997</v>
      </c>
      <c r="E11750" s="151">
        <v>10665</v>
      </c>
      <c r="F11750" s="151">
        <v>4</v>
      </c>
      <c r="G11750" s="158">
        <v>28.97295857199947</v>
      </c>
    </row>
    <row r="11751" spans="1:7" x14ac:dyDescent="0.25">
      <c r="A11751" s="147">
        <v>11747</v>
      </c>
      <c r="B11751" s="151">
        <v>21302134138</v>
      </c>
      <c r="C11751" s="151">
        <v>383</v>
      </c>
      <c r="D11751" s="158">
        <v>997.1260575</v>
      </c>
      <c r="E11751" s="151">
        <v>9780</v>
      </c>
      <c r="F11751" s="151">
        <v>4</v>
      </c>
      <c r="G11751" s="158">
        <v>34.867457040095914</v>
      </c>
    </row>
    <row r="11752" spans="1:7" x14ac:dyDescent="0.25">
      <c r="A11752" s="147">
        <v>11748</v>
      </c>
      <c r="B11752" s="151">
        <v>21302134139</v>
      </c>
      <c r="C11752" s="151">
        <v>378</v>
      </c>
      <c r="D11752" s="158">
        <v>1015.785351</v>
      </c>
      <c r="E11752" s="151">
        <v>8592</v>
      </c>
      <c r="F11752" s="151">
        <v>5</v>
      </c>
      <c r="G11752" s="158">
        <v>42.780071932862661</v>
      </c>
    </row>
    <row r="11753" spans="1:7" x14ac:dyDescent="0.25">
      <c r="A11753" s="147">
        <v>11749</v>
      </c>
      <c r="B11753" s="151">
        <v>21302134140</v>
      </c>
      <c r="C11753" s="151">
        <v>367</v>
      </c>
      <c r="D11753" s="158">
        <v>1037.4884099999999</v>
      </c>
      <c r="E11753" s="151">
        <v>6930</v>
      </c>
      <c r="F11753" s="151">
        <v>6</v>
      </c>
      <c r="G11753" s="158">
        <v>53.84974024244039</v>
      </c>
    </row>
    <row r="11754" spans="1:7" x14ac:dyDescent="0.25">
      <c r="A11754" s="147">
        <v>11750</v>
      </c>
      <c r="B11754" s="151">
        <v>21302134141</v>
      </c>
      <c r="C11754" s="151">
        <v>333</v>
      </c>
      <c r="D11754" s="158">
        <v>1029.159087</v>
      </c>
      <c r="E11754" s="151">
        <v>7573</v>
      </c>
      <c r="F11754" s="151">
        <v>6</v>
      </c>
      <c r="G11754" s="158">
        <v>49.567070733981616</v>
      </c>
    </row>
    <row r="11755" spans="1:7" x14ac:dyDescent="0.25">
      <c r="A11755" s="147">
        <v>11751</v>
      </c>
      <c r="B11755" s="151">
        <v>21302134201</v>
      </c>
      <c r="C11755" s="151">
        <v>279</v>
      </c>
      <c r="D11755" s="158">
        <v>1016.9735889999999</v>
      </c>
      <c r="E11755" s="151">
        <v>8501</v>
      </c>
      <c r="F11755" s="151">
        <v>5</v>
      </c>
      <c r="G11755" s="158">
        <v>43.386172905288397</v>
      </c>
    </row>
    <row r="11756" spans="1:7" x14ac:dyDescent="0.25">
      <c r="A11756" s="147">
        <v>11752</v>
      </c>
      <c r="B11756" s="151">
        <v>21302134202</v>
      </c>
      <c r="C11756" s="151">
        <v>392</v>
      </c>
      <c r="D11756" s="158">
        <v>977.54611450000004</v>
      </c>
      <c r="E11756" s="151">
        <v>10778</v>
      </c>
      <c r="F11756" s="151">
        <v>4</v>
      </c>
      <c r="G11756" s="158">
        <v>28.220327694152125</v>
      </c>
    </row>
    <row r="11757" spans="1:7" x14ac:dyDescent="0.25">
      <c r="A11757" s="147">
        <v>11753</v>
      </c>
      <c r="B11757" s="151">
        <v>21302134203</v>
      </c>
      <c r="C11757" s="151">
        <v>342</v>
      </c>
      <c r="D11757" s="158">
        <v>1011.353263</v>
      </c>
      <c r="E11757" s="151">
        <v>8891</v>
      </c>
      <c r="F11757" s="151">
        <v>5</v>
      </c>
      <c r="G11757" s="158">
        <v>40.788597309178101</v>
      </c>
    </row>
    <row r="11758" spans="1:7" x14ac:dyDescent="0.25">
      <c r="A11758" s="147">
        <v>11754</v>
      </c>
      <c r="B11758" s="151">
        <v>21302134204</v>
      </c>
      <c r="C11758" s="151">
        <v>469</v>
      </c>
      <c r="D11758" s="158">
        <v>1016.128179</v>
      </c>
      <c r="E11758" s="151">
        <v>8567</v>
      </c>
      <c r="F11758" s="151">
        <v>5</v>
      </c>
      <c r="G11758" s="158">
        <v>42.946583189023578</v>
      </c>
    </row>
    <row r="11759" spans="1:7" x14ac:dyDescent="0.25">
      <c r="A11759" s="147">
        <v>11755</v>
      </c>
      <c r="B11759" s="151">
        <v>21302134205</v>
      </c>
      <c r="C11759" s="151">
        <v>513</v>
      </c>
      <c r="D11759" s="158">
        <v>1000.8430509999999</v>
      </c>
      <c r="E11759" s="151">
        <v>9565</v>
      </c>
      <c r="F11759" s="151">
        <v>5</v>
      </c>
      <c r="G11759" s="158">
        <v>36.299453843079796</v>
      </c>
    </row>
    <row r="11760" spans="1:7" x14ac:dyDescent="0.25">
      <c r="A11760" s="147">
        <v>11756</v>
      </c>
      <c r="B11760" s="151">
        <v>21302134206</v>
      </c>
      <c r="C11760" s="151">
        <v>614</v>
      </c>
      <c r="D11760" s="158">
        <v>982.57906690000004</v>
      </c>
      <c r="E11760" s="151">
        <v>10536</v>
      </c>
      <c r="F11760" s="151">
        <v>4</v>
      </c>
      <c r="G11760" s="158">
        <v>29.832156653789799</v>
      </c>
    </row>
    <row r="11761" spans="1:7" x14ac:dyDescent="0.25">
      <c r="A11761" s="147">
        <v>11757</v>
      </c>
      <c r="B11761" s="151">
        <v>21302134207</v>
      </c>
      <c r="C11761" s="151">
        <v>292</v>
      </c>
      <c r="D11761" s="158">
        <v>1020.355862</v>
      </c>
      <c r="E11761" s="151">
        <v>8265</v>
      </c>
      <c r="F11761" s="151">
        <v>5</v>
      </c>
      <c r="G11761" s="158">
        <v>44.958039163447452</v>
      </c>
    </row>
    <row r="11762" spans="1:7" x14ac:dyDescent="0.25">
      <c r="A11762" s="147">
        <v>11758</v>
      </c>
      <c r="B11762" s="151">
        <v>21302134210</v>
      </c>
      <c r="C11762" s="151">
        <v>293</v>
      </c>
      <c r="D11762" s="158">
        <v>1007.379157</v>
      </c>
      <c r="E11762" s="151">
        <v>9158</v>
      </c>
      <c r="F11762" s="151">
        <v>5</v>
      </c>
      <c r="G11762" s="158">
        <v>39.010257093379515</v>
      </c>
    </row>
    <row r="11763" spans="1:7" x14ac:dyDescent="0.25">
      <c r="A11763" s="147">
        <v>11759</v>
      </c>
      <c r="B11763" s="151">
        <v>21302134211</v>
      </c>
      <c r="C11763" s="151">
        <v>295</v>
      </c>
      <c r="D11763" s="158">
        <v>964.98959539999998</v>
      </c>
      <c r="E11763" s="151">
        <v>11335</v>
      </c>
      <c r="F11763" s="151">
        <v>3</v>
      </c>
      <c r="G11763" s="158">
        <v>24.510456906886905</v>
      </c>
    </row>
    <row r="11764" spans="1:7" x14ac:dyDescent="0.25">
      <c r="A11764" s="147">
        <v>11760</v>
      </c>
      <c r="B11764" s="151">
        <v>21302134212</v>
      </c>
      <c r="C11764" s="151">
        <v>320</v>
      </c>
      <c r="D11764" s="158">
        <v>928.89846799999998</v>
      </c>
      <c r="E11764" s="151">
        <v>12634</v>
      </c>
      <c r="F11764" s="151">
        <v>2</v>
      </c>
      <c r="G11764" s="158">
        <v>15.858532036765686</v>
      </c>
    </row>
    <row r="11765" spans="1:7" x14ac:dyDescent="0.25">
      <c r="A11765" s="147">
        <v>11761</v>
      </c>
      <c r="B11765" s="151">
        <v>21302134213</v>
      </c>
      <c r="C11765" s="151">
        <v>404</v>
      </c>
      <c r="D11765" s="158">
        <v>946.27872179999997</v>
      </c>
      <c r="E11765" s="151">
        <v>12047</v>
      </c>
      <c r="F11765" s="151">
        <v>3</v>
      </c>
      <c r="G11765" s="158">
        <v>19.768216331424004</v>
      </c>
    </row>
    <row r="11766" spans="1:7" x14ac:dyDescent="0.25">
      <c r="A11766" s="147">
        <v>11762</v>
      </c>
      <c r="B11766" s="151">
        <v>21302134214</v>
      </c>
      <c r="C11766" s="151">
        <v>252</v>
      </c>
      <c r="D11766" s="158">
        <v>954.3328467</v>
      </c>
      <c r="E11766" s="151">
        <v>11785</v>
      </c>
      <c r="F11766" s="151">
        <v>3</v>
      </c>
      <c r="G11766" s="158">
        <v>21.513254295990407</v>
      </c>
    </row>
    <row r="11767" spans="1:7" x14ac:dyDescent="0.25">
      <c r="A11767" s="147">
        <v>11763</v>
      </c>
      <c r="B11767" s="151">
        <v>21302134215</v>
      </c>
      <c r="C11767" s="151">
        <v>519</v>
      </c>
      <c r="D11767" s="158">
        <v>930.00108829999999</v>
      </c>
      <c r="E11767" s="151">
        <v>12606</v>
      </c>
      <c r="F11767" s="151">
        <v>2</v>
      </c>
      <c r="G11767" s="158">
        <v>16.045024643665911</v>
      </c>
    </row>
    <row r="11768" spans="1:7" x14ac:dyDescent="0.25">
      <c r="A11768" s="147">
        <v>11764</v>
      </c>
      <c r="B11768" s="151">
        <v>21302134216</v>
      </c>
      <c r="C11768" s="151">
        <v>274</v>
      </c>
      <c r="D11768" s="158">
        <v>971.99937569999997</v>
      </c>
      <c r="E11768" s="151">
        <v>11031</v>
      </c>
      <c r="F11768" s="151">
        <v>4</v>
      </c>
      <c r="G11768" s="158">
        <v>26.535233781803651</v>
      </c>
    </row>
    <row r="11769" spans="1:7" x14ac:dyDescent="0.25">
      <c r="A11769" s="147">
        <v>11765</v>
      </c>
      <c r="B11769" s="151">
        <v>21302134217</v>
      </c>
      <c r="C11769" s="151">
        <v>285</v>
      </c>
      <c r="D11769" s="158">
        <v>932.19255209999994</v>
      </c>
      <c r="E11769" s="151">
        <v>12543</v>
      </c>
      <c r="F11769" s="151">
        <v>2</v>
      </c>
      <c r="G11769" s="158">
        <v>16.46463300919142</v>
      </c>
    </row>
    <row r="11770" spans="1:7" x14ac:dyDescent="0.25">
      <c r="A11770" s="147">
        <v>11766</v>
      </c>
      <c r="B11770" s="151">
        <v>21302134218</v>
      </c>
      <c r="C11770" s="151">
        <v>570</v>
      </c>
      <c r="D11770" s="158">
        <v>1023.491454</v>
      </c>
      <c r="E11770" s="151">
        <v>8026</v>
      </c>
      <c r="F11770" s="151">
        <v>6</v>
      </c>
      <c r="G11770" s="158">
        <v>46.549886772345808</v>
      </c>
    </row>
    <row r="11771" spans="1:7" x14ac:dyDescent="0.25">
      <c r="A11771" s="147">
        <v>11767</v>
      </c>
      <c r="B11771" s="151">
        <v>21302134219</v>
      </c>
      <c r="C11771" s="151">
        <v>466</v>
      </c>
      <c r="D11771" s="158">
        <v>966.84006550000004</v>
      </c>
      <c r="E11771" s="151">
        <v>11261</v>
      </c>
      <c r="F11771" s="151">
        <v>3</v>
      </c>
      <c r="G11771" s="158">
        <v>25.003330225123214</v>
      </c>
    </row>
    <row r="11772" spans="1:7" x14ac:dyDescent="0.25">
      <c r="A11772" s="147">
        <v>11768</v>
      </c>
      <c r="B11772" s="151">
        <v>21302134220</v>
      </c>
      <c r="C11772" s="151">
        <v>624</v>
      </c>
      <c r="D11772" s="158">
        <v>999.67240059999995</v>
      </c>
      <c r="E11772" s="151">
        <v>9622</v>
      </c>
      <c r="F11772" s="151">
        <v>5</v>
      </c>
      <c r="G11772" s="158">
        <v>35.919808179032906</v>
      </c>
    </row>
    <row r="11773" spans="1:7" x14ac:dyDescent="0.25">
      <c r="A11773" s="147">
        <v>11769</v>
      </c>
      <c r="B11773" s="151">
        <v>21302134221</v>
      </c>
      <c r="C11773" s="151">
        <v>510</v>
      </c>
      <c r="D11773" s="158">
        <v>991.49120379999999</v>
      </c>
      <c r="E11773" s="151">
        <v>10076</v>
      </c>
      <c r="F11773" s="151">
        <v>4</v>
      </c>
      <c r="G11773" s="158">
        <v>32.895963767150661</v>
      </c>
    </row>
    <row r="11774" spans="1:7" x14ac:dyDescent="0.25">
      <c r="A11774" s="147">
        <v>11770</v>
      </c>
      <c r="B11774" s="151">
        <v>21302134222</v>
      </c>
      <c r="C11774" s="151">
        <v>600</v>
      </c>
      <c r="D11774" s="158">
        <v>1055.8096390000001</v>
      </c>
      <c r="E11774" s="151">
        <v>5266</v>
      </c>
      <c r="F11774" s="151">
        <v>7</v>
      </c>
      <c r="G11774" s="158">
        <v>64.932729452510983</v>
      </c>
    </row>
    <row r="11775" spans="1:7" x14ac:dyDescent="0.25">
      <c r="A11775" s="147">
        <v>11771</v>
      </c>
      <c r="B11775" s="151">
        <v>21302134223</v>
      </c>
      <c r="C11775" s="151">
        <v>533</v>
      </c>
      <c r="D11775" s="158">
        <v>1019.526845</v>
      </c>
      <c r="E11775" s="151">
        <v>8319</v>
      </c>
      <c r="F11775" s="151">
        <v>5</v>
      </c>
      <c r="G11775" s="158">
        <v>44.598374850139869</v>
      </c>
    </row>
    <row r="11776" spans="1:7" x14ac:dyDescent="0.25">
      <c r="A11776" s="147">
        <v>11772</v>
      </c>
      <c r="B11776" s="151">
        <v>21302134224</v>
      </c>
      <c r="C11776" s="151">
        <v>428</v>
      </c>
      <c r="D11776" s="158">
        <v>985.88663819999999</v>
      </c>
      <c r="E11776" s="151">
        <v>10374</v>
      </c>
      <c r="F11776" s="151">
        <v>4</v>
      </c>
      <c r="G11776" s="158">
        <v>30.911149593712533</v>
      </c>
    </row>
    <row r="11777" spans="1:7" x14ac:dyDescent="0.25">
      <c r="A11777" s="147">
        <v>11773</v>
      </c>
      <c r="B11777" s="151">
        <v>21302134225</v>
      </c>
      <c r="C11777" s="151">
        <v>374</v>
      </c>
      <c r="D11777" s="158">
        <v>917.88155400000005</v>
      </c>
      <c r="E11777" s="151">
        <v>12914</v>
      </c>
      <c r="F11777" s="151">
        <v>2</v>
      </c>
      <c r="G11777" s="158">
        <v>13.99360596776342</v>
      </c>
    </row>
    <row r="11778" spans="1:7" x14ac:dyDescent="0.25">
      <c r="A11778" s="147">
        <v>11774</v>
      </c>
      <c r="B11778" s="151">
        <v>21302134226</v>
      </c>
      <c r="C11778" s="151">
        <v>522</v>
      </c>
      <c r="D11778" s="158">
        <v>968.9181787</v>
      </c>
      <c r="E11778" s="151">
        <v>11168</v>
      </c>
      <c r="F11778" s="151">
        <v>3</v>
      </c>
      <c r="G11778" s="158">
        <v>25.622752098041829</v>
      </c>
    </row>
    <row r="11779" spans="1:7" x14ac:dyDescent="0.25">
      <c r="A11779" s="147">
        <v>11775</v>
      </c>
      <c r="B11779" s="151">
        <v>21302134227</v>
      </c>
      <c r="C11779" s="151">
        <v>335</v>
      </c>
      <c r="D11779" s="158">
        <v>953.72768910000002</v>
      </c>
      <c r="E11779" s="151">
        <v>11810</v>
      </c>
      <c r="F11779" s="151">
        <v>3</v>
      </c>
      <c r="G11779" s="158">
        <v>21.346743039829494</v>
      </c>
    </row>
    <row r="11780" spans="1:7" x14ac:dyDescent="0.25">
      <c r="A11780" s="147">
        <v>11776</v>
      </c>
      <c r="B11780" s="151">
        <v>21302134228</v>
      </c>
      <c r="C11780" s="151">
        <v>369</v>
      </c>
      <c r="D11780" s="158">
        <v>927.88249299999995</v>
      </c>
      <c r="E11780" s="151">
        <v>12667</v>
      </c>
      <c r="F11780" s="151">
        <v>2</v>
      </c>
      <c r="G11780" s="158">
        <v>15.638737178633274</v>
      </c>
    </row>
    <row r="11781" spans="1:7" x14ac:dyDescent="0.25">
      <c r="A11781" s="147">
        <v>11777</v>
      </c>
      <c r="B11781" s="151">
        <v>21302134229</v>
      </c>
      <c r="C11781" s="151">
        <v>510</v>
      </c>
      <c r="D11781" s="158">
        <v>939.0912677</v>
      </c>
      <c r="E11781" s="151">
        <v>12301</v>
      </c>
      <c r="F11781" s="151">
        <v>3</v>
      </c>
      <c r="G11781" s="158">
        <v>18.076461968829094</v>
      </c>
    </row>
    <row r="11782" spans="1:7" x14ac:dyDescent="0.25">
      <c r="A11782" s="147">
        <v>11778</v>
      </c>
      <c r="B11782" s="151">
        <v>21302134230</v>
      </c>
      <c r="C11782" s="151">
        <v>415</v>
      </c>
      <c r="D11782" s="158">
        <v>968.53397110000003</v>
      </c>
      <c r="E11782" s="151">
        <v>11185</v>
      </c>
      <c r="F11782" s="151">
        <v>3</v>
      </c>
      <c r="G11782" s="158">
        <v>25.509524443852406</v>
      </c>
    </row>
    <row r="11783" spans="1:7" x14ac:dyDescent="0.25">
      <c r="A11783" s="147">
        <v>11779</v>
      </c>
      <c r="B11783" s="151">
        <v>21302134231</v>
      </c>
      <c r="C11783" s="151">
        <v>367</v>
      </c>
      <c r="D11783" s="158">
        <v>910.49871540000004</v>
      </c>
      <c r="E11783" s="151">
        <v>13091</v>
      </c>
      <c r="F11783" s="151">
        <v>2</v>
      </c>
      <c r="G11783" s="158">
        <v>12.814706274144132</v>
      </c>
    </row>
    <row r="11784" spans="1:7" x14ac:dyDescent="0.25">
      <c r="A11784" s="147">
        <v>11780</v>
      </c>
      <c r="B11784" s="151">
        <v>21302134232</v>
      </c>
      <c r="C11784" s="151">
        <v>226</v>
      </c>
      <c r="D11784" s="158">
        <v>1009.1888259999999</v>
      </c>
      <c r="E11784" s="151">
        <v>9023</v>
      </c>
      <c r="F11784" s="151">
        <v>5</v>
      </c>
      <c r="G11784" s="158">
        <v>39.909417876648462</v>
      </c>
    </row>
    <row r="11785" spans="1:7" x14ac:dyDescent="0.25">
      <c r="A11785" s="147">
        <v>11781</v>
      </c>
      <c r="B11785" s="151">
        <v>21302134233</v>
      </c>
      <c r="C11785" s="151">
        <v>231</v>
      </c>
      <c r="D11785" s="158">
        <v>1014.106902</v>
      </c>
      <c r="E11785" s="151">
        <v>8698</v>
      </c>
      <c r="F11785" s="151">
        <v>5</v>
      </c>
      <c r="G11785" s="158">
        <v>42.074064206740374</v>
      </c>
    </row>
    <row r="11786" spans="1:7" x14ac:dyDescent="0.25">
      <c r="A11786" s="147">
        <v>11782</v>
      </c>
      <c r="B11786" s="151">
        <v>21302134234</v>
      </c>
      <c r="C11786" s="151">
        <v>451</v>
      </c>
      <c r="D11786" s="158">
        <v>957.96346549999998</v>
      </c>
      <c r="E11786" s="151">
        <v>11653</v>
      </c>
      <c r="F11786" s="151">
        <v>3</v>
      </c>
      <c r="G11786" s="158">
        <v>22.392433728520047</v>
      </c>
    </row>
    <row r="11787" spans="1:7" x14ac:dyDescent="0.25">
      <c r="A11787" s="147">
        <v>11783</v>
      </c>
      <c r="B11787" s="151">
        <v>21302134235</v>
      </c>
      <c r="C11787" s="151">
        <v>518</v>
      </c>
      <c r="D11787" s="158">
        <v>931.70461299999999</v>
      </c>
      <c r="E11787" s="151">
        <v>12559</v>
      </c>
      <c r="F11787" s="151">
        <v>2</v>
      </c>
      <c r="G11787" s="158">
        <v>16.358065805248433</v>
      </c>
    </row>
    <row r="11788" spans="1:7" x14ac:dyDescent="0.25">
      <c r="A11788" s="147">
        <v>11784</v>
      </c>
      <c r="B11788" s="151">
        <v>21302134236</v>
      </c>
      <c r="C11788" s="151">
        <v>422</v>
      </c>
      <c r="D11788" s="158">
        <v>992.54519830000004</v>
      </c>
      <c r="E11788" s="151">
        <v>10024</v>
      </c>
      <c r="F11788" s="151">
        <v>4</v>
      </c>
      <c r="G11788" s="158">
        <v>33.242307179965366</v>
      </c>
    </row>
    <row r="11789" spans="1:7" x14ac:dyDescent="0.25">
      <c r="A11789" s="147">
        <v>11785</v>
      </c>
      <c r="B11789" s="151">
        <v>21302134237</v>
      </c>
      <c r="C11789" s="151">
        <v>357</v>
      </c>
      <c r="D11789" s="158">
        <v>1021.483144</v>
      </c>
      <c r="E11789" s="151">
        <v>8169</v>
      </c>
      <c r="F11789" s="151">
        <v>5</v>
      </c>
      <c r="G11789" s="158">
        <v>45.597442387105367</v>
      </c>
    </row>
    <row r="11790" spans="1:7" x14ac:dyDescent="0.25">
      <c r="A11790" s="147">
        <v>11786</v>
      </c>
      <c r="B11790" s="151">
        <v>21302134238</v>
      </c>
      <c r="C11790" s="151">
        <v>334</v>
      </c>
      <c r="D11790" s="158">
        <v>992.4515758</v>
      </c>
      <c r="E11790" s="151">
        <v>10031</v>
      </c>
      <c r="F11790" s="151">
        <v>4</v>
      </c>
      <c r="G11790" s="158">
        <v>33.195684028240308</v>
      </c>
    </row>
    <row r="11791" spans="1:7" x14ac:dyDescent="0.25">
      <c r="A11791" s="147">
        <v>11787</v>
      </c>
      <c r="B11791" s="151">
        <v>21302134239</v>
      </c>
      <c r="C11791" s="151">
        <v>311</v>
      </c>
      <c r="D11791" s="158">
        <v>1016.71154</v>
      </c>
      <c r="E11791" s="151">
        <v>8524</v>
      </c>
      <c r="F11791" s="151">
        <v>5</v>
      </c>
      <c r="G11791" s="158">
        <v>43.232982549620353</v>
      </c>
    </row>
    <row r="11792" spans="1:7" x14ac:dyDescent="0.25">
      <c r="A11792" s="147">
        <v>11788</v>
      </c>
      <c r="B11792" s="151">
        <v>21302134240</v>
      </c>
      <c r="C11792" s="151">
        <v>316</v>
      </c>
      <c r="D11792" s="158">
        <v>958.99298950000002</v>
      </c>
      <c r="E11792" s="151">
        <v>11611</v>
      </c>
      <c r="F11792" s="151">
        <v>3</v>
      </c>
      <c r="G11792" s="158">
        <v>22.672172638870389</v>
      </c>
    </row>
    <row r="11793" spans="1:7" x14ac:dyDescent="0.25">
      <c r="A11793" s="147">
        <v>11789</v>
      </c>
      <c r="B11793" s="151">
        <v>21302134241</v>
      </c>
      <c r="C11793" s="151">
        <v>458</v>
      </c>
      <c r="D11793" s="158">
        <v>1019.075184</v>
      </c>
      <c r="E11793" s="151">
        <v>8351</v>
      </c>
      <c r="F11793" s="151">
        <v>5</v>
      </c>
      <c r="G11793" s="158">
        <v>44.385240442253895</v>
      </c>
    </row>
    <row r="11794" spans="1:7" x14ac:dyDescent="0.25">
      <c r="A11794" s="147">
        <v>11790</v>
      </c>
      <c r="B11794" s="151">
        <v>21302134242</v>
      </c>
      <c r="C11794" s="151">
        <v>375</v>
      </c>
      <c r="D11794" s="158">
        <v>1014.294184</v>
      </c>
      <c r="E11794" s="151">
        <v>8684</v>
      </c>
      <c r="F11794" s="151">
        <v>5</v>
      </c>
      <c r="G11794" s="158">
        <v>42.167310510190489</v>
      </c>
    </row>
    <row r="11795" spans="1:7" x14ac:dyDescent="0.25">
      <c r="A11795" s="147">
        <v>11791</v>
      </c>
      <c r="B11795" s="151">
        <v>21302134243</v>
      </c>
      <c r="C11795" s="151">
        <v>406</v>
      </c>
      <c r="D11795" s="158">
        <v>1008.230386</v>
      </c>
      <c r="E11795" s="151">
        <v>9099</v>
      </c>
      <c r="F11795" s="151">
        <v>5</v>
      </c>
      <c r="G11795" s="158">
        <v>39.40322365791927</v>
      </c>
    </row>
    <row r="11796" spans="1:7" x14ac:dyDescent="0.25">
      <c r="A11796" s="147">
        <v>11792</v>
      </c>
      <c r="B11796" s="151">
        <v>21302134244</v>
      </c>
      <c r="C11796" s="151">
        <v>407</v>
      </c>
      <c r="D11796" s="158">
        <v>1003.67177</v>
      </c>
      <c r="E11796" s="151">
        <v>9403</v>
      </c>
      <c r="F11796" s="151">
        <v>5</v>
      </c>
      <c r="G11796" s="158">
        <v>37.378446783002531</v>
      </c>
    </row>
    <row r="11797" spans="1:7" x14ac:dyDescent="0.25">
      <c r="A11797" s="147">
        <v>11793</v>
      </c>
      <c r="B11797" s="151">
        <v>21302134245</v>
      </c>
      <c r="C11797" s="151">
        <v>530</v>
      </c>
      <c r="D11797" s="158">
        <v>977.53751299999999</v>
      </c>
      <c r="E11797" s="151">
        <v>10779</v>
      </c>
      <c r="F11797" s="151">
        <v>4</v>
      </c>
      <c r="G11797" s="158">
        <v>28.213667243905689</v>
      </c>
    </row>
    <row r="11798" spans="1:7" x14ac:dyDescent="0.25">
      <c r="A11798" s="147">
        <v>11794</v>
      </c>
      <c r="B11798" s="151">
        <v>21302134246</v>
      </c>
      <c r="C11798" s="151">
        <v>269</v>
      </c>
      <c r="D11798" s="158">
        <v>1016.874739</v>
      </c>
      <c r="E11798" s="151">
        <v>8508</v>
      </c>
      <c r="F11798" s="151">
        <v>5</v>
      </c>
      <c r="G11798" s="158">
        <v>43.33954975356334</v>
      </c>
    </row>
    <row r="11799" spans="1:7" x14ac:dyDescent="0.25">
      <c r="A11799" s="147">
        <v>11795</v>
      </c>
      <c r="B11799" s="151">
        <v>21302134248</v>
      </c>
      <c r="C11799" s="151">
        <v>307</v>
      </c>
      <c r="D11799" s="158">
        <v>925.37084349999998</v>
      </c>
      <c r="E11799" s="151">
        <v>12726</v>
      </c>
      <c r="F11799" s="151">
        <v>2</v>
      </c>
      <c r="G11799" s="158">
        <v>15.245770614093512</v>
      </c>
    </row>
    <row r="11800" spans="1:7" x14ac:dyDescent="0.25">
      <c r="A11800" s="147">
        <v>11796</v>
      </c>
      <c r="B11800" s="151">
        <v>21302134249</v>
      </c>
      <c r="C11800" s="151">
        <v>393</v>
      </c>
      <c r="D11800" s="158">
        <v>1017.297591</v>
      </c>
      <c r="E11800" s="151">
        <v>8477</v>
      </c>
      <c r="F11800" s="151">
        <v>5</v>
      </c>
      <c r="G11800" s="158">
        <v>43.546023711202878</v>
      </c>
    </row>
    <row r="11801" spans="1:7" x14ac:dyDescent="0.25">
      <c r="A11801" s="147">
        <v>11797</v>
      </c>
      <c r="B11801" s="151">
        <v>21302134301</v>
      </c>
      <c r="C11801" s="151">
        <v>301</v>
      </c>
      <c r="D11801" s="158">
        <v>1009.565414</v>
      </c>
      <c r="E11801" s="151">
        <v>9002</v>
      </c>
      <c r="F11801" s="151">
        <v>5</v>
      </c>
      <c r="G11801" s="158">
        <v>40.049287331823628</v>
      </c>
    </row>
    <row r="11802" spans="1:7" x14ac:dyDescent="0.25">
      <c r="A11802" s="147">
        <v>11798</v>
      </c>
      <c r="B11802" s="151">
        <v>21302134302</v>
      </c>
      <c r="C11802" s="151">
        <v>460</v>
      </c>
      <c r="D11802" s="158">
        <v>976.83800280000003</v>
      </c>
      <c r="E11802" s="151">
        <v>10823</v>
      </c>
      <c r="F11802" s="151">
        <v>4</v>
      </c>
      <c r="G11802" s="158">
        <v>27.920607433062479</v>
      </c>
    </row>
    <row r="11803" spans="1:7" x14ac:dyDescent="0.25">
      <c r="A11803" s="147">
        <v>11799</v>
      </c>
      <c r="B11803" s="151">
        <v>21302134304</v>
      </c>
      <c r="C11803" s="151">
        <v>674</v>
      </c>
      <c r="D11803" s="158">
        <v>1006.887794</v>
      </c>
      <c r="E11803" s="151">
        <v>9189</v>
      </c>
      <c r="F11803" s="151">
        <v>5</v>
      </c>
      <c r="G11803" s="158">
        <v>38.803783135739977</v>
      </c>
    </row>
    <row r="11804" spans="1:7" x14ac:dyDescent="0.25">
      <c r="A11804" s="147">
        <v>11800</v>
      </c>
      <c r="B11804" s="151">
        <v>21302134305</v>
      </c>
      <c r="C11804" s="151">
        <v>550</v>
      </c>
      <c r="D11804" s="158">
        <v>996.19900540000003</v>
      </c>
      <c r="E11804" s="151">
        <v>9840</v>
      </c>
      <c r="F11804" s="151">
        <v>4</v>
      </c>
      <c r="G11804" s="158">
        <v>34.467830025309709</v>
      </c>
    </row>
    <row r="11805" spans="1:7" x14ac:dyDescent="0.25">
      <c r="A11805" s="147">
        <v>11801</v>
      </c>
      <c r="B11805" s="151">
        <v>21302134306</v>
      </c>
      <c r="C11805" s="151">
        <v>740</v>
      </c>
      <c r="D11805" s="158">
        <v>1029.3714910000001</v>
      </c>
      <c r="E11805" s="151">
        <v>7555</v>
      </c>
      <c r="F11805" s="151">
        <v>6</v>
      </c>
      <c r="G11805" s="158">
        <v>49.686958838417475</v>
      </c>
    </row>
    <row r="11806" spans="1:7" x14ac:dyDescent="0.25">
      <c r="A11806" s="147">
        <v>11802</v>
      </c>
      <c r="B11806" s="151">
        <v>21302134307</v>
      </c>
      <c r="C11806" s="151">
        <v>498</v>
      </c>
      <c r="D11806" s="158">
        <v>1001.302271</v>
      </c>
      <c r="E11806" s="151">
        <v>9533</v>
      </c>
      <c r="F11806" s="151">
        <v>5</v>
      </c>
      <c r="G11806" s="158">
        <v>36.512588250965763</v>
      </c>
    </row>
    <row r="11807" spans="1:7" x14ac:dyDescent="0.25">
      <c r="A11807" s="147">
        <v>11803</v>
      </c>
      <c r="B11807" s="151">
        <v>21302134310</v>
      </c>
      <c r="C11807" s="151">
        <v>531</v>
      </c>
      <c r="D11807" s="158">
        <v>987.37922920000005</v>
      </c>
      <c r="E11807" s="151">
        <v>10304</v>
      </c>
      <c r="F11807" s="151">
        <v>4</v>
      </c>
      <c r="G11807" s="158">
        <v>31.3773811109631</v>
      </c>
    </row>
    <row r="11808" spans="1:7" x14ac:dyDescent="0.25">
      <c r="A11808" s="147">
        <v>11804</v>
      </c>
      <c r="B11808" s="151">
        <v>21302134311</v>
      </c>
      <c r="C11808" s="151">
        <v>350</v>
      </c>
      <c r="D11808" s="158">
        <v>902.99342420000005</v>
      </c>
      <c r="E11808" s="151">
        <v>13268</v>
      </c>
      <c r="F11808" s="151">
        <v>2</v>
      </c>
      <c r="G11808" s="158">
        <v>11.635806580524843</v>
      </c>
    </row>
    <row r="11809" spans="1:7" x14ac:dyDescent="0.25">
      <c r="A11809" s="147">
        <v>11805</v>
      </c>
      <c r="B11809" s="151">
        <v>21302134312</v>
      </c>
      <c r="C11809" s="151">
        <v>894</v>
      </c>
      <c r="D11809" s="158">
        <v>979.24410179999995</v>
      </c>
      <c r="E11809" s="151">
        <v>10692</v>
      </c>
      <c r="F11809" s="151">
        <v>4</v>
      </c>
      <c r="G11809" s="158">
        <v>28.793126415345675</v>
      </c>
    </row>
    <row r="11810" spans="1:7" x14ac:dyDescent="0.25">
      <c r="A11810" s="147">
        <v>11806</v>
      </c>
      <c r="B11810" s="151">
        <v>21302134313</v>
      </c>
      <c r="C11810" s="151">
        <v>353</v>
      </c>
      <c r="D11810" s="158">
        <v>960.72660780000001</v>
      </c>
      <c r="E11810" s="151">
        <v>11533</v>
      </c>
      <c r="F11810" s="151">
        <v>3</v>
      </c>
      <c r="G11810" s="158">
        <v>23.191687758092446</v>
      </c>
    </row>
    <row r="11811" spans="1:7" x14ac:dyDescent="0.25">
      <c r="A11811" s="147">
        <v>11807</v>
      </c>
      <c r="B11811" s="151">
        <v>21302134314</v>
      </c>
      <c r="C11811" s="151">
        <v>348</v>
      </c>
      <c r="D11811" s="158">
        <v>960.04713049999998</v>
      </c>
      <c r="E11811" s="151">
        <v>11566</v>
      </c>
      <c r="F11811" s="151">
        <v>3</v>
      </c>
      <c r="G11811" s="158">
        <v>22.971892899960036</v>
      </c>
    </row>
    <row r="11812" spans="1:7" x14ac:dyDescent="0.25">
      <c r="A11812" s="147">
        <v>11808</v>
      </c>
      <c r="B11812" s="151">
        <v>21302134315</v>
      </c>
      <c r="C11812" s="151">
        <v>540</v>
      </c>
      <c r="D11812" s="158">
        <v>666.12840259999996</v>
      </c>
      <c r="E11812" s="151">
        <v>14948</v>
      </c>
      <c r="F11812" s="151">
        <v>1</v>
      </c>
      <c r="G11812" s="158">
        <v>0.44625016651125621</v>
      </c>
    </row>
    <row r="11813" spans="1:7" x14ac:dyDescent="0.25">
      <c r="A11813" s="147">
        <v>11809</v>
      </c>
      <c r="B11813" s="151">
        <v>21302134316</v>
      </c>
      <c r="C11813" s="151">
        <v>425</v>
      </c>
      <c r="D11813" s="158">
        <v>1008.815423</v>
      </c>
      <c r="E11813" s="151">
        <v>9054</v>
      </c>
      <c r="F11813" s="151">
        <v>5</v>
      </c>
      <c r="G11813" s="158">
        <v>39.702943919008924</v>
      </c>
    </row>
    <row r="11814" spans="1:7" x14ac:dyDescent="0.25">
      <c r="A11814" s="147">
        <v>11810</v>
      </c>
      <c r="B11814" s="151">
        <v>21302134317</v>
      </c>
      <c r="C11814" s="151">
        <v>605</v>
      </c>
      <c r="D11814" s="158">
        <v>981.69991259999995</v>
      </c>
      <c r="E11814" s="151">
        <v>10581</v>
      </c>
      <c r="F11814" s="151">
        <v>4</v>
      </c>
      <c r="G11814" s="158">
        <v>29.532436392700145</v>
      </c>
    </row>
    <row r="11815" spans="1:7" x14ac:dyDescent="0.25">
      <c r="A11815" s="147">
        <v>11811</v>
      </c>
      <c r="B11815" s="151">
        <v>21302134318</v>
      </c>
      <c r="C11815" s="151">
        <v>624</v>
      </c>
      <c r="D11815" s="158">
        <v>977.82485250000002</v>
      </c>
      <c r="E11815" s="151">
        <v>10758</v>
      </c>
      <c r="F11815" s="151">
        <v>4</v>
      </c>
      <c r="G11815" s="158">
        <v>28.353536699080855</v>
      </c>
    </row>
    <row r="11816" spans="1:7" x14ac:dyDescent="0.25">
      <c r="A11816" s="147">
        <v>11812</v>
      </c>
      <c r="B11816" s="151">
        <v>21302134319</v>
      </c>
      <c r="C11816" s="151">
        <v>432</v>
      </c>
      <c r="D11816" s="158">
        <v>980.77450799999997</v>
      </c>
      <c r="E11816" s="151">
        <v>10619</v>
      </c>
      <c r="F11816" s="151">
        <v>4</v>
      </c>
      <c r="G11816" s="158">
        <v>29.279339283335553</v>
      </c>
    </row>
    <row r="11817" spans="1:7" x14ac:dyDescent="0.25">
      <c r="A11817" s="147">
        <v>11813</v>
      </c>
      <c r="B11817" s="151">
        <v>21302134320</v>
      </c>
      <c r="C11817" s="151">
        <v>494</v>
      </c>
      <c r="D11817" s="158">
        <v>996.20116910000002</v>
      </c>
      <c r="E11817" s="151">
        <v>9839</v>
      </c>
      <c r="F11817" s="151">
        <v>4</v>
      </c>
      <c r="G11817" s="158">
        <v>34.474490475556145</v>
      </c>
    </row>
    <row r="11818" spans="1:7" x14ac:dyDescent="0.25">
      <c r="A11818" s="147">
        <v>11814</v>
      </c>
      <c r="B11818" s="151">
        <v>21302134321</v>
      </c>
      <c r="C11818" s="151">
        <v>462</v>
      </c>
      <c r="D11818" s="158">
        <v>1019.920337</v>
      </c>
      <c r="E11818" s="151">
        <v>8296</v>
      </c>
      <c r="F11818" s="151">
        <v>5</v>
      </c>
      <c r="G11818" s="158">
        <v>44.751565205807914</v>
      </c>
    </row>
    <row r="11819" spans="1:7" x14ac:dyDescent="0.25">
      <c r="A11819" s="147">
        <v>11815</v>
      </c>
      <c r="B11819" s="151">
        <v>21302134322</v>
      </c>
      <c r="C11819" s="151">
        <v>574</v>
      </c>
      <c r="D11819" s="158">
        <v>1013.1700039999999</v>
      </c>
      <c r="E11819" s="151">
        <v>8763</v>
      </c>
      <c r="F11819" s="151">
        <v>5</v>
      </c>
      <c r="G11819" s="158">
        <v>41.64113494072199</v>
      </c>
    </row>
    <row r="11820" spans="1:7" x14ac:dyDescent="0.25">
      <c r="A11820" s="147">
        <v>11816</v>
      </c>
      <c r="B11820" s="151">
        <v>21302134323</v>
      </c>
      <c r="C11820" s="151">
        <v>530</v>
      </c>
      <c r="D11820" s="158">
        <v>988.10240399999998</v>
      </c>
      <c r="E11820" s="151">
        <v>10258</v>
      </c>
      <c r="F11820" s="151">
        <v>4</v>
      </c>
      <c r="G11820" s="158">
        <v>31.683761822299189</v>
      </c>
    </row>
    <row r="11821" spans="1:7" x14ac:dyDescent="0.25">
      <c r="A11821" s="147">
        <v>11817</v>
      </c>
      <c r="B11821" s="151">
        <v>21302134324</v>
      </c>
      <c r="C11821" s="151">
        <v>758</v>
      </c>
      <c r="D11821" s="158">
        <v>956.0628256</v>
      </c>
      <c r="E11821" s="151">
        <v>11727</v>
      </c>
      <c r="F11821" s="151">
        <v>3</v>
      </c>
      <c r="G11821" s="158">
        <v>21.899560410283737</v>
      </c>
    </row>
    <row r="11822" spans="1:7" x14ac:dyDescent="0.25">
      <c r="A11822" s="147">
        <v>11818</v>
      </c>
      <c r="B11822" s="151">
        <v>21302134325</v>
      </c>
      <c r="C11822" s="151">
        <v>644</v>
      </c>
      <c r="D11822" s="158">
        <v>978.10147559999996</v>
      </c>
      <c r="E11822" s="151">
        <v>10746</v>
      </c>
      <c r="F11822" s="151">
        <v>4</v>
      </c>
      <c r="G11822" s="158">
        <v>28.433462102038099</v>
      </c>
    </row>
    <row r="11823" spans="1:7" x14ac:dyDescent="0.25">
      <c r="A11823" s="147">
        <v>11819</v>
      </c>
      <c r="B11823" s="151">
        <v>21302134326</v>
      </c>
      <c r="C11823" s="151">
        <v>581</v>
      </c>
      <c r="D11823" s="158">
        <v>945.50789329999998</v>
      </c>
      <c r="E11823" s="151">
        <v>12083</v>
      </c>
      <c r="F11823" s="151">
        <v>3</v>
      </c>
      <c r="G11823" s="158">
        <v>19.528440122552286</v>
      </c>
    </row>
    <row r="11824" spans="1:7" x14ac:dyDescent="0.25">
      <c r="A11824" s="147">
        <v>11820</v>
      </c>
      <c r="B11824" s="151">
        <v>21302134327</v>
      </c>
      <c r="C11824" s="151">
        <v>459</v>
      </c>
      <c r="D11824" s="158">
        <v>940.73572309999997</v>
      </c>
      <c r="E11824" s="151">
        <v>12261</v>
      </c>
      <c r="F11824" s="151">
        <v>3</v>
      </c>
      <c r="G11824" s="158">
        <v>18.342879978686561</v>
      </c>
    </row>
    <row r="11825" spans="1:7" x14ac:dyDescent="0.25">
      <c r="A11825" s="147">
        <v>11821</v>
      </c>
      <c r="B11825" s="151">
        <v>21302134328</v>
      </c>
      <c r="C11825" s="151">
        <v>415</v>
      </c>
      <c r="D11825" s="158">
        <v>1004.6067410000001</v>
      </c>
      <c r="E11825" s="151">
        <v>9348</v>
      </c>
      <c r="F11825" s="151">
        <v>5</v>
      </c>
      <c r="G11825" s="158">
        <v>37.744771546556549</v>
      </c>
    </row>
    <row r="11826" spans="1:7" x14ac:dyDescent="0.25">
      <c r="A11826" s="147">
        <v>11822</v>
      </c>
      <c r="B11826" s="151">
        <v>21302134329</v>
      </c>
      <c r="C11826" s="151">
        <v>288</v>
      </c>
      <c r="D11826" s="158">
        <v>1001.86839</v>
      </c>
      <c r="E11826" s="151">
        <v>9506</v>
      </c>
      <c r="F11826" s="151">
        <v>5</v>
      </c>
      <c r="G11826" s="158">
        <v>36.692420407619551</v>
      </c>
    </row>
    <row r="11827" spans="1:7" x14ac:dyDescent="0.25">
      <c r="A11827" s="147">
        <v>11823</v>
      </c>
      <c r="B11827" s="151">
        <v>21302134330</v>
      </c>
      <c r="C11827" s="151">
        <v>622</v>
      </c>
      <c r="D11827" s="158">
        <v>1023.306865</v>
      </c>
      <c r="E11827" s="151">
        <v>8035</v>
      </c>
      <c r="F11827" s="151">
        <v>6</v>
      </c>
      <c r="G11827" s="158">
        <v>46.489942720127878</v>
      </c>
    </row>
    <row r="11828" spans="1:7" x14ac:dyDescent="0.25">
      <c r="A11828" s="147">
        <v>11824</v>
      </c>
      <c r="B11828" s="151">
        <v>21302134331</v>
      </c>
      <c r="C11828" s="151">
        <v>340</v>
      </c>
      <c r="D11828" s="158">
        <v>688.83082339999999</v>
      </c>
      <c r="E11828" s="151">
        <v>14936</v>
      </c>
      <c r="F11828" s="151">
        <v>1</v>
      </c>
      <c r="G11828" s="158">
        <v>0.52617556946849608</v>
      </c>
    </row>
    <row r="11829" spans="1:7" x14ac:dyDescent="0.25">
      <c r="A11829" s="147">
        <v>11825</v>
      </c>
      <c r="B11829" s="151">
        <v>21302134332</v>
      </c>
      <c r="C11829" s="151">
        <v>436</v>
      </c>
      <c r="D11829" s="158">
        <v>969.76179730000001</v>
      </c>
      <c r="E11829" s="151">
        <v>11131</v>
      </c>
      <c r="F11829" s="151">
        <v>3</v>
      </c>
      <c r="G11829" s="158">
        <v>25.869188757159982</v>
      </c>
    </row>
    <row r="11830" spans="1:7" x14ac:dyDescent="0.25">
      <c r="A11830" s="147">
        <v>11826</v>
      </c>
      <c r="B11830" s="151">
        <v>21302134401</v>
      </c>
      <c r="C11830" s="151">
        <v>287</v>
      </c>
      <c r="D11830" s="158">
        <v>1069.454015</v>
      </c>
      <c r="E11830" s="151">
        <v>3971</v>
      </c>
      <c r="F11830" s="151">
        <v>8</v>
      </c>
      <c r="G11830" s="158">
        <v>73.558012521646461</v>
      </c>
    </row>
    <row r="11831" spans="1:7" x14ac:dyDescent="0.25">
      <c r="A11831" s="147">
        <v>11827</v>
      </c>
      <c r="B11831" s="151">
        <v>21302134402</v>
      </c>
      <c r="C11831" s="151">
        <v>472</v>
      </c>
      <c r="D11831" s="158">
        <v>1068.2127410000001</v>
      </c>
      <c r="E11831" s="151">
        <v>4082</v>
      </c>
      <c r="F11831" s="151">
        <v>8</v>
      </c>
      <c r="G11831" s="158">
        <v>72.818702544291995</v>
      </c>
    </row>
    <row r="11832" spans="1:7" x14ac:dyDescent="0.25">
      <c r="A11832" s="147">
        <v>11828</v>
      </c>
      <c r="B11832" s="151">
        <v>21302134403</v>
      </c>
      <c r="C11832" s="151">
        <v>634</v>
      </c>
      <c r="D11832" s="158">
        <v>1070.7734539999999</v>
      </c>
      <c r="E11832" s="151">
        <v>3856</v>
      </c>
      <c r="F11832" s="151">
        <v>8</v>
      </c>
      <c r="G11832" s="158">
        <v>74.323964299986685</v>
      </c>
    </row>
    <row r="11833" spans="1:7" x14ac:dyDescent="0.25">
      <c r="A11833" s="147">
        <v>11829</v>
      </c>
      <c r="B11833" s="151">
        <v>21302134404</v>
      </c>
      <c r="C11833" s="151">
        <v>497</v>
      </c>
      <c r="D11833" s="158">
        <v>1073.8952710000001</v>
      </c>
      <c r="E11833" s="151">
        <v>3602</v>
      </c>
      <c r="F11833" s="151">
        <v>8</v>
      </c>
      <c r="G11833" s="158">
        <v>76.015718662581591</v>
      </c>
    </row>
    <row r="11834" spans="1:7" x14ac:dyDescent="0.25">
      <c r="A11834" s="147">
        <v>11830</v>
      </c>
      <c r="B11834" s="151">
        <v>21302134405</v>
      </c>
      <c r="C11834" s="151">
        <v>761</v>
      </c>
      <c r="D11834" s="158">
        <v>1073.0615620000001</v>
      </c>
      <c r="E11834" s="151">
        <v>3653</v>
      </c>
      <c r="F11834" s="151">
        <v>8</v>
      </c>
      <c r="G11834" s="158">
        <v>75.676035700013315</v>
      </c>
    </row>
    <row r="11835" spans="1:7" x14ac:dyDescent="0.25">
      <c r="A11835" s="147">
        <v>11831</v>
      </c>
      <c r="B11835" s="151">
        <v>21302134406</v>
      </c>
      <c r="C11835" s="151">
        <v>540</v>
      </c>
      <c r="D11835" s="158">
        <v>1071.8302630000001</v>
      </c>
      <c r="E11835" s="151">
        <v>3772</v>
      </c>
      <c r="F11835" s="151">
        <v>8</v>
      </c>
      <c r="G11835" s="158">
        <v>74.883442120687363</v>
      </c>
    </row>
    <row r="11836" spans="1:7" x14ac:dyDescent="0.25">
      <c r="A11836" s="147">
        <v>11832</v>
      </c>
      <c r="B11836" s="151">
        <v>21302134407</v>
      </c>
      <c r="C11836" s="151">
        <v>623</v>
      </c>
      <c r="D11836" s="158">
        <v>1032.1376439999999</v>
      </c>
      <c r="E11836" s="151">
        <v>7324</v>
      </c>
      <c r="F11836" s="151">
        <v>6</v>
      </c>
      <c r="G11836" s="158">
        <v>51.225522845344344</v>
      </c>
    </row>
    <row r="11837" spans="1:7" x14ac:dyDescent="0.25">
      <c r="A11837" s="147">
        <v>11833</v>
      </c>
      <c r="B11837" s="151">
        <v>21302134408</v>
      </c>
      <c r="C11837" s="151">
        <v>446</v>
      </c>
      <c r="D11837" s="158">
        <v>1075.2244169999999</v>
      </c>
      <c r="E11837" s="151">
        <v>3466</v>
      </c>
      <c r="F11837" s="151">
        <v>8</v>
      </c>
      <c r="G11837" s="158">
        <v>76.921539896096974</v>
      </c>
    </row>
    <row r="11838" spans="1:7" x14ac:dyDescent="0.25">
      <c r="A11838" s="147">
        <v>11834</v>
      </c>
      <c r="B11838" s="151">
        <v>21302134409</v>
      </c>
      <c r="C11838" s="151">
        <v>479</v>
      </c>
      <c r="D11838" s="158">
        <v>1114.4369449999999</v>
      </c>
      <c r="E11838" s="151">
        <v>650</v>
      </c>
      <c r="F11838" s="151">
        <v>10</v>
      </c>
      <c r="G11838" s="158">
        <v>95.677367790062604</v>
      </c>
    </row>
    <row r="11839" spans="1:7" x14ac:dyDescent="0.25">
      <c r="A11839" s="147">
        <v>11835</v>
      </c>
      <c r="B11839" s="151">
        <v>21302134410</v>
      </c>
      <c r="C11839" s="151">
        <v>504</v>
      </c>
      <c r="D11839" s="158">
        <v>1075.4374829999999</v>
      </c>
      <c r="E11839" s="151">
        <v>3446</v>
      </c>
      <c r="F11839" s="151">
        <v>8</v>
      </c>
      <c r="G11839" s="158">
        <v>77.054748901025704</v>
      </c>
    </row>
    <row r="11840" spans="1:7" x14ac:dyDescent="0.25">
      <c r="A11840" s="147">
        <v>11836</v>
      </c>
      <c r="B11840" s="151">
        <v>21302134411</v>
      </c>
      <c r="C11840" s="151">
        <v>564</v>
      </c>
      <c r="D11840" s="158">
        <v>1094.9020539999999</v>
      </c>
      <c r="E11840" s="151">
        <v>1794</v>
      </c>
      <c r="F11840" s="151">
        <v>9</v>
      </c>
      <c r="G11840" s="158">
        <v>88.057812708139068</v>
      </c>
    </row>
    <row r="11841" spans="1:7" x14ac:dyDescent="0.25">
      <c r="A11841" s="147">
        <v>11837</v>
      </c>
      <c r="B11841" s="151">
        <v>21302134412</v>
      </c>
      <c r="C11841" s="151">
        <v>523</v>
      </c>
      <c r="D11841" s="158">
        <v>1096.977345</v>
      </c>
      <c r="E11841" s="151">
        <v>1643</v>
      </c>
      <c r="F11841" s="151">
        <v>9</v>
      </c>
      <c r="G11841" s="158">
        <v>89.063540695351008</v>
      </c>
    </row>
    <row r="11842" spans="1:7" x14ac:dyDescent="0.25">
      <c r="A11842" s="147">
        <v>11838</v>
      </c>
      <c r="B11842" s="151">
        <v>21302134415</v>
      </c>
      <c r="C11842" s="151">
        <v>460</v>
      </c>
      <c r="D11842" s="158">
        <v>1078.4026610000001</v>
      </c>
      <c r="E11842" s="151">
        <v>3183</v>
      </c>
      <c r="F11842" s="151">
        <v>8</v>
      </c>
      <c r="G11842" s="158">
        <v>78.80644731583854</v>
      </c>
    </row>
    <row r="11843" spans="1:7" x14ac:dyDescent="0.25">
      <c r="A11843" s="147">
        <v>11839</v>
      </c>
      <c r="B11843" s="151">
        <v>21302134416</v>
      </c>
      <c r="C11843" s="151">
        <v>338</v>
      </c>
      <c r="D11843" s="158">
        <v>1045.3347900000001</v>
      </c>
      <c r="E11843" s="151">
        <v>6220</v>
      </c>
      <c r="F11843" s="151">
        <v>7</v>
      </c>
      <c r="G11843" s="158">
        <v>58.578659917410413</v>
      </c>
    </row>
    <row r="11844" spans="1:7" x14ac:dyDescent="0.25">
      <c r="A11844" s="147">
        <v>11840</v>
      </c>
      <c r="B11844" s="151">
        <v>21302134417</v>
      </c>
      <c r="C11844" s="151">
        <v>417</v>
      </c>
      <c r="D11844" s="158">
        <v>1103.534015</v>
      </c>
      <c r="E11844" s="151">
        <v>1174</v>
      </c>
      <c r="F11844" s="151">
        <v>10</v>
      </c>
      <c r="G11844" s="158">
        <v>92.187291860929804</v>
      </c>
    </row>
    <row r="11845" spans="1:7" x14ac:dyDescent="0.25">
      <c r="A11845" s="147">
        <v>11841</v>
      </c>
      <c r="B11845" s="151">
        <v>21302134418</v>
      </c>
      <c r="C11845" s="151">
        <v>293</v>
      </c>
      <c r="D11845" s="158">
        <v>1068.293097</v>
      </c>
      <c r="E11845" s="151">
        <v>4074</v>
      </c>
      <c r="F11845" s="151">
        <v>8</v>
      </c>
      <c r="G11845" s="158">
        <v>72.871986146263495</v>
      </c>
    </row>
    <row r="11846" spans="1:7" x14ac:dyDescent="0.25">
      <c r="A11846" s="147">
        <v>11842</v>
      </c>
      <c r="B11846" s="151">
        <v>21302134419</v>
      </c>
      <c r="C11846" s="151">
        <v>444</v>
      </c>
      <c r="D11846" s="158">
        <v>1099.980558</v>
      </c>
      <c r="E11846" s="151">
        <v>1423</v>
      </c>
      <c r="F11846" s="151">
        <v>9</v>
      </c>
      <c r="G11846" s="158">
        <v>90.528839749567069</v>
      </c>
    </row>
    <row r="11847" spans="1:7" x14ac:dyDescent="0.25">
      <c r="A11847" s="147">
        <v>11843</v>
      </c>
      <c r="B11847" s="151">
        <v>21302134420</v>
      </c>
      <c r="C11847" s="151">
        <v>404</v>
      </c>
      <c r="D11847" s="158">
        <v>1113.138829</v>
      </c>
      <c r="E11847" s="151">
        <v>705</v>
      </c>
      <c r="F11847" s="151">
        <v>10</v>
      </c>
      <c r="G11847" s="158">
        <v>95.311043026508585</v>
      </c>
    </row>
    <row r="11848" spans="1:7" x14ac:dyDescent="0.25">
      <c r="A11848" s="147">
        <v>11844</v>
      </c>
      <c r="B11848" s="151">
        <v>21302134421</v>
      </c>
      <c r="C11848" s="151">
        <v>417</v>
      </c>
      <c r="D11848" s="158">
        <v>1103.466831</v>
      </c>
      <c r="E11848" s="151">
        <v>1179</v>
      </c>
      <c r="F11848" s="151">
        <v>10</v>
      </c>
      <c r="G11848" s="158">
        <v>92.153989609697618</v>
      </c>
    </row>
    <row r="11849" spans="1:7" x14ac:dyDescent="0.25">
      <c r="A11849" s="147">
        <v>11845</v>
      </c>
      <c r="B11849" s="151">
        <v>21302134422</v>
      </c>
      <c r="C11849" s="151">
        <v>522</v>
      </c>
      <c r="D11849" s="158">
        <v>1090.4521689999999</v>
      </c>
      <c r="E11849" s="151">
        <v>2130</v>
      </c>
      <c r="F11849" s="151">
        <v>9</v>
      </c>
      <c r="G11849" s="158">
        <v>85.819901425336354</v>
      </c>
    </row>
    <row r="11850" spans="1:7" x14ac:dyDescent="0.25">
      <c r="A11850" s="147">
        <v>11846</v>
      </c>
      <c r="B11850" s="151">
        <v>21302134423</v>
      </c>
      <c r="C11850" s="151">
        <v>420</v>
      </c>
      <c r="D11850" s="158">
        <v>1068.6052549999999</v>
      </c>
      <c r="E11850" s="151">
        <v>4036</v>
      </c>
      <c r="F11850" s="151">
        <v>8</v>
      </c>
      <c r="G11850" s="158">
        <v>73.12508325562807</v>
      </c>
    </row>
    <row r="11851" spans="1:7" x14ac:dyDescent="0.25">
      <c r="A11851" s="147">
        <v>11847</v>
      </c>
      <c r="B11851" s="151">
        <v>21302134425</v>
      </c>
      <c r="C11851" s="151">
        <v>675</v>
      </c>
      <c r="D11851" s="158">
        <v>1061.9300410000001</v>
      </c>
      <c r="E11851" s="151">
        <v>4655</v>
      </c>
      <c r="F11851" s="151">
        <v>8</v>
      </c>
      <c r="G11851" s="158">
        <v>69.002264553083791</v>
      </c>
    </row>
    <row r="11852" spans="1:7" x14ac:dyDescent="0.25">
      <c r="A11852" s="147">
        <v>11848</v>
      </c>
      <c r="B11852" s="151">
        <v>21302134426</v>
      </c>
      <c r="C11852" s="151">
        <v>537</v>
      </c>
      <c r="D11852" s="158">
        <v>1041.759204</v>
      </c>
      <c r="E11852" s="151">
        <v>6561</v>
      </c>
      <c r="F11852" s="151">
        <v>6</v>
      </c>
      <c r="G11852" s="158">
        <v>56.307446383375513</v>
      </c>
    </row>
    <row r="11853" spans="1:7" x14ac:dyDescent="0.25">
      <c r="A11853" s="147">
        <v>11849</v>
      </c>
      <c r="B11853" s="151">
        <v>21302134427</v>
      </c>
      <c r="C11853" s="151">
        <v>485</v>
      </c>
      <c r="D11853" s="158">
        <v>1063.202583</v>
      </c>
      <c r="E11853" s="151">
        <v>4534</v>
      </c>
      <c r="F11853" s="151">
        <v>8</v>
      </c>
      <c r="G11853" s="158">
        <v>69.808179032902629</v>
      </c>
    </row>
    <row r="11854" spans="1:7" x14ac:dyDescent="0.25">
      <c r="A11854" s="147">
        <v>11850</v>
      </c>
      <c r="B11854" s="151">
        <v>21302134428</v>
      </c>
      <c r="C11854" s="151">
        <v>478</v>
      </c>
      <c r="D11854" s="158">
        <v>1063.355701</v>
      </c>
      <c r="E11854" s="151">
        <v>4516</v>
      </c>
      <c r="F11854" s="151">
        <v>8</v>
      </c>
      <c r="G11854" s="158">
        <v>69.928067137338473</v>
      </c>
    </row>
    <row r="11855" spans="1:7" x14ac:dyDescent="0.25">
      <c r="A11855" s="147">
        <v>11851</v>
      </c>
      <c r="B11855" s="151">
        <v>21302134429</v>
      </c>
      <c r="C11855" s="151">
        <v>541</v>
      </c>
      <c r="D11855" s="158">
        <v>1063.9354780000001</v>
      </c>
      <c r="E11855" s="151">
        <v>4457</v>
      </c>
      <c r="F11855" s="151">
        <v>8</v>
      </c>
      <c r="G11855" s="158">
        <v>70.32103370187825</v>
      </c>
    </row>
    <row r="11856" spans="1:7" x14ac:dyDescent="0.25">
      <c r="A11856" s="147">
        <v>11852</v>
      </c>
      <c r="B11856" s="151">
        <v>21302134430</v>
      </c>
      <c r="C11856" s="151">
        <v>713</v>
      </c>
      <c r="D11856" s="158">
        <v>1061.7870419999999</v>
      </c>
      <c r="E11856" s="151">
        <v>4670</v>
      </c>
      <c r="F11856" s="151">
        <v>8</v>
      </c>
      <c r="G11856" s="158">
        <v>68.902357799387232</v>
      </c>
    </row>
    <row r="11857" spans="1:7" x14ac:dyDescent="0.25">
      <c r="A11857" s="147">
        <v>11853</v>
      </c>
      <c r="B11857" s="151">
        <v>21302134431</v>
      </c>
      <c r="C11857" s="151">
        <v>620</v>
      </c>
      <c r="D11857" s="158">
        <v>1068.5993719999999</v>
      </c>
      <c r="E11857" s="151">
        <v>4037</v>
      </c>
      <c r="F11857" s="151">
        <v>8</v>
      </c>
      <c r="G11857" s="158">
        <v>73.118422805381641</v>
      </c>
    </row>
    <row r="11858" spans="1:7" x14ac:dyDescent="0.25">
      <c r="A11858" s="147">
        <v>11854</v>
      </c>
      <c r="B11858" s="151">
        <v>21302134432</v>
      </c>
      <c r="C11858" s="151">
        <v>289</v>
      </c>
      <c r="D11858" s="158">
        <v>1053.7886719999999</v>
      </c>
      <c r="E11858" s="151">
        <v>5480</v>
      </c>
      <c r="F11858" s="151">
        <v>7</v>
      </c>
      <c r="G11858" s="158">
        <v>63.507393099773545</v>
      </c>
    </row>
    <row r="11859" spans="1:7" x14ac:dyDescent="0.25">
      <c r="A11859" s="147">
        <v>11855</v>
      </c>
      <c r="B11859" s="151">
        <v>21302134433</v>
      </c>
      <c r="C11859" s="151">
        <v>231</v>
      </c>
      <c r="D11859" s="158">
        <v>1074.2383809999999</v>
      </c>
      <c r="E11859" s="151">
        <v>3571</v>
      </c>
      <c r="F11859" s="151">
        <v>8</v>
      </c>
      <c r="G11859" s="158">
        <v>76.222192620221136</v>
      </c>
    </row>
    <row r="11860" spans="1:7" x14ac:dyDescent="0.25">
      <c r="A11860" s="147">
        <v>11856</v>
      </c>
      <c r="B11860" s="151">
        <v>21302134434</v>
      </c>
      <c r="C11860" s="151">
        <v>445</v>
      </c>
      <c r="D11860" s="158">
        <v>1082.516363</v>
      </c>
      <c r="E11860" s="151">
        <v>2821</v>
      </c>
      <c r="F11860" s="151">
        <v>9</v>
      </c>
      <c r="G11860" s="158">
        <v>81.217530305048626</v>
      </c>
    </row>
    <row r="11861" spans="1:7" x14ac:dyDescent="0.25">
      <c r="A11861" s="147">
        <v>11857</v>
      </c>
      <c r="B11861" s="151">
        <v>21302134435</v>
      </c>
      <c r="C11861" s="151">
        <v>338</v>
      </c>
      <c r="D11861" s="158">
        <v>1091.8533580000001</v>
      </c>
      <c r="E11861" s="151">
        <v>2014</v>
      </c>
      <c r="F11861" s="151">
        <v>9</v>
      </c>
      <c r="G11861" s="158">
        <v>86.592513653923007</v>
      </c>
    </row>
    <row r="11862" spans="1:7" x14ac:dyDescent="0.25">
      <c r="A11862" s="147">
        <v>11858</v>
      </c>
      <c r="B11862" s="151">
        <v>21302134436</v>
      </c>
      <c r="C11862" s="151">
        <v>311</v>
      </c>
      <c r="D11862" s="158">
        <v>1104.474295</v>
      </c>
      <c r="E11862" s="151">
        <v>1126</v>
      </c>
      <c r="F11862" s="151">
        <v>10</v>
      </c>
      <c r="G11862" s="158">
        <v>92.506993472758765</v>
      </c>
    </row>
    <row r="11863" spans="1:7" x14ac:dyDescent="0.25">
      <c r="A11863" s="147">
        <v>11859</v>
      </c>
      <c r="B11863" s="151">
        <v>21302134437</v>
      </c>
      <c r="C11863" s="151">
        <v>512</v>
      </c>
      <c r="D11863" s="158">
        <v>1101.2673380000001</v>
      </c>
      <c r="E11863" s="151">
        <v>1326</v>
      </c>
      <c r="F11863" s="151">
        <v>9</v>
      </c>
      <c r="G11863" s="158">
        <v>91.174903423471434</v>
      </c>
    </row>
    <row r="11864" spans="1:7" x14ac:dyDescent="0.25">
      <c r="A11864" s="147">
        <v>11860</v>
      </c>
      <c r="B11864" s="151">
        <v>21302134438</v>
      </c>
      <c r="C11864" s="151">
        <v>329</v>
      </c>
      <c r="D11864" s="158">
        <v>1054.8097250000001</v>
      </c>
      <c r="E11864" s="151">
        <v>5386</v>
      </c>
      <c r="F11864" s="151">
        <v>7</v>
      </c>
      <c r="G11864" s="158">
        <v>64.133475422938588</v>
      </c>
    </row>
    <row r="11865" spans="1:7" x14ac:dyDescent="0.25">
      <c r="A11865" s="147">
        <v>11861</v>
      </c>
      <c r="B11865" s="151">
        <v>21302134439</v>
      </c>
      <c r="C11865" s="151">
        <v>694</v>
      </c>
      <c r="D11865" s="158">
        <v>1068.2688900000001</v>
      </c>
      <c r="E11865" s="151">
        <v>4079</v>
      </c>
      <c r="F11865" s="151">
        <v>8</v>
      </c>
      <c r="G11865" s="158">
        <v>72.838683895031309</v>
      </c>
    </row>
    <row r="11866" spans="1:7" x14ac:dyDescent="0.25">
      <c r="A11866" s="147">
        <v>11862</v>
      </c>
      <c r="B11866" s="151">
        <v>21302134440</v>
      </c>
      <c r="C11866" s="151">
        <v>608</v>
      </c>
      <c r="D11866" s="158">
        <v>1079.510984</v>
      </c>
      <c r="E11866" s="151">
        <v>3087</v>
      </c>
      <c r="F11866" s="151">
        <v>8</v>
      </c>
      <c r="G11866" s="158">
        <v>79.445850539496462</v>
      </c>
    </row>
    <row r="11867" spans="1:7" x14ac:dyDescent="0.25">
      <c r="A11867" s="147">
        <v>11863</v>
      </c>
      <c r="B11867" s="151">
        <v>21302134441</v>
      </c>
      <c r="C11867" s="151">
        <v>228</v>
      </c>
      <c r="D11867" s="158">
        <v>1038.852627</v>
      </c>
      <c r="E11867" s="151">
        <v>6804</v>
      </c>
      <c r="F11867" s="151">
        <v>6</v>
      </c>
      <c r="G11867" s="158">
        <v>54.688956973491408</v>
      </c>
    </row>
    <row r="11868" spans="1:7" x14ac:dyDescent="0.25">
      <c r="A11868" s="147">
        <v>11864</v>
      </c>
      <c r="B11868" s="151">
        <v>21302134442</v>
      </c>
      <c r="C11868" s="151">
        <v>673</v>
      </c>
      <c r="D11868" s="158">
        <v>1071.417156</v>
      </c>
      <c r="E11868" s="151">
        <v>3800</v>
      </c>
      <c r="F11868" s="151">
        <v>8</v>
      </c>
      <c r="G11868" s="158">
        <v>74.696949513787132</v>
      </c>
    </row>
    <row r="11869" spans="1:7" x14ac:dyDescent="0.25">
      <c r="A11869" s="147">
        <v>11865</v>
      </c>
      <c r="B11869" s="151">
        <v>21302134501</v>
      </c>
      <c r="C11869" s="151">
        <v>287</v>
      </c>
      <c r="D11869" s="158">
        <v>963.77590959999998</v>
      </c>
      <c r="E11869" s="151">
        <v>11390</v>
      </c>
      <c r="F11869" s="151">
        <v>3</v>
      </c>
      <c r="G11869" s="158">
        <v>24.144132143332889</v>
      </c>
    </row>
    <row r="11870" spans="1:7" x14ac:dyDescent="0.25">
      <c r="A11870" s="147">
        <v>11866</v>
      </c>
      <c r="B11870" s="151">
        <v>21302134502</v>
      </c>
      <c r="C11870" s="151">
        <v>286</v>
      </c>
      <c r="D11870" s="158">
        <v>955.32058300000006</v>
      </c>
      <c r="E11870" s="151">
        <v>11754</v>
      </c>
      <c r="F11870" s="151">
        <v>3</v>
      </c>
      <c r="G11870" s="158">
        <v>21.719728253629945</v>
      </c>
    </row>
    <row r="11871" spans="1:7" x14ac:dyDescent="0.25">
      <c r="A11871" s="147">
        <v>11867</v>
      </c>
      <c r="B11871" s="151">
        <v>21302134503</v>
      </c>
      <c r="C11871" s="151">
        <v>434</v>
      </c>
      <c r="D11871" s="158">
        <v>994.1081236</v>
      </c>
      <c r="E11871" s="151">
        <v>9946</v>
      </c>
      <c r="F11871" s="151">
        <v>4</v>
      </c>
      <c r="G11871" s="158">
        <v>33.761822299187429</v>
      </c>
    </row>
    <row r="11872" spans="1:7" x14ac:dyDescent="0.25">
      <c r="A11872" s="147">
        <v>11868</v>
      </c>
      <c r="B11872" s="151">
        <v>21302134504</v>
      </c>
      <c r="C11872" s="151">
        <v>324</v>
      </c>
      <c r="D11872" s="158">
        <v>1021.541841</v>
      </c>
      <c r="E11872" s="151">
        <v>8161</v>
      </c>
      <c r="F11872" s="151">
        <v>5</v>
      </c>
      <c r="G11872" s="158">
        <v>45.650725989076861</v>
      </c>
    </row>
    <row r="11873" spans="1:7" x14ac:dyDescent="0.25">
      <c r="A11873" s="147">
        <v>11869</v>
      </c>
      <c r="B11873" s="151">
        <v>21302134505</v>
      </c>
      <c r="C11873" s="151">
        <v>315</v>
      </c>
      <c r="D11873" s="158">
        <v>1049.134585</v>
      </c>
      <c r="E11873" s="151">
        <v>5887</v>
      </c>
      <c r="F11873" s="151">
        <v>7</v>
      </c>
      <c r="G11873" s="158">
        <v>60.796589849473825</v>
      </c>
    </row>
    <row r="11874" spans="1:7" x14ac:dyDescent="0.25">
      <c r="A11874" s="147">
        <v>11870</v>
      </c>
      <c r="B11874" s="151">
        <v>21302134506</v>
      </c>
      <c r="C11874" s="151">
        <v>377</v>
      </c>
      <c r="D11874" s="158">
        <v>1076.5301449999999</v>
      </c>
      <c r="E11874" s="151">
        <v>3354</v>
      </c>
      <c r="F11874" s="151">
        <v>8</v>
      </c>
      <c r="G11874" s="158">
        <v>77.667510323697883</v>
      </c>
    </row>
    <row r="11875" spans="1:7" x14ac:dyDescent="0.25">
      <c r="A11875" s="147">
        <v>11871</v>
      </c>
      <c r="B11875" s="151">
        <v>21302134507</v>
      </c>
      <c r="C11875" s="151">
        <v>415</v>
      </c>
      <c r="D11875" s="158">
        <v>1079.679153</v>
      </c>
      <c r="E11875" s="151">
        <v>3070</v>
      </c>
      <c r="F11875" s="151">
        <v>8</v>
      </c>
      <c r="G11875" s="158">
        <v>79.559078193685892</v>
      </c>
    </row>
    <row r="11876" spans="1:7" x14ac:dyDescent="0.25">
      <c r="A11876" s="147">
        <v>11872</v>
      </c>
      <c r="B11876" s="151">
        <v>21302134508</v>
      </c>
      <c r="C11876" s="151">
        <v>336</v>
      </c>
      <c r="D11876" s="158">
        <v>1049.519659</v>
      </c>
      <c r="E11876" s="151">
        <v>5856</v>
      </c>
      <c r="F11876" s="151">
        <v>7</v>
      </c>
      <c r="G11876" s="158">
        <v>61.003063807113357</v>
      </c>
    </row>
    <row r="11877" spans="1:7" x14ac:dyDescent="0.25">
      <c r="A11877" s="147">
        <v>11873</v>
      </c>
      <c r="B11877" s="151">
        <v>21302134509</v>
      </c>
      <c r="C11877" s="151">
        <v>404</v>
      </c>
      <c r="D11877" s="158">
        <v>1008.108661</v>
      </c>
      <c r="E11877" s="151">
        <v>9105</v>
      </c>
      <c r="F11877" s="151">
        <v>5</v>
      </c>
      <c r="G11877" s="158">
        <v>39.363260956440655</v>
      </c>
    </row>
    <row r="11878" spans="1:7" x14ac:dyDescent="0.25">
      <c r="A11878" s="147">
        <v>11874</v>
      </c>
      <c r="B11878" s="151">
        <v>21302134510</v>
      </c>
      <c r="C11878" s="151">
        <v>285</v>
      </c>
      <c r="D11878" s="158">
        <v>1051.1408980000001</v>
      </c>
      <c r="E11878" s="151">
        <v>5706</v>
      </c>
      <c r="F11878" s="151">
        <v>7</v>
      </c>
      <c r="G11878" s="158">
        <v>62.002131344078862</v>
      </c>
    </row>
    <row r="11879" spans="1:7" x14ac:dyDescent="0.25">
      <c r="A11879" s="147">
        <v>11875</v>
      </c>
      <c r="B11879" s="151">
        <v>21302134511</v>
      </c>
      <c r="C11879" s="151">
        <v>718</v>
      </c>
      <c r="D11879" s="158">
        <v>1010.425149</v>
      </c>
      <c r="E11879" s="151">
        <v>8958</v>
      </c>
      <c r="F11879" s="151">
        <v>5</v>
      </c>
      <c r="G11879" s="158">
        <v>40.342347142666846</v>
      </c>
    </row>
    <row r="11880" spans="1:7" x14ac:dyDescent="0.25">
      <c r="A11880" s="147">
        <v>11876</v>
      </c>
      <c r="B11880" s="151">
        <v>21302134512</v>
      </c>
      <c r="C11880" s="151">
        <v>302</v>
      </c>
      <c r="D11880" s="158">
        <v>1015.237661</v>
      </c>
      <c r="E11880" s="151">
        <v>8626</v>
      </c>
      <c r="F11880" s="151">
        <v>5</v>
      </c>
      <c r="G11880" s="158">
        <v>42.553616624483816</v>
      </c>
    </row>
    <row r="11881" spans="1:7" x14ac:dyDescent="0.25">
      <c r="A11881" s="147">
        <v>11877</v>
      </c>
      <c r="B11881" s="151">
        <v>21302134513</v>
      </c>
      <c r="C11881" s="151">
        <v>467</v>
      </c>
      <c r="D11881" s="158">
        <v>1029.1386669999999</v>
      </c>
      <c r="E11881" s="151">
        <v>7575</v>
      </c>
      <c r="F11881" s="151">
        <v>6</v>
      </c>
      <c r="G11881" s="158">
        <v>49.553749833488745</v>
      </c>
    </row>
    <row r="11882" spans="1:7" x14ac:dyDescent="0.25">
      <c r="A11882" s="147">
        <v>11878</v>
      </c>
      <c r="B11882" s="151">
        <v>21302134601</v>
      </c>
      <c r="C11882" s="151">
        <v>449</v>
      </c>
      <c r="D11882" s="158">
        <v>1027.6732440000001</v>
      </c>
      <c r="E11882" s="151">
        <v>7696</v>
      </c>
      <c r="F11882" s="151">
        <v>6</v>
      </c>
      <c r="G11882" s="158">
        <v>48.747835353669913</v>
      </c>
    </row>
    <row r="11883" spans="1:7" x14ac:dyDescent="0.25">
      <c r="A11883" s="147">
        <v>11879</v>
      </c>
      <c r="B11883" s="151">
        <v>21302134602</v>
      </c>
      <c r="C11883" s="151">
        <v>328</v>
      </c>
      <c r="D11883" s="158">
        <v>1075.835556</v>
      </c>
      <c r="E11883" s="151">
        <v>3418</v>
      </c>
      <c r="F11883" s="151">
        <v>8</v>
      </c>
      <c r="G11883" s="158">
        <v>77.241241507925935</v>
      </c>
    </row>
    <row r="11884" spans="1:7" x14ac:dyDescent="0.25">
      <c r="A11884" s="147">
        <v>11880</v>
      </c>
      <c r="B11884" s="151">
        <v>21302134603</v>
      </c>
      <c r="C11884" s="151">
        <v>486</v>
      </c>
      <c r="D11884" s="158">
        <v>961.20636239999999</v>
      </c>
      <c r="E11884" s="151">
        <v>11510</v>
      </c>
      <c r="F11884" s="151">
        <v>3</v>
      </c>
      <c r="G11884" s="158">
        <v>23.34487811376049</v>
      </c>
    </row>
    <row r="11885" spans="1:7" x14ac:dyDescent="0.25">
      <c r="A11885" s="147">
        <v>11881</v>
      </c>
      <c r="B11885" s="151">
        <v>21302134604</v>
      </c>
      <c r="C11885" s="151">
        <v>1055</v>
      </c>
      <c r="D11885" s="158">
        <v>1043.830312</v>
      </c>
      <c r="E11885" s="151">
        <v>6354</v>
      </c>
      <c r="F11885" s="151">
        <v>7</v>
      </c>
      <c r="G11885" s="158">
        <v>57.686159584387909</v>
      </c>
    </row>
    <row r="11886" spans="1:7" x14ac:dyDescent="0.25">
      <c r="A11886" s="147">
        <v>11882</v>
      </c>
      <c r="B11886" s="151">
        <v>21302134605</v>
      </c>
      <c r="C11886" s="151">
        <v>517</v>
      </c>
      <c r="D11886" s="158">
        <v>910.25599139999997</v>
      </c>
      <c r="E11886" s="151">
        <v>13096</v>
      </c>
      <c r="F11886" s="151">
        <v>2</v>
      </c>
      <c r="G11886" s="158">
        <v>12.78140402291195</v>
      </c>
    </row>
    <row r="11887" spans="1:7" x14ac:dyDescent="0.25">
      <c r="A11887" s="147">
        <v>11883</v>
      </c>
      <c r="B11887" s="151">
        <v>21302134606</v>
      </c>
      <c r="C11887" s="151">
        <v>418</v>
      </c>
      <c r="D11887" s="158">
        <v>1090.1229000000001</v>
      </c>
      <c r="E11887" s="151">
        <v>2159</v>
      </c>
      <c r="F11887" s="151">
        <v>9</v>
      </c>
      <c r="G11887" s="158">
        <v>85.626748368189681</v>
      </c>
    </row>
    <row r="11888" spans="1:7" x14ac:dyDescent="0.25">
      <c r="A11888" s="147">
        <v>11884</v>
      </c>
      <c r="B11888" s="151">
        <v>21302134607</v>
      </c>
      <c r="C11888" s="151">
        <v>343</v>
      </c>
      <c r="D11888" s="158">
        <v>1078.341435</v>
      </c>
      <c r="E11888" s="151">
        <v>3186</v>
      </c>
      <c r="F11888" s="151">
        <v>8</v>
      </c>
      <c r="G11888" s="158">
        <v>78.786465965099239</v>
      </c>
    </row>
    <row r="11889" spans="1:7" x14ac:dyDescent="0.25">
      <c r="A11889" s="147">
        <v>11885</v>
      </c>
      <c r="B11889" s="151">
        <v>21302134608</v>
      </c>
      <c r="C11889" s="151">
        <v>301</v>
      </c>
      <c r="D11889" s="158">
        <v>1113.3700060000001</v>
      </c>
      <c r="E11889" s="151">
        <v>696</v>
      </c>
      <c r="F11889" s="151">
        <v>10</v>
      </c>
      <c r="G11889" s="158">
        <v>95.370987078726515</v>
      </c>
    </row>
    <row r="11890" spans="1:7" x14ac:dyDescent="0.25">
      <c r="A11890" s="147">
        <v>11886</v>
      </c>
      <c r="B11890" s="151">
        <v>21302134609</v>
      </c>
      <c r="C11890" s="151">
        <v>671</v>
      </c>
      <c r="D11890" s="158">
        <v>1069.9126630000001</v>
      </c>
      <c r="E11890" s="151">
        <v>3932</v>
      </c>
      <c r="F11890" s="151">
        <v>8</v>
      </c>
      <c r="G11890" s="158">
        <v>73.817770081257493</v>
      </c>
    </row>
    <row r="11891" spans="1:7" x14ac:dyDescent="0.25">
      <c r="A11891" s="147">
        <v>11887</v>
      </c>
      <c r="B11891" s="151">
        <v>21302134610</v>
      </c>
      <c r="C11891" s="151">
        <v>406</v>
      </c>
      <c r="D11891" s="158">
        <v>1103.0162769999999</v>
      </c>
      <c r="E11891" s="151">
        <v>1207</v>
      </c>
      <c r="F11891" s="151">
        <v>10</v>
      </c>
      <c r="G11891" s="158">
        <v>91.967497002797387</v>
      </c>
    </row>
    <row r="11892" spans="1:7" x14ac:dyDescent="0.25">
      <c r="A11892" s="147">
        <v>11888</v>
      </c>
      <c r="B11892" s="151">
        <v>21302134611</v>
      </c>
      <c r="C11892" s="151">
        <v>467</v>
      </c>
      <c r="D11892" s="158">
        <v>1090.034883</v>
      </c>
      <c r="E11892" s="151">
        <v>2165</v>
      </c>
      <c r="F11892" s="151">
        <v>9</v>
      </c>
      <c r="G11892" s="158">
        <v>85.58678566671108</v>
      </c>
    </row>
    <row r="11893" spans="1:7" x14ac:dyDescent="0.25">
      <c r="A11893" s="147">
        <v>11889</v>
      </c>
      <c r="B11893" s="151">
        <v>21302134612</v>
      </c>
      <c r="C11893" s="151">
        <v>407</v>
      </c>
      <c r="D11893" s="158">
        <v>988.45212260000005</v>
      </c>
      <c r="E11893" s="151">
        <v>10238</v>
      </c>
      <c r="F11893" s="151">
        <v>4</v>
      </c>
      <c r="G11893" s="158">
        <v>31.816970827227919</v>
      </c>
    </row>
    <row r="11894" spans="1:7" x14ac:dyDescent="0.25">
      <c r="A11894" s="147">
        <v>11890</v>
      </c>
      <c r="B11894" s="151">
        <v>21302134613</v>
      </c>
      <c r="C11894" s="151">
        <v>677</v>
      </c>
      <c r="D11894" s="158">
        <v>1077.8964209999999</v>
      </c>
      <c r="E11894" s="151">
        <v>3241</v>
      </c>
      <c r="F11894" s="151">
        <v>8</v>
      </c>
      <c r="G11894" s="158">
        <v>78.420141201545221</v>
      </c>
    </row>
    <row r="11895" spans="1:7" x14ac:dyDescent="0.25">
      <c r="A11895" s="147">
        <v>11891</v>
      </c>
      <c r="B11895" s="151">
        <v>21302134614</v>
      </c>
      <c r="C11895" s="151">
        <v>422</v>
      </c>
      <c r="D11895" s="158">
        <v>1108.4218530000001</v>
      </c>
      <c r="E11895" s="151">
        <v>909</v>
      </c>
      <c r="F11895" s="151">
        <v>10</v>
      </c>
      <c r="G11895" s="158">
        <v>93.952311176235511</v>
      </c>
    </row>
    <row r="11896" spans="1:7" x14ac:dyDescent="0.25">
      <c r="A11896" s="147">
        <v>11892</v>
      </c>
      <c r="B11896" s="151">
        <v>21302134615</v>
      </c>
      <c r="C11896" s="151">
        <v>327</v>
      </c>
      <c r="D11896" s="158">
        <v>1108.6984460000001</v>
      </c>
      <c r="E11896" s="151">
        <v>895</v>
      </c>
      <c r="F11896" s="151">
        <v>10</v>
      </c>
      <c r="G11896" s="158">
        <v>94.045557479685627</v>
      </c>
    </row>
    <row r="11897" spans="1:7" x14ac:dyDescent="0.25">
      <c r="A11897" s="147">
        <v>11893</v>
      </c>
      <c r="B11897" s="151">
        <v>21302134616</v>
      </c>
      <c r="C11897" s="151">
        <v>393</v>
      </c>
      <c r="D11897" s="158">
        <v>1133.74893</v>
      </c>
      <c r="E11897" s="151">
        <v>136</v>
      </c>
      <c r="F11897" s="151">
        <v>10</v>
      </c>
      <c r="G11897" s="158">
        <v>99.100839216731046</v>
      </c>
    </row>
    <row r="11898" spans="1:7" x14ac:dyDescent="0.25">
      <c r="A11898" s="147">
        <v>11894</v>
      </c>
      <c r="B11898" s="151">
        <v>21302134617</v>
      </c>
      <c r="C11898" s="151">
        <v>517</v>
      </c>
      <c r="D11898" s="158">
        <v>1105.906504</v>
      </c>
      <c r="E11898" s="151">
        <v>1028</v>
      </c>
      <c r="F11898" s="151">
        <v>10</v>
      </c>
      <c r="G11898" s="158">
        <v>93.159717596909559</v>
      </c>
    </row>
    <row r="11899" spans="1:7" x14ac:dyDescent="0.25">
      <c r="A11899" s="147">
        <v>11895</v>
      </c>
      <c r="B11899" s="151">
        <v>21302134618</v>
      </c>
      <c r="C11899" s="151">
        <v>519</v>
      </c>
      <c r="D11899" s="158">
        <v>1033.3405359999999</v>
      </c>
      <c r="E11899" s="151">
        <v>7226</v>
      </c>
      <c r="F11899" s="151">
        <v>6</v>
      </c>
      <c r="G11899" s="158">
        <v>51.878246969495137</v>
      </c>
    </row>
    <row r="11900" spans="1:7" x14ac:dyDescent="0.25">
      <c r="A11900" s="147">
        <v>11896</v>
      </c>
      <c r="B11900" s="151">
        <v>21302134619</v>
      </c>
      <c r="C11900" s="151">
        <v>517</v>
      </c>
      <c r="D11900" s="158">
        <v>1090.7490210000001</v>
      </c>
      <c r="E11900" s="151">
        <v>2110</v>
      </c>
      <c r="F11900" s="151">
        <v>9</v>
      </c>
      <c r="G11900" s="158">
        <v>85.953110430265085</v>
      </c>
    </row>
    <row r="11901" spans="1:7" x14ac:dyDescent="0.25">
      <c r="A11901" s="147">
        <v>11897</v>
      </c>
      <c r="B11901" s="151">
        <v>21302134620</v>
      </c>
      <c r="C11901" s="151">
        <v>389</v>
      </c>
      <c r="D11901" s="158">
        <v>1118.5830410000001</v>
      </c>
      <c r="E11901" s="151">
        <v>496</v>
      </c>
      <c r="F11901" s="151">
        <v>10</v>
      </c>
      <c r="G11901" s="158">
        <v>96.703077128013859</v>
      </c>
    </row>
    <row r="11902" spans="1:7" x14ac:dyDescent="0.25">
      <c r="A11902" s="147">
        <v>11898</v>
      </c>
      <c r="B11902" s="151">
        <v>21302134621</v>
      </c>
      <c r="C11902" s="151">
        <v>389</v>
      </c>
      <c r="D11902" s="158">
        <v>1101.0750230000001</v>
      </c>
      <c r="E11902" s="151">
        <v>1342</v>
      </c>
      <c r="F11902" s="151">
        <v>9</v>
      </c>
      <c r="G11902" s="158">
        <v>91.068336219528447</v>
      </c>
    </row>
    <row r="11903" spans="1:7" x14ac:dyDescent="0.25">
      <c r="A11903" s="147">
        <v>11899</v>
      </c>
      <c r="B11903" s="151">
        <v>21302134622</v>
      </c>
      <c r="C11903" s="151">
        <v>570</v>
      </c>
      <c r="D11903" s="158">
        <v>1044.8497850000001</v>
      </c>
      <c r="E11903" s="151">
        <v>6262</v>
      </c>
      <c r="F11903" s="151">
        <v>7</v>
      </c>
      <c r="G11903" s="158">
        <v>58.298921007060081</v>
      </c>
    </row>
    <row r="11904" spans="1:7" x14ac:dyDescent="0.25">
      <c r="A11904" s="147">
        <v>11900</v>
      </c>
      <c r="B11904" s="151">
        <v>21302134623</v>
      </c>
      <c r="C11904" s="151">
        <v>499</v>
      </c>
      <c r="D11904" s="158">
        <v>1134.0919699999999</v>
      </c>
      <c r="E11904" s="151">
        <v>129</v>
      </c>
      <c r="F11904" s="151">
        <v>10</v>
      </c>
      <c r="G11904" s="158">
        <v>99.147462368456104</v>
      </c>
    </row>
    <row r="11905" spans="1:7" x14ac:dyDescent="0.25">
      <c r="A11905" s="147">
        <v>11901</v>
      </c>
      <c r="B11905" s="151">
        <v>21302134624</v>
      </c>
      <c r="C11905" s="151">
        <v>666</v>
      </c>
      <c r="D11905" s="158">
        <v>1102.2880270000001</v>
      </c>
      <c r="E11905" s="151">
        <v>1261</v>
      </c>
      <c r="F11905" s="151">
        <v>10</v>
      </c>
      <c r="G11905" s="158">
        <v>91.607832689489811</v>
      </c>
    </row>
    <row r="11906" spans="1:7" x14ac:dyDescent="0.25">
      <c r="A11906" s="147">
        <v>11902</v>
      </c>
      <c r="B11906" s="151">
        <v>21302134625</v>
      </c>
      <c r="C11906" s="151">
        <v>476</v>
      </c>
      <c r="D11906" s="158">
        <v>1066.4311990000001</v>
      </c>
      <c r="E11906" s="151">
        <v>4250</v>
      </c>
      <c r="F11906" s="151">
        <v>8</v>
      </c>
      <c r="G11906" s="158">
        <v>71.699746902890638</v>
      </c>
    </row>
    <row r="11907" spans="1:7" x14ac:dyDescent="0.25">
      <c r="A11907" s="147">
        <v>11903</v>
      </c>
      <c r="B11907" s="151">
        <v>21302134626</v>
      </c>
      <c r="C11907" s="151">
        <v>406</v>
      </c>
      <c r="D11907" s="158">
        <v>924.01106249999998</v>
      </c>
      <c r="E11907" s="151">
        <v>12767</v>
      </c>
      <c r="F11907" s="151">
        <v>2</v>
      </c>
      <c r="G11907" s="158">
        <v>14.972692153989609</v>
      </c>
    </row>
    <row r="11908" spans="1:7" x14ac:dyDescent="0.25">
      <c r="A11908" s="147">
        <v>11904</v>
      </c>
      <c r="B11908" s="151">
        <v>21302134627</v>
      </c>
      <c r="C11908" s="151">
        <v>420</v>
      </c>
      <c r="D11908" s="158">
        <v>1045.284971</v>
      </c>
      <c r="E11908" s="151">
        <v>6225</v>
      </c>
      <c r="F11908" s="151">
        <v>7</v>
      </c>
      <c r="G11908" s="158">
        <v>58.545357666178234</v>
      </c>
    </row>
    <row r="11909" spans="1:7" x14ac:dyDescent="0.25">
      <c r="A11909" s="147">
        <v>11905</v>
      </c>
      <c r="B11909" s="151">
        <v>21302134628</v>
      </c>
      <c r="C11909" s="151">
        <v>373</v>
      </c>
      <c r="D11909" s="158">
        <v>1131.2560570000001</v>
      </c>
      <c r="E11909" s="151">
        <v>181</v>
      </c>
      <c r="F11909" s="151">
        <v>10</v>
      </c>
      <c r="G11909" s="158">
        <v>98.8011189556414</v>
      </c>
    </row>
    <row r="11910" spans="1:7" x14ac:dyDescent="0.25">
      <c r="A11910" s="147">
        <v>11906</v>
      </c>
      <c r="B11910" s="151">
        <v>21302134629</v>
      </c>
      <c r="C11910" s="151">
        <v>58</v>
      </c>
      <c r="D11910" s="158">
        <v>974.98773659999995</v>
      </c>
      <c r="E11910" s="151">
        <v>10912</v>
      </c>
      <c r="F11910" s="151">
        <v>4</v>
      </c>
      <c r="G11910" s="158">
        <v>27.327827361129614</v>
      </c>
    </row>
    <row r="11911" spans="1:7" x14ac:dyDescent="0.25">
      <c r="A11911" s="147">
        <v>11907</v>
      </c>
      <c r="B11911" s="151">
        <v>21302134630</v>
      </c>
      <c r="C11911" s="151">
        <v>676</v>
      </c>
      <c r="D11911" s="158">
        <v>1079.141435</v>
      </c>
      <c r="E11911" s="151">
        <v>3120</v>
      </c>
      <c r="F11911" s="151">
        <v>8</v>
      </c>
      <c r="G11911" s="158">
        <v>79.226055681364059</v>
      </c>
    </row>
    <row r="11912" spans="1:7" x14ac:dyDescent="0.25">
      <c r="A11912" s="147">
        <v>11908</v>
      </c>
      <c r="B11912" s="151">
        <v>21302134631</v>
      </c>
      <c r="C11912" s="151">
        <v>295</v>
      </c>
      <c r="D11912" s="158">
        <v>1018.733486</v>
      </c>
      <c r="E11912" s="151">
        <v>8377</v>
      </c>
      <c r="F11912" s="151">
        <v>5</v>
      </c>
      <c r="G11912" s="158">
        <v>44.212068735846543</v>
      </c>
    </row>
    <row r="11913" spans="1:7" x14ac:dyDescent="0.25">
      <c r="A11913" s="147">
        <v>11909</v>
      </c>
      <c r="B11913" s="151">
        <v>21302134632</v>
      </c>
      <c r="C11913" s="151">
        <v>745</v>
      </c>
      <c r="D11913" s="158">
        <v>1086.7051839999999</v>
      </c>
      <c r="E11913" s="151">
        <v>2463</v>
      </c>
      <c r="F11913" s="151">
        <v>9</v>
      </c>
      <c r="G11913" s="158">
        <v>83.601971493272941</v>
      </c>
    </row>
    <row r="11914" spans="1:7" x14ac:dyDescent="0.25">
      <c r="A11914" s="147">
        <v>11910</v>
      </c>
      <c r="B11914" s="151">
        <v>21302134633</v>
      </c>
      <c r="C11914" s="151">
        <v>240</v>
      </c>
      <c r="D11914" s="158">
        <v>1120.221215</v>
      </c>
      <c r="E11914" s="151">
        <v>434</v>
      </c>
      <c r="F11914" s="151">
        <v>10</v>
      </c>
      <c r="G11914" s="158">
        <v>97.116025043292936</v>
      </c>
    </row>
    <row r="11915" spans="1:7" x14ac:dyDescent="0.25">
      <c r="A11915" s="147">
        <v>11911</v>
      </c>
      <c r="B11915" s="151">
        <v>21302134634</v>
      </c>
      <c r="C11915" s="151">
        <v>256</v>
      </c>
      <c r="D11915" s="158">
        <v>1124.218936</v>
      </c>
      <c r="E11915" s="151">
        <v>330</v>
      </c>
      <c r="F11915" s="151">
        <v>10</v>
      </c>
      <c r="G11915" s="158">
        <v>97.808711868922344</v>
      </c>
    </row>
    <row r="11916" spans="1:7" x14ac:dyDescent="0.25">
      <c r="A11916" s="147">
        <v>11912</v>
      </c>
      <c r="B11916" s="151">
        <v>21302134635</v>
      </c>
      <c r="C11916" s="151">
        <v>219</v>
      </c>
      <c r="D11916" s="158">
        <v>1076.66084</v>
      </c>
      <c r="E11916" s="151">
        <v>3346</v>
      </c>
      <c r="F11916" s="151">
        <v>8</v>
      </c>
      <c r="G11916" s="158">
        <v>77.720793925669369</v>
      </c>
    </row>
    <row r="11917" spans="1:7" x14ac:dyDescent="0.25">
      <c r="A11917" s="147">
        <v>11913</v>
      </c>
      <c r="B11917" s="151">
        <v>21303134701</v>
      </c>
      <c r="C11917" s="151">
        <v>390</v>
      </c>
      <c r="D11917" s="158">
        <v>923.63483050000002</v>
      </c>
      <c r="E11917" s="151">
        <v>12776</v>
      </c>
      <c r="F11917" s="151">
        <v>2</v>
      </c>
      <c r="G11917" s="158">
        <v>14.912748101771681</v>
      </c>
    </row>
    <row r="11918" spans="1:7" x14ac:dyDescent="0.25">
      <c r="A11918" s="147">
        <v>11914</v>
      </c>
      <c r="B11918" s="151">
        <v>21303134702</v>
      </c>
      <c r="C11918" s="151">
        <v>709</v>
      </c>
      <c r="D11918" s="158">
        <v>899.65049480000005</v>
      </c>
      <c r="E11918" s="151">
        <v>13346</v>
      </c>
      <c r="F11918" s="151">
        <v>2</v>
      </c>
      <c r="G11918" s="158">
        <v>11.116291461302783</v>
      </c>
    </row>
    <row r="11919" spans="1:7" x14ac:dyDescent="0.25">
      <c r="A11919" s="147">
        <v>11915</v>
      </c>
      <c r="B11919" s="151">
        <v>21303134703</v>
      </c>
      <c r="C11919" s="151">
        <v>410</v>
      </c>
      <c r="D11919" s="158">
        <v>815.15060559999995</v>
      </c>
      <c r="E11919" s="151">
        <v>14487</v>
      </c>
      <c r="F11919" s="151">
        <v>1</v>
      </c>
      <c r="G11919" s="158">
        <v>3.5167177301185562</v>
      </c>
    </row>
    <row r="11920" spans="1:7" x14ac:dyDescent="0.25">
      <c r="A11920" s="147">
        <v>11916</v>
      </c>
      <c r="B11920" s="151">
        <v>21303134704</v>
      </c>
      <c r="C11920" s="151">
        <v>290</v>
      </c>
      <c r="D11920" s="158">
        <v>831.97338739999998</v>
      </c>
      <c r="E11920" s="151">
        <v>14331</v>
      </c>
      <c r="F11920" s="151">
        <v>1</v>
      </c>
      <c r="G11920" s="158">
        <v>4.5557479685626747</v>
      </c>
    </row>
    <row r="11921" spans="1:7" x14ac:dyDescent="0.25">
      <c r="A11921" s="147">
        <v>11917</v>
      </c>
      <c r="B11921" s="151">
        <v>21303134705</v>
      </c>
      <c r="C11921" s="151">
        <v>262</v>
      </c>
      <c r="D11921" s="158">
        <v>860.50615459999995</v>
      </c>
      <c r="E11921" s="151">
        <v>13998</v>
      </c>
      <c r="F11921" s="151">
        <v>1</v>
      </c>
      <c r="G11921" s="158">
        <v>6.7736779006260823</v>
      </c>
    </row>
    <row r="11922" spans="1:7" x14ac:dyDescent="0.25">
      <c r="A11922" s="147">
        <v>11918</v>
      </c>
      <c r="B11922" s="151">
        <v>21303134706</v>
      </c>
      <c r="C11922" s="151">
        <v>419</v>
      </c>
      <c r="D11922" s="158">
        <v>860.37468369999999</v>
      </c>
      <c r="E11922" s="151">
        <v>14000</v>
      </c>
      <c r="F11922" s="151">
        <v>1</v>
      </c>
      <c r="G11922" s="158">
        <v>6.7603570001332089</v>
      </c>
    </row>
    <row r="11923" spans="1:7" x14ac:dyDescent="0.25">
      <c r="A11923" s="147">
        <v>11919</v>
      </c>
      <c r="B11923" s="151">
        <v>21303134707</v>
      </c>
      <c r="C11923" s="151">
        <v>335</v>
      </c>
      <c r="D11923" s="158">
        <v>814.76464920000001</v>
      </c>
      <c r="E11923" s="151">
        <v>14491</v>
      </c>
      <c r="F11923" s="151">
        <v>1</v>
      </c>
      <c r="G11923" s="158">
        <v>3.4900759291328098</v>
      </c>
    </row>
    <row r="11924" spans="1:7" x14ac:dyDescent="0.25">
      <c r="A11924" s="147">
        <v>11920</v>
      </c>
      <c r="B11924" s="151">
        <v>21303134708</v>
      </c>
      <c r="C11924" s="151">
        <v>403</v>
      </c>
      <c r="D11924" s="158">
        <v>935.43053750000001</v>
      </c>
      <c r="E11924" s="151">
        <v>12447</v>
      </c>
      <c r="F11924" s="151">
        <v>3</v>
      </c>
      <c r="G11924" s="158">
        <v>17.104036232849339</v>
      </c>
    </row>
    <row r="11925" spans="1:7" x14ac:dyDescent="0.25">
      <c r="A11925" s="147">
        <v>11921</v>
      </c>
      <c r="B11925" s="151">
        <v>21303134709</v>
      </c>
      <c r="C11925" s="151">
        <v>428</v>
      </c>
      <c r="D11925" s="158">
        <v>893.95957739999994</v>
      </c>
      <c r="E11925" s="151">
        <v>13445</v>
      </c>
      <c r="F11925" s="151">
        <v>2</v>
      </c>
      <c r="G11925" s="158">
        <v>10.456906886905555</v>
      </c>
    </row>
    <row r="11926" spans="1:7" x14ac:dyDescent="0.25">
      <c r="A11926" s="147">
        <v>11922</v>
      </c>
      <c r="B11926" s="151">
        <v>21303134710</v>
      </c>
      <c r="C11926" s="151">
        <v>394</v>
      </c>
      <c r="D11926" s="158">
        <v>784.45259090000002</v>
      </c>
      <c r="E11926" s="151">
        <v>14698</v>
      </c>
      <c r="F11926" s="151">
        <v>1</v>
      </c>
      <c r="G11926" s="158">
        <v>2.111362728120421</v>
      </c>
    </row>
    <row r="11927" spans="1:7" x14ac:dyDescent="0.25">
      <c r="A11927" s="147">
        <v>11923</v>
      </c>
      <c r="B11927" s="151">
        <v>21303134711</v>
      </c>
      <c r="C11927" s="151">
        <v>628</v>
      </c>
      <c r="D11927" s="158">
        <v>802.96243230000005</v>
      </c>
      <c r="E11927" s="151">
        <v>14575</v>
      </c>
      <c r="F11927" s="151">
        <v>1</v>
      </c>
      <c r="G11927" s="158">
        <v>2.9305981084321302</v>
      </c>
    </row>
    <row r="11928" spans="1:7" x14ac:dyDescent="0.25">
      <c r="A11928" s="147">
        <v>11924</v>
      </c>
      <c r="B11928" s="151">
        <v>21303134712</v>
      </c>
      <c r="C11928" s="151">
        <v>364</v>
      </c>
      <c r="D11928" s="158">
        <v>968.6029906</v>
      </c>
      <c r="E11928" s="151">
        <v>11183</v>
      </c>
      <c r="F11928" s="151">
        <v>3</v>
      </c>
      <c r="G11928" s="158">
        <v>25.522845344345278</v>
      </c>
    </row>
    <row r="11929" spans="1:7" x14ac:dyDescent="0.25">
      <c r="A11929" s="147">
        <v>11925</v>
      </c>
      <c r="B11929" s="151">
        <v>21303134713</v>
      </c>
      <c r="C11929" s="151">
        <v>325</v>
      </c>
      <c r="D11929" s="158">
        <v>919.43808430000001</v>
      </c>
      <c r="E11929" s="151">
        <v>12874</v>
      </c>
      <c r="F11929" s="151">
        <v>2</v>
      </c>
      <c r="G11929" s="158">
        <v>14.260023977620886</v>
      </c>
    </row>
    <row r="11930" spans="1:7" x14ac:dyDescent="0.25">
      <c r="A11930" s="147">
        <v>11926</v>
      </c>
      <c r="B11930" s="151">
        <v>21303134714</v>
      </c>
      <c r="C11930" s="151">
        <v>537</v>
      </c>
      <c r="D11930" s="158">
        <v>1028.5409500000001</v>
      </c>
      <c r="E11930" s="151">
        <v>7632</v>
      </c>
      <c r="F11930" s="151">
        <v>6</v>
      </c>
      <c r="G11930" s="158">
        <v>49.174104169441854</v>
      </c>
    </row>
    <row r="11931" spans="1:7" x14ac:dyDescent="0.25">
      <c r="A11931" s="147">
        <v>11927</v>
      </c>
      <c r="B11931" s="151">
        <v>21303134715</v>
      </c>
      <c r="C11931" s="151">
        <v>284</v>
      </c>
      <c r="D11931" s="158">
        <v>932.68828050000002</v>
      </c>
      <c r="E11931" s="151">
        <v>12527</v>
      </c>
      <c r="F11931" s="151">
        <v>3</v>
      </c>
      <c r="G11931" s="158">
        <v>16.571200213134407</v>
      </c>
    </row>
    <row r="11932" spans="1:7" x14ac:dyDescent="0.25">
      <c r="A11932" s="147">
        <v>11928</v>
      </c>
      <c r="B11932" s="151">
        <v>21303134717</v>
      </c>
      <c r="C11932" s="151">
        <v>556</v>
      </c>
      <c r="D11932" s="158">
        <v>959.23804150000001</v>
      </c>
      <c r="E11932" s="151">
        <v>11595</v>
      </c>
      <c r="F11932" s="151">
        <v>3</v>
      </c>
      <c r="G11932" s="158">
        <v>22.778739842813376</v>
      </c>
    </row>
    <row r="11933" spans="1:7" x14ac:dyDescent="0.25">
      <c r="A11933" s="147">
        <v>11929</v>
      </c>
      <c r="B11933" s="151">
        <v>21303134718</v>
      </c>
      <c r="C11933" s="151">
        <v>252</v>
      </c>
      <c r="D11933" s="158">
        <v>826.39384070000006</v>
      </c>
      <c r="E11933" s="151">
        <v>14383</v>
      </c>
      <c r="F11933" s="151">
        <v>1</v>
      </c>
      <c r="G11933" s="158">
        <v>4.2094045557479687</v>
      </c>
    </row>
    <row r="11934" spans="1:7" x14ac:dyDescent="0.25">
      <c r="A11934" s="147">
        <v>11930</v>
      </c>
      <c r="B11934" s="151">
        <v>21303134719</v>
      </c>
      <c r="C11934" s="151">
        <v>277</v>
      </c>
      <c r="D11934" s="158">
        <v>814.19437779999998</v>
      </c>
      <c r="E11934" s="151">
        <v>14495</v>
      </c>
      <c r="F11934" s="151">
        <v>1</v>
      </c>
      <c r="G11934" s="158">
        <v>3.4634341281470631</v>
      </c>
    </row>
    <row r="11935" spans="1:7" x14ac:dyDescent="0.25">
      <c r="A11935" s="147">
        <v>11931</v>
      </c>
      <c r="B11935" s="151">
        <v>21303134720</v>
      </c>
      <c r="C11935" s="151">
        <v>636</v>
      </c>
      <c r="D11935" s="158">
        <v>779.85603549999996</v>
      </c>
      <c r="E11935" s="151">
        <v>14726</v>
      </c>
      <c r="F11935" s="151">
        <v>1</v>
      </c>
      <c r="G11935" s="158">
        <v>1.9248701212201944</v>
      </c>
    </row>
    <row r="11936" spans="1:7" x14ac:dyDescent="0.25">
      <c r="A11936" s="147">
        <v>11932</v>
      </c>
      <c r="B11936" s="151">
        <v>21303134721</v>
      </c>
      <c r="C11936" s="151">
        <v>558</v>
      </c>
      <c r="D11936" s="158">
        <v>1016.598972</v>
      </c>
      <c r="E11936" s="151">
        <v>8535</v>
      </c>
      <c r="F11936" s="151">
        <v>5</v>
      </c>
      <c r="G11936" s="158">
        <v>43.159717596909552</v>
      </c>
    </row>
    <row r="11937" spans="1:7" x14ac:dyDescent="0.25">
      <c r="A11937" s="147">
        <v>11933</v>
      </c>
      <c r="B11937" s="151">
        <v>21303134722</v>
      </c>
      <c r="C11937" s="151">
        <v>453</v>
      </c>
      <c r="D11937" s="158">
        <v>1055.380257</v>
      </c>
      <c r="E11937" s="151">
        <v>5311</v>
      </c>
      <c r="F11937" s="151">
        <v>7</v>
      </c>
      <c r="G11937" s="158">
        <v>64.633009191421337</v>
      </c>
    </row>
    <row r="11938" spans="1:7" x14ac:dyDescent="0.25">
      <c r="A11938" s="147">
        <v>11934</v>
      </c>
      <c r="B11938" s="151">
        <v>21303134723</v>
      </c>
      <c r="C11938" s="151">
        <v>450</v>
      </c>
      <c r="D11938" s="158">
        <v>1032.5690870000001</v>
      </c>
      <c r="E11938" s="151">
        <v>7290</v>
      </c>
      <c r="F11938" s="151">
        <v>6</v>
      </c>
      <c r="G11938" s="158">
        <v>51.451978153723189</v>
      </c>
    </row>
    <row r="11939" spans="1:7" x14ac:dyDescent="0.25">
      <c r="A11939" s="147">
        <v>11935</v>
      </c>
      <c r="B11939" s="151">
        <v>21303134724</v>
      </c>
      <c r="C11939" s="151">
        <v>583</v>
      </c>
      <c r="D11939" s="158">
        <v>938.13282460000005</v>
      </c>
      <c r="E11939" s="151">
        <v>12332</v>
      </c>
      <c r="F11939" s="151">
        <v>3</v>
      </c>
      <c r="G11939" s="158">
        <v>17.869988011189555</v>
      </c>
    </row>
    <row r="11940" spans="1:7" x14ac:dyDescent="0.25">
      <c r="A11940" s="147">
        <v>11936</v>
      </c>
      <c r="B11940" s="151">
        <v>21303134725</v>
      </c>
      <c r="C11940" s="151">
        <v>350</v>
      </c>
      <c r="D11940" s="158">
        <v>964.30337110000005</v>
      </c>
      <c r="E11940" s="151">
        <v>11366</v>
      </c>
      <c r="F11940" s="151">
        <v>3</v>
      </c>
      <c r="G11940" s="158">
        <v>24.30398294924737</v>
      </c>
    </row>
    <row r="11941" spans="1:7" x14ac:dyDescent="0.25">
      <c r="A11941" s="147">
        <v>11937</v>
      </c>
      <c r="B11941" s="151">
        <v>21303134727</v>
      </c>
      <c r="C11941" s="151">
        <v>501</v>
      </c>
      <c r="D11941" s="158">
        <v>854.33004559999995</v>
      </c>
      <c r="E11941" s="151">
        <v>14077</v>
      </c>
      <c r="F11941" s="151">
        <v>1</v>
      </c>
      <c r="G11941" s="158">
        <v>6.2475023311575857</v>
      </c>
    </row>
    <row r="11942" spans="1:7" x14ac:dyDescent="0.25">
      <c r="A11942" s="147">
        <v>11938</v>
      </c>
      <c r="B11942" s="151">
        <v>21303134728</v>
      </c>
      <c r="C11942" s="151">
        <v>440</v>
      </c>
      <c r="D11942" s="158">
        <v>988.67272749999995</v>
      </c>
      <c r="E11942" s="151">
        <v>10227</v>
      </c>
      <c r="F11942" s="151">
        <v>4</v>
      </c>
      <c r="G11942" s="158">
        <v>31.890235779938724</v>
      </c>
    </row>
    <row r="11943" spans="1:7" x14ac:dyDescent="0.25">
      <c r="A11943" s="147">
        <v>11939</v>
      </c>
      <c r="B11943" s="151">
        <v>21303134729</v>
      </c>
      <c r="C11943" s="151">
        <v>740</v>
      </c>
      <c r="D11943" s="158">
        <v>935.32677760000001</v>
      </c>
      <c r="E11943" s="151">
        <v>12451</v>
      </c>
      <c r="F11943" s="151">
        <v>3</v>
      </c>
      <c r="G11943" s="158">
        <v>17.077394431863592</v>
      </c>
    </row>
    <row r="11944" spans="1:7" x14ac:dyDescent="0.25">
      <c r="A11944" s="147">
        <v>11940</v>
      </c>
      <c r="B11944" s="151">
        <v>21303134730</v>
      </c>
      <c r="C11944" s="151">
        <v>345</v>
      </c>
      <c r="D11944" s="158">
        <v>846.72312890000001</v>
      </c>
      <c r="E11944" s="151">
        <v>14172</v>
      </c>
      <c r="F11944" s="151">
        <v>1</v>
      </c>
      <c r="G11944" s="158">
        <v>5.6147595577461038</v>
      </c>
    </row>
    <row r="11945" spans="1:7" x14ac:dyDescent="0.25">
      <c r="A11945" s="147">
        <v>11941</v>
      </c>
      <c r="B11945" s="151">
        <v>21303134731</v>
      </c>
      <c r="C11945" s="151">
        <v>471</v>
      </c>
      <c r="D11945" s="158">
        <v>922.47432070000002</v>
      </c>
      <c r="E11945" s="151">
        <v>12800</v>
      </c>
      <c r="F11945" s="151">
        <v>2</v>
      </c>
      <c r="G11945" s="158">
        <v>14.752897295857201</v>
      </c>
    </row>
    <row r="11946" spans="1:7" x14ac:dyDescent="0.25">
      <c r="A11946" s="147">
        <v>11942</v>
      </c>
      <c r="B11946" s="151">
        <v>21303134732</v>
      </c>
      <c r="C11946" s="151">
        <v>490</v>
      </c>
      <c r="D11946" s="158">
        <v>853.61553819999995</v>
      </c>
      <c r="E11946" s="151">
        <v>14091</v>
      </c>
      <c r="F11946" s="151">
        <v>1</v>
      </c>
      <c r="G11946" s="158">
        <v>6.1542560277074729</v>
      </c>
    </row>
    <row r="11947" spans="1:7" x14ac:dyDescent="0.25">
      <c r="A11947" s="147">
        <v>11943</v>
      </c>
      <c r="B11947" s="151">
        <v>21303134733</v>
      </c>
      <c r="C11947" s="151">
        <v>339</v>
      </c>
      <c r="D11947" s="158">
        <v>811.87608560000001</v>
      </c>
      <c r="E11947" s="151">
        <v>14515</v>
      </c>
      <c r="F11947" s="151">
        <v>1</v>
      </c>
      <c r="G11947" s="158">
        <v>3.3302251232183298</v>
      </c>
    </row>
    <row r="11948" spans="1:7" x14ac:dyDescent="0.25">
      <c r="A11948" s="147">
        <v>11944</v>
      </c>
      <c r="B11948" s="151">
        <v>21303134735</v>
      </c>
      <c r="C11948" s="151">
        <v>696</v>
      </c>
      <c r="D11948" s="158">
        <v>921.11496729999999</v>
      </c>
      <c r="E11948" s="151">
        <v>12834</v>
      </c>
      <c r="F11948" s="151">
        <v>2</v>
      </c>
      <c r="G11948" s="158">
        <v>14.526441987478353</v>
      </c>
    </row>
    <row r="11949" spans="1:7" x14ac:dyDescent="0.25">
      <c r="A11949" s="147">
        <v>11945</v>
      </c>
      <c r="B11949" s="151">
        <v>21303134736</v>
      </c>
      <c r="C11949" s="151">
        <v>345</v>
      </c>
      <c r="D11949" s="158">
        <v>763.5218873</v>
      </c>
      <c r="E11949" s="151">
        <v>14789</v>
      </c>
      <c r="F11949" s="151">
        <v>1</v>
      </c>
      <c r="G11949" s="158">
        <v>1.5052617556946848</v>
      </c>
    </row>
    <row r="11950" spans="1:7" x14ac:dyDescent="0.25">
      <c r="A11950" s="147">
        <v>11946</v>
      </c>
      <c r="B11950" s="151">
        <v>21303134737</v>
      </c>
      <c r="C11950" s="151">
        <v>761</v>
      </c>
      <c r="D11950" s="158">
        <v>950.92455600000005</v>
      </c>
      <c r="E11950" s="151">
        <v>11911</v>
      </c>
      <c r="F11950" s="151">
        <v>3</v>
      </c>
      <c r="G11950" s="158">
        <v>20.67403756493939</v>
      </c>
    </row>
    <row r="11951" spans="1:7" x14ac:dyDescent="0.25">
      <c r="A11951" s="147">
        <v>11947</v>
      </c>
      <c r="B11951" s="151">
        <v>21303134738</v>
      </c>
      <c r="C11951" s="151">
        <v>581</v>
      </c>
      <c r="D11951" s="158">
        <v>969.65331619999995</v>
      </c>
      <c r="E11951" s="151">
        <v>11137</v>
      </c>
      <c r="F11951" s="151">
        <v>3</v>
      </c>
      <c r="G11951" s="158">
        <v>25.829226055681364</v>
      </c>
    </row>
    <row r="11952" spans="1:7" x14ac:dyDescent="0.25">
      <c r="A11952" s="147">
        <v>11948</v>
      </c>
      <c r="B11952" s="151">
        <v>21303134739</v>
      </c>
      <c r="C11952" s="151">
        <v>513</v>
      </c>
      <c r="D11952" s="158">
        <v>999.38011489999997</v>
      </c>
      <c r="E11952" s="151">
        <v>9638</v>
      </c>
      <c r="F11952" s="151">
        <v>5</v>
      </c>
      <c r="G11952" s="158">
        <v>35.813240975089919</v>
      </c>
    </row>
    <row r="11953" spans="1:7" x14ac:dyDescent="0.25">
      <c r="A11953" s="147">
        <v>11949</v>
      </c>
      <c r="B11953" s="151">
        <v>21303134741</v>
      </c>
      <c r="C11953" s="151">
        <v>386</v>
      </c>
      <c r="D11953" s="158">
        <v>1036.2167449999999</v>
      </c>
      <c r="E11953" s="151">
        <v>7027</v>
      </c>
      <c r="F11953" s="151">
        <v>6</v>
      </c>
      <c r="G11953" s="158">
        <v>53.203676568536032</v>
      </c>
    </row>
    <row r="11954" spans="1:7" x14ac:dyDescent="0.25">
      <c r="A11954" s="147">
        <v>11950</v>
      </c>
      <c r="B11954" s="151">
        <v>21303134743</v>
      </c>
      <c r="C11954" s="151">
        <v>457</v>
      </c>
      <c r="D11954" s="158">
        <v>1049.706582</v>
      </c>
      <c r="E11954" s="151">
        <v>5834</v>
      </c>
      <c r="F11954" s="151">
        <v>7</v>
      </c>
      <c r="G11954" s="158">
        <v>61.149593712534966</v>
      </c>
    </row>
    <row r="11955" spans="1:7" x14ac:dyDescent="0.25">
      <c r="A11955" s="147">
        <v>11951</v>
      </c>
      <c r="B11955" s="151">
        <v>21303134744</v>
      </c>
      <c r="C11955" s="151">
        <v>363</v>
      </c>
      <c r="D11955" s="158">
        <v>945.16877160000001</v>
      </c>
      <c r="E11955" s="151">
        <v>12095</v>
      </c>
      <c r="F11955" s="151">
        <v>3</v>
      </c>
      <c r="G11955" s="158">
        <v>19.448514719595046</v>
      </c>
    </row>
    <row r="11956" spans="1:7" x14ac:dyDescent="0.25">
      <c r="A11956" s="147">
        <v>11952</v>
      </c>
      <c r="B11956" s="151">
        <v>21303134745</v>
      </c>
      <c r="C11956" s="151">
        <v>86</v>
      </c>
      <c r="D11956" s="158">
        <v>1078.108401</v>
      </c>
      <c r="E11956" s="151">
        <v>3216</v>
      </c>
      <c r="F11956" s="151">
        <v>8</v>
      </c>
      <c r="G11956" s="158">
        <v>78.586652457706137</v>
      </c>
    </row>
    <row r="11957" spans="1:7" x14ac:dyDescent="0.25">
      <c r="A11957" s="147">
        <v>11953</v>
      </c>
      <c r="B11957" s="151">
        <v>21303134746</v>
      </c>
      <c r="C11957" s="151">
        <v>306</v>
      </c>
      <c r="D11957" s="158">
        <v>1047.097268</v>
      </c>
      <c r="E11957" s="151">
        <v>6068</v>
      </c>
      <c r="F11957" s="151">
        <v>7</v>
      </c>
      <c r="G11957" s="158">
        <v>59.591048354868789</v>
      </c>
    </row>
    <row r="11958" spans="1:7" x14ac:dyDescent="0.25">
      <c r="A11958" s="147">
        <v>11954</v>
      </c>
      <c r="B11958" s="151">
        <v>21303134747</v>
      </c>
      <c r="C11958" s="151">
        <v>469</v>
      </c>
      <c r="D11958" s="158">
        <v>1059.0527489999999</v>
      </c>
      <c r="E11958" s="151">
        <v>4927</v>
      </c>
      <c r="F11958" s="151">
        <v>7</v>
      </c>
      <c r="G11958" s="158">
        <v>67.190622086053025</v>
      </c>
    </row>
    <row r="11959" spans="1:7" x14ac:dyDescent="0.25">
      <c r="A11959" s="147">
        <v>11955</v>
      </c>
      <c r="B11959" s="151">
        <v>21303134748</v>
      </c>
      <c r="C11959" s="151">
        <v>486</v>
      </c>
      <c r="D11959" s="158">
        <v>1020.1494719999999</v>
      </c>
      <c r="E11959" s="151">
        <v>8282</v>
      </c>
      <c r="F11959" s="151">
        <v>5</v>
      </c>
      <c r="G11959" s="158">
        <v>44.844811509258022</v>
      </c>
    </row>
    <row r="11960" spans="1:7" x14ac:dyDescent="0.25">
      <c r="A11960" s="147">
        <v>11956</v>
      </c>
      <c r="B11960" s="151">
        <v>21303134801</v>
      </c>
      <c r="C11960" s="151">
        <v>410</v>
      </c>
      <c r="D11960" s="158">
        <v>999.6448345</v>
      </c>
      <c r="E11960" s="151">
        <v>9626</v>
      </c>
      <c r="F11960" s="151">
        <v>5</v>
      </c>
      <c r="G11960" s="158">
        <v>35.893166378047155</v>
      </c>
    </row>
    <row r="11961" spans="1:7" x14ac:dyDescent="0.25">
      <c r="A11961" s="147">
        <v>11957</v>
      </c>
      <c r="B11961" s="151">
        <v>21303134802</v>
      </c>
      <c r="C11961" s="151">
        <v>534</v>
      </c>
      <c r="D11961" s="158">
        <v>1045.499427</v>
      </c>
      <c r="E11961" s="151">
        <v>6203</v>
      </c>
      <c r="F11961" s="151">
        <v>7</v>
      </c>
      <c r="G11961" s="158">
        <v>58.691887571599842</v>
      </c>
    </row>
    <row r="11962" spans="1:7" x14ac:dyDescent="0.25">
      <c r="A11962" s="147">
        <v>11958</v>
      </c>
      <c r="B11962" s="151">
        <v>21303134803</v>
      </c>
      <c r="C11962" s="151">
        <v>727</v>
      </c>
      <c r="D11962" s="158">
        <v>1015.037416</v>
      </c>
      <c r="E11962" s="151">
        <v>8637</v>
      </c>
      <c r="F11962" s="151">
        <v>5</v>
      </c>
      <c r="G11962" s="158">
        <v>42.480351671773015</v>
      </c>
    </row>
    <row r="11963" spans="1:7" x14ac:dyDescent="0.25">
      <c r="A11963" s="147">
        <v>11959</v>
      </c>
      <c r="B11963" s="151">
        <v>21303134804</v>
      </c>
      <c r="C11963" s="151">
        <v>527</v>
      </c>
      <c r="D11963" s="158">
        <v>999.68099759999996</v>
      </c>
      <c r="E11963" s="151">
        <v>9621</v>
      </c>
      <c r="F11963" s="151">
        <v>5</v>
      </c>
      <c r="G11963" s="158">
        <v>35.926468629279341</v>
      </c>
    </row>
    <row r="11964" spans="1:7" x14ac:dyDescent="0.25">
      <c r="A11964" s="147">
        <v>11960</v>
      </c>
      <c r="B11964" s="151">
        <v>21303134805</v>
      </c>
      <c r="C11964" s="151">
        <v>300</v>
      </c>
      <c r="D11964" s="158">
        <v>934.73708150000004</v>
      </c>
      <c r="E11964" s="151">
        <v>12471</v>
      </c>
      <c r="F11964" s="151">
        <v>3</v>
      </c>
      <c r="G11964" s="158">
        <v>16.944185426934862</v>
      </c>
    </row>
    <row r="11965" spans="1:7" x14ac:dyDescent="0.25">
      <c r="A11965" s="147">
        <v>11961</v>
      </c>
      <c r="B11965" s="151">
        <v>21303134806</v>
      </c>
      <c r="C11965" s="151">
        <v>404</v>
      </c>
      <c r="D11965" s="158">
        <v>843.88950990000001</v>
      </c>
      <c r="E11965" s="151">
        <v>14202</v>
      </c>
      <c r="F11965" s="151">
        <v>1</v>
      </c>
      <c r="G11965" s="158">
        <v>5.414946050353004</v>
      </c>
    </row>
    <row r="11966" spans="1:7" x14ac:dyDescent="0.25">
      <c r="A11966" s="147">
        <v>11962</v>
      </c>
      <c r="B11966" s="151">
        <v>21303134807</v>
      </c>
      <c r="C11966" s="151">
        <v>499</v>
      </c>
      <c r="D11966" s="158">
        <v>1009.884511</v>
      </c>
      <c r="E11966" s="151">
        <v>8986</v>
      </c>
      <c r="F11966" s="151">
        <v>5</v>
      </c>
      <c r="G11966" s="158">
        <v>40.155854535766615</v>
      </c>
    </row>
    <row r="11967" spans="1:7" x14ac:dyDescent="0.25">
      <c r="A11967" s="147">
        <v>11963</v>
      </c>
      <c r="B11967" s="151">
        <v>21303134810</v>
      </c>
      <c r="C11967" s="151">
        <v>396</v>
      </c>
      <c r="D11967" s="158">
        <v>983.57469219999996</v>
      </c>
      <c r="E11967" s="151">
        <v>10492</v>
      </c>
      <c r="F11967" s="151">
        <v>4</v>
      </c>
      <c r="G11967" s="158">
        <v>30.125216464633009</v>
      </c>
    </row>
    <row r="11968" spans="1:7" x14ac:dyDescent="0.25">
      <c r="A11968" s="147">
        <v>11964</v>
      </c>
      <c r="B11968" s="151">
        <v>21303134811</v>
      </c>
      <c r="C11968" s="151">
        <v>531</v>
      </c>
      <c r="D11968" s="158">
        <v>901.26488019999999</v>
      </c>
      <c r="E11968" s="151">
        <v>13311</v>
      </c>
      <c r="F11968" s="151">
        <v>2</v>
      </c>
      <c r="G11968" s="158">
        <v>11.349407219928068</v>
      </c>
    </row>
    <row r="11969" spans="1:7" x14ac:dyDescent="0.25">
      <c r="A11969" s="147">
        <v>11965</v>
      </c>
      <c r="B11969" s="151">
        <v>21303134812</v>
      </c>
      <c r="C11969" s="151">
        <v>525</v>
      </c>
      <c r="D11969" s="158">
        <v>993.75301349999995</v>
      </c>
      <c r="E11969" s="151">
        <v>9968</v>
      </c>
      <c r="F11969" s="151">
        <v>4</v>
      </c>
      <c r="G11969" s="158">
        <v>33.615292393765813</v>
      </c>
    </row>
    <row r="11970" spans="1:7" x14ac:dyDescent="0.25">
      <c r="A11970" s="147">
        <v>11966</v>
      </c>
      <c r="B11970" s="151">
        <v>21303134813</v>
      </c>
      <c r="C11970" s="151">
        <v>403</v>
      </c>
      <c r="D11970" s="158">
        <v>823.57183680000003</v>
      </c>
      <c r="E11970" s="151">
        <v>14412</v>
      </c>
      <c r="F11970" s="151">
        <v>1</v>
      </c>
      <c r="G11970" s="158">
        <v>4.0162514986013056</v>
      </c>
    </row>
    <row r="11971" spans="1:7" x14ac:dyDescent="0.25">
      <c r="A11971" s="147">
        <v>11967</v>
      </c>
      <c r="B11971" s="151">
        <v>21303134814</v>
      </c>
      <c r="C11971" s="151">
        <v>449</v>
      </c>
      <c r="D11971" s="158">
        <v>723.94137369999999</v>
      </c>
      <c r="E11971" s="151">
        <v>14898</v>
      </c>
      <c r="F11971" s="151">
        <v>1</v>
      </c>
      <c r="G11971" s="158">
        <v>0.77927267883308904</v>
      </c>
    </row>
    <row r="11972" spans="1:7" x14ac:dyDescent="0.25">
      <c r="A11972" s="147">
        <v>11968</v>
      </c>
      <c r="B11972" s="151">
        <v>21303134815</v>
      </c>
      <c r="C11972" s="151">
        <v>568</v>
      </c>
      <c r="D11972" s="158">
        <v>1058.543461</v>
      </c>
      <c r="E11972" s="151">
        <v>4984</v>
      </c>
      <c r="F11972" s="151">
        <v>7</v>
      </c>
      <c r="G11972" s="158">
        <v>66.810976422006135</v>
      </c>
    </row>
    <row r="11973" spans="1:7" x14ac:dyDescent="0.25">
      <c r="A11973" s="147">
        <v>11969</v>
      </c>
      <c r="B11973" s="151">
        <v>21303134817</v>
      </c>
      <c r="C11973" s="151">
        <v>372</v>
      </c>
      <c r="D11973" s="158">
        <v>991.97612770000001</v>
      </c>
      <c r="E11973" s="151">
        <v>10063</v>
      </c>
      <c r="F11973" s="151">
        <v>4</v>
      </c>
      <c r="G11973" s="158">
        <v>32.982549620354334</v>
      </c>
    </row>
    <row r="11974" spans="1:7" x14ac:dyDescent="0.25">
      <c r="A11974" s="147">
        <v>11970</v>
      </c>
      <c r="B11974" s="151">
        <v>21303134818</v>
      </c>
      <c r="C11974" s="151">
        <v>277</v>
      </c>
      <c r="D11974" s="158">
        <v>995.47786659999997</v>
      </c>
      <c r="E11974" s="151">
        <v>9873</v>
      </c>
      <c r="F11974" s="151">
        <v>4</v>
      </c>
      <c r="G11974" s="158">
        <v>34.248035167177299</v>
      </c>
    </row>
    <row r="11975" spans="1:7" x14ac:dyDescent="0.25">
      <c r="A11975" s="147">
        <v>11971</v>
      </c>
      <c r="B11975" s="151">
        <v>21303134819</v>
      </c>
      <c r="C11975" s="151">
        <v>600</v>
      </c>
      <c r="D11975" s="158">
        <v>1000.469805</v>
      </c>
      <c r="E11975" s="151">
        <v>9580</v>
      </c>
      <c r="F11975" s="151">
        <v>5</v>
      </c>
      <c r="G11975" s="158">
        <v>36.199547089383245</v>
      </c>
    </row>
    <row r="11976" spans="1:7" x14ac:dyDescent="0.25">
      <c r="A11976" s="147">
        <v>11972</v>
      </c>
      <c r="B11976" s="151">
        <v>21303134820</v>
      </c>
      <c r="C11976" s="151">
        <v>385</v>
      </c>
      <c r="D11976" s="158">
        <v>977.49542570000006</v>
      </c>
      <c r="E11976" s="151">
        <v>10781</v>
      </c>
      <c r="F11976" s="151">
        <v>4</v>
      </c>
      <c r="G11976" s="158">
        <v>28.200346343412814</v>
      </c>
    </row>
    <row r="11977" spans="1:7" x14ac:dyDescent="0.25">
      <c r="A11977" s="147">
        <v>11973</v>
      </c>
      <c r="B11977" s="151">
        <v>21303134822</v>
      </c>
      <c r="C11977" s="151">
        <v>424</v>
      </c>
      <c r="D11977" s="158">
        <v>1017.752608</v>
      </c>
      <c r="E11977" s="151">
        <v>8436</v>
      </c>
      <c r="F11977" s="151">
        <v>5</v>
      </c>
      <c r="G11977" s="158">
        <v>43.819102171306781</v>
      </c>
    </row>
    <row r="11978" spans="1:7" x14ac:dyDescent="0.25">
      <c r="A11978" s="147">
        <v>11974</v>
      </c>
      <c r="B11978" s="151">
        <v>21303134823</v>
      </c>
      <c r="C11978" s="151">
        <v>235</v>
      </c>
      <c r="D11978" s="158">
        <v>1058.963831</v>
      </c>
      <c r="E11978" s="151">
        <v>4936</v>
      </c>
      <c r="F11978" s="151">
        <v>7</v>
      </c>
      <c r="G11978" s="158">
        <v>67.130678033835096</v>
      </c>
    </row>
    <row r="11979" spans="1:7" x14ac:dyDescent="0.25">
      <c r="A11979" s="147">
        <v>11975</v>
      </c>
      <c r="B11979" s="151">
        <v>21303134824</v>
      </c>
      <c r="C11979" s="151">
        <v>498</v>
      </c>
      <c r="D11979" s="158">
        <v>858.36956229999998</v>
      </c>
      <c r="E11979" s="151">
        <v>14026</v>
      </c>
      <c r="F11979" s="151">
        <v>1</v>
      </c>
      <c r="G11979" s="158">
        <v>6.5871852937258559</v>
      </c>
    </row>
    <row r="11980" spans="1:7" x14ac:dyDescent="0.25">
      <c r="A11980" s="147">
        <v>11976</v>
      </c>
      <c r="B11980" s="151">
        <v>21303134825</v>
      </c>
      <c r="C11980" s="151">
        <v>279</v>
      </c>
      <c r="D11980" s="158">
        <v>1039.324077</v>
      </c>
      <c r="E11980" s="151">
        <v>6770</v>
      </c>
      <c r="F11980" s="151">
        <v>6</v>
      </c>
      <c r="G11980" s="158">
        <v>54.91541228187026</v>
      </c>
    </row>
    <row r="11981" spans="1:7" x14ac:dyDescent="0.25">
      <c r="A11981" s="147">
        <v>11977</v>
      </c>
      <c r="B11981" s="151">
        <v>21303134826</v>
      </c>
      <c r="C11981" s="151">
        <v>413</v>
      </c>
      <c r="D11981" s="158">
        <v>986.73361869999997</v>
      </c>
      <c r="E11981" s="151">
        <v>10341</v>
      </c>
      <c r="F11981" s="151">
        <v>4</v>
      </c>
      <c r="G11981" s="158">
        <v>31.130944451844943</v>
      </c>
    </row>
    <row r="11982" spans="1:7" x14ac:dyDescent="0.25">
      <c r="A11982" s="147">
        <v>11978</v>
      </c>
      <c r="B11982" s="151">
        <v>21303134827</v>
      </c>
      <c r="C11982" s="151">
        <v>495</v>
      </c>
      <c r="D11982" s="158">
        <v>970.08329030000004</v>
      </c>
      <c r="E11982" s="151">
        <v>11111</v>
      </c>
      <c r="F11982" s="151">
        <v>3</v>
      </c>
      <c r="G11982" s="158">
        <v>26.002397762088719</v>
      </c>
    </row>
    <row r="11983" spans="1:7" x14ac:dyDescent="0.25">
      <c r="A11983" s="147">
        <v>11979</v>
      </c>
      <c r="B11983" s="151">
        <v>21303134830</v>
      </c>
      <c r="C11983" s="151">
        <v>370</v>
      </c>
      <c r="D11983" s="158">
        <v>943.52512230000002</v>
      </c>
      <c r="E11983" s="151">
        <v>12165</v>
      </c>
      <c r="F11983" s="151">
        <v>3</v>
      </c>
      <c r="G11983" s="158">
        <v>18.98228320234448</v>
      </c>
    </row>
    <row r="11984" spans="1:7" x14ac:dyDescent="0.25">
      <c r="A11984" s="147">
        <v>11980</v>
      </c>
      <c r="B11984" s="151">
        <v>21303134831</v>
      </c>
      <c r="C11984" s="151">
        <v>377</v>
      </c>
      <c r="D11984" s="158">
        <v>978.51974710000002</v>
      </c>
      <c r="E11984" s="151">
        <v>10730</v>
      </c>
      <c r="F11984" s="151">
        <v>4</v>
      </c>
      <c r="G11984" s="158">
        <v>28.540029305981086</v>
      </c>
    </row>
    <row r="11985" spans="1:7" x14ac:dyDescent="0.25">
      <c r="A11985" s="147">
        <v>11981</v>
      </c>
      <c r="B11985" s="151">
        <v>21303134832</v>
      </c>
      <c r="C11985" s="151">
        <v>205</v>
      </c>
      <c r="D11985" s="158">
        <v>983.18538560000002</v>
      </c>
      <c r="E11985" s="151">
        <v>10511</v>
      </c>
      <c r="F11985" s="151">
        <v>4</v>
      </c>
      <c r="G11985" s="158">
        <v>29.998667909950711</v>
      </c>
    </row>
    <row r="11986" spans="1:7" x14ac:dyDescent="0.25">
      <c r="A11986" s="147">
        <v>11982</v>
      </c>
      <c r="B11986" s="151">
        <v>21303134833</v>
      </c>
      <c r="C11986" s="151">
        <v>495</v>
      </c>
      <c r="D11986" s="158">
        <v>895.78741319999995</v>
      </c>
      <c r="E11986" s="151">
        <v>13409</v>
      </c>
      <c r="F11986" s="151">
        <v>2</v>
      </c>
      <c r="G11986" s="158">
        <v>10.696683095777274</v>
      </c>
    </row>
    <row r="11987" spans="1:7" x14ac:dyDescent="0.25">
      <c r="A11987" s="147">
        <v>11983</v>
      </c>
      <c r="B11987" s="151">
        <v>21303134834</v>
      </c>
      <c r="C11987" s="151">
        <v>270</v>
      </c>
      <c r="D11987" s="158">
        <v>929.99095</v>
      </c>
      <c r="E11987" s="151">
        <v>12607</v>
      </c>
      <c r="F11987" s="151">
        <v>2</v>
      </c>
      <c r="G11987" s="158">
        <v>16.038364193419476</v>
      </c>
    </row>
    <row r="11988" spans="1:7" x14ac:dyDescent="0.25">
      <c r="A11988" s="147">
        <v>11984</v>
      </c>
      <c r="B11988" s="151">
        <v>21303134835</v>
      </c>
      <c r="C11988" s="151">
        <v>327</v>
      </c>
      <c r="D11988" s="158">
        <v>838.97115240000005</v>
      </c>
      <c r="E11988" s="151">
        <v>14252</v>
      </c>
      <c r="F11988" s="151">
        <v>1</v>
      </c>
      <c r="G11988" s="158">
        <v>5.0819235380311714</v>
      </c>
    </row>
    <row r="11989" spans="1:7" x14ac:dyDescent="0.25">
      <c r="A11989" s="147">
        <v>11985</v>
      </c>
      <c r="B11989" s="151">
        <v>21303134836</v>
      </c>
      <c r="C11989" s="151">
        <v>542</v>
      </c>
      <c r="D11989" s="158">
        <v>1052.7520159999999</v>
      </c>
      <c r="E11989" s="151">
        <v>5560</v>
      </c>
      <c r="F11989" s="151">
        <v>7</v>
      </c>
      <c r="G11989" s="158">
        <v>62.974557080058617</v>
      </c>
    </row>
    <row r="11990" spans="1:7" x14ac:dyDescent="0.25">
      <c r="A11990" s="147">
        <v>11986</v>
      </c>
      <c r="B11990" s="151">
        <v>21303134837</v>
      </c>
      <c r="C11990" s="151">
        <v>291</v>
      </c>
      <c r="D11990" s="158">
        <v>991.21827619999999</v>
      </c>
      <c r="E11990" s="151">
        <v>10090</v>
      </c>
      <c r="F11990" s="151">
        <v>4</v>
      </c>
      <c r="G11990" s="158">
        <v>32.802717463700546</v>
      </c>
    </row>
    <row r="11991" spans="1:7" x14ac:dyDescent="0.25">
      <c r="A11991" s="147">
        <v>11987</v>
      </c>
      <c r="B11991" s="151">
        <v>21303134838</v>
      </c>
      <c r="C11991" s="151">
        <v>285</v>
      </c>
      <c r="D11991" s="158">
        <v>1068.193295</v>
      </c>
      <c r="E11991" s="151">
        <v>4087</v>
      </c>
      <c r="F11991" s="151">
        <v>8</v>
      </c>
      <c r="G11991" s="158">
        <v>72.785400293059809</v>
      </c>
    </row>
    <row r="11992" spans="1:7" x14ac:dyDescent="0.25">
      <c r="A11992" s="147">
        <v>11988</v>
      </c>
      <c r="B11992" s="151">
        <v>21303134839</v>
      </c>
      <c r="C11992" s="151">
        <v>386</v>
      </c>
      <c r="D11992" s="158">
        <v>1059.5514089999999</v>
      </c>
      <c r="E11992" s="151">
        <v>4869</v>
      </c>
      <c r="F11992" s="151">
        <v>7</v>
      </c>
      <c r="G11992" s="158">
        <v>67.576928200346345</v>
      </c>
    </row>
    <row r="11993" spans="1:7" x14ac:dyDescent="0.25">
      <c r="A11993" s="147">
        <v>11989</v>
      </c>
      <c r="B11993" s="151">
        <v>21303134840</v>
      </c>
      <c r="C11993" s="151">
        <v>309</v>
      </c>
      <c r="D11993" s="158">
        <v>1008.882023</v>
      </c>
      <c r="E11993" s="151">
        <v>9049</v>
      </c>
      <c r="F11993" s="151">
        <v>5</v>
      </c>
      <c r="G11993" s="158">
        <v>39.73624617024111</v>
      </c>
    </row>
    <row r="11994" spans="1:7" x14ac:dyDescent="0.25">
      <c r="A11994" s="147">
        <v>11990</v>
      </c>
      <c r="B11994" s="151">
        <v>21303134841</v>
      </c>
      <c r="C11994" s="151">
        <v>394</v>
      </c>
      <c r="D11994" s="158">
        <v>1016.352594</v>
      </c>
      <c r="E11994" s="151">
        <v>8549</v>
      </c>
      <c r="F11994" s="151">
        <v>5</v>
      </c>
      <c r="G11994" s="158">
        <v>43.066471293459436</v>
      </c>
    </row>
    <row r="11995" spans="1:7" x14ac:dyDescent="0.25">
      <c r="A11995" s="147">
        <v>11991</v>
      </c>
      <c r="B11995" s="151">
        <v>21303134842</v>
      </c>
      <c r="C11995" s="151">
        <v>335</v>
      </c>
      <c r="D11995" s="158">
        <v>902.40290210000001</v>
      </c>
      <c r="E11995" s="151">
        <v>13285</v>
      </c>
      <c r="F11995" s="151">
        <v>2</v>
      </c>
      <c r="G11995" s="158">
        <v>11.52257892633542</v>
      </c>
    </row>
    <row r="11996" spans="1:7" x14ac:dyDescent="0.25">
      <c r="A11996" s="147">
        <v>11992</v>
      </c>
      <c r="B11996" s="151">
        <v>21303134843</v>
      </c>
      <c r="C11996" s="151">
        <v>516</v>
      </c>
      <c r="D11996" s="158">
        <v>1077.2543109999999</v>
      </c>
      <c r="E11996" s="151">
        <v>3294</v>
      </c>
      <c r="F11996" s="151">
        <v>8</v>
      </c>
      <c r="G11996" s="158">
        <v>78.067137338484088</v>
      </c>
    </row>
    <row r="11997" spans="1:7" x14ac:dyDescent="0.25">
      <c r="A11997" s="147">
        <v>11993</v>
      </c>
      <c r="B11997" s="151">
        <v>21303134844</v>
      </c>
      <c r="C11997" s="151">
        <v>713</v>
      </c>
      <c r="D11997" s="158">
        <v>1121.122588</v>
      </c>
      <c r="E11997" s="151">
        <v>411</v>
      </c>
      <c r="F11997" s="151">
        <v>10</v>
      </c>
      <c r="G11997" s="158">
        <v>97.269215398960966</v>
      </c>
    </row>
    <row r="11998" spans="1:7" x14ac:dyDescent="0.25">
      <c r="A11998" s="147">
        <v>11994</v>
      </c>
      <c r="B11998" s="151">
        <v>21303134845</v>
      </c>
      <c r="C11998" s="151">
        <v>1073</v>
      </c>
      <c r="D11998" s="158">
        <v>1086.74926</v>
      </c>
      <c r="E11998" s="151">
        <v>2458</v>
      </c>
      <c r="F11998" s="151">
        <v>9</v>
      </c>
      <c r="G11998" s="158">
        <v>83.635273744505128</v>
      </c>
    </row>
    <row r="11999" spans="1:7" x14ac:dyDescent="0.25">
      <c r="A11999" s="147">
        <v>11995</v>
      </c>
      <c r="B11999" s="151">
        <v>21303134902</v>
      </c>
      <c r="C11999" s="151">
        <v>470</v>
      </c>
      <c r="D11999" s="158">
        <v>988.13039590000005</v>
      </c>
      <c r="E11999" s="151">
        <v>10257</v>
      </c>
      <c r="F11999" s="151">
        <v>4</v>
      </c>
      <c r="G11999" s="158">
        <v>31.690422272545625</v>
      </c>
    </row>
    <row r="12000" spans="1:7" x14ac:dyDescent="0.25">
      <c r="A12000" s="147">
        <v>11996</v>
      </c>
      <c r="B12000" s="151">
        <v>21303134903</v>
      </c>
      <c r="C12000" s="151">
        <v>413</v>
      </c>
      <c r="D12000" s="158">
        <v>987.31792800000005</v>
      </c>
      <c r="E12000" s="151">
        <v>10307</v>
      </c>
      <c r="F12000" s="151">
        <v>4</v>
      </c>
      <c r="G12000" s="158">
        <v>31.357399760223792</v>
      </c>
    </row>
    <row r="12001" spans="1:7" x14ac:dyDescent="0.25">
      <c r="A12001" s="147">
        <v>11997</v>
      </c>
      <c r="B12001" s="151">
        <v>21303134904</v>
      </c>
      <c r="C12001" s="151">
        <v>456</v>
      </c>
      <c r="D12001" s="158">
        <v>1011.367424</v>
      </c>
      <c r="E12001" s="151">
        <v>8889</v>
      </c>
      <c r="F12001" s="151">
        <v>5</v>
      </c>
      <c r="G12001" s="158">
        <v>40.801918209670973</v>
      </c>
    </row>
    <row r="12002" spans="1:7" x14ac:dyDescent="0.25">
      <c r="A12002" s="147">
        <v>11998</v>
      </c>
      <c r="B12002" s="151">
        <v>21303134906</v>
      </c>
      <c r="C12002" s="151">
        <v>481</v>
      </c>
      <c r="D12002" s="158">
        <v>935.63972539999997</v>
      </c>
      <c r="E12002" s="151">
        <v>12437</v>
      </c>
      <c r="F12002" s="151">
        <v>3</v>
      </c>
      <c r="G12002" s="158">
        <v>17.170640735313707</v>
      </c>
    </row>
    <row r="12003" spans="1:7" x14ac:dyDescent="0.25">
      <c r="A12003" s="147">
        <v>11999</v>
      </c>
      <c r="B12003" s="151">
        <v>21303134907</v>
      </c>
      <c r="C12003" s="151">
        <v>521</v>
      </c>
      <c r="D12003" s="158">
        <v>1022.301093</v>
      </c>
      <c r="E12003" s="151">
        <v>8116</v>
      </c>
      <c r="F12003" s="151">
        <v>6</v>
      </c>
      <c r="G12003" s="158">
        <v>45.950446250166507</v>
      </c>
    </row>
    <row r="12004" spans="1:7" x14ac:dyDescent="0.25">
      <c r="A12004" s="147">
        <v>12000</v>
      </c>
      <c r="B12004" s="151">
        <v>21303134908</v>
      </c>
      <c r="C12004" s="151">
        <v>265</v>
      </c>
      <c r="D12004" s="158">
        <v>1061.831989</v>
      </c>
      <c r="E12004" s="151">
        <v>4668</v>
      </c>
      <c r="F12004" s="151">
        <v>8</v>
      </c>
      <c r="G12004" s="158">
        <v>68.915678699880118</v>
      </c>
    </row>
    <row r="12005" spans="1:7" x14ac:dyDescent="0.25">
      <c r="A12005" s="147">
        <v>12001</v>
      </c>
      <c r="B12005" s="151">
        <v>21303134909</v>
      </c>
      <c r="C12005" s="151">
        <v>314</v>
      </c>
      <c r="D12005" s="158">
        <v>986.73133529999996</v>
      </c>
      <c r="E12005" s="151">
        <v>10342</v>
      </c>
      <c r="F12005" s="151">
        <v>4</v>
      </c>
      <c r="G12005" s="158">
        <v>31.124284001598507</v>
      </c>
    </row>
    <row r="12006" spans="1:7" x14ac:dyDescent="0.25">
      <c r="A12006" s="147">
        <v>12002</v>
      </c>
      <c r="B12006" s="151">
        <v>21303134910</v>
      </c>
      <c r="C12006" s="151">
        <v>321</v>
      </c>
      <c r="D12006" s="158">
        <v>1019.558903</v>
      </c>
      <c r="E12006" s="151">
        <v>8318</v>
      </c>
      <c r="F12006" s="151">
        <v>5</v>
      </c>
      <c r="G12006" s="158">
        <v>44.605035300386305</v>
      </c>
    </row>
    <row r="12007" spans="1:7" x14ac:dyDescent="0.25">
      <c r="A12007" s="147">
        <v>12003</v>
      </c>
      <c r="B12007" s="151">
        <v>21303134911</v>
      </c>
      <c r="C12007" s="151">
        <v>223</v>
      </c>
      <c r="D12007" s="158">
        <v>1083.7194629999999</v>
      </c>
      <c r="E12007" s="151">
        <v>2708</v>
      </c>
      <c r="F12007" s="151">
        <v>9</v>
      </c>
      <c r="G12007" s="158">
        <v>81.970161182895964</v>
      </c>
    </row>
    <row r="12008" spans="1:7" x14ac:dyDescent="0.25">
      <c r="A12008" s="147">
        <v>12004</v>
      </c>
      <c r="B12008" s="151">
        <v>21303134912</v>
      </c>
      <c r="C12008" s="151">
        <v>296</v>
      </c>
      <c r="D12008" s="158">
        <v>1072.2115960000001</v>
      </c>
      <c r="E12008" s="151">
        <v>3736</v>
      </c>
      <c r="F12008" s="151">
        <v>8</v>
      </c>
      <c r="G12008" s="158">
        <v>75.12321832955908</v>
      </c>
    </row>
    <row r="12009" spans="1:7" x14ac:dyDescent="0.25">
      <c r="A12009" s="147">
        <v>12005</v>
      </c>
      <c r="B12009" s="151">
        <v>21303134913</v>
      </c>
      <c r="C12009" s="151">
        <v>553</v>
      </c>
      <c r="D12009" s="158">
        <v>1040.2242980000001</v>
      </c>
      <c r="E12009" s="151">
        <v>6683</v>
      </c>
      <c r="F12009" s="151">
        <v>6</v>
      </c>
      <c r="G12009" s="158">
        <v>55.494871453310246</v>
      </c>
    </row>
    <row r="12010" spans="1:7" x14ac:dyDescent="0.25">
      <c r="A12010" s="147">
        <v>12006</v>
      </c>
      <c r="B12010" s="151">
        <v>21303134914</v>
      </c>
      <c r="C12010" s="151">
        <v>405</v>
      </c>
      <c r="D12010" s="158">
        <v>1061.3079190000001</v>
      </c>
      <c r="E12010" s="151">
        <v>4706</v>
      </c>
      <c r="F12010" s="151">
        <v>8</v>
      </c>
      <c r="G12010" s="158">
        <v>68.662581590515515</v>
      </c>
    </row>
    <row r="12011" spans="1:7" x14ac:dyDescent="0.25">
      <c r="A12011" s="147">
        <v>12007</v>
      </c>
      <c r="B12011" s="151">
        <v>21303134916</v>
      </c>
      <c r="C12011" s="151">
        <v>467</v>
      </c>
      <c r="D12011" s="158">
        <v>996.11323540000001</v>
      </c>
      <c r="E12011" s="151">
        <v>9846</v>
      </c>
      <c r="F12011" s="151">
        <v>4</v>
      </c>
      <c r="G12011" s="158">
        <v>34.427867323831087</v>
      </c>
    </row>
    <row r="12012" spans="1:7" x14ac:dyDescent="0.25">
      <c r="A12012" s="147">
        <v>12008</v>
      </c>
      <c r="B12012" s="151">
        <v>21303134917</v>
      </c>
      <c r="C12012" s="151">
        <v>302</v>
      </c>
      <c r="D12012" s="158">
        <v>1089.327861</v>
      </c>
      <c r="E12012" s="151">
        <v>2231</v>
      </c>
      <c r="F12012" s="151">
        <v>9</v>
      </c>
      <c r="G12012" s="158">
        <v>85.147195950446246</v>
      </c>
    </row>
    <row r="12013" spans="1:7" x14ac:dyDescent="0.25">
      <c r="A12013" s="147">
        <v>12009</v>
      </c>
      <c r="B12013" s="151">
        <v>21303134918</v>
      </c>
      <c r="C12013" s="151">
        <v>572</v>
      </c>
      <c r="D12013" s="158">
        <v>1080.2564460000001</v>
      </c>
      <c r="E12013" s="151">
        <v>3016</v>
      </c>
      <c r="F12013" s="151">
        <v>9</v>
      </c>
      <c r="G12013" s="158">
        <v>79.918742506993468</v>
      </c>
    </row>
    <row r="12014" spans="1:7" x14ac:dyDescent="0.25">
      <c r="A12014" s="147">
        <v>12010</v>
      </c>
      <c r="B12014" s="151">
        <v>21303134919</v>
      </c>
      <c r="C12014" s="151">
        <v>454</v>
      </c>
      <c r="D12014" s="158">
        <v>1019.752331</v>
      </c>
      <c r="E12014" s="151">
        <v>8306</v>
      </c>
      <c r="F12014" s="151">
        <v>5</v>
      </c>
      <c r="G12014" s="158">
        <v>44.684960703343549</v>
      </c>
    </row>
    <row r="12015" spans="1:7" x14ac:dyDescent="0.25">
      <c r="A12015" s="147">
        <v>12011</v>
      </c>
      <c r="B12015" s="151">
        <v>21303134920</v>
      </c>
      <c r="C12015" s="151">
        <v>296</v>
      </c>
      <c r="D12015" s="158">
        <v>1042.8123430000001</v>
      </c>
      <c r="E12015" s="151">
        <v>6461</v>
      </c>
      <c r="F12015" s="151">
        <v>7</v>
      </c>
      <c r="G12015" s="158">
        <v>56.973491408019186</v>
      </c>
    </row>
    <row r="12016" spans="1:7" x14ac:dyDescent="0.25">
      <c r="A12016" s="147">
        <v>12012</v>
      </c>
      <c r="B12016" s="151">
        <v>21303134921</v>
      </c>
      <c r="C12016" s="151">
        <v>309</v>
      </c>
      <c r="D12016" s="158">
        <v>1050.8677749999999</v>
      </c>
      <c r="E12016" s="151">
        <v>5726</v>
      </c>
      <c r="F12016" s="151">
        <v>7</v>
      </c>
      <c r="G12016" s="158">
        <v>61.868922339150124</v>
      </c>
    </row>
    <row r="12017" spans="1:7" x14ac:dyDescent="0.25">
      <c r="A12017" s="147">
        <v>12013</v>
      </c>
      <c r="B12017" s="151">
        <v>21303134922</v>
      </c>
      <c r="C12017" s="151">
        <v>287</v>
      </c>
      <c r="D12017" s="158">
        <v>1074.854077</v>
      </c>
      <c r="E12017" s="151">
        <v>3500</v>
      </c>
      <c r="F12017" s="151">
        <v>8</v>
      </c>
      <c r="G12017" s="158">
        <v>76.695084587718128</v>
      </c>
    </row>
    <row r="12018" spans="1:7" x14ac:dyDescent="0.25">
      <c r="A12018" s="147">
        <v>12014</v>
      </c>
      <c r="B12018" s="151">
        <v>21303134923</v>
      </c>
      <c r="C12018" s="151">
        <v>325</v>
      </c>
      <c r="D12018" s="158">
        <v>1087.549992</v>
      </c>
      <c r="E12018" s="151">
        <v>2376</v>
      </c>
      <c r="F12018" s="151">
        <v>9</v>
      </c>
      <c r="G12018" s="158">
        <v>84.181430664712934</v>
      </c>
    </row>
    <row r="12019" spans="1:7" x14ac:dyDescent="0.25">
      <c r="A12019" s="147">
        <v>12015</v>
      </c>
      <c r="B12019" s="151">
        <v>21303134925</v>
      </c>
      <c r="C12019" s="151">
        <v>458</v>
      </c>
      <c r="D12019" s="158">
        <v>1092.1295500000001</v>
      </c>
      <c r="E12019" s="151">
        <v>1995</v>
      </c>
      <c r="F12019" s="151">
        <v>9</v>
      </c>
      <c r="G12019" s="158">
        <v>86.719062208605308</v>
      </c>
    </row>
    <row r="12020" spans="1:7" x14ac:dyDescent="0.25">
      <c r="A12020" s="147">
        <v>12016</v>
      </c>
      <c r="B12020" s="151">
        <v>21303134926</v>
      </c>
      <c r="C12020" s="151">
        <v>371</v>
      </c>
      <c r="D12020" s="158">
        <v>1087.3202690000001</v>
      </c>
      <c r="E12020" s="151">
        <v>2396</v>
      </c>
      <c r="F12020" s="151">
        <v>9</v>
      </c>
      <c r="G12020" s="158">
        <v>84.048221659784204</v>
      </c>
    </row>
    <row r="12021" spans="1:7" x14ac:dyDescent="0.25">
      <c r="A12021" s="147">
        <v>12017</v>
      </c>
      <c r="B12021" s="151">
        <v>21303134927</v>
      </c>
      <c r="C12021" s="151">
        <v>538</v>
      </c>
      <c r="D12021" s="158">
        <v>1071.245122</v>
      </c>
      <c r="E12021" s="151">
        <v>3820</v>
      </c>
      <c r="F12021" s="151">
        <v>8</v>
      </c>
      <c r="G12021" s="158">
        <v>74.563740508858402</v>
      </c>
    </row>
    <row r="12022" spans="1:7" x14ac:dyDescent="0.25">
      <c r="A12022" s="147">
        <v>12018</v>
      </c>
      <c r="B12022" s="151">
        <v>21303134929</v>
      </c>
      <c r="C12022" s="151">
        <v>496</v>
      </c>
      <c r="D12022" s="158">
        <v>1067.730581</v>
      </c>
      <c r="E12022" s="151">
        <v>4142</v>
      </c>
      <c r="F12022" s="151">
        <v>8</v>
      </c>
      <c r="G12022" s="158">
        <v>72.41907552950579</v>
      </c>
    </row>
    <row r="12023" spans="1:7" x14ac:dyDescent="0.25">
      <c r="A12023" s="147">
        <v>12019</v>
      </c>
      <c r="B12023" s="151">
        <v>21303134930</v>
      </c>
      <c r="C12023" s="151">
        <v>448</v>
      </c>
      <c r="D12023" s="158">
        <v>1028.6237610000001</v>
      </c>
      <c r="E12023" s="151">
        <v>7617</v>
      </c>
      <c r="F12023" s="151">
        <v>6</v>
      </c>
      <c r="G12023" s="158">
        <v>49.274010923138405</v>
      </c>
    </row>
    <row r="12024" spans="1:7" x14ac:dyDescent="0.25">
      <c r="A12024" s="147">
        <v>12020</v>
      </c>
      <c r="B12024" s="151">
        <v>21303134931</v>
      </c>
      <c r="C12024" s="151">
        <v>440</v>
      </c>
      <c r="D12024" s="158">
        <v>1084.07725</v>
      </c>
      <c r="E12024" s="151">
        <v>2675</v>
      </c>
      <c r="F12024" s="151">
        <v>9</v>
      </c>
      <c r="G12024" s="158">
        <v>82.189956041028381</v>
      </c>
    </row>
    <row r="12025" spans="1:7" x14ac:dyDescent="0.25">
      <c r="A12025" s="147">
        <v>12021</v>
      </c>
      <c r="B12025" s="151">
        <v>21303134932</v>
      </c>
      <c r="C12025" s="151">
        <v>318</v>
      </c>
      <c r="D12025" s="158">
        <v>1071.2509849999999</v>
      </c>
      <c r="E12025" s="151">
        <v>3819</v>
      </c>
      <c r="F12025" s="151">
        <v>8</v>
      </c>
      <c r="G12025" s="158">
        <v>74.57040095910483</v>
      </c>
    </row>
    <row r="12026" spans="1:7" x14ac:dyDescent="0.25">
      <c r="A12026" s="147">
        <v>12022</v>
      </c>
      <c r="B12026" s="151">
        <v>21303134933</v>
      </c>
      <c r="C12026" s="151">
        <v>351</v>
      </c>
      <c r="D12026" s="158">
        <v>1072.080281</v>
      </c>
      <c r="E12026" s="151">
        <v>3752</v>
      </c>
      <c r="F12026" s="151">
        <v>8</v>
      </c>
      <c r="G12026" s="158">
        <v>75.016651125616093</v>
      </c>
    </row>
    <row r="12027" spans="1:7" x14ac:dyDescent="0.25">
      <c r="A12027" s="147">
        <v>12023</v>
      </c>
      <c r="B12027" s="151">
        <v>21303134934</v>
      </c>
      <c r="C12027" s="151">
        <v>349</v>
      </c>
      <c r="D12027" s="158">
        <v>1038.1145019999999</v>
      </c>
      <c r="E12027" s="151">
        <v>6862</v>
      </c>
      <c r="F12027" s="151">
        <v>6</v>
      </c>
      <c r="G12027" s="158">
        <v>54.302650859198089</v>
      </c>
    </row>
    <row r="12028" spans="1:7" x14ac:dyDescent="0.25">
      <c r="A12028" s="147">
        <v>12024</v>
      </c>
      <c r="B12028" s="151">
        <v>21303134935</v>
      </c>
      <c r="C12028" s="151">
        <v>255</v>
      </c>
      <c r="D12028" s="158">
        <v>1055.40157</v>
      </c>
      <c r="E12028" s="151">
        <v>5308</v>
      </c>
      <c r="F12028" s="151">
        <v>7</v>
      </c>
      <c r="G12028" s="158">
        <v>64.652990542160651</v>
      </c>
    </row>
    <row r="12029" spans="1:7" x14ac:dyDescent="0.25">
      <c r="A12029" s="147">
        <v>12025</v>
      </c>
      <c r="B12029" s="151">
        <v>21303134936</v>
      </c>
      <c r="C12029" s="151">
        <v>305</v>
      </c>
      <c r="D12029" s="158">
        <v>1066.720403</v>
      </c>
      <c r="E12029" s="151">
        <v>4217</v>
      </c>
      <c r="F12029" s="151">
        <v>8</v>
      </c>
      <c r="G12029" s="158">
        <v>71.919541761023041</v>
      </c>
    </row>
    <row r="12030" spans="1:7" x14ac:dyDescent="0.25">
      <c r="A12030" s="147">
        <v>12026</v>
      </c>
      <c r="B12030" s="151">
        <v>21303134937</v>
      </c>
      <c r="C12030" s="151">
        <v>494</v>
      </c>
      <c r="D12030" s="158">
        <v>1065.026396</v>
      </c>
      <c r="E12030" s="151">
        <v>4368</v>
      </c>
      <c r="F12030" s="151">
        <v>8</v>
      </c>
      <c r="G12030" s="158">
        <v>70.913813773811114</v>
      </c>
    </row>
    <row r="12031" spans="1:7" x14ac:dyDescent="0.25">
      <c r="A12031" s="147">
        <v>12027</v>
      </c>
      <c r="B12031" s="151">
        <v>21303135001</v>
      </c>
      <c r="C12031" s="151">
        <v>383</v>
      </c>
      <c r="D12031" s="158">
        <v>1096.8899489999999</v>
      </c>
      <c r="E12031" s="151">
        <v>1649</v>
      </c>
      <c r="F12031" s="151">
        <v>9</v>
      </c>
      <c r="G12031" s="158">
        <v>89.023577993872379</v>
      </c>
    </row>
    <row r="12032" spans="1:7" x14ac:dyDescent="0.25">
      <c r="A12032" s="147">
        <v>12028</v>
      </c>
      <c r="B12032" s="151">
        <v>21303135002</v>
      </c>
      <c r="C12032" s="151">
        <v>409</v>
      </c>
      <c r="D12032" s="158">
        <v>1043.3458419999999</v>
      </c>
      <c r="E12032" s="151">
        <v>6403</v>
      </c>
      <c r="F12032" s="151">
        <v>7</v>
      </c>
      <c r="G12032" s="158">
        <v>57.359797522312505</v>
      </c>
    </row>
    <row r="12033" spans="1:7" x14ac:dyDescent="0.25">
      <c r="A12033" s="147">
        <v>12029</v>
      </c>
      <c r="B12033" s="151">
        <v>21303135003</v>
      </c>
      <c r="C12033" s="151">
        <v>512</v>
      </c>
      <c r="D12033" s="158">
        <v>1053.7042759999999</v>
      </c>
      <c r="E12033" s="151">
        <v>5488</v>
      </c>
      <c r="F12033" s="151">
        <v>7</v>
      </c>
      <c r="G12033" s="158">
        <v>63.454109497802044</v>
      </c>
    </row>
    <row r="12034" spans="1:7" x14ac:dyDescent="0.25">
      <c r="A12034" s="147">
        <v>12030</v>
      </c>
      <c r="B12034" s="151">
        <v>21303135004</v>
      </c>
      <c r="C12034" s="151">
        <v>409</v>
      </c>
      <c r="D12034" s="158">
        <v>1008.472712</v>
      </c>
      <c r="E12034" s="151">
        <v>9080</v>
      </c>
      <c r="F12034" s="151">
        <v>5</v>
      </c>
      <c r="G12034" s="158">
        <v>39.529772212601571</v>
      </c>
    </row>
    <row r="12035" spans="1:7" x14ac:dyDescent="0.25">
      <c r="A12035" s="147">
        <v>12031</v>
      </c>
      <c r="B12035" s="151">
        <v>21303135005</v>
      </c>
      <c r="C12035" s="151">
        <v>503</v>
      </c>
      <c r="D12035" s="158">
        <v>1133.964592</v>
      </c>
      <c r="E12035" s="151">
        <v>131</v>
      </c>
      <c r="F12035" s="151">
        <v>10</v>
      </c>
      <c r="G12035" s="158">
        <v>99.134141467963232</v>
      </c>
    </row>
    <row r="12036" spans="1:7" x14ac:dyDescent="0.25">
      <c r="A12036" s="147">
        <v>12032</v>
      </c>
      <c r="B12036" s="151">
        <v>21303135006</v>
      </c>
      <c r="C12036" s="151">
        <v>469</v>
      </c>
      <c r="D12036" s="158">
        <v>1075.43994</v>
      </c>
      <c r="E12036" s="151">
        <v>3445</v>
      </c>
      <c r="F12036" s="151">
        <v>8</v>
      </c>
      <c r="G12036" s="158">
        <v>77.061409351272147</v>
      </c>
    </row>
    <row r="12037" spans="1:7" x14ac:dyDescent="0.25">
      <c r="A12037" s="147">
        <v>12033</v>
      </c>
      <c r="B12037" s="151">
        <v>21303135007</v>
      </c>
      <c r="C12037" s="151">
        <v>461</v>
      </c>
      <c r="D12037" s="158">
        <v>1057.2281780000001</v>
      </c>
      <c r="E12037" s="151">
        <v>5126</v>
      </c>
      <c r="F12037" s="151">
        <v>7</v>
      </c>
      <c r="G12037" s="158">
        <v>65.865192487012123</v>
      </c>
    </row>
    <row r="12038" spans="1:7" x14ac:dyDescent="0.25">
      <c r="A12038" s="147">
        <v>12034</v>
      </c>
      <c r="B12038" s="151">
        <v>21303135008</v>
      </c>
      <c r="C12038" s="151">
        <v>500</v>
      </c>
      <c r="D12038" s="158">
        <v>1008.615589</v>
      </c>
      <c r="E12038" s="151">
        <v>9070</v>
      </c>
      <c r="F12038" s="151">
        <v>5</v>
      </c>
      <c r="G12038" s="158">
        <v>39.596376715065936</v>
      </c>
    </row>
    <row r="12039" spans="1:7" x14ac:dyDescent="0.25">
      <c r="A12039" s="147">
        <v>12035</v>
      </c>
      <c r="B12039" s="151">
        <v>21303135009</v>
      </c>
      <c r="C12039" s="151">
        <v>568</v>
      </c>
      <c r="D12039" s="158">
        <v>992.21682380000004</v>
      </c>
      <c r="E12039" s="151">
        <v>10051</v>
      </c>
      <c r="F12039" s="151">
        <v>4</v>
      </c>
      <c r="G12039" s="158">
        <v>33.062475023311578</v>
      </c>
    </row>
    <row r="12040" spans="1:7" x14ac:dyDescent="0.25">
      <c r="A12040" s="147">
        <v>12036</v>
      </c>
      <c r="B12040" s="151">
        <v>21303135010</v>
      </c>
      <c r="C12040" s="151">
        <v>469</v>
      </c>
      <c r="D12040" s="158">
        <v>1069.3372730000001</v>
      </c>
      <c r="E12040" s="151">
        <v>3979</v>
      </c>
      <c r="F12040" s="151">
        <v>8</v>
      </c>
      <c r="G12040" s="158">
        <v>73.50472891967496</v>
      </c>
    </row>
    <row r="12041" spans="1:7" x14ac:dyDescent="0.25">
      <c r="A12041" s="147">
        <v>12037</v>
      </c>
      <c r="B12041" s="151">
        <v>21303135011</v>
      </c>
      <c r="C12041" s="151">
        <v>533</v>
      </c>
      <c r="D12041" s="158">
        <v>1035.491272</v>
      </c>
      <c r="E12041" s="151">
        <v>7083</v>
      </c>
      <c r="F12041" s="151">
        <v>6</v>
      </c>
      <c r="G12041" s="158">
        <v>52.830691354735585</v>
      </c>
    </row>
    <row r="12042" spans="1:7" x14ac:dyDescent="0.25">
      <c r="A12042" s="147">
        <v>12038</v>
      </c>
      <c r="B12042" s="151">
        <v>21303135012</v>
      </c>
      <c r="C12042" s="151">
        <v>539</v>
      </c>
      <c r="D12042" s="158">
        <v>1099.4334100000001</v>
      </c>
      <c r="E12042" s="151">
        <v>1460</v>
      </c>
      <c r="F12042" s="151">
        <v>9</v>
      </c>
      <c r="G12042" s="158">
        <v>90.282403090448909</v>
      </c>
    </row>
    <row r="12043" spans="1:7" x14ac:dyDescent="0.25">
      <c r="A12043" s="147">
        <v>12039</v>
      </c>
      <c r="B12043" s="151">
        <v>21303135013</v>
      </c>
      <c r="C12043" s="151">
        <v>518</v>
      </c>
      <c r="D12043" s="158">
        <v>1086.692256</v>
      </c>
      <c r="E12043" s="151">
        <v>2464</v>
      </c>
      <c r="F12043" s="151">
        <v>9</v>
      </c>
      <c r="G12043" s="158">
        <v>83.595311043026513</v>
      </c>
    </row>
    <row r="12044" spans="1:7" x14ac:dyDescent="0.25">
      <c r="A12044" s="147">
        <v>12040</v>
      </c>
      <c r="B12044" s="151">
        <v>21303135014</v>
      </c>
      <c r="C12044" s="151">
        <v>574</v>
      </c>
      <c r="D12044" s="158">
        <v>1092.3071130000001</v>
      </c>
      <c r="E12044" s="151">
        <v>1988</v>
      </c>
      <c r="F12044" s="151">
        <v>9</v>
      </c>
      <c r="G12044" s="158">
        <v>86.765685360330352</v>
      </c>
    </row>
    <row r="12045" spans="1:7" x14ac:dyDescent="0.25">
      <c r="A12045" s="147">
        <v>12041</v>
      </c>
      <c r="B12045" s="151">
        <v>21303135015</v>
      </c>
      <c r="C12045" s="151">
        <v>319</v>
      </c>
      <c r="D12045" s="158">
        <v>1080.444788</v>
      </c>
      <c r="E12045" s="151">
        <v>2999</v>
      </c>
      <c r="F12045" s="151">
        <v>9</v>
      </c>
      <c r="G12045" s="158">
        <v>80.031970161182898</v>
      </c>
    </row>
    <row r="12046" spans="1:7" x14ac:dyDescent="0.25">
      <c r="A12046" s="147">
        <v>12042</v>
      </c>
      <c r="B12046" s="151">
        <v>21303135016</v>
      </c>
      <c r="C12046" s="151">
        <v>516</v>
      </c>
      <c r="D12046" s="158">
        <v>1094.527738</v>
      </c>
      <c r="E12046" s="151">
        <v>1820</v>
      </c>
      <c r="F12046" s="151">
        <v>9</v>
      </c>
      <c r="G12046" s="158">
        <v>87.884641001731723</v>
      </c>
    </row>
    <row r="12047" spans="1:7" x14ac:dyDescent="0.25">
      <c r="A12047" s="147">
        <v>12043</v>
      </c>
      <c r="B12047" s="151">
        <v>21303135017</v>
      </c>
      <c r="C12047" s="151">
        <v>462</v>
      </c>
      <c r="D12047" s="158">
        <v>1048.890457</v>
      </c>
      <c r="E12047" s="151">
        <v>5908</v>
      </c>
      <c r="F12047" s="151">
        <v>7</v>
      </c>
      <c r="G12047" s="158">
        <v>60.656720394298659</v>
      </c>
    </row>
    <row r="12048" spans="1:7" x14ac:dyDescent="0.25">
      <c r="A12048" s="147">
        <v>12044</v>
      </c>
      <c r="B12048" s="151">
        <v>21303135018</v>
      </c>
      <c r="C12048" s="151">
        <v>719</v>
      </c>
      <c r="D12048" s="158">
        <v>1006.447478</v>
      </c>
      <c r="E12048" s="151">
        <v>9221</v>
      </c>
      <c r="F12048" s="151">
        <v>5</v>
      </c>
      <c r="G12048" s="158">
        <v>38.590648727854003</v>
      </c>
    </row>
    <row r="12049" spans="1:7" x14ac:dyDescent="0.25">
      <c r="A12049" s="147">
        <v>12045</v>
      </c>
      <c r="B12049" s="151">
        <v>21303135019</v>
      </c>
      <c r="C12049" s="151">
        <v>381</v>
      </c>
      <c r="D12049" s="158">
        <v>1083.925579</v>
      </c>
      <c r="E12049" s="151">
        <v>2691</v>
      </c>
      <c r="F12049" s="151">
        <v>9</v>
      </c>
      <c r="G12049" s="158">
        <v>82.083388837085394</v>
      </c>
    </row>
    <row r="12050" spans="1:7" x14ac:dyDescent="0.25">
      <c r="A12050" s="147">
        <v>12046</v>
      </c>
      <c r="B12050" s="151">
        <v>21303135101</v>
      </c>
      <c r="C12050" s="151">
        <v>376</v>
      </c>
      <c r="D12050" s="158">
        <v>1035.4231110000001</v>
      </c>
      <c r="E12050" s="151">
        <v>7089</v>
      </c>
      <c r="F12050" s="151">
        <v>6</v>
      </c>
      <c r="G12050" s="158">
        <v>52.790728653256956</v>
      </c>
    </row>
    <row r="12051" spans="1:7" x14ac:dyDescent="0.25">
      <c r="A12051" s="147">
        <v>12047</v>
      </c>
      <c r="B12051" s="151">
        <v>21303135102</v>
      </c>
      <c r="C12051" s="151">
        <v>456</v>
      </c>
      <c r="D12051" s="158">
        <v>1081.4204360000001</v>
      </c>
      <c r="E12051" s="151">
        <v>2914</v>
      </c>
      <c r="F12051" s="151">
        <v>9</v>
      </c>
      <c r="G12051" s="158">
        <v>80.598108432130005</v>
      </c>
    </row>
    <row r="12052" spans="1:7" x14ac:dyDescent="0.25">
      <c r="A12052" s="147">
        <v>12048</v>
      </c>
      <c r="B12052" s="151">
        <v>21303135103</v>
      </c>
      <c r="C12052" s="151">
        <v>534</v>
      </c>
      <c r="D12052" s="158">
        <v>997.21716300000003</v>
      </c>
      <c r="E12052" s="151">
        <v>9775</v>
      </c>
      <c r="F12052" s="151">
        <v>4</v>
      </c>
      <c r="G12052" s="158">
        <v>34.900759291328093</v>
      </c>
    </row>
    <row r="12053" spans="1:7" x14ac:dyDescent="0.25">
      <c r="A12053" s="147">
        <v>12049</v>
      </c>
      <c r="B12053" s="151">
        <v>21303135104</v>
      </c>
      <c r="C12053" s="151">
        <v>456</v>
      </c>
      <c r="D12053" s="158">
        <v>1059.8272589999999</v>
      </c>
      <c r="E12053" s="151">
        <v>4835</v>
      </c>
      <c r="F12053" s="151">
        <v>7</v>
      </c>
      <c r="G12053" s="158">
        <v>67.80338350872519</v>
      </c>
    </row>
    <row r="12054" spans="1:7" x14ac:dyDescent="0.25">
      <c r="A12054" s="147">
        <v>12050</v>
      </c>
      <c r="B12054" s="151">
        <v>21303135105</v>
      </c>
      <c r="C12054" s="151">
        <v>494</v>
      </c>
      <c r="D12054" s="158">
        <v>992.09148709999999</v>
      </c>
      <c r="E12054" s="151">
        <v>10057</v>
      </c>
      <c r="F12054" s="151">
        <v>4</v>
      </c>
      <c r="G12054" s="158">
        <v>33.022512321832956</v>
      </c>
    </row>
    <row r="12055" spans="1:7" x14ac:dyDescent="0.25">
      <c r="A12055" s="147">
        <v>12051</v>
      </c>
      <c r="B12055" s="151">
        <v>21303135106</v>
      </c>
      <c r="C12055" s="151">
        <v>425</v>
      </c>
      <c r="D12055" s="158">
        <v>1018.063158</v>
      </c>
      <c r="E12055" s="151">
        <v>8415</v>
      </c>
      <c r="F12055" s="151">
        <v>5</v>
      </c>
      <c r="G12055" s="158">
        <v>43.958971626481954</v>
      </c>
    </row>
    <row r="12056" spans="1:7" x14ac:dyDescent="0.25">
      <c r="A12056" s="147">
        <v>12052</v>
      </c>
      <c r="B12056" s="151">
        <v>21303135107</v>
      </c>
      <c r="C12056" s="151">
        <v>496</v>
      </c>
      <c r="D12056" s="158">
        <v>1041.4810279999999</v>
      </c>
      <c r="E12056" s="151">
        <v>6582</v>
      </c>
      <c r="F12056" s="151">
        <v>6</v>
      </c>
      <c r="G12056" s="158">
        <v>56.167576928200347</v>
      </c>
    </row>
    <row r="12057" spans="1:7" x14ac:dyDescent="0.25">
      <c r="A12057" s="147">
        <v>12053</v>
      </c>
      <c r="B12057" s="151">
        <v>21303135108</v>
      </c>
      <c r="C12057" s="151">
        <v>439</v>
      </c>
      <c r="D12057" s="158">
        <v>977.84843460000002</v>
      </c>
      <c r="E12057" s="151">
        <v>10757</v>
      </c>
      <c r="F12057" s="151">
        <v>4</v>
      </c>
      <c r="G12057" s="158">
        <v>28.360197149327291</v>
      </c>
    </row>
    <row r="12058" spans="1:7" x14ac:dyDescent="0.25">
      <c r="A12058" s="147">
        <v>12054</v>
      </c>
      <c r="B12058" s="151">
        <v>21303135109</v>
      </c>
      <c r="C12058" s="151">
        <v>618</v>
      </c>
      <c r="D12058" s="158">
        <v>1008.500836</v>
      </c>
      <c r="E12058" s="151">
        <v>9077</v>
      </c>
      <c r="F12058" s="151">
        <v>5</v>
      </c>
      <c r="G12058" s="158">
        <v>39.549753563340886</v>
      </c>
    </row>
    <row r="12059" spans="1:7" x14ac:dyDescent="0.25">
      <c r="A12059" s="147">
        <v>12055</v>
      </c>
      <c r="B12059" s="151">
        <v>21303135110</v>
      </c>
      <c r="C12059" s="151">
        <v>560</v>
      </c>
      <c r="D12059" s="158">
        <v>1059.8745100000001</v>
      </c>
      <c r="E12059" s="151">
        <v>4832</v>
      </c>
      <c r="F12059" s="151">
        <v>7</v>
      </c>
      <c r="G12059" s="158">
        <v>67.82336485946449</v>
      </c>
    </row>
    <row r="12060" spans="1:7" x14ac:dyDescent="0.25">
      <c r="A12060" s="147">
        <v>12056</v>
      </c>
      <c r="B12060" s="151">
        <v>21303135112</v>
      </c>
      <c r="C12060" s="151">
        <v>390</v>
      </c>
      <c r="D12060" s="158">
        <v>941.01255260000005</v>
      </c>
      <c r="E12060" s="151">
        <v>12248</v>
      </c>
      <c r="F12060" s="151">
        <v>3</v>
      </c>
      <c r="G12060" s="158">
        <v>18.429465831890234</v>
      </c>
    </row>
    <row r="12061" spans="1:7" x14ac:dyDescent="0.25">
      <c r="A12061" s="147">
        <v>12057</v>
      </c>
      <c r="B12061" s="151">
        <v>21303135113</v>
      </c>
      <c r="C12061" s="151">
        <v>553</v>
      </c>
      <c r="D12061" s="158">
        <v>1022.902497</v>
      </c>
      <c r="E12061" s="151">
        <v>8072</v>
      </c>
      <c r="F12061" s="151">
        <v>6</v>
      </c>
      <c r="G12061" s="158">
        <v>46.243506061009725</v>
      </c>
    </row>
    <row r="12062" spans="1:7" x14ac:dyDescent="0.25">
      <c r="A12062" s="147">
        <v>12058</v>
      </c>
      <c r="B12062" s="151">
        <v>21303135115</v>
      </c>
      <c r="C12062" s="151">
        <v>412</v>
      </c>
      <c r="D12062" s="158">
        <v>1037.6887280000001</v>
      </c>
      <c r="E12062" s="151">
        <v>6916</v>
      </c>
      <c r="F12062" s="151">
        <v>6</v>
      </c>
      <c r="G12062" s="158">
        <v>53.942986545890506</v>
      </c>
    </row>
    <row r="12063" spans="1:7" x14ac:dyDescent="0.25">
      <c r="A12063" s="147">
        <v>12059</v>
      </c>
      <c r="B12063" s="151">
        <v>21303135116</v>
      </c>
      <c r="C12063" s="151">
        <v>470</v>
      </c>
      <c r="D12063" s="158">
        <v>1007.8066700000001</v>
      </c>
      <c r="E12063" s="151">
        <v>9128</v>
      </c>
      <c r="F12063" s="151">
        <v>5</v>
      </c>
      <c r="G12063" s="158">
        <v>39.21007060077261</v>
      </c>
    </row>
    <row r="12064" spans="1:7" x14ac:dyDescent="0.25">
      <c r="A12064" s="147">
        <v>12060</v>
      </c>
      <c r="B12064" s="151">
        <v>21303135117</v>
      </c>
      <c r="C12064" s="151">
        <v>349</v>
      </c>
      <c r="D12064" s="158">
        <v>957.08080649999999</v>
      </c>
      <c r="E12064" s="151">
        <v>11680</v>
      </c>
      <c r="F12064" s="151">
        <v>3</v>
      </c>
      <c r="G12064" s="158">
        <v>22.212601571866259</v>
      </c>
    </row>
    <row r="12065" spans="1:7" x14ac:dyDescent="0.25">
      <c r="A12065" s="147">
        <v>12061</v>
      </c>
      <c r="B12065" s="151">
        <v>21303135118</v>
      </c>
      <c r="C12065" s="151">
        <v>544</v>
      </c>
      <c r="D12065" s="158">
        <v>970.37369220000005</v>
      </c>
      <c r="E12065" s="151">
        <v>11096</v>
      </c>
      <c r="F12065" s="151">
        <v>3</v>
      </c>
      <c r="G12065" s="158">
        <v>26.102304515785267</v>
      </c>
    </row>
    <row r="12066" spans="1:7" x14ac:dyDescent="0.25">
      <c r="A12066" s="147">
        <v>12062</v>
      </c>
      <c r="B12066" s="151">
        <v>21303135119</v>
      </c>
      <c r="C12066" s="151">
        <v>471</v>
      </c>
      <c r="D12066" s="158">
        <v>983.37218419999999</v>
      </c>
      <c r="E12066" s="151">
        <v>10502</v>
      </c>
      <c r="F12066" s="151">
        <v>4</v>
      </c>
      <c r="G12066" s="158">
        <v>30.058611962168641</v>
      </c>
    </row>
    <row r="12067" spans="1:7" x14ac:dyDescent="0.25">
      <c r="A12067" s="147">
        <v>12063</v>
      </c>
      <c r="B12067" s="151">
        <v>21303135120</v>
      </c>
      <c r="C12067" s="151">
        <v>554</v>
      </c>
      <c r="D12067" s="158">
        <v>1032.7500560000001</v>
      </c>
      <c r="E12067" s="151">
        <v>7269</v>
      </c>
      <c r="F12067" s="151">
        <v>6</v>
      </c>
      <c r="G12067" s="158">
        <v>51.59184760889837</v>
      </c>
    </row>
    <row r="12068" spans="1:7" x14ac:dyDescent="0.25">
      <c r="A12068" s="147">
        <v>12064</v>
      </c>
      <c r="B12068" s="151">
        <v>21303135121</v>
      </c>
      <c r="C12068" s="151">
        <v>338</v>
      </c>
      <c r="D12068" s="158">
        <v>1001.56107</v>
      </c>
      <c r="E12068" s="151">
        <v>9518</v>
      </c>
      <c r="F12068" s="151">
        <v>5</v>
      </c>
      <c r="G12068" s="158">
        <v>36.612495004662314</v>
      </c>
    </row>
    <row r="12069" spans="1:7" x14ac:dyDescent="0.25">
      <c r="A12069" s="147">
        <v>12065</v>
      </c>
      <c r="B12069" s="151">
        <v>21303135122</v>
      </c>
      <c r="C12069" s="151">
        <v>566</v>
      </c>
      <c r="D12069" s="158">
        <v>1011.682411</v>
      </c>
      <c r="E12069" s="151">
        <v>8870</v>
      </c>
      <c r="F12069" s="151">
        <v>5</v>
      </c>
      <c r="G12069" s="158">
        <v>40.928466764353274</v>
      </c>
    </row>
    <row r="12070" spans="1:7" x14ac:dyDescent="0.25">
      <c r="A12070" s="147">
        <v>12066</v>
      </c>
      <c r="B12070" s="151">
        <v>21303135123</v>
      </c>
      <c r="C12070" s="151">
        <v>157</v>
      </c>
      <c r="D12070" s="158">
        <v>1099.8166739999999</v>
      </c>
      <c r="E12070" s="151">
        <v>1432</v>
      </c>
      <c r="F12070" s="151">
        <v>9</v>
      </c>
      <c r="G12070" s="158">
        <v>90.46889569734914</v>
      </c>
    </row>
    <row r="12071" spans="1:7" x14ac:dyDescent="0.25">
      <c r="A12071" s="147">
        <v>12067</v>
      </c>
      <c r="B12071" s="151">
        <v>21303135124</v>
      </c>
      <c r="C12071" s="151">
        <v>354</v>
      </c>
      <c r="D12071" s="158">
        <v>1069.694029</v>
      </c>
      <c r="E12071" s="151">
        <v>3947</v>
      </c>
      <c r="F12071" s="151">
        <v>8</v>
      </c>
      <c r="G12071" s="158">
        <v>73.717863327560934</v>
      </c>
    </row>
    <row r="12072" spans="1:7" x14ac:dyDescent="0.25">
      <c r="A12072" s="147">
        <v>12068</v>
      </c>
      <c r="B12072" s="151">
        <v>21303135125</v>
      </c>
      <c r="C12072" s="151">
        <v>472</v>
      </c>
      <c r="D12072" s="158">
        <v>990.81891229999997</v>
      </c>
      <c r="E12072" s="151">
        <v>10111</v>
      </c>
      <c r="F12072" s="151">
        <v>4</v>
      </c>
      <c r="G12072" s="158">
        <v>32.662848008525373</v>
      </c>
    </row>
    <row r="12073" spans="1:7" x14ac:dyDescent="0.25">
      <c r="A12073" s="147">
        <v>12069</v>
      </c>
      <c r="B12073" s="151">
        <v>21303135126</v>
      </c>
      <c r="C12073" s="151">
        <v>620</v>
      </c>
      <c r="D12073" s="158">
        <v>997.49485600000003</v>
      </c>
      <c r="E12073" s="151">
        <v>9752</v>
      </c>
      <c r="F12073" s="151">
        <v>4</v>
      </c>
      <c r="G12073" s="158">
        <v>35.053949646996138</v>
      </c>
    </row>
    <row r="12074" spans="1:7" x14ac:dyDescent="0.25">
      <c r="A12074" s="147">
        <v>12070</v>
      </c>
      <c r="B12074" s="151">
        <v>21303135127</v>
      </c>
      <c r="C12074" s="151">
        <v>260</v>
      </c>
      <c r="D12074" s="158">
        <v>1005.1254290000001</v>
      </c>
      <c r="E12074" s="151">
        <v>9315</v>
      </c>
      <c r="F12074" s="151">
        <v>5</v>
      </c>
      <c r="G12074" s="158">
        <v>37.964566404688959</v>
      </c>
    </row>
    <row r="12075" spans="1:7" x14ac:dyDescent="0.25">
      <c r="A12075" s="147">
        <v>12071</v>
      </c>
      <c r="B12075" s="151">
        <v>21303135128</v>
      </c>
      <c r="C12075" s="151">
        <v>359</v>
      </c>
      <c r="D12075" s="158">
        <v>1070.220716</v>
      </c>
      <c r="E12075" s="151">
        <v>3905</v>
      </c>
      <c r="F12075" s="151">
        <v>8</v>
      </c>
      <c r="G12075" s="158">
        <v>73.997602237911281</v>
      </c>
    </row>
    <row r="12076" spans="1:7" x14ac:dyDescent="0.25">
      <c r="A12076" s="147">
        <v>12072</v>
      </c>
      <c r="B12076" s="151">
        <v>21303135201</v>
      </c>
      <c r="C12076" s="151">
        <v>541</v>
      </c>
      <c r="D12076" s="158">
        <v>1102.9784159999999</v>
      </c>
      <c r="E12076" s="151">
        <v>1209</v>
      </c>
      <c r="F12076" s="151">
        <v>10</v>
      </c>
      <c r="G12076" s="158">
        <v>91.954176102304515</v>
      </c>
    </row>
    <row r="12077" spans="1:7" x14ac:dyDescent="0.25">
      <c r="A12077" s="147">
        <v>12073</v>
      </c>
      <c r="B12077" s="151">
        <v>21303135203</v>
      </c>
      <c r="C12077" s="151">
        <v>520</v>
      </c>
      <c r="D12077" s="158">
        <v>1078.9072309999999</v>
      </c>
      <c r="E12077" s="151">
        <v>3140</v>
      </c>
      <c r="F12077" s="151">
        <v>8</v>
      </c>
      <c r="G12077" s="158">
        <v>79.092846676435329</v>
      </c>
    </row>
    <row r="12078" spans="1:7" x14ac:dyDescent="0.25">
      <c r="A12078" s="147">
        <v>12074</v>
      </c>
      <c r="B12078" s="151">
        <v>21303135204</v>
      </c>
      <c r="C12078" s="151">
        <v>328</v>
      </c>
      <c r="D12078" s="158">
        <v>1083.227562</v>
      </c>
      <c r="E12078" s="151">
        <v>2759</v>
      </c>
      <c r="F12078" s="151">
        <v>9</v>
      </c>
      <c r="G12078" s="158">
        <v>81.630478220327689</v>
      </c>
    </row>
    <row r="12079" spans="1:7" x14ac:dyDescent="0.25">
      <c r="A12079" s="147">
        <v>12075</v>
      </c>
      <c r="B12079" s="151">
        <v>21303135205</v>
      </c>
      <c r="C12079" s="151">
        <v>477</v>
      </c>
      <c r="D12079" s="158">
        <v>1090.4152710000001</v>
      </c>
      <c r="E12079" s="151">
        <v>2135</v>
      </c>
      <c r="F12079" s="151">
        <v>9</v>
      </c>
      <c r="G12079" s="158">
        <v>85.786599174104168</v>
      </c>
    </row>
    <row r="12080" spans="1:7" x14ac:dyDescent="0.25">
      <c r="A12080" s="147">
        <v>12076</v>
      </c>
      <c r="B12080" s="151">
        <v>21303135206</v>
      </c>
      <c r="C12080" s="151">
        <v>694</v>
      </c>
      <c r="D12080" s="158">
        <v>1088.702407</v>
      </c>
      <c r="E12080" s="151">
        <v>2292</v>
      </c>
      <c r="F12080" s="151">
        <v>9</v>
      </c>
      <c r="G12080" s="158">
        <v>84.740908485413613</v>
      </c>
    </row>
    <row r="12081" spans="1:7" x14ac:dyDescent="0.25">
      <c r="A12081" s="147">
        <v>12077</v>
      </c>
      <c r="B12081" s="151">
        <v>21303135207</v>
      </c>
      <c r="C12081" s="151">
        <v>708</v>
      </c>
      <c r="D12081" s="158">
        <v>1030.357379</v>
      </c>
      <c r="E12081" s="151">
        <v>7469</v>
      </c>
      <c r="F12081" s="151">
        <v>6</v>
      </c>
      <c r="G12081" s="158">
        <v>50.259757559611032</v>
      </c>
    </row>
    <row r="12082" spans="1:7" x14ac:dyDescent="0.25">
      <c r="A12082" s="147">
        <v>12078</v>
      </c>
      <c r="B12082" s="151">
        <v>21303135208</v>
      </c>
      <c r="C12082" s="151">
        <v>590</v>
      </c>
      <c r="D12082" s="158">
        <v>1074.687674</v>
      </c>
      <c r="E12082" s="151">
        <v>3516</v>
      </c>
      <c r="F12082" s="151">
        <v>8</v>
      </c>
      <c r="G12082" s="158">
        <v>76.588517383775141</v>
      </c>
    </row>
    <row r="12083" spans="1:7" x14ac:dyDescent="0.25">
      <c r="A12083" s="147">
        <v>12079</v>
      </c>
      <c r="B12083" s="151">
        <v>21303135209</v>
      </c>
      <c r="C12083" s="151">
        <v>496</v>
      </c>
      <c r="D12083" s="158">
        <v>1095.7176300000001</v>
      </c>
      <c r="E12083" s="151">
        <v>1735</v>
      </c>
      <c r="F12083" s="151">
        <v>9</v>
      </c>
      <c r="G12083" s="158">
        <v>88.45077927267883</v>
      </c>
    </row>
    <row r="12084" spans="1:7" x14ac:dyDescent="0.25">
      <c r="A12084" s="147">
        <v>12080</v>
      </c>
      <c r="B12084" s="151">
        <v>21303135210</v>
      </c>
      <c r="C12084" s="151">
        <v>484</v>
      </c>
      <c r="D12084" s="158">
        <v>1113.971325</v>
      </c>
      <c r="E12084" s="151">
        <v>674</v>
      </c>
      <c r="F12084" s="151">
        <v>10</v>
      </c>
      <c r="G12084" s="158">
        <v>95.517516984148131</v>
      </c>
    </row>
    <row r="12085" spans="1:7" x14ac:dyDescent="0.25">
      <c r="A12085" s="147">
        <v>12081</v>
      </c>
      <c r="B12085" s="151">
        <v>21303135211</v>
      </c>
      <c r="C12085" s="151">
        <v>394</v>
      </c>
      <c r="D12085" s="158">
        <v>1067.1590880000001</v>
      </c>
      <c r="E12085" s="151">
        <v>4180</v>
      </c>
      <c r="F12085" s="151">
        <v>8</v>
      </c>
      <c r="G12085" s="158">
        <v>72.165978420141201</v>
      </c>
    </row>
    <row r="12086" spans="1:7" x14ac:dyDescent="0.25">
      <c r="A12086" s="147">
        <v>12082</v>
      </c>
      <c r="B12086" s="151">
        <v>21303135212</v>
      </c>
      <c r="C12086" s="151">
        <v>606</v>
      </c>
      <c r="D12086" s="158">
        <v>1066.2754560000001</v>
      </c>
      <c r="E12086" s="151">
        <v>4268</v>
      </c>
      <c r="F12086" s="151">
        <v>8</v>
      </c>
      <c r="G12086" s="158">
        <v>71.579858798454779</v>
      </c>
    </row>
    <row r="12087" spans="1:7" x14ac:dyDescent="0.25">
      <c r="A12087" s="147">
        <v>12083</v>
      </c>
      <c r="B12087" s="151">
        <v>21303135213</v>
      </c>
      <c r="C12087" s="151">
        <v>459</v>
      </c>
      <c r="D12087" s="158">
        <v>1117.9892689999999</v>
      </c>
      <c r="E12087" s="151">
        <v>513</v>
      </c>
      <c r="F12087" s="151">
        <v>10</v>
      </c>
      <c r="G12087" s="158">
        <v>96.58984947382443</v>
      </c>
    </row>
    <row r="12088" spans="1:7" x14ac:dyDescent="0.25">
      <c r="A12088" s="147">
        <v>12084</v>
      </c>
      <c r="B12088" s="151">
        <v>21303135214</v>
      </c>
      <c r="C12088" s="151">
        <v>421</v>
      </c>
      <c r="D12088" s="158">
        <v>1102.3211980000001</v>
      </c>
      <c r="E12088" s="151">
        <v>1259</v>
      </c>
      <c r="F12088" s="151">
        <v>10</v>
      </c>
      <c r="G12088" s="158">
        <v>91.621153589982683</v>
      </c>
    </row>
    <row r="12089" spans="1:7" x14ac:dyDescent="0.25">
      <c r="A12089" s="147">
        <v>12085</v>
      </c>
      <c r="B12089" s="151">
        <v>21303135215</v>
      </c>
      <c r="C12089" s="151">
        <v>403</v>
      </c>
      <c r="D12089" s="158">
        <v>1088.2019130000001</v>
      </c>
      <c r="E12089" s="151">
        <v>2325</v>
      </c>
      <c r="F12089" s="151">
        <v>9</v>
      </c>
      <c r="G12089" s="158">
        <v>84.52111362728121</v>
      </c>
    </row>
    <row r="12090" spans="1:7" x14ac:dyDescent="0.25">
      <c r="A12090" s="147">
        <v>12086</v>
      </c>
      <c r="B12090" s="151">
        <v>21303135216</v>
      </c>
      <c r="C12090" s="151">
        <v>570</v>
      </c>
      <c r="D12090" s="158">
        <v>1047.6842019999999</v>
      </c>
      <c r="E12090" s="151">
        <v>6018</v>
      </c>
      <c r="F12090" s="151">
        <v>7</v>
      </c>
      <c r="G12090" s="158">
        <v>59.924070867190629</v>
      </c>
    </row>
    <row r="12091" spans="1:7" x14ac:dyDescent="0.25">
      <c r="A12091" s="147">
        <v>12087</v>
      </c>
      <c r="B12091" s="151">
        <v>21303135217</v>
      </c>
      <c r="C12091" s="151">
        <v>532</v>
      </c>
      <c r="D12091" s="158">
        <v>1067.8816099999999</v>
      </c>
      <c r="E12091" s="151">
        <v>4125</v>
      </c>
      <c r="F12091" s="151">
        <v>8</v>
      </c>
      <c r="G12091" s="158">
        <v>72.532303183695205</v>
      </c>
    </row>
    <row r="12092" spans="1:7" x14ac:dyDescent="0.25">
      <c r="A12092" s="147">
        <v>12088</v>
      </c>
      <c r="B12092" s="151">
        <v>21303135218</v>
      </c>
      <c r="C12092" s="151">
        <v>574</v>
      </c>
      <c r="D12092" s="158">
        <v>1083.648181</v>
      </c>
      <c r="E12092" s="151">
        <v>2716</v>
      </c>
      <c r="F12092" s="151">
        <v>9</v>
      </c>
      <c r="G12092" s="158">
        <v>81.916877580924478</v>
      </c>
    </row>
    <row r="12093" spans="1:7" x14ac:dyDescent="0.25">
      <c r="A12093" s="147">
        <v>12089</v>
      </c>
      <c r="B12093" s="151">
        <v>21303135219</v>
      </c>
      <c r="C12093" s="151">
        <v>640</v>
      </c>
      <c r="D12093" s="158">
        <v>1039.9904939999999</v>
      </c>
      <c r="E12093" s="151">
        <v>6706</v>
      </c>
      <c r="F12093" s="151">
        <v>6</v>
      </c>
      <c r="G12093" s="158">
        <v>55.341681097642201</v>
      </c>
    </row>
    <row r="12094" spans="1:7" x14ac:dyDescent="0.25">
      <c r="A12094" s="147">
        <v>12090</v>
      </c>
      <c r="B12094" s="151">
        <v>21303135220</v>
      </c>
      <c r="C12094" s="151">
        <v>286</v>
      </c>
      <c r="D12094" s="158">
        <v>1064.9278420000001</v>
      </c>
      <c r="E12094" s="151">
        <v>4376</v>
      </c>
      <c r="F12094" s="151">
        <v>8</v>
      </c>
      <c r="G12094" s="158">
        <v>70.860530171839613</v>
      </c>
    </row>
    <row r="12095" spans="1:7" x14ac:dyDescent="0.25">
      <c r="A12095" s="147">
        <v>12091</v>
      </c>
      <c r="B12095" s="151">
        <v>21303135221</v>
      </c>
      <c r="C12095" s="151">
        <v>472</v>
      </c>
      <c r="D12095" s="158">
        <v>1085.352846</v>
      </c>
      <c r="E12095" s="151">
        <v>2562</v>
      </c>
      <c r="F12095" s="151">
        <v>9</v>
      </c>
      <c r="G12095" s="158">
        <v>82.942586918875719</v>
      </c>
    </row>
    <row r="12096" spans="1:7" x14ac:dyDescent="0.25">
      <c r="A12096" s="147">
        <v>12092</v>
      </c>
      <c r="B12096" s="151">
        <v>21303135222</v>
      </c>
      <c r="C12096" s="151">
        <v>566</v>
      </c>
      <c r="D12096" s="158">
        <v>1087.5654950000001</v>
      </c>
      <c r="E12096" s="151">
        <v>2375</v>
      </c>
      <c r="F12096" s="151">
        <v>9</v>
      </c>
      <c r="G12096" s="158">
        <v>84.188091114959377</v>
      </c>
    </row>
    <row r="12097" spans="1:7" x14ac:dyDescent="0.25">
      <c r="A12097" s="147">
        <v>12093</v>
      </c>
      <c r="B12097" s="151">
        <v>21303135223</v>
      </c>
      <c r="C12097" s="151">
        <v>491</v>
      </c>
      <c r="D12097" s="158">
        <v>1067.447952</v>
      </c>
      <c r="E12097" s="151">
        <v>4167</v>
      </c>
      <c r="F12097" s="151">
        <v>8</v>
      </c>
      <c r="G12097" s="158">
        <v>72.252564273344873</v>
      </c>
    </row>
    <row r="12098" spans="1:7" x14ac:dyDescent="0.25">
      <c r="A12098" s="147">
        <v>12094</v>
      </c>
      <c r="B12098" s="151">
        <v>21303135224</v>
      </c>
      <c r="C12098" s="151">
        <v>695</v>
      </c>
      <c r="D12098" s="158">
        <v>1058.849166</v>
      </c>
      <c r="E12098" s="151">
        <v>4947</v>
      </c>
      <c r="F12098" s="151">
        <v>7</v>
      </c>
      <c r="G12098" s="158">
        <v>67.057413081124281</v>
      </c>
    </row>
    <row r="12099" spans="1:7" x14ac:dyDescent="0.25">
      <c r="A12099" s="147">
        <v>12095</v>
      </c>
      <c r="B12099" s="151">
        <v>21303135225</v>
      </c>
      <c r="C12099" s="151">
        <v>343</v>
      </c>
      <c r="D12099" s="158">
        <v>1039.142877</v>
      </c>
      <c r="E12099" s="151">
        <v>6782</v>
      </c>
      <c r="F12099" s="151">
        <v>6</v>
      </c>
      <c r="G12099" s="158">
        <v>54.835486878913009</v>
      </c>
    </row>
    <row r="12100" spans="1:7" x14ac:dyDescent="0.25">
      <c r="A12100" s="147">
        <v>12096</v>
      </c>
      <c r="B12100" s="151">
        <v>21303135226</v>
      </c>
      <c r="C12100" s="151">
        <v>633</v>
      </c>
      <c r="D12100" s="158">
        <v>1072.922108</v>
      </c>
      <c r="E12100" s="151">
        <v>3672</v>
      </c>
      <c r="F12100" s="151">
        <v>8</v>
      </c>
      <c r="G12100" s="158">
        <v>75.549487145331028</v>
      </c>
    </row>
    <row r="12101" spans="1:7" x14ac:dyDescent="0.25">
      <c r="A12101" s="147">
        <v>12097</v>
      </c>
      <c r="B12101" s="151">
        <v>21303135228</v>
      </c>
      <c r="C12101" s="151">
        <v>516</v>
      </c>
      <c r="D12101" s="158">
        <v>1088.6974580000001</v>
      </c>
      <c r="E12101" s="151">
        <v>2293</v>
      </c>
      <c r="F12101" s="151">
        <v>9</v>
      </c>
      <c r="G12101" s="158">
        <v>84.734248035167184</v>
      </c>
    </row>
    <row r="12102" spans="1:7" x14ac:dyDescent="0.25">
      <c r="A12102" s="147">
        <v>12098</v>
      </c>
      <c r="B12102" s="151">
        <v>21303135229</v>
      </c>
      <c r="C12102" s="151">
        <v>465</v>
      </c>
      <c r="D12102" s="158">
        <v>1090.171282</v>
      </c>
      <c r="E12102" s="151">
        <v>2153</v>
      </c>
      <c r="F12102" s="151">
        <v>9</v>
      </c>
      <c r="G12102" s="158">
        <v>85.66671106966831</v>
      </c>
    </row>
    <row r="12103" spans="1:7" x14ac:dyDescent="0.25">
      <c r="A12103" s="147">
        <v>12099</v>
      </c>
      <c r="B12103" s="151">
        <v>21303135230</v>
      </c>
      <c r="C12103" s="151">
        <v>530</v>
      </c>
      <c r="D12103" s="158">
        <v>1090.6609109999999</v>
      </c>
      <c r="E12103" s="151">
        <v>2120</v>
      </c>
      <c r="F12103" s="151">
        <v>9</v>
      </c>
      <c r="G12103" s="158">
        <v>85.886505927800712</v>
      </c>
    </row>
    <row r="12104" spans="1:7" x14ac:dyDescent="0.25">
      <c r="A12104" s="147">
        <v>12100</v>
      </c>
      <c r="B12104" s="151">
        <v>21303135231</v>
      </c>
      <c r="C12104" s="151">
        <v>303</v>
      </c>
      <c r="D12104" s="158">
        <v>1097.358475</v>
      </c>
      <c r="E12104" s="151">
        <v>1625</v>
      </c>
      <c r="F12104" s="151">
        <v>9</v>
      </c>
      <c r="G12104" s="158">
        <v>89.183428799786867</v>
      </c>
    </row>
    <row r="12105" spans="1:7" x14ac:dyDescent="0.25">
      <c r="A12105" s="147">
        <v>12101</v>
      </c>
      <c r="B12105" s="151">
        <v>21303135233</v>
      </c>
      <c r="C12105" s="151">
        <v>341</v>
      </c>
      <c r="D12105" s="158">
        <v>1037.964937</v>
      </c>
      <c r="E12105" s="151">
        <v>6885</v>
      </c>
      <c r="F12105" s="151">
        <v>6</v>
      </c>
      <c r="G12105" s="158">
        <v>54.149460503530037</v>
      </c>
    </row>
    <row r="12106" spans="1:7" x14ac:dyDescent="0.25">
      <c r="A12106" s="147">
        <v>12102</v>
      </c>
      <c r="B12106" s="151">
        <v>21303135234</v>
      </c>
      <c r="C12106" s="151">
        <v>396</v>
      </c>
      <c r="D12106" s="158">
        <v>1080.2985980000001</v>
      </c>
      <c r="E12106" s="151">
        <v>3010</v>
      </c>
      <c r="F12106" s="151">
        <v>9</v>
      </c>
      <c r="G12106" s="158">
        <v>79.958705208472097</v>
      </c>
    </row>
    <row r="12107" spans="1:7" x14ac:dyDescent="0.25">
      <c r="A12107" s="147">
        <v>12103</v>
      </c>
      <c r="B12107" s="151">
        <v>21304135301</v>
      </c>
      <c r="C12107" s="151">
        <v>305</v>
      </c>
      <c r="D12107" s="158">
        <v>1015.657838</v>
      </c>
      <c r="E12107" s="151">
        <v>8602</v>
      </c>
      <c r="F12107" s="151">
        <v>5</v>
      </c>
      <c r="G12107" s="158">
        <v>42.713467430398296</v>
      </c>
    </row>
    <row r="12108" spans="1:7" x14ac:dyDescent="0.25">
      <c r="A12108" s="147">
        <v>12104</v>
      </c>
      <c r="B12108" s="151">
        <v>21304135302</v>
      </c>
      <c r="C12108" s="151">
        <v>622</v>
      </c>
      <c r="D12108" s="158">
        <v>917.94188550000001</v>
      </c>
      <c r="E12108" s="151">
        <v>12912</v>
      </c>
      <c r="F12108" s="151">
        <v>2</v>
      </c>
      <c r="G12108" s="158">
        <v>14.006926868256295</v>
      </c>
    </row>
    <row r="12109" spans="1:7" x14ac:dyDescent="0.25">
      <c r="A12109" s="147">
        <v>12105</v>
      </c>
      <c r="B12109" s="151">
        <v>21304135304</v>
      </c>
      <c r="C12109" s="151">
        <v>372</v>
      </c>
      <c r="D12109" s="158">
        <v>1038.4218679999999</v>
      </c>
      <c r="E12109" s="151">
        <v>6837</v>
      </c>
      <c r="F12109" s="151">
        <v>6</v>
      </c>
      <c r="G12109" s="158">
        <v>54.469162115358991</v>
      </c>
    </row>
    <row r="12110" spans="1:7" x14ac:dyDescent="0.25">
      <c r="A12110" s="147">
        <v>12106</v>
      </c>
      <c r="B12110" s="151">
        <v>21304135305</v>
      </c>
      <c r="C12110" s="151">
        <v>397</v>
      </c>
      <c r="D12110" s="158">
        <v>1055.952262</v>
      </c>
      <c r="E12110" s="151">
        <v>5254</v>
      </c>
      <c r="F12110" s="151">
        <v>7</v>
      </c>
      <c r="G12110" s="158">
        <v>65.012654855468227</v>
      </c>
    </row>
    <row r="12111" spans="1:7" x14ac:dyDescent="0.25">
      <c r="A12111" s="147">
        <v>12107</v>
      </c>
      <c r="B12111" s="151">
        <v>21304135306</v>
      </c>
      <c r="C12111" s="151">
        <v>343</v>
      </c>
      <c r="D12111" s="158">
        <v>1051.5234379999999</v>
      </c>
      <c r="E12111" s="151">
        <v>5674</v>
      </c>
      <c r="F12111" s="151">
        <v>7</v>
      </c>
      <c r="G12111" s="158">
        <v>62.215265751964836</v>
      </c>
    </row>
    <row r="12112" spans="1:7" x14ac:dyDescent="0.25">
      <c r="A12112" s="147">
        <v>12108</v>
      </c>
      <c r="B12112" s="151">
        <v>21304135307</v>
      </c>
      <c r="C12112" s="151">
        <v>914</v>
      </c>
      <c r="D12112" s="158">
        <v>1062.409997</v>
      </c>
      <c r="E12112" s="151">
        <v>4607</v>
      </c>
      <c r="F12112" s="151">
        <v>8</v>
      </c>
      <c r="G12112" s="158">
        <v>69.321966164912752</v>
      </c>
    </row>
    <row r="12113" spans="1:7" x14ac:dyDescent="0.25">
      <c r="A12113" s="147">
        <v>12109</v>
      </c>
      <c r="B12113" s="151">
        <v>21304135310</v>
      </c>
      <c r="C12113" s="151">
        <v>409</v>
      </c>
      <c r="D12113" s="158">
        <v>1060.1074160000001</v>
      </c>
      <c r="E12113" s="151">
        <v>4809</v>
      </c>
      <c r="F12113" s="151">
        <v>7</v>
      </c>
      <c r="G12113" s="158">
        <v>67.976555215132535</v>
      </c>
    </row>
    <row r="12114" spans="1:7" x14ac:dyDescent="0.25">
      <c r="A12114" s="147">
        <v>12110</v>
      </c>
      <c r="B12114" s="151">
        <v>21304135312</v>
      </c>
      <c r="C12114" s="151">
        <v>438</v>
      </c>
      <c r="D12114" s="158">
        <v>951.52322070000002</v>
      </c>
      <c r="E12114" s="151">
        <v>11888</v>
      </c>
      <c r="F12114" s="151">
        <v>3</v>
      </c>
      <c r="G12114" s="158">
        <v>20.827227920607434</v>
      </c>
    </row>
    <row r="12115" spans="1:7" x14ac:dyDescent="0.25">
      <c r="A12115" s="147">
        <v>12111</v>
      </c>
      <c r="B12115" s="151">
        <v>21304135313</v>
      </c>
      <c r="C12115" s="151">
        <v>312</v>
      </c>
      <c r="D12115" s="158">
        <v>981.95867969999995</v>
      </c>
      <c r="E12115" s="151">
        <v>10569</v>
      </c>
      <c r="F12115" s="151">
        <v>4</v>
      </c>
      <c r="G12115" s="158">
        <v>29.612361795657389</v>
      </c>
    </row>
    <row r="12116" spans="1:7" x14ac:dyDescent="0.25">
      <c r="A12116" s="147">
        <v>12112</v>
      </c>
      <c r="B12116" s="151">
        <v>21304135314</v>
      </c>
      <c r="C12116" s="151">
        <v>504</v>
      </c>
      <c r="D12116" s="158">
        <v>967.26906889999998</v>
      </c>
      <c r="E12116" s="151">
        <v>11247</v>
      </c>
      <c r="F12116" s="151">
        <v>3</v>
      </c>
      <c r="G12116" s="158">
        <v>25.096576528573333</v>
      </c>
    </row>
    <row r="12117" spans="1:7" x14ac:dyDescent="0.25">
      <c r="A12117" s="147">
        <v>12113</v>
      </c>
      <c r="B12117" s="151">
        <v>21304135315</v>
      </c>
      <c r="C12117" s="151">
        <v>384</v>
      </c>
      <c r="D12117" s="158">
        <v>1031.162507</v>
      </c>
      <c r="E12117" s="151">
        <v>7410</v>
      </c>
      <c r="F12117" s="151">
        <v>6</v>
      </c>
      <c r="G12117" s="158">
        <v>50.652724124150794</v>
      </c>
    </row>
    <row r="12118" spans="1:7" x14ac:dyDescent="0.25">
      <c r="A12118" s="147">
        <v>12114</v>
      </c>
      <c r="B12118" s="151">
        <v>21304135317</v>
      </c>
      <c r="C12118" s="151">
        <v>404</v>
      </c>
      <c r="D12118" s="158">
        <v>1061.642611</v>
      </c>
      <c r="E12118" s="151">
        <v>4682</v>
      </c>
      <c r="F12118" s="151">
        <v>8</v>
      </c>
      <c r="G12118" s="158">
        <v>68.822432396430003</v>
      </c>
    </row>
    <row r="12119" spans="1:7" x14ac:dyDescent="0.25">
      <c r="A12119" s="147">
        <v>12115</v>
      </c>
      <c r="B12119" s="151">
        <v>21304135318</v>
      </c>
      <c r="C12119" s="151">
        <v>454</v>
      </c>
      <c r="D12119" s="158">
        <v>1068.6515449999999</v>
      </c>
      <c r="E12119" s="151">
        <v>4032</v>
      </c>
      <c r="F12119" s="151">
        <v>8</v>
      </c>
      <c r="G12119" s="158">
        <v>73.151725056613827</v>
      </c>
    </row>
    <row r="12120" spans="1:7" x14ac:dyDescent="0.25">
      <c r="A12120" s="147">
        <v>12116</v>
      </c>
      <c r="B12120" s="151">
        <v>21304135319</v>
      </c>
      <c r="C12120" s="151">
        <v>437</v>
      </c>
      <c r="D12120" s="158">
        <v>1037.189267</v>
      </c>
      <c r="E12120" s="151">
        <v>6955</v>
      </c>
      <c r="F12120" s="151">
        <v>6</v>
      </c>
      <c r="G12120" s="158">
        <v>53.683228986279474</v>
      </c>
    </row>
    <row r="12121" spans="1:7" x14ac:dyDescent="0.25">
      <c r="A12121" s="147">
        <v>12117</v>
      </c>
      <c r="B12121" s="151">
        <v>21304135320</v>
      </c>
      <c r="C12121" s="151">
        <v>820</v>
      </c>
      <c r="D12121" s="158">
        <v>1072.3768560000001</v>
      </c>
      <c r="E12121" s="151">
        <v>3721</v>
      </c>
      <c r="F12121" s="151">
        <v>8</v>
      </c>
      <c r="G12121" s="158">
        <v>75.223125083255624</v>
      </c>
    </row>
    <row r="12122" spans="1:7" x14ac:dyDescent="0.25">
      <c r="A12122" s="147">
        <v>12118</v>
      </c>
      <c r="B12122" s="151">
        <v>21304135322</v>
      </c>
      <c r="C12122" s="151">
        <v>394</v>
      </c>
      <c r="D12122" s="158">
        <v>994.67737880000004</v>
      </c>
      <c r="E12122" s="151">
        <v>9916</v>
      </c>
      <c r="F12122" s="151">
        <v>4</v>
      </c>
      <c r="G12122" s="158">
        <v>33.961635806580524</v>
      </c>
    </row>
    <row r="12123" spans="1:7" x14ac:dyDescent="0.25">
      <c r="A12123" s="147">
        <v>12119</v>
      </c>
      <c r="B12123" s="151">
        <v>21304135323</v>
      </c>
      <c r="C12123" s="151">
        <v>414</v>
      </c>
      <c r="D12123" s="158">
        <v>948.48748260000002</v>
      </c>
      <c r="E12123" s="151">
        <v>11994</v>
      </c>
      <c r="F12123" s="151">
        <v>3</v>
      </c>
      <c r="G12123" s="158">
        <v>20.121220194485147</v>
      </c>
    </row>
    <row r="12124" spans="1:7" x14ac:dyDescent="0.25">
      <c r="A12124" s="147">
        <v>12120</v>
      </c>
      <c r="B12124" s="151">
        <v>21304135324</v>
      </c>
      <c r="C12124" s="151">
        <v>494</v>
      </c>
      <c r="D12124" s="158">
        <v>947.9110938</v>
      </c>
      <c r="E12124" s="151">
        <v>12006</v>
      </c>
      <c r="F12124" s="151">
        <v>3</v>
      </c>
      <c r="G12124" s="158">
        <v>20.041294791527907</v>
      </c>
    </row>
    <row r="12125" spans="1:7" x14ac:dyDescent="0.25">
      <c r="A12125" s="147">
        <v>12121</v>
      </c>
      <c r="B12125" s="151">
        <v>21304135325</v>
      </c>
      <c r="C12125" s="151">
        <v>383</v>
      </c>
      <c r="D12125" s="158">
        <v>884.56071529999997</v>
      </c>
      <c r="E12125" s="151">
        <v>13628</v>
      </c>
      <c r="F12125" s="151">
        <v>2</v>
      </c>
      <c r="G12125" s="158">
        <v>9.2380444918076474</v>
      </c>
    </row>
    <row r="12126" spans="1:7" x14ac:dyDescent="0.25">
      <c r="A12126" s="147">
        <v>12122</v>
      </c>
      <c r="B12126" s="151">
        <v>21304135328</v>
      </c>
      <c r="C12126" s="151">
        <v>420</v>
      </c>
      <c r="D12126" s="158">
        <v>1003.762793</v>
      </c>
      <c r="E12126" s="151">
        <v>9396</v>
      </c>
      <c r="F12126" s="151">
        <v>5</v>
      </c>
      <c r="G12126" s="158">
        <v>37.425069934727588</v>
      </c>
    </row>
    <row r="12127" spans="1:7" x14ac:dyDescent="0.25">
      <c r="A12127" s="147">
        <v>12123</v>
      </c>
      <c r="B12127" s="151">
        <v>21304135331</v>
      </c>
      <c r="C12127" s="151">
        <v>520</v>
      </c>
      <c r="D12127" s="158">
        <v>1056.391963</v>
      </c>
      <c r="E12127" s="151">
        <v>5207</v>
      </c>
      <c r="F12127" s="151">
        <v>7</v>
      </c>
      <c r="G12127" s="158">
        <v>65.325696017050745</v>
      </c>
    </row>
    <row r="12128" spans="1:7" x14ac:dyDescent="0.25">
      <c r="A12128" s="147">
        <v>12124</v>
      </c>
      <c r="B12128" s="151">
        <v>21304135332</v>
      </c>
      <c r="C12128" s="151">
        <v>410</v>
      </c>
      <c r="D12128" s="158">
        <v>858.38548660000004</v>
      </c>
      <c r="E12128" s="151">
        <v>14025</v>
      </c>
      <c r="F12128" s="151">
        <v>1</v>
      </c>
      <c r="G12128" s="158">
        <v>6.5938457439722935</v>
      </c>
    </row>
    <row r="12129" spans="1:7" x14ac:dyDescent="0.25">
      <c r="A12129" s="147">
        <v>12125</v>
      </c>
      <c r="B12129" s="151">
        <v>21304135333</v>
      </c>
      <c r="C12129" s="151">
        <v>397</v>
      </c>
      <c r="D12129" s="158">
        <v>986.52315729999998</v>
      </c>
      <c r="E12129" s="151">
        <v>10349</v>
      </c>
      <c r="F12129" s="151">
        <v>4</v>
      </c>
      <c r="G12129" s="158">
        <v>31.07766084987345</v>
      </c>
    </row>
    <row r="12130" spans="1:7" x14ac:dyDescent="0.25">
      <c r="A12130" s="147">
        <v>12126</v>
      </c>
      <c r="B12130" s="151">
        <v>21304135335</v>
      </c>
      <c r="C12130" s="151">
        <v>512</v>
      </c>
      <c r="D12130" s="158">
        <v>995.38164810000001</v>
      </c>
      <c r="E12130" s="151">
        <v>9881</v>
      </c>
      <c r="F12130" s="151">
        <v>4</v>
      </c>
      <c r="G12130" s="158">
        <v>34.194751565205806</v>
      </c>
    </row>
    <row r="12131" spans="1:7" x14ac:dyDescent="0.25">
      <c r="A12131" s="147">
        <v>12127</v>
      </c>
      <c r="B12131" s="151">
        <v>21304135336</v>
      </c>
      <c r="C12131" s="151">
        <v>369</v>
      </c>
      <c r="D12131" s="158">
        <v>792.92188639999995</v>
      </c>
      <c r="E12131" s="151">
        <v>14652</v>
      </c>
      <c r="F12131" s="151">
        <v>1</v>
      </c>
      <c r="G12131" s="158">
        <v>2.4177434394565074</v>
      </c>
    </row>
    <row r="12132" spans="1:7" x14ac:dyDescent="0.25">
      <c r="A12132" s="147">
        <v>12128</v>
      </c>
      <c r="B12132" s="151">
        <v>21304135337</v>
      </c>
      <c r="C12132" s="151">
        <v>525</v>
      </c>
      <c r="D12132" s="158">
        <v>1005.768549</v>
      </c>
      <c r="E12132" s="151">
        <v>9272</v>
      </c>
      <c r="F12132" s="151">
        <v>5</v>
      </c>
      <c r="G12132" s="158">
        <v>38.250965765285734</v>
      </c>
    </row>
    <row r="12133" spans="1:7" x14ac:dyDescent="0.25">
      <c r="A12133" s="147">
        <v>12129</v>
      </c>
      <c r="B12133" s="151">
        <v>21304135338</v>
      </c>
      <c r="C12133" s="151">
        <v>546</v>
      </c>
      <c r="D12133" s="158">
        <v>1015.19407</v>
      </c>
      <c r="E12133" s="151">
        <v>8629</v>
      </c>
      <c r="F12133" s="151">
        <v>5</v>
      </c>
      <c r="G12133" s="158">
        <v>42.533635273744508</v>
      </c>
    </row>
    <row r="12134" spans="1:7" x14ac:dyDescent="0.25">
      <c r="A12134" s="147">
        <v>12130</v>
      </c>
      <c r="B12134" s="151">
        <v>21304135339</v>
      </c>
      <c r="C12134" s="151">
        <v>601</v>
      </c>
      <c r="D12134" s="158">
        <v>1012.546859</v>
      </c>
      <c r="E12134" s="151">
        <v>8801</v>
      </c>
      <c r="F12134" s="151">
        <v>5</v>
      </c>
      <c r="G12134" s="158">
        <v>41.388037831357401</v>
      </c>
    </row>
    <row r="12135" spans="1:7" x14ac:dyDescent="0.25">
      <c r="A12135" s="147">
        <v>12131</v>
      </c>
      <c r="B12135" s="151">
        <v>21304135340</v>
      </c>
      <c r="C12135" s="151">
        <v>334</v>
      </c>
      <c r="D12135" s="158">
        <v>990.00822840000001</v>
      </c>
      <c r="E12135" s="151">
        <v>10161</v>
      </c>
      <c r="F12135" s="151">
        <v>4</v>
      </c>
      <c r="G12135" s="158">
        <v>32.329825496203547</v>
      </c>
    </row>
    <row r="12136" spans="1:7" x14ac:dyDescent="0.25">
      <c r="A12136" s="147">
        <v>12132</v>
      </c>
      <c r="B12136" s="151">
        <v>21304135341</v>
      </c>
      <c r="C12136" s="151">
        <v>399</v>
      </c>
      <c r="D12136" s="158">
        <v>1042.313954</v>
      </c>
      <c r="E12136" s="151">
        <v>6511</v>
      </c>
      <c r="F12136" s="151">
        <v>7</v>
      </c>
      <c r="G12136" s="158">
        <v>56.640468895697346</v>
      </c>
    </row>
    <row r="12137" spans="1:7" x14ac:dyDescent="0.25">
      <c r="A12137" s="147">
        <v>12133</v>
      </c>
      <c r="B12137" s="151">
        <v>21304135342</v>
      </c>
      <c r="C12137" s="151">
        <v>364</v>
      </c>
      <c r="D12137" s="158">
        <v>969.61554820000003</v>
      </c>
      <c r="E12137" s="151">
        <v>11140</v>
      </c>
      <c r="F12137" s="151">
        <v>3</v>
      </c>
      <c r="G12137" s="158">
        <v>25.809244704942053</v>
      </c>
    </row>
    <row r="12138" spans="1:7" x14ac:dyDescent="0.25">
      <c r="A12138" s="147">
        <v>12134</v>
      </c>
      <c r="B12138" s="151">
        <v>21304135343</v>
      </c>
      <c r="C12138" s="151">
        <v>290</v>
      </c>
      <c r="D12138" s="158">
        <v>1025.752405</v>
      </c>
      <c r="E12138" s="151">
        <v>7836</v>
      </c>
      <c r="F12138" s="151">
        <v>6</v>
      </c>
      <c r="G12138" s="158">
        <v>47.815372319168773</v>
      </c>
    </row>
    <row r="12139" spans="1:7" x14ac:dyDescent="0.25">
      <c r="A12139" s="147">
        <v>12135</v>
      </c>
      <c r="B12139" s="151">
        <v>21304135344</v>
      </c>
      <c r="C12139" s="151">
        <v>390</v>
      </c>
      <c r="D12139" s="158">
        <v>1089.633949</v>
      </c>
      <c r="E12139" s="151">
        <v>2203</v>
      </c>
      <c r="F12139" s="151">
        <v>9</v>
      </c>
      <c r="G12139" s="158">
        <v>85.333688557346477</v>
      </c>
    </row>
    <row r="12140" spans="1:7" x14ac:dyDescent="0.25">
      <c r="A12140" s="147">
        <v>12136</v>
      </c>
      <c r="B12140" s="151">
        <v>21304135345</v>
      </c>
      <c r="C12140" s="151">
        <v>499</v>
      </c>
      <c r="D12140" s="158">
        <v>1051.7757320000001</v>
      </c>
      <c r="E12140" s="151">
        <v>5651</v>
      </c>
      <c r="F12140" s="151">
        <v>7</v>
      </c>
      <c r="G12140" s="158">
        <v>62.368456107632873</v>
      </c>
    </row>
    <row r="12141" spans="1:7" x14ac:dyDescent="0.25">
      <c r="A12141" s="147">
        <v>12137</v>
      </c>
      <c r="B12141" s="151">
        <v>21304135346</v>
      </c>
      <c r="C12141" s="151">
        <v>494</v>
      </c>
      <c r="D12141" s="158">
        <v>1067.50344</v>
      </c>
      <c r="E12141" s="151">
        <v>4162</v>
      </c>
      <c r="F12141" s="151">
        <v>8</v>
      </c>
      <c r="G12141" s="158">
        <v>72.28586652457706</v>
      </c>
    </row>
    <row r="12142" spans="1:7" x14ac:dyDescent="0.25">
      <c r="A12142" s="147">
        <v>12138</v>
      </c>
      <c r="B12142" s="151">
        <v>21304135348</v>
      </c>
      <c r="C12142" s="151">
        <v>458</v>
      </c>
      <c r="D12142" s="158">
        <v>1000.128299</v>
      </c>
      <c r="E12142" s="151">
        <v>9599</v>
      </c>
      <c r="F12142" s="151">
        <v>5</v>
      </c>
      <c r="G12142" s="158">
        <v>36.072998534700943</v>
      </c>
    </row>
    <row r="12143" spans="1:7" x14ac:dyDescent="0.25">
      <c r="A12143" s="147">
        <v>12139</v>
      </c>
      <c r="B12143" s="151">
        <v>21304135349</v>
      </c>
      <c r="C12143" s="151">
        <v>575</v>
      </c>
      <c r="D12143" s="158">
        <v>1041.9484050000001</v>
      </c>
      <c r="E12143" s="151">
        <v>6546</v>
      </c>
      <c r="F12143" s="151">
        <v>6</v>
      </c>
      <c r="G12143" s="158">
        <v>56.407353137072072</v>
      </c>
    </row>
    <row r="12144" spans="1:7" x14ac:dyDescent="0.25">
      <c r="A12144" s="147">
        <v>12140</v>
      </c>
      <c r="B12144" s="151">
        <v>21304135350</v>
      </c>
      <c r="C12144" s="151">
        <v>256</v>
      </c>
      <c r="D12144" s="158">
        <v>1013.8059950000001</v>
      </c>
      <c r="E12144" s="151">
        <v>8717</v>
      </c>
      <c r="F12144" s="151">
        <v>5</v>
      </c>
      <c r="G12144" s="158">
        <v>41.94751565205808</v>
      </c>
    </row>
    <row r="12145" spans="1:7" x14ac:dyDescent="0.25">
      <c r="A12145" s="147">
        <v>12141</v>
      </c>
      <c r="B12145" s="151">
        <v>21304135351</v>
      </c>
      <c r="C12145" s="151">
        <v>378</v>
      </c>
      <c r="D12145" s="158">
        <v>987.4697883</v>
      </c>
      <c r="E12145" s="151">
        <v>10297</v>
      </c>
      <c r="F12145" s="151">
        <v>4</v>
      </c>
      <c r="G12145" s="158">
        <v>31.424004262688161</v>
      </c>
    </row>
    <row r="12146" spans="1:7" x14ac:dyDescent="0.25">
      <c r="A12146" s="147">
        <v>12142</v>
      </c>
      <c r="B12146" s="151">
        <v>21304135352</v>
      </c>
      <c r="C12146" s="151">
        <v>223</v>
      </c>
      <c r="D12146" s="158">
        <v>1001.734203</v>
      </c>
      <c r="E12146" s="151">
        <v>9510</v>
      </c>
      <c r="F12146" s="151">
        <v>5</v>
      </c>
      <c r="G12146" s="158">
        <v>36.665778606633808</v>
      </c>
    </row>
    <row r="12147" spans="1:7" x14ac:dyDescent="0.25">
      <c r="A12147" s="147">
        <v>12143</v>
      </c>
      <c r="B12147" s="151">
        <v>21304135353</v>
      </c>
      <c r="C12147" s="151">
        <v>283</v>
      </c>
      <c r="D12147" s="158">
        <v>964.42507709999995</v>
      </c>
      <c r="E12147" s="151">
        <v>11359</v>
      </c>
      <c r="F12147" s="151">
        <v>3</v>
      </c>
      <c r="G12147" s="158">
        <v>24.350606100972424</v>
      </c>
    </row>
    <row r="12148" spans="1:7" x14ac:dyDescent="0.25">
      <c r="A12148" s="147">
        <v>12144</v>
      </c>
      <c r="B12148" s="151">
        <v>21304135354</v>
      </c>
      <c r="C12148" s="151">
        <v>328</v>
      </c>
      <c r="D12148" s="158">
        <v>1015.185798</v>
      </c>
      <c r="E12148" s="151">
        <v>8630</v>
      </c>
      <c r="F12148" s="151">
        <v>5</v>
      </c>
      <c r="G12148" s="158">
        <v>42.526974823498072</v>
      </c>
    </row>
    <row r="12149" spans="1:7" x14ac:dyDescent="0.25">
      <c r="A12149" s="147">
        <v>12145</v>
      </c>
      <c r="B12149" s="151">
        <v>21304135355</v>
      </c>
      <c r="C12149" s="151">
        <v>380</v>
      </c>
      <c r="D12149" s="158">
        <v>1071.768118</v>
      </c>
      <c r="E12149" s="151">
        <v>3782</v>
      </c>
      <c r="F12149" s="151">
        <v>8</v>
      </c>
      <c r="G12149" s="158">
        <v>74.816837618222991</v>
      </c>
    </row>
    <row r="12150" spans="1:7" x14ac:dyDescent="0.25">
      <c r="A12150" s="147">
        <v>12146</v>
      </c>
      <c r="B12150" s="151">
        <v>21304135356</v>
      </c>
      <c r="C12150" s="151">
        <v>243</v>
      </c>
      <c r="D12150" s="158">
        <v>991.54350950000003</v>
      </c>
      <c r="E12150" s="151">
        <v>10073</v>
      </c>
      <c r="F12150" s="151">
        <v>4</v>
      </c>
      <c r="G12150" s="158">
        <v>32.915945117889969</v>
      </c>
    </row>
    <row r="12151" spans="1:7" x14ac:dyDescent="0.25">
      <c r="A12151" s="147">
        <v>12147</v>
      </c>
      <c r="B12151" s="151">
        <v>21304135357</v>
      </c>
      <c r="C12151" s="151">
        <v>602</v>
      </c>
      <c r="D12151" s="158">
        <v>1069.289507</v>
      </c>
      <c r="E12151" s="151">
        <v>3982</v>
      </c>
      <c r="F12151" s="151">
        <v>8</v>
      </c>
      <c r="G12151" s="158">
        <v>73.48474756893566</v>
      </c>
    </row>
    <row r="12152" spans="1:7" x14ac:dyDescent="0.25">
      <c r="A12152" s="147">
        <v>12148</v>
      </c>
      <c r="B12152" s="151">
        <v>21304135358</v>
      </c>
      <c r="C12152" s="151">
        <v>496</v>
      </c>
      <c r="D12152" s="158">
        <v>1032.276934</v>
      </c>
      <c r="E12152" s="151">
        <v>7312</v>
      </c>
      <c r="F12152" s="151">
        <v>6</v>
      </c>
      <c r="G12152" s="158">
        <v>51.305448248301587</v>
      </c>
    </row>
    <row r="12153" spans="1:7" x14ac:dyDescent="0.25">
      <c r="A12153" s="147">
        <v>12149</v>
      </c>
      <c r="B12153" s="151">
        <v>21304135359</v>
      </c>
      <c r="C12153" s="151">
        <v>457</v>
      </c>
      <c r="D12153" s="158">
        <v>1070.2875899999999</v>
      </c>
      <c r="E12153" s="151">
        <v>3897</v>
      </c>
      <c r="F12153" s="151">
        <v>8</v>
      </c>
      <c r="G12153" s="158">
        <v>74.050885839882767</v>
      </c>
    </row>
    <row r="12154" spans="1:7" x14ac:dyDescent="0.25">
      <c r="A12154" s="147">
        <v>12150</v>
      </c>
      <c r="B12154" s="151">
        <v>21304135360</v>
      </c>
      <c r="C12154" s="151">
        <v>379</v>
      </c>
      <c r="D12154" s="158">
        <v>974.36102789999995</v>
      </c>
      <c r="E12154" s="151">
        <v>10932</v>
      </c>
      <c r="F12154" s="151">
        <v>4</v>
      </c>
      <c r="G12154" s="158">
        <v>27.194618356200877</v>
      </c>
    </row>
    <row r="12155" spans="1:7" x14ac:dyDescent="0.25">
      <c r="A12155" s="147">
        <v>12151</v>
      </c>
      <c r="B12155" s="151">
        <v>21304135361</v>
      </c>
      <c r="C12155" s="151">
        <v>286</v>
      </c>
      <c r="D12155" s="158">
        <v>1025.7240340000001</v>
      </c>
      <c r="E12155" s="151">
        <v>7839</v>
      </c>
      <c r="F12155" s="151">
        <v>6</v>
      </c>
      <c r="G12155" s="158">
        <v>47.795390968429466</v>
      </c>
    </row>
    <row r="12156" spans="1:7" x14ac:dyDescent="0.25">
      <c r="A12156" s="147">
        <v>12152</v>
      </c>
      <c r="B12156" s="151">
        <v>21304135362</v>
      </c>
      <c r="C12156" s="151">
        <v>344</v>
      </c>
      <c r="D12156" s="158">
        <v>999.44384960000002</v>
      </c>
      <c r="E12156" s="151">
        <v>9635</v>
      </c>
      <c r="F12156" s="151">
        <v>5</v>
      </c>
      <c r="G12156" s="158">
        <v>35.833222325829226</v>
      </c>
    </row>
    <row r="12157" spans="1:7" x14ac:dyDescent="0.25">
      <c r="A12157" s="147">
        <v>12153</v>
      </c>
      <c r="B12157" s="151">
        <v>21304135363</v>
      </c>
      <c r="C12157" s="151">
        <v>341</v>
      </c>
      <c r="D12157" s="158">
        <v>1037.0232840000001</v>
      </c>
      <c r="E12157" s="151">
        <v>6968</v>
      </c>
      <c r="F12157" s="151">
        <v>6</v>
      </c>
      <c r="G12157" s="158">
        <v>53.596643133075794</v>
      </c>
    </row>
    <row r="12158" spans="1:7" x14ac:dyDescent="0.25">
      <c r="A12158" s="147">
        <v>12154</v>
      </c>
      <c r="B12158" s="151">
        <v>21304135364</v>
      </c>
      <c r="C12158" s="151">
        <v>742</v>
      </c>
      <c r="D12158" s="158">
        <v>1034.1566849999999</v>
      </c>
      <c r="E12158" s="151">
        <v>7183</v>
      </c>
      <c r="F12158" s="151">
        <v>6</v>
      </c>
      <c r="G12158" s="158">
        <v>52.164646330091912</v>
      </c>
    </row>
    <row r="12159" spans="1:7" x14ac:dyDescent="0.25">
      <c r="A12159" s="147">
        <v>12155</v>
      </c>
      <c r="B12159" s="151">
        <v>21304135365</v>
      </c>
      <c r="C12159" s="151">
        <v>336</v>
      </c>
      <c r="D12159" s="158">
        <v>1043.893415</v>
      </c>
      <c r="E12159" s="151">
        <v>6350</v>
      </c>
      <c r="F12159" s="151">
        <v>7</v>
      </c>
      <c r="G12159" s="158">
        <v>57.712801385373645</v>
      </c>
    </row>
    <row r="12160" spans="1:7" x14ac:dyDescent="0.25">
      <c r="A12160" s="147">
        <v>12156</v>
      </c>
      <c r="B12160" s="151">
        <v>21304135366</v>
      </c>
      <c r="C12160" s="151">
        <v>777</v>
      </c>
      <c r="D12160" s="158">
        <v>980.94914059999996</v>
      </c>
      <c r="E12160" s="151">
        <v>10614</v>
      </c>
      <c r="F12160" s="151">
        <v>4</v>
      </c>
      <c r="G12160" s="158">
        <v>29.312641534567735</v>
      </c>
    </row>
    <row r="12161" spans="1:7" x14ac:dyDescent="0.25">
      <c r="A12161" s="147">
        <v>12157</v>
      </c>
      <c r="B12161" s="151">
        <v>21304135367</v>
      </c>
      <c r="C12161" s="151">
        <v>301</v>
      </c>
      <c r="D12161" s="158">
        <v>1010.374044</v>
      </c>
      <c r="E12161" s="151">
        <v>8960</v>
      </c>
      <c r="F12161" s="151">
        <v>5</v>
      </c>
      <c r="G12161" s="158">
        <v>40.329026242173974</v>
      </c>
    </row>
    <row r="12162" spans="1:7" x14ac:dyDescent="0.25">
      <c r="A12162" s="147">
        <v>12158</v>
      </c>
      <c r="B12162" s="151">
        <v>21304135369</v>
      </c>
      <c r="C12162" s="151">
        <v>344</v>
      </c>
      <c r="D12162" s="158">
        <v>998.73190239999997</v>
      </c>
      <c r="E12162" s="151">
        <v>9685</v>
      </c>
      <c r="F12162" s="151">
        <v>4</v>
      </c>
      <c r="G12162" s="158">
        <v>35.500199813507393</v>
      </c>
    </row>
    <row r="12163" spans="1:7" x14ac:dyDescent="0.25">
      <c r="A12163" s="147">
        <v>12159</v>
      </c>
      <c r="B12163" s="151">
        <v>21304135370</v>
      </c>
      <c r="C12163" s="151">
        <v>296</v>
      </c>
      <c r="D12163" s="158">
        <v>993.55946400000005</v>
      </c>
      <c r="E12163" s="151">
        <v>9978</v>
      </c>
      <c r="F12163" s="151">
        <v>4</v>
      </c>
      <c r="G12163" s="158">
        <v>33.548687891301455</v>
      </c>
    </row>
    <row r="12164" spans="1:7" x14ac:dyDescent="0.25">
      <c r="A12164" s="147">
        <v>12160</v>
      </c>
      <c r="B12164" s="151">
        <v>21304135801</v>
      </c>
      <c r="C12164" s="151">
        <v>277</v>
      </c>
      <c r="D12164" s="158">
        <v>864.9514246</v>
      </c>
      <c r="E12164" s="151">
        <v>13940</v>
      </c>
      <c r="F12164" s="151">
        <v>1</v>
      </c>
      <c r="G12164" s="158">
        <v>7.1599840149194085</v>
      </c>
    </row>
    <row r="12165" spans="1:7" x14ac:dyDescent="0.25">
      <c r="A12165" s="147">
        <v>12161</v>
      </c>
      <c r="B12165" s="151">
        <v>21304135802</v>
      </c>
      <c r="C12165" s="151">
        <v>472</v>
      </c>
      <c r="D12165" s="158">
        <v>864.61476579999999</v>
      </c>
      <c r="E12165" s="151">
        <v>13946</v>
      </c>
      <c r="F12165" s="151">
        <v>1</v>
      </c>
      <c r="G12165" s="158">
        <v>7.1200213134407884</v>
      </c>
    </row>
    <row r="12166" spans="1:7" x14ac:dyDescent="0.25">
      <c r="A12166" s="147">
        <v>12162</v>
      </c>
      <c r="B12166" s="151">
        <v>21304135803</v>
      </c>
      <c r="C12166" s="151">
        <v>300</v>
      </c>
      <c r="D12166" s="158">
        <v>865.11509290000004</v>
      </c>
      <c r="E12166" s="151">
        <v>13937</v>
      </c>
      <c r="F12166" s="151">
        <v>1</v>
      </c>
      <c r="G12166" s="158">
        <v>7.1799653656587177</v>
      </c>
    </row>
    <row r="12167" spans="1:7" x14ac:dyDescent="0.25">
      <c r="A12167" s="147">
        <v>12163</v>
      </c>
      <c r="B12167" s="151">
        <v>21304135804</v>
      </c>
      <c r="C12167" s="151">
        <v>258</v>
      </c>
      <c r="D12167" s="158">
        <v>894.92817130000003</v>
      </c>
      <c r="E12167" s="151">
        <v>13427</v>
      </c>
      <c r="F12167" s="151">
        <v>2</v>
      </c>
      <c r="G12167" s="158">
        <v>10.576794991341416</v>
      </c>
    </row>
    <row r="12168" spans="1:7" x14ac:dyDescent="0.25">
      <c r="A12168" s="147">
        <v>12164</v>
      </c>
      <c r="B12168" s="151">
        <v>21304135805</v>
      </c>
      <c r="C12168" s="151">
        <v>611</v>
      </c>
      <c r="D12168" s="158">
        <v>966.13996039999995</v>
      </c>
      <c r="E12168" s="151">
        <v>11295</v>
      </c>
      <c r="F12168" s="151">
        <v>3</v>
      </c>
      <c r="G12168" s="158">
        <v>24.776874916744372</v>
      </c>
    </row>
    <row r="12169" spans="1:7" x14ac:dyDescent="0.25">
      <c r="A12169" s="147">
        <v>12165</v>
      </c>
      <c r="B12169" s="151">
        <v>21304135806</v>
      </c>
      <c r="C12169" s="151">
        <v>423</v>
      </c>
      <c r="D12169" s="158">
        <v>1060.800313</v>
      </c>
      <c r="E12169" s="151">
        <v>4753</v>
      </c>
      <c r="F12169" s="151">
        <v>8</v>
      </c>
      <c r="G12169" s="158">
        <v>68.349540428932997</v>
      </c>
    </row>
    <row r="12170" spans="1:7" x14ac:dyDescent="0.25">
      <c r="A12170" s="147">
        <v>12166</v>
      </c>
      <c r="B12170" s="151">
        <v>21304135809</v>
      </c>
      <c r="C12170" s="151">
        <v>685</v>
      </c>
      <c r="D12170" s="158">
        <v>995.4302199</v>
      </c>
      <c r="E12170" s="151">
        <v>9879</v>
      </c>
      <c r="F12170" s="151">
        <v>4</v>
      </c>
      <c r="G12170" s="158">
        <v>34.208072465698677</v>
      </c>
    </row>
    <row r="12171" spans="1:7" x14ac:dyDescent="0.25">
      <c r="A12171" s="147">
        <v>12167</v>
      </c>
      <c r="B12171" s="151">
        <v>21304135810</v>
      </c>
      <c r="C12171" s="151">
        <v>390</v>
      </c>
      <c r="D12171" s="158">
        <v>955.00839229999997</v>
      </c>
      <c r="E12171" s="151">
        <v>11763</v>
      </c>
      <c r="F12171" s="151">
        <v>3</v>
      </c>
      <c r="G12171" s="158">
        <v>21.659784201412016</v>
      </c>
    </row>
    <row r="12172" spans="1:7" x14ac:dyDescent="0.25">
      <c r="A12172" s="147">
        <v>12168</v>
      </c>
      <c r="B12172" s="151">
        <v>21304135812</v>
      </c>
      <c r="C12172" s="151">
        <v>658</v>
      </c>
      <c r="D12172" s="158">
        <v>893.7721411</v>
      </c>
      <c r="E12172" s="151">
        <v>13450</v>
      </c>
      <c r="F12172" s="151">
        <v>2</v>
      </c>
      <c r="G12172" s="158">
        <v>10.423604635673371</v>
      </c>
    </row>
    <row r="12173" spans="1:7" x14ac:dyDescent="0.25">
      <c r="A12173" s="147">
        <v>12169</v>
      </c>
      <c r="B12173" s="151">
        <v>21304135813</v>
      </c>
      <c r="C12173" s="151">
        <v>252</v>
      </c>
      <c r="D12173" s="158">
        <v>945.08693089999997</v>
      </c>
      <c r="E12173" s="151">
        <v>12099</v>
      </c>
      <c r="F12173" s="151">
        <v>3</v>
      </c>
      <c r="G12173" s="158">
        <v>19.421872918609299</v>
      </c>
    </row>
    <row r="12174" spans="1:7" x14ac:dyDescent="0.25">
      <c r="A12174" s="147">
        <v>12170</v>
      </c>
      <c r="B12174" s="151">
        <v>21304135814</v>
      </c>
      <c r="C12174" s="151">
        <v>201</v>
      </c>
      <c r="D12174" s="158">
        <v>960.2838223</v>
      </c>
      <c r="E12174" s="151">
        <v>11550</v>
      </c>
      <c r="F12174" s="151">
        <v>3</v>
      </c>
      <c r="G12174" s="158">
        <v>23.078460103903023</v>
      </c>
    </row>
    <row r="12175" spans="1:7" x14ac:dyDescent="0.25">
      <c r="A12175" s="147">
        <v>12171</v>
      </c>
      <c r="B12175" s="151">
        <v>21304135816</v>
      </c>
      <c r="C12175" s="151">
        <v>342</v>
      </c>
      <c r="D12175" s="158">
        <v>928.23256060000006</v>
      </c>
      <c r="E12175" s="151">
        <v>12663</v>
      </c>
      <c r="F12175" s="151">
        <v>2</v>
      </c>
      <c r="G12175" s="158">
        <v>15.665378979619021</v>
      </c>
    </row>
    <row r="12176" spans="1:7" x14ac:dyDescent="0.25">
      <c r="A12176" s="147">
        <v>12172</v>
      </c>
      <c r="B12176" s="151">
        <v>21304135817</v>
      </c>
      <c r="C12176" s="151">
        <v>666</v>
      </c>
      <c r="D12176" s="158">
        <v>929.52230489999999</v>
      </c>
      <c r="E12176" s="151">
        <v>12621</v>
      </c>
      <c r="F12176" s="151">
        <v>2</v>
      </c>
      <c r="G12176" s="158">
        <v>15.945117889969362</v>
      </c>
    </row>
    <row r="12177" spans="1:7" x14ac:dyDescent="0.25">
      <c r="A12177" s="147">
        <v>12173</v>
      </c>
      <c r="B12177" s="151">
        <v>21304135818</v>
      </c>
      <c r="C12177" s="151">
        <v>403</v>
      </c>
      <c r="D12177" s="158">
        <v>902.32784470000001</v>
      </c>
      <c r="E12177" s="151">
        <v>13288</v>
      </c>
      <c r="F12177" s="151">
        <v>2</v>
      </c>
      <c r="G12177" s="158">
        <v>11.502597575596111</v>
      </c>
    </row>
    <row r="12178" spans="1:7" x14ac:dyDescent="0.25">
      <c r="A12178" s="147">
        <v>12174</v>
      </c>
      <c r="B12178" s="151">
        <v>21304135819</v>
      </c>
      <c r="C12178" s="151">
        <v>320</v>
      </c>
      <c r="D12178" s="158">
        <v>882.19499829999995</v>
      </c>
      <c r="E12178" s="151">
        <v>13668</v>
      </c>
      <c r="F12178" s="151">
        <v>2</v>
      </c>
      <c r="G12178" s="158">
        <v>8.9716264819501799</v>
      </c>
    </row>
    <row r="12179" spans="1:7" x14ac:dyDescent="0.25">
      <c r="A12179" s="147">
        <v>12175</v>
      </c>
      <c r="B12179" s="151">
        <v>21304135821</v>
      </c>
      <c r="C12179" s="151">
        <v>359</v>
      </c>
      <c r="D12179" s="158">
        <v>870.61123150000003</v>
      </c>
      <c r="E12179" s="151">
        <v>13851</v>
      </c>
      <c r="F12179" s="151">
        <v>1</v>
      </c>
      <c r="G12179" s="158">
        <v>7.7527640868522703</v>
      </c>
    </row>
    <row r="12180" spans="1:7" x14ac:dyDescent="0.25">
      <c r="A12180" s="147">
        <v>12176</v>
      </c>
      <c r="B12180" s="151">
        <v>21304135823</v>
      </c>
      <c r="C12180" s="151">
        <v>189</v>
      </c>
      <c r="D12180" s="158">
        <v>942.01485739999998</v>
      </c>
      <c r="E12180" s="151">
        <v>12212</v>
      </c>
      <c r="F12180" s="151">
        <v>3</v>
      </c>
      <c r="G12180" s="158">
        <v>18.669242040761954</v>
      </c>
    </row>
    <row r="12181" spans="1:7" x14ac:dyDescent="0.25">
      <c r="A12181" s="147">
        <v>12177</v>
      </c>
      <c r="B12181" s="151">
        <v>21304135824</v>
      </c>
      <c r="C12181" s="151">
        <v>315</v>
      </c>
      <c r="D12181" s="158">
        <v>915.21927530000005</v>
      </c>
      <c r="E12181" s="151">
        <v>12971</v>
      </c>
      <c r="F12181" s="151">
        <v>2</v>
      </c>
      <c r="G12181" s="158">
        <v>13.613960303716532</v>
      </c>
    </row>
    <row r="12182" spans="1:7" x14ac:dyDescent="0.25">
      <c r="A12182" s="147">
        <v>12178</v>
      </c>
      <c r="B12182" s="151">
        <v>21304135825</v>
      </c>
      <c r="C12182" s="151">
        <v>341</v>
      </c>
      <c r="D12182" s="158">
        <v>922.12810119999995</v>
      </c>
      <c r="E12182" s="151">
        <v>12807</v>
      </c>
      <c r="F12182" s="151">
        <v>2</v>
      </c>
      <c r="G12182" s="158">
        <v>14.706274144132141</v>
      </c>
    </row>
    <row r="12183" spans="1:7" x14ac:dyDescent="0.25">
      <c r="A12183" s="147">
        <v>12179</v>
      </c>
      <c r="B12183" s="151">
        <v>21304135826</v>
      </c>
      <c r="C12183" s="151">
        <v>631</v>
      </c>
      <c r="D12183" s="158">
        <v>940.76828320000004</v>
      </c>
      <c r="E12183" s="151">
        <v>12259</v>
      </c>
      <c r="F12183" s="151">
        <v>3</v>
      </c>
      <c r="G12183" s="158">
        <v>18.356200879179433</v>
      </c>
    </row>
    <row r="12184" spans="1:7" x14ac:dyDescent="0.25">
      <c r="A12184" s="147">
        <v>12180</v>
      </c>
      <c r="B12184" s="151">
        <v>21304135827</v>
      </c>
      <c r="C12184" s="151">
        <v>223</v>
      </c>
      <c r="D12184" s="158">
        <v>788.83509700000002</v>
      </c>
      <c r="E12184" s="151">
        <v>14671</v>
      </c>
      <c r="F12184" s="151">
        <v>1</v>
      </c>
      <c r="G12184" s="158">
        <v>2.2911948847742107</v>
      </c>
    </row>
    <row r="12185" spans="1:7" x14ac:dyDescent="0.25">
      <c r="A12185" s="147">
        <v>12181</v>
      </c>
      <c r="B12185" s="151">
        <v>21304135828</v>
      </c>
      <c r="C12185" s="151">
        <v>156</v>
      </c>
      <c r="D12185" s="158">
        <v>961.00851669999997</v>
      </c>
      <c r="E12185" s="151">
        <v>11521</v>
      </c>
      <c r="F12185" s="151">
        <v>3</v>
      </c>
      <c r="G12185" s="158">
        <v>23.271613161049686</v>
      </c>
    </row>
    <row r="12186" spans="1:7" x14ac:dyDescent="0.25">
      <c r="A12186" s="147">
        <v>12182</v>
      </c>
      <c r="B12186" s="151">
        <v>21304135829</v>
      </c>
      <c r="C12186" s="151">
        <v>328</v>
      </c>
      <c r="D12186" s="158">
        <v>1043.3925200000001</v>
      </c>
      <c r="E12186" s="151">
        <v>6401</v>
      </c>
      <c r="F12186" s="151">
        <v>7</v>
      </c>
      <c r="G12186" s="158">
        <v>57.373118422805383</v>
      </c>
    </row>
    <row r="12187" spans="1:7" x14ac:dyDescent="0.25">
      <c r="A12187" s="147">
        <v>12183</v>
      </c>
      <c r="B12187" s="151">
        <v>21304135830</v>
      </c>
      <c r="C12187" s="151">
        <v>510</v>
      </c>
      <c r="D12187" s="158">
        <v>979.90863560000003</v>
      </c>
      <c r="E12187" s="151">
        <v>10661</v>
      </c>
      <c r="F12187" s="151">
        <v>4</v>
      </c>
      <c r="G12187" s="158">
        <v>28.999600372985213</v>
      </c>
    </row>
    <row r="12188" spans="1:7" x14ac:dyDescent="0.25">
      <c r="A12188" s="147">
        <v>12184</v>
      </c>
      <c r="B12188" s="151">
        <v>21304135832</v>
      </c>
      <c r="C12188" s="151">
        <v>495</v>
      </c>
      <c r="D12188" s="158">
        <v>896.81769150000002</v>
      </c>
      <c r="E12188" s="151">
        <v>13387</v>
      </c>
      <c r="F12188" s="151">
        <v>2</v>
      </c>
      <c r="G12188" s="158">
        <v>10.843213001198881</v>
      </c>
    </row>
    <row r="12189" spans="1:7" x14ac:dyDescent="0.25">
      <c r="A12189" s="147">
        <v>12185</v>
      </c>
      <c r="B12189" s="151">
        <v>21304135833</v>
      </c>
      <c r="C12189" s="151">
        <v>469</v>
      </c>
      <c r="D12189" s="158">
        <v>967.8506185</v>
      </c>
      <c r="E12189" s="151">
        <v>11217</v>
      </c>
      <c r="F12189" s="151">
        <v>3</v>
      </c>
      <c r="G12189" s="158">
        <v>25.296390035966432</v>
      </c>
    </row>
    <row r="12190" spans="1:7" x14ac:dyDescent="0.25">
      <c r="A12190" s="147">
        <v>12186</v>
      </c>
      <c r="B12190" s="151">
        <v>21304135834</v>
      </c>
      <c r="C12190" s="151">
        <v>337</v>
      </c>
      <c r="D12190" s="158">
        <v>973.03460199999995</v>
      </c>
      <c r="E12190" s="151">
        <v>10992</v>
      </c>
      <c r="F12190" s="151">
        <v>4</v>
      </c>
      <c r="G12190" s="158">
        <v>26.794991341414683</v>
      </c>
    </row>
    <row r="12191" spans="1:7" x14ac:dyDescent="0.25">
      <c r="A12191" s="147">
        <v>12187</v>
      </c>
      <c r="B12191" s="151">
        <v>21304135835</v>
      </c>
      <c r="C12191" s="151">
        <v>387</v>
      </c>
      <c r="D12191" s="158">
        <v>1007.760472</v>
      </c>
      <c r="E12191" s="151">
        <v>9130</v>
      </c>
      <c r="F12191" s="151">
        <v>5</v>
      </c>
      <c r="G12191" s="158">
        <v>39.196749700279739</v>
      </c>
    </row>
    <row r="12192" spans="1:7" x14ac:dyDescent="0.25">
      <c r="A12192" s="147">
        <v>12188</v>
      </c>
      <c r="B12192" s="151">
        <v>21304135836</v>
      </c>
      <c r="C12192" s="151">
        <v>204</v>
      </c>
      <c r="D12192" s="158">
        <v>930.87639049999996</v>
      </c>
      <c r="E12192" s="151">
        <v>12574</v>
      </c>
      <c r="F12192" s="151">
        <v>2</v>
      </c>
      <c r="G12192" s="158">
        <v>16.258159051551885</v>
      </c>
    </row>
    <row r="12193" spans="1:7" x14ac:dyDescent="0.25">
      <c r="A12193" s="147">
        <v>12189</v>
      </c>
      <c r="B12193" s="151">
        <v>21304135837</v>
      </c>
      <c r="C12193" s="151">
        <v>477</v>
      </c>
      <c r="D12193" s="158">
        <v>836.74708390000001</v>
      </c>
      <c r="E12193" s="151">
        <v>14271</v>
      </c>
      <c r="F12193" s="151">
        <v>1</v>
      </c>
      <c r="G12193" s="158">
        <v>4.9553749833488743</v>
      </c>
    </row>
    <row r="12194" spans="1:7" x14ac:dyDescent="0.25">
      <c r="A12194" s="147">
        <v>12190</v>
      </c>
      <c r="B12194" s="151">
        <v>21304135838</v>
      </c>
      <c r="C12194" s="151">
        <v>525</v>
      </c>
      <c r="D12194" s="158">
        <v>972.18250009999997</v>
      </c>
      <c r="E12194" s="151">
        <v>11026</v>
      </c>
      <c r="F12194" s="151">
        <v>4</v>
      </c>
      <c r="G12194" s="158">
        <v>26.568536033035834</v>
      </c>
    </row>
    <row r="12195" spans="1:7" x14ac:dyDescent="0.25">
      <c r="A12195" s="147">
        <v>12191</v>
      </c>
      <c r="B12195" s="151">
        <v>21304135839</v>
      </c>
      <c r="C12195" s="151">
        <v>397</v>
      </c>
      <c r="D12195" s="158">
        <v>959.14202020000005</v>
      </c>
      <c r="E12195" s="151">
        <v>11604</v>
      </c>
      <c r="F12195" s="151">
        <v>3</v>
      </c>
      <c r="G12195" s="158">
        <v>22.718795790595443</v>
      </c>
    </row>
    <row r="12196" spans="1:7" x14ac:dyDescent="0.25">
      <c r="A12196" s="147">
        <v>12192</v>
      </c>
      <c r="B12196" s="151">
        <v>21304135842</v>
      </c>
      <c r="C12196" s="151">
        <v>485</v>
      </c>
      <c r="D12196" s="158">
        <v>935.27086250000002</v>
      </c>
      <c r="E12196" s="151">
        <v>12452</v>
      </c>
      <c r="F12196" s="151">
        <v>3</v>
      </c>
      <c r="G12196" s="158">
        <v>17.070733981617156</v>
      </c>
    </row>
    <row r="12197" spans="1:7" x14ac:dyDescent="0.25">
      <c r="A12197" s="147">
        <v>12193</v>
      </c>
      <c r="B12197" s="151">
        <v>21304135843</v>
      </c>
      <c r="C12197" s="151">
        <v>612</v>
      </c>
      <c r="D12197" s="158">
        <v>919.27444019999996</v>
      </c>
      <c r="E12197" s="151">
        <v>12877</v>
      </c>
      <c r="F12197" s="151">
        <v>2</v>
      </c>
      <c r="G12197" s="158">
        <v>14.240042626881577</v>
      </c>
    </row>
    <row r="12198" spans="1:7" x14ac:dyDescent="0.25">
      <c r="A12198" s="147">
        <v>12194</v>
      </c>
      <c r="B12198" s="151">
        <v>21304135844</v>
      </c>
      <c r="C12198" s="151">
        <v>319</v>
      </c>
      <c r="D12198" s="158">
        <v>960.22141409999995</v>
      </c>
      <c r="E12198" s="151">
        <v>11558</v>
      </c>
      <c r="F12198" s="151">
        <v>3</v>
      </c>
      <c r="G12198" s="158">
        <v>23.025176501931529</v>
      </c>
    </row>
    <row r="12199" spans="1:7" x14ac:dyDescent="0.25">
      <c r="A12199" s="147">
        <v>12195</v>
      </c>
      <c r="B12199" s="151">
        <v>21304135845</v>
      </c>
      <c r="C12199" s="151">
        <v>438</v>
      </c>
      <c r="D12199" s="158">
        <v>985.00205640000001</v>
      </c>
      <c r="E12199" s="151">
        <v>10420</v>
      </c>
      <c r="F12199" s="151">
        <v>4</v>
      </c>
      <c r="G12199" s="158">
        <v>30.604768882376447</v>
      </c>
    </row>
    <row r="12200" spans="1:7" x14ac:dyDescent="0.25">
      <c r="A12200" s="147">
        <v>12196</v>
      </c>
      <c r="B12200" s="151">
        <v>21304135846</v>
      </c>
      <c r="C12200" s="151">
        <v>351</v>
      </c>
      <c r="D12200" s="158">
        <v>967.10333990000004</v>
      </c>
      <c r="E12200" s="151">
        <v>11253</v>
      </c>
      <c r="F12200" s="151">
        <v>3</v>
      </c>
      <c r="G12200" s="158">
        <v>25.056613827094708</v>
      </c>
    </row>
    <row r="12201" spans="1:7" x14ac:dyDescent="0.25">
      <c r="A12201" s="147">
        <v>12197</v>
      </c>
      <c r="B12201" s="151">
        <v>21304135847</v>
      </c>
      <c r="C12201" s="151">
        <v>599</v>
      </c>
      <c r="D12201" s="158">
        <v>963.84204420000003</v>
      </c>
      <c r="E12201" s="151">
        <v>11386</v>
      </c>
      <c r="F12201" s="151">
        <v>3</v>
      </c>
      <c r="G12201" s="158">
        <v>24.170773944318636</v>
      </c>
    </row>
    <row r="12202" spans="1:7" x14ac:dyDescent="0.25">
      <c r="A12202" s="147">
        <v>12198</v>
      </c>
      <c r="B12202" s="151">
        <v>21304135848</v>
      </c>
      <c r="C12202" s="151">
        <v>573</v>
      </c>
      <c r="D12202" s="158">
        <v>958.16985039999997</v>
      </c>
      <c r="E12202" s="151">
        <v>11642</v>
      </c>
      <c r="F12202" s="151">
        <v>3</v>
      </c>
      <c r="G12202" s="158">
        <v>22.465698681230851</v>
      </c>
    </row>
    <row r="12203" spans="1:7" x14ac:dyDescent="0.25">
      <c r="A12203" s="147">
        <v>12199</v>
      </c>
      <c r="B12203" s="151">
        <v>21304135849</v>
      </c>
      <c r="C12203" s="151">
        <v>421</v>
      </c>
      <c r="D12203" s="158">
        <v>1016.02633</v>
      </c>
      <c r="E12203" s="151">
        <v>8574</v>
      </c>
      <c r="F12203" s="151">
        <v>5</v>
      </c>
      <c r="G12203" s="158">
        <v>42.899960037298527</v>
      </c>
    </row>
    <row r="12204" spans="1:7" x14ac:dyDescent="0.25">
      <c r="A12204" s="147">
        <v>12200</v>
      </c>
      <c r="B12204" s="151">
        <v>21304135850</v>
      </c>
      <c r="C12204" s="151">
        <v>430</v>
      </c>
      <c r="D12204" s="158">
        <v>989.08142369999996</v>
      </c>
      <c r="E12204" s="151">
        <v>10202</v>
      </c>
      <c r="F12204" s="151">
        <v>4</v>
      </c>
      <c r="G12204" s="158">
        <v>32.056747036099644</v>
      </c>
    </row>
    <row r="12205" spans="1:7" x14ac:dyDescent="0.25">
      <c r="A12205" s="147">
        <v>12201</v>
      </c>
      <c r="B12205" s="151">
        <v>21304135851</v>
      </c>
      <c r="C12205" s="151">
        <v>133</v>
      </c>
      <c r="D12205" s="158">
        <v>886.22567670000001</v>
      </c>
      <c r="E12205" s="151">
        <v>13595</v>
      </c>
      <c r="F12205" s="151">
        <v>2</v>
      </c>
      <c r="G12205" s="158">
        <v>9.4578393499400555</v>
      </c>
    </row>
    <row r="12206" spans="1:7" x14ac:dyDescent="0.25">
      <c r="A12206" s="147">
        <v>12202</v>
      </c>
      <c r="B12206" s="151">
        <v>21304135852</v>
      </c>
      <c r="C12206" s="151">
        <v>299</v>
      </c>
      <c r="D12206" s="158">
        <v>954.90246060000004</v>
      </c>
      <c r="E12206" s="151">
        <v>11767</v>
      </c>
      <c r="F12206" s="151">
        <v>3</v>
      </c>
      <c r="G12206" s="158">
        <v>21.633142400426269</v>
      </c>
    </row>
    <row r="12207" spans="1:7" x14ac:dyDescent="0.25">
      <c r="A12207" s="147">
        <v>12203</v>
      </c>
      <c r="B12207" s="151">
        <v>21304135853</v>
      </c>
      <c r="C12207" s="151">
        <v>369</v>
      </c>
      <c r="D12207" s="158">
        <v>911.73739560000001</v>
      </c>
      <c r="E12207" s="151">
        <v>13063</v>
      </c>
      <c r="F12207" s="151">
        <v>2</v>
      </c>
      <c r="G12207" s="158">
        <v>13.00119888104436</v>
      </c>
    </row>
    <row r="12208" spans="1:7" x14ac:dyDescent="0.25">
      <c r="A12208" s="147">
        <v>12204</v>
      </c>
      <c r="B12208" s="151">
        <v>21304135854</v>
      </c>
      <c r="C12208" s="151">
        <v>587</v>
      </c>
      <c r="D12208" s="158">
        <v>1003.13638</v>
      </c>
      <c r="E12208" s="151">
        <v>9436</v>
      </c>
      <c r="F12208" s="151">
        <v>5</v>
      </c>
      <c r="G12208" s="158">
        <v>37.158651924870121</v>
      </c>
    </row>
    <row r="12209" spans="1:7" x14ac:dyDescent="0.25">
      <c r="A12209" s="147">
        <v>12205</v>
      </c>
      <c r="B12209" s="151">
        <v>21304135855</v>
      </c>
      <c r="C12209" s="151">
        <v>675</v>
      </c>
      <c r="D12209" s="158">
        <v>884.3030344</v>
      </c>
      <c r="E12209" s="151">
        <v>13634</v>
      </c>
      <c r="F12209" s="151">
        <v>2</v>
      </c>
      <c r="G12209" s="158">
        <v>9.1980817903290273</v>
      </c>
    </row>
    <row r="12210" spans="1:7" x14ac:dyDescent="0.25">
      <c r="A12210" s="147">
        <v>12206</v>
      </c>
      <c r="B12210" s="151">
        <v>21304135856</v>
      </c>
      <c r="C12210" s="151">
        <v>536</v>
      </c>
      <c r="D12210" s="158">
        <v>925.06334089999996</v>
      </c>
      <c r="E12210" s="151">
        <v>12737</v>
      </c>
      <c r="F12210" s="151">
        <v>2</v>
      </c>
      <c r="G12210" s="158">
        <v>15.17250566138271</v>
      </c>
    </row>
    <row r="12211" spans="1:7" x14ac:dyDescent="0.25">
      <c r="A12211" s="147">
        <v>12207</v>
      </c>
      <c r="B12211" s="151">
        <v>21304135857</v>
      </c>
      <c r="C12211" s="151">
        <v>377</v>
      </c>
      <c r="D12211" s="158">
        <v>904.5439877</v>
      </c>
      <c r="E12211" s="151">
        <v>13229</v>
      </c>
      <c r="F12211" s="151">
        <v>2</v>
      </c>
      <c r="G12211" s="158">
        <v>11.895564140135875</v>
      </c>
    </row>
    <row r="12212" spans="1:7" x14ac:dyDescent="0.25">
      <c r="A12212" s="147">
        <v>12208</v>
      </c>
      <c r="B12212" s="151">
        <v>21304135858</v>
      </c>
      <c r="C12212" s="151">
        <v>386</v>
      </c>
      <c r="D12212" s="158">
        <v>955.46740999999997</v>
      </c>
      <c r="E12212" s="151">
        <v>11745</v>
      </c>
      <c r="F12212" s="151">
        <v>3</v>
      </c>
      <c r="G12212" s="158">
        <v>21.779672305847875</v>
      </c>
    </row>
    <row r="12213" spans="1:7" x14ac:dyDescent="0.25">
      <c r="A12213" s="147">
        <v>12209</v>
      </c>
      <c r="B12213" s="151">
        <v>21304135859</v>
      </c>
      <c r="C12213" s="151">
        <v>337</v>
      </c>
      <c r="D12213" s="158">
        <v>987.7422388</v>
      </c>
      <c r="E12213" s="151">
        <v>10281</v>
      </c>
      <c r="F12213" s="151">
        <v>4</v>
      </c>
      <c r="G12213" s="158">
        <v>31.530571466631148</v>
      </c>
    </row>
    <row r="12214" spans="1:7" x14ac:dyDescent="0.25">
      <c r="A12214" s="147">
        <v>12210</v>
      </c>
      <c r="B12214" s="151">
        <v>21304135860</v>
      </c>
      <c r="C12214" s="151">
        <v>313</v>
      </c>
      <c r="D12214" s="158">
        <v>896.71788140000001</v>
      </c>
      <c r="E12214" s="151">
        <v>13391</v>
      </c>
      <c r="F12214" s="151">
        <v>2</v>
      </c>
      <c r="G12214" s="158">
        <v>10.816571200213135</v>
      </c>
    </row>
    <row r="12215" spans="1:7" x14ac:dyDescent="0.25">
      <c r="A12215" s="147">
        <v>12211</v>
      </c>
      <c r="B12215" s="151">
        <v>21304135861</v>
      </c>
      <c r="C12215" s="151">
        <v>338</v>
      </c>
      <c r="D12215" s="158">
        <v>922.95962110000005</v>
      </c>
      <c r="E12215" s="151">
        <v>12790</v>
      </c>
      <c r="F12215" s="151">
        <v>2</v>
      </c>
      <c r="G12215" s="158">
        <v>14.819501798321566</v>
      </c>
    </row>
    <row r="12216" spans="1:7" x14ac:dyDescent="0.25">
      <c r="A12216" s="147">
        <v>12212</v>
      </c>
      <c r="B12216" s="151">
        <v>21304135903</v>
      </c>
      <c r="C12216" s="151">
        <v>388</v>
      </c>
      <c r="D12216" s="158">
        <v>911.12669649999998</v>
      </c>
      <c r="E12216" s="151">
        <v>13078</v>
      </c>
      <c r="F12216" s="151">
        <v>2</v>
      </c>
      <c r="G12216" s="158">
        <v>12.901292127347809</v>
      </c>
    </row>
    <row r="12217" spans="1:7" x14ac:dyDescent="0.25">
      <c r="A12217" s="147">
        <v>12213</v>
      </c>
      <c r="B12217" s="151">
        <v>21304135904</v>
      </c>
      <c r="C12217" s="151">
        <v>410</v>
      </c>
      <c r="D12217" s="158">
        <v>816.84558019999997</v>
      </c>
      <c r="E12217" s="151">
        <v>14478</v>
      </c>
      <c r="F12217" s="151">
        <v>1</v>
      </c>
      <c r="G12217" s="158">
        <v>3.5766617823364855</v>
      </c>
    </row>
    <row r="12218" spans="1:7" x14ac:dyDescent="0.25">
      <c r="A12218" s="147">
        <v>12214</v>
      </c>
      <c r="B12218" s="151">
        <v>21304135909</v>
      </c>
      <c r="C12218" s="151">
        <v>270</v>
      </c>
      <c r="D12218" s="158">
        <v>1083.490288</v>
      </c>
      <c r="E12218" s="151">
        <v>2736</v>
      </c>
      <c r="F12218" s="151">
        <v>9</v>
      </c>
      <c r="G12218" s="158">
        <v>81.783668575995733</v>
      </c>
    </row>
    <row r="12219" spans="1:7" x14ac:dyDescent="0.25">
      <c r="A12219" s="147">
        <v>12215</v>
      </c>
      <c r="B12219" s="151">
        <v>21304135910</v>
      </c>
      <c r="C12219" s="151">
        <v>194</v>
      </c>
      <c r="D12219" s="158">
        <v>1019.583718</v>
      </c>
      <c r="E12219" s="151">
        <v>8316</v>
      </c>
      <c r="F12219" s="151">
        <v>5</v>
      </c>
      <c r="G12219" s="158">
        <v>44.618356200879177</v>
      </c>
    </row>
    <row r="12220" spans="1:7" x14ac:dyDescent="0.25">
      <c r="A12220" s="147">
        <v>12216</v>
      </c>
      <c r="B12220" s="151">
        <v>21304135911</v>
      </c>
      <c r="C12220" s="151">
        <v>92</v>
      </c>
      <c r="D12220" s="158">
        <v>1161.7878410000001</v>
      </c>
      <c r="E12220" s="151">
        <v>9</v>
      </c>
      <c r="F12220" s="151">
        <v>10</v>
      </c>
      <c r="G12220" s="158">
        <v>99.946716398028514</v>
      </c>
    </row>
    <row r="12221" spans="1:7" x14ac:dyDescent="0.25">
      <c r="A12221" s="147">
        <v>12217</v>
      </c>
      <c r="B12221" s="151">
        <v>21304135912</v>
      </c>
      <c r="C12221" s="151">
        <v>574</v>
      </c>
      <c r="D12221" s="158">
        <v>1059.394569</v>
      </c>
      <c r="E12221" s="151">
        <v>4887</v>
      </c>
      <c r="F12221" s="151">
        <v>7</v>
      </c>
      <c r="G12221" s="158">
        <v>67.457040095910486</v>
      </c>
    </row>
    <row r="12222" spans="1:7" x14ac:dyDescent="0.25">
      <c r="A12222" s="147">
        <v>12218</v>
      </c>
      <c r="B12222" s="151">
        <v>21304135913</v>
      </c>
      <c r="C12222" s="151">
        <v>153</v>
      </c>
      <c r="D12222" s="158">
        <v>943.59699179999996</v>
      </c>
      <c r="E12222" s="151">
        <v>12159</v>
      </c>
      <c r="F12222" s="151">
        <v>3</v>
      </c>
      <c r="G12222" s="158">
        <v>19.022245903823098</v>
      </c>
    </row>
    <row r="12223" spans="1:7" x14ac:dyDescent="0.25">
      <c r="A12223" s="147">
        <v>12219</v>
      </c>
      <c r="B12223" s="151">
        <v>21304135914</v>
      </c>
      <c r="C12223" s="151">
        <v>378</v>
      </c>
      <c r="D12223" s="158">
        <v>1042.840715</v>
      </c>
      <c r="E12223" s="151">
        <v>6455</v>
      </c>
      <c r="F12223" s="151">
        <v>7</v>
      </c>
      <c r="G12223" s="158">
        <v>57.013454109497808</v>
      </c>
    </row>
    <row r="12224" spans="1:7" x14ac:dyDescent="0.25">
      <c r="A12224" s="147">
        <v>12220</v>
      </c>
      <c r="B12224" s="151">
        <v>21304135915</v>
      </c>
      <c r="C12224" s="151">
        <v>494</v>
      </c>
      <c r="D12224" s="158">
        <v>1054.098414</v>
      </c>
      <c r="E12224" s="151">
        <v>5449</v>
      </c>
      <c r="F12224" s="151">
        <v>7</v>
      </c>
      <c r="G12224" s="158">
        <v>63.713867057413076</v>
      </c>
    </row>
    <row r="12225" spans="1:7" x14ac:dyDescent="0.25">
      <c r="A12225" s="147">
        <v>12221</v>
      </c>
      <c r="B12225" s="151">
        <v>21304135916</v>
      </c>
      <c r="C12225" s="151">
        <v>116</v>
      </c>
      <c r="D12225" s="158">
        <v>967.5872468</v>
      </c>
      <c r="E12225" s="151">
        <v>11226</v>
      </c>
      <c r="F12225" s="151">
        <v>3</v>
      </c>
      <c r="G12225" s="158">
        <v>25.236445983748503</v>
      </c>
    </row>
    <row r="12226" spans="1:7" x14ac:dyDescent="0.25">
      <c r="A12226" s="147">
        <v>12222</v>
      </c>
      <c r="B12226" s="151">
        <v>21304135917</v>
      </c>
      <c r="C12226" s="151">
        <v>553</v>
      </c>
      <c r="D12226" s="158">
        <v>1062.894002</v>
      </c>
      <c r="E12226" s="151">
        <v>4564</v>
      </c>
      <c r="F12226" s="151">
        <v>8</v>
      </c>
      <c r="G12226" s="158">
        <v>69.608365525509512</v>
      </c>
    </row>
    <row r="12227" spans="1:7" x14ac:dyDescent="0.25">
      <c r="A12227" s="147">
        <v>12223</v>
      </c>
      <c r="B12227" s="151">
        <v>21304135918</v>
      </c>
      <c r="C12227" s="151">
        <v>438</v>
      </c>
      <c r="D12227" s="158">
        <v>1026.989143</v>
      </c>
      <c r="E12227" s="151">
        <v>7752</v>
      </c>
      <c r="F12227" s="151">
        <v>6</v>
      </c>
      <c r="G12227" s="158">
        <v>48.374850139869459</v>
      </c>
    </row>
    <row r="12228" spans="1:7" x14ac:dyDescent="0.25">
      <c r="A12228" s="147">
        <v>12224</v>
      </c>
      <c r="B12228" s="151">
        <v>21304135919</v>
      </c>
      <c r="C12228" s="151">
        <v>393</v>
      </c>
      <c r="D12228" s="158">
        <v>1095.2772480000001</v>
      </c>
      <c r="E12228" s="151">
        <v>1766</v>
      </c>
      <c r="F12228" s="151">
        <v>9</v>
      </c>
      <c r="G12228" s="158">
        <v>88.244305315039298</v>
      </c>
    </row>
    <row r="12229" spans="1:7" x14ac:dyDescent="0.25">
      <c r="A12229" s="147">
        <v>12225</v>
      </c>
      <c r="B12229" s="151">
        <v>21304135920</v>
      </c>
      <c r="C12229" s="151">
        <v>99</v>
      </c>
      <c r="D12229" s="158">
        <v>985.09197700000004</v>
      </c>
      <c r="E12229" s="151">
        <v>10417</v>
      </c>
      <c r="F12229" s="151">
        <v>4</v>
      </c>
      <c r="G12229" s="158">
        <v>30.624750233115762</v>
      </c>
    </row>
    <row r="12230" spans="1:7" x14ac:dyDescent="0.25">
      <c r="A12230" s="147">
        <v>12226</v>
      </c>
      <c r="B12230" s="151">
        <v>21304135921</v>
      </c>
      <c r="C12230" s="151">
        <v>456</v>
      </c>
      <c r="D12230" s="158">
        <v>1020.705927</v>
      </c>
      <c r="E12230" s="151">
        <v>8233</v>
      </c>
      <c r="F12230" s="151">
        <v>5</v>
      </c>
      <c r="G12230" s="158">
        <v>45.171173571333426</v>
      </c>
    </row>
    <row r="12231" spans="1:7" x14ac:dyDescent="0.25">
      <c r="A12231" s="147">
        <v>12227</v>
      </c>
      <c r="B12231" s="151">
        <v>21304135922</v>
      </c>
      <c r="C12231" s="151">
        <v>301</v>
      </c>
      <c r="D12231" s="158">
        <v>967.79006960000004</v>
      </c>
      <c r="E12231" s="151">
        <v>11219</v>
      </c>
      <c r="F12231" s="151">
        <v>3</v>
      </c>
      <c r="G12231" s="158">
        <v>25.283069135473557</v>
      </c>
    </row>
    <row r="12232" spans="1:7" x14ac:dyDescent="0.25">
      <c r="A12232" s="147">
        <v>12228</v>
      </c>
      <c r="B12232" s="151">
        <v>21304135923</v>
      </c>
      <c r="C12232" s="151">
        <v>464</v>
      </c>
      <c r="D12232" s="158">
        <v>1016.329391</v>
      </c>
      <c r="E12232" s="151">
        <v>8553</v>
      </c>
      <c r="F12232" s="151">
        <v>5</v>
      </c>
      <c r="G12232" s="158">
        <v>43.039829492473693</v>
      </c>
    </row>
    <row r="12233" spans="1:7" x14ac:dyDescent="0.25">
      <c r="A12233" s="147">
        <v>12229</v>
      </c>
      <c r="B12233" s="151">
        <v>21304135924</v>
      </c>
      <c r="C12233" s="151">
        <v>474</v>
      </c>
      <c r="D12233" s="158">
        <v>1033.055693</v>
      </c>
      <c r="E12233" s="151">
        <v>7240</v>
      </c>
      <c r="F12233" s="151">
        <v>6</v>
      </c>
      <c r="G12233" s="158">
        <v>51.785000666045022</v>
      </c>
    </row>
    <row r="12234" spans="1:7" x14ac:dyDescent="0.25">
      <c r="A12234" s="147">
        <v>12230</v>
      </c>
      <c r="B12234" s="151">
        <v>21304135925</v>
      </c>
      <c r="C12234" s="151">
        <v>288</v>
      </c>
      <c r="D12234" s="158">
        <v>1014.549587</v>
      </c>
      <c r="E12234" s="151">
        <v>8673</v>
      </c>
      <c r="F12234" s="151">
        <v>5</v>
      </c>
      <c r="G12234" s="158">
        <v>42.24057546290129</v>
      </c>
    </row>
    <row r="12235" spans="1:7" x14ac:dyDescent="0.25">
      <c r="A12235" s="147">
        <v>12231</v>
      </c>
      <c r="B12235" s="151">
        <v>21304135926</v>
      </c>
      <c r="C12235" s="151">
        <v>402</v>
      </c>
      <c r="D12235" s="158">
        <v>1071.9565520000001</v>
      </c>
      <c r="E12235" s="151">
        <v>3763</v>
      </c>
      <c r="F12235" s="151">
        <v>8</v>
      </c>
      <c r="G12235" s="158">
        <v>74.943386172905292</v>
      </c>
    </row>
    <row r="12236" spans="1:7" x14ac:dyDescent="0.25">
      <c r="A12236" s="147">
        <v>12232</v>
      </c>
      <c r="B12236" s="151">
        <v>21304135927</v>
      </c>
      <c r="C12236" s="151">
        <v>358</v>
      </c>
      <c r="D12236" s="158">
        <v>1007.108347</v>
      </c>
      <c r="E12236" s="151">
        <v>9174</v>
      </c>
      <c r="F12236" s="151">
        <v>5</v>
      </c>
      <c r="G12236" s="158">
        <v>38.903689889436528</v>
      </c>
    </row>
    <row r="12237" spans="1:7" x14ac:dyDescent="0.25">
      <c r="A12237" s="147">
        <v>12233</v>
      </c>
      <c r="B12237" s="151">
        <v>21304135928</v>
      </c>
      <c r="C12237" s="151">
        <v>368</v>
      </c>
      <c r="D12237" s="158">
        <v>1005.212171</v>
      </c>
      <c r="E12237" s="151">
        <v>9306</v>
      </c>
      <c r="F12237" s="151">
        <v>5</v>
      </c>
      <c r="G12237" s="158">
        <v>38.024510456906881</v>
      </c>
    </row>
    <row r="12238" spans="1:7" x14ac:dyDescent="0.25">
      <c r="A12238" s="147">
        <v>12234</v>
      </c>
      <c r="B12238" s="151">
        <v>21304135929</v>
      </c>
      <c r="C12238" s="151">
        <v>306</v>
      </c>
      <c r="D12238" s="158">
        <v>1076.9507599999999</v>
      </c>
      <c r="E12238" s="151">
        <v>3315</v>
      </c>
      <c r="F12238" s="151">
        <v>8</v>
      </c>
      <c r="G12238" s="158">
        <v>77.927267883308915</v>
      </c>
    </row>
    <row r="12239" spans="1:7" x14ac:dyDescent="0.25">
      <c r="A12239" s="147">
        <v>12235</v>
      </c>
      <c r="B12239" s="151">
        <v>21304135930</v>
      </c>
      <c r="C12239" s="151">
        <v>350</v>
      </c>
      <c r="D12239" s="158">
        <v>1025.9081389999999</v>
      </c>
      <c r="E12239" s="151">
        <v>7821</v>
      </c>
      <c r="F12239" s="151">
        <v>6</v>
      </c>
      <c r="G12239" s="158">
        <v>47.915279072865324</v>
      </c>
    </row>
    <row r="12240" spans="1:7" x14ac:dyDescent="0.25">
      <c r="A12240" s="147">
        <v>12236</v>
      </c>
      <c r="B12240" s="151">
        <v>21304135931</v>
      </c>
      <c r="C12240" s="151">
        <v>358</v>
      </c>
      <c r="D12240" s="158">
        <v>1051.55647</v>
      </c>
      <c r="E12240" s="151">
        <v>5673</v>
      </c>
      <c r="F12240" s="151">
        <v>7</v>
      </c>
      <c r="G12240" s="158">
        <v>62.221926202211264</v>
      </c>
    </row>
    <row r="12241" spans="1:7" x14ac:dyDescent="0.25">
      <c r="A12241" s="147">
        <v>12237</v>
      </c>
      <c r="B12241" s="151">
        <v>21304135933</v>
      </c>
      <c r="C12241" s="151">
        <v>564</v>
      </c>
      <c r="D12241" s="158">
        <v>1058.6028260000001</v>
      </c>
      <c r="E12241" s="151">
        <v>4974</v>
      </c>
      <c r="F12241" s="151">
        <v>7</v>
      </c>
      <c r="G12241" s="158">
        <v>66.877580924470493</v>
      </c>
    </row>
    <row r="12242" spans="1:7" x14ac:dyDescent="0.25">
      <c r="A12242" s="147">
        <v>12238</v>
      </c>
      <c r="B12242" s="151">
        <v>21304135934</v>
      </c>
      <c r="C12242" s="151">
        <v>372</v>
      </c>
      <c r="D12242" s="158">
        <v>1084.588616</v>
      </c>
      <c r="E12242" s="151">
        <v>2629</v>
      </c>
      <c r="F12242" s="151">
        <v>9</v>
      </c>
      <c r="G12242" s="158">
        <v>82.496336752364456</v>
      </c>
    </row>
    <row r="12243" spans="1:7" x14ac:dyDescent="0.25">
      <c r="A12243" s="147">
        <v>12239</v>
      </c>
      <c r="B12243" s="151">
        <v>21304135935</v>
      </c>
      <c r="C12243" s="151">
        <v>509</v>
      </c>
      <c r="D12243" s="158">
        <v>1049.7896009999999</v>
      </c>
      <c r="E12243" s="151">
        <v>5826</v>
      </c>
      <c r="F12243" s="151">
        <v>7</v>
      </c>
      <c r="G12243" s="158">
        <v>61.202877314506466</v>
      </c>
    </row>
    <row r="12244" spans="1:7" x14ac:dyDescent="0.25">
      <c r="A12244" s="147">
        <v>12240</v>
      </c>
      <c r="B12244" s="151">
        <v>21304135936</v>
      </c>
      <c r="C12244" s="151">
        <v>372</v>
      </c>
      <c r="D12244" s="158">
        <v>1028.7890640000001</v>
      </c>
      <c r="E12244" s="151">
        <v>7604</v>
      </c>
      <c r="F12244" s="151">
        <v>6</v>
      </c>
      <c r="G12244" s="158">
        <v>49.360596776342078</v>
      </c>
    </row>
    <row r="12245" spans="1:7" x14ac:dyDescent="0.25">
      <c r="A12245" s="147">
        <v>12241</v>
      </c>
      <c r="B12245" s="151">
        <v>21304135937</v>
      </c>
      <c r="C12245" s="151">
        <v>367</v>
      </c>
      <c r="D12245" s="158">
        <v>1072.6162429999999</v>
      </c>
      <c r="E12245" s="151">
        <v>3704</v>
      </c>
      <c r="F12245" s="151">
        <v>8</v>
      </c>
      <c r="G12245" s="158">
        <v>75.336352737445054</v>
      </c>
    </row>
    <row r="12246" spans="1:7" x14ac:dyDescent="0.25">
      <c r="A12246" s="147">
        <v>12242</v>
      </c>
      <c r="B12246" s="151">
        <v>21304135938</v>
      </c>
      <c r="C12246" s="151">
        <v>131</v>
      </c>
      <c r="D12246" s="158">
        <v>998.86623980000002</v>
      </c>
      <c r="E12246" s="151">
        <v>9678</v>
      </c>
      <c r="F12246" s="151">
        <v>5</v>
      </c>
      <c r="G12246" s="158">
        <v>35.546822965232451</v>
      </c>
    </row>
    <row r="12247" spans="1:7" x14ac:dyDescent="0.25">
      <c r="A12247" s="147">
        <v>12243</v>
      </c>
      <c r="B12247" s="151">
        <v>21304135939</v>
      </c>
      <c r="C12247" s="151">
        <v>284</v>
      </c>
      <c r="D12247" s="158">
        <v>1052.0208190000001</v>
      </c>
      <c r="E12247" s="151">
        <v>5623</v>
      </c>
      <c r="F12247" s="151">
        <v>7</v>
      </c>
      <c r="G12247" s="158">
        <v>62.554948714533097</v>
      </c>
    </row>
    <row r="12248" spans="1:7" x14ac:dyDescent="0.25">
      <c r="A12248" s="147">
        <v>12244</v>
      </c>
      <c r="B12248" s="151">
        <v>21304135940</v>
      </c>
      <c r="C12248" s="151">
        <v>572</v>
      </c>
      <c r="D12248" s="158">
        <v>1055.3262460000001</v>
      </c>
      <c r="E12248" s="151">
        <v>5319</v>
      </c>
      <c r="F12248" s="151">
        <v>7</v>
      </c>
      <c r="G12248" s="158">
        <v>64.579725589449851</v>
      </c>
    </row>
    <row r="12249" spans="1:7" x14ac:dyDescent="0.25">
      <c r="A12249" s="147">
        <v>12245</v>
      </c>
      <c r="B12249" s="151">
        <v>21304135941</v>
      </c>
      <c r="C12249" s="151">
        <v>66</v>
      </c>
      <c r="D12249" s="158">
        <v>1049.2528910000001</v>
      </c>
      <c r="E12249" s="151">
        <v>5879</v>
      </c>
      <c r="F12249" s="151">
        <v>7</v>
      </c>
      <c r="G12249" s="158">
        <v>60.849873451445312</v>
      </c>
    </row>
    <row r="12250" spans="1:7" x14ac:dyDescent="0.25">
      <c r="A12250" s="147">
        <v>12246</v>
      </c>
      <c r="B12250" s="151">
        <v>21304135942</v>
      </c>
      <c r="C12250" s="151">
        <v>305</v>
      </c>
      <c r="D12250" s="158">
        <v>1032.263874</v>
      </c>
      <c r="E12250" s="151">
        <v>7313</v>
      </c>
      <c r="F12250" s="151">
        <v>6</v>
      </c>
      <c r="G12250" s="158">
        <v>51.298787798055145</v>
      </c>
    </row>
    <row r="12251" spans="1:7" x14ac:dyDescent="0.25">
      <c r="A12251" s="147">
        <v>12247</v>
      </c>
      <c r="B12251" s="151">
        <v>21304135943</v>
      </c>
      <c r="C12251" s="151">
        <v>367</v>
      </c>
      <c r="D12251" s="158">
        <v>1074.213401</v>
      </c>
      <c r="E12251" s="151">
        <v>3572</v>
      </c>
      <c r="F12251" s="151">
        <v>8</v>
      </c>
      <c r="G12251" s="158">
        <v>76.215532169974693</v>
      </c>
    </row>
    <row r="12252" spans="1:7" x14ac:dyDescent="0.25">
      <c r="A12252" s="147">
        <v>12248</v>
      </c>
      <c r="B12252" s="151">
        <v>21304135944</v>
      </c>
      <c r="C12252" s="151">
        <v>145</v>
      </c>
      <c r="D12252" s="158">
        <v>1116.7460450000001</v>
      </c>
      <c r="E12252" s="151">
        <v>554</v>
      </c>
      <c r="F12252" s="151">
        <v>10</v>
      </c>
      <c r="G12252" s="158">
        <v>96.316771013720526</v>
      </c>
    </row>
    <row r="12253" spans="1:7" x14ac:dyDescent="0.25">
      <c r="A12253" s="147">
        <v>12249</v>
      </c>
      <c r="B12253" s="151">
        <v>21304135945</v>
      </c>
      <c r="C12253" s="151">
        <v>60</v>
      </c>
      <c r="D12253" s="158">
        <v>1143.2400729999999</v>
      </c>
      <c r="E12253" s="151">
        <v>46</v>
      </c>
      <c r="F12253" s="151">
        <v>10</v>
      </c>
      <c r="G12253" s="158">
        <v>99.700279738910353</v>
      </c>
    </row>
    <row r="12254" spans="1:7" x14ac:dyDescent="0.25">
      <c r="A12254" s="147">
        <v>12250</v>
      </c>
      <c r="B12254" s="151">
        <v>21304135946</v>
      </c>
      <c r="C12254" s="151">
        <v>281</v>
      </c>
      <c r="D12254" s="158">
        <v>1101.610535</v>
      </c>
      <c r="E12254" s="151">
        <v>1303</v>
      </c>
      <c r="F12254" s="151">
        <v>10</v>
      </c>
      <c r="G12254" s="158">
        <v>91.328093779139479</v>
      </c>
    </row>
    <row r="12255" spans="1:7" x14ac:dyDescent="0.25">
      <c r="A12255" s="147">
        <v>12251</v>
      </c>
      <c r="B12255" s="151">
        <v>21304135947</v>
      </c>
      <c r="C12255" s="151">
        <v>376</v>
      </c>
      <c r="D12255" s="158">
        <v>1037.872625</v>
      </c>
      <c r="E12255" s="151">
        <v>6895</v>
      </c>
      <c r="F12255" s="151">
        <v>6</v>
      </c>
      <c r="G12255" s="158">
        <v>54.082856001065672</v>
      </c>
    </row>
    <row r="12256" spans="1:7" x14ac:dyDescent="0.25">
      <c r="A12256" s="147">
        <v>12252</v>
      </c>
      <c r="B12256" s="151">
        <v>21304135948</v>
      </c>
      <c r="C12256" s="151">
        <v>326</v>
      </c>
      <c r="D12256" s="158">
        <v>954.41538049999997</v>
      </c>
      <c r="E12256" s="151">
        <v>11783</v>
      </c>
      <c r="F12256" s="151">
        <v>3</v>
      </c>
      <c r="G12256" s="158">
        <v>21.526575196483282</v>
      </c>
    </row>
    <row r="12257" spans="1:7" x14ac:dyDescent="0.25">
      <c r="A12257" s="147">
        <v>12253</v>
      </c>
      <c r="B12257" s="151">
        <v>21304135949</v>
      </c>
      <c r="C12257" s="151">
        <v>693</v>
      </c>
      <c r="D12257" s="158">
        <v>1028.897256</v>
      </c>
      <c r="E12257" s="151">
        <v>7596</v>
      </c>
      <c r="F12257" s="151">
        <v>6</v>
      </c>
      <c r="G12257" s="158">
        <v>49.413880378313571</v>
      </c>
    </row>
    <row r="12258" spans="1:7" x14ac:dyDescent="0.25">
      <c r="A12258" s="147">
        <v>12254</v>
      </c>
      <c r="B12258" s="151">
        <v>21304135950</v>
      </c>
      <c r="C12258" s="151">
        <v>299</v>
      </c>
      <c r="D12258" s="158">
        <v>1065.870887</v>
      </c>
      <c r="E12258" s="151">
        <v>4303</v>
      </c>
      <c r="F12258" s="151">
        <v>8</v>
      </c>
      <c r="G12258" s="158">
        <v>71.346743039829491</v>
      </c>
    </row>
    <row r="12259" spans="1:7" x14ac:dyDescent="0.25">
      <c r="A12259" s="147">
        <v>12255</v>
      </c>
      <c r="B12259" s="151">
        <v>21304135951</v>
      </c>
      <c r="C12259" s="151">
        <v>460</v>
      </c>
      <c r="D12259" s="158">
        <v>1074.8633970000001</v>
      </c>
      <c r="E12259" s="151">
        <v>3498</v>
      </c>
      <c r="F12259" s="151">
        <v>8</v>
      </c>
      <c r="G12259" s="158">
        <v>76.708405488211014</v>
      </c>
    </row>
    <row r="12260" spans="1:7" x14ac:dyDescent="0.25">
      <c r="A12260" s="147">
        <v>12256</v>
      </c>
      <c r="B12260" s="151">
        <v>21304136001</v>
      </c>
      <c r="C12260" s="151">
        <v>457</v>
      </c>
      <c r="D12260" s="158">
        <v>1006.398189</v>
      </c>
      <c r="E12260" s="151">
        <v>9223</v>
      </c>
      <c r="F12260" s="151">
        <v>5</v>
      </c>
      <c r="G12260" s="158">
        <v>38.577327827361131</v>
      </c>
    </row>
    <row r="12261" spans="1:7" x14ac:dyDescent="0.25">
      <c r="A12261" s="147">
        <v>12257</v>
      </c>
      <c r="B12261" s="151">
        <v>21304136002</v>
      </c>
      <c r="C12261" s="151">
        <v>508</v>
      </c>
      <c r="D12261" s="158">
        <v>955.82554240000002</v>
      </c>
      <c r="E12261" s="151">
        <v>11733</v>
      </c>
      <c r="F12261" s="151">
        <v>3</v>
      </c>
      <c r="G12261" s="158">
        <v>21.859597708805115</v>
      </c>
    </row>
    <row r="12262" spans="1:7" x14ac:dyDescent="0.25">
      <c r="A12262" s="147">
        <v>12258</v>
      </c>
      <c r="B12262" s="151">
        <v>21304136003</v>
      </c>
      <c r="C12262" s="151">
        <v>638</v>
      </c>
      <c r="D12262" s="158">
        <v>1015.547514</v>
      </c>
      <c r="E12262" s="151">
        <v>8611</v>
      </c>
      <c r="F12262" s="151">
        <v>5</v>
      </c>
      <c r="G12262" s="158">
        <v>42.653523378180367</v>
      </c>
    </row>
    <row r="12263" spans="1:7" x14ac:dyDescent="0.25">
      <c r="A12263" s="147">
        <v>12259</v>
      </c>
      <c r="B12263" s="151">
        <v>21304136004</v>
      </c>
      <c r="C12263" s="151">
        <v>519</v>
      </c>
      <c r="D12263" s="158">
        <v>981.47265709999999</v>
      </c>
      <c r="E12263" s="151">
        <v>10590</v>
      </c>
      <c r="F12263" s="151">
        <v>4</v>
      </c>
      <c r="G12263" s="158">
        <v>29.472492340482216</v>
      </c>
    </row>
    <row r="12264" spans="1:7" x14ac:dyDescent="0.25">
      <c r="A12264" s="147">
        <v>12260</v>
      </c>
      <c r="B12264" s="151">
        <v>21304136005</v>
      </c>
      <c r="C12264" s="151">
        <v>349</v>
      </c>
      <c r="D12264" s="158">
        <v>1003.8807430000001</v>
      </c>
      <c r="E12264" s="151">
        <v>9392</v>
      </c>
      <c r="F12264" s="151">
        <v>5</v>
      </c>
      <c r="G12264" s="158">
        <v>37.451711735713332</v>
      </c>
    </row>
    <row r="12265" spans="1:7" x14ac:dyDescent="0.25">
      <c r="A12265" s="147">
        <v>12261</v>
      </c>
      <c r="B12265" s="151">
        <v>21304136006</v>
      </c>
      <c r="C12265" s="151">
        <v>882</v>
      </c>
      <c r="D12265" s="158">
        <v>1056.615462</v>
      </c>
      <c r="E12265" s="151">
        <v>5186</v>
      </c>
      <c r="F12265" s="151">
        <v>7</v>
      </c>
      <c r="G12265" s="158">
        <v>65.465565472225919</v>
      </c>
    </row>
    <row r="12266" spans="1:7" x14ac:dyDescent="0.25">
      <c r="A12266" s="147">
        <v>12262</v>
      </c>
      <c r="B12266" s="151">
        <v>21304136007</v>
      </c>
      <c r="C12266" s="151">
        <v>499</v>
      </c>
      <c r="D12266" s="158">
        <v>1062.5225049999999</v>
      </c>
      <c r="E12266" s="151">
        <v>4602</v>
      </c>
      <c r="F12266" s="151">
        <v>8</v>
      </c>
      <c r="G12266" s="158">
        <v>69.355268416144938</v>
      </c>
    </row>
    <row r="12267" spans="1:7" x14ac:dyDescent="0.25">
      <c r="A12267" s="147">
        <v>12263</v>
      </c>
      <c r="B12267" s="151">
        <v>21304136008</v>
      </c>
      <c r="C12267" s="151">
        <v>314</v>
      </c>
      <c r="D12267" s="158">
        <v>994.46995279999999</v>
      </c>
      <c r="E12267" s="151">
        <v>9931</v>
      </c>
      <c r="F12267" s="151">
        <v>4</v>
      </c>
      <c r="G12267" s="158">
        <v>33.861729052883973</v>
      </c>
    </row>
    <row r="12268" spans="1:7" x14ac:dyDescent="0.25">
      <c r="A12268" s="147">
        <v>12264</v>
      </c>
      <c r="B12268" s="151">
        <v>21304136009</v>
      </c>
      <c r="C12268" s="151">
        <v>542</v>
      </c>
      <c r="D12268" s="158">
        <v>996.16010029999995</v>
      </c>
      <c r="E12268" s="151">
        <v>9844</v>
      </c>
      <c r="F12268" s="151">
        <v>4</v>
      </c>
      <c r="G12268" s="158">
        <v>34.441188224323966</v>
      </c>
    </row>
    <row r="12269" spans="1:7" x14ac:dyDescent="0.25">
      <c r="A12269" s="147">
        <v>12265</v>
      </c>
      <c r="B12269" s="151">
        <v>21304136010</v>
      </c>
      <c r="C12269" s="151">
        <v>698</v>
      </c>
      <c r="D12269" s="158">
        <v>1005.2071999999999</v>
      </c>
      <c r="E12269" s="151">
        <v>9308</v>
      </c>
      <c r="F12269" s="151">
        <v>5</v>
      </c>
      <c r="G12269" s="158">
        <v>38.011189556414017</v>
      </c>
    </row>
    <row r="12270" spans="1:7" x14ac:dyDescent="0.25">
      <c r="A12270" s="147">
        <v>12266</v>
      </c>
      <c r="B12270" s="151">
        <v>21304136011</v>
      </c>
      <c r="C12270" s="151">
        <v>277</v>
      </c>
      <c r="D12270" s="158">
        <v>1061.436571</v>
      </c>
      <c r="E12270" s="151">
        <v>4693</v>
      </c>
      <c r="F12270" s="151">
        <v>8</v>
      </c>
      <c r="G12270" s="158">
        <v>68.749167443719188</v>
      </c>
    </row>
    <row r="12271" spans="1:7" x14ac:dyDescent="0.25">
      <c r="A12271" s="147">
        <v>12267</v>
      </c>
      <c r="B12271" s="151">
        <v>21304136012</v>
      </c>
      <c r="C12271" s="151">
        <v>474</v>
      </c>
      <c r="D12271" s="158">
        <v>1013.029844</v>
      </c>
      <c r="E12271" s="151">
        <v>8776</v>
      </c>
      <c r="F12271" s="151">
        <v>5</v>
      </c>
      <c r="G12271" s="158">
        <v>41.554549087518318</v>
      </c>
    </row>
    <row r="12272" spans="1:7" x14ac:dyDescent="0.25">
      <c r="A12272" s="147">
        <v>12268</v>
      </c>
      <c r="B12272" s="151">
        <v>21304136013</v>
      </c>
      <c r="C12272" s="151">
        <v>392</v>
      </c>
      <c r="D12272" s="158">
        <v>951.36826029999997</v>
      </c>
      <c r="E12272" s="151">
        <v>11893</v>
      </c>
      <c r="F12272" s="151">
        <v>3</v>
      </c>
      <c r="G12272" s="158">
        <v>20.793925669375248</v>
      </c>
    </row>
    <row r="12273" spans="1:7" x14ac:dyDescent="0.25">
      <c r="A12273" s="147">
        <v>12269</v>
      </c>
      <c r="B12273" s="151">
        <v>21304136014</v>
      </c>
      <c r="C12273" s="151">
        <v>862</v>
      </c>
      <c r="D12273" s="158">
        <v>1029.019006</v>
      </c>
      <c r="E12273" s="151">
        <v>7585</v>
      </c>
      <c r="F12273" s="151">
        <v>6</v>
      </c>
      <c r="G12273" s="158">
        <v>49.487145331024379</v>
      </c>
    </row>
    <row r="12274" spans="1:7" x14ac:dyDescent="0.25">
      <c r="A12274" s="147">
        <v>12270</v>
      </c>
      <c r="B12274" s="151">
        <v>21304136015</v>
      </c>
      <c r="C12274" s="151">
        <v>356</v>
      </c>
      <c r="D12274" s="158">
        <v>1016.903959</v>
      </c>
      <c r="E12274" s="151">
        <v>8505</v>
      </c>
      <c r="F12274" s="151">
        <v>5</v>
      </c>
      <c r="G12274" s="158">
        <v>43.359531104302654</v>
      </c>
    </row>
    <row r="12275" spans="1:7" x14ac:dyDescent="0.25">
      <c r="A12275" s="147">
        <v>12271</v>
      </c>
      <c r="B12275" s="151">
        <v>21304136016</v>
      </c>
      <c r="C12275" s="151">
        <v>621</v>
      </c>
      <c r="D12275" s="158">
        <v>940.80881920000002</v>
      </c>
      <c r="E12275" s="151">
        <v>12256</v>
      </c>
      <c r="F12275" s="151">
        <v>3</v>
      </c>
      <c r="G12275" s="158">
        <v>18.37618222991874</v>
      </c>
    </row>
    <row r="12276" spans="1:7" x14ac:dyDescent="0.25">
      <c r="A12276" s="147">
        <v>12272</v>
      </c>
      <c r="B12276" s="151">
        <v>21304136017</v>
      </c>
      <c r="C12276" s="151">
        <v>840</v>
      </c>
      <c r="D12276" s="158">
        <v>1019.216311</v>
      </c>
      <c r="E12276" s="151">
        <v>8341</v>
      </c>
      <c r="F12276" s="151">
        <v>5</v>
      </c>
      <c r="G12276" s="158">
        <v>44.45184494471826</v>
      </c>
    </row>
    <row r="12277" spans="1:7" x14ac:dyDescent="0.25">
      <c r="A12277" s="147">
        <v>12273</v>
      </c>
      <c r="B12277" s="151">
        <v>21304136019</v>
      </c>
      <c r="C12277" s="151">
        <v>774</v>
      </c>
      <c r="D12277" s="158">
        <v>1038.974753</v>
      </c>
      <c r="E12277" s="151">
        <v>6791</v>
      </c>
      <c r="F12277" s="151">
        <v>6</v>
      </c>
      <c r="G12277" s="158">
        <v>54.775542826695087</v>
      </c>
    </row>
    <row r="12278" spans="1:7" x14ac:dyDescent="0.25">
      <c r="A12278" s="147">
        <v>12274</v>
      </c>
      <c r="B12278" s="151">
        <v>21304136020</v>
      </c>
      <c r="C12278" s="151">
        <v>411</v>
      </c>
      <c r="D12278" s="158">
        <v>1063.9414790000001</v>
      </c>
      <c r="E12278" s="151">
        <v>4455</v>
      </c>
      <c r="F12278" s="151">
        <v>8</v>
      </c>
      <c r="G12278" s="158">
        <v>70.334354602371121</v>
      </c>
    </row>
    <row r="12279" spans="1:7" x14ac:dyDescent="0.25">
      <c r="A12279" s="147">
        <v>12275</v>
      </c>
      <c r="B12279" s="151">
        <v>21304136021</v>
      </c>
      <c r="C12279" s="151">
        <v>417</v>
      </c>
      <c r="D12279" s="158">
        <v>1057.4570880000001</v>
      </c>
      <c r="E12279" s="151">
        <v>5102</v>
      </c>
      <c r="F12279" s="151">
        <v>7</v>
      </c>
      <c r="G12279" s="158">
        <v>66.025043292926597</v>
      </c>
    </row>
    <row r="12280" spans="1:7" x14ac:dyDescent="0.25">
      <c r="A12280" s="147">
        <v>12276</v>
      </c>
      <c r="B12280" s="151">
        <v>21304136022</v>
      </c>
      <c r="C12280" s="151">
        <v>415</v>
      </c>
      <c r="D12280" s="158">
        <v>1057.569659</v>
      </c>
      <c r="E12280" s="151">
        <v>5092</v>
      </c>
      <c r="F12280" s="151">
        <v>7</v>
      </c>
      <c r="G12280" s="158">
        <v>66.091647795390969</v>
      </c>
    </row>
    <row r="12281" spans="1:7" x14ac:dyDescent="0.25">
      <c r="A12281" s="147">
        <v>12277</v>
      </c>
      <c r="B12281" s="151">
        <v>21304136023</v>
      </c>
      <c r="C12281" s="151">
        <v>503</v>
      </c>
      <c r="D12281" s="158">
        <v>1053.593832</v>
      </c>
      <c r="E12281" s="151">
        <v>5496</v>
      </c>
      <c r="F12281" s="151">
        <v>7</v>
      </c>
      <c r="G12281" s="158">
        <v>63.400825895830557</v>
      </c>
    </row>
    <row r="12282" spans="1:7" x14ac:dyDescent="0.25">
      <c r="A12282" s="147">
        <v>12278</v>
      </c>
      <c r="B12282" s="151">
        <v>21304136025</v>
      </c>
      <c r="C12282" s="151">
        <v>558</v>
      </c>
      <c r="D12282" s="158">
        <v>1014.172612</v>
      </c>
      <c r="E12282" s="151">
        <v>8692</v>
      </c>
      <c r="F12282" s="151">
        <v>5</v>
      </c>
      <c r="G12282" s="158">
        <v>42.114026908218996</v>
      </c>
    </row>
    <row r="12283" spans="1:7" x14ac:dyDescent="0.25">
      <c r="A12283" s="147">
        <v>12279</v>
      </c>
      <c r="B12283" s="151">
        <v>21304136026</v>
      </c>
      <c r="C12283" s="151">
        <v>364</v>
      </c>
      <c r="D12283" s="158">
        <v>1047.6259419999999</v>
      </c>
      <c r="E12283" s="151">
        <v>6023</v>
      </c>
      <c r="F12283" s="151">
        <v>7</v>
      </c>
      <c r="G12283" s="158">
        <v>59.890768615958436</v>
      </c>
    </row>
    <row r="12284" spans="1:7" x14ac:dyDescent="0.25">
      <c r="A12284" s="147">
        <v>12280</v>
      </c>
      <c r="B12284" s="151">
        <v>21304136027</v>
      </c>
      <c r="C12284" s="151">
        <v>567</v>
      </c>
      <c r="D12284" s="158">
        <v>1088.103357</v>
      </c>
      <c r="E12284" s="151">
        <v>2338</v>
      </c>
      <c r="F12284" s="151">
        <v>9</v>
      </c>
      <c r="G12284" s="158">
        <v>84.434527774077523</v>
      </c>
    </row>
    <row r="12285" spans="1:7" x14ac:dyDescent="0.25">
      <c r="A12285" s="147">
        <v>12281</v>
      </c>
      <c r="B12285" s="151">
        <v>21304136028</v>
      </c>
      <c r="C12285" s="151">
        <v>684</v>
      </c>
      <c r="D12285" s="158">
        <v>1015.547462</v>
      </c>
      <c r="E12285" s="151">
        <v>8612</v>
      </c>
      <c r="F12285" s="151">
        <v>5</v>
      </c>
      <c r="G12285" s="158">
        <v>42.646862927933924</v>
      </c>
    </row>
    <row r="12286" spans="1:7" x14ac:dyDescent="0.25">
      <c r="A12286" s="147">
        <v>12282</v>
      </c>
      <c r="B12286" s="151">
        <v>21304136029</v>
      </c>
      <c r="C12286" s="151">
        <v>537</v>
      </c>
      <c r="D12286" s="158">
        <v>1044.6370460000001</v>
      </c>
      <c r="E12286" s="151">
        <v>6277</v>
      </c>
      <c r="F12286" s="151">
        <v>7</v>
      </c>
      <c r="G12286" s="158">
        <v>58.199014253363522</v>
      </c>
    </row>
    <row r="12287" spans="1:7" x14ac:dyDescent="0.25">
      <c r="A12287" s="147">
        <v>12283</v>
      </c>
      <c r="B12287" s="151">
        <v>21304136030</v>
      </c>
      <c r="C12287" s="151">
        <v>450</v>
      </c>
      <c r="D12287" s="158">
        <v>1074.746944</v>
      </c>
      <c r="E12287" s="151">
        <v>3510</v>
      </c>
      <c r="F12287" s="151">
        <v>8</v>
      </c>
      <c r="G12287" s="158">
        <v>76.628480085253756</v>
      </c>
    </row>
    <row r="12288" spans="1:7" x14ac:dyDescent="0.25">
      <c r="A12288" s="147">
        <v>12284</v>
      </c>
      <c r="B12288" s="151">
        <v>21304136031</v>
      </c>
      <c r="C12288" s="151">
        <v>897</v>
      </c>
      <c r="D12288" s="158">
        <v>1098.652268</v>
      </c>
      <c r="E12288" s="151">
        <v>1518</v>
      </c>
      <c r="F12288" s="151">
        <v>9</v>
      </c>
      <c r="G12288" s="158">
        <v>89.89609697615559</v>
      </c>
    </row>
    <row r="12289" spans="1:7" x14ac:dyDescent="0.25">
      <c r="A12289" s="147">
        <v>12285</v>
      </c>
      <c r="B12289" s="151">
        <v>21304136032</v>
      </c>
      <c r="C12289" s="151">
        <v>608</v>
      </c>
      <c r="D12289" s="158">
        <v>1061.0682750000001</v>
      </c>
      <c r="E12289" s="151">
        <v>4734</v>
      </c>
      <c r="F12289" s="151">
        <v>8</v>
      </c>
      <c r="G12289" s="158">
        <v>68.476088983615284</v>
      </c>
    </row>
    <row r="12290" spans="1:7" x14ac:dyDescent="0.25">
      <c r="A12290" s="147">
        <v>12286</v>
      </c>
      <c r="B12290" s="151">
        <v>21304136033</v>
      </c>
      <c r="C12290" s="151">
        <v>411</v>
      </c>
      <c r="D12290" s="158">
        <v>1062.8099099999999</v>
      </c>
      <c r="E12290" s="151">
        <v>4572</v>
      </c>
      <c r="F12290" s="151">
        <v>8</v>
      </c>
      <c r="G12290" s="158">
        <v>69.555081923538026</v>
      </c>
    </row>
    <row r="12291" spans="1:7" x14ac:dyDescent="0.25">
      <c r="A12291" s="147">
        <v>12287</v>
      </c>
      <c r="B12291" s="151">
        <v>21304136034</v>
      </c>
      <c r="C12291" s="151">
        <v>713</v>
      </c>
      <c r="D12291" s="158">
        <v>1054.578982</v>
      </c>
      <c r="E12291" s="151">
        <v>5400</v>
      </c>
      <c r="F12291" s="151">
        <v>7</v>
      </c>
      <c r="G12291" s="158">
        <v>64.040229119488473</v>
      </c>
    </row>
    <row r="12292" spans="1:7" x14ac:dyDescent="0.25">
      <c r="A12292" s="147">
        <v>12288</v>
      </c>
      <c r="B12292" s="151">
        <v>21304136035</v>
      </c>
      <c r="C12292" s="151">
        <v>428</v>
      </c>
      <c r="D12292" s="158">
        <v>1067.813656</v>
      </c>
      <c r="E12292" s="151">
        <v>4130</v>
      </c>
      <c r="F12292" s="151">
        <v>8</v>
      </c>
      <c r="G12292" s="158">
        <v>72.499000932463034</v>
      </c>
    </row>
    <row r="12293" spans="1:7" x14ac:dyDescent="0.25">
      <c r="A12293" s="147">
        <v>12289</v>
      </c>
      <c r="B12293" s="151">
        <v>21304136036</v>
      </c>
      <c r="C12293" s="151">
        <v>360</v>
      </c>
      <c r="D12293" s="158">
        <v>1053.5953870000001</v>
      </c>
      <c r="E12293" s="151">
        <v>5495</v>
      </c>
      <c r="F12293" s="151">
        <v>7</v>
      </c>
      <c r="G12293" s="158">
        <v>63.407486346076993</v>
      </c>
    </row>
    <row r="12294" spans="1:7" x14ac:dyDescent="0.25">
      <c r="A12294" s="147">
        <v>12290</v>
      </c>
      <c r="B12294" s="151">
        <v>21304136037</v>
      </c>
      <c r="C12294" s="151">
        <v>599</v>
      </c>
      <c r="D12294" s="158">
        <v>1043.292549</v>
      </c>
      <c r="E12294" s="151">
        <v>6407</v>
      </c>
      <c r="F12294" s="151">
        <v>7</v>
      </c>
      <c r="G12294" s="158">
        <v>57.333155721326754</v>
      </c>
    </row>
    <row r="12295" spans="1:7" x14ac:dyDescent="0.25">
      <c r="A12295" s="147">
        <v>12291</v>
      </c>
      <c r="B12295" s="151">
        <v>21304136038</v>
      </c>
      <c r="C12295" s="151">
        <v>611</v>
      </c>
      <c r="D12295" s="158">
        <v>1065.736455</v>
      </c>
      <c r="E12295" s="151">
        <v>4312</v>
      </c>
      <c r="F12295" s="151">
        <v>8</v>
      </c>
      <c r="G12295" s="158">
        <v>71.286798987611562</v>
      </c>
    </row>
    <row r="12296" spans="1:7" x14ac:dyDescent="0.25">
      <c r="A12296" s="147">
        <v>12292</v>
      </c>
      <c r="B12296" s="151">
        <v>21304146101</v>
      </c>
      <c r="C12296" s="151">
        <v>354</v>
      </c>
      <c r="D12296" s="158">
        <v>971.44195430000002</v>
      </c>
      <c r="E12296" s="151">
        <v>11054</v>
      </c>
      <c r="F12296" s="151">
        <v>4</v>
      </c>
      <c r="G12296" s="158">
        <v>26.382043426135603</v>
      </c>
    </row>
    <row r="12297" spans="1:7" x14ac:dyDescent="0.25">
      <c r="A12297" s="147">
        <v>12293</v>
      </c>
      <c r="B12297" s="151">
        <v>21304146102</v>
      </c>
      <c r="C12297" s="151">
        <v>389</v>
      </c>
      <c r="D12297" s="158">
        <v>974.19894220000003</v>
      </c>
      <c r="E12297" s="151">
        <v>10943</v>
      </c>
      <c r="F12297" s="151">
        <v>4</v>
      </c>
      <c r="G12297" s="158">
        <v>27.12135340349008</v>
      </c>
    </row>
    <row r="12298" spans="1:7" x14ac:dyDescent="0.25">
      <c r="A12298" s="147">
        <v>12294</v>
      </c>
      <c r="B12298" s="151">
        <v>21304146103</v>
      </c>
      <c r="C12298" s="151">
        <v>245</v>
      </c>
      <c r="D12298" s="158">
        <v>993.34349799999995</v>
      </c>
      <c r="E12298" s="151">
        <v>9986</v>
      </c>
      <c r="F12298" s="151">
        <v>4</v>
      </c>
      <c r="G12298" s="158">
        <v>33.495404289329962</v>
      </c>
    </row>
    <row r="12299" spans="1:7" x14ac:dyDescent="0.25">
      <c r="A12299" s="147">
        <v>12295</v>
      </c>
      <c r="B12299" s="151">
        <v>21304146104</v>
      </c>
      <c r="C12299" s="151">
        <v>653</v>
      </c>
      <c r="D12299" s="158">
        <v>995.53822579999996</v>
      </c>
      <c r="E12299" s="151">
        <v>9870</v>
      </c>
      <c r="F12299" s="151">
        <v>4</v>
      </c>
      <c r="G12299" s="158">
        <v>34.268016517916614</v>
      </c>
    </row>
    <row r="12300" spans="1:7" x14ac:dyDescent="0.25">
      <c r="A12300" s="147">
        <v>12296</v>
      </c>
      <c r="B12300" s="151">
        <v>21304146105</v>
      </c>
      <c r="C12300" s="151">
        <v>348</v>
      </c>
      <c r="D12300" s="158">
        <v>961.73698179999997</v>
      </c>
      <c r="E12300" s="151">
        <v>11487</v>
      </c>
      <c r="F12300" s="151">
        <v>3</v>
      </c>
      <c r="G12300" s="158">
        <v>23.498068469428535</v>
      </c>
    </row>
    <row r="12301" spans="1:7" x14ac:dyDescent="0.25">
      <c r="A12301" s="147">
        <v>12297</v>
      </c>
      <c r="B12301" s="151">
        <v>21304146106</v>
      </c>
      <c r="C12301" s="151">
        <v>228</v>
      </c>
      <c r="D12301" s="158">
        <v>982.43141590000005</v>
      </c>
      <c r="E12301" s="151">
        <v>10544</v>
      </c>
      <c r="F12301" s="151">
        <v>4</v>
      </c>
      <c r="G12301" s="158">
        <v>29.778873051818305</v>
      </c>
    </row>
    <row r="12302" spans="1:7" x14ac:dyDescent="0.25">
      <c r="A12302" s="147">
        <v>12298</v>
      </c>
      <c r="B12302" s="151">
        <v>21304146107</v>
      </c>
      <c r="C12302" s="151">
        <v>530</v>
      </c>
      <c r="D12302" s="158">
        <v>949.44600019999996</v>
      </c>
      <c r="E12302" s="151">
        <v>11966</v>
      </c>
      <c r="F12302" s="151">
        <v>3</v>
      </c>
      <c r="G12302" s="158">
        <v>20.307712801385374</v>
      </c>
    </row>
    <row r="12303" spans="1:7" x14ac:dyDescent="0.25">
      <c r="A12303" s="147">
        <v>12299</v>
      </c>
      <c r="B12303" s="151">
        <v>21304146109</v>
      </c>
      <c r="C12303" s="151">
        <v>245</v>
      </c>
      <c r="D12303" s="158">
        <v>1001.413045</v>
      </c>
      <c r="E12303" s="151">
        <v>9526</v>
      </c>
      <c r="F12303" s="151">
        <v>5</v>
      </c>
      <c r="G12303" s="158">
        <v>36.559211402690821</v>
      </c>
    </row>
    <row r="12304" spans="1:7" x14ac:dyDescent="0.25">
      <c r="A12304" s="147">
        <v>12300</v>
      </c>
      <c r="B12304" s="151">
        <v>21304146110</v>
      </c>
      <c r="C12304" s="151">
        <v>451</v>
      </c>
      <c r="D12304" s="158">
        <v>997.03547519999995</v>
      </c>
      <c r="E12304" s="151">
        <v>9785</v>
      </c>
      <c r="F12304" s="151">
        <v>4</v>
      </c>
      <c r="G12304" s="158">
        <v>34.834154788863728</v>
      </c>
    </row>
    <row r="12305" spans="1:7" x14ac:dyDescent="0.25">
      <c r="A12305" s="147">
        <v>12301</v>
      </c>
      <c r="B12305" s="151">
        <v>21304146111</v>
      </c>
      <c r="C12305" s="151">
        <v>411</v>
      </c>
      <c r="D12305" s="158">
        <v>944.176288</v>
      </c>
      <c r="E12305" s="151">
        <v>12143</v>
      </c>
      <c r="F12305" s="151">
        <v>3</v>
      </c>
      <c r="G12305" s="158">
        <v>19.128813107766085</v>
      </c>
    </row>
    <row r="12306" spans="1:7" x14ac:dyDescent="0.25">
      <c r="A12306" s="147">
        <v>12302</v>
      </c>
      <c r="B12306" s="151">
        <v>21304146112</v>
      </c>
      <c r="C12306" s="151">
        <v>571</v>
      </c>
      <c r="D12306" s="158">
        <v>849.62408019999998</v>
      </c>
      <c r="E12306" s="151">
        <v>14144</v>
      </c>
      <c r="F12306" s="151">
        <v>1</v>
      </c>
      <c r="G12306" s="158">
        <v>5.8012521646463302</v>
      </c>
    </row>
    <row r="12307" spans="1:7" x14ac:dyDescent="0.25">
      <c r="A12307" s="147">
        <v>12303</v>
      </c>
      <c r="B12307" s="151">
        <v>21304146113</v>
      </c>
      <c r="C12307" s="151">
        <v>1373</v>
      </c>
      <c r="D12307" s="158">
        <v>1053.9140930000001</v>
      </c>
      <c r="E12307" s="151">
        <v>5469</v>
      </c>
      <c r="F12307" s="151">
        <v>7</v>
      </c>
      <c r="G12307" s="158">
        <v>63.580658052484353</v>
      </c>
    </row>
    <row r="12308" spans="1:7" x14ac:dyDescent="0.25">
      <c r="A12308" s="147">
        <v>12304</v>
      </c>
      <c r="B12308" s="151">
        <v>21304146201</v>
      </c>
      <c r="C12308" s="151">
        <v>495</v>
      </c>
      <c r="D12308" s="158">
        <v>982.93383370000004</v>
      </c>
      <c r="E12308" s="151">
        <v>10520</v>
      </c>
      <c r="F12308" s="151">
        <v>4</v>
      </c>
      <c r="G12308" s="158">
        <v>29.938723857732786</v>
      </c>
    </row>
    <row r="12309" spans="1:7" x14ac:dyDescent="0.25">
      <c r="A12309" s="147">
        <v>12305</v>
      </c>
      <c r="B12309" s="151">
        <v>21304146202</v>
      </c>
      <c r="C12309" s="151">
        <v>358</v>
      </c>
      <c r="D12309" s="158">
        <v>1047.6660260000001</v>
      </c>
      <c r="E12309" s="151">
        <v>6022</v>
      </c>
      <c r="F12309" s="151">
        <v>7</v>
      </c>
      <c r="G12309" s="158">
        <v>59.897429066204879</v>
      </c>
    </row>
    <row r="12310" spans="1:7" x14ac:dyDescent="0.25">
      <c r="A12310" s="147">
        <v>12306</v>
      </c>
      <c r="B12310" s="151">
        <v>21304146203</v>
      </c>
      <c r="C12310" s="151">
        <v>404</v>
      </c>
      <c r="D12310" s="158">
        <v>996.15117529999998</v>
      </c>
      <c r="E12310" s="151">
        <v>9845</v>
      </c>
      <c r="F12310" s="151">
        <v>4</v>
      </c>
      <c r="G12310" s="158">
        <v>34.43452777407753</v>
      </c>
    </row>
    <row r="12311" spans="1:7" x14ac:dyDescent="0.25">
      <c r="A12311" s="147">
        <v>12307</v>
      </c>
      <c r="B12311" s="151">
        <v>21304146204</v>
      </c>
      <c r="C12311" s="151">
        <v>564</v>
      </c>
      <c r="D12311" s="158">
        <v>1007.03377</v>
      </c>
      <c r="E12311" s="151">
        <v>9178</v>
      </c>
      <c r="F12311" s="151">
        <v>5</v>
      </c>
      <c r="G12311" s="158">
        <v>38.877048088450778</v>
      </c>
    </row>
    <row r="12312" spans="1:7" x14ac:dyDescent="0.25">
      <c r="A12312" s="147">
        <v>12308</v>
      </c>
      <c r="B12312" s="151">
        <v>21304146205</v>
      </c>
      <c r="C12312" s="151">
        <v>454</v>
      </c>
      <c r="D12312" s="158">
        <v>1031.3009750000001</v>
      </c>
      <c r="E12312" s="151">
        <v>7397</v>
      </c>
      <c r="F12312" s="151">
        <v>6</v>
      </c>
      <c r="G12312" s="158">
        <v>50.739309977354473</v>
      </c>
    </row>
    <row r="12313" spans="1:7" x14ac:dyDescent="0.25">
      <c r="A12313" s="147">
        <v>12309</v>
      </c>
      <c r="B12313" s="151">
        <v>21304146206</v>
      </c>
      <c r="C12313" s="151">
        <v>804</v>
      </c>
      <c r="D12313" s="158">
        <v>1039.821827</v>
      </c>
      <c r="E12313" s="151">
        <v>6726</v>
      </c>
      <c r="F12313" s="151">
        <v>6</v>
      </c>
      <c r="G12313" s="158">
        <v>55.208472092713464</v>
      </c>
    </row>
    <row r="12314" spans="1:7" x14ac:dyDescent="0.25">
      <c r="A12314" s="147">
        <v>12310</v>
      </c>
      <c r="B12314" s="151">
        <v>21304146207</v>
      </c>
      <c r="C12314" s="151">
        <v>503</v>
      </c>
      <c r="D12314" s="158">
        <v>946.49894219999999</v>
      </c>
      <c r="E12314" s="151">
        <v>12041</v>
      </c>
      <c r="F12314" s="151">
        <v>3</v>
      </c>
      <c r="G12314" s="158">
        <v>19.808179032902622</v>
      </c>
    </row>
    <row r="12315" spans="1:7" x14ac:dyDescent="0.25">
      <c r="A12315" s="147">
        <v>12311</v>
      </c>
      <c r="B12315" s="151">
        <v>21304146208</v>
      </c>
      <c r="C12315" s="151">
        <v>414</v>
      </c>
      <c r="D12315" s="158">
        <v>962.79817879999996</v>
      </c>
      <c r="E12315" s="151">
        <v>11436</v>
      </c>
      <c r="F12315" s="151">
        <v>3</v>
      </c>
      <c r="G12315" s="158">
        <v>23.837751431996804</v>
      </c>
    </row>
    <row r="12316" spans="1:7" x14ac:dyDescent="0.25">
      <c r="A12316" s="147">
        <v>12312</v>
      </c>
      <c r="B12316" s="151">
        <v>21304146209</v>
      </c>
      <c r="C12316" s="151">
        <v>588</v>
      </c>
      <c r="D12316" s="158">
        <v>987.7607898</v>
      </c>
      <c r="E12316" s="151">
        <v>10279</v>
      </c>
      <c r="F12316" s="151">
        <v>4</v>
      </c>
      <c r="G12316" s="158">
        <v>31.543892367124016</v>
      </c>
    </row>
    <row r="12317" spans="1:7" x14ac:dyDescent="0.25">
      <c r="A12317" s="147">
        <v>12313</v>
      </c>
      <c r="B12317" s="151">
        <v>21304146210</v>
      </c>
      <c r="C12317" s="151">
        <v>435</v>
      </c>
      <c r="D12317" s="158">
        <v>982.35221979999994</v>
      </c>
      <c r="E12317" s="151">
        <v>10548</v>
      </c>
      <c r="F12317" s="151">
        <v>4</v>
      </c>
      <c r="G12317" s="158">
        <v>29.752231250832555</v>
      </c>
    </row>
    <row r="12318" spans="1:7" x14ac:dyDescent="0.25">
      <c r="A12318" s="147">
        <v>12314</v>
      </c>
      <c r="B12318" s="151">
        <v>21304146211</v>
      </c>
      <c r="C12318" s="151">
        <v>493</v>
      </c>
      <c r="D12318" s="158">
        <v>1035.2199869999999</v>
      </c>
      <c r="E12318" s="151">
        <v>7103</v>
      </c>
      <c r="F12318" s="151">
        <v>6</v>
      </c>
      <c r="G12318" s="158">
        <v>52.697482349806847</v>
      </c>
    </row>
    <row r="12319" spans="1:7" x14ac:dyDescent="0.25">
      <c r="A12319" s="147">
        <v>12315</v>
      </c>
      <c r="B12319" s="151">
        <v>21304146212</v>
      </c>
      <c r="C12319" s="151">
        <v>482</v>
      </c>
      <c r="D12319" s="158">
        <v>983.87081790000002</v>
      </c>
      <c r="E12319" s="151">
        <v>10474</v>
      </c>
      <c r="F12319" s="151">
        <v>4</v>
      </c>
      <c r="G12319" s="158">
        <v>30.245104569068872</v>
      </c>
    </row>
    <row r="12320" spans="1:7" x14ac:dyDescent="0.25">
      <c r="A12320" s="147">
        <v>12316</v>
      </c>
      <c r="B12320" s="151">
        <v>21304146213</v>
      </c>
      <c r="C12320" s="151">
        <v>388</v>
      </c>
      <c r="D12320" s="158">
        <v>1078.5815729999999</v>
      </c>
      <c r="E12320" s="151">
        <v>3167</v>
      </c>
      <c r="F12320" s="151">
        <v>8</v>
      </c>
      <c r="G12320" s="158">
        <v>78.913014519781527</v>
      </c>
    </row>
    <row r="12321" spans="1:7" x14ac:dyDescent="0.25">
      <c r="A12321" s="147">
        <v>12317</v>
      </c>
      <c r="B12321" s="151">
        <v>21304146301</v>
      </c>
      <c r="C12321" s="151">
        <v>658</v>
      </c>
      <c r="D12321" s="158">
        <v>992.98260049999999</v>
      </c>
      <c r="E12321" s="151">
        <v>10001</v>
      </c>
      <c r="F12321" s="151">
        <v>4</v>
      </c>
      <c r="G12321" s="158">
        <v>33.395497535633403</v>
      </c>
    </row>
    <row r="12322" spans="1:7" x14ac:dyDescent="0.25">
      <c r="A12322" s="147">
        <v>12318</v>
      </c>
      <c r="B12322" s="151">
        <v>21304146302</v>
      </c>
      <c r="C12322" s="151">
        <v>1709</v>
      </c>
      <c r="D12322" s="158">
        <v>1012.390491</v>
      </c>
      <c r="E12322" s="151">
        <v>8814</v>
      </c>
      <c r="F12322" s="151">
        <v>5</v>
      </c>
      <c r="G12322" s="158">
        <v>41.301451978153722</v>
      </c>
    </row>
    <row r="12323" spans="1:7" x14ac:dyDescent="0.25">
      <c r="A12323" s="147">
        <v>12319</v>
      </c>
      <c r="B12323" s="151">
        <v>21304146303</v>
      </c>
      <c r="C12323" s="151">
        <v>371</v>
      </c>
      <c r="D12323" s="158">
        <v>958.07716089999997</v>
      </c>
      <c r="E12323" s="151">
        <v>11648</v>
      </c>
      <c r="F12323" s="151">
        <v>3</v>
      </c>
      <c r="G12323" s="158">
        <v>22.425735979752233</v>
      </c>
    </row>
    <row r="12324" spans="1:7" x14ac:dyDescent="0.25">
      <c r="A12324" s="147">
        <v>12320</v>
      </c>
      <c r="B12324" s="151">
        <v>21304146304</v>
      </c>
      <c r="C12324" s="151">
        <v>428</v>
      </c>
      <c r="D12324" s="158">
        <v>1063.8069929999999</v>
      </c>
      <c r="E12324" s="151">
        <v>4468</v>
      </c>
      <c r="F12324" s="151">
        <v>8</v>
      </c>
      <c r="G12324" s="158">
        <v>70.247768749167435</v>
      </c>
    </row>
    <row r="12325" spans="1:7" x14ac:dyDescent="0.25">
      <c r="A12325" s="147">
        <v>12321</v>
      </c>
      <c r="B12325" s="151">
        <v>21304146305</v>
      </c>
      <c r="C12325" s="151">
        <v>591</v>
      </c>
      <c r="D12325" s="158">
        <v>1049.1593210000001</v>
      </c>
      <c r="E12325" s="151">
        <v>5886</v>
      </c>
      <c r="F12325" s="151">
        <v>7</v>
      </c>
      <c r="G12325" s="158">
        <v>60.803250299720254</v>
      </c>
    </row>
    <row r="12326" spans="1:7" x14ac:dyDescent="0.25">
      <c r="A12326" s="147">
        <v>12322</v>
      </c>
      <c r="B12326" s="151">
        <v>21304146306</v>
      </c>
      <c r="C12326" s="151">
        <v>674</v>
      </c>
      <c r="D12326" s="158">
        <v>1054.436009</v>
      </c>
      <c r="E12326" s="151">
        <v>5415</v>
      </c>
      <c r="F12326" s="151">
        <v>7</v>
      </c>
      <c r="G12326" s="158">
        <v>63.940322365791921</v>
      </c>
    </row>
    <row r="12327" spans="1:7" x14ac:dyDescent="0.25">
      <c r="A12327" s="147">
        <v>12323</v>
      </c>
      <c r="B12327" s="151">
        <v>21304146307</v>
      </c>
      <c r="C12327" s="151">
        <v>348</v>
      </c>
      <c r="D12327" s="158">
        <v>1034.296253</v>
      </c>
      <c r="E12327" s="151">
        <v>7172</v>
      </c>
      <c r="F12327" s="151">
        <v>6</v>
      </c>
      <c r="G12327" s="158">
        <v>52.23791128280272</v>
      </c>
    </row>
    <row r="12328" spans="1:7" x14ac:dyDescent="0.25">
      <c r="A12328" s="147">
        <v>12324</v>
      </c>
      <c r="B12328" s="151">
        <v>21304146308</v>
      </c>
      <c r="C12328" s="151">
        <v>397</v>
      </c>
      <c r="D12328" s="158">
        <v>1081.4800499999999</v>
      </c>
      <c r="E12328" s="151">
        <v>2905</v>
      </c>
      <c r="F12328" s="151">
        <v>9</v>
      </c>
      <c r="G12328" s="158">
        <v>80.658052484347948</v>
      </c>
    </row>
    <row r="12329" spans="1:7" x14ac:dyDescent="0.25">
      <c r="A12329" s="147">
        <v>12325</v>
      </c>
      <c r="B12329" s="151">
        <v>21304146309</v>
      </c>
      <c r="C12329" s="151">
        <v>454</v>
      </c>
      <c r="D12329" s="158">
        <v>1033.0520759999999</v>
      </c>
      <c r="E12329" s="151">
        <v>7241</v>
      </c>
      <c r="F12329" s="151">
        <v>6</v>
      </c>
      <c r="G12329" s="158">
        <v>51.778340215798593</v>
      </c>
    </row>
    <row r="12330" spans="1:7" x14ac:dyDescent="0.25">
      <c r="A12330" s="147">
        <v>12326</v>
      </c>
      <c r="B12330" s="151">
        <v>21304146310</v>
      </c>
      <c r="C12330" s="151">
        <v>661</v>
      </c>
      <c r="D12330" s="158">
        <v>1003.833233</v>
      </c>
      <c r="E12330" s="151">
        <v>9394</v>
      </c>
      <c r="F12330" s="151">
        <v>5</v>
      </c>
      <c r="G12330" s="158">
        <v>37.43839083522046</v>
      </c>
    </row>
    <row r="12331" spans="1:7" x14ac:dyDescent="0.25">
      <c r="A12331" s="147">
        <v>12327</v>
      </c>
      <c r="B12331" s="151">
        <v>21304146311</v>
      </c>
      <c r="C12331" s="151">
        <v>545</v>
      </c>
      <c r="D12331" s="158">
        <v>978.53045039999995</v>
      </c>
      <c r="E12331" s="151">
        <v>10728</v>
      </c>
      <c r="F12331" s="151">
        <v>4</v>
      </c>
      <c r="G12331" s="158">
        <v>28.553350206473958</v>
      </c>
    </row>
    <row r="12332" spans="1:7" x14ac:dyDescent="0.25">
      <c r="A12332" s="147">
        <v>12328</v>
      </c>
      <c r="B12332" s="151">
        <v>21304146312</v>
      </c>
      <c r="C12332" s="151">
        <v>638</v>
      </c>
      <c r="D12332" s="158">
        <v>1007.478612</v>
      </c>
      <c r="E12332" s="151">
        <v>9155</v>
      </c>
      <c r="F12332" s="151">
        <v>5</v>
      </c>
      <c r="G12332" s="158">
        <v>39.030238444118822</v>
      </c>
    </row>
    <row r="12333" spans="1:7" x14ac:dyDescent="0.25">
      <c r="A12333" s="147">
        <v>12329</v>
      </c>
      <c r="B12333" s="151">
        <v>21304146313</v>
      </c>
      <c r="C12333" s="151">
        <v>518</v>
      </c>
      <c r="D12333" s="158">
        <v>983.97757979999994</v>
      </c>
      <c r="E12333" s="151">
        <v>10468</v>
      </c>
      <c r="F12333" s="151">
        <v>4</v>
      </c>
      <c r="G12333" s="158">
        <v>30.28506727054749</v>
      </c>
    </row>
    <row r="12334" spans="1:7" x14ac:dyDescent="0.25">
      <c r="A12334" s="147">
        <v>12330</v>
      </c>
      <c r="B12334" s="151">
        <v>21304146314</v>
      </c>
      <c r="C12334" s="151">
        <v>366</v>
      </c>
      <c r="D12334" s="158">
        <v>1013.824612</v>
      </c>
      <c r="E12334" s="151">
        <v>8713</v>
      </c>
      <c r="F12334" s="151">
        <v>5</v>
      </c>
      <c r="G12334" s="158">
        <v>41.974157453043823</v>
      </c>
    </row>
    <row r="12335" spans="1:7" x14ac:dyDescent="0.25">
      <c r="A12335" s="147">
        <v>12331</v>
      </c>
      <c r="B12335" s="151">
        <v>21304146315</v>
      </c>
      <c r="C12335" s="151">
        <v>558</v>
      </c>
      <c r="D12335" s="158">
        <v>1008.273991</v>
      </c>
      <c r="E12335" s="151">
        <v>9095</v>
      </c>
      <c r="F12335" s="151">
        <v>5</v>
      </c>
      <c r="G12335" s="158">
        <v>39.42986545890502</v>
      </c>
    </row>
    <row r="12336" spans="1:7" x14ac:dyDescent="0.25">
      <c r="A12336" s="147">
        <v>12332</v>
      </c>
      <c r="B12336" s="151">
        <v>21304146316</v>
      </c>
      <c r="C12336" s="151">
        <v>492</v>
      </c>
      <c r="D12336" s="158">
        <v>1003.193929</v>
      </c>
      <c r="E12336" s="151">
        <v>9435</v>
      </c>
      <c r="F12336" s="151">
        <v>5</v>
      </c>
      <c r="G12336" s="158">
        <v>37.165312375116564</v>
      </c>
    </row>
    <row r="12337" spans="1:7" x14ac:dyDescent="0.25">
      <c r="A12337" s="147">
        <v>12333</v>
      </c>
      <c r="B12337" s="151">
        <v>21304146317</v>
      </c>
      <c r="C12337" s="151">
        <v>444</v>
      </c>
      <c r="D12337" s="158">
        <v>987.96543120000001</v>
      </c>
      <c r="E12337" s="151">
        <v>10262</v>
      </c>
      <c r="F12337" s="151">
        <v>4</v>
      </c>
      <c r="G12337" s="158">
        <v>31.657120021313439</v>
      </c>
    </row>
    <row r="12338" spans="1:7" x14ac:dyDescent="0.25">
      <c r="A12338" s="147">
        <v>12334</v>
      </c>
      <c r="B12338" s="151">
        <v>21304146318</v>
      </c>
      <c r="C12338" s="151">
        <v>433</v>
      </c>
      <c r="D12338" s="158">
        <v>1020.597034</v>
      </c>
      <c r="E12338" s="151">
        <v>8244</v>
      </c>
      <c r="F12338" s="151">
        <v>5</v>
      </c>
      <c r="G12338" s="158">
        <v>45.097908618622618</v>
      </c>
    </row>
    <row r="12339" spans="1:7" x14ac:dyDescent="0.25">
      <c r="A12339" s="147">
        <v>12335</v>
      </c>
      <c r="B12339" s="151">
        <v>21304146319</v>
      </c>
      <c r="C12339" s="151">
        <v>373</v>
      </c>
      <c r="D12339" s="158">
        <v>1019.3845229999999</v>
      </c>
      <c r="E12339" s="151">
        <v>8328</v>
      </c>
      <c r="F12339" s="151">
        <v>5</v>
      </c>
      <c r="G12339" s="158">
        <v>44.53843079792194</v>
      </c>
    </row>
    <row r="12340" spans="1:7" x14ac:dyDescent="0.25">
      <c r="A12340" s="147">
        <v>12336</v>
      </c>
      <c r="B12340" s="151">
        <v>21304146320</v>
      </c>
      <c r="C12340" s="151">
        <v>360</v>
      </c>
      <c r="D12340" s="158">
        <v>1008.291141</v>
      </c>
      <c r="E12340" s="151">
        <v>9091</v>
      </c>
      <c r="F12340" s="151">
        <v>5</v>
      </c>
      <c r="G12340" s="158">
        <v>39.456507259890763</v>
      </c>
    </row>
    <row r="12341" spans="1:7" x14ac:dyDescent="0.25">
      <c r="A12341" s="147">
        <v>12337</v>
      </c>
      <c r="B12341" s="151">
        <v>21304146321</v>
      </c>
      <c r="C12341" s="151">
        <v>602</v>
      </c>
      <c r="D12341" s="158">
        <v>1042.420392</v>
      </c>
      <c r="E12341" s="151">
        <v>6499</v>
      </c>
      <c r="F12341" s="151">
        <v>7</v>
      </c>
      <c r="G12341" s="158">
        <v>56.720394298654583</v>
      </c>
    </row>
    <row r="12342" spans="1:7" x14ac:dyDescent="0.25">
      <c r="A12342" s="147">
        <v>12338</v>
      </c>
      <c r="B12342" s="151">
        <v>21304146322</v>
      </c>
      <c r="C12342" s="151">
        <v>236</v>
      </c>
      <c r="D12342" s="158">
        <v>1003.198426</v>
      </c>
      <c r="E12342" s="151">
        <v>9434</v>
      </c>
      <c r="F12342" s="151">
        <v>5</v>
      </c>
      <c r="G12342" s="158">
        <v>37.171972825362992</v>
      </c>
    </row>
    <row r="12343" spans="1:7" x14ac:dyDescent="0.25">
      <c r="A12343" s="147">
        <v>12339</v>
      </c>
      <c r="B12343" s="151">
        <v>21304146323</v>
      </c>
      <c r="C12343" s="151">
        <v>923</v>
      </c>
      <c r="D12343" s="158">
        <v>950.12596280000002</v>
      </c>
      <c r="E12343" s="151">
        <v>11945</v>
      </c>
      <c r="F12343" s="151">
        <v>3</v>
      </c>
      <c r="G12343" s="158">
        <v>20.447582256560544</v>
      </c>
    </row>
    <row r="12344" spans="1:7" x14ac:dyDescent="0.25">
      <c r="A12344" s="147">
        <v>12340</v>
      </c>
      <c r="B12344" s="151">
        <v>21304146324</v>
      </c>
      <c r="C12344" s="151">
        <v>252</v>
      </c>
      <c r="D12344" s="158">
        <v>1011.8654749999999</v>
      </c>
      <c r="E12344" s="151">
        <v>8849</v>
      </c>
      <c r="F12344" s="151">
        <v>5</v>
      </c>
      <c r="G12344" s="158">
        <v>41.06833621952844</v>
      </c>
    </row>
    <row r="12345" spans="1:7" x14ac:dyDescent="0.25">
      <c r="A12345" s="147">
        <v>12341</v>
      </c>
      <c r="B12345" s="151">
        <v>21304146325</v>
      </c>
      <c r="C12345" s="151">
        <v>530</v>
      </c>
      <c r="D12345" s="158">
        <v>1023.637016</v>
      </c>
      <c r="E12345" s="151">
        <v>8015</v>
      </c>
      <c r="F12345" s="151">
        <v>6</v>
      </c>
      <c r="G12345" s="158">
        <v>46.623151725056616</v>
      </c>
    </row>
    <row r="12346" spans="1:7" x14ac:dyDescent="0.25">
      <c r="A12346" s="147">
        <v>12342</v>
      </c>
      <c r="B12346" s="151">
        <v>21304146326</v>
      </c>
      <c r="C12346" s="151">
        <v>511</v>
      </c>
      <c r="D12346" s="158">
        <v>1038.070884</v>
      </c>
      <c r="E12346" s="151">
        <v>6869</v>
      </c>
      <c r="F12346" s="151">
        <v>6</v>
      </c>
      <c r="G12346" s="158">
        <v>54.256027707473024</v>
      </c>
    </row>
    <row r="12347" spans="1:7" x14ac:dyDescent="0.25">
      <c r="A12347" s="147">
        <v>12343</v>
      </c>
      <c r="B12347" s="151">
        <v>21304146327</v>
      </c>
      <c r="C12347" s="151">
        <v>186</v>
      </c>
      <c r="D12347" s="158">
        <v>986.51544539999998</v>
      </c>
      <c r="E12347" s="151">
        <v>10350</v>
      </c>
      <c r="F12347" s="151">
        <v>4</v>
      </c>
      <c r="G12347" s="158">
        <v>31.071000399627014</v>
      </c>
    </row>
    <row r="12348" spans="1:7" x14ac:dyDescent="0.25">
      <c r="A12348" s="147">
        <v>12344</v>
      </c>
      <c r="B12348" s="151">
        <v>21304146328</v>
      </c>
      <c r="C12348" s="151">
        <v>347</v>
      </c>
      <c r="D12348" s="158">
        <v>1008.663528</v>
      </c>
      <c r="E12348" s="151">
        <v>9067</v>
      </c>
      <c r="F12348" s="151">
        <v>5</v>
      </c>
      <c r="G12348" s="158">
        <v>39.616358065805244</v>
      </c>
    </row>
    <row r="12349" spans="1:7" x14ac:dyDescent="0.25">
      <c r="A12349" s="147">
        <v>12345</v>
      </c>
      <c r="B12349" s="151">
        <v>21304146329</v>
      </c>
      <c r="C12349" s="151">
        <v>419</v>
      </c>
      <c r="D12349" s="158">
        <v>970.62716720000003</v>
      </c>
      <c r="E12349" s="151">
        <v>11086</v>
      </c>
      <c r="F12349" s="151">
        <v>3</v>
      </c>
      <c r="G12349" s="158">
        <v>26.168909018249636</v>
      </c>
    </row>
    <row r="12350" spans="1:7" x14ac:dyDescent="0.25">
      <c r="A12350" s="147">
        <v>12346</v>
      </c>
      <c r="B12350" s="151">
        <v>21304146330</v>
      </c>
      <c r="C12350" s="151">
        <v>705</v>
      </c>
      <c r="D12350" s="158">
        <v>1055.4898840000001</v>
      </c>
      <c r="E12350" s="151">
        <v>5293</v>
      </c>
      <c r="F12350" s="151">
        <v>7</v>
      </c>
      <c r="G12350" s="158">
        <v>64.75289729585721</v>
      </c>
    </row>
    <row r="12351" spans="1:7" x14ac:dyDescent="0.25">
      <c r="A12351" s="147">
        <v>12347</v>
      </c>
      <c r="B12351" s="151">
        <v>21304146331</v>
      </c>
      <c r="C12351" s="151">
        <v>281</v>
      </c>
      <c r="D12351" s="158">
        <v>1001.067394</v>
      </c>
      <c r="E12351" s="151">
        <v>9550</v>
      </c>
      <c r="F12351" s="151">
        <v>5</v>
      </c>
      <c r="G12351" s="158">
        <v>36.39936059677634</v>
      </c>
    </row>
    <row r="12352" spans="1:7" x14ac:dyDescent="0.25">
      <c r="A12352" s="147">
        <v>12348</v>
      </c>
      <c r="B12352" s="151">
        <v>21304146332</v>
      </c>
      <c r="C12352" s="151">
        <v>361</v>
      </c>
      <c r="D12352" s="158">
        <v>1030.746944</v>
      </c>
      <c r="E12352" s="151">
        <v>7446</v>
      </c>
      <c r="F12352" s="151">
        <v>6</v>
      </c>
      <c r="G12352" s="158">
        <v>50.412947915279069</v>
      </c>
    </row>
    <row r="12353" spans="1:7" x14ac:dyDescent="0.25">
      <c r="A12353" s="147">
        <v>12349</v>
      </c>
      <c r="B12353" s="151">
        <v>21304146333</v>
      </c>
      <c r="C12353" s="151">
        <v>438</v>
      </c>
      <c r="D12353" s="158">
        <v>995.88135060000002</v>
      </c>
      <c r="E12353" s="151">
        <v>9857</v>
      </c>
      <c r="F12353" s="151">
        <v>4</v>
      </c>
      <c r="G12353" s="158">
        <v>34.354602371120286</v>
      </c>
    </row>
    <row r="12354" spans="1:7" x14ac:dyDescent="0.25">
      <c r="A12354" s="147">
        <v>12350</v>
      </c>
      <c r="B12354" s="151">
        <v>21304146334</v>
      </c>
      <c r="C12354" s="151">
        <v>290</v>
      </c>
      <c r="D12354" s="158">
        <v>969.5426506</v>
      </c>
      <c r="E12354" s="151">
        <v>11144</v>
      </c>
      <c r="F12354" s="151">
        <v>3</v>
      </c>
      <c r="G12354" s="158">
        <v>25.78260290395631</v>
      </c>
    </row>
    <row r="12355" spans="1:7" x14ac:dyDescent="0.25">
      <c r="A12355" s="147">
        <v>12351</v>
      </c>
      <c r="B12355" s="151">
        <v>21304146335</v>
      </c>
      <c r="C12355" s="151">
        <v>458</v>
      </c>
      <c r="D12355" s="158">
        <v>1036.1455719999999</v>
      </c>
      <c r="E12355" s="151">
        <v>7031</v>
      </c>
      <c r="F12355" s="151">
        <v>6</v>
      </c>
      <c r="G12355" s="158">
        <v>53.177034767550289</v>
      </c>
    </row>
    <row r="12356" spans="1:7" x14ac:dyDescent="0.25">
      <c r="A12356" s="147">
        <v>12352</v>
      </c>
      <c r="B12356" s="151">
        <v>21304146336</v>
      </c>
      <c r="C12356" s="151">
        <v>413</v>
      </c>
      <c r="D12356" s="158">
        <v>1034.1266390000001</v>
      </c>
      <c r="E12356" s="151">
        <v>7184</v>
      </c>
      <c r="F12356" s="151">
        <v>6</v>
      </c>
      <c r="G12356" s="158">
        <v>52.157985879845484</v>
      </c>
    </row>
    <row r="12357" spans="1:7" x14ac:dyDescent="0.25">
      <c r="A12357" s="147">
        <v>12353</v>
      </c>
      <c r="B12357" s="151">
        <v>21304146337</v>
      </c>
      <c r="C12357" s="151">
        <v>380</v>
      </c>
      <c r="D12357" s="158">
        <v>1033.807638</v>
      </c>
      <c r="E12357" s="151">
        <v>7204</v>
      </c>
      <c r="F12357" s="151">
        <v>6</v>
      </c>
      <c r="G12357" s="158">
        <v>52.024776874916746</v>
      </c>
    </row>
    <row r="12358" spans="1:7" x14ac:dyDescent="0.25">
      <c r="A12358" s="147">
        <v>12354</v>
      </c>
      <c r="B12358" s="151">
        <v>21304146338</v>
      </c>
      <c r="C12358" s="151">
        <v>140</v>
      </c>
      <c r="D12358" s="158">
        <v>955.79420479999999</v>
      </c>
      <c r="E12358" s="151">
        <v>11734</v>
      </c>
      <c r="F12358" s="151">
        <v>3</v>
      </c>
      <c r="G12358" s="158">
        <v>21.852937258558676</v>
      </c>
    </row>
    <row r="12359" spans="1:7" x14ac:dyDescent="0.25">
      <c r="A12359" s="147">
        <v>12355</v>
      </c>
      <c r="B12359" s="151">
        <v>21304146339</v>
      </c>
      <c r="C12359" s="151">
        <v>389</v>
      </c>
      <c r="D12359" s="158">
        <v>1016.858615</v>
      </c>
      <c r="E12359" s="151">
        <v>8512</v>
      </c>
      <c r="F12359" s="151">
        <v>5</v>
      </c>
      <c r="G12359" s="158">
        <v>43.312907952577596</v>
      </c>
    </row>
    <row r="12360" spans="1:7" x14ac:dyDescent="0.25">
      <c r="A12360" s="147">
        <v>12356</v>
      </c>
      <c r="B12360" s="151">
        <v>21304146340</v>
      </c>
      <c r="C12360" s="151">
        <v>191</v>
      </c>
      <c r="D12360" s="158">
        <v>1043.928944</v>
      </c>
      <c r="E12360" s="151">
        <v>6346</v>
      </c>
      <c r="F12360" s="151">
        <v>7</v>
      </c>
      <c r="G12360" s="158">
        <v>57.739443186359395</v>
      </c>
    </row>
    <row r="12361" spans="1:7" x14ac:dyDescent="0.25">
      <c r="A12361" s="147">
        <v>12357</v>
      </c>
      <c r="B12361" s="151">
        <v>21304146341</v>
      </c>
      <c r="C12361" s="151">
        <v>318</v>
      </c>
      <c r="D12361" s="158">
        <v>1045.755048</v>
      </c>
      <c r="E12361" s="151">
        <v>6177</v>
      </c>
      <c r="F12361" s="151">
        <v>7</v>
      </c>
      <c r="G12361" s="158">
        <v>58.865059278007195</v>
      </c>
    </row>
    <row r="12362" spans="1:7" x14ac:dyDescent="0.25">
      <c r="A12362" s="147">
        <v>12358</v>
      </c>
      <c r="B12362" s="151">
        <v>21304146342</v>
      </c>
      <c r="C12362" s="151">
        <v>320</v>
      </c>
      <c r="D12362" s="158">
        <v>1001.104135</v>
      </c>
      <c r="E12362" s="151">
        <v>9546</v>
      </c>
      <c r="F12362" s="151">
        <v>5</v>
      </c>
      <c r="G12362" s="158">
        <v>36.426002397762083</v>
      </c>
    </row>
    <row r="12363" spans="1:7" x14ac:dyDescent="0.25">
      <c r="A12363" s="147">
        <v>12359</v>
      </c>
      <c r="B12363" s="151">
        <v>21304146343</v>
      </c>
      <c r="C12363" s="151">
        <v>439</v>
      </c>
      <c r="D12363" s="158">
        <v>1026.6249800000001</v>
      </c>
      <c r="E12363" s="151">
        <v>7771</v>
      </c>
      <c r="F12363" s="151">
        <v>6</v>
      </c>
      <c r="G12363" s="158">
        <v>48.248301585187157</v>
      </c>
    </row>
    <row r="12364" spans="1:7" x14ac:dyDescent="0.25">
      <c r="A12364" s="147">
        <v>12360</v>
      </c>
      <c r="B12364" s="151">
        <v>21304146344</v>
      </c>
      <c r="C12364" s="151">
        <v>216</v>
      </c>
      <c r="D12364" s="158">
        <v>981.81741910000005</v>
      </c>
      <c r="E12364" s="151">
        <v>10575</v>
      </c>
      <c r="F12364" s="151">
        <v>4</v>
      </c>
      <c r="G12364" s="158">
        <v>29.572399094178763</v>
      </c>
    </row>
    <row r="12365" spans="1:7" x14ac:dyDescent="0.25">
      <c r="A12365" s="147">
        <v>12361</v>
      </c>
      <c r="B12365" s="151">
        <v>21304157101</v>
      </c>
      <c r="C12365" s="151">
        <v>562</v>
      </c>
      <c r="D12365" s="158">
        <v>952.65081050000003</v>
      </c>
      <c r="E12365" s="151">
        <v>11841</v>
      </c>
      <c r="F12365" s="151">
        <v>3</v>
      </c>
      <c r="G12365" s="158">
        <v>21.140269082189956</v>
      </c>
    </row>
    <row r="12366" spans="1:7" x14ac:dyDescent="0.25">
      <c r="A12366" s="147">
        <v>12362</v>
      </c>
      <c r="B12366" s="151">
        <v>21304157102</v>
      </c>
      <c r="C12366" s="151">
        <v>493</v>
      </c>
      <c r="D12366" s="158">
        <v>972.72063839999998</v>
      </c>
      <c r="E12366" s="151">
        <v>11007</v>
      </c>
      <c r="F12366" s="151">
        <v>4</v>
      </c>
      <c r="G12366" s="158">
        <v>26.695084587718132</v>
      </c>
    </row>
    <row r="12367" spans="1:7" x14ac:dyDescent="0.25">
      <c r="A12367" s="147">
        <v>12363</v>
      </c>
      <c r="B12367" s="151">
        <v>21304157103</v>
      </c>
      <c r="C12367" s="151">
        <v>630</v>
      </c>
      <c r="D12367" s="158">
        <v>900.21808810000005</v>
      </c>
      <c r="E12367" s="151">
        <v>13333</v>
      </c>
      <c r="F12367" s="151">
        <v>2</v>
      </c>
      <c r="G12367" s="158">
        <v>11.202877314506461</v>
      </c>
    </row>
    <row r="12368" spans="1:7" x14ac:dyDescent="0.25">
      <c r="A12368" s="147">
        <v>12364</v>
      </c>
      <c r="B12368" s="151">
        <v>21304157104</v>
      </c>
      <c r="C12368" s="151">
        <v>62</v>
      </c>
      <c r="D12368" s="158">
        <v>1022.9330210000001</v>
      </c>
      <c r="E12368" s="151">
        <v>8068</v>
      </c>
      <c r="F12368" s="151">
        <v>6</v>
      </c>
      <c r="G12368" s="158">
        <v>46.270147861995468</v>
      </c>
    </row>
    <row r="12369" spans="1:7" x14ac:dyDescent="0.25">
      <c r="A12369" s="147">
        <v>12365</v>
      </c>
      <c r="B12369" s="151">
        <v>21304157105</v>
      </c>
      <c r="C12369" s="151">
        <v>230</v>
      </c>
      <c r="D12369" s="158">
        <v>992.06447820000005</v>
      </c>
      <c r="E12369" s="151">
        <v>10060</v>
      </c>
      <c r="F12369" s="151">
        <v>4</v>
      </c>
      <c r="G12369" s="158">
        <v>33.002530971093648</v>
      </c>
    </row>
    <row r="12370" spans="1:7" x14ac:dyDescent="0.25">
      <c r="A12370" s="147">
        <v>12366</v>
      </c>
      <c r="B12370" s="151">
        <v>21304157106</v>
      </c>
      <c r="C12370" s="151">
        <v>313</v>
      </c>
      <c r="D12370" s="158">
        <v>947.91051960000004</v>
      </c>
      <c r="E12370" s="151">
        <v>12007</v>
      </c>
      <c r="F12370" s="151">
        <v>3</v>
      </c>
      <c r="G12370" s="158">
        <v>20.034634341281471</v>
      </c>
    </row>
    <row r="12371" spans="1:7" x14ac:dyDescent="0.25">
      <c r="A12371" s="147">
        <v>12367</v>
      </c>
      <c r="B12371" s="151">
        <v>21304157107</v>
      </c>
      <c r="C12371" s="151">
        <v>587</v>
      </c>
      <c r="D12371" s="158">
        <v>895.48430329999997</v>
      </c>
      <c r="E12371" s="151">
        <v>13416</v>
      </c>
      <c r="F12371" s="151">
        <v>2</v>
      </c>
      <c r="G12371" s="158">
        <v>10.650059944052218</v>
      </c>
    </row>
    <row r="12372" spans="1:7" x14ac:dyDescent="0.25">
      <c r="A12372" s="147">
        <v>12368</v>
      </c>
      <c r="B12372" s="151">
        <v>21304157108</v>
      </c>
      <c r="C12372" s="151">
        <v>327</v>
      </c>
      <c r="D12372" s="158">
        <v>1041.2122710000001</v>
      </c>
      <c r="E12372" s="151">
        <v>6606</v>
      </c>
      <c r="F12372" s="151">
        <v>6</v>
      </c>
      <c r="G12372" s="158">
        <v>56.00772612228586</v>
      </c>
    </row>
    <row r="12373" spans="1:7" x14ac:dyDescent="0.25">
      <c r="A12373" s="147">
        <v>12369</v>
      </c>
      <c r="B12373" s="151">
        <v>21304157109</v>
      </c>
      <c r="C12373" s="151">
        <v>352</v>
      </c>
      <c r="D12373" s="158">
        <v>962.24898189999999</v>
      </c>
      <c r="E12373" s="151">
        <v>11462</v>
      </c>
      <c r="F12373" s="151">
        <v>3</v>
      </c>
      <c r="G12373" s="158">
        <v>23.664579725589448</v>
      </c>
    </row>
    <row r="12374" spans="1:7" x14ac:dyDescent="0.25">
      <c r="A12374" s="147">
        <v>12370</v>
      </c>
      <c r="B12374" s="151">
        <v>21304157110</v>
      </c>
      <c r="C12374" s="151">
        <v>488</v>
      </c>
      <c r="D12374" s="158">
        <v>986.96079099999997</v>
      </c>
      <c r="E12374" s="151">
        <v>10326</v>
      </c>
      <c r="F12374" s="151">
        <v>4</v>
      </c>
      <c r="G12374" s="158">
        <v>31.230851205541494</v>
      </c>
    </row>
    <row r="12375" spans="1:7" x14ac:dyDescent="0.25">
      <c r="A12375" s="147">
        <v>12371</v>
      </c>
      <c r="B12375" s="151">
        <v>21304157111</v>
      </c>
      <c r="C12375" s="151">
        <v>575</v>
      </c>
      <c r="D12375" s="158">
        <v>958.88963569999999</v>
      </c>
      <c r="E12375" s="151">
        <v>11615</v>
      </c>
      <c r="F12375" s="151">
        <v>3</v>
      </c>
      <c r="G12375" s="158">
        <v>22.645530837884642</v>
      </c>
    </row>
    <row r="12376" spans="1:7" x14ac:dyDescent="0.25">
      <c r="A12376" s="147">
        <v>12372</v>
      </c>
      <c r="B12376" s="151">
        <v>21304157112</v>
      </c>
      <c r="C12376" s="151">
        <v>652</v>
      </c>
      <c r="D12376" s="158">
        <v>1010.181181</v>
      </c>
      <c r="E12376" s="151">
        <v>8968</v>
      </c>
      <c r="F12376" s="151">
        <v>5</v>
      </c>
      <c r="G12376" s="158">
        <v>40.275742640202481</v>
      </c>
    </row>
    <row r="12377" spans="1:7" x14ac:dyDescent="0.25">
      <c r="A12377" s="147">
        <v>12373</v>
      </c>
      <c r="B12377" s="151">
        <v>21304157113</v>
      </c>
      <c r="C12377" s="151">
        <v>582</v>
      </c>
      <c r="D12377" s="158">
        <v>930.86346679999997</v>
      </c>
      <c r="E12377" s="151">
        <v>12575</v>
      </c>
      <c r="F12377" s="151">
        <v>2</v>
      </c>
      <c r="G12377" s="158">
        <v>16.251498601305446</v>
      </c>
    </row>
    <row r="12378" spans="1:7" x14ac:dyDescent="0.25">
      <c r="A12378" s="147">
        <v>12374</v>
      </c>
      <c r="B12378" s="151">
        <v>21304157114</v>
      </c>
      <c r="C12378" s="151">
        <v>974</v>
      </c>
      <c r="D12378" s="158">
        <v>908.75751309999998</v>
      </c>
      <c r="E12378" s="151">
        <v>13131</v>
      </c>
      <c r="F12378" s="151">
        <v>2</v>
      </c>
      <c r="G12378" s="158">
        <v>12.548288264286667</v>
      </c>
    </row>
    <row r="12379" spans="1:7" x14ac:dyDescent="0.25">
      <c r="A12379" s="147">
        <v>12375</v>
      </c>
      <c r="B12379" s="151">
        <v>21304157115</v>
      </c>
      <c r="C12379" s="151">
        <v>400</v>
      </c>
      <c r="D12379" s="158">
        <v>912.98794729999997</v>
      </c>
      <c r="E12379" s="151">
        <v>13030</v>
      </c>
      <c r="F12379" s="151">
        <v>2</v>
      </c>
      <c r="G12379" s="158">
        <v>13.220993739176768</v>
      </c>
    </row>
    <row r="12380" spans="1:7" x14ac:dyDescent="0.25">
      <c r="A12380" s="147">
        <v>12376</v>
      </c>
      <c r="B12380" s="151">
        <v>21304157116</v>
      </c>
      <c r="C12380" s="151">
        <v>349</v>
      </c>
      <c r="D12380" s="158">
        <v>916.36045449999995</v>
      </c>
      <c r="E12380" s="151">
        <v>12944</v>
      </c>
      <c r="F12380" s="151">
        <v>2</v>
      </c>
      <c r="G12380" s="158">
        <v>13.793792460370321</v>
      </c>
    </row>
    <row r="12381" spans="1:7" x14ac:dyDescent="0.25">
      <c r="A12381" s="147">
        <v>12377</v>
      </c>
      <c r="B12381" s="151">
        <v>21304157117</v>
      </c>
      <c r="C12381" s="151">
        <v>306</v>
      </c>
      <c r="D12381" s="158">
        <v>820.2152079</v>
      </c>
      <c r="E12381" s="151">
        <v>14441</v>
      </c>
      <c r="F12381" s="151">
        <v>1</v>
      </c>
      <c r="G12381" s="158">
        <v>3.8230984414546421</v>
      </c>
    </row>
    <row r="12382" spans="1:7" x14ac:dyDescent="0.25">
      <c r="A12382" s="147">
        <v>12378</v>
      </c>
      <c r="B12382" s="151">
        <v>21304157118</v>
      </c>
      <c r="C12382" s="151">
        <v>934</v>
      </c>
      <c r="D12382" s="158">
        <v>926.03747529999998</v>
      </c>
      <c r="E12382" s="151">
        <v>12713</v>
      </c>
      <c r="F12382" s="151">
        <v>2</v>
      </c>
      <c r="G12382" s="158">
        <v>15.33235646729719</v>
      </c>
    </row>
    <row r="12383" spans="1:7" x14ac:dyDescent="0.25">
      <c r="A12383" s="147">
        <v>12379</v>
      </c>
      <c r="B12383" s="151">
        <v>21304157119</v>
      </c>
      <c r="C12383" s="151">
        <v>506</v>
      </c>
      <c r="D12383" s="158">
        <v>1054.6932569999999</v>
      </c>
      <c r="E12383" s="151">
        <v>5394</v>
      </c>
      <c r="F12383" s="151">
        <v>7</v>
      </c>
      <c r="G12383" s="158">
        <v>64.080191820967102</v>
      </c>
    </row>
    <row r="12384" spans="1:7" x14ac:dyDescent="0.25">
      <c r="A12384" s="147">
        <v>12380</v>
      </c>
      <c r="B12384" s="151">
        <v>21304157120</v>
      </c>
      <c r="C12384" s="151">
        <v>525</v>
      </c>
      <c r="D12384" s="158">
        <v>1042.924894</v>
      </c>
      <c r="E12384" s="151">
        <v>6442</v>
      </c>
      <c r="F12384" s="151">
        <v>7</v>
      </c>
      <c r="G12384" s="158">
        <v>57.100039962701473</v>
      </c>
    </row>
    <row r="12385" spans="1:7" x14ac:dyDescent="0.25">
      <c r="A12385" s="147">
        <v>12381</v>
      </c>
      <c r="B12385" s="151">
        <v>21304157202</v>
      </c>
      <c r="C12385" s="151">
        <v>402</v>
      </c>
      <c r="D12385" s="158">
        <v>943.81634120000001</v>
      </c>
      <c r="E12385" s="151">
        <v>12150</v>
      </c>
      <c r="F12385" s="151">
        <v>3</v>
      </c>
      <c r="G12385" s="158">
        <v>19.082189956041027</v>
      </c>
    </row>
    <row r="12386" spans="1:7" x14ac:dyDescent="0.25">
      <c r="A12386" s="147">
        <v>12382</v>
      </c>
      <c r="B12386" s="151">
        <v>21304157203</v>
      </c>
      <c r="C12386" s="151">
        <v>357</v>
      </c>
      <c r="D12386" s="158">
        <v>1026.5104610000001</v>
      </c>
      <c r="E12386" s="151">
        <v>7779</v>
      </c>
      <c r="F12386" s="151">
        <v>6</v>
      </c>
      <c r="G12386" s="158">
        <v>48.195017983215664</v>
      </c>
    </row>
    <row r="12387" spans="1:7" x14ac:dyDescent="0.25">
      <c r="A12387" s="147">
        <v>12383</v>
      </c>
      <c r="B12387" s="151">
        <v>21304157204</v>
      </c>
      <c r="C12387" s="151">
        <v>347</v>
      </c>
      <c r="D12387" s="158">
        <v>1024.470397</v>
      </c>
      <c r="E12387" s="151">
        <v>7947</v>
      </c>
      <c r="F12387" s="151">
        <v>6</v>
      </c>
      <c r="G12387" s="158">
        <v>47.076062341814307</v>
      </c>
    </row>
    <row r="12388" spans="1:7" x14ac:dyDescent="0.25">
      <c r="A12388" s="147">
        <v>12384</v>
      </c>
      <c r="B12388" s="151">
        <v>21304157205</v>
      </c>
      <c r="C12388" s="151">
        <v>600</v>
      </c>
      <c r="D12388" s="158">
        <v>1013.587159</v>
      </c>
      <c r="E12388" s="151">
        <v>8733</v>
      </c>
      <c r="F12388" s="151">
        <v>5</v>
      </c>
      <c r="G12388" s="158">
        <v>41.840948448115093</v>
      </c>
    </row>
    <row r="12389" spans="1:7" x14ac:dyDescent="0.25">
      <c r="A12389" s="147">
        <v>12385</v>
      </c>
      <c r="B12389" s="151">
        <v>21304157206</v>
      </c>
      <c r="C12389" s="151">
        <v>573</v>
      </c>
      <c r="D12389" s="158">
        <v>1009.1908069999999</v>
      </c>
      <c r="E12389" s="151">
        <v>9021</v>
      </c>
      <c r="F12389" s="151">
        <v>5</v>
      </c>
      <c r="G12389" s="158">
        <v>39.922738777141333</v>
      </c>
    </row>
    <row r="12390" spans="1:7" x14ac:dyDescent="0.25">
      <c r="A12390" s="147">
        <v>12386</v>
      </c>
      <c r="B12390" s="151">
        <v>21304157207</v>
      </c>
      <c r="C12390" s="151">
        <v>333</v>
      </c>
      <c r="D12390" s="158">
        <v>959.70801749999998</v>
      </c>
      <c r="E12390" s="151">
        <v>11579</v>
      </c>
      <c r="F12390" s="151">
        <v>3</v>
      </c>
      <c r="G12390" s="158">
        <v>22.885307046756363</v>
      </c>
    </row>
    <row r="12391" spans="1:7" x14ac:dyDescent="0.25">
      <c r="A12391" s="147">
        <v>12387</v>
      </c>
      <c r="B12391" s="151">
        <v>21304157208</v>
      </c>
      <c r="C12391" s="151">
        <v>869</v>
      </c>
      <c r="D12391" s="158">
        <v>1065.685088</v>
      </c>
      <c r="E12391" s="151">
        <v>4318</v>
      </c>
      <c r="F12391" s="151">
        <v>8</v>
      </c>
      <c r="G12391" s="158">
        <v>71.246836286132947</v>
      </c>
    </row>
    <row r="12392" spans="1:7" x14ac:dyDescent="0.25">
      <c r="A12392" s="147">
        <v>12388</v>
      </c>
      <c r="B12392" s="151">
        <v>21304157209</v>
      </c>
      <c r="C12392" s="151">
        <v>745</v>
      </c>
      <c r="D12392" s="158">
        <v>1004.064012</v>
      </c>
      <c r="E12392" s="151">
        <v>9382</v>
      </c>
      <c r="F12392" s="151">
        <v>5</v>
      </c>
      <c r="G12392" s="158">
        <v>37.518316238177704</v>
      </c>
    </row>
    <row r="12393" spans="1:7" x14ac:dyDescent="0.25">
      <c r="A12393" s="147">
        <v>12389</v>
      </c>
      <c r="B12393" s="151">
        <v>21304157210</v>
      </c>
      <c r="C12393" s="151">
        <v>548</v>
      </c>
      <c r="D12393" s="158">
        <v>1049.1724240000001</v>
      </c>
      <c r="E12393" s="151">
        <v>5883</v>
      </c>
      <c r="F12393" s="151">
        <v>7</v>
      </c>
      <c r="G12393" s="158">
        <v>60.823231650459576</v>
      </c>
    </row>
    <row r="12394" spans="1:7" x14ac:dyDescent="0.25">
      <c r="A12394" s="147">
        <v>12390</v>
      </c>
      <c r="B12394" s="151">
        <v>21304157212</v>
      </c>
      <c r="C12394" s="151">
        <v>739</v>
      </c>
      <c r="D12394" s="158">
        <v>1029.9466480000001</v>
      </c>
      <c r="E12394" s="151">
        <v>7504</v>
      </c>
      <c r="F12394" s="151">
        <v>6</v>
      </c>
      <c r="G12394" s="158">
        <v>50.02664180098575</v>
      </c>
    </row>
    <row r="12395" spans="1:7" x14ac:dyDescent="0.25">
      <c r="A12395" s="147">
        <v>12391</v>
      </c>
      <c r="B12395" s="151">
        <v>21304157213</v>
      </c>
      <c r="C12395" s="151">
        <v>568</v>
      </c>
      <c r="D12395" s="158">
        <v>1039.77836</v>
      </c>
      <c r="E12395" s="151">
        <v>6731</v>
      </c>
      <c r="F12395" s="151">
        <v>6</v>
      </c>
      <c r="G12395" s="158">
        <v>55.175169841481285</v>
      </c>
    </row>
    <row r="12396" spans="1:7" x14ac:dyDescent="0.25">
      <c r="A12396" s="147">
        <v>12392</v>
      </c>
      <c r="B12396" s="151">
        <v>21304157214</v>
      </c>
      <c r="C12396" s="151">
        <v>484</v>
      </c>
      <c r="D12396" s="158">
        <v>937.20004489999997</v>
      </c>
      <c r="E12396" s="151">
        <v>12372</v>
      </c>
      <c r="F12396" s="151">
        <v>3</v>
      </c>
      <c r="G12396" s="158">
        <v>17.603570001332088</v>
      </c>
    </row>
    <row r="12397" spans="1:7" x14ac:dyDescent="0.25">
      <c r="A12397" s="147">
        <v>12393</v>
      </c>
      <c r="B12397" s="151">
        <v>21304157215</v>
      </c>
      <c r="C12397" s="151">
        <v>649</v>
      </c>
      <c r="D12397" s="158">
        <v>957.34402750000004</v>
      </c>
      <c r="E12397" s="151">
        <v>11675</v>
      </c>
      <c r="F12397" s="151">
        <v>3</v>
      </c>
      <c r="G12397" s="158">
        <v>22.245903823098441</v>
      </c>
    </row>
    <row r="12398" spans="1:7" x14ac:dyDescent="0.25">
      <c r="A12398" s="147">
        <v>12394</v>
      </c>
      <c r="B12398" s="151">
        <v>21304157216</v>
      </c>
      <c r="C12398" s="151">
        <v>381</v>
      </c>
      <c r="D12398" s="158">
        <v>956.85203449999995</v>
      </c>
      <c r="E12398" s="151">
        <v>11695</v>
      </c>
      <c r="F12398" s="151">
        <v>3</v>
      </c>
      <c r="G12398" s="158">
        <v>22.112694818169707</v>
      </c>
    </row>
    <row r="12399" spans="1:7" x14ac:dyDescent="0.25">
      <c r="A12399" s="147">
        <v>12395</v>
      </c>
      <c r="B12399" s="151">
        <v>21304157301</v>
      </c>
      <c r="C12399" s="151">
        <v>257</v>
      </c>
      <c r="D12399" s="158">
        <v>1115.521223</v>
      </c>
      <c r="E12399" s="151">
        <v>608</v>
      </c>
      <c r="F12399" s="151">
        <v>10</v>
      </c>
      <c r="G12399" s="158">
        <v>95.95710670041295</v>
      </c>
    </row>
    <row r="12400" spans="1:7" x14ac:dyDescent="0.25">
      <c r="A12400" s="147">
        <v>12396</v>
      </c>
      <c r="B12400" s="151">
        <v>21304157302</v>
      </c>
      <c r="C12400" s="151">
        <v>613</v>
      </c>
      <c r="D12400" s="158">
        <v>1097.2855259999999</v>
      </c>
      <c r="E12400" s="151">
        <v>1629</v>
      </c>
      <c r="F12400" s="151">
        <v>9</v>
      </c>
      <c r="G12400" s="158">
        <v>89.156786998801124</v>
      </c>
    </row>
    <row r="12401" spans="1:7" x14ac:dyDescent="0.25">
      <c r="A12401" s="147">
        <v>12397</v>
      </c>
      <c r="B12401" s="151">
        <v>21304157303</v>
      </c>
      <c r="C12401" s="151">
        <v>164</v>
      </c>
      <c r="D12401" s="158">
        <v>1032.736069</v>
      </c>
      <c r="E12401" s="151">
        <v>7271</v>
      </c>
      <c r="F12401" s="151">
        <v>6</v>
      </c>
      <c r="G12401" s="158">
        <v>51.578526708405491</v>
      </c>
    </row>
    <row r="12402" spans="1:7" x14ac:dyDescent="0.25">
      <c r="A12402" s="147">
        <v>12398</v>
      </c>
      <c r="B12402" s="151">
        <v>21304157304</v>
      </c>
      <c r="C12402" s="151">
        <v>342</v>
      </c>
      <c r="D12402" s="158">
        <v>1083.5270370000001</v>
      </c>
      <c r="E12402" s="151">
        <v>2730</v>
      </c>
      <c r="F12402" s="151">
        <v>9</v>
      </c>
      <c r="G12402" s="158">
        <v>81.823631277474362</v>
      </c>
    </row>
    <row r="12403" spans="1:7" x14ac:dyDescent="0.25">
      <c r="A12403" s="147">
        <v>12399</v>
      </c>
      <c r="B12403" s="151">
        <v>21304157307</v>
      </c>
      <c r="C12403" s="151">
        <v>162</v>
      </c>
      <c r="D12403" s="158">
        <v>1107.9105730000001</v>
      </c>
      <c r="E12403" s="151">
        <v>938</v>
      </c>
      <c r="F12403" s="151">
        <v>10</v>
      </c>
      <c r="G12403" s="158">
        <v>93.759158119088852</v>
      </c>
    </row>
    <row r="12404" spans="1:7" x14ac:dyDescent="0.25">
      <c r="A12404" s="147">
        <v>12400</v>
      </c>
      <c r="B12404" s="151">
        <v>21304157308</v>
      </c>
      <c r="C12404" s="151">
        <v>191</v>
      </c>
      <c r="D12404" s="158">
        <v>1119.4680639999999</v>
      </c>
      <c r="E12404" s="151">
        <v>467</v>
      </c>
      <c r="F12404" s="151">
        <v>10</v>
      </c>
      <c r="G12404" s="158">
        <v>96.896230185160519</v>
      </c>
    </row>
    <row r="12405" spans="1:7" x14ac:dyDescent="0.25">
      <c r="A12405" s="147">
        <v>12401</v>
      </c>
      <c r="B12405" s="151">
        <v>21304157309</v>
      </c>
      <c r="C12405" s="151">
        <v>597</v>
      </c>
      <c r="D12405" s="158">
        <v>1069.53556</v>
      </c>
      <c r="E12405" s="151">
        <v>3959</v>
      </c>
      <c r="F12405" s="151">
        <v>8</v>
      </c>
      <c r="G12405" s="158">
        <v>73.637937924603705</v>
      </c>
    </row>
    <row r="12406" spans="1:7" x14ac:dyDescent="0.25">
      <c r="A12406" s="147">
        <v>12402</v>
      </c>
      <c r="B12406" s="151">
        <v>21304157310</v>
      </c>
      <c r="C12406" s="151">
        <v>338</v>
      </c>
      <c r="D12406" s="158">
        <v>1110.536591</v>
      </c>
      <c r="E12406" s="151">
        <v>815</v>
      </c>
      <c r="F12406" s="151">
        <v>10</v>
      </c>
      <c r="G12406" s="158">
        <v>94.578393499400562</v>
      </c>
    </row>
    <row r="12407" spans="1:7" x14ac:dyDescent="0.25">
      <c r="A12407" s="147">
        <v>12403</v>
      </c>
      <c r="B12407" s="151">
        <v>21304157311</v>
      </c>
      <c r="C12407" s="151">
        <v>328</v>
      </c>
      <c r="D12407" s="158">
        <v>1079.7693959999999</v>
      </c>
      <c r="E12407" s="151">
        <v>3059</v>
      </c>
      <c r="F12407" s="151">
        <v>8</v>
      </c>
      <c r="G12407" s="158">
        <v>79.632343146396707</v>
      </c>
    </row>
    <row r="12408" spans="1:7" x14ac:dyDescent="0.25">
      <c r="A12408" s="147">
        <v>12404</v>
      </c>
      <c r="B12408" s="151">
        <v>21304157401</v>
      </c>
      <c r="C12408" s="151">
        <v>767</v>
      </c>
      <c r="D12408" s="158">
        <v>1039.8653469999999</v>
      </c>
      <c r="E12408" s="151">
        <v>6720</v>
      </c>
      <c r="F12408" s="151">
        <v>6</v>
      </c>
      <c r="G12408" s="158">
        <v>55.248434794192093</v>
      </c>
    </row>
    <row r="12409" spans="1:7" x14ac:dyDescent="0.25">
      <c r="A12409" s="147">
        <v>12405</v>
      </c>
      <c r="B12409" s="151">
        <v>21304157402</v>
      </c>
      <c r="C12409" s="151">
        <v>749</v>
      </c>
      <c r="D12409" s="158">
        <v>1063.7375300000001</v>
      </c>
      <c r="E12409" s="151">
        <v>4475</v>
      </c>
      <c r="F12409" s="151">
        <v>8</v>
      </c>
      <c r="G12409" s="158">
        <v>70.201145597442377</v>
      </c>
    </row>
    <row r="12410" spans="1:7" x14ac:dyDescent="0.25">
      <c r="A12410" s="147">
        <v>12406</v>
      </c>
      <c r="B12410" s="151">
        <v>21304157403</v>
      </c>
      <c r="C12410" s="151">
        <v>549</v>
      </c>
      <c r="D12410" s="158">
        <v>1058.5761150000001</v>
      </c>
      <c r="E12410" s="151">
        <v>4979</v>
      </c>
      <c r="F12410" s="151">
        <v>7</v>
      </c>
      <c r="G12410" s="158">
        <v>66.844278673238307</v>
      </c>
    </row>
    <row r="12411" spans="1:7" x14ac:dyDescent="0.25">
      <c r="A12411" s="147">
        <v>12407</v>
      </c>
      <c r="B12411" s="151">
        <v>21304157404</v>
      </c>
      <c r="C12411" s="151">
        <v>716</v>
      </c>
      <c r="D12411" s="158">
        <v>1057.5101010000001</v>
      </c>
      <c r="E12411" s="151">
        <v>5097</v>
      </c>
      <c r="F12411" s="151">
        <v>7</v>
      </c>
      <c r="G12411" s="158">
        <v>66.058345544158783</v>
      </c>
    </row>
    <row r="12412" spans="1:7" x14ac:dyDescent="0.25">
      <c r="A12412" s="147">
        <v>12408</v>
      </c>
      <c r="B12412" s="151">
        <v>21304157405</v>
      </c>
      <c r="C12412" s="151">
        <v>397</v>
      </c>
      <c r="D12412" s="158">
        <v>1016.530341</v>
      </c>
      <c r="E12412" s="151">
        <v>8538</v>
      </c>
      <c r="F12412" s="151">
        <v>5</v>
      </c>
      <c r="G12412" s="158">
        <v>43.139736246170237</v>
      </c>
    </row>
    <row r="12413" spans="1:7" x14ac:dyDescent="0.25">
      <c r="A12413" s="147">
        <v>12409</v>
      </c>
      <c r="B12413" s="151">
        <v>21304157406</v>
      </c>
      <c r="C12413" s="151">
        <v>366</v>
      </c>
      <c r="D12413" s="158">
        <v>1062.307892</v>
      </c>
      <c r="E12413" s="151">
        <v>4625</v>
      </c>
      <c r="F12413" s="151">
        <v>8</v>
      </c>
      <c r="G12413" s="158">
        <v>69.202078060476893</v>
      </c>
    </row>
    <row r="12414" spans="1:7" x14ac:dyDescent="0.25">
      <c r="A12414" s="147">
        <v>12410</v>
      </c>
      <c r="B12414" s="151">
        <v>21304157407</v>
      </c>
      <c r="C12414" s="151">
        <v>818</v>
      </c>
      <c r="D12414" s="158">
        <v>1055.0678399999999</v>
      </c>
      <c r="E12414" s="151">
        <v>5354</v>
      </c>
      <c r="F12414" s="151">
        <v>7</v>
      </c>
      <c r="G12414" s="158">
        <v>64.346609830824562</v>
      </c>
    </row>
    <row r="12415" spans="1:7" x14ac:dyDescent="0.25">
      <c r="A12415" s="147">
        <v>12411</v>
      </c>
      <c r="B12415" s="151">
        <v>21304157408</v>
      </c>
      <c r="C12415" s="151">
        <v>1083</v>
      </c>
      <c r="D12415" s="158">
        <v>1050.8298440000001</v>
      </c>
      <c r="E12415" s="151">
        <v>5731</v>
      </c>
      <c r="F12415" s="151">
        <v>7</v>
      </c>
      <c r="G12415" s="158">
        <v>61.835620087917945</v>
      </c>
    </row>
    <row r="12416" spans="1:7" x14ac:dyDescent="0.25">
      <c r="A12416" s="147">
        <v>12412</v>
      </c>
      <c r="B12416" s="151">
        <v>21304157409</v>
      </c>
      <c r="C12416" s="151">
        <v>364</v>
      </c>
      <c r="D12416" s="158">
        <v>1080.400956</v>
      </c>
      <c r="E12416" s="151">
        <v>3002</v>
      </c>
      <c r="F12416" s="151">
        <v>9</v>
      </c>
      <c r="G12416" s="158">
        <v>80.011988810443597</v>
      </c>
    </row>
    <row r="12417" spans="1:7" x14ac:dyDescent="0.25">
      <c r="A12417" s="147">
        <v>12413</v>
      </c>
      <c r="B12417" s="151">
        <v>21304157410</v>
      </c>
      <c r="C12417" s="151">
        <v>792</v>
      </c>
      <c r="D12417" s="158">
        <v>1029.537163</v>
      </c>
      <c r="E12417" s="151">
        <v>7543</v>
      </c>
      <c r="F12417" s="151">
        <v>6</v>
      </c>
      <c r="G12417" s="158">
        <v>49.766884241374711</v>
      </c>
    </row>
    <row r="12418" spans="1:7" x14ac:dyDescent="0.25">
      <c r="A12418" s="147">
        <v>12414</v>
      </c>
      <c r="B12418" s="151">
        <v>21304157411</v>
      </c>
      <c r="C12418" s="151">
        <v>573</v>
      </c>
      <c r="D12418" s="158">
        <v>999.52531869999996</v>
      </c>
      <c r="E12418" s="151">
        <v>9631</v>
      </c>
      <c r="F12418" s="151">
        <v>5</v>
      </c>
      <c r="G12418" s="158">
        <v>35.859864126814969</v>
      </c>
    </row>
    <row r="12419" spans="1:7" x14ac:dyDescent="0.25">
      <c r="A12419" s="147">
        <v>12415</v>
      </c>
      <c r="B12419" s="151">
        <v>21304157412</v>
      </c>
      <c r="C12419" s="151">
        <v>206</v>
      </c>
      <c r="D12419" s="158">
        <v>966.50613850000002</v>
      </c>
      <c r="E12419" s="151">
        <v>11276</v>
      </c>
      <c r="F12419" s="151">
        <v>3</v>
      </c>
      <c r="G12419" s="158">
        <v>24.90342347142667</v>
      </c>
    </row>
    <row r="12420" spans="1:7" x14ac:dyDescent="0.25">
      <c r="A12420" s="147">
        <v>12416</v>
      </c>
      <c r="B12420" s="151">
        <v>21304157413</v>
      </c>
      <c r="C12420" s="151">
        <v>379</v>
      </c>
      <c r="D12420" s="158">
        <v>1048.3386399999999</v>
      </c>
      <c r="E12420" s="151">
        <v>5960</v>
      </c>
      <c r="F12420" s="151">
        <v>7</v>
      </c>
      <c r="G12420" s="158">
        <v>60.310376981483948</v>
      </c>
    </row>
    <row r="12421" spans="1:7" x14ac:dyDescent="0.25">
      <c r="A12421" s="147">
        <v>12417</v>
      </c>
      <c r="B12421" s="151">
        <v>21304157414</v>
      </c>
      <c r="C12421" s="151">
        <v>444</v>
      </c>
      <c r="D12421" s="158">
        <v>1037.7448629999999</v>
      </c>
      <c r="E12421" s="151">
        <v>6908</v>
      </c>
      <c r="F12421" s="151">
        <v>6</v>
      </c>
      <c r="G12421" s="158">
        <v>53.996270147861992</v>
      </c>
    </row>
    <row r="12422" spans="1:7" x14ac:dyDescent="0.25">
      <c r="A12422" s="147">
        <v>12418</v>
      </c>
      <c r="B12422" s="151">
        <v>21304157415</v>
      </c>
      <c r="C12422" s="151">
        <v>498</v>
      </c>
      <c r="D12422" s="158">
        <v>1085.2780519999999</v>
      </c>
      <c r="E12422" s="151">
        <v>2570</v>
      </c>
      <c r="F12422" s="151">
        <v>9</v>
      </c>
      <c r="G12422" s="158">
        <v>82.889303316904233</v>
      </c>
    </row>
    <row r="12423" spans="1:7" x14ac:dyDescent="0.25">
      <c r="A12423" s="147">
        <v>12419</v>
      </c>
      <c r="B12423" s="151">
        <v>21304157416</v>
      </c>
      <c r="C12423" s="151">
        <v>601</v>
      </c>
      <c r="D12423" s="158">
        <v>1063.195148</v>
      </c>
      <c r="E12423" s="151">
        <v>4535</v>
      </c>
      <c r="F12423" s="151">
        <v>8</v>
      </c>
      <c r="G12423" s="158">
        <v>69.801518582656186</v>
      </c>
    </row>
    <row r="12424" spans="1:7" x14ac:dyDescent="0.25">
      <c r="A12424" s="147">
        <v>12420</v>
      </c>
      <c r="B12424" s="151">
        <v>21304157417</v>
      </c>
      <c r="C12424" s="151">
        <v>801</v>
      </c>
      <c r="D12424" s="158">
        <v>1037.2342980000001</v>
      </c>
      <c r="E12424" s="151">
        <v>6951</v>
      </c>
      <c r="F12424" s="151">
        <v>6</v>
      </c>
      <c r="G12424" s="158">
        <v>53.709870787265224</v>
      </c>
    </row>
    <row r="12425" spans="1:7" x14ac:dyDescent="0.25">
      <c r="A12425" s="147">
        <v>12421</v>
      </c>
      <c r="B12425" s="151">
        <v>21304157501</v>
      </c>
      <c r="C12425" s="151">
        <v>592</v>
      </c>
      <c r="D12425" s="158">
        <v>1079.9903409999999</v>
      </c>
      <c r="E12425" s="151">
        <v>3042</v>
      </c>
      <c r="F12425" s="151">
        <v>9</v>
      </c>
      <c r="G12425" s="158">
        <v>79.745570800586123</v>
      </c>
    </row>
    <row r="12426" spans="1:7" x14ac:dyDescent="0.25">
      <c r="A12426" s="147">
        <v>12422</v>
      </c>
      <c r="B12426" s="151">
        <v>21304157502</v>
      </c>
      <c r="C12426" s="151">
        <v>716</v>
      </c>
      <c r="D12426" s="158">
        <v>1058.7032879999999</v>
      </c>
      <c r="E12426" s="151">
        <v>4963</v>
      </c>
      <c r="F12426" s="151">
        <v>7</v>
      </c>
      <c r="G12426" s="158">
        <v>66.950845877181294</v>
      </c>
    </row>
    <row r="12427" spans="1:7" x14ac:dyDescent="0.25">
      <c r="A12427" s="147">
        <v>12423</v>
      </c>
      <c r="B12427" s="151">
        <v>21304157503</v>
      </c>
      <c r="C12427" s="151">
        <v>292</v>
      </c>
      <c r="D12427" s="158">
        <v>1032.9570900000001</v>
      </c>
      <c r="E12427" s="151">
        <v>7251</v>
      </c>
      <c r="F12427" s="151">
        <v>6</v>
      </c>
      <c r="G12427" s="158">
        <v>51.711735713334214</v>
      </c>
    </row>
    <row r="12428" spans="1:7" x14ac:dyDescent="0.25">
      <c r="A12428" s="147">
        <v>12424</v>
      </c>
      <c r="B12428" s="151">
        <v>21304157504</v>
      </c>
      <c r="C12428" s="151">
        <v>291</v>
      </c>
      <c r="D12428" s="158">
        <v>1054.3962759999999</v>
      </c>
      <c r="E12428" s="151">
        <v>5419</v>
      </c>
      <c r="F12428" s="151">
        <v>7</v>
      </c>
      <c r="G12428" s="158">
        <v>63.913680564806185</v>
      </c>
    </row>
    <row r="12429" spans="1:7" x14ac:dyDescent="0.25">
      <c r="A12429" s="147">
        <v>12425</v>
      </c>
      <c r="B12429" s="151">
        <v>21304157505</v>
      </c>
      <c r="C12429" s="151">
        <v>445</v>
      </c>
      <c r="D12429" s="158">
        <v>1055.100739</v>
      </c>
      <c r="E12429" s="151">
        <v>5350</v>
      </c>
      <c r="F12429" s="151">
        <v>7</v>
      </c>
      <c r="G12429" s="158">
        <v>64.373251631810319</v>
      </c>
    </row>
    <row r="12430" spans="1:7" x14ac:dyDescent="0.25">
      <c r="A12430" s="147">
        <v>12426</v>
      </c>
      <c r="B12430" s="151">
        <v>21304157506</v>
      </c>
      <c r="C12430" s="151">
        <v>324</v>
      </c>
      <c r="D12430" s="158">
        <v>973.72972570000002</v>
      </c>
      <c r="E12430" s="151">
        <v>10967</v>
      </c>
      <c r="F12430" s="151">
        <v>4</v>
      </c>
      <c r="G12430" s="158">
        <v>26.961502597575599</v>
      </c>
    </row>
    <row r="12431" spans="1:7" x14ac:dyDescent="0.25">
      <c r="A12431" s="147">
        <v>12427</v>
      </c>
      <c r="B12431" s="151">
        <v>21304157507</v>
      </c>
      <c r="C12431" s="151">
        <v>547</v>
      </c>
      <c r="D12431" s="158">
        <v>1054.229108</v>
      </c>
      <c r="E12431" s="151">
        <v>5435</v>
      </c>
      <c r="F12431" s="151">
        <v>7</v>
      </c>
      <c r="G12431" s="158">
        <v>63.807113360863198</v>
      </c>
    </row>
    <row r="12432" spans="1:7" x14ac:dyDescent="0.25">
      <c r="A12432" s="147">
        <v>12428</v>
      </c>
      <c r="B12432" s="151">
        <v>21304157508</v>
      </c>
      <c r="C12432" s="151">
        <v>399</v>
      </c>
      <c r="D12432" s="158">
        <v>1022.973268</v>
      </c>
      <c r="E12432" s="151">
        <v>8065</v>
      </c>
      <c r="F12432" s="151">
        <v>6</v>
      </c>
      <c r="G12432" s="158">
        <v>46.290129212734783</v>
      </c>
    </row>
    <row r="12433" spans="1:7" x14ac:dyDescent="0.25">
      <c r="A12433" s="147">
        <v>12429</v>
      </c>
      <c r="B12433" s="151">
        <v>21304157509</v>
      </c>
      <c r="C12433" s="151">
        <v>451</v>
      </c>
      <c r="D12433" s="158">
        <v>1042.2564580000001</v>
      </c>
      <c r="E12433" s="151">
        <v>6518</v>
      </c>
      <c r="F12433" s="151">
        <v>7</v>
      </c>
      <c r="G12433" s="158">
        <v>56.593845743972295</v>
      </c>
    </row>
    <row r="12434" spans="1:7" x14ac:dyDescent="0.25">
      <c r="A12434" s="147">
        <v>12430</v>
      </c>
      <c r="B12434" s="151">
        <v>21304157510</v>
      </c>
      <c r="C12434" s="151">
        <v>466</v>
      </c>
      <c r="D12434" s="158">
        <v>1053.4731180000001</v>
      </c>
      <c r="E12434" s="151">
        <v>5501</v>
      </c>
      <c r="F12434" s="151">
        <v>7</v>
      </c>
      <c r="G12434" s="158">
        <v>63.367523644598378</v>
      </c>
    </row>
    <row r="12435" spans="1:7" x14ac:dyDescent="0.25">
      <c r="A12435" s="147">
        <v>12431</v>
      </c>
      <c r="B12435" s="151">
        <v>21304157511</v>
      </c>
      <c r="C12435" s="151">
        <v>203</v>
      </c>
      <c r="D12435" s="158">
        <v>952.01639839999996</v>
      </c>
      <c r="E12435" s="151">
        <v>11866</v>
      </c>
      <c r="F12435" s="151">
        <v>3</v>
      </c>
      <c r="G12435" s="158">
        <v>20.97375782602904</v>
      </c>
    </row>
    <row r="12436" spans="1:7" x14ac:dyDescent="0.25">
      <c r="A12436" s="147">
        <v>12432</v>
      </c>
      <c r="B12436" s="151">
        <v>21304157512</v>
      </c>
      <c r="C12436" s="151">
        <v>711</v>
      </c>
      <c r="D12436" s="158">
        <v>1073.6897180000001</v>
      </c>
      <c r="E12436" s="151">
        <v>3618</v>
      </c>
      <c r="F12436" s="151">
        <v>8</v>
      </c>
      <c r="G12436" s="158">
        <v>75.909151458638604</v>
      </c>
    </row>
    <row r="12437" spans="1:7" x14ac:dyDescent="0.25">
      <c r="A12437" s="147">
        <v>12433</v>
      </c>
      <c r="B12437" s="151">
        <v>21304157513</v>
      </c>
      <c r="C12437" s="151">
        <v>507</v>
      </c>
      <c r="D12437" s="158">
        <v>1035.776601</v>
      </c>
      <c r="E12437" s="151">
        <v>7058</v>
      </c>
      <c r="F12437" s="151">
        <v>6</v>
      </c>
      <c r="G12437" s="158">
        <v>52.997202610896501</v>
      </c>
    </row>
    <row r="12438" spans="1:7" x14ac:dyDescent="0.25">
      <c r="A12438" s="147">
        <v>12434</v>
      </c>
      <c r="B12438" s="151">
        <v>21304157514</v>
      </c>
      <c r="C12438" s="151">
        <v>347</v>
      </c>
      <c r="D12438" s="158">
        <v>1040.3341499999999</v>
      </c>
      <c r="E12438" s="151">
        <v>6670</v>
      </c>
      <c r="F12438" s="151">
        <v>6</v>
      </c>
      <c r="G12438" s="158">
        <v>55.581457306513911</v>
      </c>
    </row>
    <row r="12439" spans="1:7" x14ac:dyDescent="0.25">
      <c r="A12439" s="147">
        <v>12435</v>
      </c>
      <c r="B12439" s="151">
        <v>21304157515</v>
      </c>
      <c r="C12439" s="151">
        <v>239</v>
      </c>
      <c r="D12439" s="158">
        <v>1048.4690969999999</v>
      </c>
      <c r="E12439" s="151">
        <v>5954</v>
      </c>
      <c r="F12439" s="151">
        <v>7</v>
      </c>
      <c r="G12439" s="158">
        <v>60.35033968296257</v>
      </c>
    </row>
    <row r="12440" spans="1:7" x14ac:dyDescent="0.25">
      <c r="A12440" s="147">
        <v>12436</v>
      </c>
      <c r="B12440" s="151">
        <v>21304157516</v>
      </c>
      <c r="C12440" s="151">
        <v>410</v>
      </c>
      <c r="D12440" s="158">
        <v>1027.260841</v>
      </c>
      <c r="E12440" s="151">
        <v>7732</v>
      </c>
      <c r="F12440" s="151">
        <v>6</v>
      </c>
      <c r="G12440" s="158">
        <v>48.508059144798189</v>
      </c>
    </row>
    <row r="12441" spans="1:7" x14ac:dyDescent="0.25">
      <c r="A12441" s="147">
        <v>12437</v>
      </c>
      <c r="B12441" s="151">
        <v>21304157517</v>
      </c>
      <c r="C12441" s="151">
        <v>295</v>
      </c>
      <c r="D12441" s="158">
        <v>1017.339998</v>
      </c>
      <c r="E12441" s="151">
        <v>8474</v>
      </c>
      <c r="F12441" s="151">
        <v>5</v>
      </c>
      <c r="G12441" s="158">
        <v>43.566005061942185</v>
      </c>
    </row>
    <row r="12442" spans="1:7" x14ac:dyDescent="0.25">
      <c r="A12442" s="147">
        <v>12438</v>
      </c>
      <c r="B12442" s="151">
        <v>21304157518</v>
      </c>
      <c r="C12442" s="151">
        <v>788</v>
      </c>
      <c r="D12442" s="158">
        <v>1065.373621</v>
      </c>
      <c r="E12442" s="151">
        <v>4345</v>
      </c>
      <c r="F12442" s="151">
        <v>8</v>
      </c>
      <c r="G12442" s="158">
        <v>71.067004129479145</v>
      </c>
    </row>
    <row r="12443" spans="1:7" x14ac:dyDescent="0.25">
      <c r="A12443" s="147">
        <v>12439</v>
      </c>
      <c r="B12443" s="151">
        <v>21304157519</v>
      </c>
      <c r="C12443" s="151">
        <v>501</v>
      </c>
      <c r="D12443" s="158">
        <v>1020.709294</v>
      </c>
      <c r="E12443" s="151">
        <v>8232</v>
      </c>
      <c r="F12443" s="151">
        <v>5</v>
      </c>
      <c r="G12443" s="158">
        <v>45.177834021579862</v>
      </c>
    </row>
    <row r="12444" spans="1:7" x14ac:dyDescent="0.25">
      <c r="A12444" s="147">
        <v>12440</v>
      </c>
      <c r="B12444" s="151">
        <v>21304157520</v>
      </c>
      <c r="C12444" s="151">
        <v>380</v>
      </c>
      <c r="D12444" s="158">
        <v>1067.1556820000001</v>
      </c>
      <c r="E12444" s="151">
        <v>4181</v>
      </c>
      <c r="F12444" s="151">
        <v>8</v>
      </c>
      <c r="G12444" s="158">
        <v>72.159317969894772</v>
      </c>
    </row>
    <row r="12445" spans="1:7" x14ac:dyDescent="0.25">
      <c r="A12445" s="147">
        <v>12441</v>
      </c>
      <c r="B12445" s="151">
        <v>21304157521</v>
      </c>
      <c r="C12445" s="151">
        <v>670</v>
      </c>
      <c r="D12445" s="158">
        <v>990.31285300000002</v>
      </c>
      <c r="E12445" s="151">
        <v>10142</v>
      </c>
      <c r="F12445" s="151">
        <v>4</v>
      </c>
      <c r="G12445" s="158">
        <v>32.456374050885842</v>
      </c>
    </row>
    <row r="12446" spans="1:7" x14ac:dyDescent="0.25">
      <c r="A12446" s="147">
        <v>12442</v>
      </c>
      <c r="B12446" s="151">
        <v>21304157522</v>
      </c>
      <c r="C12446" s="151">
        <v>360</v>
      </c>
      <c r="D12446" s="158">
        <v>1075.0524789999999</v>
      </c>
      <c r="E12446" s="151">
        <v>3483</v>
      </c>
      <c r="F12446" s="151">
        <v>8</v>
      </c>
      <c r="G12446" s="158">
        <v>76.808312241907544</v>
      </c>
    </row>
    <row r="12447" spans="1:7" x14ac:dyDescent="0.25">
      <c r="A12447" s="147">
        <v>12443</v>
      </c>
      <c r="B12447" s="151">
        <v>21304157523</v>
      </c>
      <c r="C12447" s="151">
        <v>306</v>
      </c>
      <c r="D12447" s="158">
        <v>1069.8843139999999</v>
      </c>
      <c r="E12447" s="151">
        <v>3936</v>
      </c>
      <c r="F12447" s="151">
        <v>8</v>
      </c>
      <c r="G12447" s="158">
        <v>73.791128280271749</v>
      </c>
    </row>
    <row r="12448" spans="1:7" x14ac:dyDescent="0.25">
      <c r="A12448" s="147">
        <v>12444</v>
      </c>
      <c r="B12448" s="151">
        <v>21304157524</v>
      </c>
      <c r="C12448" s="151">
        <v>443</v>
      </c>
      <c r="D12448" s="158">
        <v>1008.100611</v>
      </c>
      <c r="E12448" s="151">
        <v>9106</v>
      </c>
      <c r="F12448" s="151">
        <v>5</v>
      </c>
      <c r="G12448" s="158">
        <v>39.356600506194219</v>
      </c>
    </row>
    <row r="12449" spans="1:7" x14ac:dyDescent="0.25">
      <c r="A12449" s="147">
        <v>12445</v>
      </c>
      <c r="B12449" s="151">
        <v>21304157525</v>
      </c>
      <c r="C12449" s="151">
        <v>384</v>
      </c>
      <c r="D12449" s="158">
        <v>1016.377145</v>
      </c>
      <c r="E12449" s="151">
        <v>8546</v>
      </c>
      <c r="F12449" s="151">
        <v>5</v>
      </c>
      <c r="G12449" s="158">
        <v>43.086452644198744</v>
      </c>
    </row>
    <row r="12450" spans="1:7" x14ac:dyDescent="0.25">
      <c r="A12450" s="147">
        <v>12446</v>
      </c>
      <c r="B12450" s="151">
        <v>21304157526</v>
      </c>
      <c r="C12450" s="151">
        <v>586</v>
      </c>
      <c r="D12450" s="158">
        <v>962.92249079999999</v>
      </c>
      <c r="E12450" s="151">
        <v>11428</v>
      </c>
      <c r="F12450" s="151">
        <v>3</v>
      </c>
      <c r="G12450" s="158">
        <v>23.891035033968297</v>
      </c>
    </row>
    <row r="12451" spans="1:7" x14ac:dyDescent="0.25">
      <c r="A12451" s="147">
        <v>12447</v>
      </c>
      <c r="B12451" s="151">
        <v>21304157527</v>
      </c>
      <c r="C12451" s="151">
        <v>476</v>
      </c>
      <c r="D12451" s="158">
        <v>1049.1869959999999</v>
      </c>
      <c r="E12451" s="151">
        <v>5882</v>
      </c>
      <c r="F12451" s="151">
        <v>7</v>
      </c>
      <c r="G12451" s="158">
        <v>60.829892100706004</v>
      </c>
    </row>
    <row r="12452" spans="1:7" x14ac:dyDescent="0.25">
      <c r="A12452" s="147">
        <v>12448</v>
      </c>
      <c r="B12452" s="151">
        <v>21304157528</v>
      </c>
      <c r="C12452" s="151">
        <v>613</v>
      </c>
      <c r="D12452" s="158">
        <v>1005.3638130000001</v>
      </c>
      <c r="E12452" s="151">
        <v>9297</v>
      </c>
      <c r="F12452" s="151">
        <v>5</v>
      </c>
      <c r="G12452" s="158">
        <v>38.084454509124818</v>
      </c>
    </row>
    <row r="12453" spans="1:7" x14ac:dyDescent="0.25">
      <c r="A12453" s="147">
        <v>12449</v>
      </c>
      <c r="B12453" s="151">
        <v>21304157529</v>
      </c>
      <c r="C12453" s="151">
        <v>320</v>
      </c>
      <c r="D12453" s="158">
        <v>1060.8938909999999</v>
      </c>
      <c r="E12453" s="151">
        <v>4743</v>
      </c>
      <c r="F12453" s="151">
        <v>8</v>
      </c>
      <c r="G12453" s="158">
        <v>68.416144931397355</v>
      </c>
    </row>
    <row r="12454" spans="1:7" x14ac:dyDescent="0.25">
      <c r="A12454" s="147">
        <v>12450</v>
      </c>
      <c r="B12454" s="151">
        <v>21304157530</v>
      </c>
      <c r="C12454" s="151">
        <v>465</v>
      </c>
      <c r="D12454" s="158">
        <v>1033.9133979999999</v>
      </c>
      <c r="E12454" s="151">
        <v>7194</v>
      </c>
      <c r="F12454" s="151">
        <v>6</v>
      </c>
      <c r="G12454" s="158">
        <v>52.091381377381104</v>
      </c>
    </row>
    <row r="12455" spans="1:7" x14ac:dyDescent="0.25">
      <c r="A12455" s="147">
        <v>12451</v>
      </c>
      <c r="B12455" s="151">
        <v>21304157531</v>
      </c>
      <c r="C12455" s="151">
        <v>425</v>
      </c>
      <c r="D12455" s="158">
        <v>1050.113975</v>
      </c>
      <c r="E12455" s="151">
        <v>5791</v>
      </c>
      <c r="F12455" s="151">
        <v>7</v>
      </c>
      <c r="G12455" s="158">
        <v>61.435993073131748</v>
      </c>
    </row>
    <row r="12456" spans="1:7" x14ac:dyDescent="0.25">
      <c r="A12456" s="147">
        <v>12452</v>
      </c>
      <c r="B12456" s="151">
        <v>21304157532</v>
      </c>
      <c r="C12456" s="151">
        <v>379</v>
      </c>
      <c r="D12456" s="158">
        <v>1061.311179</v>
      </c>
      <c r="E12456" s="151">
        <v>4704</v>
      </c>
      <c r="F12456" s="151">
        <v>8</v>
      </c>
      <c r="G12456" s="158">
        <v>68.675902491008387</v>
      </c>
    </row>
    <row r="12457" spans="1:7" x14ac:dyDescent="0.25">
      <c r="A12457" s="147">
        <v>12453</v>
      </c>
      <c r="B12457" s="151">
        <v>21304157533</v>
      </c>
      <c r="C12457" s="151">
        <v>313</v>
      </c>
      <c r="D12457" s="158">
        <v>1059.375331</v>
      </c>
      <c r="E12457" s="151">
        <v>4888</v>
      </c>
      <c r="F12457" s="151">
        <v>7</v>
      </c>
      <c r="G12457" s="158">
        <v>67.450379645664043</v>
      </c>
    </row>
    <row r="12458" spans="1:7" x14ac:dyDescent="0.25">
      <c r="A12458" s="147">
        <v>12454</v>
      </c>
      <c r="B12458" s="151">
        <v>21304157534</v>
      </c>
      <c r="C12458" s="151">
        <v>438</v>
      </c>
      <c r="D12458" s="158">
        <v>1035.2094870000001</v>
      </c>
      <c r="E12458" s="151">
        <v>7104</v>
      </c>
      <c r="F12458" s="151">
        <v>6</v>
      </c>
      <c r="G12458" s="158">
        <v>52.690821899560412</v>
      </c>
    </row>
    <row r="12459" spans="1:7" x14ac:dyDescent="0.25">
      <c r="A12459" s="147">
        <v>12455</v>
      </c>
      <c r="B12459" s="151">
        <v>21304157535</v>
      </c>
      <c r="C12459" s="151">
        <v>390</v>
      </c>
      <c r="D12459" s="158">
        <v>997.36976460000005</v>
      </c>
      <c r="E12459" s="151">
        <v>9765</v>
      </c>
      <c r="F12459" s="151">
        <v>4</v>
      </c>
      <c r="G12459" s="158">
        <v>34.967363793792458</v>
      </c>
    </row>
    <row r="12460" spans="1:7" x14ac:dyDescent="0.25">
      <c r="A12460" s="147">
        <v>12456</v>
      </c>
      <c r="B12460" s="151">
        <v>21304157536</v>
      </c>
      <c r="C12460" s="151">
        <v>361</v>
      </c>
      <c r="D12460" s="158">
        <v>1028.1315990000001</v>
      </c>
      <c r="E12460" s="151">
        <v>7667</v>
      </c>
      <c r="F12460" s="151">
        <v>6</v>
      </c>
      <c r="G12460" s="158">
        <v>48.940988410816573</v>
      </c>
    </row>
    <row r="12461" spans="1:7" x14ac:dyDescent="0.25">
      <c r="A12461" s="147">
        <v>12457</v>
      </c>
      <c r="B12461" s="151">
        <v>21304157537</v>
      </c>
      <c r="C12461" s="151">
        <v>352</v>
      </c>
      <c r="D12461" s="158">
        <v>967.32725500000004</v>
      </c>
      <c r="E12461" s="151">
        <v>11245</v>
      </c>
      <c r="F12461" s="151">
        <v>3</v>
      </c>
      <c r="G12461" s="158">
        <v>25.109897429066201</v>
      </c>
    </row>
    <row r="12462" spans="1:7" x14ac:dyDescent="0.25">
      <c r="A12462" s="147">
        <v>12458</v>
      </c>
      <c r="B12462" s="151">
        <v>21304157601</v>
      </c>
      <c r="C12462" s="151">
        <v>540</v>
      </c>
      <c r="D12462" s="158">
        <v>954.66012030000002</v>
      </c>
      <c r="E12462" s="151">
        <v>11775</v>
      </c>
      <c r="F12462" s="151">
        <v>3</v>
      </c>
      <c r="G12462" s="158">
        <v>21.579858798454776</v>
      </c>
    </row>
    <row r="12463" spans="1:7" x14ac:dyDescent="0.25">
      <c r="A12463" s="147">
        <v>12459</v>
      </c>
      <c r="B12463" s="151">
        <v>21304157602</v>
      </c>
      <c r="C12463" s="151">
        <v>437</v>
      </c>
      <c r="D12463" s="158">
        <v>1017.433721</v>
      </c>
      <c r="E12463" s="151">
        <v>8460</v>
      </c>
      <c r="F12463" s="151">
        <v>5</v>
      </c>
      <c r="G12463" s="158">
        <v>43.659251365392301</v>
      </c>
    </row>
    <row r="12464" spans="1:7" x14ac:dyDescent="0.25">
      <c r="A12464" s="147">
        <v>12460</v>
      </c>
      <c r="B12464" s="151">
        <v>21304157603</v>
      </c>
      <c r="C12464" s="151">
        <v>563</v>
      </c>
      <c r="D12464" s="158">
        <v>1023.852052</v>
      </c>
      <c r="E12464" s="151">
        <v>8002</v>
      </c>
      <c r="F12464" s="151">
        <v>6</v>
      </c>
      <c r="G12464" s="158">
        <v>46.709737578260288</v>
      </c>
    </row>
    <row r="12465" spans="1:7" x14ac:dyDescent="0.25">
      <c r="A12465" s="147">
        <v>12461</v>
      </c>
      <c r="B12465" s="151">
        <v>21304157604</v>
      </c>
      <c r="C12465" s="151">
        <v>472</v>
      </c>
      <c r="D12465" s="158">
        <v>900.88711690000002</v>
      </c>
      <c r="E12465" s="151">
        <v>13318</v>
      </c>
      <c r="F12465" s="151">
        <v>2</v>
      </c>
      <c r="G12465" s="158">
        <v>11.30278406820301</v>
      </c>
    </row>
    <row r="12466" spans="1:7" x14ac:dyDescent="0.25">
      <c r="A12466" s="147">
        <v>12462</v>
      </c>
      <c r="B12466" s="151">
        <v>21304157605</v>
      </c>
      <c r="C12466" s="151">
        <v>207</v>
      </c>
      <c r="D12466" s="158">
        <v>965.00120119999997</v>
      </c>
      <c r="E12466" s="151">
        <v>11334</v>
      </c>
      <c r="F12466" s="151">
        <v>3</v>
      </c>
      <c r="G12466" s="158">
        <v>24.517117357133341</v>
      </c>
    </row>
    <row r="12467" spans="1:7" x14ac:dyDescent="0.25">
      <c r="A12467" s="147">
        <v>12463</v>
      </c>
      <c r="B12467" s="151">
        <v>21304157606</v>
      </c>
      <c r="C12467" s="151">
        <v>411</v>
      </c>
      <c r="D12467" s="158">
        <v>914.0894998</v>
      </c>
      <c r="E12467" s="151">
        <v>13000</v>
      </c>
      <c r="F12467" s="151">
        <v>2</v>
      </c>
      <c r="G12467" s="158">
        <v>13.420807246569868</v>
      </c>
    </row>
    <row r="12468" spans="1:7" x14ac:dyDescent="0.25">
      <c r="A12468" s="147">
        <v>12464</v>
      </c>
      <c r="B12468" s="151">
        <v>21304157607</v>
      </c>
      <c r="C12468" s="151">
        <v>340</v>
      </c>
      <c r="D12468" s="158">
        <v>988.81240720000005</v>
      </c>
      <c r="E12468" s="151">
        <v>10217</v>
      </c>
      <c r="F12468" s="151">
        <v>4</v>
      </c>
      <c r="G12468" s="158">
        <v>31.956840282403093</v>
      </c>
    </row>
    <row r="12469" spans="1:7" x14ac:dyDescent="0.25">
      <c r="A12469" s="147">
        <v>12465</v>
      </c>
      <c r="B12469" s="151">
        <v>21304157608</v>
      </c>
      <c r="C12469" s="151">
        <v>383</v>
      </c>
      <c r="D12469" s="158">
        <v>965.41545540000004</v>
      </c>
      <c r="E12469" s="151">
        <v>11318</v>
      </c>
      <c r="F12469" s="151">
        <v>3</v>
      </c>
      <c r="G12469" s="158">
        <v>24.623684561076328</v>
      </c>
    </row>
    <row r="12470" spans="1:7" x14ac:dyDescent="0.25">
      <c r="A12470" s="147">
        <v>12466</v>
      </c>
      <c r="B12470" s="151">
        <v>21304157609</v>
      </c>
      <c r="C12470" s="151">
        <v>512</v>
      </c>
      <c r="D12470" s="158">
        <v>945.8074891</v>
      </c>
      <c r="E12470" s="151">
        <v>12071</v>
      </c>
      <c r="F12470" s="151">
        <v>3</v>
      </c>
      <c r="G12470" s="158">
        <v>19.608365525509523</v>
      </c>
    </row>
    <row r="12471" spans="1:7" x14ac:dyDescent="0.25">
      <c r="A12471" s="147">
        <v>12467</v>
      </c>
      <c r="B12471" s="151">
        <v>21304157610</v>
      </c>
      <c r="C12471" s="151">
        <v>429</v>
      </c>
      <c r="D12471" s="158">
        <v>941.40341899999999</v>
      </c>
      <c r="E12471" s="151">
        <v>12233</v>
      </c>
      <c r="F12471" s="151">
        <v>3</v>
      </c>
      <c r="G12471" s="158">
        <v>18.529372585586788</v>
      </c>
    </row>
    <row r="12472" spans="1:7" x14ac:dyDescent="0.25">
      <c r="A12472" s="147">
        <v>12468</v>
      </c>
      <c r="B12472" s="151">
        <v>21304157611</v>
      </c>
      <c r="C12472" s="151">
        <v>300</v>
      </c>
      <c r="D12472" s="158">
        <v>1072.2219439999999</v>
      </c>
      <c r="E12472" s="151">
        <v>3735</v>
      </c>
      <c r="F12472" s="151">
        <v>8</v>
      </c>
      <c r="G12472" s="158">
        <v>75.129878779805509</v>
      </c>
    </row>
    <row r="12473" spans="1:7" x14ac:dyDescent="0.25">
      <c r="A12473" s="147">
        <v>12469</v>
      </c>
      <c r="B12473" s="151">
        <v>21304157612</v>
      </c>
      <c r="C12473" s="151">
        <v>474</v>
      </c>
      <c r="D12473" s="158">
        <v>913.43000240000003</v>
      </c>
      <c r="E12473" s="151">
        <v>13015</v>
      </c>
      <c r="F12473" s="151">
        <v>2</v>
      </c>
      <c r="G12473" s="158">
        <v>13.320900492873319</v>
      </c>
    </row>
    <row r="12474" spans="1:7" x14ac:dyDescent="0.25">
      <c r="A12474" s="147">
        <v>12470</v>
      </c>
      <c r="B12474" s="151">
        <v>21304157613</v>
      </c>
      <c r="C12474" s="151">
        <v>404</v>
      </c>
      <c r="D12474" s="158">
        <v>923.14792030000001</v>
      </c>
      <c r="E12474" s="151">
        <v>12785</v>
      </c>
      <c r="F12474" s="151">
        <v>2</v>
      </c>
      <c r="G12474" s="158">
        <v>14.85280404955375</v>
      </c>
    </row>
    <row r="12475" spans="1:7" x14ac:dyDescent="0.25">
      <c r="A12475" s="147">
        <v>12471</v>
      </c>
      <c r="B12475" s="151">
        <v>21304157614</v>
      </c>
      <c r="C12475" s="151">
        <v>599</v>
      </c>
      <c r="D12475" s="158">
        <v>885.11898729999996</v>
      </c>
      <c r="E12475" s="151">
        <v>13617</v>
      </c>
      <c r="F12475" s="151">
        <v>2</v>
      </c>
      <c r="G12475" s="158">
        <v>9.3113094445184501</v>
      </c>
    </row>
    <row r="12476" spans="1:7" x14ac:dyDescent="0.25">
      <c r="A12476" s="147">
        <v>12472</v>
      </c>
      <c r="B12476" s="151">
        <v>21304157615</v>
      </c>
      <c r="C12476" s="151">
        <v>505</v>
      </c>
      <c r="D12476" s="158">
        <v>950.4381267</v>
      </c>
      <c r="E12476" s="151">
        <v>11927</v>
      </c>
      <c r="F12476" s="151">
        <v>3</v>
      </c>
      <c r="G12476" s="158">
        <v>20.567470360996403</v>
      </c>
    </row>
    <row r="12477" spans="1:7" x14ac:dyDescent="0.25">
      <c r="A12477" s="147">
        <v>12473</v>
      </c>
      <c r="B12477" s="151">
        <v>21304157616</v>
      </c>
      <c r="C12477" s="151">
        <v>391</v>
      </c>
      <c r="D12477" s="158">
        <v>911.88726140000006</v>
      </c>
      <c r="E12477" s="151">
        <v>13058</v>
      </c>
      <c r="F12477" s="151">
        <v>2</v>
      </c>
      <c r="G12477" s="158">
        <v>13.034501132276541</v>
      </c>
    </row>
    <row r="12478" spans="1:7" x14ac:dyDescent="0.25">
      <c r="A12478" s="147">
        <v>12474</v>
      </c>
      <c r="B12478" s="151">
        <v>21304157617</v>
      </c>
      <c r="C12478" s="151">
        <v>586</v>
      </c>
      <c r="D12478" s="158">
        <v>941.09340499999996</v>
      </c>
      <c r="E12478" s="151">
        <v>12244</v>
      </c>
      <c r="F12478" s="151">
        <v>3</v>
      </c>
      <c r="G12478" s="158">
        <v>18.45610763287598</v>
      </c>
    </row>
    <row r="12479" spans="1:7" x14ac:dyDescent="0.25">
      <c r="A12479" s="147">
        <v>12475</v>
      </c>
      <c r="B12479" s="151">
        <v>21304157618</v>
      </c>
      <c r="C12479" s="151">
        <v>496</v>
      </c>
      <c r="D12479" s="158">
        <v>1019.389091</v>
      </c>
      <c r="E12479" s="151">
        <v>8327</v>
      </c>
      <c r="F12479" s="151">
        <v>5</v>
      </c>
      <c r="G12479" s="158">
        <v>44.545091248168376</v>
      </c>
    </row>
    <row r="12480" spans="1:7" x14ac:dyDescent="0.25">
      <c r="A12480" s="147">
        <v>12476</v>
      </c>
      <c r="B12480" s="151">
        <v>21304157619</v>
      </c>
      <c r="C12480" s="151">
        <v>463</v>
      </c>
      <c r="D12480" s="158">
        <v>901.19234089999998</v>
      </c>
      <c r="E12480" s="151">
        <v>13313</v>
      </c>
      <c r="F12480" s="151">
        <v>2</v>
      </c>
      <c r="G12480" s="158">
        <v>11.336086319435195</v>
      </c>
    </row>
    <row r="12481" spans="1:7" x14ac:dyDescent="0.25">
      <c r="A12481" s="147">
        <v>12477</v>
      </c>
      <c r="B12481" s="151">
        <v>21304157620</v>
      </c>
      <c r="C12481" s="151">
        <v>440</v>
      </c>
      <c r="D12481" s="158">
        <v>934.90780970000003</v>
      </c>
      <c r="E12481" s="151">
        <v>12465</v>
      </c>
      <c r="F12481" s="151">
        <v>3</v>
      </c>
      <c r="G12481" s="158">
        <v>16.98414812841348</v>
      </c>
    </row>
    <row r="12482" spans="1:7" x14ac:dyDescent="0.25">
      <c r="A12482" s="147">
        <v>12478</v>
      </c>
      <c r="B12482" s="151">
        <v>21304157621</v>
      </c>
      <c r="C12482" s="151">
        <v>446</v>
      </c>
      <c r="D12482" s="158">
        <v>939.741624</v>
      </c>
      <c r="E12482" s="151">
        <v>12289</v>
      </c>
      <c r="F12482" s="151">
        <v>3</v>
      </c>
      <c r="G12482" s="158">
        <v>18.156387371786334</v>
      </c>
    </row>
    <row r="12483" spans="1:7" x14ac:dyDescent="0.25">
      <c r="A12483" s="147">
        <v>12479</v>
      </c>
      <c r="B12483" s="151">
        <v>21304157622</v>
      </c>
      <c r="C12483" s="151">
        <v>549</v>
      </c>
      <c r="D12483" s="158">
        <v>1005.877335</v>
      </c>
      <c r="E12483" s="151">
        <v>9262</v>
      </c>
      <c r="F12483" s="151">
        <v>5</v>
      </c>
      <c r="G12483" s="158">
        <v>38.317570267750099</v>
      </c>
    </row>
    <row r="12484" spans="1:7" x14ac:dyDescent="0.25">
      <c r="A12484" s="147">
        <v>12480</v>
      </c>
      <c r="B12484" s="151">
        <v>21304157623</v>
      </c>
      <c r="C12484" s="151">
        <v>364</v>
      </c>
      <c r="D12484" s="158">
        <v>982.62535100000002</v>
      </c>
      <c r="E12484" s="151">
        <v>10530</v>
      </c>
      <c r="F12484" s="151">
        <v>4</v>
      </c>
      <c r="G12484" s="158">
        <v>29.872119355268417</v>
      </c>
    </row>
    <row r="12485" spans="1:7" x14ac:dyDescent="0.25">
      <c r="A12485" s="147">
        <v>12481</v>
      </c>
      <c r="B12485" s="151">
        <v>21304157624</v>
      </c>
      <c r="C12485" s="151">
        <v>285</v>
      </c>
      <c r="D12485" s="158">
        <v>790.21820749999995</v>
      </c>
      <c r="E12485" s="151">
        <v>14662</v>
      </c>
      <c r="F12485" s="151">
        <v>1</v>
      </c>
      <c r="G12485" s="158">
        <v>2.3511389369921405</v>
      </c>
    </row>
    <row r="12486" spans="1:7" x14ac:dyDescent="0.25">
      <c r="A12486" s="147">
        <v>12482</v>
      </c>
      <c r="B12486" s="151">
        <v>21304157625</v>
      </c>
      <c r="C12486" s="151">
        <v>208</v>
      </c>
      <c r="D12486" s="158">
        <v>807.54737179999995</v>
      </c>
      <c r="E12486" s="151">
        <v>14540</v>
      </c>
      <c r="F12486" s="151">
        <v>1</v>
      </c>
      <c r="G12486" s="158">
        <v>3.1637138670574134</v>
      </c>
    </row>
    <row r="12487" spans="1:7" x14ac:dyDescent="0.25">
      <c r="A12487" s="147">
        <v>12483</v>
      </c>
      <c r="B12487" s="151">
        <v>21304157626</v>
      </c>
      <c r="C12487" s="151">
        <v>293</v>
      </c>
      <c r="D12487" s="158">
        <v>958.06894629999999</v>
      </c>
      <c r="E12487" s="151">
        <v>11649</v>
      </c>
      <c r="F12487" s="151">
        <v>3</v>
      </c>
      <c r="G12487" s="158">
        <v>22.419075529505793</v>
      </c>
    </row>
    <row r="12488" spans="1:7" x14ac:dyDescent="0.25">
      <c r="A12488" s="147">
        <v>12484</v>
      </c>
      <c r="B12488" s="151">
        <v>21304157627</v>
      </c>
      <c r="C12488" s="151">
        <v>550</v>
      </c>
      <c r="D12488" s="158">
        <v>944.74042139999995</v>
      </c>
      <c r="E12488" s="151">
        <v>12117</v>
      </c>
      <c r="F12488" s="151">
        <v>3</v>
      </c>
      <c r="G12488" s="158">
        <v>19.301984814173437</v>
      </c>
    </row>
    <row r="12489" spans="1:7" x14ac:dyDescent="0.25">
      <c r="A12489" s="147">
        <v>12485</v>
      </c>
      <c r="B12489" s="151">
        <v>21304157701</v>
      </c>
      <c r="C12489" s="151">
        <v>502</v>
      </c>
      <c r="D12489" s="158">
        <v>812.64597200000003</v>
      </c>
      <c r="E12489" s="151">
        <v>14506</v>
      </c>
      <c r="F12489" s="151">
        <v>1</v>
      </c>
      <c r="G12489" s="158">
        <v>3.39016917543626</v>
      </c>
    </row>
    <row r="12490" spans="1:7" x14ac:dyDescent="0.25">
      <c r="A12490" s="147">
        <v>12486</v>
      </c>
      <c r="B12490" s="151">
        <v>21304157702</v>
      </c>
      <c r="C12490" s="151">
        <v>353</v>
      </c>
      <c r="D12490" s="158">
        <v>935.73854979999999</v>
      </c>
      <c r="E12490" s="151">
        <v>12432</v>
      </c>
      <c r="F12490" s="151">
        <v>3</v>
      </c>
      <c r="G12490" s="158">
        <v>17.20394298654589</v>
      </c>
    </row>
    <row r="12491" spans="1:7" x14ac:dyDescent="0.25">
      <c r="A12491" s="147">
        <v>12487</v>
      </c>
      <c r="B12491" s="151">
        <v>21304157703</v>
      </c>
      <c r="C12491" s="151">
        <v>420</v>
      </c>
      <c r="D12491" s="158">
        <v>781.16812760000005</v>
      </c>
      <c r="E12491" s="151">
        <v>14717</v>
      </c>
      <c r="F12491" s="151">
        <v>1</v>
      </c>
      <c r="G12491" s="158">
        <v>1.9848141734381244</v>
      </c>
    </row>
    <row r="12492" spans="1:7" x14ac:dyDescent="0.25">
      <c r="A12492" s="147">
        <v>12488</v>
      </c>
      <c r="B12492" s="151">
        <v>21304157704</v>
      </c>
      <c r="C12492" s="151">
        <v>284</v>
      </c>
      <c r="D12492" s="158">
        <v>779.60210540000003</v>
      </c>
      <c r="E12492" s="151">
        <v>14727</v>
      </c>
      <c r="F12492" s="151">
        <v>1</v>
      </c>
      <c r="G12492" s="158">
        <v>1.9182096709737577</v>
      </c>
    </row>
    <row r="12493" spans="1:7" x14ac:dyDescent="0.25">
      <c r="A12493" s="147">
        <v>12489</v>
      </c>
      <c r="B12493" s="151">
        <v>21304157705</v>
      </c>
      <c r="C12493" s="151">
        <v>341</v>
      </c>
      <c r="D12493" s="158">
        <v>807.01902930000006</v>
      </c>
      <c r="E12493" s="151">
        <v>14545</v>
      </c>
      <c r="F12493" s="151">
        <v>1</v>
      </c>
      <c r="G12493" s="158">
        <v>3.13041161582523</v>
      </c>
    </row>
    <row r="12494" spans="1:7" x14ac:dyDescent="0.25">
      <c r="A12494" s="147">
        <v>12490</v>
      </c>
      <c r="B12494" s="151">
        <v>21304157707</v>
      </c>
      <c r="C12494" s="151">
        <v>551</v>
      </c>
      <c r="D12494" s="158">
        <v>839.25985679999997</v>
      </c>
      <c r="E12494" s="151">
        <v>14249</v>
      </c>
      <c r="F12494" s="151">
        <v>1</v>
      </c>
      <c r="G12494" s="158">
        <v>5.1019048887704805</v>
      </c>
    </row>
    <row r="12495" spans="1:7" x14ac:dyDescent="0.25">
      <c r="A12495" s="147">
        <v>12491</v>
      </c>
      <c r="B12495" s="151">
        <v>21304157708</v>
      </c>
      <c r="C12495" s="151">
        <v>324</v>
      </c>
      <c r="D12495" s="158">
        <v>896.19351329999995</v>
      </c>
      <c r="E12495" s="151">
        <v>13398</v>
      </c>
      <c r="F12495" s="151">
        <v>2</v>
      </c>
      <c r="G12495" s="158">
        <v>10.769948048488077</v>
      </c>
    </row>
    <row r="12496" spans="1:7" x14ac:dyDescent="0.25">
      <c r="A12496" s="147">
        <v>12492</v>
      </c>
      <c r="B12496" s="151">
        <v>21304157709</v>
      </c>
      <c r="C12496" s="151">
        <v>565</v>
      </c>
      <c r="D12496" s="158">
        <v>866.84494480000001</v>
      </c>
      <c r="E12496" s="151">
        <v>13910</v>
      </c>
      <c r="F12496" s="151">
        <v>1</v>
      </c>
      <c r="G12496" s="158">
        <v>7.3597975223125083</v>
      </c>
    </row>
    <row r="12497" spans="1:7" x14ac:dyDescent="0.25">
      <c r="A12497" s="147">
        <v>12493</v>
      </c>
      <c r="B12497" s="151">
        <v>21304157710</v>
      </c>
      <c r="C12497" s="151">
        <v>359</v>
      </c>
      <c r="D12497" s="158">
        <v>880.66939249999996</v>
      </c>
      <c r="E12497" s="151">
        <v>13689</v>
      </c>
      <c r="F12497" s="151">
        <v>2</v>
      </c>
      <c r="G12497" s="158">
        <v>8.8317570267750103</v>
      </c>
    </row>
    <row r="12498" spans="1:7" x14ac:dyDescent="0.25">
      <c r="A12498" s="147">
        <v>12494</v>
      </c>
      <c r="B12498" s="151">
        <v>21304157711</v>
      </c>
      <c r="C12498" s="151">
        <v>210</v>
      </c>
      <c r="D12498" s="158">
        <v>872.07144600000004</v>
      </c>
      <c r="E12498" s="151">
        <v>13827</v>
      </c>
      <c r="F12498" s="151">
        <v>2</v>
      </c>
      <c r="G12498" s="158">
        <v>7.9126148927667508</v>
      </c>
    </row>
    <row r="12499" spans="1:7" x14ac:dyDescent="0.25">
      <c r="A12499" s="147">
        <v>12495</v>
      </c>
      <c r="B12499" s="151">
        <v>21304157712</v>
      </c>
      <c r="C12499" s="151">
        <v>321</v>
      </c>
      <c r="D12499" s="158">
        <v>839.09498440000004</v>
      </c>
      <c r="E12499" s="151">
        <v>14251</v>
      </c>
      <c r="F12499" s="151">
        <v>1</v>
      </c>
      <c r="G12499" s="158">
        <v>5.0885839882776081</v>
      </c>
    </row>
    <row r="12500" spans="1:7" x14ac:dyDescent="0.25">
      <c r="A12500" s="147">
        <v>12496</v>
      </c>
      <c r="B12500" s="151">
        <v>21304157713</v>
      </c>
      <c r="C12500" s="151">
        <v>466</v>
      </c>
      <c r="D12500" s="158">
        <v>916.2179893</v>
      </c>
      <c r="E12500" s="151">
        <v>12949</v>
      </c>
      <c r="F12500" s="151">
        <v>2</v>
      </c>
      <c r="G12500" s="158">
        <v>13.760490209138137</v>
      </c>
    </row>
    <row r="12501" spans="1:7" x14ac:dyDescent="0.25">
      <c r="A12501" s="147">
        <v>12497</v>
      </c>
      <c r="B12501" s="151">
        <v>21304157714</v>
      </c>
      <c r="C12501" s="151">
        <v>267</v>
      </c>
      <c r="D12501" s="158">
        <v>861.18414210000003</v>
      </c>
      <c r="E12501" s="151">
        <v>13991</v>
      </c>
      <c r="F12501" s="151">
        <v>1</v>
      </c>
      <c r="G12501" s="158">
        <v>6.8203010523511391</v>
      </c>
    </row>
    <row r="12502" spans="1:7" x14ac:dyDescent="0.25">
      <c r="A12502" s="147">
        <v>12498</v>
      </c>
      <c r="B12502" s="151">
        <v>21304157715</v>
      </c>
      <c r="C12502" s="151">
        <v>404</v>
      </c>
      <c r="D12502" s="158">
        <v>1009.412113</v>
      </c>
      <c r="E12502" s="151">
        <v>9011</v>
      </c>
      <c r="F12502" s="151">
        <v>5</v>
      </c>
      <c r="G12502" s="158">
        <v>39.989343279605698</v>
      </c>
    </row>
    <row r="12503" spans="1:7" x14ac:dyDescent="0.25">
      <c r="A12503" s="147">
        <v>12499</v>
      </c>
      <c r="B12503" s="151">
        <v>21304157716</v>
      </c>
      <c r="C12503" s="151">
        <v>377</v>
      </c>
      <c r="D12503" s="158">
        <v>792.73991209999997</v>
      </c>
      <c r="E12503" s="151">
        <v>14653</v>
      </c>
      <c r="F12503" s="151">
        <v>1</v>
      </c>
      <c r="G12503" s="158">
        <v>2.4110829892100707</v>
      </c>
    </row>
    <row r="12504" spans="1:7" x14ac:dyDescent="0.25">
      <c r="A12504" s="147">
        <v>12500</v>
      </c>
      <c r="B12504" s="151">
        <v>21304157717</v>
      </c>
      <c r="C12504" s="151">
        <v>289</v>
      </c>
      <c r="D12504" s="158">
        <v>794.93969979999997</v>
      </c>
      <c r="E12504" s="151">
        <v>14639</v>
      </c>
      <c r="F12504" s="151">
        <v>1</v>
      </c>
      <c r="G12504" s="158">
        <v>2.5043292926601839</v>
      </c>
    </row>
    <row r="12505" spans="1:7" x14ac:dyDescent="0.25">
      <c r="A12505" s="147">
        <v>12501</v>
      </c>
      <c r="B12505" s="151">
        <v>21304157718</v>
      </c>
      <c r="C12505" s="151">
        <v>439</v>
      </c>
      <c r="D12505" s="158">
        <v>866.48804429999996</v>
      </c>
      <c r="E12505" s="151">
        <v>13912</v>
      </c>
      <c r="F12505" s="151">
        <v>1</v>
      </c>
      <c r="G12505" s="158">
        <v>7.3464766218196349</v>
      </c>
    </row>
    <row r="12506" spans="1:7" x14ac:dyDescent="0.25">
      <c r="A12506" s="147">
        <v>12502</v>
      </c>
      <c r="B12506" s="151">
        <v>21304157719</v>
      </c>
      <c r="C12506" s="151">
        <v>330</v>
      </c>
      <c r="D12506" s="158">
        <v>745.68749630000002</v>
      </c>
      <c r="E12506" s="151">
        <v>14841</v>
      </c>
      <c r="F12506" s="151">
        <v>1</v>
      </c>
      <c r="G12506" s="158">
        <v>1.1589183428799787</v>
      </c>
    </row>
    <row r="12507" spans="1:7" x14ac:dyDescent="0.25">
      <c r="A12507" s="147">
        <v>12503</v>
      </c>
      <c r="B12507" s="151">
        <v>21304157720</v>
      </c>
      <c r="C12507" s="151">
        <v>562</v>
      </c>
      <c r="D12507" s="158">
        <v>851.87086520000003</v>
      </c>
      <c r="E12507" s="151">
        <v>14111</v>
      </c>
      <c r="F12507" s="151">
        <v>1</v>
      </c>
      <c r="G12507" s="158">
        <v>6.0210470227787392</v>
      </c>
    </row>
    <row r="12508" spans="1:7" x14ac:dyDescent="0.25">
      <c r="A12508" s="147">
        <v>12504</v>
      </c>
      <c r="B12508" s="151">
        <v>21304157721</v>
      </c>
      <c r="C12508" s="151">
        <v>506</v>
      </c>
      <c r="D12508" s="158">
        <v>813.77452300000004</v>
      </c>
      <c r="E12508" s="151">
        <v>14498</v>
      </c>
      <c r="F12508" s="151">
        <v>1</v>
      </c>
      <c r="G12508" s="158">
        <v>3.443452777407753</v>
      </c>
    </row>
    <row r="12509" spans="1:7" x14ac:dyDescent="0.25">
      <c r="A12509" s="147">
        <v>12505</v>
      </c>
      <c r="B12509" s="151">
        <v>21304157801</v>
      </c>
      <c r="C12509" s="151">
        <v>283</v>
      </c>
      <c r="D12509" s="158">
        <v>878.62139249999996</v>
      </c>
      <c r="E12509" s="151">
        <v>13719</v>
      </c>
      <c r="F12509" s="151">
        <v>2</v>
      </c>
      <c r="G12509" s="158">
        <v>8.6319435193819096</v>
      </c>
    </row>
    <row r="12510" spans="1:7" x14ac:dyDescent="0.25">
      <c r="A12510" s="147">
        <v>12506</v>
      </c>
      <c r="B12510" s="151">
        <v>21304157802</v>
      </c>
      <c r="C12510" s="151">
        <v>516</v>
      </c>
      <c r="D12510" s="158">
        <v>837.05590389999998</v>
      </c>
      <c r="E12510" s="151">
        <v>14269</v>
      </c>
      <c r="F12510" s="151">
        <v>1</v>
      </c>
      <c r="G12510" s="158">
        <v>4.9686958838417477</v>
      </c>
    </row>
    <row r="12511" spans="1:7" x14ac:dyDescent="0.25">
      <c r="A12511" s="147">
        <v>12507</v>
      </c>
      <c r="B12511" s="151">
        <v>21304157803</v>
      </c>
      <c r="C12511" s="151">
        <v>350</v>
      </c>
      <c r="D12511" s="158">
        <v>783.6636724</v>
      </c>
      <c r="E12511" s="151">
        <v>14703</v>
      </c>
      <c r="F12511" s="151">
        <v>1</v>
      </c>
      <c r="G12511" s="158">
        <v>2.0780604768882376</v>
      </c>
    </row>
    <row r="12512" spans="1:7" x14ac:dyDescent="0.25">
      <c r="A12512" s="147">
        <v>12508</v>
      </c>
      <c r="B12512" s="151">
        <v>21304157804</v>
      </c>
      <c r="C12512" s="151">
        <v>620</v>
      </c>
      <c r="D12512" s="158">
        <v>911.41216529999997</v>
      </c>
      <c r="E12512" s="151">
        <v>13073</v>
      </c>
      <c r="F12512" s="151">
        <v>2</v>
      </c>
      <c r="G12512" s="158">
        <v>12.934594378579991</v>
      </c>
    </row>
    <row r="12513" spans="1:7" x14ac:dyDescent="0.25">
      <c r="A12513" s="147">
        <v>12509</v>
      </c>
      <c r="B12513" s="151">
        <v>21304157805</v>
      </c>
      <c r="C12513" s="151">
        <v>446</v>
      </c>
      <c r="D12513" s="158">
        <v>867.3917361</v>
      </c>
      <c r="E12513" s="151">
        <v>13904</v>
      </c>
      <c r="F12513" s="151">
        <v>1</v>
      </c>
      <c r="G12513" s="158">
        <v>7.3997602237911284</v>
      </c>
    </row>
    <row r="12514" spans="1:7" x14ac:dyDescent="0.25">
      <c r="A12514" s="147">
        <v>12510</v>
      </c>
      <c r="B12514" s="151">
        <v>21304157806</v>
      </c>
      <c r="C12514" s="151">
        <v>658</v>
      </c>
      <c r="D12514" s="158">
        <v>913.41447119999998</v>
      </c>
      <c r="E12514" s="151">
        <v>13017</v>
      </c>
      <c r="F12514" s="151">
        <v>2</v>
      </c>
      <c r="G12514" s="158">
        <v>13.307579592380444</v>
      </c>
    </row>
    <row r="12515" spans="1:7" x14ac:dyDescent="0.25">
      <c r="A12515" s="147">
        <v>12511</v>
      </c>
      <c r="B12515" s="151">
        <v>21304157807</v>
      </c>
      <c r="C12515" s="151">
        <v>956</v>
      </c>
      <c r="D12515" s="158">
        <v>933.10218020000002</v>
      </c>
      <c r="E12515" s="151">
        <v>12517</v>
      </c>
      <c r="F12515" s="151">
        <v>3</v>
      </c>
      <c r="G12515" s="158">
        <v>16.637804715598776</v>
      </c>
    </row>
    <row r="12516" spans="1:7" x14ac:dyDescent="0.25">
      <c r="A12516" s="147">
        <v>12512</v>
      </c>
      <c r="B12516" s="151">
        <v>21304157808</v>
      </c>
      <c r="C12516" s="151">
        <v>633</v>
      </c>
      <c r="D12516" s="158">
        <v>828.48618629999999</v>
      </c>
      <c r="E12516" s="151">
        <v>14360</v>
      </c>
      <c r="F12516" s="151">
        <v>1</v>
      </c>
      <c r="G12516" s="158">
        <v>4.3625949114160116</v>
      </c>
    </row>
    <row r="12517" spans="1:7" x14ac:dyDescent="0.25">
      <c r="A12517" s="147">
        <v>12513</v>
      </c>
      <c r="B12517" s="151">
        <v>21304157809</v>
      </c>
      <c r="C12517" s="151">
        <v>404</v>
      </c>
      <c r="D12517" s="158">
        <v>819.44151609999994</v>
      </c>
      <c r="E12517" s="151">
        <v>14450</v>
      </c>
      <c r="F12517" s="151">
        <v>1</v>
      </c>
      <c r="G12517" s="158">
        <v>3.7631543892367123</v>
      </c>
    </row>
    <row r="12518" spans="1:7" x14ac:dyDescent="0.25">
      <c r="A12518" s="147">
        <v>12514</v>
      </c>
      <c r="B12518" s="151">
        <v>21304157810</v>
      </c>
      <c r="C12518" s="151">
        <v>622</v>
      </c>
      <c r="D12518" s="158">
        <v>753.57602029999998</v>
      </c>
      <c r="E12518" s="151">
        <v>14823</v>
      </c>
      <c r="F12518" s="151">
        <v>1</v>
      </c>
      <c r="G12518" s="158">
        <v>1.2788064473158385</v>
      </c>
    </row>
    <row r="12519" spans="1:7" x14ac:dyDescent="0.25">
      <c r="A12519" s="147">
        <v>12515</v>
      </c>
      <c r="B12519" s="151">
        <v>21304157811</v>
      </c>
      <c r="C12519" s="151">
        <v>374</v>
      </c>
      <c r="D12519" s="158">
        <v>786.30942159999995</v>
      </c>
      <c r="E12519" s="151">
        <v>14691</v>
      </c>
      <c r="F12519" s="151">
        <v>1</v>
      </c>
      <c r="G12519" s="158">
        <v>2.1579858798454774</v>
      </c>
    </row>
    <row r="12520" spans="1:7" x14ac:dyDescent="0.25">
      <c r="A12520" s="147">
        <v>12516</v>
      </c>
      <c r="B12520" s="151">
        <v>21304157812</v>
      </c>
      <c r="C12520" s="151">
        <v>166</v>
      </c>
      <c r="D12520" s="158">
        <v>812.0457285</v>
      </c>
      <c r="E12520" s="151">
        <v>14512</v>
      </c>
      <c r="F12520" s="151">
        <v>1</v>
      </c>
      <c r="G12520" s="158">
        <v>3.3502064739576398</v>
      </c>
    </row>
    <row r="12521" spans="1:7" x14ac:dyDescent="0.25">
      <c r="A12521" s="147">
        <v>12517</v>
      </c>
      <c r="B12521" s="151">
        <v>21304157813</v>
      </c>
      <c r="C12521" s="151">
        <v>318</v>
      </c>
      <c r="D12521" s="158">
        <v>1016.501852</v>
      </c>
      <c r="E12521" s="151">
        <v>8541</v>
      </c>
      <c r="F12521" s="151">
        <v>5</v>
      </c>
      <c r="G12521" s="158">
        <v>43.11975489543093</v>
      </c>
    </row>
    <row r="12522" spans="1:7" x14ac:dyDescent="0.25">
      <c r="A12522" s="147">
        <v>12518</v>
      </c>
      <c r="B12522" s="151">
        <v>21304157814</v>
      </c>
      <c r="C12522" s="151">
        <v>658</v>
      </c>
      <c r="D12522" s="158">
        <v>960.57540559999995</v>
      </c>
      <c r="E12522" s="151">
        <v>11540</v>
      </c>
      <c r="F12522" s="151">
        <v>3</v>
      </c>
      <c r="G12522" s="158">
        <v>23.145064606367391</v>
      </c>
    </row>
    <row r="12523" spans="1:7" x14ac:dyDescent="0.25">
      <c r="A12523" s="147">
        <v>12519</v>
      </c>
      <c r="B12523" s="151">
        <v>21304157815</v>
      </c>
      <c r="C12523" s="151">
        <v>640</v>
      </c>
      <c r="D12523" s="158">
        <v>951.0581641</v>
      </c>
      <c r="E12523" s="151">
        <v>11903</v>
      </c>
      <c r="F12523" s="151">
        <v>3</v>
      </c>
      <c r="G12523" s="158">
        <v>20.727321166910883</v>
      </c>
    </row>
    <row r="12524" spans="1:7" x14ac:dyDescent="0.25">
      <c r="A12524" s="147">
        <v>12520</v>
      </c>
      <c r="B12524" s="151">
        <v>21304157816</v>
      </c>
      <c r="C12524" s="151">
        <v>289</v>
      </c>
      <c r="D12524" s="158">
        <v>857.65064359999997</v>
      </c>
      <c r="E12524" s="151">
        <v>14038</v>
      </c>
      <c r="F12524" s="151">
        <v>1</v>
      </c>
      <c r="G12524" s="158">
        <v>6.5072598907686157</v>
      </c>
    </row>
    <row r="12525" spans="1:7" x14ac:dyDescent="0.25">
      <c r="A12525" s="147">
        <v>12521</v>
      </c>
      <c r="B12525" s="151">
        <v>21304157817</v>
      </c>
      <c r="C12525" s="151">
        <v>535</v>
      </c>
      <c r="D12525" s="158">
        <v>858.06112700000006</v>
      </c>
      <c r="E12525" s="151">
        <v>14029</v>
      </c>
      <c r="F12525" s="151">
        <v>1</v>
      </c>
      <c r="G12525" s="158">
        <v>6.5672039429865467</v>
      </c>
    </row>
    <row r="12526" spans="1:7" x14ac:dyDescent="0.25">
      <c r="A12526" s="147">
        <v>12522</v>
      </c>
      <c r="B12526" s="151">
        <v>21304157818</v>
      </c>
      <c r="C12526" s="151">
        <v>565</v>
      </c>
      <c r="D12526" s="158">
        <v>814.84740209999995</v>
      </c>
      <c r="E12526" s="151">
        <v>14490</v>
      </c>
      <c r="F12526" s="151">
        <v>1</v>
      </c>
      <c r="G12526" s="158">
        <v>3.4967363793792465</v>
      </c>
    </row>
    <row r="12527" spans="1:7" x14ac:dyDescent="0.25">
      <c r="A12527" s="147">
        <v>12523</v>
      </c>
      <c r="B12527" s="151">
        <v>21304157819</v>
      </c>
      <c r="C12527" s="151">
        <v>774</v>
      </c>
      <c r="D12527" s="158">
        <v>949.95287259999998</v>
      </c>
      <c r="E12527" s="151">
        <v>11949</v>
      </c>
      <c r="F12527" s="151">
        <v>3</v>
      </c>
      <c r="G12527" s="158">
        <v>20.420940455574797</v>
      </c>
    </row>
    <row r="12528" spans="1:7" x14ac:dyDescent="0.25">
      <c r="A12528" s="147">
        <v>12524</v>
      </c>
      <c r="B12528" s="151">
        <v>21304157820</v>
      </c>
      <c r="C12528" s="151">
        <v>448</v>
      </c>
      <c r="D12528" s="158">
        <v>842.50748999999996</v>
      </c>
      <c r="E12528" s="151">
        <v>14220</v>
      </c>
      <c r="F12528" s="151">
        <v>1</v>
      </c>
      <c r="G12528" s="158">
        <v>5.2950579459171445</v>
      </c>
    </row>
    <row r="12529" spans="1:7" x14ac:dyDescent="0.25">
      <c r="A12529" s="147">
        <v>12525</v>
      </c>
      <c r="B12529" s="151">
        <v>21304157821</v>
      </c>
      <c r="C12529" s="151">
        <v>395</v>
      </c>
      <c r="D12529" s="158">
        <v>902.24858970000003</v>
      </c>
      <c r="E12529" s="151">
        <v>13293</v>
      </c>
      <c r="F12529" s="151">
        <v>2</v>
      </c>
      <c r="G12529" s="158">
        <v>11.469295324363928</v>
      </c>
    </row>
    <row r="12530" spans="1:7" x14ac:dyDescent="0.25">
      <c r="A12530" s="147">
        <v>12526</v>
      </c>
      <c r="B12530" s="151">
        <v>21304157822</v>
      </c>
      <c r="C12530" s="151">
        <v>440</v>
      </c>
      <c r="D12530" s="158">
        <v>829.12318740000001</v>
      </c>
      <c r="E12530" s="151">
        <v>14355</v>
      </c>
      <c r="F12530" s="151">
        <v>1</v>
      </c>
      <c r="G12530" s="158">
        <v>4.3958971626481951</v>
      </c>
    </row>
    <row r="12531" spans="1:7" x14ac:dyDescent="0.25">
      <c r="A12531" s="147">
        <v>12527</v>
      </c>
      <c r="B12531" s="151">
        <v>21304157823</v>
      </c>
      <c r="C12531" s="151">
        <v>378</v>
      </c>
      <c r="D12531" s="158">
        <v>811.59261660000004</v>
      </c>
      <c r="E12531" s="151">
        <v>14517</v>
      </c>
      <c r="F12531" s="151">
        <v>1</v>
      </c>
      <c r="G12531" s="158">
        <v>3.3169042227254564</v>
      </c>
    </row>
    <row r="12532" spans="1:7" x14ac:dyDescent="0.25">
      <c r="A12532" s="147">
        <v>12528</v>
      </c>
      <c r="B12532" s="151">
        <v>21304157824</v>
      </c>
      <c r="C12532" s="151">
        <v>376</v>
      </c>
      <c r="D12532" s="158">
        <v>860.78302189999999</v>
      </c>
      <c r="E12532" s="151">
        <v>13994</v>
      </c>
      <c r="F12532" s="151">
        <v>1</v>
      </c>
      <c r="G12532" s="158">
        <v>6.8003197016118291</v>
      </c>
    </row>
    <row r="12533" spans="1:7" x14ac:dyDescent="0.25">
      <c r="A12533" s="147">
        <v>12529</v>
      </c>
      <c r="B12533" s="151">
        <v>21304157825</v>
      </c>
      <c r="C12533" s="151">
        <v>520</v>
      </c>
      <c r="D12533" s="158">
        <v>864.67469410000001</v>
      </c>
      <c r="E12533" s="151">
        <v>13945</v>
      </c>
      <c r="F12533" s="151">
        <v>1</v>
      </c>
      <c r="G12533" s="158">
        <v>7.1266817636872259</v>
      </c>
    </row>
    <row r="12534" spans="1:7" x14ac:dyDescent="0.25">
      <c r="A12534" s="147">
        <v>12530</v>
      </c>
      <c r="B12534" s="151">
        <v>21304157826</v>
      </c>
      <c r="C12534" s="151">
        <v>554</v>
      </c>
      <c r="D12534" s="158">
        <v>883.7205702</v>
      </c>
      <c r="E12534" s="151">
        <v>13645</v>
      </c>
      <c r="F12534" s="151">
        <v>2</v>
      </c>
      <c r="G12534" s="158">
        <v>9.1248168376182228</v>
      </c>
    </row>
    <row r="12535" spans="1:7" x14ac:dyDescent="0.25">
      <c r="A12535" s="147">
        <v>12531</v>
      </c>
      <c r="B12535" s="151">
        <v>21304157827</v>
      </c>
      <c r="C12535" s="151">
        <v>546</v>
      </c>
      <c r="D12535" s="158">
        <v>832.51711790000002</v>
      </c>
      <c r="E12535" s="151">
        <v>14327</v>
      </c>
      <c r="F12535" s="151">
        <v>1</v>
      </c>
      <c r="G12535" s="158">
        <v>4.5823897695484215</v>
      </c>
    </row>
    <row r="12536" spans="1:7" x14ac:dyDescent="0.25">
      <c r="A12536" s="147">
        <v>12532</v>
      </c>
      <c r="B12536" s="151">
        <v>21304157828</v>
      </c>
      <c r="C12536" s="151">
        <v>334</v>
      </c>
      <c r="D12536" s="158">
        <v>836.45918189999998</v>
      </c>
      <c r="E12536" s="151">
        <v>14275</v>
      </c>
      <c r="F12536" s="151">
        <v>1</v>
      </c>
      <c r="G12536" s="158">
        <v>4.9287331823631275</v>
      </c>
    </row>
    <row r="12537" spans="1:7" x14ac:dyDescent="0.25">
      <c r="A12537" s="147">
        <v>12533</v>
      </c>
      <c r="B12537" s="151">
        <v>21304157829</v>
      </c>
      <c r="C12537" s="151">
        <v>281</v>
      </c>
      <c r="D12537" s="158">
        <v>824.94366179999997</v>
      </c>
      <c r="E12537" s="151">
        <v>14401</v>
      </c>
      <c r="F12537" s="151">
        <v>1</v>
      </c>
      <c r="G12537" s="158">
        <v>4.0895164513121083</v>
      </c>
    </row>
    <row r="12538" spans="1:7" x14ac:dyDescent="0.25">
      <c r="A12538" s="147">
        <v>12534</v>
      </c>
      <c r="B12538" s="151">
        <v>21304157830</v>
      </c>
      <c r="C12538" s="151">
        <v>531</v>
      </c>
      <c r="D12538" s="158">
        <v>910.23153279999997</v>
      </c>
      <c r="E12538" s="151">
        <v>13097</v>
      </c>
      <c r="F12538" s="151">
        <v>2</v>
      </c>
      <c r="G12538" s="158">
        <v>12.774743572665512</v>
      </c>
    </row>
    <row r="12539" spans="1:7" x14ac:dyDescent="0.25">
      <c r="A12539" s="147">
        <v>12535</v>
      </c>
      <c r="B12539" s="151">
        <v>21304157831</v>
      </c>
      <c r="C12539" s="151">
        <v>424</v>
      </c>
      <c r="D12539" s="158">
        <v>939.00360469999998</v>
      </c>
      <c r="E12539" s="151">
        <v>12304</v>
      </c>
      <c r="F12539" s="151">
        <v>3</v>
      </c>
      <c r="G12539" s="158">
        <v>18.056480618089783</v>
      </c>
    </row>
    <row r="12540" spans="1:7" x14ac:dyDescent="0.25">
      <c r="A12540" s="147">
        <v>12536</v>
      </c>
      <c r="B12540" s="151">
        <v>21304157832</v>
      </c>
      <c r="C12540" s="151">
        <v>398</v>
      </c>
      <c r="D12540" s="158">
        <v>851.22834599999999</v>
      </c>
      <c r="E12540" s="151">
        <v>14126</v>
      </c>
      <c r="F12540" s="151">
        <v>1</v>
      </c>
      <c r="G12540" s="158">
        <v>5.9211402690821906</v>
      </c>
    </row>
    <row r="12541" spans="1:7" x14ac:dyDescent="0.25">
      <c r="A12541" s="147">
        <v>12537</v>
      </c>
      <c r="B12541" s="151">
        <v>21304157833</v>
      </c>
      <c r="C12541" s="151">
        <v>424</v>
      </c>
      <c r="D12541" s="158">
        <v>973.34910539999998</v>
      </c>
      <c r="E12541" s="151">
        <v>10982</v>
      </c>
      <c r="F12541" s="151">
        <v>4</v>
      </c>
      <c r="G12541" s="158">
        <v>26.861595843879044</v>
      </c>
    </row>
    <row r="12542" spans="1:7" x14ac:dyDescent="0.25">
      <c r="A12542" s="147">
        <v>12538</v>
      </c>
      <c r="B12542" s="151">
        <v>21304157834</v>
      </c>
      <c r="C12542" s="151">
        <v>226</v>
      </c>
      <c r="D12542" s="158">
        <v>825.31027070000005</v>
      </c>
      <c r="E12542" s="151">
        <v>14397</v>
      </c>
      <c r="F12542" s="151">
        <v>1</v>
      </c>
      <c r="G12542" s="158">
        <v>4.116158252297855</v>
      </c>
    </row>
    <row r="12543" spans="1:7" x14ac:dyDescent="0.25">
      <c r="A12543" s="147">
        <v>12539</v>
      </c>
      <c r="B12543" s="151">
        <v>21304157835</v>
      </c>
      <c r="C12543" s="151">
        <v>282</v>
      </c>
      <c r="D12543" s="158">
        <v>965.63256820000004</v>
      </c>
      <c r="E12543" s="151">
        <v>11312</v>
      </c>
      <c r="F12543" s="151">
        <v>3</v>
      </c>
      <c r="G12543" s="158">
        <v>24.663647262554949</v>
      </c>
    </row>
    <row r="12544" spans="1:7" x14ac:dyDescent="0.25">
      <c r="A12544" s="147">
        <v>12540</v>
      </c>
      <c r="B12544" s="151">
        <v>21304157836</v>
      </c>
      <c r="C12544" s="151">
        <v>301</v>
      </c>
      <c r="D12544" s="158">
        <v>909.50719730000003</v>
      </c>
      <c r="E12544" s="151">
        <v>13112</v>
      </c>
      <c r="F12544" s="151">
        <v>2</v>
      </c>
      <c r="G12544" s="158">
        <v>12.674836818968963</v>
      </c>
    </row>
    <row r="12545" spans="1:7" x14ac:dyDescent="0.25">
      <c r="A12545" s="147">
        <v>12541</v>
      </c>
      <c r="B12545" s="151">
        <v>21305136101</v>
      </c>
      <c r="C12545" s="151">
        <v>423</v>
      </c>
      <c r="D12545" s="158">
        <v>1002.202209</v>
      </c>
      <c r="E12545" s="151">
        <v>9492</v>
      </c>
      <c r="F12545" s="151">
        <v>5</v>
      </c>
      <c r="G12545" s="158">
        <v>36.785666711069673</v>
      </c>
    </row>
    <row r="12546" spans="1:7" x14ac:dyDescent="0.25">
      <c r="A12546" s="147">
        <v>12542</v>
      </c>
      <c r="B12546" s="151">
        <v>21305136102</v>
      </c>
      <c r="C12546" s="151">
        <v>319</v>
      </c>
      <c r="D12546" s="158">
        <v>927.84942520000004</v>
      </c>
      <c r="E12546" s="151">
        <v>12669</v>
      </c>
      <c r="F12546" s="151">
        <v>2</v>
      </c>
      <c r="G12546" s="158">
        <v>15.625416278140403</v>
      </c>
    </row>
    <row r="12547" spans="1:7" x14ac:dyDescent="0.25">
      <c r="A12547" s="147">
        <v>12543</v>
      </c>
      <c r="B12547" s="151">
        <v>21305136103</v>
      </c>
      <c r="C12547" s="151">
        <v>705</v>
      </c>
      <c r="D12547" s="158">
        <v>944.57054049999999</v>
      </c>
      <c r="E12547" s="151">
        <v>12125</v>
      </c>
      <c r="F12547" s="151">
        <v>3</v>
      </c>
      <c r="G12547" s="158">
        <v>19.248701212201944</v>
      </c>
    </row>
    <row r="12548" spans="1:7" x14ac:dyDescent="0.25">
      <c r="A12548" s="147">
        <v>12544</v>
      </c>
      <c r="B12548" s="151">
        <v>21305136104</v>
      </c>
      <c r="C12548" s="151">
        <v>423</v>
      </c>
      <c r="D12548" s="158">
        <v>956.81602399999997</v>
      </c>
      <c r="E12548" s="151">
        <v>11698</v>
      </c>
      <c r="F12548" s="151">
        <v>3</v>
      </c>
      <c r="G12548" s="158">
        <v>22.092713467430396</v>
      </c>
    </row>
    <row r="12549" spans="1:7" x14ac:dyDescent="0.25">
      <c r="A12549" s="147">
        <v>12545</v>
      </c>
      <c r="B12549" s="151">
        <v>21305136105</v>
      </c>
      <c r="C12549" s="151">
        <v>571</v>
      </c>
      <c r="D12549" s="158">
        <v>909.39175039999998</v>
      </c>
      <c r="E12549" s="151">
        <v>13115</v>
      </c>
      <c r="F12549" s="151">
        <v>2</v>
      </c>
      <c r="G12549" s="158">
        <v>12.654855468229654</v>
      </c>
    </row>
    <row r="12550" spans="1:7" x14ac:dyDescent="0.25">
      <c r="A12550" s="147">
        <v>12546</v>
      </c>
      <c r="B12550" s="151">
        <v>21305136106</v>
      </c>
      <c r="C12550" s="151">
        <v>295</v>
      </c>
      <c r="D12550" s="158">
        <v>884.7259593</v>
      </c>
      <c r="E12550" s="151">
        <v>13623</v>
      </c>
      <c r="F12550" s="151">
        <v>2</v>
      </c>
      <c r="G12550" s="158">
        <v>9.27134674303983</v>
      </c>
    </row>
    <row r="12551" spans="1:7" x14ac:dyDescent="0.25">
      <c r="A12551" s="147">
        <v>12547</v>
      </c>
      <c r="B12551" s="151">
        <v>21305136107</v>
      </c>
      <c r="C12551" s="151">
        <v>303</v>
      </c>
      <c r="D12551" s="158">
        <v>975.46432679999998</v>
      </c>
      <c r="E12551" s="151">
        <v>10885</v>
      </c>
      <c r="F12551" s="151">
        <v>4</v>
      </c>
      <c r="G12551" s="158">
        <v>27.507659517783402</v>
      </c>
    </row>
    <row r="12552" spans="1:7" x14ac:dyDescent="0.25">
      <c r="A12552" s="147">
        <v>12548</v>
      </c>
      <c r="B12552" s="151">
        <v>21305136108</v>
      </c>
      <c r="C12552" s="151">
        <v>430</v>
      </c>
      <c r="D12552" s="158">
        <v>943.05836490000002</v>
      </c>
      <c r="E12552" s="151">
        <v>12184</v>
      </c>
      <c r="F12552" s="151">
        <v>3</v>
      </c>
      <c r="G12552" s="158">
        <v>18.855734647662182</v>
      </c>
    </row>
    <row r="12553" spans="1:7" x14ac:dyDescent="0.25">
      <c r="A12553" s="147">
        <v>12549</v>
      </c>
      <c r="B12553" s="151">
        <v>21305136109</v>
      </c>
      <c r="C12553" s="151">
        <v>262</v>
      </c>
      <c r="D12553" s="158">
        <v>935.19782929999997</v>
      </c>
      <c r="E12553" s="151">
        <v>12457</v>
      </c>
      <c r="F12553" s="151">
        <v>3</v>
      </c>
      <c r="G12553" s="158">
        <v>17.037431730384974</v>
      </c>
    </row>
    <row r="12554" spans="1:7" x14ac:dyDescent="0.25">
      <c r="A12554" s="147">
        <v>12550</v>
      </c>
      <c r="B12554" s="151">
        <v>21305136110</v>
      </c>
      <c r="C12554" s="151">
        <v>451</v>
      </c>
      <c r="D12554" s="158">
        <v>938.54444060000003</v>
      </c>
      <c r="E12554" s="151">
        <v>12322</v>
      </c>
      <c r="F12554" s="151">
        <v>3</v>
      </c>
      <c r="G12554" s="158">
        <v>17.936592513653924</v>
      </c>
    </row>
    <row r="12555" spans="1:7" x14ac:dyDescent="0.25">
      <c r="A12555" s="147">
        <v>12551</v>
      </c>
      <c r="B12555" s="151">
        <v>21305136111</v>
      </c>
      <c r="C12555" s="151">
        <v>304</v>
      </c>
      <c r="D12555" s="158">
        <v>933.68964110000002</v>
      </c>
      <c r="E12555" s="151">
        <v>12495</v>
      </c>
      <c r="F12555" s="151">
        <v>3</v>
      </c>
      <c r="G12555" s="158">
        <v>16.784334621020381</v>
      </c>
    </row>
    <row r="12556" spans="1:7" x14ac:dyDescent="0.25">
      <c r="A12556" s="147">
        <v>12552</v>
      </c>
      <c r="B12556" s="151">
        <v>21305136112</v>
      </c>
      <c r="C12556" s="151">
        <v>389</v>
      </c>
      <c r="D12556" s="158">
        <v>981.71669099999997</v>
      </c>
      <c r="E12556" s="151">
        <v>10579</v>
      </c>
      <c r="F12556" s="151">
        <v>4</v>
      </c>
      <c r="G12556" s="158">
        <v>29.54575729319302</v>
      </c>
    </row>
    <row r="12557" spans="1:7" x14ac:dyDescent="0.25">
      <c r="A12557" s="147">
        <v>12553</v>
      </c>
      <c r="B12557" s="151">
        <v>21305136113</v>
      </c>
      <c r="C12557" s="151">
        <v>289</v>
      </c>
      <c r="D12557" s="158">
        <v>1017.3731739999999</v>
      </c>
      <c r="E12557" s="151">
        <v>8472</v>
      </c>
      <c r="F12557" s="151">
        <v>5</v>
      </c>
      <c r="G12557" s="158">
        <v>43.579325962435064</v>
      </c>
    </row>
    <row r="12558" spans="1:7" x14ac:dyDescent="0.25">
      <c r="A12558" s="147">
        <v>12554</v>
      </c>
      <c r="B12558" s="151">
        <v>21305136114</v>
      </c>
      <c r="C12558" s="151">
        <v>446</v>
      </c>
      <c r="D12558" s="158">
        <v>1073.2871050000001</v>
      </c>
      <c r="E12558" s="151">
        <v>3642</v>
      </c>
      <c r="F12558" s="151">
        <v>8</v>
      </c>
      <c r="G12558" s="158">
        <v>75.749300652724131</v>
      </c>
    </row>
    <row r="12559" spans="1:7" x14ac:dyDescent="0.25">
      <c r="A12559" s="147">
        <v>12555</v>
      </c>
      <c r="B12559" s="151">
        <v>21305136115</v>
      </c>
      <c r="C12559" s="151">
        <v>483</v>
      </c>
      <c r="D12559" s="158">
        <v>954.72121549999997</v>
      </c>
      <c r="E12559" s="151">
        <v>11772</v>
      </c>
      <c r="F12559" s="151">
        <v>3</v>
      </c>
      <c r="G12559" s="158">
        <v>21.599840149194087</v>
      </c>
    </row>
    <row r="12560" spans="1:7" x14ac:dyDescent="0.25">
      <c r="A12560" s="147">
        <v>12556</v>
      </c>
      <c r="B12560" s="151">
        <v>21305136116</v>
      </c>
      <c r="C12560" s="151">
        <v>291</v>
      </c>
      <c r="D12560" s="158">
        <v>982.10045209999998</v>
      </c>
      <c r="E12560" s="151">
        <v>10560</v>
      </c>
      <c r="F12560" s="151">
        <v>4</v>
      </c>
      <c r="G12560" s="158">
        <v>29.672305847875318</v>
      </c>
    </row>
    <row r="12561" spans="1:7" x14ac:dyDescent="0.25">
      <c r="A12561" s="147">
        <v>12557</v>
      </c>
      <c r="B12561" s="151">
        <v>21305136117</v>
      </c>
      <c r="C12561" s="151">
        <v>368</v>
      </c>
      <c r="D12561" s="158">
        <v>936.08276569999998</v>
      </c>
      <c r="E12561" s="151">
        <v>12417</v>
      </c>
      <c r="F12561" s="151">
        <v>3</v>
      </c>
      <c r="G12561" s="158">
        <v>17.303849740242441</v>
      </c>
    </row>
    <row r="12562" spans="1:7" x14ac:dyDescent="0.25">
      <c r="A12562" s="147">
        <v>12558</v>
      </c>
      <c r="B12562" s="151">
        <v>21305136118</v>
      </c>
      <c r="C12562" s="151">
        <v>376</v>
      </c>
      <c r="D12562" s="158">
        <v>882.56372690000001</v>
      </c>
      <c r="E12562" s="151">
        <v>13663</v>
      </c>
      <c r="F12562" s="151">
        <v>2</v>
      </c>
      <c r="G12562" s="158">
        <v>9.0049287331823624</v>
      </c>
    </row>
    <row r="12563" spans="1:7" x14ac:dyDescent="0.25">
      <c r="A12563" s="147">
        <v>12559</v>
      </c>
      <c r="B12563" s="151">
        <v>21305136119</v>
      </c>
      <c r="C12563" s="151">
        <v>498</v>
      </c>
      <c r="D12563" s="158">
        <v>931.85068579999995</v>
      </c>
      <c r="E12563" s="151">
        <v>12554</v>
      </c>
      <c r="F12563" s="151">
        <v>2</v>
      </c>
      <c r="G12563" s="158">
        <v>16.391368056480619</v>
      </c>
    </row>
    <row r="12564" spans="1:7" x14ac:dyDescent="0.25">
      <c r="A12564" s="147">
        <v>12560</v>
      </c>
      <c r="B12564" s="151">
        <v>21305136120</v>
      </c>
      <c r="C12564" s="151">
        <v>297</v>
      </c>
      <c r="D12564" s="158">
        <v>928.60538659999997</v>
      </c>
      <c r="E12564" s="151">
        <v>12646</v>
      </c>
      <c r="F12564" s="151">
        <v>2</v>
      </c>
      <c r="G12564" s="158">
        <v>15.778606633808446</v>
      </c>
    </row>
    <row r="12565" spans="1:7" x14ac:dyDescent="0.25">
      <c r="A12565" s="147">
        <v>12561</v>
      </c>
      <c r="B12565" s="151">
        <v>21305136121</v>
      </c>
      <c r="C12565" s="151">
        <v>362</v>
      </c>
      <c r="D12565" s="158">
        <v>962.76104199999997</v>
      </c>
      <c r="E12565" s="151">
        <v>11438</v>
      </c>
      <c r="F12565" s="151">
        <v>3</v>
      </c>
      <c r="G12565" s="158">
        <v>23.824430531503928</v>
      </c>
    </row>
    <row r="12566" spans="1:7" x14ac:dyDescent="0.25">
      <c r="A12566" s="147">
        <v>12562</v>
      </c>
      <c r="B12566" s="151">
        <v>21305136122</v>
      </c>
      <c r="C12566" s="151">
        <v>467</v>
      </c>
      <c r="D12566" s="158">
        <v>937.64005359999999</v>
      </c>
      <c r="E12566" s="151">
        <v>12356</v>
      </c>
      <c r="F12566" s="151">
        <v>3</v>
      </c>
      <c r="G12566" s="158">
        <v>17.710137205275075</v>
      </c>
    </row>
    <row r="12567" spans="1:7" x14ac:dyDescent="0.25">
      <c r="A12567" s="147">
        <v>12563</v>
      </c>
      <c r="B12567" s="151">
        <v>21305136123</v>
      </c>
      <c r="C12567" s="151">
        <v>365</v>
      </c>
      <c r="D12567" s="158">
        <v>942.94473830000004</v>
      </c>
      <c r="E12567" s="151">
        <v>12191</v>
      </c>
      <c r="F12567" s="151">
        <v>3</v>
      </c>
      <c r="G12567" s="158">
        <v>18.809111495937124</v>
      </c>
    </row>
    <row r="12568" spans="1:7" x14ac:dyDescent="0.25">
      <c r="A12568" s="147">
        <v>12564</v>
      </c>
      <c r="B12568" s="151">
        <v>21305136124</v>
      </c>
      <c r="C12568" s="151">
        <v>540</v>
      </c>
      <c r="D12568" s="158">
        <v>979.37955680000005</v>
      </c>
      <c r="E12568" s="151">
        <v>10682</v>
      </c>
      <c r="F12568" s="151">
        <v>4</v>
      </c>
      <c r="G12568" s="158">
        <v>28.859730917810044</v>
      </c>
    </row>
    <row r="12569" spans="1:7" x14ac:dyDescent="0.25">
      <c r="A12569" s="147">
        <v>12565</v>
      </c>
      <c r="B12569" s="151">
        <v>21305136127</v>
      </c>
      <c r="C12569" s="151">
        <v>415</v>
      </c>
      <c r="D12569" s="158">
        <v>1008.582814</v>
      </c>
      <c r="E12569" s="151">
        <v>9071</v>
      </c>
      <c r="F12569" s="151">
        <v>5</v>
      </c>
      <c r="G12569" s="158">
        <v>39.589716264819501</v>
      </c>
    </row>
    <row r="12570" spans="1:7" x14ac:dyDescent="0.25">
      <c r="A12570" s="147">
        <v>12566</v>
      </c>
      <c r="B12570" s="151">
        <v>21305136128</v>
      </c>
      <c r="C12570" s="151">
        <v>354</v>
      </c>
      <c r="D12570" s="158">
        <v>987.18851949999998</v>
      </c>
      <c r="E12570" s="151">
        <v>10314</v>
      </c>
      <c r="F12570" s="151">
        <v>4</v>
      </c>
      <c r="G12570" s="158">
        <v>31.310776608498735</v>
      </c>
    </row>
    <row r="12571" spans="1:7" x14ac:dyDescent="0.25">
      <c r="A12571" s="147">
        <v>12567</v>
      </c>
      <c r="B12571" s="151">
        <v>21305136129</v>
      </c>
      <c r="C12571" s="151">
        <v>437</v>
      </c>
      <c r="D12571" s="158">
        <v>962.05652039999995</v>
      </c>
      <c r="E12571" s="151">
        <v>11473</v>
      </c>
      <c r="F12571" s="151">
        <v>3</v>
      </c>
      <c r="G12571" s="158">
        <v>23.591314772878647</v>
      </c>
    </row>
    <row r="12572" spans="1:7" x14ac:dyDescent="0.25">
      <c r="A12572" s="147">
        <v>12568</v>
      </c>
      <c r="B12572" s="151">
        <v>21305136130</v>
      </c>
      <c r="C12572" s="151">
        <v>420</v>
      </c>
      <c r="D12572" s="158">
        <v>935.10268559999997</v>
      </c>
      <c r="E12572" s="151">
        <v>12460</v>
      </c>
      <c r="F12572" s="151">
        <v>3</v>
      </c>
      <c r="G12572" s="158">
        <v>17.017450379645663</v>
      </c>
    </row>
    <row r="12573" spans="1:7" x14ac:dyDescent="0.25">
      <c r="A12573" s="147">
        <v>12569</v>
      </c>
      <c r="B12573" s="151">
        <v>21305136131</v>
      </c>
      <c r="C12573" s="151">
        <v>445</v>
      </c>
      <c r="D12573" s="158">
        <v>1014.372535</v>
      </c>
      <c r="E12573" s="151">
        <v>8681</v>
      </c>
      <c r="F12573" s="151">
        <v>5</v>
      </c>
      <c r="G12573" s="158">
        <v>42.187291860929797</v>
      </c>
    </row>
    <row r="12574" spans="1:7" x14ac:dyDescent="0.25">
      <c r="A12574" s="147">
        <v>12570</v>
      </c>
      <c r="B12574" s="151">
        <v>21305136132</v>
      </c>
      <c r="C12574" s="151">
        <v>390</v>
      </c>
      <c r="D12574" s="158">
        <v>973.97747400000003</v>
      </c>
      <c r="E12574" s="151">
        <v>10955</v>
      </c>
      <c r="F12574" s="151">
        <v>4</v>
      </c>
      <c r="G12574" s="158">
        <v>27.041428000532836</v>
      </c>
    </row>
    <row r="12575" spans="1:7" x14ac:dyDescent="0.25">
      <c r="A12575" s="147">
        <v>12571</v>
      </c>
      <c r="B12575" s="151">
        <v>21305136133</v>
      </c>
      <c r="C12575" s="151">
        <v>447</v>
      </c>
      <c r="D12575" s="158">
        <v>1044.996101</v>
      </c>
      <c r="E12575" s="151">
        <v>6248</v>
      </c>
      <c r="F12575" s="151">
        <v>7</v>
      </c>
      <c r="G12575" s="158">
        <v>58.392167310510189</v>
      </c>
    </row>
    <row r="12576" spans="1:7" x14ac:dyDescent="0.25">
      <c r="A12576" s="147">
        <v>12572</v>
      </c>
      <c r="B12576" s="151">
        <v>21305136134</v>
      </c>
      <c r="C12576" s="151">
        <v>307</v>
      </c>
      <c r="D12576" s="158">
        <v>978.94433409999999</v>
      </c>
      <c r="E12576" s="151">
        <v>10707</v>
      </c>
      <c r="F12576" s="151">
        <v>4</v>
      </c>
      <c r="G12576" s="158">
        <v>28.693219661649128</v>
      </c>
    </row>
    <row r="12577" spans="1:7" x14ac:dyDescent="0.25">
      <c r="A12577" s="147">
        <v>12573</v>
      </c>
      <c r="B12577" s="151">
        <v>21305136135</v>
      </c>
      <c r="C12577" s="151">
        <v>354</v>
      </c>
      <c r="D12577" s="158">
        <v>1006.603651</v>
      </c>
      <c r="E12577" s="151">
        <v>9206</v>
      </c>
      <c r="F12577" s="151">
        <v>5</v>
      </c>
      <c r="G12577" s="158">
        <v>38.690555481550554</v>
      </c>
    </row>
    <row r="12578" spans="1:7" x14ac:dyDescent="0.25">
      <c r="A12578" s="147">
        <v>12574</v>
      </c>
      <c r="B12578" s="151">
        <v>21305136136</v>
      </c>
      <c r="C12578" s="151">
        <v>300</v>
      </c>
      <c r="D12578" s="158">
        <v>1026.0235949999999</v>
      </c>
      <c r="E12578" s="151">
        <v>7813</v>
      </c>
      <c r="F12578" s="151">
        <v>6</v>
      </c>
      <c r="G12578" s="158">
        <v>47.968562674836818</v>
      </c>
    </row>
    <row r="12579" spans="1:7" x14ac:dyDescent="0.25">
      <c r="A12579" s="147">
        <v>12575</v>
      </c>
      <c r="B12579" s="151">
        <v>21305136137</v>
      </c>
      <c r="C12579" s="151">
        <v>449</v>
      </c>
      <c r="D12579" s="158">
        <v>1008.528773</v>
      </c>
      <c r="E12579" s="151">
        <v>9074</v>
      </c>
      <c r="F12579" s="151">
        <v>5</v>
      </c>
      <c r="G12579" s="158">
        <v>39.569734914080193</v>
      </c>
    </row>
    <row r="12580" spans="1:7" x14ac:dyDescent="0.25">
      <c r="A12580" s="147">
        <v>12576</v>
      </c>
      <c r="B12580" s="151">
        <v>21305136138</v>
      </c>
      <c r="C12580" s="151">
        <v>279</v>
      </c>
      <c r="D12580" s="158">
        <v>990.70500879999997</v>
      </c>
      <c r="E12580" s="151">
        <v>10117</v>
      </c>
      <c r="F12580" s="151">
        <v>4</v>
      </c>
      <c r="G12580" s="158">
        <v>32.622885307046758</v>
      </c>
    </row>
    <row r="12581" spans="1:7" x14ac:dyDescent="0.25">
      <c r="A12581" s="147">
        <v>12577</v>
      </c>
      <c r="B12581" s="151">
        <v>21305136139</v>
      </c>
      <c r="C12581" s="151">
        <v>230</v>
      </c>
      <c r="D12581" s="158">
        <v>965.63575939999998</v>
      </c>
      <c r="E12581" s="151">
        <v>11310</v>
      </c>
      <c r="F12581" s="151">
        <v>3</v>
      </c>
      <c r="G12581" s="158">
        <v>24.676968163047821</v>
      </c>
    </row>
    <row r="12582" spans="1:7" x14ac:dyDescent="0.25">
      <c r="A12582" s="147">
        <v>12578</v>
      </c>
      <c r="B12582" s="151">
        <v>21305136140</v>
      </c>
      <c r="C12582" s="151">
        <v>339</v>
      </c>
      <c r="D12582" s="158">
        <v>1036.8075739999999</v>
      </c>
      <c r="E12582" s="151">
        <v>6984</v>
      </c>
      <c r="F12582" s="151">
        <v>6</v>
      </c>
      <c r="G12582" s="158">
        <v>53.490075929132807</v>
      </c>
    </row>
    <row r="12583" spans="1:7" x14ac:dyDescent="0.25">
      <c r="A12583" s="147">
        <v>12579</v>
      </c>
      <c r="B12583" s="151">
        <v>21305136141</v>
      </c>
      <c r="C12583" s="151">
        <v>432</v>
      </c>
      <c r="D12583" s="158">
        <v>971.28418850000003</v>
      </c>
      <c r="E12583" s="151">
        <v>11056</v>
      </c>
      <c r="F12583" s="151">
        <v>4</v>
      </c>
      <c r="G12583" s="158">
        <v>26.368722525642735</v>
      </c>
    </row>
    <row r="12584" spans="1:7" x14ac:dyDescent="0.25">
      <c r="A12584" s="147">
        <v>12580</v>
      </c>
      <c r="B12584" s="151">
        <v>21305136142</v>
      </c>
      <c r="C12584" s="151">
        <v>334</v>
      </c>
      <c r="D12584" s="158">
        <v>989.71760500000005</v>
      </c>
      <c r="E12584" s="151">
        <v>10177</v>
      </c>
      <c r="F12584" s="151">
        <v>4</v>
      </c>
      <c r="G12584" s="158">
        <v>32.22325829226056</v>
      </c>
    </row>
    <row r="12585" spans="1:7" x14ac:dyDescent="0.25">
      <c r="A12585" s="147">
        <v>12581</v>
      </c>
      <c r="B12585" s="151">
        <v>21305136143</v>
      </c>
      <c r="C12585" s="151">
        <v>464</v>
      </c>
      <c r="D12585" s="158">
        <v>1027.9801299999999</v>
      </c>
      <c r="E12585" s="151">
        <v>7679</v>
      </c>
      <c r="F12585" s="151">
        <v>6</v>
      </c>
      <c r="G12585" s="158">
        <v>48.861063007859329</v>
      </c>
    </row>
    <row r="12586" spans="1:7" x14ac:dyDescent="0.25">
      <c r="A12586" s="147">
        <v>12582</v>
      </c>
      <c r="B12586" s="151">
        <v>21305136144</v>
      </c>
      <c r="C12586" s="151">
        <v>278</v>
      </c>
      <c r="D12586" s="158">
        <v>1013.595128</v>
      </c>
      <c r="E12586" s="151">
        <v>8732</v>
      </c>
      <c r="F12586" s="151">
        <v>5</v>
      </c>
      <c r="G12586" s="158">
        <v>41.847608898361528</v>
      </c>
    </row>
    <row r="12587" spans="1:7" x14ac:dyDescent="0.25">
      <c r="A12587" s="147">
        <v>12583</v>
      </c>
      <c r="B12587" s="151">
        <v>21305136145</v>
      </c>
      <c r="C12587" s="151">
        <v>319</v>
      </c>
      <c r="D12587" s="158">
        <v>967.89936290000003</v>
      </c>
      <c r="E12587" s="151">
        <v>11213</v>
      </c>
      <c r="F12587" s="151">
        <v>3</v>
      </c>
      <c r="G12587" s="158">
        <v>25.323031836952175</v>
      </c>
    </row>
    <row r="12588" spans="1:7" x14ac:dyDescent="0.25">
      <c r="A12588" s="147">
        <v>12584</v>
      </c>
      <c r="B12588" s="151">
        <v>21305136146</v>
      </c>
      <c r="C12588" s="151">
        <v>331</v>
      </c>
      <c r="D12588" s="158">
        <v>921.25923209999996</v>
      </c>
      <c r="E12588" s="151">
        <v>12833</v>
      </c>
      <c r="F12588" s="151">
        <v>2</v>
      </c>
      <c r="G12588" s="158">
        <v>14.533102437724791</v>
      </c>
    </row>
    <row r="12589" spans="1:7" x14ac:dyDescent="0.25">
      <c r="A12589" s="147">
        <v>12585</v>
      </c>
      <c r="B12589" s="151">
        <v>21305136147</v>
      </c>
      <c r="C12589" s="151">
        <v>432</v>
      </c>
      <c r="D12589" s="158">
        <v>948.59502559999999</v>
      </c>
      <c r="E12589" s="151">
        <v>11990</v>
      </c>
      <c r="F12589" s="151">
        <v>3</v>
      </c>
      <c r="G12589" s="158">
        <v>20.147861995470894</v>
      </c>
    </row>
    <row r="12590" spans="1:7" x14ac:dyDescent="0.25">
      <c r="A12590" s="147">
        <v>12586</v>
      </c>
      <c r="B12590" s="151">
        <v>21305136148</v>
      </c>
      <c r="C12590" s="151">
        <v>327</v>
      </c>
      <c r="D12590" s="158">
        <v>988.49685420000003</v>
      </c>
      <c r="E12590" s="151">
        <v>10236</v>
      </c>
      <c r="F12590" s="151">
        <v>4</v>
      </c>
      <c r="G12590" s="158">
        <v>31.830291727720795</v>
      </c>
    </row>
    <row r="12591" spans="1:7" x14ac:dyDescent="0.25">
      <c r="A12591" s="147">
        <v>12587</v>
      </c>
      <c r="B12591" s="151">
        <v>21305136149</v>
      </c>
      <c r="C12591" s="151">
        <v>450</v>
      </c>
      <c r="D12591" s="158">
        <v>1013.357318</v>
      </c>
      <c r="E12591" s="151">
        <v>8750</v>
      </c>
      <c r="F12591" s="151">
        <v>5</v>
      </c>
      <c r="G12591" s="158">
        <v>41.72772079392567</v>
      </c>
    </row>
    <row r="12592" spans="1:7" x14ac:dyDescent="0.25">
      <c r="A12592" s="147">
        <v>12588</v>
      </c>
      <c r="B12592" s="151">
        <v>21305136150</v>
      </c>
      <c r="C12592" s="151">
        <v>255</v>
      </c>
      <c r="D12592" s="158">
        <v>914.82905940000001</v>
      </c>
      <c r="E12592" s="151">
        <v>12980</v>
      </c>
      <c r="F12592" s="151">
        <v>2</v>
      </c>
      <c r="G12592" s="158">
        <v>13.554016251498602</v>
      </c>
    </row>
    <row r="12593" spans="1:7" x14ac:dyDescent="0.25">
      <c r="A12593" s="147">
        <v>12589</v>
      </c>
      <c r="B12593" s="151">
        <v>21305136201</v>
      </c>
      <c r="C12593" s="151">
        <v>671</v>
      </c>
      <c r="D12593" s="158">
        <v>906.73557849999997</v>
      </c>
      <c r="E12593" s="151">
        <v>13184</v>
      </c>
      <c r="F12593" s="151">
        <v>2</v>
      </c>
      <c r="G12593" s="158">
        <v>12.195284401225523</v>
      </c>
    </row>
    <row r="12594" spans="1:7" x14ac:dyDescent="0.25">
      <c r="A12594" s="147">
        <v>12590</v>
      </c>
      <c r="B12594" s="151">
        <v>21305136202</v>
      </c>
      <c r="C12594" s="151">
        <v>628</v>
      </c>
      <c r="D12594" s="158">
        <v>950.24745459999997</v>
      </c>
      <c r="E12594" s="151">
        <v>11939</v>
      </c>
      <c r="F12594" s="151">
        <v>3</v>
      </c>
      <c r="G12594" s="158">
        <v>20.487544958039162</v>
      </c>
    </row>
    <row r="12595" spans="1:7" x14ac:dyDescent="0.25">
      <c r="A12595" s="147">
        <v>12591</v>
      </c>
      <c r="B12595" s="151">
        <v>21305136203</v>
      </c>
      <c r="C12595" s="151">
        <v>367</v>
      </c>
      <c r="D12595" s="158">
        <v>883.68897000000004</v>
      </c>
      <c r="E12595" s="151">
        <v>13646</v>
      </c>
      <c r="F12595" s="151">
        <v>2</v>
      </c>
      <c r="G12595" s="158">
        <v>9.118156387371787</v>
      </c>
    </row>
    <row r="12596" spans="1:7" x14ac:dyDescent="0.25">
      <c r="A12596" s="147">
        <v>12592</v>
      </c>
      <c r="B12596" s="151">
        <v>21305136204</v>
      </c>
      <c r="C12596" s="151">
        <v>445</v>
      </c>
      <c r="D12596" s="158">
        <v>952.37267540000005</v>
      </c>
      <c r="E12596" s="151">
        <v>11853</v>
      </c>
      <c r="F12596" s="151">
        <v>3</v>
      </c>
      <c r="G12596" s="158">
        <v>21.060343679232716</v>
      </c>
    </row>
    <row r="12597" spans="1:7" x14ac:dyDescent="0.25">
      <c r="A12597" s="147">
        <v>12593</v>
      </c>
      <c r="B12597" s="151">
        <v>21305136205</v>
      </c>
      <c r="C12597" s="151">
        <v>449</v>
      </c>
      <c r="D12597" s="158">
        <v>897.9326208</v>
      </c>
      <c r="E12597" s="151">
        <v>13376</v>
      </c>
      <c r="F12597" s="151">
        <v>2</v>
      </c>
      <c r="G12597" s="158">
        <v>10.916477953909684</v>
      </c>
    </row>
    <row r="12598" spans="1:7" x14ac:dyDescent="0.25">
      <c r="A12598" s="147">
        <v>12594</v>
      </c>
      <c r="B12598" s="151">
        <v>21305136206</v>
      </c>
      <c r="C12598" s="151">
        <v>347</v>
      </c>
      <c r="D12598" s="158">
        <v>934.18070069999999</v>
      </c>
      <c r="E12598" s="151">
        <v>12483</v>
      </c>
      <c r="F12598" s="151">
        <v>3</v>
      </c>
      <c r="G12598" s="158">
        <v>16.864260023977621</v>
      </c>
    </row>
    <row r="12599" spans="1:7" x14ac:dyDescent="0.25">
      <c r="A12599" s="147">
        <v>12595</v>
      </c>
      <c r="B12599" s="151">
        <v>21305136207</v>
      </c>
      <c r="C12599" s="151">
        <v>316</v>
      </c>
      <c r="D12599" s="158">
        <v>1051.780229</v>
      </c>
      <c r="E12599" s="151">
        <v>5650</v>
      </c>
      <c r="F12599" s="151">
        <v>7</v>
      </c>
      <c r="G12599" s="158">
        <v>62.375116557879316</v>
      </c>
    </row>
    <row r="12600" spans="1:7" x14ac:dyDescent="0.25">
      <c r="A12600" s="147">
        <v>12596</v>
      </c>
      <c r="B12600" s="151">
        <v>21305136208</v>
      </c>
      <c r="C12600" s="151">
        <v>453</v>
      </c>
      <c r="D12600" s="158">
        <v>981.07873050000001</v>
      </c>
      <c r="E12600" s="151">
        <v>10609</v>
      </c>
      <c r="F12600" s="151">
        <v>4</v>
      </c>
      <c r="G12600" s="158">
        <v>29.345943785799921</v>
      </c>
    </row>
    <row r="12601" spans="1:7" x14ac:dyDescent="0.25">
      <c r="A12601" s="147">
        <v>12597</v>
      </c>
      <c r="B12601" s="151">
        <v>21305136209</v>
      </c>
      <c r="C12601" s="151">
        <v>380</v>
      </c>
      <c r="D12601" s="158">
        <v>945.61882500000002</v>
      </c>
      <c r="E12601" s="151">
        <v>12079</v>
      </c>
      <c r="F12601" s="151">
        <v>3</v>
      </c>
      <c r="G12601" s="158">
        <v>19.555081923538033</v>
      </c>
    </row>
    <row r="12602" spans="1:7" x14ac:dyDescent="0.25">
      <c r="A12602" s="147">
        <v>12598</v>
      </c>
      <c r="B12602" s="151">
        <v>21305136210</v>
      </c>
      <c r="C12602" s="151">
        <v>388</v>
      </c>
      <c r="D12602" s="158">
        <v>1008.2799639999999</v>
      </c>
      <c r="E12602" s="151">
        <v>9094</v>
      </c>
      <c r="F12602" s="151">
        <v>5</v>
      </c>
      <c r="G12602" s="158">
        <v>39.436525909151463</v>
      </c>
    </row>
    <row r="12603" spans="1:7" x14ac:dyDescent="0.25">
      <c r="A12603" s="147">
        <v>12599</v>
      </c>
      <c r="B12603" s="151">
        <v>21305136211</v>
      </c>
      <c r="C12603" s="151">
        <v>367</v>
      </c>
      <c r="D12603" s="158">
        <v>893.40818539999998</v>
      </c>
      <c r="E12603" s="151">
        <v>13463</v>
      </c>
      <c r="F12603" s="151">
        <v>2</v>
      </c>
      <c r="G12603" s="158">
        <v>10.337018782469695</v>
      </c>
    </row>
    <row r="12604" spans="1:7" x14ac:dyDescent="0.25">
      <c r="A12604" s="147">
        <v>12600</v>
      </c>
      <c r="B12604" s="151">
        <v>21305136212</v>
      </c>
      <c r="C12604" s="151">
        <v>416</v>
      </c>
      <c r="D12604" s="158">
        <v>935.32703849999996</v>
      </c>
      <c r="E12604" s="151">
        <v>12450</v>
      </c>
      <c r="F12604" s="151">
        <v>3</v>
      </c>
      <c r="G12604" s="158">
        <v>17.084054882110031</v>
      </c>
    </row>
    <row r="12605" spans="1:7" x14ac:dyDescent="0.25">
      <c r="A12605" s="147">
        <v>12601</v>
      </c>
      <c r="B12605" s="151">
        <v>21305136213</v>
      </c>
      <c r="C12605" s="151">
        <v>435</v>
      </c>
      <c r="D12605" s="158">
        <v>948.84074780000003</v>
      </c>
      <c r="E12605" s="151">
        <v>11980</v>
      </c>
      <c r="F12605" s="151">
        <v>3</v>
      </c>
      <c r="G12605" s="158">
        <v>20.214466497935259</v>
      </c>
    </row>
    <row r="12606" spans="1:7" x14ac:dyDescent="0.25">
      <c r="A12606" s="147">
        <v>12602</v>
      </c>
      <c r="B12606" s="151">
        <v>21305136214</v>
      </c>
      <c r="C12606" s="151">
        <v>382</v>
      </c>
      <c r="D12606" s="158">
        <v>950.97598559999994</v>
      </c>
      <c r="E12606" s="151">
        <v>11907</v>
      </c>
      <c r="F12606" s="151">
        <v>3</v>
      </c>
      <c r="G12606" s="158">
        <v>20.700679365925136</v>
      </c>
    </row>
    <row r="12607" spans="1:7" x14ac:dyDescent="0.25">
      <c r="A12607" s="147">
        <v>12603</v>
      </c>
      <c r="B12607" s="151">
        <v>21305136215</v>
      </c>
      <c r="C12607" s="151">
        <v>371</v>
      </c>
      <c r="D12607" s="158">
        <v>829.28122140000005</v>
      </c>
      <c r="E12607" s="151">
        <v>14353</v>
      </c>
      <c r="F12607" s="151">
        <v>1</v>
      </c>
      <c r="G12607" s="158">
        <v>4.4092180631410685</v>
      </c>
    </row>
    <row r="12608" spans="1:7" x14ac:dyDescent="0.25">
      <c r="A12608" s="147">
        <v>12604</v>
      </c>
      <c r="B12608" s="151">
        <v>21305136216</v>
      </c>
      <c r="C12608" s="151">
        <v>184</v>
      </c>
      <c r="D12608" s="158">
        <v>1057.4058210000001</v>
      </c>
      <c r="E12608" s="151">
        <v>5106</v>
      </c>
      <c r="F12608" s="151">
        <v>7</v>
      </c>
      <c r="G12608" s="158">
        <v>65.998401491940854</v>
      </c>
    </row>
    <row r="12609" spans="1:7" x14ac:dyDescent="0.25">
      <c r="A12609" s="147">
        <v>12605</v>
      </c>
      <c r="B12609" s="151">
        <v>21305136217</v>
      </c>
      <c r="C12609" s="151">
        <v>480</v>
      </c>
      <c r="D12609" s="158">
        <v>974.01161279999997</v>
      </c>
      <c r="E12609" s="151">
        <v>10954</v>
      </c>
      <c r="F12609" s="151">
        <v>4</v>
      </c>
      <c r="G12609" s="158">
        <v>27.048088450779272</v>
      </c>
    </row>
    <row r="12610" spans="1:7" x14ac:dyDescent="0.25">
      <c r="A12610" s="147">
        <v>12606</v>
      </c>
      <c r="B12610" s="151">
        <v>21305136218</v>
      </c>
      <c r="C12610" s="151">
        <v>390</v>
      </c>
      <c r="D12610" s="158">
        <v>1008.911082</v>
      </c>
      <c r="E12610" s="151">
        <v>9046</v>
      </c>
      <c r="F12610" s="151">
        <v>5</v>
      </c>
      <c r="G12610" s="158">
        <v>39.756227520980417</v>
      </c>
    </row>
    <row r="12611" spans="1:7" x14ac:dyDescent="0.25">
      <c r="A12611" s="147">
        <v>12607</v>
      </c>
      <c r="B12611" s="151">
        <v>21305136219</v>
      </c>
      <c r="C12611" s="151">
        <v>398</v>
      </c>
      <c r="D12611" s="158">
        <v>923.12510929999996</v>
      </c>
      <c r="E12611" s="151">
        <v>12787</v>
      </c>
      <c r="F12611" s="151">
        <v>2</v>
      </c>
      <c r="G12611" s="158">
        <v>14.839483149060875</v>
      </c>
    </row>
    <row r="12612" spans="1:7" x14ac:dyDescent="0.25">
      <c r="A12612" s="147">
        <v>12608</v>
      </c>
      <c r="B12612" s="151">
        <v>21305136220</v>
      </c>
      <c r="C12612" s="151">
        <v>224</v>
      </c>
      <c r="D12612" s="158">
        <v>967.51493970000001</v>
      </c>
      <c r="E12612" s="151">
        <v>11230</v>
      </c>
      <c r="F12612" s="151">
        <v>3</v>
      </c>
      <c r="G12612" s="158">
        <v>25.209804182762756</v>
      </c>
    </row>
    <row r="12613" spans="1:7" x14ac:dyDescent="0.25">
      <c r="A12613" s="147">
        <v>12609</v>
      </c>
      <c r="B12613" s="151">
        <v>21305136221</v>
      </c>
      <c r="C12613" s="151">
        <v>361</v>
      </c>
      <c r="D12613" s="158">
        <v>960.85843639999996</v>
      </c>
      <c r="E12613" s="151">
        <v>11528</v>
      </c>
      <c r="F12613" s="151">
        <v>3</v>
      </c>
      <c r="G12613" s="158">
        <v>23.224990009324632</v>
      </c>
    </row>
    <row r="12614" spans="1:7" x14ac:dyDescent="0.25">
      <c r="A12614" s="147">
        <v>12610</v>
      </c>
      <c r="B12614" s="151">
        <v>21305136222</v>
      </c>
      <c r="C12614" s="151">
        <v>263</v>
      </c>
      <c r="D12614" s="158">
        <v>1013.66345</v>
      </c>
      <c r="E12614" s="151">
        <v>8724</v>
      </c>
      <c r="F12614" s="151">
        <v>5</v>
      </c>
      <c r="G12614" s="158">
        <v>41.900892500333022</v>
      </c>
    </row>
    <row r="12615" spans="1:7" x14ac:dyDescent="0.25">
      <c r="A12615" s="147">
        <v>12611</v>
      </c>
      <c r="B12615" s="151">
        <v>21305136223</v>
      </c>
      <c r="C12615" s="151">
        <v>308</v>
      </c>
      <c r="D12615" s="158">
        <v>961.39711009999996</v>
      </c>
      <c r="E12615" s="151">
        <v>11502</v>
      </c>
      <c r="F12615" s="151">
        <v>3</v>
      </c>
      <c r="G12615" s="158">
        <v>23.398161715731984</v>
      </c>
    </row>
    <row r="12616" spans="1:7" x14ac:dyDescent="0.25">
      <c r="A12616" s="147">
        <v>12612</v>
      </c>
      <c r="B12616" s="151">
        <v>21305136224</v>
      </c>
      <c r="C12616" s="151">
        <v>322</v>
      </c>
      <c r="D12616" s="158">
        <v>1009.415422</v>
      </c>
      <c r="E12616" s="151">
        <v>9010</v>
      </c>
      <c r="F12616" s="151">
        <v>5</v>
      </c>
      <c r="G12616" s="158">
        <v>39.996003729852134</v>
      </c>
    </row>
    <row r="12617" spans="1:7" x14ac:dyDescent="0.25">
      <c r="A12617" s="147">
        <v>12613</v>
      </c>
      <c r="B12617" s="151">
        <v>21305136225</v>
      </c>
      <c r="C12617" s="151">
        <v>436</v>
      </c>
      <c r="D12617" s="158">
        <v>885.36775060000002</v>
      </c>
      <c r="E12617" s="151">
        <v>13610</v>
      </c>
      <c r="F12617" s="151">
        <v>2</v>
      </c>
      <c r="G12617" s="158">
        <v>9.357932596243506</v>
      </c>
    </row>
    <row r="12618" spans="1:7" x14ac:dyDescent="0.25">
      <c r="A12618" s="147">
        <v>12614</v>
      </c>
      <c r="B12618" s="151">
        <v>21305136226</v>
      </c>
      <c r="C12618" s="151">
        <v>220</v>
      </c>
      <c r="D12618" s="158">
        <v>944.57274580000001</v>
      </c>
      <c r="E12618" s="151">
        <v>12124</v>
      </c>
      <c r="F12618" s="151">
        <v>3</v>
      </c>
      <c r="G12618" s="158">
        <v>19.255361662448379</v>
      </c>
    </row>
    <row r="12619" spans="1:7" x14ac:dyDescent="0.25">
      <c r="A12619" s="147">
        <v>12615</v>
      </c>
      <c r="B12619" s="151">
        <v>21305136227</v>
      </c>
      <c r="C12619" s="151">
        <v>404</v>
      </c>
      <c r="D12619" s="158">
        <v>951.13126190000003</v>
      </c>
      <c r="E12619" s="151">
        <v>11901</v>
      </c>
      <c r="F12619" s="151">
        <v>3</v>
      </c>
      <c r="G12619" s="158">
        <v>20.740642067403755</v>
      </c>
    </row>
    <row r="12620" spans="1:7" x14ac:dyDescent="0.25">
      <c r="A12620" s="147">
        <v>12616</v>
      </c>
      <c r="B12620" s="151">
        <v>21305136228</v>
      </c>
      <c r="C12620" s="151">
        <v>347</v>
      </c>
      <c r="D12620" s="158">
        <v>925.19059089999996</v>
      </c>
      <c r="E12620" s="151">
        <v>12732</v>
      </c>
      <c r="F12620" s="151">
        <v>2</v>
      </c>
      <c r="G12620" s="158">
        <v>15.205807912614894</v>
      </c>
    </row>
    <row r="12621" spans="1:7" x14ac:dyDescent="0.25">
      <c r="A12621" s="147">
        <v>12617</v>
      </c>
      <c r="B12621" s="151">
        <v>21305136229</v>
      </c>
      <c r="C12621" s="151">
        <v>296</v>
      </c>
      <c r="D12621" s="158">
        <v>965.01574400000004</v>
      </c>
      <c r="E12621" s="151">
        <v>11332</v>
      </c>
      <c r="F12621" s="151">
        <v>3</v>
      </c>
      <c r="G12621" s="158">
        <v>24.530438257626216</v>
      </c>
    </row>
    <row r="12622" spans="1:7" x14ac:dyDescent="0.25">
      <c r="A12622" s="147">
        <v>12618</v>
      </c>
      <c r="B12622" s="151">
        <v>21305136230</v>
      </c>
      <c r="C12622" s="151">
        <v>458</v>
      </c>
      <c r="D12622" s="158">
        <v>922.55694440000002</v>
      </c>
      <c r="E12622" s="151">
        <v>12799</v>
      </c>
      <c r="F12622" s="151">
        <v>2</v>
      </c>
      <c r="G12622" s="158">
        <v>14.759557746103635</v>
      </c>
    </row>
    <row r="12623" spans="1:7" x14ac:dyDescent="0.25">
      <c r="A12623" s="147">
        <v>12619</v>
      </c>
      <c r="B12623" s="151">
        <v>21305136231</v>
      </c>
      <c r="C12623" s="151">
        <v>488</v>
      </c>
      <c r="D12623" s="158">
        <v>924.77150740000002</v>
      </c>
      <c r="E12623" s="151">
        <v>12741</v>
      </c>
      <c r="F12623" s="151">
        <v>2</v>
      </c>
      <c r="G12623" s="158">
        <v>15.145863860396963</v>
      </c>
    </row>
    <row r="12624" spans="1:7" x14ac:dyDescent="0.25">
      <c r="A12624" s="147">
        <v>12620</v>
      </c>
      <c r="B12624" s="151">
        <v>21305136232</v>
      </c>
      <c r="C12624" s="151">
        <v>316</v>
      </c>
      <c r="D12624" s="158">
        <v>983.77597019999996</v>
      </c>
      <c r="E12624" s="151">
        <v>10479</v>
      </c>
      <c r="F12624" s="151">
        <v>4</v>
      </c>
      <c r="G12624" s="158">
        <v>30.211802317836682</v>
      </c>
    </row>
    <row r="12625" spans="1:7" x14ac:dyDescent="0.25">
      <c r="A12625" s="147">
        <v>12621</v>
      </c>
      <c r="B12625" s="151">
        <v>21305136233</v>
      </c>
      <c r="C12625" s="151">
        <v>400</v>
      </c>
      <c r="D12625" s="158">
        <v>895.13148899999999</v>
      </c>
      <c r="E12625" s="151">
        <v>13424</v>
      </c>
      <c r="F12625" s="151">
        <v>2</v>
      </c>
      <c r="G12625" s="158">
        <v>10.596776342080725</v>
      </c>
    </row>
    <row r="12626" spans="1:7" x14ac:dyDescent="0.25">
      <c r="A12626" s="147">
        <v>12622</v>
      </c>
      <c r="B12626" s="151">
        <v>21305136234</v>
      </c>
      <c r="C12626" s="151">
        <v>409</v>
      </c>
      <c r="D12626" s="158">
        <v>964.82746020000002</v>
      </c>
      <c r="E12626" s="151">
        <v>11343</v>
      </c>
      <c r="F12626" s="151">
        <v>3</v>
      </c>
      <c r="G12626" s="158">
        <v>24.457173304915411</v>
      </c>
    </row>
    <row r="12627" spans="1:7" x14ac:dyDescent="0.25">
      <c r="A12627" s="147">
        <v>12623</v>
      </c>
      <c r="B12627" s="151">
        <v>21305136235</v>
      </c>
      <c r="C12627" s="151">
        <v>540</v>
      </c>
      <c r="D12627" s="158">
        <v>987.17657699999995</v>
      </c>
      <c r="E12627" s="151">
        <v>10315</v>
      </c>
      <c r="F12627" s="151">
        <v>4</v>
      </c>
      <c r="G12627" s="158">
        <v>31.304116158252299</v>
      </c>
    </row>
    <row r="12628" spans="1:7" x14ac:dyDescent="0.25">
      <c r="A12628" s="147">
        <v>12624</v>
      </c>
      <c r="B12628" s="151">
        <v>21305136236</v>
      </c>
      <c r="C12628" s="151">
        <v>311</v>
      </c>
      <c r="D12628" s="158">
        <v>1014.181116</v>
      </c>
      <c r="E12628" s="151">
        <v>8691</v>
      </c>
      <c r="F12628" s="151">
        <v>5</v>
      </c>
      <c r="G12628" s="158">
        <v>42.120687358465432</v>
      </c>
    </row>
    <row r="12629" spans="1:7" x14ac:dyDescent="0.25">
      <c r="A12629" s="147">
        <v>12625</v>
      </c>
      <c r="B12629" s="151">
        <v>21305136237</v>
      </c>
      <c r="C12629" s="151">
        <v>270</v>
      </c>
      <c r="D12629" s="158">
        <v>970.92340049999996</v>
      </c>
      <c r="E12629" s="151">
        <v>11075</v>
      </c>
      <c r="F12629" s="151">
        <v>3</v>
      </c>
      <c r="G12629" s="158">
        <v>26.242173970960437</v>
      </c>
    </row>
    <row r="12630" spans="1:7" x14ac:dyDescent="0.25">
      <c r="A12630" s="147">
        <v>12626</v>
      </c>
      <c r="B12630" s="151">
        <v>21305136238</v>
      </c>
      <c r="C12630" s="151">
        <v>299</v>
      </c>
      <c r="D12630" s="158">
        <v>995.03428919999999</v>
      </c>
      <c r="E12630" s="151">
        <v>9901</v>
      </c>
      <c r="F12630" s="151">
        <v>4</v>
      </c>
      <c r="G12630" s="158">
        <v>34.061542560277076</v>
      </c>
    </row>
    <row r="12631" spans="1:7" x14ac:dyDescent="0.25">
      <c r="A12631" s="147">
        <v>12627</v>
      </c>
      <c r="B12631" s="151">
        <v>21305136239</v>
      </c>
      <c r="C12631" s="151">
        <v>341</v>
      </c>
      <c r="D12631" s="158">
        <v>944.02872130000003</v>
      </c>
      <c r="E12631" s="151">
        <v>12147</v>
      </c>
      <c r="F12631" s="151">
        <v>3</v>
      </c>
      <c r="G12631" s="158">
        <v>19.102171306780338</v>
      </c>
    </row>
    <row r="12632" spans="1:7" x14ac:dyDescent="0.25">
      <c r="A12632" s="147">
        <v>12628</v>
      </c>
      <c r="B12632" s="151">
        <v>21305136240</v>
      </c>
      <c r="C12632" s="151">
        <v>335</v>
      </c>
      <c r="D12632" s="158">
        <v>929.12121909999996</v>
      </c>
      <c r="E12632" s="151">
        <v>12629</v>
      </c>
      <c r="F12632" s="151">
        <v>2</v>
      </c>
      <c r="G12632" s="158">
        <v>15.891834287997868</v>
      </c>
    </row>
    <row r="12633" spans="1:7" x14ac:dyDescent="0.25">
      <c r="A12633" s="147">
        <v>12629</v>
      </c>
      <c r="B12633" s="151">
        <v>21305136241</v>
      </c>
      <c r="C12633" s="151">
        <v>437</v>
      </c>
      <c r="D12633" s="158">
        <v>876.12372679999999</v>
      </c>
      <c r="E12633" s="151">
        <v>13762</v>
      </c>
      <c r="F12633" s="151">
        <v>2</v>
      </c>
      <c r="G12633" s="158">
        <v>8.3455441587851347</v>
      </c>
    </row>
    <row r="12634" spans="1:7" x14ac:dyDescent="0.25">
      <c r="A12634" s="147">
        <v>12630</v>
      </c>
      <c r="B12634" s="151">
        <v>21305136242</v>
      </c>
      <c r="C12634" s="151">
        <v>316</v>
      </c>
      <c r="D12634" s="158">
        <v>940.59860349999997</v>
      </c>
      <c r="E12634" s="151">
        <v>12267</v>
      </c>
      <c r="F12634" s="151">
        <v>3</v>
      </c>
      <c r="G12634" s="158">
        <v>18.302917277207939</v>
      </c>
    </row>
    <row r="12635" spans="1:7" x14ac:dyDescent="0.25">
      <c r="A12635" s="147">
        <v>12631</v>
      </c>
      <c r="B12635" s="151">
        <v>21305136243</v>
      </c>
      <c r="C12635" s="151">
        <v>352</v>
      </c>
      <c r="D12635" s="158">
        <v>876.000001</v>
      </c>
      <c r="E12635" s="151">
        <v>13765</v>
      </c>
      <c r="F12635" s="151">
        <v>2</v>
      </c>
      <c r="G12635" s="158">
        <v>8.3255628080458237</v>
      </c>
    </row>
    <row r="12636" spans="1:7" x14ac:dyDescent="0.25">
      <c r="A12636" s="147">
        <v>12632</v>
      </c>
      <c r="B12636" s="151">
        <v>21305136244</v>
      </c>
      <c r="C12636" s="151">
        <v>196</v>
      </c>
      <c r="D12636" s="158">
        <v>835.90552609999997</v>
      </c>
      <c r="E12636" s="151">
        <v>14280</v>
      </c>
      <c r="F12636" s="151">
        <v>1</v>
      </c>
      <c r="G12636" s="158">
        <v>4.8954309311309441</v>
      </c>
    </row>
    <row r="12637" spans="1:7" x14ac:dyDescent="0.25">
      <c r="A12637" s="147">
        <v>12633</v>
      </c>
      <c r="B12637" s="151">
        <v>21305136245</v>
      </c>
      <c r="C12637" s="151">
        <v>476</v>
      </c>
      <c r="D12637" s="158">
        <v>937.89848170000005</v>
      </c>
      <c r="E12637" s="151">
        <v>12341</v>
      </c>
      <c r="F12637" s="151">
        <v>3</v>
      </c>
      <c r="G12637" s="158">
        <v>17.810043958971626</v>
      </c>
    </row>
    <row r="12638" spans="1:7" x14ac:dyDescent="0.25">
      <c r="A12638" s="147">
        <v>12634</v>
      </c>
      <c r="B12638" s="151">
        <v>21305136246</v>
      </c>
      <c r="C12638" s="151">
        <v>415</v>
      </c>
      <c r="D12638" s="158">
        <v>907.85797090000005</v>
      </c>
      <c r="E12638" s="151">
        <v>13147</v>
      </c>
      <c r="F12638" s="151">
        <v>2</v>
      </c>
      <c r="G12638" s="158">
        <v>12.441721060343678</v>
      </c>
    </row>
    <row r="12639" spans="1:7" x14ac:dyDescent="0.25">
      <c r="A12639" s="147">
        <v>12635</v>
      </c>
      <c r="B12639" s="151">
        <v>21305136247</v>
      </c>
      <c r="C12639" s="151">
        <v>450</v>
      </c>
      <c r="D12639" s="158">
        <v>890.70274970000003</v>
      </c>
      <c r="E12639" s="151">
        <v>13517</v>
      </c>
      <c r="F12639" s="151">
        <v>2</v>
      </c>
      <c r="G12639" s="158">
        <v>9.9773544691621154</v>
      </c>
    </row>
    <row r="12640" spans="1:7" x14ac:dyDescent="0.25">
      <c r="A12640" s="147">
        <v>12636</v>
      </c>
      <c r="B12640" s="151">
        <v>21305136248</v>
      </c>
      <c r="C12640" s="151">
        <v>321</v>
      </c>
      <c r="D12640" s="158">
        <v>1024.07609</v>
      </c>
      <c r="E12640" s="151">
        <v>7981</v>
      </c>
      <c r="F12640" s="151">
        <v>6</v>
      </c>
      <c r="G12640" s="158">
        <v>46.849607033435461</v>
      </c>
    </row>
    <row r="12641" spans="1:7" x14ac:dyDescent="0.25">
      <c r="A12641" s="147">
        <v>12637</v>
      </c>
      <c r="B12641" s="151">
        <v>21305136249</v>
      </c>
      <c r="C12641" s="151">
        <v>319</v>
      </c>
      <c r="D12641" s="158">
        <v>958.40324180000005</v>
      </c>
      <c r="E12641" s="151">
        <v>11631</v>
      </c>
      <c r="F12641" s="151">
        <v>3</v>
      </c>
      <c r="G12641" s="158">
        <v>22.538963633941655</v>
      </c>
    </row>
    <row r="12642" spans="1:7" x14ac:dyDescent="0.25">
      <c r="A12642" s="147">
        <v>12638</v>
      </c>
      <c r="B12642" s="151">
        <v>21305136250</v>
      </c>
      <c r="C12642" s="151">
        <v>262</v>
      </c>
      <c r="D12642" s="158">
        <v>959.01614329999995</v>
      </c>
      <c r="E12642" s="151">
        <v>11608</v>
      </c>
      <c r="F12642" s="151">
        <v>3</v>
      </c>
      <c r="G12642" s="158">
        <v>22.692153989609697</v>
      </c>
    </row>
    <row r="12643" spans="1:7" x14ac:dyDescent="0.25">
      <c r="A12643" s="147">
        <v>12639</v>
      </c>
      <c r="B12643" s="151">
        <v>21305136301</v>
      </c>
      <c r="C12643" s="151">
        <v>428</v>
      </c>
      <c r="D12643" s="158">
        <v>939.01165330000003</v>
      </c>
      <c r="E12643" s="151">
        <v>12303</v>
      </c>
      <c r="F12643" s="151">
        <v>3</v>
      </c>
      <c r="G12643" s="158">
        <v>18.063141068336218</v>
      </c>
    </row>
    <row r="12644" spans="1:7" x14ac:dyDescent="0.25">
      <c r="A12644" s="147">
        <v>12640</v>
      </c>
      <c r="B12644" s="151">
        <v>21305136302</v>
      </c>
      <c r="C12644" s="151">
        <v>663</v>
      </c>
      <c r="D12644" s="158">
        <v>872.71694509999998</v>
      </c>
      <c r="E12644" s="151">
        <v>13816</v>
      </c>
      <c r="F12644" s="151">
        <v>2</v>
      </c>
      <c r="G12644" s="158">
        <v>7.9858798454775544</v>
      </c>
    </row>
    <row r="12645" spans="1:7" x14ac:dyDescent="0.25">
      <c r="A12645" s="147">
        <v>12641</v>
      </c>
      <c r="B12645" s="151">
        <v>21305136303</v>
      </c>
      <c r="C12645" s="151">
        <v>379</v>
      </c>
      <c r="D12645" s="158">
        <v>838.46722450000004</v>
      </c>
      <c r="E12645" s="151">
        <v>14258</v>
      </c>
      <c r="F12645" s="151">
        <v>1</v>
      </c>
      <c r="G12645" s="158">
        <v>5.0419608365525512</v>
      </c>
    </row>
    <row r="12646" spans="1:7" x14ac:dyDescent="0.25">
      <c r="A12646" s="147">
        <v>12642</v>
      </c>
      <c r="B12646" s="151">
        <v>21305136304</v>
      </c>
      <c r="C12646" s="151">
        <v>13</v>
      </c>
      <c r="D12646" s="158" t="s">
        <v>2876</v>
      </c>
      <c r="E12646" s="151" t="e">
        <v>#VALUE!</v>
      </c>
      <c r="F12646" s="151" t="s">
        <v>2876</v>
      </c>
      <c r="G12646" s="158" t="e">
        <v>#VALUE!</v>
      </c>
    </row>
    <row r="12647" spans="1:7" x14ac:dyDescent="0.25">
      <c r="A12647" s="147">
        <v>12643</v>
      </c>
      <c r="B12647" s="151">
        <v>21305136306</v>
      </c>
      <c r="C12647" s="151">
        <v>525</v>
      </c>
      <c r="D12647" s="158">
        <v>896.79459180000003</v>
      </c>
      <c r="E12647" s="151">
        <v>13388</v>
      </c>
      <c r="F12647" s="151">
        <v>2</v>
      </c>
      <c r="G12647" s="158">
        <v>10.836552550952444</v>
      </c>
    </row>
    <row r="12648" spans="1:7" x14ac:dyDescent="0.25">
      <c r="A12648" s="147">
        <v>12644</v>
      </c>
      <c r="B12648" s="151">
        <v>21305136307</v>
      </c>
      <c r="C12648" s="151">
        <v>105</v>
      </c>
      <c r="D12648" s="158">
        <v>354.07746630000003</v>
      </c>
      <c r="E12648" s="151">
        <v>15007</v>
      </c>
      <c r="F12648" s="151">
        <v>1</v>
      </c>
      <c r="G12648" s="158">
        <v>5.3283601971493275E-2</v>
      </c>
    </row>
    <row r="12649" spans="1:7" x14ac:dyDescent="0.25">
      <c r="A12649" s="147">
        <v>12645</v>
      </c>
      <c r="B12649" s="151">
        <v>21305136308</v>
      </c>
      <c r="C12649" s="151">
        <v>452</v>
      </c>
      <c r="D12649" s="158">
        <v>920.52517169999999</v>
      </c>
      <c r="E12649" s="151">
        <v>12847</v>
      </c>
      <c r="F12649" s="151">
        <v>2</v>
      </c>
      <c r="G12649" s="158">
        <v>14.439856134274676</v>
      </c>
    </row>
    <row r="12650" spans="1:7" x14ac:dyDescent="0.25">
      <c r="A12650" s="147">
        <v>12646</v>
      </c>
      <c r="B12650" s="151">
        <v>21305136309</v>
      </c>
      <c r="C12650" s="151">
        <v>481</v>
      </c>
      <c r="D12650" s="158">
        <v>881.64991669999995</v>
      </c>
      <c r="E12650" s="151">
        <v>13676</v>
      </c>
      <c r="F12650" s="151">
        <v>2</v>
      </c>
      <c r="G12650" s="158">
        <v>8.9183428799786864</v>
      </c>
    </row>
    <row r="12651" spans="1:7" x14ac:dyDescent="0.25">
      <c r="A12651" s="147">
        <v>12647</v>
      </c>
      <c r="B12651" s="151">
        <v>21305136310</v>
      </c>
      <c r="C12651" s="151">
        <v>334</v>
      </c>
      <c r="D12651" s="158">
        <v>845.12990890000003</v>
      </c>
      <c r="E12651" s="151">
        <v>14186</v>
      </c>
      <c r="F12651" s="151">
        <v>1</v>
      </c>
      <c r="G12651" s="158">
        <v>5.521513254295991</v>
      </c>
    </row>
    <row r="12652" spans="1:7" x14ac:dyDescent="0.25">
      <c r="A12652" s="147">
        <v>12648</v>
      </c>
      <c r="B12652" s="151">
        <v>21305136311</v>
      </c>
      <c r="C12652" s="151">
        <v>330</v>
      </c>
      <c r="D12652" s="158">
        <v>905.52680050000004</v>
      </c>
      <c r="E12652" s="151">
        <v>13214</v>
      </c>
      <c r="F12652" s="151">
        <v>2</v>
      </c>
      <c r="G12652" s="158">
        <v>11.995470893832422</v>
      </c>
    </row>
    <row r="12653" spans="1:7" x14ac:dyDescent="0.25">
      <c r="A12653" s="147">
        <v>12649</v>
      </c>
      <c r="B12653" s="151">
        <v>21305136312</v>
      </c>
      <c r="C12653" s="151">
        <v>279</v>
      </c>
      <c r="D12653" s="158">
        <v>925.76287400000001</v>
      </c>
      <c r="E12653" s="151">
        <v>12718</v>
      </c>
      <c r="F12653" s="151">
        <v>2</v>
      </c>
      <c r="G12653" s="158">
        <v>15.299054216065006</v>
      </c>
    </row>
    <row r="12654" spans="1:7" x14ac:dyDescent="0.25">
      <c r="A12654" s="147">
        <v>12650</v>
      </c>
      <c r="B12654" s="151">
        <v>21305136313</v>
      </c>
      <c r="C12654" s="151">
        <v>467</v>
      </c>
      <c r="D12654" s="158">
        <v>997.89973510000004</v>
      </c>
      <c r="E12654" s="151">
        <v>9731</v>
      </c>
      <c r="F12654" s="151">
        <v>4</v>
      </c>
      <c r="G12654" s="158">
        <v>35.193819102171311</v>
      </c>
    </row>
    <row r="12655" spans="1:7" x14ac:dyDescent="0.25">
      <c r="A12655" s="147">
        <v>12651</v>
      </c>
      <c r="B12655" s="151">
        <v>21305136315</v>
      </c>
      <c r="C12655" s="151">
        <v>416</v>
      </c>
      <c r="D12655" s="158">
        <v>935.69196920000002</v>
      </c>
      <c r="E12655" s="151">
        <v>12434</v>
      </c>
      <c r="F12655" s="151">
        <v>3</v>
      </c>
      <c r="G12655" s="158">
        <v>17.190622086053018</v>
      </c>
    </row>
    <row r="12656" spans="1:7" x14ac:dyDescent="0.25">
      <c r="A12656" s="147">
        <v>12652</v>
      </c>
      <c r="B12656" s="151">
        <v>21305136318</v>
      </c>
      <c r="C12656" s="151">
        <v>594</v>
      </c>
      <c r="D12656" s="158">
        <v>1039.4521360000001</v>
      </c>
      <c r="E12656" s="151">
        <v>6754</v>
      </c>
      <c r="F12656" s="151">
        <v>6</v>
      </c>
      <c r="G12656" s="158">
        <v>55.021979485813247</v>
      </c>
    </row>
    <row r="12657" spans="1:7" x14ac:dyDescent="0.25">
      <c r="A12657" s="147">
        <v>12653</v>
      </c>
      <c r="B12657" s="151">
        <v>21305136319</v>
      </c>
      <c r="C12657" s="151">
        <v>457</v>
      </c>
      <c r="D12657" s="158">
        <v>1090.433254</v>
      </c>
      <c r="E12657" s="151">
        <v>2133</v>
      </c>
      <c r="F12657" s="151">
        <v>9</v>
      </c>
      <c r="G12657" s="158">
        <v>85.799920074597054</v>
      </c>
    </row>
    <row r="12658" spans="1:7" x14ac:dyDescent="0.25">
      <c r="A12658" s="147">
        <v>12654</v>
      </c>
      <c r="B12658" s="151">
        <v>21305136320</v>
      </c>
      <c r="C12658" s="151">
        <v>589</v>
      </c>
      <c r="D12658" s="158">
        <v>1079.237339</v>
      </c>
      <c r="E12658" s="151">
        <v>3113</v>
      </c>
      <c r="F12658" s="151">
        <v>8</v>
      </c>
      <c r="G12658" s="158">
        <v>79.272678833089117</v>
      </c>
    </row>
    <row r="12659" spans="1:7" x14ac:dyDescent="0.25">
      <c r="A12659" s="147">
        <v>12655</v>
      </c>
      <c r="B12659" s="151">
        <v>21305136321</v>
      </c>
      <c r="C12659" s="151">
        <v>404</v>
      </c>
      <c r="D12659" s="158">
        <v>1060.9499860000001</v>
      </c>
      <c r="E12659" s="151">
        <v>4741</v>
      </c>
      <c r="F12659" s="151">
        <v>8</v>
      </c>
      <c r="G12659" s="158">
        <v>68.429465831890241</v>
      </c>
    </row>
    <row r="12660" spans="1:7" x14ac:dyDescent="0.25">
      <c r="A12660" s="147">
        <v>12656</v>
      </c>
      <c r="B12660" s="151">
        <v>21305136322</v>
      </c>
      <c r="C12660" s="151">
        <v>661</v>
      </c>
      <c r="D12660" s="158">
        <v>1075.217541</v>
      </c>
      <c r="E12660" s="151">
        <v>3468</v>
      </c>
      <c r="F12660" s="151">
        <v>8</v>
      </c>
      <c r="G12660" s="158">
        <v>76.908218995604102</v>
      </c>
    </row>
    <row r="12661" spans="1:7" x14ac:dyDescent="0.25">
      <c r="A12661" s="147">
        <v>12657</v>
      </c>
      <c r="B12661" s="151">
        <v>21305136323</v>
      </c>
      <c r="C12661" s="151">
        <v>393</v>
      </c>
      <c r="D12661" s="158">
        <v>1109.8064899999999</v>
      </c>
      <c r="E12661" s="151">
        <v>853</v>
      </c>
      <c r="F12661" s="151">
        <v>10</v>
      </c>
      <c r="G12661" s="158">
        <v>94.325296390035959</v>
      </c>
    </row>
    <row r="12662" spans="1:7" x14ac:dyDescent="0.25">
      <c r="A12662" s="147">
        <v>12658</v>
      </c>
      <c r="B12662" s="151">
        <v>21305136324</v>
      </c>
      <c r="C12662" s="151">
        <v>451</v>
      </c>
      <c r="D12662" s="158">
        <v>1061.115798</v>
      </c>
      <c r="E12662" s="151">
        <v>4728</v>
      </c>
      <c r="F12662" s="151">
        <v>8</v>
      </c>
      <c r="G12662" s="158">
        <v>68.516051685093913</v>
      </c>
    </row>
    <row r="12663" spans="1:7" x14ac:dyDescent="0.25">
      <c r="A12663" s="147">
        <v>12659</v>
      </c>
      <c r="B12663" s="151">
        <v>21305136325</v>
      </c>
      <c r="C12663" s="151">
        <v>286</v>
      </c>
      <c r="D12663" s="158">
        <v>1029.2880640000001</v>
      </c>
      <c r="E12663" s="151">
        <v>7563</v>
      </c>
      <c r="F12663" s="151">
        <v>6</v>
      </c>
      <c r="G12663" s="158">
        <v>49.633675236445981</v>
      </c>
    </row>
    <row r="12664" spans="1:7" x14ac:dyDescent="0.25">
      <c r="A12664" s="147">
        <v>12660</v>
      </c>
      <c r="B12664" s="151">
        <v>21305136326</v>
      </c>
      <c r="C12664" s="151">
        <v>629</v>
      </c>
      <c r="D12664" s="158">
        <v>1051.8155690000001</v>
      </c>
      <c r="E12664" s="151">
        <v>5645</v>
      </c>
      <c r="F12664" s="151">
        <v>7</v>
      </c>
      <c r="G12664" s="158">
        <v>62.408418809111495</v>
      </c>
    </row>
    <row r="12665" spans="1:7" x14ac:dyDescent="0.25">
      <c r="A12665" s="147">
        <v>12661</v>
      </c>
      <c r="B12665" s="151">
        <v>21305136327</v>
      </c>
      <c r="C12665" s="151">
        <v>658</v>
      </c>
      <c r="D12665" s="158">
        <v>1088.7994490000001</v>
      </c>
      <c r="E12665" s="151">
        <v>2281</v>
      </c>
      <c r="F12665" s="151">
        <v>9</v>
      </c>
      <c r="G12665" s="158">
        <v>84.814173438124413</v>
      </c>
    </row>
    <row r="12666" spans="1:7" x14ac:dyDescent="0.25">
      <c r="A12666" s="147">
        <v>12662</v>
      </c>
      <c r="B12666" s="151">
        <v>21305136328</v>
      </c>
      <c r="C12666" s="151">
        <v>540</v>
      </c>
      <c r="D12666" s="158">
        <v>1051.3268479999999</v>
      </c>
      <c r="E12666" s="151">
        <v>5689</v>
      </c>
      <c r="F12666" s="151">
        <v>7</v>
      </c>
      <c r="G12666" s="158">
        <v>62.115358998268277</v>
      </c>
    </row>
    <row r="12667" spans="1:7" x14ac:dyDescent="0.25">
      <c r="A12667" s="147">
        <v>12663</v>
      </c>
      <c r="B12667" s="151">
        <v>21305136329</v>
      </c>
      <c r="C12667" s="151">
        <v>535</v>
      </c>
      <c r="D12667" s="158">
        <v>1070.902916</v>
      </c>
      <c r="E12667" s="151">
        <v>3848</v>
      </c>
      <c r="F12667" s="151">
        <v>8</v>
      </c>
      <c r="G12667" s="158">
        <v>74.377247901958171</v>
      </c>
    </row>
    <row r="12668" spans="1:7" x14ac:dyDescent="0.25">
      <c r="A12668" s="147">
        <v>12664</v>
      </c>
      <c r="B12668" s="151">
        <v>21305136330</v>
      </c>
      <c r="C12668" s="151">
        <v>381</v>
      </c>
      <c r="D12668" s="158">
        <v>1043.8476949999999</v>
      </c>
      <c r="E12668" s="151">
        <v>6352</v>
      </c>
      <c r="F12668" s="151">
        <v>7</v>
      </c>
      <c r="G12668" s="158">
        <v>57.69948048488078</v>
      </c>
    </row>
    <row r="12669" spans="1:7" x14ac:dyDescent="0.25">
      <c r="A12669" s="147">
        <v>12665</v>
      </c>
      <c r="B12669" s="151">
        <v>21305136801</v>
      </c>
      <c r="C12669" s="151">
        <v>333</v>
      </c>
      <c r="D12669" s="158">
        <v>1062.6566</v>
      </c>
      <c r="E12669" s="151">
        <v>4587</v>
      </c>
      <c r="F12669" s="151">
        <v>8</v>
      </c>
      <c r="G12669" s="158">
        <v>69.455175169841482</v>
      </c>
    </row>
    <row r="12670" spans="1:7" x14ac:dyDescent="0.25">
      <c r="A12670" s="147">
        <v>12666</v>
      </c>
      <c r="B12670" s="151">
        <v>21305136802</v>
      </c>
      <c r="C12670" s="151">
        <v>444</v>
      </c>
      <c r="D12670" s="158">
        <v>1077.9124879999999</v>
      </c>
      <c r="E12670" s="151">
        <v>3238</v>
      </c>
      <c r="F12670" s="151">
        <v>8</v>
      </c>
      <c r="G12670" s="158">
        <v>78.440122552284535</v>
      </c>
    </row>
    <row r="12671" spans="1:7" x14ac:dyDescent="0.25">
      <c r="A12671" s="147">
        <v>12667</v>
      </c>
      <c r="B12671" s="151">
        <v>21305136804</v>
      </c>
      <c r="C12671" s="151">
        <v>514</v>
      </c>
      <c r="D12671" s="158">
        <v>1012.665093</v>
      </c>
      <c r="E12671" s="151">
        <v>8797</v>
      </c>
      <c r="F12671" s="151">
        <v>5</v>
      </c>
      <c r="G12671" s="158">
        <v>41.414679632343152</v>
      </c>
    </row>
    <row r="12672" spans="1:7" x14ac:dyDescent="0.25">
      <c r="A12672" s="147">
        <v>12668</v>
      </c>
      <c r="B12672" s="151">
        <v>21305136805</v>
      </c>
      <c r="C12672" s="151">
        <v>69</v>
      </c>
      <c r="D12672" s="158">
        <v>981.38866310000003</v>
      </c>
      <c r="E12672" s="151">
        <v>10597</v>
      </c>
      <c r="F12672" s="151">
        <v>4</v>
      </c>
      <c r="G12672" s="158">
        <v>29.425869188757158</v>
      </c>
    </row>
    <row r="12673" spans="1:7" x14ac:dyDescent="0.25">
      <c r="A12673" s="147">
        <v>12669</v>
      </c>
      <c r="B12673" s="151">
        <v>21305136806</v>
      </c>
      <c r="C12673" s="151">
        <v>402</v>
      </c>
      <c r="D12673" s="158">
        <v>1014.566223</v>
      </c>
      <c r="E12673" s="151">
        <v>8671</v>
      </c>
      <c r="F12673" s="151">
        <v>5</v>
      </c>
      <c r="G12673" s="158">
        <v>42.253896363394169</v>
      </c>
    </row>
    <row r="12674" spans="1:7" x14ac:dyDescent="0.25">
      <c r="A12674" s="147">
        <v>12670</v>
      </c>
      <c r="B12674" s="151">
        <v>21305136807</v>
      </c>
      <c r="C12674" s="151">
        <v>503</v>
      </c>
      <c r="D12674" s="158">
        <v>924.08244960000002</v>
      </c>
      <c r="E12674" s="151">
        <v>12765</v>
      </c>
      <c r="F12674" s="151">
        <v>2</v>
      </c>
      <c r="G12674" s="158">
        <v>14.986013054482484</v>
      </c>
    </row>
    <row r="12675" spans="1:7" x14ac:dyDescent="0.25">
      <c r="A12675" s="147">
        <v>12671</v>
      </c>
      <c r="B12675" s="151">
        <v>21305136808</v>
      </c>
      <c r="C12675" s="151">
        <v>348</v>
      </c>
      <c r="D12675" s="158">
        <v>996.65848070000004</v>
      </c>
      <c r="E12675" s="151">
        <v>9810</v>
      </c>
      <c r="F12675" s="151">
        <v>4</v>
      </c>
      <c r="G12675" s="158">
        <v>34.667643532702812</v>
      </c>
    </row>
    <row r="12676" spans="1:7" x14ac:dyDescent="0.25">
      <c r="A12676" s="147">
        <v>12672</v>
      </c>
      <c r="B12676" s="151">
        <v>21305136809</v>
      </c>
      <c r="C12676" s="151">
        <v>558</v>
      </c>
      <c r="D12676" s="158">
        <v>1002.761378</v>
      </c>
      <c r="E12676" s="151">
        <v>9459</v>
      </c>
      <c r="F12676" s="151">
        <v>5</v>
      </c>
      <c r="G12676" s="158">
        <v>37.005461569202083</v>
      </c>
    </row>
    <row r="12677" spans="1:7" x14ac:dyDescent="0.25">
      <c r="A12677" s="147">
        <v>12673</v>
      </c>
      <c r="B12677" s="151">
        <v>21305136810</v>
      </c>
      <c r="C12677" s="151">
        <v>429</v>
      </c>
      <c r="D12677" s="158">
        <v>939.74271940000006</v>
      </c>
      <c r="E12677" s="151">
        <v>12288</v>
      </c>
      <c r="F12677" s="151">
        <v>3</v>
      </c>
      <c r="G12677" s="158">
        <v>18.16304782203277</v>
      </c>
    </row>
    <row r="12678" spans="1:7" x14ac:dyDescent="0.25">
      <c r="A12678" s="147">
        <v>12674</v>
      </c>
      <c r="B12678" s="151">
        <v>21305136811</v>
      </c>
      <c r="C12678" s="151">
        <v>523</v>
      </c>
      <c r="D12678" s="158">
        <v>975.22192380000001</v>
      </c>
      <c r="E12678" s="151">
        <v>10903</v>
      </c>
      <c r="F12678" s="151">
        <v>4</v>
      </c>
      <c r="G12678" s="158">
        <v>27.387771413347544</v>
      </c>
    </row>
    <row r="12679" spans="1:7" x14ac:dyDescent="0.25">
      <c r="A12679" s="147">
        <v>12675</v>
      </c>
      <c r="B12679" s="151">
        <v>21305136812</v>
      </c>
      <c r="C12679" s="151">
        <v>261</v>
      </c>
      <c r="D12679" s="158">
        <v>967.65386479999995</v>
      </c>
      <c r="E12679" s="151">
        <v>11224</v>
      </c>
      <c r="F12679" s="151">
        <v>3</v>
      </c>
      <c r="G12679" s="158">
        <v>25.249766884241374</v>
      </c>
    </row>
    <row r="12680" spans="1:7" x14ac:dyDescent="0.25">
      <c r="A12680" s="147">
        <v>12676</v>
      </c>
      <c r="B12680" s="151">
        <v>21305136813</v>
      </c>
      <c r="C12680" s="151">
        <v>268</v>
      </c>
      <c r="D12680" s="158">
        <v>1021.812367</v>
      </c>
      <c r="E12680" s="151">
        <v>8151</v>
      </c>
      <c r="F12680" s="151">
        <v>5</v>
      </c>
      <c r="G12680" s="158">
        <v>45.717330491541233</v>
      </c>
    </row>
    <row r="12681" spans="1:7" x14ac:dyDescent="0.25">
      <c r="A12681" s="147">
        <v>12677</v>
      </c>
      <c r="B12681" s="151">
        <v>21305136815</v>
      </c>
      <c r="C12681" s="151">
        <v>407</v>
      </c>
      <c r="D12681" s="158">
        <v>947.33919909999997</v>
      </c>
      <c r="E12681" s="151">
        <v>12021</v>
      </c>
      <c r="F12681" s="151">
        <v>3</v>
      </c>
      <c r="G12681" s="158">
        <v>19.941388037831356</v>
      </c>
    </row>
    <row r="12682" spans="1:7" x14ac:dyDescent="0.25">
      <c r="A12682" s="147">
        <v>12678</v>
      </c>
      <c r="B12682" s="151">
        <v>21305136816</v>
      </c>
      <c r="C12682" s="151">
        <v>568</v>
      </c>
      <c r="D12682" s="158">
        <v>932.99108320000005</v>
      </c>
      <c r="E12682" s="151">
        <v>12523</v>
      </c>
      <c r="F12682" s="151">
        <v>3</v>
      </c>
      <c r="G12682" s="158">
        <v>16.597842014120154</v>
      </c>
    </row>
    <row r="12683" spans="1:7" x14ac:dyDescent="0.25">
      <c r="A12683" s="147">
        <v>12679</v>
      </c>
      <c r="B12683" s="151">
        <v>21305136817</v>
      </c>
      <c r="C12683" s="151">
        <v>525</v>
      </c>
      <c r="D12683" s="158">
        <v>865.45112500000005</v>
      </c>
      <c r="E12683" s="151">
        <v>13932</v>
      </c>
      <c r="F12683" s="151">
        <v>1</v>
      </c>
      <c r="G12683" s="158">
        <v>7.213267616890902</v>
      </c>
    </row>
    <row r="12684" spans="1:7" x14ac:dyDescent="0.25">
      <c r="A12684" s="147">
        <v>12680</v>
      </c>
      <c r="B12684" s="151">
        <v>21305136819</v>
      </c>
      <c r="C12684" s="151">
        <v>12</v>
      </c>
      <c r="D12684" s="158" t="s">
        <v>2876</v>
      </c>
      <c r="E12684" s="151" t="e">
        <v>#VALUE!</v>
      </c>
      <c r="F12684" s="151" t="s">
        <v>2876</v>
      </c>
      <c r="G12684" s="158" t="e">
        <v>#VALUE!</v>
      </c>
    </row>
    <row r="12685" spans="1:7" x14ac:dyDescent="0.25">
      <c r="A12685" s="147">
        <v>12681</v>
      </c>
      <c r="B12685" s="151">
        <v>21305136820</v>
      </c>
      <c r="C12685" s="151">
        <v>374</v>
      </c>
      <c r="D12685" s="158">
        <v>865.8351447</v>
      </c>
      <c r="E12685" s="151">
        <v>13927</v>
      </c>
      <c r="F12685" s="151">
        <v>1</v>
      </c>
      <c r="G12685" s="158">
        <v>7.2465698681230846</v>
      </c>
    </row>
    <row r="12686" spans="1:7" x14ac:dyDescent="0.25">
      <c r="A12686" s="147">
        <v>12682</v>
      </c>
      <c r="B12686" s="151">
        <v>21305136821</v>
      </c>
      <c r="C12686" s="151">
        <v>247</v>
      </c>
      <c r="D12686" s="158">
        <v>943.36255019999999</v>
      </c>
      <c r="E12686" s="151">
        <v>12171</v>
      </c>
      <c r="F12686" s="151">
        <v>3</v>
      </c>
      <c r="G12686" s="158">
        <v>18.942320500865858</v>
      </c>
    </row>
    <row r="12687" spans="1:7" x14ac:dyDescent="0.25">
      <c r="A12687" s="147">
        <v>12683</v>
      </c>
      <c r="B12687" s="151">
        <v>21305136822</v>
      </c>
      <c r="C12687" s="151">
        <v>455</v>
      </c>
      <c r="D12687" s="158">
        <v>913.701641</v>
      </c>
      <c r="E12687" s="151">
        <v>13008</v>
      </c>
      <c r="F12687" s="151">
        <v>2</v>
      </c>
      <c r="G12687" s="158">
        <v>13.367523644598375</v>
      </c>
    </row>
    <row r="12688" spans="1:7" x14ac:dyDescent="0.25">
      <c r="A12688" s="147">
        <v>12684</v>
      </c>
      <c r="B12688" s="151">
        <v>21305136823</v>
      </c>
      <c r="C12688" s="151">
        <v>605</v>
      </c>
      <c r="D12688" s="158">
        <v>953.48489280000001</v>
      </c>
      <c r="E12688" s="151">
        <v>11816</v>
      </c>
      <c r="F12688" s="151">
        <v>3</v>
      </c>
      <c r="G12688" s="158">
        <v>21.306780338350872</v>
      </c>
    </row>
    <row r="12689" spans="1:7" x14ac:dyDescent="0.25">
      <c r="A12689" s="147">
        <v>12685</v>
      </c>
      <c r="B12689" s="151">
        <v>21305136824</v>
      </c>
      <c r="C12689" s="151">
        <v>547</v>
      </c>
      <c r="D12689" s="158">
        <v>945.09021749999999</v>
      </c>
      <c r="E12689" s="151">
        <v>12098</v>
      </c>
      <c r="F12689" s="151">
        <v>3</v>
      </c>
      <c r="G12689" s="158">
        <v>19.428533368855735</v>
      </c>
    </row>
    <row r="12690" spans="1:7" x14ac:dyDescent="0.25">
      <c r="A12690" s="147">
        <v>12686</v>
      </c>
      <c r="B12690" s="151">
        <v>21305136825</v>
      </c>
      <c r="C12690" s="151">
        <v>714</v>
      </c>
      <c r="D12690" s="158">
        <v>1055.194749</v>
      </c>
      <c r="E12690" s="151">
        <v>5336</v>
      </c>
      <c r="F12690" s="151">
        <v>7</v>
      </c>
      <c r="G12690" s="158">
        <v>64.466497935260421</v>
      </c>
    </row>
    <row r="12691" spans="1:7" x14ac:dyDescent="0.25">
      <c r="A12691" s="147">
        <v>12687</v>
      </c>
      <c r="B12691" s="151">
        <v>21305136826</v>
      </c>
      <c r="C12691" s="151">
        <v>788</v>
      </c>
      <c r="D12691" s="158">
        <v>1092.798749</v>
      </c>
      <c r="E12691" s="151">
        <v>1964</v>
      </c>
      <c r="F12691" s="151">
        <v>9</v>
      </c>
      <c r="G12691" s="158">
        <v>86.925536166244839</v>
      </c>
    </row>
    <row r="12692" spans="1:7" x14ac:dyDescent="0.25">
      <c r="A12692" s="147">
        <v>12688</v>
      </c>
      <c r="B12692" s="151">
        <v>21305136827</v>
      </c>
      <c r="C12692" s="151">
        <v>307</v>
      </c>
      <c r="D12692" s="158">
        <v>955.17093390000002</v>
      </c>
      <c r="E12692" s="151">
        <v>11757</v>
      </c>
      <c r="F12692" s="151">
        <v>3</v>
      </c>
      <c r="G12692" s="158">
        <v>21.699746902890634</v>
      </c>
    </row>
    <row r="12693" spans="1:7" x14ac:dyDescent="0.25">
      <c r="A12693" s="147">
        <v>12689</v>
      </c>
      <c r="B12693" s="151">
        <v>21305136828</v>
      </c>
      <c r="C12693" s="151">
        <v>351</v>
      </c>
      <c r="D12693" s="158">
        <v>977.41368169999998</v>
      </c>
      <c r="E12693" s="151">
        <v>10786</v>
      </c>
      <c r="F12693" s="151">
        <v>4</v>
      </c>
      <c r="G12693" s="158">
        <v>28.167044092180632</v>
      </c>
    </row>
    <row r="12694" spans="1:7" x14ac:dyDescent="0.25">
      <c r="A12694" s="147">
        <v>12690</v>
      </c>
      <c r="B12694" s="151">
        <v>21305136829</v>
      </c>
      <c r="C12694" s="151">
        <v>432</v>
      </c>
      <c r="D12694" s="158">
        <v>1041.7041260000001</v>
      </c>
      <c r="E12694" s="151">
        <v>6567</v>
      </c>
      <c r="F12694" s="151">
        <v>6</v>
      </c>
      <c r="G12694" s="158">
        <v>56.267483681896898</v>
      </c>
    </row>
    <row r="12695" spans="1:7" x14ac:dyDescent="0.25">
      <c r="A12695" s="147">
        <v>12691</v>
      </c>
      <c r="B12695" s="151">
        <v>21305136830</v>
      </c>
      <c r="C12695" s="151">
        <v>415</v>
      </c>
      <c r="D12695" s="158">
        <v>1067.654622</v>
      </c>
      <c r="E12695" s="151">
        <v>4146</v>
      </c>
      <c r="F12695" s="151">
        <v>8</v>
      </c>
      <c r="G12695" s="158">
        <v>72.392433728520047</v>
      </c>
    </row>
    <row r="12696" spans="1:7" x14ac:dyDescent="0.25">
      <c r="A12696" s="147">
        <v>12692</v>
      </c>
      <c r="B12696" s="151">
        <v>21305136831</v>
      </c>
      <c r="C12696" s="151">
        <v>575</v>
      </c>
      <c r="D12696" s="158">
        <v>1053.2993799999999</v>
      </c>
      <c r="E12696" s="151">
        <v>5522</v>
      </c>
      <c r="F12696" s="151">
        <v>7</v>
      </c>
      <c r="G12696" s="158">
        <v>63.227654189423212</v>
      </c>
    </row>
    <row r="12697" spans="1:7" x14ac:dyDescent="0.25">
      <c r="A12697" s="147">
        <v>12693</v>
      </c>
      <c r="B12697" s="151">
        <v>21305136832</v>
      </c>
      <c r="C12697" s="151">
        <v>414</v>
      </c>
      <c r="D12697" s="158">
        <v>1086.920194</v>
      </c>
      <c r="E12697" s="151">
        <v>2436</v>
      </c>
      <c r="F12697" s="151">
        <v>9</v>
      </c>
      <c r="G12697" s="158">
        <v>83.781803649926729</v>
      </c>
    </row>
    <row r="12698" spans="1:7" x14ac:dyDescent="0.25">
      <c r="A12698" s="147">
        <v>12694</v>
      </c>
      <c r="B12698" s="151">
        <v>21305136833</v>
      </c>
      <c r="C12698" s="151">
        <v>446</v>
      </c>
      <c r="D12698" s="158">
        <v>1054.094822</v>
      </c>
      <c r="E12698" s="151">
        <v>5450</v>
      </c>
      <c r="F12698" s="151">
        <v>7</v>
      </c>
      <c r="G12698" s="158">
        <v>63.707206607166647</v>
      </c>
    </row>
    <row r="12699" spans="1:7" x14ac:dyDescent="0.25">
      <c r="A12699" s="147">
        <v>12695</v>
      </c>
      <c r="B12699" s="151">
        <v>21305136834</v>
      </c>
      <c r="C12699" s="151">
        <v>231</v>
      </c>
      <c r="D12699" s="158">
        <v>1030.9818029999999</v>
      </c>
      <c r="E12699" s="151">
        <v>7431</v>
      </c>
      <c r="F12699" s="151">
        <v>6</v>
      </c>
      <c r="G12699" s="158">
        <v>50.512854668975628</v>
      </c>
    </row>
    <row r="12700" spans="1:7" x14ac:dyDescent="0.25">
      <c r="A12700" s="147">
        <v>12696</v>
      </c>
      <c r="B12700" s="151">
        <v>21305136835</v>
      </c>
      <c r="C12700" s="151">
        <v>412</v>
      </c>
      <c r="D12700" s="158">
        <v>1019.823963</v>
      </c>
      <c r="E12700" s="151">
        <v>8300</v>
      </c>
      <c r="F12700" s="151">
        <v>5</v>
      </c>
      <c r="G12700" s="158">
        <v>44.724923404822164</v>
      </c>
    </row>
    <row r="12701" spans="1:7" x14ac:dyDescent="0.25">
      <c r="A12701" s="147">
        <v>12697</v>
      </c>
      <c r="B12701" s="151">
        <v>21305136837</v>
      </c>
      <c r="C12701" s="151">
        <v>592</v>
      </c>
      <c r="D12701" s="158">
        <v>1072.7548810000001</v>
      </c>
      <c r="E12701" s="151">
        <v>3691</v>
      </c>
      <c r="F12701" s="151">
        <v>8</v>
      </c>
      <c r="G12701" s="158">
        <v>75.422938590648727</v>
      </c>
    </row>
    <row r="12702" spans="1:7" x14ac:dyDescent="0.25">
      <c r="A12702" s="147">
        <v>12698</v>
      </c>
      <c r="B12702" s="151">
        <v>21305136838</v>
      </c>
      <c r="C12702" s="151">
        <v>398</v>
      </c>
      <c r="D12702" s="158">
        <v>1076.914491</v>
      </c>
      <c r="E12702" s="151">
        <v>3318</v>
      </c>
      <c r="F12702" s="151">
        <v>8</v>
      </c>
      <c r="G12702" s="158">
        <v>77.9072865325696</v>
      </c>
    </row>
    <row r="12703" spans="1:7" x14ac:dyDescent="0.25">
      <c r="A12703" s="147">
        <v>12699</v>
      </c>
      <c r="B12703" s="151">
        <v>21305136839</v>
      </c>
      <c r="C12703" s="151">
        <v>279</v>
      </c>
      <c r="D12703" s="158">
        <v>1010.94816</v>
      </c>
      <c r="E12703" s="151">
        <v>8921</v>
      </c>
      <c r="F12703" s="151">
        <v>5</v>
      </c>
      <c r="G12703" s="158">
        <v>40.588783801784999</v>
      </c>
    </row>
    <row r="12704" spans="1:7" x14ac:dyDescent="0.25">
      <c r="A12704" s="147">
        <v>12700</v>
      </c>
      <c r="B12704" s="151">
        <v>21305136840</v>
      </c>
      <c r="C12704" s="151">
        <v>470</v>
      </c>
      <c r="D12704" s="158">
        <v>1064.6449150000001</v>
      </c>
      <c r="E12704" s="151">
        <v>4402</v>
      </c>
      <c r="F12704" s="151">
        <v>8</v>
      </c>
      <c r="G12704" s="158">
        <v>70.687358465432254</v>
      </c>
    </row>
    <row r="12705" spans="1:7" x14ac:dyDescent="0.25">
      <c r="A12705" s="147">
        <v>12701</v>
      </c>
      <c r="B12705" s="151">
        <v>21305136841</v>
      </c>
      <c r="C12705" s="151">
        <v>466</v>
      </c>
      <c r="D12705" s="158">
        <v>1045.1553389999999</v>
      </c>
      <c r="E12705" s="151">
        <v>6233</v>
      </c>
      <c r="F12705" s="151">
        <v>7</v>
      </c>
      <c r="G12705" s="158">
        <v>58.492074064206747</v>
      </c>
    </row>
    <row r="12706" spans="1:7" x14ac:dyDescent="0.25">
      <c r="A12706" s="147">
        <v>12702</v>
      </c>
      <c r="B12706" s="151">
        <v>21305136842</v>
      </c>
      <c r="C12706" s="151">
        <v>335</v>
      </c>
      <c r="D12706" s="158">
        <v>977.03468320000002</v>
      </c>
      <c r="E12706" s="151">
        <v>10804</v>
      </c>
      <c r="F12706" s="151">
        <v>4</v>
      </c>
      <c r="G12706" s="158">
        <v>28.04715598774477</v>
      </c>
    </row>
    <row r="12707" spans="1:7" x14ac:dyDescent="0.25">
      <c r="A12707" s="147">
        <v>12703</v>
      </c>
      <c r="B12707" s="151">
        <v>21305136843</v>
      </c>
      <c r="C12707" s="151">
        <v>294</v>
      </c>
      <c r="D12707" s="158">
        <v>1026.3921600000001</v>
      </c>
      <c r="E12707" s="151">
        <v>7790</v>
      </c>
      <c r="F12707" s="151">
        <v>6</v>
      </c>
      <c r="G12707" s="158">
        <v>48.121753030504863</v>
      </c>
    </row>
    <row r="12708" spans="1:7" x14ac:dyDescent="0.25">
      <c r="A12708" s="147">
        <v>12704</v>
      </c>
      <c r="B12708" s="151">
        <v>21305136844</v>
      </c>
      <c r="C12708" s="151">
        <v>472</v>
      </c>
      <c r="D12708" s="158">
        <v>1038.7336909999999</v>
      </c>
      <c r="E12708" s="151">
        <v>6815</v>
      </c>
      <c r="F12708" s="151">
        <v>6</v>
      </c>
      <c r="G12708" s="158">
        <v>54.615692020780607</v>
      </c>
    </row>
    <row r="12709" spans="1:7" x14ac:dyDescent="0.25">
      <c r="A12709" s="147">
        <v>12705</v>
      </c>
      <c r="B12709" s="151">
        <v>21305146401</v>
      </c>
      <c r="C12709" s="151">
        <v>942</v>
      </c>
      <c r="D12709" s="158">
        <v>1051.8142319999999</v>
      </c>
      <c r="E12709" s="151">
        <v>5646</v>
      </c>
      <c r="F12709" s="151">
        <v>7</v>
      </c>
      <c r="G12709" s="158">
        <v>62.401758358865052</v>
      </c>
    </row>
    <row r="12710" spans="1:7" x14ac:dyDescent="0.25">
      <c r="A12710" s="147">
        <v>12706</v>
      </c>
      <c r="B12710" s="151">
        <v>21305146403</v>
      </c>
      <c r="C12710" s="151">
        <v>710</v>
      </c>
      <c r="D12710" s="158">
        <v>1084.4114099999999</v>
      </c>
      <c r="E12710" s="151">
        <v>2642</v>
      </c>
      <c r="F12710" s="151">
        <v>9</v>
      </c>
      <c r="G12710" s="158">
        <v>82.409750899160784</v>
      </c>
    </row>
    <row r="12711" spans="1:7" x14ac:dyDescent="0.25">
      <c r="A12711" s="147">
        <v>12707</v>
      </c>
      <c r="B12711" s="151">
        <v>21305146405</v>
      </c>
      <c r="C12711" s="151">
        <v>482</v>
      </c>
      <c r="D12711" s="158">
        <v>1110.0677909999999</v>
      </c>
      <c r="E12711" s="151">
        <v>841</v>
      </c>
      <c r="F12711" s="151">
        <v>10</v>
      </c>
      <c r="G12711" s="158">
        <v>94.405221792993217</v>
      </c>
    </row>
    <row r="12712" spans="1:7" x14ac:dyDescent="0.25">
      <c r="A12712" s="147">
        <v>12708</v>
      </c>
      <c r="B12712" s="151">
        <v>21305146406</v>
      </c>
      <c r="C12712" s="151">
        <v>425</v>
      </c>
      <c r="D12712" s="158">
        <v>1056.5863119999999</v>
      </c>
      <c r="E12712" s="151">
        <v>5190</v>
      </c>
      <c r="F12712" s="151">
        <v>7</v>
      </c>
      <c r="G12712" s="158">
        <v>65.438923671240175</v>
      </c>
    </row>
    <row r="12713" spans="1:7" x14ac:dyDescent="0.25">
      <c r="A12713" s="147">
        <v>12709</v>
      </c>
      <c r="B12713" s="151">
        <v>21305146407</v>
      </c>
      <c r="C12713" s="151">
        <v>760</v>
      </c>
      <c r="D12713" s="158">
        <v>1066.120408</v>
      </c>
      <c r="E12713" s="151">
        <v>4283</v>
      </c>
      <c r="F12713" s="151">
        <v>8</v>
      </c>
      <c r="G12713" s="158">
        <v>71.479952044758221</v>
      </c>
    </row>
    <row r="12714" spans="1:7" x14ac:dyDescent="0.25">
      <c r="A12714" s="147">
        <v>12710</v>
      </c>
      <c r="B12714" s="151">
        <v>21305146408</v>
      </c>
      <c r="C12714" s="151">
        <v>781</v>
      </c>
      <c r="D12714" s="158">
        <v>1096.1833409999999</v>
      </c>
      <c r="E12714" s="151">
        <v>1700</v>
      </c>
      <c r="F12714" s="151">
        <v>9</v>
      </c>
      <c r="G12714" s="158">
        <v>88.683895031304118</v>
      </c>
    </row>
    <row r="12715" spans="1:7" x14ac:dyDescent="0.25">
      <c r="A12715" s="147">
        <v>12711</v>
      </c>
      <c r="B12715" s="151">
        <v>21305146409</v>
      </c>
      <c r="C12715" s="151">
        <v>481</v>
      </c>
      <c r="D12715" s="158">
        <v>1054.255629</v>
      </c>
      <c r="E12715" s="151">
        <v>5431</v>
      </c>
      <c r="F12715" s="151">
        <v>7</v>
      </c>
      <c r="G12715" s="158">
        <v>63.833755161848934</v>
      </c>
    </row>
    <row r="12716" spans="1:7" x14ac:dyDescent="0.25">
      <c r="A12716" s="147">
        <v>12712</v>
      </c>
      <c r="B12716" s="151">
        <v>21305146411</v>
      </c>
      <c r="C12716" s="151">
        <v>729</v>
      </c>
      <c r="D12716" s="158">
        <v>1068.7799749999999</v>
      </c>
      <c r="E12716" s="151">
        <v>4021</v>
      </c>
      <c r="F12716" s="151">
        <v>8</v>
      </c>
      <c r="G12716" s="158">
        <v>73.224990009324628</v>
      </c>
    </row>
    <row r="12717" spans="1:7" x14ac:dyDescent="0.25">
      <c r="A12717" s="147">
        <v>12713</v>
      </c>
      <c r="B12717" s="151">
        <v>21305146412</v>
      </c>
      <c r="C12717" s="151">
        <v>626</v>
      </c>
      <c r="D12717" s="158">
        <v>1092.2916399999999</v>
      </c>
      <c r="E12717" s="151">
        <v>1989</v>
      </c>
      <c r="F12717" s="151">
        <v>9</v>
      </c>
      <c r="G12717" s="158">
        <v>86.759024910083923</v>
      </c>
    </row>
    <row r="12718" spans="1:7" x14ac:dyDescent="0.25">
      <c r="A12718" s="147">
        <v>12714</v>
      </c>
      <c r="B12718" s="151">
        <v>21305146413</v>
      </c>
      <c r="C12718" s="151">
        <v>483</v>
      </c>
      <c r="D12718" s="158">
        <v>1106.695344</v>
      </c>
      <c r="E12718" s="151">
        <v>991</v>
      </c>
      <c r="F12718" s="151">
        <v>10</v>
      </c>
      <c r="G12718" s="158">
        <v>93.406154256027705</v>
      </c>
    </row>
    <row r="12719" spans="1:7" x14ac:dyDescent="0.25">
      <c r="A12719" s="147">
        <v>12715</v>
      </c>
      <c r="B12719" s="151">
        <v>21305146414</v>
      </c>
      <c r="C12719" s="151">
        <v>263</v>
      </c>
      <c r="D12719" s="158">
        <v>985.71520559999999</v>
      </c>
      <c r="E12719" s="151">
        <v>10381</v>
      </c>
      <c r="F12719" s="151">
        <v>4</v>
      </c>
      <c r="G12719" s="158">
        <v>30.864526441987479</v>
      </c>
    </row>
    <row r="12720" spans="1:7" x14ac:dyDescent="0.25">
      <c r="A12720" s="147">
        <v>12716</v>
      </c>
      <c r="B12720" s="151">
        <v>21305146417</v>
      </c>
      <c r="C12720" s="151">
        <v>256</v>
      </c>
      <c r="D12720" s="158">
        <v>1048.8529579999999</v>
      </c>
      <c r="E12720" s="151">
        <v>5916</v>
      </c>
      <c r="F12720" s="151">
        <v>7</v>
      </c>
      <c r="G12720" s="158">
        <v>60.603436792327159</v>
      </c>
    </row>
    <row r="12721" spans="1:7" x14ac:dyDescent="0.25">
      <c r="A12721" s="147">
        <v>12717</v>
      </c>
      <c r="B12721" s="151">
        <v>21305146418</v>
      </c>
      <c r="C12721" s="151">
        <v>549</v>
      </c>
      <c r="D12721" s="158">
        <v>993.93229210000004</v>
      </c>
      <c r="E12721" s="151">
        <v>9955</v>
      </c>
      <c r="F12721" s="151">
        <v>4</v>
      </c>
      <c r="G12721" s="158">
        <v>33.7018782469695</v>
      </c>
    </row>
    <row r="12722" spans="1:7" x14ac:dyDescent="0.25">
      <c r="A12722" s="147">
        <v>12718</v>
      </c>
      <c r="B12722" s="151">
        <v>21305146419</v>
      </c>
      <c r="C12722" s="151">
        <v>430</v>
      </c>
      <c r="D12722" s="158">
        <v>1011.115645</v>
      </c>
      <c r="E12722" s="151">
        <v>8909</v>
      </c>
      <c r="F12722" s="151">
        <v>5</v>
      </c>
      <c r="G12722" s="158">
        <v>40.668709204742242</v>
      </c>
    </row>
    <row r="12723" spans="1:7" x14ac:dyDescent="0.25">
      <c r="A12723" s="147">
        <v>12719</v>
      </c>
      <c r="B12723" s="151">
        <v>21305146420</v>
      </c>
      <c r="C12723" s="151">
        <v>581</v>
      </c>
      <c r="D12723" s="158">
        <v>1069.9758859999999</v>
      </c>
      <c r="E12723" s="151">
        <v>3929</v>
      </c>
      <c r="F12723" s="151">
        <v>8</v>
      </c>
      <c r="G12723" s="158">
        <v>73.837751431996807</v>
      </c>
    </row>
    <row r="12724" spans="1:7" x14ac:dyDescent="0.25">
      <c r="A12724" s="147">
        <v>12720</v>
      </c>
      <c r="B12724" s="151">
        <v>21305146421</v>
      </c>
      <c r="C12724" s="151">
        <v>388</v>
      </c>
      <c r="D12724" s="158">
        <v>1084.7856670000001</v>
      </c>
      <c r="E12724" s="151">
        <v>2610</v>
      </c>
      <c r="F12724" s="151">
        <v>9</v>
      </c>
      <c r="G12724" s="158">
        <v>82.622885307046758</v>
      </c>
    </row>
    <row r="12725" spans="1:7" x14ac:dyDescent="0.25">
      <c r="A12725" s="147">
        <v>12721</v>
      </c>
      <c r="B12725" s="151">
        <v>21305146422</v>
      </c>
      <c r="C12725" s="151">
        <v>712</v>
      </c>
      <c r="D12725" s="158">
        <v>994.72216470000001</v>
      </c>
      <c r="E12725" s="151">
        <v>9914</v>
      </c>
      <c r="F12725" s="151">
        <v>4</v>
      </c>
      <c r="G12725" s="158">
        <v>33.974956707073403</v>
      </c>
    </row>
    <row r="12726" spans="1:7" x14ac:dyDescent="0.25">
      <c r="A12726" s="147">
        <v>12722</v>
      </c>
      <c r="B12726" s="151">
        <v>21305146423</v>
      </c>
      <c r="C12726" s="151">
        <v>430</v>
      </c>
      <c r="D12726" s="158">
        <v>1033.8992430000001</v>
      </c>
      <c r="E12726" s="151">
        <v>7195</v>
      </c>
      <c r="F12726" s="151">
        <v>6</v>
      </c>
      <c r="G12726" s="158">
        <v>52.084720927134676</v>
      </c>
    </row>
    <row r="12727" spans="1:7" x14ac:dyDescent="0.25">
      <c r="A12727" s="147">
        <v>12723</v>
      </c>
      <c r="B12727" s="151">
        <v>21305146424</v>
      </c>
      <c r="C12727" s="151">
        <v>323</v>
      </c>
      <c r="D12727" s="158">
        <v>1028.5501790000001</v>
      </c>
      <c r="E12727" s="151">
        <v>7630</v>
      </c>
      <c r="F12727" s="151">
        <v>6</v>
      </c>
      <c r="G12727" s="158">
        <v>49.187425069934726</v>
      </c>
    </row>
    <row r="12728" spans="1:7" x14ac:dyDescent="0.25">
      <c r="A12728" s="147">
        <v>12724</v>
      </c>
      <c r="B12728" s="151">
        <v>21305146425</v>
      </c>
      <c r="C12728" s="151">
        <v>484</v>
      </c>
      <c r="D12728" s="158">
        <v>1076.935706</v>
      </c>
      <c r="E12728" s="151">
        <v>3317</v>
      </c>
      <c r="F12728" s="151">
        <v>8</v>
      </c>
      <c r="G12728" s="158">
        <v>77.913946982816043</v>
      </c>
    </row>
    <row r="12729" spans="1:7" x14ac:dyDescent="0.25">
      <c r="A12729" s="147">
        <v>12725</v>
      </c>
      <c r="B12729" s="151">
        <v>21305146426</v>
      </c>
      <c r="C12729" s="151">
        <v>373</v>
      </c>
      <c r="D12729" s="158">
        <v>1039.975688</v>
      </c>
      <c r="E12729" s="151">
        <v>6707</v>
      </c>
      <c r="F12729" s="151">
        <v>6</v>
      </c>
      <c r="G12729" s="158">
        <v>55.335020647395758</v>
      </c>
    </row>
    <row r="12730" spans="1:7" x14ac:dyDescent="0.25">
      <c r="A12730" s="147">
        <v>12726</v>
      </c>
      <c r="B12730" s="151">
        <v>21305146427</v>
      </c>
      <c r="C12730" s="151">
        <v>483</v>
      </c>
      <c r="D12730" s="158">
        <v>1063.784609</v>
      </c>
      <c r="E12730" s="151">
        <v>4470</v>
      </c>
      <c r="F12730" s="151">
        <v>8</v>
      </c>
      <c r="G12730" s="158">
        <v>70.234447848674577</v>
      </c>
    </row>
    <row r="12731" spans="1:7" x14ac:dyDescent="0.25">
      <c r="A12731" s="147">
        <v>12727</v>
      </c>
      <c r="B12731" s="151">
        <v>21305146428</v>
      </c>
      <c r="C12731" s="151">
        <v>312</v>
      </c>
      <c r="D12731" s="158">
        <v>1063.329191</v>
      </c>
      <c r="E12731" s="151">
        <v>4518</v>
      </c>
      <c r="F12731" s="151">
        <v>8</v>
      </c>
      <c r="G12731" s="158">
        <v>69.914746236845616</v>
      </c>
    </row>
    <row r="12732" spans="1:7" x14ac:dyDescent="0.25">
      <c r="A12732" s="147">
        <v>12728</v>
      </c>
      <c r="B12732" s="151">
        <v>21305146429</v>
      </c>
      <c r="C12732" s="151">
        <v>389</v>
      </c>
      <c r="D12732" s="158">
        <v>1056.8420470000001</v>
      </c>
      <c r="E12732" s="151">
        <v>5163</v>
      </c>
      <c r="F12732" s="151">
        <v>7</v>
      </c>
      <c r="G12732" s="158">
        <v>65.618755827893978</v>
      </c>
    </row>
    <row r="12733" spans="1:7" x14ac:dyDescent="0.25">
      <c r="A12733" s="147">
        <v>12729</v>
      </c>
      <c r="B12733" s="151">
        <v>21305146430</v>
      </c>
      <c r="C12733" s="151">
        <v>732</v>
      </c>
      <c r="D12733" s="158">
        <v>990.17137309999998</v>
      </c>
      <c r="E12733" s="151">
        <v>10154</v>
      </c>
      <c r="F12733" s="151">
        <v>4</v>
      </c>
      <c r="G12733" s="158">
        <v>32.376448647928605</v>
      </c>
    </row>
    <row r="12734" spans="1:7" x14ac:dyDescent="0.25">
      <c r="A12734" s="147">
        <v>12730</v>
      </c>
      <c r="B12734" s="151">
        <v>21305146431</v>
      </c>
      <c r="C12734" s="151">
        <v>614</v>
      </c>
      <c r="D12734" s="158">
        <v>1016.256395</v>
      </c>
      <c r="E12734" s="151">
        <v>8558</v>
      </c>
      <c r="F12734" s="151">
        <v>5</v>
      </c>
      <c r="G12734" s="158">
        <v>43.006527241241507</v>
      </c>
    </row>
    <row r="12735" spans="1:7" x14ac:dyDescent="0.25">
      <c r="A12735" s="147">
        <v>12731</v>
      </c>
      <c r="B12735" s="151">
        <v>21305146432</v>
      </c>
      <c r="C12735" s="151">
        <v>313</v>
      </c>
      <c r="D12735" s="158">
        <v>948.38644360000001</v>
      </c>
      <c r="E12735" s="151">
        <v>11997</v>
      </c>
      <c r="F12735" s="151">
        <v>3</v>
      </c>
      <c r="G12735" s="158">
        <v>20.101238843745836</v>
      </c>
    </row>
    <row r="12736" spans="1:7" x14ac:dyDescent="0.25">
      <c r="A12736" s="147">
        <v>12732</v>
      </c>
      <c r="B12736" s="151">
        <v>21305146433</v>
      </c>
      <c r="C12736" s="151">
        <v>363</v>
      </c>
      <c r="D12736" s="158">
        <v>1108.3992679999999</v>
      </c>
      <c r="E12736" s="151">
        <v>910</v>
      </c>
      <c r="F12736" s="151">
        <v>10</v>
      </c>
      <c r="G12736" s="158">
        <v>93.945650725989069</v>
      </c>
    </row>
    <row r="12737" spans="1:7" x14ac:dyDescent="0.25">
      <c r="A12737" s="147">
        <v>12733</v>
      </c>
      <c r="B12737" s="151">
        <v>21305146434</v>
      </c>
      <c r="C12737" s="151">
        <v>559</v>
      </c>
      <c r="D12737" s="158">
        <v>1031.427645</v>
      </c>
      <c r="E12737" s="151">
        <v>7377</v>
      </c>
      <c r="F12737" s="151">
        <v>6</v>
      </c>
      <c r="G12737" s="158">
        <v>50.872518982283196</v>
      </c>
    </row>
    <row r="12738" spans="1:7" x14ac:dyDescent="0.25">
      <c r="A12738" s="147">
        <v>12734</v>
      </c>
      <c r="B12738" s="151">
        <v>21305146435</v>
      </c>
      <c r="C12738" s="151">
        <v>424</v>
      </c>
      <c r="D12738" s="158">
        <v>1100.568035</v>
      </c>
      <c r="E12738" s="151">
        <v>1383</v>
      </c>
      <c r="F12738" s="151">
        <v>9</v>
      </c>
      <c r="G12738" s="158">
        <v>90.795257759424544</v>
      </c>
    </row>
    <row r="12739" spans="1:7" x14ac:dyDescent="0.25">
      <c r="A12739" s="147">
        <v>12735</v>
      </c>
      <c r="B12739" s="151">
        <v>21305146437</v>
      </c>
      <c r="C12739" s="151">
        <v>401</v>
      </c>
      <c r="D12739" s="158">
        <v>1021.601493</v>
      </c>
      <c r="E12739" s="151">
        <v>8158</v>
      </c>
      <c r="F12739" s="151">
        <v>5</v>
      </c>
      <c r="G12739" s="158">
        <v>45.670707339816168</v>
      </c>
    </row>
    <row r="12740" spans="1:7" x14ac:dyDescent="0.25">
      <c r="A12740" s="147">
        <v>12736</v>
      </c>
      <c r="B12740" s="151">
        <v>21305146438</v>
      </c>
      <c r="C12740" s="151">
        <v>492</v>
      </c>
      <c r="D12740" s="158">
        <v>997.85069659999999</v>
      </c>
      <c r="E12740" s="151">
        <v>9734</v>
      </c>
      <c r="F12740" s="151">
        <v>4</v>
      </c>
      <c r="G12740" s="158">
        <v>35.173837751431996</v>
      </c>
    </row>
    <row r="12741" spans="1:7" x14ac:dyDescent="0.25">
      <c r="A12741" s="147">
        <v>12737</v>
      </c>
      <c r="B12741" s="151">
        <v>21305146439</v>
      </c>
      <c r="C12741" s="151">
        <v>293</v>
      </c>
      <c r="D12741" s="158">
        <v>1048.525441</v>
      </c>
      <c r="E12741" s="151">
        <v>5947</v>
      </c>
      <c r="F12741" s="151">
        <v>7</v>
      </c>
      <c r="G12741" s="158">
        <v>60.396962834687628</v>
      </c>
    </row>
    <row r="12742" spans="1:7" x14ac:dyDescent="0.25">
      <c r="A12742" s="147">
        <v>12738</v>
      </c>
      <c r="B12742" s="151">
        <v>21305146440</v>
      </c>
      <c r="C12742" s="151">
        <v>418</v>
      </c>
      <c r="D12742" s="158">
        <v>1034.2325920000001</v>
      </c>
      <c r="E12742" s="151">
        <v>7177</v>
      </c>
      <c r="F12742" s="151">
        <v>6</v>
      </c>
      <c r="G12742" s="158">
        <v>52.204609031570534</v>
      </c>
    </row>
    <row r="12743" spans="1:7" x14ac:dyDescent="0.25">
      <c r="A12743" s="147">
        <v>12739</v>
      </c>
      <c r="B12743" s="151">
        <v>21305146441</v>
      </c>
      <c r="C12743" s="151">
        <v>395</v>
      </c>
      <c r="D12743" s="158">
        <v>1045.3289400000001</v>
      </c>
      <c r="E12743" s="151">
        <v>6221</v>
      </c>
      <c r="F12743" s="151">
        <v>7</v>
      </c>
      <c r="G12743" s="158">
        <v>58.571999467163984</v>
      </c>
    </row>
    <row r="12744" spans="1:7" x14ac:dyDescent="0.25">
      <c r="A12744" s="147">
        <v>12740</v>
      </c>
      <c r="B12744" s="151">
        <v>21305146444</v>
      </c>
      <c r="C12744" s="151">
        <v>679</v>
      </c>
      <c r="D12744" s="158">
        <v>1062.9733650000001</v>
      </c>
      <c r="E12744" s="151">
        <v>4556</v>
      </c>
      <c r="F12744" s="151">
        <v>8</v>
      </c>
      <c r="G12744" s="158">
        <v>69.661649127481013</v>
      </c>
    </row>
    <row r="12745" spans="1:7" x14ac:dyDescent="0.25">
      <c r="A12745" s="147">
        <v>12741</v>
      </c>
      <c r="B12745" s="151">
        <v>21305146445</v>
      </c>
      <c r="C12745" s="151">
        <v>401</v>
      </c>
      <c r="D12745" s="158">
        <v>1085.2993429999999</v>
      </c>
      <c r="E12745" s="151">
        <v>2568</v>
      </c>
      <c r="F12745" s="151">
        <v>9</v>
      </c>
      <c r="G12745" s="158">
        <v>82.90262421739709</v>
      </c>
    </row>
    <row r="12746" spans="1:7" x14ac:dyDescent="0.25">
      <c r="A12746" s="147">
        <v>12742</v>
      </c>
      <c r="B12746" s="151">
        <v>21305146446</v>
      </c>
      <c r="C12746" s="151">
        <v>360</v>
      </c>
      <c r="D12746" s="158">
        <v>1066.1252480000001</v>
      </c>
      <c r="E12746" s="151">
        <v>4280</v>
      </c>
      <c r="F12746" s="151">
        <v>8</v>
      </c>
      <c r="G12746" s="158">
        <v>71.499933395497536</v>
      </c>
    </row>
    <row r="12747" spans="1:7" x14ac:dyDescent="0.25">
      <c r="A12747" s="147">
        <v>12743</v>
      </c>
      <c r="B12747" s="151">
        <v>21305146447</v>
      </c>
      <c r="C12747" s="151">
        <v>420</v>
      </c>
      <c r="D12747" s="158">
        <v>1014.671369</v>
      </c>
      <c r="E12747" s="151">
        <v>8663</v>
      </c>
      <c r="F12747" s="151">
        <v>5</v>
      </c>
      <c r="G12747" s="158">
        <v>42.307179965365663</v>
      </c>
    </row>
    <row r="12748" spans="1:7" x14ac:dyDescent="0.25">
      <c r="A12748" s="147">
        <v>12744</v>
      </c>
      <c r="B12748" s="151">
        <v>21305146601</v>
      </c>
      <c r="C12748" s="151">
        <v>672</v>
      </c>
      <c r="D12748" s="158">
        <v>1067.8849909999999</v>
      </c>
      <c r="E12748" s="151">
        <v>4124</v>
      </c>
      <c r="F12748" s="151">
        <v>8</v>
      </c>
      <c r="G12748" s="158">
        <v>72.538963633941648</v>
      </c>
    </row>
    <row r="12749" spans="1:7" x14ac:dyDescent="0.25">
      <c r="A12749" s="147">
        <v>12745</v>
      </c>
      <c r="B12749" s="151">
        <v>21305146602</v>
      </c>
      <c r="C12749" s="151">
        <v>680</v>
      </c>
      <c r="D12749" s="158">
        <v>1079.5448510000001</v>
      </c>
      <c r="E12749" s="151">
        <v>3082</v>
      </c>
      <c r="F12749" s="151">
        <v>8</v>
      </c>
      <c r="G12749" s="158">
        <v>79.479152790728662</v>
      </c>
    </row>
    <row r="12750" spans="1:7" x14ac:dyDescent="0.25">
      <c r="A12750" s="147">
        <v>12746</v>
      </c>
      <c r="B12750" s="151">
        <v>21305146603</v>
      </c>
      <c r="C12750" s="151">
        <v>896</v>
      </c>
      <c r="D12750" s="158">
        <v>1049.7853560000001</v>
      </c>
      <c r="E12750" s="151">
        <v>5827</v>
      </c>
      <c r="F12750" s="151">
        <v>7</v>
      </c>
      <c r="G12750" s="158">
        <v>61.196216864260023</v>
      </c>
    </row>
    <row r="12751" spans="1:7" x14ac:dyDescent="0.25">
      <c r="A12751" s="147">
        <v>12747</v>
      </c>
      <c r="B12751" s="151">
        <v>21305146604</v>
      </c>
      <c r="C12751" s="151">
        <v>538</v>
      </c>
      <c r="D12751" s="158">
        <v>1088.9705750000001</v>
      </c>
      <c r="E12751" s="151">
        <v>2262</v>
      </c>
      <c r="F12751" s="151">
        <v>9</v>
      </c>
      <c r="G12751" s="158">
        <v>84.940721992806715</v>
      </c>
    </row>
    <row r="12752" spans="1:7" x14ac:dyDescent="0.25">
      <c r="A12752" s="147">
        <v>12748</v>
      </c>
      <c r="B12752" s="151">
        <v>21305146605</v>
      </c>
      <c r="C12752" s="151">
        <v>495</v>
      </c>
      <c r="D12752" s="158">
        <v>1058.7619319999999</v>
      </c>
      <c r="E12752" s="151">
        <v>4957</v>
      </c>
      <c r="F12752" s="151">
        <v>7</v>
      </c>
      <c r="G12752" s="158">
        <v>66.990808578659923</v>
      </c>
    </row>
    <row r="12753" spans="1:7" x14ac:dyDescent="0.25">
      <c r="A12753" s="147">
        <v>12749</v>
      </c>
      <c r="B12753" s="151">
        <v>21305146607</v>
      </c>
      <c r="C12753" s="151">
        <v>804</v>
      </c>
      <c r="D12753" s="158">
        <v>1052.4864749999999</v>
      </c>
      <c r="E12753" s="151">
        <v>5583</v>
      </c>
      <c r="F12753" s="151">
        <v>7</v>
      </c>
      <c r="G12753" s="158">
        <v>62.821366724390572</v>
      </c>
    </row>
    <row r="12754" spans="1:7" x14ac:dyDescent="0.25">
      <c r="A12754" s="147">
        <v>12750</v>
      </c>
      <c r="B12754" s="151">
        <v>21305146608</v>
      </c>
      <c r="C12754" s="151">
        <v>810</v>
      </c>
      <c r="D12754" s="158">
        <v>1068.1493599999999</v>
      </c>
      <c r="E12754" s="151">
        <v>4095</v>
      </c>
      <c r="F12754" s="151">
        <v>8</v>
      </c>
      <c r="G12754" s="158">
        <v>72.732116691088322</v>
      </c>
    </row>
    <row r="12755" spans="1:7" x14ac:dyDescent="0.25">
      <c r="A12755" s="147">
        <v>12751</v>
      </c>
      <c r="B12755" s="151">
        <v>21305146609</v>
      </c>
      <c r="C12755" s="151">
        <v>521</v>
      </c>
      <c r="D12755" s="158">
        <v>1116.231483</v>
      </c>
      <c r="E12755" s="151">
        <v>579</v>
      </c>
      <c r="F12755" s="151">
        <v>10</v>
      </c>
      <c r="G12755" s="158">
        <v>96.15025975755961</v>
      </c>
    </row>
    <row r="12756" spans="1:7" x14ac:dyDescent="0.25">
      <c r="A12756" s="147">
        <v>12752</v>
      </c>
      <c r="B12756" s="151">
        <v>21305146611</v>
      </c>
      <c r="C12756" s="151">
        <v>654</v>
      </c>
      <c r="D12756" s="158">
        <v>1090.3983390000001</v>
      </c>
      <c r="E12756" s="151">
        <v>2138</v>
      </c>
      <c r="F12756" s="151">
        <v>9</v>
      </c>
      <c r="G12756" s="158">
        <v>85.766617823364854</v>
      </c>
    </row>
    <row r="12757" spans="1:7" x14ac:dyDescent="0.25">
      <c r="A12757" s="147">
        <v>12753</v>
      </c>
      <c r="B12757" s="151">
        <v>21305146612</v>
      </c>
      <c r="C12757" s="151">
        <v>803</v>
      </c>
      <c r="D12757" s="158">
        <v>1100.8793479999999</v>
      </c>
      <c r="E12757" s="151">
        <v>1355</v>
      </c>
      <c r="F12757" s="151">
        <v>9</v>
      </c>
      <c r="G12757" s="158">
        <v>90.981750366324761</v>
      </c>
    </row>
    <row r="12758" spans="1:7" x14ac:dyDescent="0.25">
      <c r="A12758" s="147">
        <v>12754</v>
      </c>
      <c r="B12758" s="151">
        <v>21305146614</v>
      </c>
      <c r="C12758" s="151">
        <v>720</v>
      </c>
      <c r="D12758" s="158">
        <v>1091.4644559999999</v>
      </c>
      <c r="E12758" s="151">
        <v>2048</v>
      </c>
      <c r="F12758" s="151">
        <v>9</v>
      </c>
      <c r="G12758" s="158">
        <v>86.366058345544161</v>
      </c>
    </row>
    <row r="12759" spans="1:7" x14ac:dyDescent="0.25">
      <c r="A12759" s="147">
        <v>12755</v>
      </c>
      <c r="B12759" s="151">
        <v>21305146615</v>
      </c>
      <c r="C12759" s="151">
        <v>607</v>
      </c>
      <c r="D12759" s="158">
        <v>1089.368616</v>
      </c>
      <c r="E12759" s="151">
        <v>2227</v>
      </c>
      <c r="F12759" s="151">
        <v>9</v>
      </c>
      <c r="G12759" s="158">
        <v>85.173837751432004</v>
      </c>
    </row>
    <row r="12760" spans="1:7" x14ac:dyDescent="0.25">
      <c r="A12760" s="147">
        <v>12756</v>
      </c>
      <c r="B12760" s="151">
        <v>21305146616</v>
      </c>
      <c r="C12760" s="151">
        <v>696</v>
      </c>
      <c r="D12760" s="158">
        <v>1088.916536</v>
      </c>
      <c r="E12760" s="151">
        <v>2271</v>
      </c>
      <c r="F12760" s="151">
        <v>9</v>
      </c>
      <c r="G12760" s="158">
        <v>84.880777940588786</v>
      </c>
    </row>
    <row r="12761" spans="1:7" x14ac:dyDescent="0.25">
      <c r="A12761" s="147">
        <v>12757</v>
      </c>
      <c r="B12761" s="151">
        <v>21305146617</v>
      </c>
      <c r="C12761" s="151">
        <v>584</v>
      </c>
      <c r="D12761" s="158">
        <v>1025.7480740000001</v>
      </c>
      <c r="E12761" s="151">
        <v>7838</v>
      </c>
      <c r="F12761" s="151">
        <v>6</v>
      </c>
      <c r="G12761" s="158">
        <v>47.802051418675902</v>
      </c>
    </row>
    <row r="12762" spans="1:7" x14ac:dyDescent="0.25">
      <c r="A12762" s="147">
        <v>12758</v>
      </c>
      <c r="B12762" s="151">
        <v>21305146618</v>
      </c>
      <c r="C12762" s="151">
        <v>715</v>
      </c>
      <c r="D12762" s="158">
        <v>1111.705927</v>
      </c>
      <c r="E12762" s="151">
        <v>758</v>
      </c>
      <c r="F12762" s="151">
        <v>10</v>
      </c>
      <c r="G12762" s="158">
        <v>94.958039163447452</v>
      </c>
    </row>
    <row r="12763" spans="1:7" x14ac:dyDescent="0.25">
      <c r="A12763" s="147">
        <v>12759</v>
      </c>
      <c r="B12763" s="151">
        <v>21305146619</v>
      </c>
      <c r="C12763" s="151">
        <v>373</v>
      </c>
      <c r="D12763" s="158">
        <v>1087.152024</v>
      </c>
      <c r="E12763" s="151">
        <v>2415</v>
      </c>
      <c r="F12763" s="151">
        <v>9</v>
      </c>
      <c r="G12763" s="158">
        <v>83.921673105101902</v>
      </c>
    </row>
    <row r="12764" spans="1:7" x14ac:dyDescent="0.25">
      <c r="A12764" s="147">
        <v>12760</v>
      </c>
      <c r="B12764" s="151">
        <v>21305146620</v>
      </c>
      <c r="C12764" s="151">
        <v>679</v>
      </c>
      <c r="D12764" s="158">
        <v>1070.432912</v>
      </c>
      <c r="E12764" s="151">
        <v>3885</v>
      </c>
      <c r="F12764" s="151">
        <v>8</v>
      </c>
      <c r="G12764" s="158">
        <v>74.130811242840011</v>
      </c>
    </row>
    <row r="12765" spans="1:7" x14ac:dyDescent="0.25">
      <c r="A12765" s="147">
        <v>12761</v>
      </c>
      <c r="B12765" s="151">
        <v>21305146622</v>
      </c>
      <c r="C12765" s="151">
        <v>467</v>
      </c>
      <c r="D12765" s="158">
        <v>1094.1558620000001</v>
      </c>
      <c r="E12765" s="151">
        <v>1860</v>
      </c>
      <c r="F12765" s="151">
        <v>9</v>
      </c>
      <c r="G12765" s="158">
        <v>87.618222991874248</v>
      </c>
    </row>
    <row r="12766" spans="1:7" x14ac:dyDescent="0.25">
      <c r="A12766" s="147">
        <v>12762</v>
      </c>
      <c r="B12766" s="151">
        <v>21305146623</v>
      </c>
      <c r="C12766" s="151">
        <v>626</v>
      </c>
      <c r="D12766" s="158">
        <v>1066.774527</v>
      </c>
      <c r="E12766" s="151">
        <v>4212</v>
      </c>
      <c r="F12766" s="151">
        <v>8</v>
      </c>
      <c r="G12766" s="158">
        <v>71.952844012255227</v>
      </c>
    </row>
    <row r="12767" spans="1:7" x14ac:dyDescent="0.25">
      <c r="A12767" s="147">
        <v>12763</v>
      </c>
      <c r="B12767" s="151">
        <v>21305146624</v>
      </c>
      <c r="C12767" s="151">
        <v>603</v>
      </c>
      <c r="D12767" s="158">
        <v>1034.313889</v>
      </c>
      <c r="E12767" s="151">
        <v>7170</v>
      </c>
      <c r="F12767" s="151">
        <v>6</v>
      </c>
      <c r="G12767" s="158">
        <v>52.251232183295592</v>
      </c>
    </row>
    <row r="12768" spans="1:7" x14ac:dyDescent="0.25">
      <c r="A12768" s="147">
        <v>12764</v>
      </c>
      <c r="B12768" s="151">
        <v>21305146626</v>
      </c>
      <c r="C12768" s="151">
        <v>619</v>
      </c>
      <c r="D12768" s="158">
        <v>1025.8379990000001</v>
      </c>
      <c r="E12768" s="151">
        <v>7831</v>
      </c>
      <c r="F12768" s="151">
        <v>6</v>
      </c>
      <c r="G12768" s="158">
        <v>47.848674570400959</v>
      </c>
    </row>
    <row r="12769" spans="1:7" x14ac:dyDescent="0.25">
      <c r="A12769" s="147">
        <v>12765</v>
      </c>
      <c r="B12769" s="151">
        <v>21305146627</v>
      </c>
      <c r="C12769" s="151">
        <v>460</v>
      </c>
      <c r="D12769" s="158">
        <v>1120.8432600000001</v>
      </c>
      <c r="E12769" s="151">
        <v>418</v>
      </c>
      <c r="F12769" s="151">
        <v>10</v>
      </c>
      <c r="G12769" s="158">
        <v>97.222592247235923</v>
      </c>
    </row>
    <row r="12770" spans="1:7" x14ac:dyDescent="0.25">
      <c r="A12770" s="147">
        <v>12766</v>
      </c>
      <c r="B12770" s="151">
        <v>21305146628</v>
      </c>
      <c r="C12770" s="151">
        <v>372</v>
      </c>
      <c r="D12770" s="158">
        <v>1066.4945419999999</v>
      </c>
      <c r="E12770" s="151">
        <v>4245</v>
      </c>
      <c r="F12770" s="151">
        <v>8</v>
      </c>
      <c r="G12770" s="158">
        <v>71.733049154122824</v>
      </c>
    </row>
    <row r="12771" spans="1:7" x14ac:dyDescent="0.25">
      <c r="A12771" s="147">
        <v>12767</v>
      </c>
      <c r="B12771" s="151">
        <v>21305146629</v>
      </c>
      <c r="C12771" s="151">
        <v>544</v>
      </c>
      <c r="D12771" s="158">
        <v>1055.0301380000001</v>
      </c>
      <c r="E12771" s="151">
        <v>5360</v>
      </c>
      <c r="F12771" s="151">
        <v>7</v>
      </c>
      <c r="G12771" s="158">
        <v>64.306647129345933</v>
      </c>
    </row>
    <row r="12772" spans="1:7" x14ac:dyDescent="0.25">
      <c r="A12772" s="147">
        <v>12768</v>
      </c>
      <c r="B12772" s="151">
        <v>21305146630</v>
      </c>
      <c r="C12772" s="151">
        <v>622</v>
      </c>
      <c r="D12772" s="158">
        <v>1011.0460409999999</v>
      </c>
      <c r="E12772" s="151">
        <v>8914</v>
      </c>
      <c r="F12772" s="151">
        <v>5</v>
      </c>
      <c r="G12772" s="158">
        <v>40.635406953510056</v>
      </c>
    </row>
    <row r="12773" spans="1:7" x14ac:dyDescent="0.25">
      <c r="A12773" s="147">
        <v>12769</v>
      </c>
      <c r="B12773" s="151">
        <v>21305146631</v>
      </c>
      <c r="C12773" s="151">
        <v>411</v>
      </c>
      <c r="D12773" s="158">
        <v>1091.3348940000001</v>
      </c>
      <c r="E12773" s="151">
        <v>2059</v>
      </c>
      <c r="F12773" s="151">
        <v>9</v>
      </c>
      <c r="G12773" s="158">
        <v>86.29279339283336</v>
      </c>
    </row>
    <row r="12774" spans="1:7" x14ac:dyDescent="0.25">
      <c r="A12774" s="147">
        <v>12770</v>
      </c>
      <c r="B12774" s="151">
        <v>21305146632</v>
      </c>
      <c r="C12774" s="151">
        <v>490</v>
      </c>
      <c r="D12774" s="158">
        <v>1068.390404</v>
      </c>
      <c r="E12774" s="151">
        <v>4061</v>
      </c>
      <c r="F12774" s="151">
        <v>8</v>
      </c>
      <c r="G12774" s="158">
        <v>72.958571999467154</v>
      </c>
    </row>
    <row r="12775" spans="1:7" x14ac:dyDescent="0.25">
      <c r="A12775" s="147">
        <v>12771</v>
      </c>
      <c r="B12775" s="151">
        <v>21305146633</v>
      </c>
      <c r="C12775" s="151">
        <v>474</v>
      </c>
      <c r="D12775" s="158">
        <v>1064.628508</v>
      </c>
      <c r="E12775" s="151">
        <v>4404</v>
      </c>
      <c r="F12775" s="151">
        <v>8</v>
      </c>
      <c r="G12775" s="158">
        <v>70.674037564939383</v>
      </c>
    </row>
    <row r="12776" spans="1:7" x14ac:dyDescent="0.25">
      <c r="A12776" s="147">
        <v>12772</v>
      </c>
      <c r="B12776" s="151">
        <v>21305146634</v>
      </c>
      <c r="C12776" s="151">
        <v>466</v>
      </c>
      <c r="D12776" s="158">
        <v>1035.9872009999999</v>
      </c>
      <c r="E12776" s="151">
        <v>7042</v>
      </c>
      <c r="F12776" s="151">
        <v>6</v>
      </c>
      <c r="G12776" s="158">
        <v>53.103769814839488</v>
      </c>
    </row>
    <row r="12777" spans="1:7" x14ac:dyDescent="0.25">
      <c r="A12777" s="147">
        <v>12773</v>
      </c>
      <c r="B12777" s="151">
        <v>21305146635</v>
      </c>
      <c r="C12777" s="151">
        <v>513</v>
      </c>
      <c r="D12777" s="158">
        <v>1116.268194</v>
      </c>
      <c r="E12777" s="151">
        <v>574</v>
      </c>
      <c r="F12777" s="151">
        <v>10</v>
      </c>
      <c r="G12777" s="158">
        <v>96.183562008791796</v>
      </c>
    </row>
    <row r="12778" spans="1:7" x14ac:dyDescent="0.25">
      <c r="A12778" s="147">
        <v>12774</v>
      </c>
      <c r="B12778" s="151">
        <v>21305146636</v>
      </c>
      <c r="C12778" s="151">
        <v>584</v>
      </c>
      <c r="D12778" s="158">
        <v>1105.799614</v>
      </c>
      <c r="E12778" s="151">
        <v>1036</v>
      </c>
      <c r="F12778" s="151">
        <v>10</v>
      </c>
      <c r="G12778" s="158">
        <v>93.106433994938058</v>
      </c>
    </row>
    <row r="12779" spans="1:7" x14ac:dyDescent="0.25">
      <c r="A12779" s="147">
        <v>12775</v>
      </c>
      <c r="B12779" s="151">
        <v>21305146637</v>
      </c>
      <c r="C12779" s="151">
        <v>581</v>
      </c>
      <c r="D12779" s="158">
        <v>1040.1626859999999</v>
      </c>
      <c r="E12779" s="151">
        <v>6692</v>
      </c>
      <c r="F12779" s="151">
        <v>6</v>
      </c>
      <c r="G12779" s="158">
        <v>55.434927401092317</v>
      </c>
    </row>
    <row r="12780" spans="1:7" x14ac:dyDescent="0.25">
      <c r="A12780" s="147">
        <v>12776</v>
      </c>
      <c r="B12780" s="151">
        <v>21305146638</v>
      </c>
      <c r="C12780" s="151">
        <v>21</v>
      </c>
      <c r="D12780" s="158">
        <v>1144.280796</v>
      </c>
      <c r="E12780" s="151">
        <v>38</v>
      </c>
      <c r="F12780" s="151">
        <v>10</v>
      </c>
      <c r="G12780" s="158">
        <v>99.75356334088184</v>
      </c>
    </row>
    <row r="12781" spans="1:7" x14ac:dyDescent="0.25">
      <c r="A12781" s="147">
        <v>12777</v>
      </c>
      <c r="B12781" s="151">
        <v>21305146701</v>
      </c>
      <c r="C12781" s="151">
        <v>422</v>
      </c>
      <c r="D12781" s="158">
        <v>940.62956970000005</v>
      </c>
      <c r="E12781" s="151">
        <v>12266</v>
      </c>
      <c r="F12781" s="151">
        <v>3</v>
      </c>
      <c r="G12781" s="158">
        <v>18.309577727454375</v>
      </c>
    </row>
    <row r="12782" spans="1:7" x14ac:dyDescent="0.25">
      <c r="A12782" s="147">
        <v>12778</v>
      </c>
      <c r="B12782" s="151">
        <v>21305146702</v>
      </c>
      <c r="C12782" s="151">
        <v>340</v>
      </c>
      <c r="D12782" s="158">
        <v>1059.502782</v>
      </c>
      <c r="E12782" s="151">
        <v>4874</v>
      </c>
      <c r="F12782" s="151">
        <v>7</v>
      </c>
      <c r="G12782" s="158">
        <v>67.543625949114158</v>
      </c>
    </row>
    <row r="12783" spans="1:7" x14ac:dyDescent="0.25">
      <c r="A12783" s="147">
        <v>12779</v>
      </c>
      <c r="B12783" s="151">
        <v>21305146703</v>
      </c>
      <c r="C12783" s="151">
        <v>533</v>
      </c>
      <c r="D12783" s="158">
        <v>975.61556210000003</v>
      </c>
      <c r="E12783" s="151">
        <v>10878</v>
      </c>
      <c r="F12783" s="151">
        <v>4</v>
      </c>
      <c r="G12783" s="158">
        <v>27.554282669508456</v>
      </c>
    </row>
    <row r="12784" spans="1:7" x14ac:dyDescent="0.25">
      <c r="A12784" s="147">
        <v>12780</v>
      </c>
      <c r="B12784" s="151">
        <v>21305146704</v>
      </c>
      <c r="C12784" s="151">
        <v>399</v>
      </c>
      <c r="D12784" s="158">
        <v>887.86570180000001</v>
      </c>
      <c r="E12784" s="151">
        <v>13570</v>
      </c>
      <c r="F12784" s="151">
        <v>2</v>
      </c>
      <c r="G12784" s="158">
        <v>9.6243506061009718</v>
      </c>
    </row>
    <row r="12785" spans="1:7" x14ac:dyDescent="0.25">
      <c r="A12785" s="147">
        <v>12781</v>
      </c>
      <c r="B12785" s="151">
        <v>21305146705</v>
      </c>
      <c r="C12785" s="151">
        <v>705</v>
      </c>
      <c r="D12785" s="158">
        <v>919.85215700000003</v>
      </c>
      <c r="E12785" s="151">
        <v>12864</v>
      </c>
      <c r="F12785" s="151">
        <v>2</v>
      </c>
      <c r="G12785" s="158">
        <v>14.326628480085255</v>
      </c>
    </row>
    <row r="12786" spans="1:7" x14ac:dyDescent="0.25">
      <c r="A12786" s="147">
        <v>12782</v>
      </c>
      <c r="B12786" s="151">
        <v>21305146706</v>
      </c>
      <c r="C12786" s="151">
        <v>579</v>
      </c>
      <c r="D12786" s="158">
        <v>852.56117989999996</v>
      </c>
      <c r="E12786" s="151">
        <v>14105</v>
      </c>
      <c r="F12786" s="151">
        <v>1</v>
      </c>
      <c r="G12786" s="158">
        <v>6.0610097242573593</v>
      </c>
    </row>
    <row r="12787" spans="1:7" x14ac:dyDescent="0.25">
      <c r="A12787" s="147">
        <v>12783</v>
      </c>
      <c r="B12787" s="151">
        <v>21305146707</v>
      </c>
      <c r="C12787" s="151">
        <v>387</v>
      </c>
      <c r="D12787" s="158">
        <v>749.73197960000005</v>
      </c>
      <c r="E12787" s="151">
        <v>14832</v>
      </c>
      <c r="F12787" s="151">
        <v>1</v>
      </c>
      <c r="G12787" s="158">
        <v>1.2188623950979087</v>
      </c>
    </row>
    <row r="12788" spans="1:7" x14ac:dyDescent="0.25">
      <c r="A12788" s="147">
        <v>12784</v>
      </c>
      <c r="B12788" s="151">
        <v>21305146708</v>
      </c>
      <c r="C12788" s="151">
        <v>336</v>
      </c>
      <c r="D12788" s="158">
        <v>900.39524370000004</v>
      </c>
      <c r="E12788" s="151">
        <v>13327</v>
      </c>
      <c r="F12788" s="151">
        <v>2</v>
      </c>
      <c r="G12788" s="158">
        <v>11.242840015985081</v>
      </c>
    </row>
    <row r="12789" spans="1:7" x14ac:dyDescent="0.25">
      <c r="A12789" s="147">
        <v>12785</v>
      </c>
      <c r="B12789" s="151">
        <v>21305146709</v>
      </c>
      <c r="C12789" s="151">
        <v>569</v>
      </c>
      <c r="D12789" s="158">
        <v>821.53345179999997</v>
      </c>
      <c r="E12789" s="151">
        <v>14427</v>
      </c>
      <c r="F12789" s="151">
        <v>1</v>
      </c>
      <c r="G12789" s="158">
        <v>3.9163447449047553</v>
      </c>
    </row>
    <row r="12790" spans="1:7" x14ac:dyDescent="0.25">
      <c r="A12790" s="147">
        <v>12786</v>
      </c>
      <c r="B12790" s="151">
        <v>21305146710</v>
      </c>
      <c r="C12790" s="151">
        <v>390</v>
      </c>
      <c r="D12790" s="158">
        <v>874.16244759999995</v>
      </c>
      <c r="E12790" s="151">
        <v>13794</v>
      </c>
      <c r="F12790" s="151">
        <v>2</v>
      </c>
      <c r="G12790" s="158">
        <v>8.1324097508991606</v>
      </c>
    </row>
    <row r="12791" spans="1:7" x14ac:dyDescent="0.25">
      <c r="A12791" s="147">
        <v>12787</v>
      </c>
      <c r="B12791" s="151">
        <v>21305146711</v>
      </c>
      <c r="C12791" s="151">
        <v>435</v>
      </c>
      <c r="D12791" s="158">
        <v>959.70201039999995</v>
      </c>
      <c r="E12791" s="151">
        <v>11580</v>
      </c>
      <c r="F12791" s="151">
        <v>3</v>
      </c>
      <c r="G12791" s="158">
        <v>22.878646596509924</v>
      </c>
    </row>
    <row r="12792" spans="1:7" x14ac:dyDescent="0.25">
      <c r="A12792" s="147">
        <v>12788</v>
      </c>
      <c r="B12792" s="151">
        <v>21305146712</v>
      </c>
      <c r="C12792" s="151">
        <v>384</v>
      </c>
      <c r="D12792" s="158">
        <v>938.13374880000003</v>
      </c>
      <c r="E12792" s="151">
        <v>12331</v>
      </c>
      <c r="F12792" s="151">
        <v>3</v>
      </c>
      <c r="G12792" s="158">
        <v>17.876648461435991</v>
      </c>
    </row>
    <row r="12793" spans="1:7" x14ac:dyDescent="0.25">
      <c r="A12793" s="147">
        <v>12789</v>
      </c>
      <c r="B12793" s="151">
        <v>21305146713</v>
      </c>
      <c r="C12793" s="151">
        <v>601</v>
      </c>
      <c r="D12793" s="158">
        <v>854.35608609999997</v>
      </c>
      <c r="E12793" s="151">
        <v>14076</v>
      </c>
      <c r="F12793" s="151">
        <v>1</v>
      </c>
      <c r="G12793" s="158">
        <v>6.2541627814040224</v>
      </c>
    </row>
    <row r="12794" spans="1:7" x14ac:dyDescent="0.25">
      <c r="A12794" s="147">
        <v>12790</v>
      </c>
      <c r="B12794" s="151">
        <v>21305146715</v>
      </c>
      <c r="C12794" s="151">
        <v>349</v>
      </c>
      <c r="D12794" s="158">
        <v>962.95766160000005</v>
      </c>
      <c r="E12794" s="151">
        <v>11424</v>
      </c>
      <c r="F12794" s="151">
        <v>3</v>
      </c>
      <c r="G12794" s="158">
        <v>23.917676834954044</v>
      </c>
    </row>
    <row r="12795" spans="1:7" x14ac:dyDescent="0.25">
      <c r="A12795" s="147">
        <v>12791</v>
      </c>
      <c r="B12795" s="151">
        <v>21305146716</v>
      </c>
      <c r="C12795" s="151">
        <v>345</v>
      </c>
      <c r="D12795" s="158">
        <v>834.59685690000003</v>
      </c>
      <c r="E12795" s="151">
        <v>14306</v>
      </c>
      <c r="F12795" s="151">
        <v>1</v>
      </c>
      <c r="G12795" s="158">
        <v>4.7222592247235911</v>
      </c>
    </row>
    <row r="12796" spans="1:7" x14ac:dyDescent="0.25">
      <c r="A12796" s="147">
        <v>12792</v>
      </c>
      <c r="B12796" s="151">
        <v>21305146717</v>
      </c>
      <c r="C12796" s="151">
        <v>411</v>
      </c>
      <c r="D12796" s="158">
        <v>752.34022719999996</v>
      </c>
      <c r="E12796" s="151">
        <v>14826</v>
      </c>
      <c r="F12796" s="151">
        <v>1</v>
      </c>
      <c r="G12796" s="158">
        <v>1.2588250965765286</v>
      </c>
    </row>
    <row r="12797" spans="1:7" x14ac:dyDescent="0.25">
      <c r="A12797" s="147">
        <v>12793</v>
      </c>
      <c r="B12797" s="151">
        <v>21305146718</v>
      </c>
      <c r="C12797" s="151">
        <v>641</v>
      </c>
      <c r="D12797" s="158">
        <v>1000.9060930000001</v>
      </c>
      <c r="E12797" s="151">
        <v>9562</v>
      </c>
      <c r="F12797" s="151">
        <v>5</v>
      </c>
      <c r="G12797" s="158">
        <v>36.319435193819096</v>
      </c>
    </row>
    <row r="12798" spans="1:7" x14ac:dyDescent="0.25">
      <c r="A12798" s="147">
        <v>12794</v>
      </c>
      <c r="B12798" s="151">
        <v>21305146719</v>
      </c>
      <c r="C12798" s="151">
        <v>506</v>
      </c>
      <c r="D12798" s="158">
        <v>739.60068379999996</v>
      </c>
      <c r="E12798" s="151">
        <v>14858</v>
      </c>
      <c r="F12798" s="151">
        <v>1</v>
      </c>
      <c r="G12798" s="158">
        <v>1.0456906886905555</v>
      </c>
    </row>
    <row r="12799" spans="1:7" x14ac:dyDescent="0.25">
      <c r="A12799" s="147">
        <v>12795</v>
      </c>
      <c r="B12799" s="151">
        <v>21305146720</v>
      </c>
      <c r="C12799" s="151">
        <v>301</v>
      </c>
      <c r="D12799" s="158">
        <v>926.03047430000004</v>
      </c>
      <c r="E12799" s="151">
        <v>12714</v>
      </c>
      <c r="F12799" s="151">
        <v>2</v>
      </c>
      <c r="G12799" s="158">
        <v>15.325696017050753</v>
      </c>
    </row>
    <row r="12800" spans="1:7" x14ac:dyDescent="0.25">
      <c r="A12800" s="147">
        <v>12796</v>
      </c>
      <c r="B12800" s="151">
        <v>21305146721</v>
      </c>
      <c r="C12800" s="151">
        <v>276</v>
      </c>
      <c r="D12800" s="158">
        <v>976.5668379</v>
      </c>
      <c r="E12800" s="151">
        <v>10836</v>
      </c>
      <c r="F12800" s="151">
        <v>4</v>
      </c>
      <c r="G12800" s="158">
        <v>27.834021579858799</v>
      </c>
    </row>
    <row r="12801" spans="1:7" x14ac:dyDescent="0.25">
      <c r="A12801" s="147">
        <v>12797</v>
      </c>
      <c r="B12801" s="151">
        <v>21305146722</v>
      </c>
      <c r="C12801" s="151">
        <v>244</v>
      </c>
      <c r="D12801" s="158">
        <v>864.48298009999996</v>
      </c>
      <c r="E12801" s="151">
        <v>13950</v>
      </c>
      <c r="F12801" s="151">
        <v>1</v>
      </c>
      <c r="G12801" s="158">
        <v>7.0933795124550416</v>
      </c>
    </row>
    <row r="12802" spans="1:7" x14ac:dyDescent="0.25">
      <c r="A12802" s="147">
        <v>12798</v>
      </c>
      <c r="B12802" s="151">
        <v>21305146723</v>
      </c>
      <c r="C12802" s="151">
        <v>256</v>
      </c>
      <c r="D12802" s="158">
        <v>973.87797230000001</v>
      </c>
      <c r="E12802" s="151">
        <v>10962</v>
      </c>
      <c r="F12802" s="151">
        <v>4</v>
      </c>
      <c r="G12802" s="158">
        <v>26.994804848807778</v>
      </c>
    </row>
    <row r="12803" spans="1:7" x14ac:dyDescent="0.25">
      <c r="A12803" s="147">
        <v>12799</v>
      </c>
      <c r="B12803" s="151">
        <v>21305146724</v>
      </c>
      <c r="C12803" s="151">
        <v>477</v>
      </c>
      <c r="D12803" s="158">
        <v>985.35905049999997</v>
      </c>
      <c r="E12803" s="151">
        <v>10405</v>
      </c>
      <c r="F12803" s="151">
        <v>4</v>
      </c>
      <c r="G12803" s="158">
        <v>30.704675636072999</v>
      </c>
    </row>
    <row r="12804" spans="1:7" x14ac:dyDescent="0.25">
      <c r="A12804" s="147">
        <v>12800</v>
      </c>
      <c r="B12804" s="151">
        <v>21305146725</v>
      </c>
      <c r="C12804" s="151">
        <v>334</v>
      </c>
      <c r="D12804" s="158">
        <v>669.59007440000005</v>
      </c>
      <c r="E12804" s="151">
        <v>14947</v>
      </c>
      <c r="F12804" s="151">
        <v>1</v>
      </c>
      <c r="G12804" s="158">
        <v>0.45291061675769279</v>
      </c>
    </row>
    <row r="12805" spans="1:7" x14ac:dyDescent="0.25">
      <c r="A12805" s="147">
        <v>12801</v>
      </c>
      <c r="B12805" s="151">
        <v>21305146726</v>
      </c>
      <c r="C12805" s="151">
        <v>523</v>
      </c>
      <c r="D12805" s="158">
        <v>817.68590879999999</v>
      </c>
      <c r="E12805" s="151">
        <v>14470</v>
      </c>
      <c r="F12805" s="151">
        <v>1</v>
      </c>
      <c r="G12805" s="158">
        <v>3.629945384307979</v>
      </c>
    </row>
    <row r="12806" spans="1:7" x14ac:dyDescent="0.25">
      <c r="A12806" s="147">
        <v>12802</v>
      </c>
      <c r="B12806" s="151">
        <v>21305146727</v>
      </c>
      <c r="C12806" s="151">
        <v>357</v>
      </c>
      <c r="D12806" s="158">
        <v>879.50829710000005</v>
      </c>
      <c r="E12806" s="151">
        <v>13706</v>
      </c>
      <c r="F12806" s="151">
        <v>2</v>
      </c>
      <c r="G12806" s="158">
        <v>8.7185293725855875</v>
      </c>
    </row>
    <row r="12807" spans="1:7" x14ac:dyDescent="0.25">
      <c r="A12807" s="147">
        <v>12803</v>
      </c>
      <c r="B12807" s="151">
        <v>21305146728</v>
      </c>
      <c r="C12807" s="151">
        <v>333</v>
      </c>
      <c r="D12807" s="158">
        <v>824.89940579999995</v>
      </c>
      <c r="E12807" s="151">
        <v>14402</v>
      </c>
      <c r="F12807" s="151">
        <v>1</v>
      </c>
      <c r="G12807" s="158">
        <v>4.0828560010656716</v>
      </c>
    </row>
    <row r="12808" spans="1:7" x14ac:dyDescent="0.25">
      <c r="A12808" s="147">
        <v>12804</v>
      </c>
      <c r="B12808" s="151">
        <v>21305146729</v>
      </c>
      <c r="C12808" s="151">
        <v>259</v>
      </c>
      <c r="D12808" s="158">
        <v>1131.820545</v>
      </c>
      <c r="E12808" s="151">
        <v>168</v>
      </c>
      <c r="F12808" s="151">
        <v>10</v>
      </c>
      <c r="G12808" s="158">
        <v>98.887704808845072</v>
      </c>
    </row>
    <row r="12809" spans="1:7" x14ac:dyDescent="0.25">
      <c r="A12809" s="147">
        <v>12805</v>
      </c>
      <c r="B12809" s="151">
        <v>21305146730</v>
      </c>
      <c r="C12809" s="151">
        <v>392</v>
      </c>
      <c r="D12809" s="158">
        <v>956.14257339999995</v>
      </c>
      <c r="E12809" s="151">
        <v>11718</v>
      </c>
      <c r="F12809" s="151">
        <v>3</v>
      </c>
      <c r="G12809" s="158">
        <v>21.959504462501663</v>
      </c>
    </row>
    <row r="12810" spans="1:7" x14ac:dyDescent="0.25">
      <c r="A12810" s="147">
        <v>12806</v>
      </c>
      <c r="B12810" s="151">
        <v>21305146731</v>
      </c>
      <c r="C12810" s="151">
        <v>319</v>
      </c>
      <c r="D12810" s="158">
        <v>1007.499135</v>
      </c>
      <c r="E12810" s="151">
        <v>9153</v>
      </c>
      <c r="F12810" s="151">
        <v>5</v>
      </c>
      <c r="G12810" s="158">
        <v>39.043559344611694</v>
      </c>
    </row>
    <row r="12811" spans="1:7" x14ac:dyDescent="0.25">
      <c r="A12811" s="147">
        <v>12807</v>
      </c>
      <c r="B12811" s="151">
        <v>21305146732</v>
      </c>
      <c r="C12811" s="151">
        <v>590</v>
      </c>
      <c r="D12811" s="158">
        <v>799.30938719999995</v>
      </c>
      <c r="E12811" s="151">
        <v>14606</v>
      </c>
      <c r="F12811" s="151">
        <v>1</v>
      </c>
      <c r="G12811" s="158">
        <v>2.7241241507925937</v>
      </c>
    </row>
    <row r="12812" spans="1:7" x14ac:dyDescent="0.25">
      <c r="A12812" s="147">
        <v>12808</v>
      </c>
      <c r="B12812" s="151">
        <v>21305146733</v>
      </c>
      <c r="C12812" s="151">
        <v>348</v>
      </c>
      <c r="D12812" s="158">
        <v>872.30503080000005</v>
      </c>
      <c r="E12812" s="151">
        <v>13825</v>
      </c>
      <c r="F12812" s="151">
        <v>2</v>
      </c>
      <c r="G12812" s="158">
        <v>7.9259357932596242</v>
      </c>
    </row>
    <row r="12813" spans="1:7" x14ac:dyDescent="0.25">
      <c r="A12813" s="147">
        <v>12809</v>
      </c>
      <c r="B12813" s="151">
        <v>21305146734</v>
      </c>
      <c r="C12813" s="151">
        <v>524</v>
      </c>
      <c r="D12813" s="158">
        <v>826.82085040000004</v>
      </c>
      <c r="E12813" s="151">
        <v>14378</v>
      </c>
      <c r="F12813" s="151">
        <v>1</v>
      </c>
      <c r="G12813" s="158">
        <v>4.2427068069801521</v>
      </c>
    </row>
    <row r="12814" spans="1:7" x14ac:dyDescent="0.25">
      <c r="A12814" s="147">
        <v>12810</v>
      </c>
      <c r="B12814" s="151">
        <v>21305146735</v>
      </c>
      <c r="C12814" s="151">
        <v>285</v>
      </c>
      <c r="D12814" s="158">
        <v>1029.4961149999999</v>
      </c>
      <c r="E12814" s="151">
        <v>7547</v>
      </c>
      <c r="F12814" s="151">
        <v>6</v>
      </c>
      <c r="G12814" s="158">
        <v>49.740242440388968</v>
      </c>
    </row>
    <row r="12815" spans="1:7" x14ac:dyDescent="0.25">
      <c r="A12815" s="147">
        <v>12811</v>
      </c>
      <c r="B12815" s="151">
        <v>21305146736</v>
      </c>
      <c r="C12815" s="151">
        <v>293</v>
      </c>
      <c r="D12815" s="158">
        <v>928.79469619999998</v>
      </c>
      <c r="E12815" s="151">
        <v>12638</v>
      </c>
      <c r="F12815" s="151">
        <v>2</v>
      </c>
      <c r="G12815" s="158">
        <v>15.831890235779939</v>
      </c>
    </row>
    <row r="12816" spans="1:7" x14ac:dyDescent="0.25">
      <c r="A12816" s="147">
        <v>12812</v>
      </c>
      <c r="B12816" s="151">
        <v>21305146737</v>
      </c>
      <c r="C12816" s="151">
        <v>229</v>
      </c>
      <c r="D12816" s="158">
        <v>867.45268120000003</v>
      </c>
      <c r="E12816" s="151">
        <v>13902</v>
      </c>
      <c r="F12816" s="151">
        <v>1</v>
      </c>
      <c r="G12816" s="158">
        <v>7.4130811242840018</v>
      </c>
    </row>
    <row r="12817" spans="1:7" x14ac:dyDescent="0.25">
      <c r="A12817" s="147">
        <v>12813</v>
      </c>
      <c r="B12817" s="151">
        <v>21305146738</v>
      </c>
      <c r="C12817" s="151">
        <v>359</v>
      </c>
      <c r="D12817" s="158">
        <v>1077.1336240000001</v>
      </c>
      <c r="E12817" s="151">
        <v>3299</v>
      </c>
      <c r="F12817" s="151">
        <v>8</v>
      </c>
      <c r="G12817" s="158">
        <v>78.033835087251902</v>
      </c>
    </row>
    <row r="12818" spans="1:7" x14ac:dyDescent="0.25">
      <c r="A12818" s="147">
        <v>12814</v>
      </c>
      <c r="B12818" s="151">
        <v>21305146739</v>
      </c>
      <c r="C12818" s="151">
        <v>311</v>
      </c>
      <c r="D12818" s="158">
        <v>864.55194689999996</v>
      </c>
      <c r="E12818" s="151">
        <v>13949</v>
      </c>
      <c r="F12818" s="151">
        <v>1</v>
      </c>
      <c r="G12818" s="158">
        <v>7.1000399627014792</v>
      </c>
    </row>
    <row r="12819" spans="1:7" x14ac:dyDescent="0.25">
      <c r="A12819" s="147">
        <v>12815</v>
      </c>
      <c r="B12819" s="151">
        <v>21305146740</v>
      </c>
      <c r="C12819" s="151">
        <v>266</v>
      </c>
      <c r="D12819" s="158">
        <v>919.81541419999996</v>
      </c>
      <c r="E12819" s="151">
        <v>12866</v>
      </c>
      <c r="F12819" s="151">
        <v>2</v>
      </c>
      <c r="G12819" s="158">
        <v>14.313307579592379</v>
      </c>
    </row>
    <row r="12820" spans="1:7" x14ac:dyDescent="0.25">
      <c r="A12820" s="147">
        <v>12816</v>
      </c>
      <c r="B12820" s="151">
        <v>21305146741</v>
      </c>
      <c r="C12820" s="151">
        <v>242</v>
      </c>
      <c r="D12820" s="158">
        <v>935.20299169999998</v>
      </c>
      <c r="E12820" s="151">
        <v>12456</v>
      </c>
      <c r="F12820" s="151">
        <v>3</v>
      </c>
      <c r="G12820" s="158">
        <v>17.044092180631409</v>
      </c>
    </row>
    <row r="12821" spans="1:7" x14ac:dyDescent="0.25">
      <c r="A12821" s="147">
        <v>12817</v>
      </c>
      <c r="B12821" s="151">
        <v>21305146742</v>
      </c>
      <c r="C12821" s="151">
        <v>358</v>
      </c>
      <c r="D12821" s="158">
        <v>797.4834922</v>
      </c>
      <c r="E12821" s="151">
        <v>14624</v>
      </c>
      <c r="F12821" s="151">
        <v>1</v>
      </c>
      <c r="G12821" s="158">
        <v>2.6042360463567338</v>
      </c>
    </row>
    <row r="12822" spans="1:7" x14ac:dyDescent="0.25">
      <c r="A12822" s="147">
        <v>12818</v>
      </c>
      <c r="B12822" s="151">
        <v>21305146743</v>
      </c>
      <c r="C12822" s="151">
        <v>462</v>
      </c>
      <c r="D12822" s="158">
        <v>929.90234740000005</v>
      </c>
      <c r="E12822" s="151">
        <v>12609</v>
      </c>
      <c r="F12822" s="151">
        <v>2</v>
      </c>
      <c r="G12822" s="158">
        <v>16.025043292926604</v>
      </c>
    </row>
    <row r="12823" spans="1:7" x14ac:dyDescent="0.25">
      <c r="A12823" s="147">
        <v>12819</v>
      </c>
      <c r="B12823" s="151">
        <v>21305146744</v>
      </c>
      <c r="C12823" s="151">
        <v>579</v>
      </c>
      <c r="D12823" s="158">
        <v>913.543814</v>
      </c>
      <c r="E12823" s="151">
        <v>13013</v>
      </c>
      <c r="F12823" s="151">
        <v>2</v>
      </c>
      <c r="G12823" s="158">
        <v>13.334221393366191</v>
      </c>
    </row>
    <row r="12824" spans="1:7" x14ac:dyDescent="0.25">
      <c r="A12824" s="147">
        <v>12820</v>
      </c>
      <c r="B12824" s="151">
        <v>21305146745</v>
      </c>
      <c r="C12824" s="151">
        <v>571</v>
      </c>
      <c r="D12824" s="158">
        <v>803.09334439999998</v>
      </c>
      <c r="E12824" s="151">
        <v>14572</v>
      </c>
      <c r="F12824" s="151">
        <v>1</v>
      </c>
      <c r="G12824" s="158">
        <v>2.9505794591714403</v>
      </c>
    </row>
    <row r="12825" spans="1:7" x14ac:dyDescent="0.25">
      <c r="A12825" s="147">
        <v>12821</v>
      </c>
      <c r="B12825" s="151">
        <v>21305146746</v>
      </c>
      <c r="C12825" s="151">
        <v>367</v>
      </c>
      <c r="D12825" s="158">
        <v>833.37527209999996</v>
      </c>
      <c r="E12825" s="151">
        <v>14319</v>
      </c>
      <c r="F12825" s="151">
        <v>1</v>
      </c>
      <c r="G12825" s="158">
        <v>4.635673371519915</v>
      </c>
    </row>
    <row r="12826" spans="1:7" x14ac:dyDescent="0.25">
      <c r="A12826" s="147">
        <v>12822</v>
      </c>
      <c r="B12826" s="151">
        <v>21305146747</v>
      </c>
      <c r="C12826" s="151">
        <v>277</v>
      </c>
      <c r="D12826" s="158">
        <v>924.04227079999998</v>
      </c>
      <c r="E12826" s="151">
        <v>12766</v>
      </c>
      <c r="F12826" s="151">
        <v>2</v>
      </c>
      <c r="G12826" s="158">
        <v>14.979352604236047</v>
      </c>
    </row>
    <row r="12827" spans="1:7" x14ac:dyDescent="0.25">
      <c r="A12827" s="147">
        <v>12823</v>
      </c>
      <c r="B12827" s="151">
        <v>21305146748</v>
      </c>
      <c r="C12827" s="151">
        <v>542</v>
      </c>
      <c r="D12827" s="158">
        <v>982.15458390000003</v>
      </c>
      <c r="E12827" s="151">
        <v>10556</v>
      </c>
      <c r="F12827" s="151">
        <v>4</v>
      </c>
      <c r="G12827" s="158">
        <v>29.698947648861061</v>
      </c>
    </row>
    <row r="12828" spans="1:7" x14ac:dyDescent="0.25">
      <c r="A12828" s="147">
        <v>12824</v>
      </c>
      <c r="B12828" s="151">
        <v>21305146802</v>
      </c>
      <c r="C12828" s="151">
        <v>468</v>
      </c>
      <c r="D12828" s="158">
        <v>930.30090959999995</v>
      </c>
      <c r="E12828" s="151">
        <v>12594</v>
      </c>
      <c r="F12828" s="151">
        <v>2</v>
      </c>
      <c r="G12828" s="158">
        <v>16.124950046623152</v>
      </c>
    </row>
    <row r="12829" spans="1:7" x14ac:dyDescent="0.25">
      <c r="A12829" s="147">
        <v>12825</v>
      </c>
      <c r="B12829" s="151">
        <v>21305146803</v>
      </c>
      <c r="C12829" s="151">
        <v>436</v>
      </c>
      <c r="D12829" s="158">
        <v>901.00826570000004</v>
      </c>
      <c r="E12829" s="151">
        <v>13315</v>
      </c>
      <c r="F12829" s="151">
        <v>2</v>
      </c>
      <c r="G12829" s="158">
        <v>11.322765418942321</v>
      </c>
    </row>
    <row r="12830" spans="1:7" x14ac:dyDescent="0.25">
      <c r="A12830" s="147">
        <v>12826</v>
      </c>
      <c r="B12830" s="151">
        <v>21305146804</v>
      </c>
      <c r="C12830" s="151">
        <v>393</v>
      </c>
      <c r="D12830" s="158">
        <v>880.41878640000004</v>
      </c>
      <c r="E12830" s="151">
        <v>13694</v>
      </c>
      <c r="F12830" s="151">
        <v>2</v>
      </c>
      <c r="G12830" s="158">
        <v>8.7984547755428277</v>
      </c>
    </row>
    <row r="12831" spans="1:7" x14ac:dyDescent="0.25">
      <c r="A12831" s="147">
        <v>12827</v>
      </c>
      <c r="B12831" s="151">
        <v>21305146805</v>
      </c>
      <c r="C12831" s="151">
        <v>458</v>
      </c>
      <c r="D12831" s="158">
        <v>951.95221500000002</v>
      </c>
      <c r="E12831" s="151">
        <v>11868</v>
      </c>
      <c r="F12831" s="151">
        <v>3</v>
      </c>
      <c r="G12831" s="158">
        <v>20.960436925536165</v>
      </c>
    </row>
    <row r="12832" spans="1:7" x14ac:dyDescent="0.25">
      <c r="A12832" s="147">
        <v>12828</v>
      </c>
      <c r="B12832" s="151">
        <v>21305146806</v>
      </c>
      <c r="C12832" s="151">
        <v>476</v>
      </c>
      <c r="D12832" s="158">
        <v>1080.3612350000001</v>
      </c>
      <c r="E12832" s="151">
        <v>3007</v>
      </c>
      <c r="F12832" s="151">
        <v>9</v>
      </c>
      <c r="G12832" s="158">
        <v>79.978686559211397</v>
      </c>
    </row>
    <row r="12833" spans="1:7" x14ac:dyDescent="0.25">
      <c r="A12833" s="147">
        <v>12829</v>
      </c>
      <c r="B12833" s="151">
        <v>21305146807</v>
      </c>
      <c r="C12833" s="151">
        <v>439</v>
      </c>
      <c r="D12833" s="158">
        <v>969.03282479999996</v>
      </c>
      <c r="E12833" s="151">
        <v>11163</v>
      </c>
      <c r="F12833" s="151">
        <v>3</v>
      </c>
      <c r="G12833" s="158">
        <v>25.656054349274012</v>
      </c>
    </row>
    <row r="12834" spans="1:7" x14ac:dyDescent="0.25">
      <c r="A12834" s="147">
        <v>12830</v>
      </c>
      <c r="B12834" s="151">
        <v>21305146808</v>
      </c>
      <c r="C12834" s="151">
        <v>292</v>
      </c>
      <c r="D12834" s="158">
        <v>1003.576848</v>
      </c>
      <c r="E12834" s="151">
        <v>9408</v>
      </c>
      <c r="F12834" s="151">
        <v>5</v>
      </c>
      <c r="G12834" s="158">
        <v>37.345144531770345</v>
      </c>
    </row>
    <row r="12835" spans="1:7" x14ac:dyDescent="0.25">
      <c r="A12835" s="147">
        <v>12831</v>
      </c>
      <c r="B12835" s="151">
        <v>21305146809</v>
      </c>
      <c r="C12835" s="151">
        <v>370</v>
      </c>
      <c r="D12835" s="158">
        <v>1075.940593</v>
      </c>
      <c r="E12835" s="151">
        <v>3407</v>
      </c>
      <c r="F12835" s="151">
        <v>8</v>
      </c>
      <c r="G12835" s="158">
        <v>77.314506460636736</v>
      </c>
    </row>
    <row r="12836" spans="1:7" x14ac:dyDescent="0.25">
      <c r="A12836" s="147">
        <v>12832</v>
      </c>
      <c r="B12836" s="151">
        <v>21305146810</v>
      </c>
      <c r="C12836" s="151">
        <v>334</v>
      </c>
      <c r="D12836" s="158">
        <v>920.84410600000001</v>
      </c>
      <c r="E12836" s="151">
        <v>12838</v>
      </c>
      <c r="F12836" s="151">
        <v>2</v>
      </c>
      <c r="G12836" s="158">
        <v>14.499800186492607</v>
      </c>
    </row>
    <row r="12837" spans="1:7" x14ac:dyDescent="0.25">
      <c r="A12837" s="147">
        <v>12833</v>
      </c>
      <c r="B12837" s="151">
        <v>21305146811</v>
      </c>
      <c r="C12837" s="151">
        <v>418</v>
      </c>
      <c r="D12837" s="158">
        <v>966.7486705</v>
      </c>
      <c r="E12837" s="151">
        <v>11267</v>
      </c>
      <c r="F12837" s="151">
        <v>3</v>
      </c>
      <c r="G12837" s="158">
        <v>24.963367523644596</v>
      </c>
    </row>
    <row r="12838" spans="1:7" x14ac:dyDescent="0.25">
      <c r="A12838" s="147">
        <v>12834</v>
      </c>
      <c r="B12838" s="151">
        <v>21305146812</v>
      </c>
      <c r="C12838" s="151">
        <v>528</v>
      </c>
      <c r="D12838" s="158">
        <v>919.79513989999998</v>
      </c>
      <c r="E12838" s="151">
        <v>12868</v>
      </c>
      <c r="F12838" s="151">
        <v>2</v>
      </c>
      <c r="G12838" s="158">
        <v>14.299986679099508</v>
      </c>
    </row>
    <row r="12839" spans="1:7" x14ac:dyDescent="0.25">
      <c r="A12839" s="147">
        <v>12835</v>
      </c>
      <c r="B12839" s="151">
        <v>21305146813</v>
      </c>
      <c r="C12839" s="151">
        <v>360</v>
      </c>
      <c r="D12839" s="158">
        <v>999.6583809</v>
      </c>
      <c r="E12839" s="151">
        <v>9624</v>
      </c>
      <c r="F12839" s="151">
        <v>5</v>
      </c>
      <c r="G12839" s="158">
        <v>35.906487278540027</v>
      </c>
    </row>
    <row r="12840" spans="1:7" x14ac:dyDescent="0.25">
      <c r="A12840" s="147">
        <v>12836</v>
      </c>
      <c r="B12840" s="151">
        <v>21305146814</v>
      </c>
      <c r="C12840" s="151">
        <v>452</v>
      </c>
      <c r="D12840" s="158">
        <v>927.87921329999995</v>
      </c>
      <c r="E12840" s="151">
        <v>12668</v>
      </c>
      <c r="F12840" s="151">
        <v>2</v>
      </c>
      <c r="G12840" s="158">
        <v>15.63207672838684</v>
      </c>
    </row>
    <row r="12841" spans="1:7" x14ac:dyDescent="0.25">
      <c r="A12841" s="147">
        <v>12837</v>
      </c>
      <c r="B12841" s="151">
        <v>21305146816</v>
      </c>
      <c r="C12841" s="151">
        <v>611</v>
      </c>
      <c r="D12841" s="158">
        <v>962.99446750000004</v>
      </c>
      <c r="E12841" s="151">
        <v>11421</v>
      </c>
      <c r="F12841" s="151">
        <v>3</v>
      </c>
      <c r="G12841" s="158">
        <v>23.937658185693351</v>
      </c>
    </row>
    <row r="12842" spans="1:7" x14ac:dyDescent="0.25">
      <c r="A12842" s="147">
        <v>12838</v>
      </c>
      <c r="B12842" s="151">
        <v>21305146817</v>
      </c>
      <c r="C12842" s="151">
        <v>260</v>
      </c>
      <c r="D12842" s="158">
        <v>851.58713990000001</v>
      </c>
      <c r="E12842" s="151">
        <v>14118</v>
      </c>
      <c r="F12842" s="151">
        <v>1</v>
      </c>
      <c r="G12842" s="158">
        <v>5.9744238710536832</v>
      </c>
    </row>
    <row r="12843" spans="1:7" x14ac:dyDescent="0.25">
      <c r="A12843" s="147">
        <v>12839</v>
      </c>
      <c r="B12843" s="151">
        <v>21305146818</v>
      </c>
      <c r="C12843" s="151">
        <v>287</v>
      </c>
      <c r="D12843" s="158">
        <v>962.68743010000003</v>
      </c>
      <c r="E12843" s="151">
        <v>11443</v>
      </c>
      <c r="F12843" s="151">
        <v>3</v>
      </c>
      <c r="G12843" s="158">
        <v>23.791128280271749</v>
      </c>
    </row>
    <row r="12844" spans="1:7" x14ac:dyDescent="0.25">
      <c r="A12844" s="147">
        <v>12840</v>
      </c>
      <c r="B12844" s="151">
        <v>21305146819</v>
      </c>
      <c r="C12844" s="151">
        <v>294</v>
      </c>
      <c r="D12844" s="158">
        <v>1086.3490670000001</v>
      </c>
      <c r="E12844" s="151">
        <v>2488</v>
      </c>
      <c r="F12844" s="151">
        <v>9</v>
      </c>
      <c r="G12844" s="158">
        <v>83.435460237112025</v>
      </c>
    </row>
    <row r="12845" spans="1:7" x14ac:dyDescent="0.25">
      <c r="A12845" s="147">
        <v>12841</v>
      </c>
      <c r="B12845" s="151">
        <v>21305146820</v>
      </c>
      <c r="C12845" s="151">
        <v>374</v>
      </c>
      <c r="D12845" s="158">
        <v>854.21798809999996</v>
      </c>
      <c r="E12845" s="151">
        <v>14079</v>
      </c>
      <c r="F12845" s="151">
        <v>1</v>
      </c>
      <c r="G12845" s="158">
        <v>6.2341814306647123</v>
      </c>
    </row>
    <row r="12846" spans="1:7" x14ac:dyDescent="0.25">
      <c r="A12846" s="147">
        <v>12842</v>
      </c>
      <c r="B12846" s="151">
        <v>21305146821</v>
      </c>
      <c r="C12846" s="151">
        <v>360</v>
      </c>
      <c r="D12846" s="158">
        <v>891.73503530000005</v>
      </c>
      <c r="E12846" s="151">
        <v>13492</v>
      </c>
      <c r="F12846" s="151">
        <v>2</v>
      </c>
      <c r="G12846" s="158">
        <v>10.143865725323032</v>
      </c>
    </row>
    <row r="12847" spans="1:7" x14ac:dyDescent="0.25">
      <c r="A12847" s="147">
        <v>12843</v>
      </c>
      <c r="B12847" s="151">
        <v>21305146822</v>
      </c>
      <c r="C12847" s="151">
        <v>471</v>
      </c>
      <c r="D12847" s="158">
        <v>998.18715929999996</v>
      </c>
      <c r="E12847" s="151">
        <v>9714</v>
      </c>
      <c r="F12847" s="151">
        <v>4</v>
      </c>
      <c r="G12847" s="158">
        <v>35.307046756360734</v>
      </c>
    </row>
    <row r="12848" spans="1:7" x14ac:dyDescent="0.25">
      <c r="A12848" s="147">
        <v>12844</v>
      </c>
      <c r="B12848" s="151">
        <v>21305146823</v>
      </c>
      <c r="C12848" s="151">
        <v>408</v>
      </c>
      <c r="D12848" s="158">
        <v>938.52498760000003</v>
      </c>
      <c r="E12848" s="151">
        <v>12323</v>
      </c>
      <c r="F12848" s="151">
        <v>3</v>
      </c>
      <c r="G12848" s="158">
        <v>17.929932063407485</v>
      </c>
    </row>
    <row r="12849" spans="1:7" x14ac:dyDescent="0.25">
      <c r="A12849" s="147">
        <v>12845</v>
      </c>
      <c r="B12849" s="151">
        <v>21305146824</v>
      </c>
      <c r="C12849" s="151">
        <v>337</v>
      </c>
      <c r="D12849" s="158">
        <v>958.47772799999996</v>
      </c>
      <c r="E12849" s="151">
        <v>11627</v>
      </c>
      <c r="F12849" s="151">
        <v>3</v>
      </c>
      <c r="G12849" s="158">
        <v>22.565605434927402</v>
      </c>
    </row>
    <row r="12850" spans="1:7" x14ac:dyDescent="0.25">
      <c r="A12850" s="147">
        <v>12846</v>
      </c>
      <c r="B12850" s="151">
        <v>21305146825</v>
      </c>
      <c r="C12850" s="151">
        <v>267</v>
      </c>
      <c r="D12850" s="158">
        <v>1082.373967</v>
      </c>
      <c r="E12850" s="151">
        <v>2830</v>
      </c>
      <c r="F12850" s="151">
        <v>9</v>
      </c>
      <c r="G12850" s="158">
        <v>81.157586252830697</v>
      </c>
    </row>
    <row r="12851" spans="1:7" x14ac:dyDescent="0.25">
      <c r="A12851" s="147">
        <v>12847</v>
      </c>
      <c r="B12851" s="151">
        <v>21305146826</v>
      </c>
      <c r="C12851" s="151">
        <v>337</v>
      </c>
      <c r="D12851" s="158">
        <v>1054.0505149999999</v>
      </c>
      <c r="E12851" s="151">
        <v>5457</v>
      </c>
      <c r="F12851" s="151">
        <v>7</v>
      </c>
      <c r="G12851" s="158">
        <v>63.660583455441589</v>
      </c>
    </row>
    <row r="12852" spans="1:7" x14ac:dyDescent="0.25">
      <c r="A12852" s="147">
        <v>12848</v>
      </c>
      <c r="B12852" s="151">
        <v>21305146827</v>
      </c>
      <c r="C12852" s="151">
        <v>413</v>
      </c>
      <c r="D12852" s="158">
        <v>950.96074410000006</v>
      </c>
      <c r="E12852" s="151">
        <v>11909</v>
      </c>
      <c r="F12852" s="151">
        <v>3</v>
      </c>
      <c r="G12852" s="158">
        <v>20.687358465432261</v>
      </c>
    </row>
    <row r="12853" spans="1:7" x14ac:dyDescent="0.25">
      <c r="A12853" s="147">
        <v>12849</v>
      </c>
      <c r="B12853" s="151">
        <v>21305146828</v>
      </c>
      <c r="C12853" s="151">
        <v>318</v>
      </c>
      <c r="D12853" s="158">
        <v>1117.650345</v>
      </c>
      <c r="E12853" s="151">
        <v>529</v>
      </c>
      <c r="F12853" s="151">
        <v>10</v>
      </c>
      <c r="G12853" s="158">
        <v>96.483282269881443</v>
      </c>
    </row>
    <row r="12854" spans="1:7" x14ac:dyDescent="0.25">
      <c r="A12854" s="147">
        <v>12850</v>
      </c>
      <c r="B12854" s="151">
        <v>21305146829</v>
      </c>
      <c r="C12854" s="151">
        <v>285</v>
      </c>
      <c r="D12854" s="158">
        <v>1070.9923650000001</v>
      </c>
      <c r="E12854" s="151">
        <v>3840</v>
      </c>
      <c r="F12854" s="151">
        <v>8</v>
      </c>
      <c r="G12854" s="158">
        <v>74.430531503929672</v>
      </c>
    </row>
    <row r="12855" spans="1:7" x14ac:dyDescent="0.25">
      <c r="A12855" s="147">
        <v>12851</v>
      </c>
      <c r="B12855" s="151">
        <v>21305146830</v>
      </c>
      <c r="C12855" s="151">
        <v>333</v>
      </c>
      <c r="D12855" s="158">
        <v>1039.9154980000001</v>
      </c>
      <c r="E12855" s="151">
        <v>6715</v>
      </c>
      <c r="F12855" s="151">
        <v>6</v>
      </c>
      <c r="G12855" s="158">
        <v>55.281737045424272</v>
      </c>
    </row>
    <row r="12856" spans="1:7" x14ac:dyDescent="0.25">
      <c r="A12856" s="147">
        <v>12852</v>
      </c>
      <c r="B12856" s="151">
        <v>21305146831</v>
      </c>
      <c r="C12856" s="151">
        <v>95</v>
      </c>
      <c r="D12856" s="158">
        <v>1138.2153860000001</v>
      </c>
      <c r="E12856" s="151">
        <v>85</v>
      </c>
      <c r="F12856" s="151">
        <v>10</v>
      </c>
      <c r="G12856" s="158">
        <v>99.440522179299322</v>
      </c>
    </row>
    <row r="12857" spans="1:7" x14ac:dyDescent="0.25">
      <c r="A12857" s="147">
        <v>12853</v>
      </c>
      <c r="B12857" s="151">
        <v>21305146832</v>
      </c>
      <c r="C12857" s="151">
        <v>300</v>
      </c>
      <c r="D12857" s="158">
        <v>1070.0446649999999</v>
      </c>
      <c r="E12857" s="151">
        <v>3924</v>
      </c>
      <c r="F12857" s="151">
        <v>8</v>
      </c>
      <c r="G12857" s="158">
        <v>73.871053683228979</v>
      </c>
    </row>
    <row r="12858" spans="1:7" x14ac:dyDescent="0.25">
      <c r="A12858" s="147">
        <v>12854</v>
      </c>
      <c r="B12858" s="151">
        <v>21305146833</v>
      </c>
      <c r="C12858" s="151">
        <v>498</v>
      </c>
      <c r="D12858" s="158">
        <v>1028.4380209999999</v>
      </c>
      <c r="E12858" s="151">
        <v>7650</v>
      </c>
      <c r="F12858" s="151">
        <v>6</v>
      </c>
      <c r="G12858" s="158">
        <v>49.054216065005996</v>
      </c>
    </row>
    <row r="12859" spans="1:7" x14ac:dyDescent="0.25">
      <c r="A12859" s="147">
        <v>12855</v>
      </c>
      <c r="B12859" s="151">
        <v>21305146834</v>
      </c>
      <c r="C12859" s="151">
        <v>267</v>
      </c>
      <c r="D12859" s="158">
        <v>1075.33662</v>
      </c>
      <c r="E12859" s="151">
        <v>3457</v>
      </c>
      <c r="F12859" s="151">
        <v>8</v>
      </c>
      <c r="G12859" s="158">
        <v>76.981483948314917</v>
      </c>
    </row>
    <row r="12860" spans="1:7" x14ac:dyDescent="0.25">
      <c r="A12860" s="147">
        <v>12856</v>
      </c>
      <c r="B12860" s="151">
        <v>21305146835</v>
      </c>
      <c r="C12860" s="151">
        <v>376</v>
      </c>
      <c r="D12860" s="158">
        <v>968.69620020000002</v>
      </c>
      <c r="E12860" s="151">
        <v>11175</v>
      </c>
      <c r="F12860" s="151">
        <v>3</v>
      </c>
      <c r="G12860" s="158">
        <v>25.576128946316771</v>
      </c>
    </row>
    <row r="12861" spans="1:7" x14ac:dyDescent="0.25">
      <c r="A12861" s="147">
        <v>12857</v>
      </c>
      <c r="B12861" s="151">
        <v>21305146836</v>
      </c>
      <c r="C12861" s="151">
        <v>331</v>
      </c>
      <c r="D12861" s="158">
        <v>1039.693585</v>
      </c>
      <c r="E12861" s="151">
        <v>6738</v>
      </c>
      <c r="F12861" s="151">
        <v>6</v>
      </c>
      <c r="G12861" s="158">
        <v>55.128546689756227</v>
      </c>
    </row>
    <row r="12862" spans="1:7" x14ac:dyDescent="0.25">
      <c r="A12862" s="147">
        <v>12858</v>
      </c>
      <c r="B12862" s="151">
        <v>21305146837</v>
      </c>
      <c r="C12862" s="151">
        <v>331</v>
      </c>
      <c r="D12862" s="158">
        <v>1074.9694589999999</v>
      </c>
      <c r="E12862" s="151">
        <v>3489</v>
      </c>
      <c r="F12862" s="151">
        <v>8</v>
      </c>
      <c r="G12862" s="158">
        <v>76.768349540428943</v>
      </c>
    </row>
    <row r="12863" spans="1:7" x14ac:dyDescent="0.25">
      <c r="A12863" s="147">
        <v>12859</v>
      </c>
      <c r="B12863" s="151">
        <v>21305146838</v>
      </c>
      <c r="C12863" s="151">
        <v>73</v>
      </c>
      <c r="D12863" s="158">
        <v>1134.349655</v>
      </c>
      <c r="E12863" s="151">
        <v>121</v>
      </c>
      <c r="F12863" s="151">
        <v>10</v>
      </c>
      <c r="G12863" s="158">
        <v>99.200745970427604</v>
      </c>
    </row>
    <row r="12864" spans="1:7" x14ac:dyDescent="0.25">
      <c r="A12864" s="147">
        <v>12860</v>
      </c>
      <c r="B12864" s="151">
        <v>21305146839</v>
      </c>
      <c r="C12864" s="151">
        <v>508</v>
      </c>
      <c r="D12864" s="158">
        <v>990.31106450000004</v>
      </c>
      <c r="E12864" s="151">
        <v>10143</v>
      </c>
      <c r="F12864" s="151">
        <v>4</v>
      </c>
      <c r="G12864" s="158">
        <v>32.449713600639399</v>
      </c>
    </row>
    <row r="12865" spans="1:7" x14ac:dyDescent="0.25">
      <c r="A12865" s="147">
        <v>12861</v>
      </c>
      <c r="B12865" s="151">
        <v>21305146840</v>
      </c>
      <c r="C12865" s="151">
        <v>259</v>
      </c>
      <c r="D12865" s="158">
        <v>1041.9931079999999</v>
      </c>
      <c r="E12865" s="151">
        <v>6542</v>
      </c>
      <c r="F12865" s="151">
        <v>7</v>
      </c>
      <c r="G12865" s="158">
        <v>56.433994938057808</v>
      </c>
    </row>
    <row r="12866" spans="1:7" x14ac:dyDescent="0.25">
      <c r="A12866" s="147">
        <v>12862</v>
      </c>
      <c r="B12866" s="151">
        <v>21305146841</v>
      </c>
      <c r="C12866" s="151">
        <v>411</v>
      </c>
      <c r="D12866" s="158">
        <v>1066.4060449999999</v>
      </c>
      <c r="E12866" s="151">
        <v>4251</v>
      </c>
      <c r="F12866" s="151">
        <v>8</v>
      </c>
      <c r="G12866" s="158">
        <v>71.693086452644195</v>
      </c>
    </row>
    <row r="12867" spans="1:7" x14ac:dyDescent="0.25">
      <c r="A12867" s="147">
        <v>12863</v>
      </c>
      <c r="B12867" s="151">
        <v>21305146842</v>
      </c>
      <c r="C12867" s="151">
        <v>150</v>
      </c>
      <c r="D12867" s="158">
        <v>1118.186451</v>
      </c>
      <c r="E12867" s="151">
        <v>509</v>
      </c>
      <c r="F12867" s="151">
        <v>10</v>
      </c>
      <c r="G12867" s="158">
        <v>96.616491274810173</v>
      </c>
    </row>
    <row r="12868" spans="1:7" x14ac:dyDescent="0.25">
      <c r="A12868" s="147">
        <v>12864</v>
      </c>
      <c r="B12868" s="151">
        <v>21305146843</v>
      </c>
      <c r="C12868" s="151">
        <v>467</v>
      </c>
      <c r="D12868" s="158">
        <v>1004.69476</v>
      </c>
      <c r="E12868" s="151">
        <v>9341</v>
      </c>
      <c r="F12868" s="151">
        <v>5</v>
      </c>
      <c r="G12868" s="158">
        <v>37.791394698281607</v>
      </c>
    </row>
    <row r="12869" spans="1:7" x14ac:dyDescent="0.25">
      <c r="A12869" s="147">
        <v>12865</v>
      </c>
      <c r="B12869" s="151">
        <v>21305146844</v>
      </c>
      <c r="C12869" s="151">
        <v>153</v>
      </c>
      <c r="D12869" s="158">
        <v>992.18772420000005</v>
      </c>
      <c r="E12869" s="151">
        <v>10052</v>
      </c>
      <c r="F12869" s="151">
        <v>4</v>
      </c>
      <c r="G12869" s="158">
        <v>33.055814573065142</v>
      </c>
    </row>
    <row r="12870" spans="1:7" x14ac:dyDescent="0.25">
      <c r="A12870" s="147">
        <v>12866</v>
      </c>
      <c r="B12870" s="151">
        <v>21305146846</v>
      </c>
      <c r="C12870" s="151">
        <v>428</v>
      </c>
      <c r="D12870" s="158">
        <v>1000.579534</v>
      </c>
      <c r="E12870" s="151">
        <v>9572</v>
      </c>
      <c r="F12870" s="151">
        <v>5</v>
      </c>
      <c r="G12870" s="158">
        <v>36.252830691354738</v>
      </c>
    </row>
    <row r="12871" spans="1:7" x14ac:dyDescent="0.25">
      <c r="A12871" s="147">
        <v>12867</v>
      </c>
      <c r="B12871" s="151">
        <v>21305146847</v>
      </c>
      <c r="C12871" s="151">
        <v>250</v>
      </c>
      <c r="D12871" s="158">
        <v>981.90959569999995</v>
      </c>
      <c r="E12871" s="151">
        <v>10571</v>
      </c>
      <c r="F12871" s="151">
        <v>4</v>
      </c>
      <c r="G12871" s="158">
        <v>29.599040895164514</v>
      </c>
    </row>
    <row r="12872" spans="1:7" x14ac:dyDescent="0.25">
      <c r="A12872" s="147">
        <v>12868</v>
      </c>
      <c r="B12872" s="151">
        <v>21305146848</v>
      </c>
      <c r="C12872" s="151">
        <v>371</v>
      </c>
      <c r="D12872" s="158">
        <v>1030.6992729999999</v>
      </c>
      <c r="E12872" s="151">
        <v>7451</v>
      </c>
      <c r="F12872" s="151">
        <v>6</v>
      </c>
      <c r="G12872" s="158">
        <v>50.37964566404689</v>
      </c>
    </row>
    <row r="12873" spans="1:7" x14ac:dyDescent="0.25">
      <c r="A12873" s="147">
        <v>12869</v>
      </c>
      <c r="B12873" s="151">
        <v>21305146849</v>
      </c>
      <c r="C12873" s="151">
        <v>297</v>
      </c>
      <c r="D12873" s="158">
        <v>1090.3290750000001</v>
      </c>
      <c r="E12873" s="151">
        <v>2144</v>
      </c>
      <c r="F12873" s="151">
        <v>9</v>
      </c>
      <c r="G12873" s="158">
        <v>85.726655121886239</v>
      </c>
    </row>
    <row r="12874" spans="1:7" x14ac:dyDescent="0.25">
      <c r="A12874" s="147">
        <v>12870</v>
      </c>
      <c r="B12874" s="151">
        <v>21305146850</v>
      </c>
      <c r="C12874" s="151">
        <v>86</v>
      </c>
      <c r="D12874" s="158">
        <v>1086.5296490000001</v>
      </c>
      <c r="E12874" s="151">
        <v>2476</v>
      </c>
      <c r="F12874" s="151">
        <v>9</v>
      </c>
      <c r="G12874" s="158">
        <v>83.515385640069269</v>
      </c>
    </row>
    <row r="12875" spans="1:7" x14ac:dyDescent="0.25">
      <c r="A12875" s="147">
        <v>12871</v>
      </c>
      <c r="B12875" s="151">
        <v>21305146851</v>
      </c>
      <c r="C12875" s="151">
        <v>292</v>
      </c>
      <c r="D12875" s="158">
        <v>1031.6927720000001</v>
      </c>
      <c r="E12875" s="151">
        <v>7360</v>
      </c>
      <c r="F12875" s="151">
        <v>6</v>
      </c>
      <c r="G12875" s="158">
        <v>50.985746636472626</v>
      </c>
    </row>
    <row r="12876" spans="1:7" x14ac:dyDescent="0.25">
      <c r="A12876" s="147">
        <v>12872</v>
      </c>
      <c r="B12876" s="151">
        <v>21305146852</v>
      </c>
      <c r="C12876" s="151">
        <v>413</v>
      </c>
      <c r="D12876" s="158">
        <v>1069.511393</v>
      </c>
      <c r="E12876" s="151">
        <v>3963</v>
      </c>
      <c r="F12876" s="151">
        <v>8</v>
      </c>
      <c r="G12876" s="158">
        <v>73.611296123617947</v>
      </c>
    </row>
    <row r="12877" spans="1:7" x14ac:dyDescent="0.25">
      <c r="A12877" s="147">
        <v>12873</v>
      </c>
      <c r="B12877" s="151">
        <v>21305146853</v>
      </c>
      <c r="C12877" s="151">
        <v>381</v>
      </c>
      <c r="D12877" s="158">
        <v>1049.0741459999999</v>
      </c>
      <c r="E12877" s="151">
        <v>5890</v>
      </c>
      <c r="F12877" s="151">
        <v>7</v>
      </c>
      <c r="G12877" s="158">
        <v>60.776608498734518</v>
      </c>
    </row>
    <row r="12878" spans="1:7" x14ac:dyDescent="0.25">
      <c r="A12878" s="147">
        <v>12874</v>
      </c>
      <c r="B12878" s="151">
        <v>21305146854</v>
      </c>
      <c r="C12878" s="151">
        <v>428</v>
      </c>
      <c r="D12878" s="158">
        <v>1021.83012</v>
      </c>
      <c r="E12878" s="151">
        <v>8149</v>
      </c>
      <c r="F12878" s="151">
        <v>5</v>
      </c>
      <c r="G12878" s="158">
        <v>45.730651392034098</v>
      </c>
    </row>
    <row r="12879" spans="1:7" x14ac:dyDescent="0.25">
      <c r="A12879" s="147">
        <v>12875</v>
      </c>
      <c r="B12879" s="151">
        <v>21305146855</v>
      </c>
      <c r="C12879" s="151">
        <v>342</v>
      </c>
      <c r="D12879" s="158">
        <v>1013.476804</v>
      </c>
      <c r="E12879" s="151">
        <v>8743</v>
      </c>
      <c r="F12879" s="151">
        <v>5</v>
      </c>
      <c r="G12879" s="158">
        <v>41.774343945650728</v>
      </c>
    </row>
    <row r="12880" spans="1:7" x14ac:dyDescent="0.25">
      <c r="A12880" s="147">
        <v>12876</v>
      </c>
      <c r="B12880" s="151">
        <v>21305146856</v>
      </c>
      <c r="C12880" s="151">
        <v>601</v>
      </c>
      <c r="D12880" s="158">
        <v>1068.800733</v>
      </c>
      <c r="E12880" s="151">
        <v>4019</v>
      </c>
      <c r="F12880" s="151">
        <v>8</v>
      </c>
      <c r="G12880" s="158">
        <v>73.2383109098175</v>
      </c>
    </row>
    <row r="12881" spans="1:7" x14ac:dyDescent="0.25">
      <c r="A12881" s="147">
        <v>12877</v>
      </c>
      <c r="B12881" s="151">
        <v>21305146857</v>
      </c>
      <c r="C12881" s="151">
        <v>522</v>
      </c>
      <c r="D12881" s="158">
        <v>1045.3770529999999</v>
      </c>
      <c r="E12881" s="151">
        <v>6216</v>
      </c>
      <c r="F12881" s="151">
        <v>7</v>
      </c>
      <c r="G12881" s="158">
        <v>58.605301718396163</v>
      </c>
    </row>
    <row r="12882" spans="1:7" x14ac:dyDescent="0.25">
      <c r="A12882" s="147">
        <v>12878</v>
      </c>
      <c r="B12882" s="151">
        <v>21305146858</v>
      </c>
      <c r="C12882" s="151">
        <v>220</v>
      </c>
      <c r="D12882" s="158">
        <v>1005.259395</v>
      </c>
      <c r="E12882" s="151">
        <v>9303</v>
      </c>
      <c r="F12882" s="151">
        <v>5</v>
      </c>
      <c r="G12882" s="158">
        <v>38.044491807646196</v>
      </c>
    </row>
    <row r="12883" spans="1:7" x14ac:dyDescent="0.25">
      <c r="A12883" s="147">
        <v>12879</v>
      </c>
      <c r="B12883" s="151">
        <v>21305146859</v>
      </c>
      <c r="C12883" s="151">
        <v>100</v>
      </c>
      <c r="D12883" s="158">
        <v>1043.008507</v>
      </c>
      <c r="E12883" s="151">
        <v>6435</v>
      </c>
      <c r="F12883" s="151">
        <v>7</v>
      </c>
      <c r="G12883" s="158">
        <v>57.146663114426531</v>
      </c>
    </row>
    <row r="12884" spans="1:7" x14ac:dyDescent="0.25">
      <c r="A12884" s="147">
        <v>12880</v>
      </c>
      <c r="B12884" s="151">
        <v>21305146860</v>
      </c>
      <c r="C12884" s="151">
        <v>486</v>
      </c>
      <c r="D12884" s="158">
        <v>1110.317734</v>
      </c>
      <c r="E12884" s="151">
        <v>829</v>
      </c>
      <c r="F12884" s="151">
        <v>10</v>
      </c>
      <c r="G12884" s="158">
        <v>94.485147195950447</v>
      </c>
    </row>
    <row r="12885" spans="1:7" x14ac:dyDescent="0.25">
      <c r="A12885" s="147">
        <v>12881</v>
      </c>
      <c r="B12885" s="151">
        <v>21305146861</v>
      </c>
      <c r="C12885" s="151">
        <v>328</v>
      </c>
      <c r="D12885" s="158">
        <v>1054.4984099999999</v>
      </c>
      <c r="E12885" s="151">
        <v>5409</v>
      </c>
      <c r="F12885" s="151">
        <v>7</v>
      </c>
      <c r="G12885" s="158">
        <v>63.98028506727055</v>
      </c>
    </row>
    <row r="12886" spans="1:7" x14ac:dyDescent="0.25">
      <c r="A12886" s="147">
        <v>12882</v>
      </c>
      <c r="B12886" s="151">
        <v>21305146862</v>
      </c>
      <c r="C12886" s="151">
        <v>233</v>
      </c>
      <c r="D12886" s="158">
        <v>980.32995210000001</v>
      </c>
      <c r="E12886" s="151">
        <v>10644</v>
      </c>
      <c r="F12886" s="151">
        <v>4</v>
      </c>
      <c r="G12886" s="158">
        <v>29.112828027174636</v>
      </c>
    </row>
    <row r="12887" spans="1:7" x14ac:dyDescent="0.25">
      <c r="A12887" s="147">
        <v>12883</v>
      </c>
      <c r="B12887" s="151">
        <v>21305146863</v>
      </c>
      <c r="C12887" s="151">
        <v>403</v>
      </c>
      <c r="D12887" s="158">
        <v>995.96475910000004</v>
      </c>
      <c r="E12887" s="151">
        <v>9852</v>
      </c>
      <c r="F12887" s="151">
        <v>4</v>
      </c>
      <c r="G12887" s="158">
        <v>34.387904622352472</v>
      </c>
    </row>
    <row r="12888" spans="1:7" x14ac:dyDescent="0.25">
      <c r="A12888" s="147">
        <v>12884</v>
      </c>
      <c r="B12888" s="151">
        <v>21305146864</v>
      </c>
      <c r="C12888" s="151">
        <v>542</v>
      </c>
      <c r="D12888" s="158">
        <v>1031.863818</v>
      </c>
      <c r="E12888" s="151">
        <v>7344</v>
      </c>
      <c r="F12888" s="151">
        <v>6</v>
      </c>
      <c r="G12888" s="158">
        <v>51.092313840415613</v>
      </c>
    </row>
    <row r="12889" spans="1:7" x14ac:dyDescent="0.25">
      <c r="A12889" s="147">
        <v>12885</v>
      </c>
      <c r="B12889" s="151">
        <v>21305146865</v>
      </c>
      <c r="C12889" s="151">
        <v>264</v>
      </c>
      <c r="D12889" s="158">
        <v>1041.9729500000001</v>
      </c>
      <c r="E12889" s="151">
        <v>6543</v>
      </c>
      <c r="F12889" s="151">
        <v>7</v>
      </c>
      <c r="G12889" s="158">
        <v>56.427334487811379</v>
      </c>
    </row>
    <row r="12890" spans="1:7" x14ac:dyDescent="0.25">
      <c r="A12890" s="147">
        <v>12886</v>
      </c>
      <c r="B12890" s="151">
        <v>21305146866</v>
      </c>
      <c r="C12890" s="151">
        <v>345</v>
      </c>
      <c r="D12890" s="158">
        <v>1077.644957</v>
      </c>
      <c r="E12890" s="151">
        <v>3260</v>
      </c>
      <c r="F12890" s="151">
        <v>8</v>
      </c>
      <c r="G12890" s="158">
        <v>78.293592646862933</v>
      </c>
    </row>
    <row r="12891" spans="1:7" x14ac:dyDescent="0.25">
      <c r="A12891" s="147">
        <v>12887</v>
      </c>
      <c r="B12891" s="151">
        <v>21305157901</v>
      </c>
      <c r="C12891" s="151">
        <v>493</v>
      </c>
      <c r="D12891" s="158">
        <v>1032.613433</v>
      </c>
      <c r="E12891" s="151">
        <v>7283</v>
      </c>
      <c r="F12891" s="151">
        <v>6</v>
      </c>
      <c r="G12891" s="158">
        <v>51.498601305448247</v>
      </c>
    </row>
    <row r="12892" spans="1:7" x14ac:dyDescent="0.25">
      <c r="A12892" s="147">
        <v>12888</v>
      </c>
      <c r="B12892" s="151">
        <v>21305157902</v>
      </c>
      <c r="C12892" s="151">
        <v>588</v>
      </c>
      <c r="D12892" s="158">
        <v>1083.5157690000001</v>
      </c>
      <c r="E12892" s="151">
        <v>2732</v>
      </c>
      <c r="F12892" s="151">
        <v>9</v>
      </c>
      <c r="G12892" s="158">
        <v>81.810310376981491</v>
      </c>
    </row>
    <row r="12893" spans="1:7" x14ac:dyDescent="0.25">
      <c r="A12893" s="147">
        <v>12889</v>
      </c>
      <c r="B12893" s="151">
        <v>21305157903</v>
      </c>
      <c r="C12893" s="151">
        <v>400</v>
      </c>
      <c r="D12893" s="158">
        <v>1103.05548</v>
      </c>
      <c r="E12893" s="151">
        <v>1203</v>
      </c>
      <c r="F12893" s="151">
        <v>10</v>
      </c>
      <c r="G12893" s="158">
        <v>91.99413880378313</v>
      </c>
    </row>
    <row r="12894" spans="1:7" x14ac:dyDescent="0.25">
      <c r="A12894" s="147">
        <v>12890</v>
      </c>
      <c r="B12894" s="151">
        <v>21305157905</v>
      </c>
      <c r="C12894" s="151">
        <v>472</v>
      </c>
      <c r="D12894" s="158">
        <v>1079.6986219999999</v>
      </c>
      <c r="E12894" s="151">
        <v>3066</v>
      </c>
      <c r="F12894" s="151">
        <v>8</v>
      </c>
      <c r="G12894" s="158">
        <v>79.585719994671649</v>
      </c>
    </row>
    <row r="12895" spans="1:7" x14ac:dyDescent="0.25">
      <c r="A12895" s="147">
        <v>12891</v>
      </c>
      <c r="B12895" s="151">
        <v>21305157906</v>
      </c>
      <c r="C12895" s="151">
        <v>628</v>
      </c>
      <c r="D12895" s="158">
        <v>1042.9385460000001</v>
      </c>
      <c r="E12895" s="151">
        <v>6439</v>
      </c>
      <c r="F12895" s="151">
        <v>7</v>
      </c>
      <c r="G12895" s="158">
        <v>57.120021313440795</v>
      </c>
    </row>
    <row r="12896" spans="1:7" x14ac:dyDescent="0.25">
      <c r="A12896" s="147">
        <v>12892</v>
      </c>
      <c r="B12896" s="151">
        <v>21305157907</v>
      </c>
      <c r="C12896" s="151">
        <v>396</v>
      </c>
      <c r="D12896" s="158">
        <v>1037.224442</v>
      </c>
      <c r="E12896" s="151">
        <v>6952</v>
      </c>
      <c r="F12896" s="151">
        <v>6</v>
      </c>
      <c r="G12896" s="158">
        <v>53.703210337018781</v>
      </c>
    </row>
    <row r="12897" spans="1:7" x14ac:dyDescent="0.25">
      <c r="A12897" s="147">
        <v>12893</v>
      </c>
      <c r="B12897" s="151">
        <v>21305157908</v>
      </c>
      <c r="C12897" s="151">
        <v>387</v>
      </c>
      <c r="D12897" s="158">
        <v>1014.866233</v>
      </c>
      <c r="E12897" s="151">
        <v>8645</v>
      </c>
      <c r="F12897" s="151">
        <v>5</v>
      </c>
      <c r="G12897" s="158">
        <v>42.427068069801521</v>
      </c>
    </row>
    <row r="12898" spans="1:7" x14ac:dyDescent="0.25">
      <c r="A12898" s="147">
        <v>12894</v>
      </c>
      <c r="B12898" s="151">
        <v>21305157909</v>
      </c>
      <c r="C12898" s="151">
        <v>128</v>
      </c>
      <c r="D12898" s="158">
        <v>930.58824040000002</v>
      </c>
      <c r="E12898" s="151">
        <v>12587</v>
      </c>
      <c r="F12898" s="151">
        <v>2</v>
      </c>
      <c r="G12898" s="158">
        <v>16.171573198348206</v>
      </c>
    </row>
    <row r="12899" spans="1:7" x14ac:dyDescent="0.25">
      <c r="A12899" s="147">
        <v>12895</v>
      </c>
      <c r="B12899" s="151">
        <v>21305157910</v>
      </c>
      <c r="C12899" s="151">
        <v>377</v>
      </c>
      <c r="D12899" s="158">
        <v>1132.9796510000001</v>
      </c>
      <c r="E12899" s="151">
        <v>159</v>
      </c>
      <c r="F12899" s="151">
        <v>10</v>
      </c>
      <c r="G12899" s="158">
        <v>98.947648861063016</v>
      </c>
    </row>
    <row r="12900" spans="1:7" x14ac:dyDescent="0.25">
      <c r="A12900" s="147">
        <v>12896</v>
      </c>
      <c r="B12900" s="151">
        <v>21305157911</v>
      </c>
      <c r="C12900" s="151">
        <v>704</v>
      </c>
      <c r="D12900" s="158">
        <v>1016.167742</v>
      </c>
      <c r="E12900" s="151">
        <v>8565</v>
      </c>
      <c r="F12900" s="151">
        <v>5</v>
      </c>
      <c r="G12900" s="158">
        <v>42.959904089516449</v>
      </c>
    </row>
    <row r="12901" spans="1:7" x14ac:dyDescent="0.25">
      <c r="A12901" s="147">
        <v>12897</v>
      </c>
      <c r="B12901" s="151">
        <v>21305157912</v>
      </c>
      <c r="C12901" s="151">
        <v>551</v>
      </c>
      <c r="D12901" s="158">
        <v>1060.3025090000001</v>
      </c>
      <c r="E12901" s="151">
        <v>4796</v>
      </c>
      <c r="F12901" s="151">
        <v>7</v>
      </c>
      <c r="G12901" s="158">
        <v>68.063141068336222</v>
      </c>
    </row>
    <row r="12902" spans="1:7" x14ac:dyDescent="0.25">
      <c r="A12902" s="147">
        <v>12898</v>
      </c>
      <c r="B12902" s="151">
        <v>21305157913</v>
      </c>
      <c r="C12902" s="151">
        <v>643</v>
      </c>
      <c r="D12902" s="158">
        <v>977.65955039999994</v>
      </c>
      <c r="E12902" s="151">
        <v>10771</v>
      </c>
      <c r="F12902" s="151">
        <v>4</v>
      </c>
      <c r="G12902" s="158">
        <v>28.266950845877183</v>
      </c>
    </row>
    <row r="12903" spans="1:7" x14ac:dyDescent="0.25">
      <c r="A12903" s="147">
        <v>12899</v>
      </c>
      <c r="B12903" s="151">
        <v>21305157914</v>
      </c>
      <c r="C12903" s="151">
        <v>346</v>
      </c>
      <c r="D12903" s="158">
        <v>1040.2439549999999</v>
      </c>
      <c r="E12903" s="151">
        <v>6679</v>
      </c>
      <c r="F12903" s="151">
        <v>6</v>
      </c>
      <c r="G12903" s="158">
        <v>55.521513254295996</v>
      </c>
    </row>
    <row r="12904" spans="1:7" x14ac:dyDescent="0.25">
      <c r="A12904" s="147">
        <v>12900</v>
      </c>
      <c r="B12904" s="151">
        <v>21305157915</v>
      </c>
      <c r="C12904" s="151">
        <v>349</v>
      </c>
      <c r="D12904" s="158">
        <v>1032.7036009999999</v>
      </c>
      <c r="E12904" s="151">
        <v>7276</v>
      </c>
      <c r="F12904" s="151">
        <v>6</v>
      </c>
      <c r="G12904" s="158">
        <v>51.545224457173298</v>
      </c>
    </row>
    <row r="12905" spans="1:7" x14ac:dyDescent="0.25">
      <c r="A12905" s="147">
        <v>12901</v>
      </c>
      <c r="B12905" s="151">
        <v>21305157916</v>
      </c>
      <c r="C12905" s="151">
        <v>490</v>
      </c>
      <c r="D12905" s="158">
        <v>1043.454911</v>
      </c>
      <c r="E12905" s="151">
        <v>6395</v>
      </c>
      <c r="F12905" s="151">
        <v>7</v>
      </c>
      <c r="G12905" s="158">
        <v>57.413081124284005</v>
      </c>
    </row>
    <row r="12906" spans="1:7" x14ac:dyDescent="0.25">
      <c r="A12906" s="147">
        <v>12902</v>
      </c>
      <c r="B12906" s="151">
        <v>21305157917</v>
      </c>
      <c r="C12906" s="151">
        <v>414</v>
      </c>
      <c r="D12906" s="158">
        <v>1045.929394</v>
      </c>
      <c r="E12906" s="151">
        <v>6160</v>
      </c>
      <c r="F12906" s="151">
        <v>7</v>
      </c>
      <c r="G12906" s="158">
        <v>58.978286932196625</v>
      </c>
    </row>
    <row r="12907" spans="1:7" x14ac:dyDescent="0.25">
      <c r="A12907" s="147">
        <v>12903</v>
      </c>
      <c r="B12907" s="151">
        <v>21305157918</v>
      </c>
      <c r="C12907" s="151">
        <v>562</v>
      </c>
      <c r="D12907" s="158">
        <v>1013.384179</v>
      </c>
      <c r="E12907" s="151">
        <v>8748</v>
      </c>
      <c r="F12907" s="151">
        <v>5</v>
      </c>
      <c r="G12907" s="158">
        <v>41.741041694418541</v>
      </c>
    </row>
    <row r="12908" spans="1:7" x14ac:dyDescent="0.25">
      <c r="A12908" s="147">
        <v>12904</v>
      </c>
      <c r="B12908" s="151">
        <v>21305157919</v>
      </c>
      <c r="C12908" s="151">
        <v>709</v>
      </c>
      <c r="D12908" s="158">
        <v>1055.04945</v>
      </c>
      <c r="E12908" s="151">
        <v>5357</v>
      </c>
      <c r="F12908" s="151">
        <v>7</v>
      </c>
      <c r="G12908" s="158">
        <v>64.326628480085262</v>
      </c>
    </row>
    <row r="12909" spans="1:7" x14ac:dyDescent="0.25">
      <c r="A12909" s="147">
        <v>12905</v>
      </c>
      <c r="B12909" s="151">
        <v>21305157920</v>
      </c>
      <c r="C12909" s="151">
        <v>694</v>
      </c>
      <c r="D12909" s="158">
        <v>1027.9665190000001</v>
      </c>
      <c r="E12909" s="151">
        <v>7681</v>
      </c>
      <c r="F12909" s="151">
        <v>6</v>
      </c>
      <c r="G12909" s="158">
        <v>48.847742107366457</v>
      </c>
    </row>
    <row r="12910" spans="1:7" x14ac:dyDescent="0.25">
      <c r="A12910" s="147">
        <v>12906</v>
      </c>
      <c r="B12910" s="151">
        <v>21305157921</v>
      </c>
      <c r="C12910" s="151">
        <v>539</v>
      </c>
      <c r="D12910" s="158">
        <v>1043.5140960000001</v>
      </c>
      <c r="E12910" s="151">
        <v>6384</v>
      </c>
      <c r="F12910" s="151">
        <v>7</v>
      </c>
      <c r="G12910" s="158">
        <v>57.486346076994806</v>
      </c>
    </row>
    <row r="12911" spans="1:7" x14ac:dyDescent="0.25">
      <c r="A12911" s="147">
        <v>12907</v>
      </c>
      <c r="B12911" s="151">
        <v>21305157922</v>
      </c>
      <c r="C12911" s="151">
        <v>347</v>
      </c>
      <c r="D12911" s="158">
        <v>1081.2370490000001</v>
      </c>
      <c r="E12911" s="151">
        <v>2935</v>
      </c>
      <c r="F12911" s="151">
        <v>9</v>
      </c>
      <c r="G12911" s="158">
        <v>80.458238976954846</v>
      </c>
    </row>
    <row r="12912" spans="1:7" x14ac:dyDescent="0.25">
      <c r="A12912" s="147">
        <v>12908</v>
      </c>
      <c r="B12912" s="151">
        <v>21305157923</v>
      </c>
      <c r="C12912" s="151">
        <v>386</v>
      </c>
      <c r="D12912" s="158">
        <v>968.58432660000005</v>
      </c>
      <c r="E12912" s="151">
        <v>11184</v>
      </c>
      <c r="F12912" s="151">
        <v>3</v>
      </c>
      <c r="G12912" s="158">
        <v>25.516184894098842</v>
      </c>
    </row>
    <row r="12913" spans="1:7" x14ac:dyDescent="0.25">
      <c r="A12913" s="147">
        <v>12909</v>
      </c>
      <c r="B12913" s="151">
        <v>21305158001</v>
      </c>
      <c r="C12913" s="151">
        <v>666</v>
      </c>
      <c r="D12913" s="158">
        <v>1046.8129080000001</v>
      </c>
      <c r="E12913" s="151">
        <v>6083</v>
      </c>
      <c r="F12913" s="151">
        <v>7</v>
      </c>
      <c r="G12913" s="158">
        <v>59.491141601172238</v>
      </c>
    </row>
    <row r="12914" spans="1:7" x14ac:dyDescent="0.25">
      <c r="A12914" s="147">
        <v>12910</v>
      </c>
      <c r="B12914" s="151">
        <v>21305158002</v>
      </c>
      <c r="C12914" s="151">
        <v>319</v>
      </c>
      <c r="D12914" s="158">
        <v>1021.120856</v>
      </c>
      <c r="E12914" s="151">
        <v>8202</v>
      </c>
      <c r="F12914" s="151">
        <v>5</v>
      </c>
      <c r="G12914" s="158">
        <v>45.377647528972958</v>
      </c>
    </row>
    <row r="12915" spans="1:7" x14ac:dyDescent="0.25">
      <c r="A12915" s="147">
        <v>12911</v>
      </c>
      <c r="B12915" s="151">
        <v>21305158003</v>
      </c>
      <c r="C12915" s="151">
        <v>524</v>
      </c>
      <c r="D12915" s="158">
        <v>1064.3549889999999</v>
      </c>
      <c r="E12915" s="151">
        <v>4423</v>
      </c>
      <c r="F12915" s="151">
        <v>8</v>
      </c>
      <c r="G12915" s="158">
        <v>70.547489010257095</v>
      </c>
    </row>
    <row r="12916" spans="1:7" x14ac:dyDescent="0.25">
      <c r="A12916" s="147">
        <v>12912</v>
      </c>
      <c r="B12916" s="151">
        <v>21305158004</v>
      </c>
      <c r="C12916" s="151">
        <v>391</v>
      </c>
      <c r="D12916" s="158">
        <v>1079.7790580000001</v>
      </c>
      <c r="E12916" s="151">
        <v>3057</v>
      </c>
      <c r="F12916" s="151">
        <v>8</v>
      </c>
      <c r="G12916" s="158">
        <v>79.645664046889578</v>
      </c>
    </row>
    <row r="12917" spans="1:7" x14ac:dyDescent="0.25">
      <c r="A12917" s="147">
        <v>12913</v>
      </c>
      <c r="B12917" s="151">
        <v>21305158005</v>
      </c>
      <c r="C12917" s="151">
        <v>170</v>
      </c>
      <c r="D12917" s="158">
        <v>1055.0461560000001</v>
      </c>
      <c r="E12917" s="151">
        <v>5358</v>
      </c>
      <c r="F12917" s="151">
        <v>7</v>
      </c>
      <c r="G12917" s="158">
        <v>64.319968029838819</v>
      </c>
    </row>
    <row r="12918" spans="1:7" x14ac:dyDescent="0.25">
      <c r="A12918" s="147">
        <v>12914</v>
      </c>
      <c r="B12918" s="151">
        <v>21305158006</v>
      </c>
      <c r="C12918" s="151">
        <v>424</v>
      </c>
      <c r="D12918" s="158">
        <v>1079.578634</v>
      </c>
      <c r="E12918" s="151">
        <v>3076</v>
      </c>
      <c r="F12918" s="151">
        <v>8</v>
      </c>
      <c r="G12918" s="158">
        <v>79.519115492207277</v>
      </c>
    </row>
    <row r="12919" spans="1:7" x14ac:dyDescent="0.25">
      <c r="A12919" s="147">
        <v>12915</v>
      </c>
      <c r="B12919" s="151">
        <v>21305158007</v>
      </c>
      <c r="C12919" s="151">
        <v>355</v>
      </c>
      <c r="D12919" s="158">
        <v>1020.787199</v>
      </c>
      <c r="E12919" s="151">
        <v>8224</v>
      </c>
      <c r="F12919" s="151">
        <v>5</v>
      </c>
      <c r="G12919" s="158">
        <v>45.231117623551356</v>
      </c>
    </row>
    <row r="12920" spans="1:7" x14ac:dyDescent="0.25">
      <c r="A12920" s="147">
        <v>12916</v>
      </c>
      <c r="B12920" s="151">
        <v>21305158008</v>
      </c>
      <c r="C12920" s="151">
        <v>319</v>
      </c>
      <c r="D12920" s="158">
        <v>1056.9847050000001</v>
      </c>
      <c r="E12920" s="151">
        <v>5149</v>
      </c>
      <c r="F12920" s="151">
        <v>7</v>
      </c>
      <c r="G12920" s="158">
        <v>65.712002131344079</v>
      </c>
    </row>
    <row r="12921" spans="1:7" x14ac:dyDescent="0.25">
      <c r="A12921" s="147">
        <v>12917</v>
      </c>
      <c r="B12921" s="151">
        <v>21305158009</v>
      </c>
      <c r="C12921" s="151">
        <v>338</v>
      </c>
      <c r="D12921" s="158">
        <v>1062.797634</v>
      </c>
      <c r="E12921" s="151">
        <v>4574</v>
      </c>
      <c r="F12921" s="151">
        <v>8</v>
      </c>
      <c r="G12921" s="158">
        <v>69.541761023045154</v>
      </c>
    </row>
    <row r="12922" spans="1:7" x14ac:dyDescent="0.25">
      <c r="A12922" s="147">
        <v>12918</v>
      </c>
      <c r="B12922" s="151">
        <v>21305158010</v>
      </c>
      <c r="C12922" s="151">
        <v>413</v>
      </c>
      <c r="D12922" s="158">
        <v>1038.773614</v>
      </c>
      <c r="E12922" s="151">
        <v>6811</v>
      </c>
      <c r="F12922" s="151">
        <v>6</v>
      </c>
      <c r="G12922" s="158">
        <v>54.642333821766357</v>
      </c>
    </row>
    <row r="12923" spans="1:7" x14ac:dyDescent="0.25">
      <c r="A12923" s="147">
        <v>12919</v>
      </c>
      <c r="B12923" s="151">
        <v>21305158011</v>
      </c>
      <c r="C12923" s="151">
        <v>400</v>
      </c>
      <c r="D12923" s="158">
        <v>1025.967267</v>
      </c>
      <c r="E12923" s="151">
        <v>7818</v>
      </c>
      <c r="F12923" s="151">
        <v>6</v>
      </c>
      <c r="G12923" s="158">
        <v>47.935260423604639</v>
      </c>
    </row>
    <row r="12924" spans="1:7" x14ac:dyDescent="0.25">
      <c r="A12924" s="147">
        <v>12920</v>
      </c>
      <c r="B12924" s="151">
        <v>21305158012</v>
      </c>
      <c r="C12924" s="151">
        <v>336</v>
      </c>
      <c r="D12924" s="158">
        <v>996.66001919999997</v>
      </c>
      <c r="E12924" s="151">
        <v>9809</v>
      </c>
      <c r="F12924" s="151">
        <v>4</v>
      </c>
      <c r="G12924" s="158">
        <v>34.674303982949247</v>
      </c>
    </row>
    <row r="12925" spans="1:7" x14ac:dyDescent="0.25">
      <c r="A12925" s="147">
        <v>12921</v>
      </c>
      <c r="B12925" s="151">
        <v>21305158013</v>
      </c>
      <c r="C12925" s="151">
        <v>694</v>
      </c>
      <c r="D12925" s="158">
        <v>1046.7059569999999</v>
      </c>
      <c r="E12925" s="151">
        <v>6094</v>
      </c>
      <c r="F12925" s="151">
        <v>7</v>
      </c>
      <c r="G12925" s="158">
        <v>59.41787664846143</v>
      </c>
    </row>
    <row r="12926" spans="1:7" x14ac:dyDescent="0.25">
      <c r="A12926" s="147">
        <v>12922</v>
      </c>
      <c r="B12926" s="151">
        <v>21305158014</v>
      </c>
      <c r="C12926" s="151">
        <v>445</v>
      </c>
      <c r="D12926" s="158">
        <v>1027.4882950000001</v>
      </c>
      <c r="E12926" s="151">
        <v>7711</v>
      </c>
      <c r="F12926" s="151">
        <v>6</v>
      </c>
      <c r="G12926" s="158">
        <v>48.647928599973355</v>
      </c>
    </row>
    <row r="12927" spans="1:7" x14ac:dyDescent="0.25">
      <c r="A12927" s="147">
        <v>12923</v>
      </c>
      <c r="B12927" s="151">
        <v>21305158015</v>
      </c>
      <c r="C12927" s="151">
        <v>261</v>
      </c>
      <c r="D12927" s="158">
        <v>1020.305442</v>
      </c>
      <c r="E12927" s="151">
        <v>8268</v>
      </c>
      <c r="F12927" s="151">
        <v>5</v>
      </c>
      <c r="G12927" s="158">
        <v>44.938057812708138</v>
      </c>
    </row>
    <row r="12928" spans="1:7" x14ac:dyDescent="0.25">
      <c r="A12928" s="147">
        <v>12924</v>
      </c>
      <c r="B12928" s="151">
        <v>21305158016</v>
      </c>
      <c r="C12928" s="151">
        <v>466</v>
      </c>
      <c r="D12928" s="158">
        <v>1049.4934679999999</v>
      </c>
      <c r="E12928" s="151">
        <v>5858</v>
      </c>
      <c r="F12928" s="151">
        <v>7</v>
      </c>
      <c r="G12928" s="158">
        <v>60.989742906620492</v>
      </c>
    </row>
    <row r="12929" spans="1:7" x14ac:dyDescent="0.25">
      <c r="A12929" s="147">
        <v>12925</v>
      </c>
      <c r="B12929" s="151">
        <v>21305158017</v>
      </c>
      <c r="C12929" s="151">
        <v>458</v>
      </c>
      <c r="D12929" s="158">
        <v>1024.703086</v>
      </c>
      <c r="E12929" s="151">
        <v>7924</v>
      </c>
      <c r="F12929" s="151">
        <v>6</v>
      </c>
      <c r="G12929" s="158">
        <v>47.229252697482352</v>
      </c>
    </row>
    <row r="12930" spans="1:7" x14ac:dyDescent="0.25">
      <c r="A12930" s="147">
        <v>12926</v>
      </c>
      <c r="B12930" s="151">
        <v>21305158018</v>
      </c>
      <c r="C12930" s="151">
        <v>520</v>
      </c>
      <c r="D12930" s="158">
        <v>1025.6025239999999</v>
      </c>
      <c r="E12930" s="151">
        <v>7853</v>
      </c>
      <c r="F12930" s="151">
        <v>6</v>
      </c>
      <c r="G12930" s="158">
        <v>47.70214466497935</v>
      </c>
    </row>
    <row r="12931" spans="1:7" x14ac:dyDescent="0.25">
      <c r="A12931" s="147">
        <v>12927</v>
      </c>
      <c r="B12931" s="151">
        <v>21305158019</v>
      </c>
      <c r="C12931" s="151">
        <v>457</v>
      </c>
      <c r="D12931" s="158">
        <v>1066.208989</v>
      </c>
      <c r="E12931" s="151">
        <v>4276</v>
      </c>
      <c r="F12931" s="151">
        <v>8</v>
      </c>
      <c r="G12931" s="158">
        <v>71.526575196483279</v>
      </c>
    </row>
    <row r="12932" spans="1:7" x14ac:dyDescent="0.25">
      <c r="A12932" s="147">
        <v>12928</v>
      </c>
      <c r="B12932" s="151">
        <v>21305158020</v>
      </c>
      <c r="C12932" s="151">
        <v>312</v>
      </c>
      <c r="D12932" s="158">
        <v>1014.13957</v>
      </c>
      <c r="E12932" s="151">
        <v>8695</v>
      </c>
      <c r="F12932" s="151">
        <v>5</v>
      </c>
      <c r="G12932" s="158">
        <v>42.094045557479689</v>
      </c>
    </row>
    <row r="12933" spans="1:7" x14ac:dyDescent="0.25">
      <c r="A12933" s="147">
        <v>12929</v>
      </c>
      <c r="B12933" s="151">
        <v>21305158021</v>
      </c>
      <c r="C12933" s="151">
        <v>637</v>
      </c>
      <c r="D12933" s="158">
        <v>1059.2027210000001</v>
      </c>
      <c r="E12933" s="151">
        <v>4913</v>
      </c>
      <c r="F12933" s="151">
        <v>7</v>
      </c>
      <c r="G12933" s="158">
        <v>67.283868389503127</v>
      </c>
    </row>
    <row r="12934" spans="1:7" x14ac:dyDescent="0.25">
      <c r="A12934" s="147">
        <v>12930</v>
      </c>
      <c r="B12934" s="151">
        <v>21305158022</v>
      </c>
      <c r="C12934" s="151">
        <v>574</v>
      </c>
      <c r="D12934" s="158">
        <v>1032.731162</v>
      </c>
      <c r="E12934" s="151">
        <v>7274</v>
      </c>
      <c r="F12934" s="151">
        <v>6</v>
      </c>
      <c r="G12934" s="158">
        <v>51.558545357666176</v>
      </c>
    </row>
    <row r="12935" spans="1:7" x14ac:dyDescent="0.25">
      <c r="A12935" s="147">
        <v>12931</v>
      </c>
      <c r="B12935" s="151">
        <v>21305158023</v>
      </c>
      <c r="C12935" s="151">
        <v>404</v>
      </c>
      <c r="D12935" s="158">
        <v>1047.151208</v>
      </c>
      <c r="E12935" s="151">
        <v>6059</v>
      </c>
      <c r="F12935" s="151">
        <v>7</v>
      </c>
      <c r="G12935" s="158">
        <v>59.650992407086726</v>
      </c>
    </row>
    <row r="12936" spans="1:7" x14ac:dyDescent="0.25">
      <c r="A12936" s="147">
        <v>12932</v>
      </c>
      <c r="B12936" s="151">
        <v>21305158024</v>
      </c>
      <c r="C12936" s="151">
        <v>329</v>
      </c>
      <c r="D12936" s="158">
        <v>1040.184882</v>
      </c>
      <c r="E12936" s="151">
        <v>6690</v>
      </c>
      <c r="F12936" s="151">
        <v>6</v>
      </c>
      <c r="G12936" s="158">
        <v>55.448248301585188</v>
      </c>
    </row>
    <row r="12937" spans="1:7" x14ac:dyDescent="0.25">
      <c r="A12937" s="147">
        <v>12933</v>
      </c>
      <c r="B12937" s="151">
        <v>21305158025</v>
      </c>
      <c r="C12937" s="151">
        <v>486</v>
      </c>
      <c r="D12937" s="158">
        <v>1036.5490050000001</v>
      </c>
      <c r="E12937" s="151">
        <v>7005</v>
      </c>
      <c r="F12937" s="151">
        <v>6</v>
      </c>
      <c r="G12937" s="158">
        <v>53.350206473957641</v>
      </c>
    </row>
    <row r="12938" spans="1:7" x14ac:dyDescent="0.25">
      <c r="A12938" s="147">
        <v>12934</v>
      </c>
      <c r="B12938" s="151">
        <v>21305158026</v>
      </c>
      <c r="C12938" s="151">
        <v>500</v>
      </c>
      <c r="D12938" s="158">
        <v>1043.269364</v>
      </c>
      <c r="E12938" s="151">
        <v>6411</v>
      </c>
      <c r="F12938" s="151">
        <v>7</v>
      </c>
      <c r="G12938" s="158">
        <v>57.306513920341018</v>
      </c>
    </row>
    <row r="12939" spans="1:7" x14ac:dyDescent="0.25">
      <c r="A12939" s="147">
        <v>12935</v>
      </c>
      <c r="B12939" s="151">
        <v>21305158027</v>
      </c>
      <c r="C12939" s="151">
        <v>399</v>
      </c>
      <c r="D12939" s="158">
        <v>1013.186071</v>
      </c>
      <c r="E12939" s="151">
        <v>8762</v>
      </c>
      <c r="F12939" s="151">
        <v>5</v>
      </c>
      <c r="G12939" s="158">
        <v>41.647795390968426</v>
      </c>
    </row>
    <row r="12940" spans="1:7" x14ac:dyDescent="0.25">
      <c r="A12940" s="147">
        <v>12936</v>
      </c>
      <c r="B12940" s="151">
        <v>21305158028</v>
      </c>
      <c r="C12940" s="151">
        <v>229</v>
      </c>
      <c r="D12940" s="158">
        <v>1008.3038749999999</v>
      </c>
      <c r="E12940" s="151">
        <v>9090</v>
      </c>
      <c r="F12940" s="151">
        <v>5</v>
      </c>
      <c r="G12940" s="158">
        <v>39.463167710137206</v>
      </c>
    </row>
    <row r="12941" spans="1:7" x14ac:dyDescent="0.25">
      <c r="A12941" s="147">
        <v>12937</v>
      </c>
      <c r="B12941" s="151">
        <v>21305158029</v>
      </c>
      <c r="C12941" s="151">
        <v>590</v>
      </c>
      <c r="D12941" s="158">
        <v>1038.654196</v>
      </c>
      <c r="E12941" s="151">
        <v>6822</v>
      </c>
      <c r="F12941" s="151">
        <v>6</v>
      </c>
      <c r="G12941" s="158">
        <v>54.569068869055549</v>
      </c>
    </row>
    <row r="12942" spans="1:7" x14ac:dyDescent="0.25">
      <c r="A12942" s="147">
        <v>12938</v>
      </c>
      <c r="B12942" s="151">
        <v>21305158031</v>
      </c>
      <c r="C12942" s="151">
        <v>540</v>
      </c>
      <c r="D12942" s="158">
        <v>1051.8294800000001</v>
      </c>
      <c r="E12942" s="151">
        <v>5643</v>
      </c>
      <c r="F12942" s="151">
        <v>7</v>
      </c>
      <c r="G12942" s="158">
        <v>62.421739709604374</v>
      </c>
    </row>
    <row r="12943" spans="1:7" x14ac:dyDescent="0.25">
      <c r="A12943" s="147">
        <v>12939</v>
      </c>
      <c r="B12943" s="151">
        <v>21305158032</v>
      </c>
      <c r="C12943" s="151">
        <v>383</v>
      </c>
      <c r="D12943" s="158">
        <v>1032.6289899999999</v>
      </c>
      <c r="E12943" s="151">
        <v>7282</v>
      </c>
      <c r="F12943" s="151">
        <v>6</v>
      </c>
      <c r="G12943" s="158">
        <v>51.50526175569469</v>
      </c>
    </row>
    <row r="12944" spans="1:7" x14ac:dyDescent="0.25">
      <c r="A12944" s="147">
        <v>12940</v>
      </c>
      <c r="B12944" s="151">
        <v>21305158033</v>
      </c>
      <c r="C12944" s="151">
        <v>478</v>
      </c>
      <c r="D12944" s="158">
        <v>1010.786915</v>
      </c>
      <c r="E12944" s="151">
        <v>8931</v>
      </c>
      <c r="F12944" s="151">
        <v>5</v>
      </c>
      <c r="G12944" s="158">
        <v>40.522179299320634</v>
      </c>
    </row>
    <row r="12945" spans="1:7" x14ac:dyDescent="0.25">
      <c r="A12945" s="147">
        <v>12941</v>
      </c>
      <c r="B12945" s="151">
        <v>21305158034</v>
      </c>
      <c r="C12945" s="151">
        <v>329</v>
      </c>
      <c r="D12945" s="158">
        <v>1028.1554920000001</v>
      </c>
      <c r="E12945" s="151">
        <v>7666</v>
      </c>
      <c r="F12945" s="151">
        <v>6</v>
      </c>
      <c r="G12945" s="158">
        <v>48.947648861063008</v>
      </c>
    </row>
    <row r="12946" spans="1:7" x14ac:dyDescent="0.25">
      <c r="A12946" s="147">
        <v>12942</v>
      </c>
      <c r="B12946" s="151">
        <v>21305158101</v>
      </c>
      <c r="C12946" s="151">
        <v>368</v>
      </c>
      <c r="D12946" s="158">
        <v>1048.9110720000001</v>
      </c>
      <c r="E12946" s="151">
        <v>5907</v>
      </c>
      <c r="F12946" s="151">
        <v>7</v>
      </c>
      <c r="G12946" s="158">
        <v>60.663380844545088</v>
      </c>
    </row>
    <row r="12947" spans="1:7" x14ac:dyDescent="0.25">
      <c r="A12947" s="147">
        <v>12943</v>
      </c>
      <c r="B12947" s="151">
        <v>21305158102</v>
      </c>
      <c r="C12947" s="151">
        <v>562</v>
      </c>
      <c r="D12947" s="158">
        <v>1086.8789280000001</v>
      </c>
      <c r="E12947" s="151">
        <v>2441</v>
      </c>
      <c r="F12947" s="151">
        <v>9</v>
      </c>
      <c r="G12947" s="158">
        <v>83.748501398694557</v>
      </c>
    </row>
    <row r="12948" spans="1:7" x14ac:dyDescent="0.25">
      <c r="A12948" s="147">
        <v>12944</v>
      </c>
      <c r="B12948" s="151">
        <v>21305158103</v>
      </c>
      <c r="C12948" s="151">
        <v>442</v>
      </c>
      <c r="D12948" s="158">
        <v>1020.161818</v>
      </c>
      <c r="E12948" s="151">
        <v>8281</v>
      </c>
      <c r="F12948" s="151">
        <v>5</v>
      </c>
      <c r="G12948" s="158">
        <v>44.851471959504465</v>
      </c>
    </row>
    <row r="12949" spans="1:7" x14ac:dyDescent="0.25">
      <c r="A12949" s="147">
        <v>12945</v>
      </c>
      <c r="B12949" s="151">
        <v>21305158104</v>
      </c>
      <c r="C12949" s="151">
        <v>529</v>
      </c>
      <c r="D12949" s="158">
        <v>1062.3372770000001</v>
      </c>
      <c r="E12949" s="151">
        <v>4620</v>
      </c>
      <c r="F12949" s="151">
        <v>8</v>
      </c>
      <c r="G12949" s="158">
        <v>69.235380311709065</v>
      </c>
    </row>
    <row r="12950" spans="1:7" x14ac:dyDescent="0.25">
      <c r="A12950" s="147">
        <v>12946</v>
      </c>
      <c r="B12950" s="151">
        <v>21305158105</v>
      </c>
      <c r="C12950" s="151">
        <v>735</v>
      </c>
      <c r="D12950" s="158">
        <v>1074.409161</v>
      </c>
      <c r="E12950" s="151">
        <v>3553</v>
      </c>
      <c r="F12950" s="151">
        <v>8</v>
      </c>
      <c r="G12950" s="158">
        <v>76.342080724656995</v>
      </c>
    </row>
    <row r="12951" spans="1:7" x14ac:dyDescent="0.25">
      <c r="A12951" s="147">
        <v>12947</v>
      </c>
      <c r="B12951" s="151">
        <v>21305158106</v>
      </c>
      <c r="C12951" s="151">
        <v>405</v>
      </c>
      <c r="D12951" s="158">
        <v>1056.737625</v>
      </c>
      <c r="E12951" s="151">
        <v>5179</v>
      </c>
      <c r="F12951" s="151">
        <v>7</v>
      </c>
      <c r="G12951" s="158">
        <v>65.512188623950991</v>
      </c>
    </row>
    <row r="12952" spans="1:7" x14ac:dyDescent="0.25">
      <c r="A12952" s="147">
        <v>12948</v>
      </c>
      <c r="B12952" s="151">
        <v>21305158107</v>
      </c>
      <c r="C12952" s="151">
        <v>395</v>
      </c>
      <c r="D12952" s="158">
        <v>1057.862134</v>
      </c>
      <c r="E12952" s="151">
        <v>5057</v>
      </c>
      <c r="F12952" s="151">
        <v>7</v>
      </c>
      <c r="G12952" s="158">
        <v>66.324763554016258</v>
      </c>
    </row>
    <row r="12953" spans="1:7" x14ac:dyDescent="0.25">
      <c r="A12953" s="147">
        <v>12949</v>
      </c>
      <c r="B12953" s="151">
        <v>21305158108</v>
      </c>
      <c r="C12953" s="151">
        <v>459</v>
      </c>
      <c r="D12953" s="158">
        <v>1051.841833</v>
      </c>
      <c r="E12953" s="151">
        <v>5640</v>
      </c>
      <c r="F12953" s="151">
        <v>7</v>
      </c>
      <c r="G12953" s="158">
        <v>62.441721060343681</v>
      </c>
    </row>
    <row r="12954" spans="1:7" x14ac:dyDescent="0.25">
      <c r="A12954" s="147">
        <v>12950</v>
      </c>
      <c r="B12954" s="151">
        <v>21305158109</v>
      </c>
      <c r="C12954" s="151">
        <v>323</v>
      </c>
      <c r="D12954" s="158">
        <v>1016.257664</v>
      </c>
      <c r="E12954" s="151">
        <v>8557</v>
      </c>
      <c r="F12954" s="151">
        <v>5</v>
      </c>
      <c r="G12954" s="158">
        <v>43.013187691487943</v>
      </c>
    </row>
    <row r="12955" spans="1:7" x14ac:dyDescent="0.25">
      <c r="A12955" s="147">
        <v>12951</v>
      </c>
      <c r="B12955" s="151">
        <v>21305158110</v>
      </c>
      <c r="C12955" s="151">
        <v>592</v>
      </c>
      <c r="D12955" s="158">
        <v>1084.4200080000001</v>
      </c>
      <c r="E12955" s="151">
        <v>2641</v>
      </c>
      <c r="F12955" s="151">
        <v>9</v>
      </c>
      <c r="G12955" s="158">
        <v>82.416411349407213</v>
      </c>
    </row>
    <row r="12956" spans="1:7" x14ac:dyDescent="0.25">
      <c r="A12956" s="147">
        <v>12952</v>
      </c>
      <c r="B12956" s="151">
        <v>21305158111</v>
      </c>
      <c r="C12956" s="151">
        <v>474</v>
      </c>
      <c r="D12956" s="158">
        <v>1039.7328520000001</v>
      </c>
      <c r="E12956" s="151">
        <v>6735</v>
      </c>
      <c r="F12956" s="151">
        <v>6</v>
      </c>
      <c r="G12956" s="158">
        <v>55.148528040495535</v>
      </c>
    </row>
    <row r="12957" spans="1:7" x14ac:dyDescent="0.25">
      <c r="A12957" s="147">
        <v>12953</v>
      </c>
      <c r="B12957" s="151">
        <v>21305158112</v>
      </c>
      <c r="C12957" s="151">
        <v>371</v>
      </c>
      <c r="D12957" s="158">
        <v>1074.2782729999999</v>
      </c>
      <c r="E12957" s="151">
        <v>3567</v>
      </c>
      <c r="F12957" s="151">
        <v>8</v>
      </c>
      <c r="G12957" s="158">
        <v>76.248834421206865</v>
      </c>
    </row>
    <row r="12958" spans="1:7" x14ac:dyDescent="0.25">
      <c r="A12958" s="147">
        <v>12954</v>
      </c>
      <c r="B12958" s="151">
        <v>21305158113</v>
      </c>
      <c r="C12958" s="151">
        <v>657</v>
      </c>
      <c r="D12958" s="158">
        <v>1093.3002100000001</v>
      </c>
      <c r="E12958" s="151">
        <v>1924</v>
      </c>
      <c r="F12958" s="151">
        <v>9</v>
      </c>
      <c r="G12958" s="158">
        <v>87.1919541761023</v>
      </c>
    </row>
    <row r="12959" spans="1:7" x14ac:dyDescent="0.25">
      <c r="A12959" s="147">
        <v>12955</v>
      </c>
      <c r="B12959" s="151">
        <v>21305158114</v>
      </c>
      <c r="C12959" s="151">
        <v>425</v>
      </c>
      <c r="D12959" s="158">
        <v>1011.684655</v>
      </c>
      <c r="E12959" s="151">
        <v>8869</v>
      </c>
      <c r="F12959" s="151">
        <v>5</v>
      </c>
      <c r="G12959" s="158">
        <v>40.93512721459971</v>
      </c>
    </row>
    <row r="12960" spans="1:7" x14ac:dyDescent="0.25">
      <c r="A12960" s="147">
        <v>12956</v>
      </c>
      <c r="B12960" s="151">
        <v>21305158115</v>
      </c>
      <c r="C12960" s="151">
        <v>593</v>
      </c>
      <c r="D12960" s="158">
        <v>1102.728386</v>
      </c>
      <c r="E12960" s="151">
        <v>1231</v>
      </c>
      <c r="F12960" s="151">
        <v>10</v>
      </c>
      <c r="G12960" s="158">
        <v>91.807646196882914</v>
      </c>
    </row>
    <row r="12961" spans="1:7" x14ac:dyDescent="0.25">
      <c r="A12961" s="147">
        <v>12957</v>
      </c>
      <c r="B12961" s="151">
        <v>21305158116</v>
      </c>
      <c r="C12961" s="151">
        <v>514</v>
      </c>
      <c r="D12961" s="158">
        <v>1006.817467</v>
      </c>
      <c r="E12961" s="151">
        <v>9194</v>
      </c>
      <c r="F12961" s="151">
        <v>5</v>
      </c>
      <c r="G12961" s="158">
        <v>38.770480884507791</v>
      </c>
    </row>
    <row r="12962" spans="1:7" x14ac:dyDescent="0.25">
      <c r="A12962" s="147">
        <v>12958</v>
      </c>
      <c r="B12962" s="151">
        <v>21305158117</v>
      </c>
      <c r="C12962" s="151">
        <v>401</v>
      </c>
      <c r="D12962" s="158">
        <v>1047.5843299999999</v>
      </c>
      <c r="E12962" s="151">
        <v>6024</v>
      </c>
      <c r="F12962" s="151">
        <v>7</v>
      </c>
      <c r="G12962" s="158">
        <v>59.884108165712</v>
      </c>
    </row>
    <row r="12963" spans="1:7" x14ac:dyDescent="0.25">
      <c r="A12963" s="147">
        <v>12959</v>
      </c>
      <c r="B12963" s="151">
        <v>21305158118</v>
      </c>
      <c r="C12963" s="151">
        <v>427</v>
      </c>
      <c r="D12963" s="158">
        <v>1021.487737</v>
      </c>
      <c r="E12963" s="151">
        <v>8168</v>
      </c>
      <c r="F12963" s="151">
        <v>5</v>
      </c>
      <c r="G12963" s="158">
        <v>45.604102837351803</v>
      </c>
    </row>
    <row r="12964" spans="1:7" x14ac:dyDescent="0.25">
      <c r="A12964" s="147">
        <v>12960</v>
      </c>
      <c r="B12964" s="151">
        <v>21305158119</v>
      </c>
      <c r="C12964" s="151">
        <v>385</v>
      </c>
      <c r="D12964" s="158">
        <v>1005.310066</v>
      </c>
      <c r="E12964" s="151">
        <v>9299</v>
      </c>
      <c r="F12964" s="151">
        <v>5</v>
      </c>
      <c r="G12964" s="158">
        <v>38.071133608631946</v>
      </c>
    </row>
    <row r="12965" spans="1:7" x14ac:dyDescent="0.25">
      <c r="A12965" s="147">
        <v>12961</v>
      </c>
      <c r="B12965" s="151">
        <v>21305158120</v>
      </c>
      <c r="C12965" s="151">
        <v>512</v>
      </c>
      <c r="D12965" s="158">
        <v>1049.624288</v>
      </c>
      <c r="E12965" s="151">
        <v>5842</v>
      </c>
      <c r="F12965" s="151">
        <v>7</v>
      </c>
      <c r="G12965" s="158">
        <v>61.096310110563479</v>
      </c>
    </row>
    <row r="12966" spans="1:7" x14ac:dyDescent="0.25">
      <c r="A12966" s="147">
        <v>12962</v>
      </c>
      <c r="B12966" s="151">
        <v>21305158201</v>
      </c>
      <c r="C12966" s="151">
        <v>360</v>
      </c>
      <c r="D12966" s="158">
        <v>1031.2929750000001</v>
      </c>
      <c r="E12966" s="151">
        <v>7398</v>
      </c>
      <c r="F12966" s="151">
        <v>6</v>
      </c>
      <c r="G12966" s="158">
        <v>50.73264952710803</v>
      </c>
    </row>
    <row r="12967" spans="1:7" x14ac:dyDescent="0.25">
      <c r="A12967" s="147">
        <v>12963</v>
      </c>
      <c r="B12967" s="151">
        <v>21305158202</v>
      </c>
      <c r="C12967" s="151">
        <v>450</v>
      </c>
      <c r="D12967" s="158">
        <v>1022.4575160000001</v>
      </c>
      <c r="E12967" s="151">
        <v>8108</v>
      </c>
      <c r="F12967" s="151">
        <v>6</v>
      </c>
      <c r="G12967" s="158">
        <v>46.003729852138001</v>
      </c>
    </row>
    <row r="12968" spans="1:7" x14ac:dyDescent="0.25">
      <c r="A12968" s="147">
        <v>12964</v>
      </c>
      <c r="B12968" s="151">
        <v>21305158203</v>
      </c>
      <c r="C12968" s="151">
        <v>537</v>
      </c>
      <c r="D12968" s="158">
        <v>1022.569853</v>
      </c>
      <c r="E12968" s="151">
        <v>8098</v>
      </c>
      <c r="F12968" s="151">
        <v>6</v>
      </c>
      <c r="G12968" s="158">
        <v>46.070334354602373</v>
      </c>
    </row>
    <row r="12969" spans="1:7" x14ac:dyDescent="0.25">
      <c r="A12969" s="147">
        <v>12965</v>
      </c>
      <c r="B12969" s="151">
        <v>21305158204</v>
      </c>
      <c r="C12969" s="151">
        <v>226</v>
      </c>
      <c r="D12969" s="158">
        <v>902.65374529999997</v>
      </c>
      <c r="E12969" s="151">
        <v>13277</v>
      </c>
      <c r="F12969" s="151">
        <v>2</v>
      </c>
      <c r="G12969" s="158">
        <v>11.575862528306914</v>
      </c>
    </row>
    <row r="12970" spans="1:7" x14ac:dyDescent="0.25">
      <c r="A12970" s="147">
        <v>12966</v>
      </c>
      <c r="B12970" s="151">
        <v>21305158205</v>
      </c>
      <c r="C12970" s="151">
        <v>285</v>
      </c>
      <c r="D12970" s="158">
        <v>1057.267838</v>
      </c>
      <c r="E12970" s="151">
        <v>5120</v>
      </c>
      <c r="F12970" s="151">
        <v>7</v>
      </c>
      <c r="G12970" s="158">
        <v>65.905155188490738</v>
      </c>
    </row>
    <row r="12971" spans="1:7" x14ac:dyDescent="0.25">
      <c r="A12971" s="147">
        <v>12967</v>
      </c>
      <c r="B12971" s="151">
        <v>21305158206</v>
      </c>
      <c r="C12971" s="151">
        <v>237</v>
      </c>
      <c r="D12971" s="158">
        <v>1053.602388</v>
      </c>
      <c r="E12971" s="151">
        <v>5494</v>
      </c>
      <c r="F12971" s="151">
        <v>7</v>
      </c>
      <c r="G12971" s="158">
        <v>63.414146796323436</v>
      </c>
    </row>
    <row r="12972" spans="1:7" x14ac:dyDescent="0.25">
      <c r="A12972" s="147">
        <v>12968</v>
      </c>
      <c r="B12972" s="151">
        <v>21305158207</v>
      </c>
      <c r="C12972" s="151">
        <v>413</v>
      </c>
      <c r="D12972" s="158">
        <v>984.43804130000001</v>
      </c>
      <c r="E12972" s="151">
        <v>10442</v>
      </c>
      <c r="F12972" s="151">
        <v>4</v>
      </c>
      <c r="G12972" s="158">
        <v>30.458238976954842</v>
      </c>
    </row>
    <row r="12973" spans="1:7" x14ac:dyDescent="0.25">
      <c r="A12973" s="147">
        <v>12969</v>
      </c>
      <c r="B12973" s="151">
        <v>21305158208</v>
      </c>
      <c r="C12973" s="151">
        <v>512</v>
      </c>
      <c r="D12973" s="158">
        <v>1011.590193</v>
      </c>
      <c r="E12973" s="151">
        <v>8877</v>
      </c>
      <c r="F12973" s="151">
        <v>5</v>
      </c>
      <c r="G12973" s="158">
        <v>40.881843612628217</v>
      </c>
    </row>
    <row r="12974" spans="1:7" x14ac:dyDescent="0.25">
      <c r="A12974" s="147">
        <v>12970</v>
      </c>
      <c r="B12974" s="151">
        <v>21305158209</v>
      </c>
      <c r="C12974" s="151">
        <v>355</v>
      </c>
      <c r="D12974" s="158">
        <v>1065.1480449999999</v>
      </c>
      <c r="E12974" s="151">
        <v>4356</v>
      </c>
      <c r="F12974" s="151">
        <v>8</v>
      </c>
      <c r="G12974" s="158">
        <v>70.993739176768344</v>
      </c>
    </row>
    <row r="12975" spans="1:7" x14ac:dyDescent="0.25">
      <c r="A12975" s="147">
        <v>12971</v>
      </c>
      <c r="B12975" s="151">
        <v>21305158210</v>
      </c>
      <c r="C12975" s="151">
        <v>408</v>
      </c>
      <c r="D12975" s="158">
        <v>979.7924921</v>
      </c>
      <c r="E12975" s="151">
        <v>10663</v>
      </c>
      <c r="F12975" s="151">
        <v>4</v>
      </c>
      <c r="G12975" s="158">
        <v>28.986279472492338</v>
      </c>
    </row>
    <row r="12976" spans="1:7" x14ac:dyDescent="0.25">
      <c r="A12976" s="147">
        <v>12972</v>
      </c>
      <c r="B12976" s="151">
        <v>21305158211</v>
      </c>
      <c r="C12976" s="151">
        <v>428</v>
      </c>
      <c r="D12976" s="158">
        <v>1034.4952989999999</v>
      </c>
      <c r="E12976" s="151">
        <v>7157</v>
      </c>
      <c r="F12976" s="151">
        <v>6</v>
      </c>
      <c r="G12976" s="158">
        <v>52.337818036499272</v>
      </c>
    </row>
    <row r="12977" spans="1:7" x14ac:dyDescent="0.25">
      <c r="A12977" s="147">
        <v>12973</v>
      </c>
      <c r="B12977" s="151">
        <v>21305158212</v>
      </c>
      <c r="C12977" s="151">
        <v>259</v>
      </c>
      <c r="D12977" s="158">
        <v>1087.0138159999999</v>
      </c>
      <c r="E12977" s="151">
        <v>2429</v>
      </c>
      <c r="F12977" s="151">
        <v>9</v>
      </c>
      <c r="G12977" s="158">
        <v>83.828426801651787</v>
      </c>
    </row>
    <row r="12978" spans="1:7" x14ac:dyDescent="0.25">
      <c r="A12978" s="147">
        <v>12974</v>
      </c>
      <c r="B12978" s="151">
        <v>21305158213</v>
      </c>
      <c r="C12978" s="151">
        <v>464</v>
      </c>
      <c r="D12978" s="158">
        <v>1038.615333</v>
      </c>
      <c r="E12978" s="151">
        <v>6825</v>
      </c>
      <c r="F12978" s="151">
        <v>6</v>
      </c>
      <c r="G12978" s="158">
        <v>54.549087518316242</v>
      </c>
    </row>
    <row r="12979" spans="1:7" x14ac:dyDescent="0.25">
      <c r="A12979" s="147">
        <v>12975</v>
      </c>
      <c r="B12979" s="151">
        <v>21305158214</v>
      </c>
      <c r="C12979" s="151">
        <v>245</v>
      </c>
      <c r="D12979" s="158">
        <v>1061.860312</v>
      </c>
      <c r="E12979" s="151">
        <v>4667</v>
      </c>
      <c r="F12979" s="151">
        <v>8</v>
      </c>
      <c r="G12979" s="158">
        <v>68.922339150126547</v>
      </c>
    </row>
    <row r="12980" spans="1:7" x14ac:dyDescent="0.25">
      <c r="A12980" s="147">
        <v>12976</v>
      </c>
      <c r="B12980" s="151">
        <v>21305158215</v>
      </c>
      <c r="C12980" s="151">
        <v>543</v>
      </c>
      <c r="D12980" s="158">
        <v>1027.1468990000001</v>
      </c>
      <c r="E12980" s="151">
        <v>7737</v>
      </c>
      <c r="F12980" s="151">
        <v>6</v>
      </c>
      <c r="G12980" s="158">
        <v>48.47475689356601</v>
      </c>
    </row>
    <row r="12981" spans="1:7" x14ac:dyDescent="0.25">
      <c r="A12981" s="147">
        <v>12977</v>
      </c>
      <c r="B12981" s="151">
        <v>21305158216</v>
      </c>
      <c r="C12981" s="151">
        <v>637</v>
      </c>
      <c r="D12981" s="158">
        <v>1005.086021</v>
      </c>
      <c r="E12981" s="151">
        <v>9318</v>
      </c>
      <c r="F12981" s="151">
        <v>5</v>
      </c>
      <c r="G12981" s="158">
        <v>37.944585053949645</v>
      </c>
    </row>
    <row r="12982" spans="1:7" x14ac:dyDescent="0.25">
      <c r="A12982" s="147">
        <v>12978</v>
      </c>
      <c r="B12982" s="151">
        <v>21305158217</v>
      </c>
      <c r="C12982" s="151">
        <v>292</v>
      </c>
      <c r="D12982" s="158">
        <v>1016.118711</v>
      </c>
      <c r="E12982" s="151">
        <v>8568</v>
      </c>
      <c r="F12982" s="151">
        <v>5</v>
      </c>
      <c r="G12982" s="158">
        <v>42.939922738777142</v>
      </c>
    </row>
    <row r="12983" spans="1:7" x14ac:dyDescent="0.25">
      <c r="A12983" s="147">
        <v>12979</v>
      </c>
      <c r="B12983" s="151">
        <v>21305158218</v>
      </c>
      <c r="C12983" s="151">
        <v>720</v>
      </c>
      <c r="D12983" s="158">
        <v>1034.791203</v>
      </c>
      <c r="E12983" s="151">
        <v>7145</v>
      </c>
      <c r="F12983" s="151">
        <v>6</v>
      </c>
      <c r="G12983" s="158">
        <v>52.417743439456508</v>
      </c>
    </row>
    <row r="12984" spans="1:7" x14ac:dyDescent="0.25">
      <c r="A12984" s="147">
        <v>12980</v>
      </c>
      <c r="B12984" s="151">
        <v>21305158219</v>
      </c>
      <c r="C12984" s="151">
        <v>690</v>
      </c>
      <c r="D12984" s="158">
        <v>1006.018413</v>
      </c>
      <c r="E12984" s="151">
        <v>9256</v>
      </c>
      <c r="F12984" s="151">
        <v>5</v>
      </c>
      <c r="G12984" s="158">
        <v>38.357532969228721</v>
      </c>
    </row>
    <row r="12985" spans="1:7" x14ac:dyDescent="0.25">
      <c r="A12985" s="147">
        <v>12981</v>
      </c>
      <c r="B12985" s="151">
        <v>21305158220</v>
      </c>
      <c r="C12985" s="151">
        <v>625</v>
      </c>
      <c r="D12985" s="158">
        <v>1035.868569</v>
      </c>
      <c r="E12985" s="151">
        <v>7051</v>
      </c>
      <c r="F12985" s="151">
        <v>6</v>
      </c>
      <c r="G12985" s="158">
        <v>53.043825762621552</v>
      </c>
    </row>
    <row r="12986" spans="1:7" x14ac:dyDescent="0.25">
      <c r="A12986" s="147">
        <v>12982</v>
      </c>
      <c r="B12986" s="151">
        <v>21305158221</v>
      </c>
      <c r="C12986" s="151">
        <v>423</v>
      </c>
      <c r="D12986" s="158">
        <v>1037.83491</v>
      </c>
      <c r="E12986" s="151">
        <v>6898</v>
      </c>
      <c r="F12986" s="151">
        <v>6</v>
      </c>
      <c r="G12986" s="158">
        <v>54.062874650326364</v>
      </c>
    </row>
    <row r="12987" spans="1:7" x14ac:dyDescent="0.25">
      <c r="A12987" s="147">
        <v>12983</v>
      </c>
      <c r="B12987" s="151">
        <v>21305158222</v>
      </c>
      <c r="C12987" s="151">
        <v>375</v>
      </c>
      <c r="D12987" s="158">
        <v>1078.1363839999999</v>
      </c>
      <c r="E12987" s="151">
        <v>3210</v>
      </c>
      <c r="F12987" s="151">
        <v>8</v>
      </c>
      <c r="G12987" s="158">
        <v>78.626615159184766</v>
      </c>
    </row>
    <row r="12988" spans="1:7" x14ac:dyDescent="0.25">
      <c r="A12988" s="147">
        <v>12984</v>
      </c>
      <c r="B12988" s="151">
        <v>21305158223</v>
      </c>
      <c r="C12988" s="151">
        <v>647</v>
      </c>
      <c r="D12988" s="158">
        <v>1016.492407</v>
      </c>
      <c r="E12988" s="151">
        <v>8543</v>
      </c>
      <c r="F12988" s="151">
        <v>5</v>
      </c>
      <c r="G12988" s="158">
        <v>43.106433994938058</v>
      </c>
    </row>
    <row r="12989" spans="1:7" x14ac:dyDescent="0.25">
      <c r="A12989" s="147">
        <v>12985</v>
      </c>
      <c r="B12989" s="151">
        <v>21305158301</v>
      </c>
      <c r="C12989" s="151">
        <v>623</v>
      </c>
      <c r="D12989" s="158">
        <v>983.07871839999996</v>
      </c>
      <c r="E12989" s="151">
        <v>10517</v>
      </c>
      <c r="F12989" s="151">
        <v>4</v>
      </c>
      <c r="G12989" s="158">
        <v>29.958705208472093</v>
      </c>
    </row>
    <row r="12990" spans="1:7" x14ac:dyDescent="0.25">
      <c r="A12990" s="147">
        <v>12986</v>
      </c>
      <c r="B12990" s="151">
        <v>21305158302</v>
      </c>
      <c r="C12990" s="151">
        <v>635</v>
      </c>
      <c r="D12990" s="158">
        <v>1016.865466</v>
      </c>
      <c r="E12990" s="151">
        <v>8510</v>
      </c>
      <c r="F12990" s="151">
        <v>5</v>
      </c>
      <c r="G12990" s="158">
        <v>43.326228853070468</v>
      </c>
    </row>
    <row r="12991" spans="1:7" x14ac:dyDescent="0.25">
      <c r="A12991" s="147">
        <v>12987</v>
      </c>
      <c r="B12991" s="151">
        <v>21305158303</v>
      </c>
      <c r="C12991" s="151">
        <v>352</v>
      </c>
      <c r="D12991" s="158">
        <v>1056.9667420000001</v>
      </c>
      <c r="E12991" s="151">
        <v>5152</v>
      </c>
      <c r="F12991" s="151">
        <v>7</v>
      </c>
      <c r="G12991" s="158">
        <v>65.692020780604764</v>
      </c>
    </row>
    <row r="12992" spans="1:7" x14ac:dyDescent="0.25">
      <c r="A12992" s="147">
        <v>12988</v>
      </c>
      <c r="B12992" s="151">
        <v>21305158304</v>
      </c>
      <c r="C12992" s="151">
        <v>188</v>
      </c>
      <c r="D12992" s="158">
        <v>1052.0658330000001</v>
      </c>
      <c r="E12992" s="151">
        <v>5619</v>
      </c>
      <c r="F12992" s="151">
        <v>7</v>
      </c>
      <c r="G12992" s="158">
        <v>62.581590515518847</v>
      </c>
    </row>
    <row r="12993" spans="1:7" x14ac:dyDescent="0.25">
      <c r="A12993" s="147">
        <v>12989</v>
      </c>
      <c r="B12993" s="151">
        <v>21305158305</v>
      </c>
      <c r="C12993" s="151">
        <v>538</v>
      </c>
      <c r="D12993" s="158">
        <v>1037.3058370000001</v>
      </c>
      <c r="E12993" s="151">
        <v>6947</v>
      </c>
      <c r="F12993" s="151">
        <v>6</v>
      </c>
      <c r="G12993" s="158">
        <v>53.73651258825096</v>
      </c>
    </row>
    <row r="12994" spans="1:7" x14ac:dyDescent="0.25">
      <c r="A12994" s="147">
        <v>12990</v>
      </c>
      <c r="B12994" s="151">
        <v>21305158306</v>
      </c>
      <c r="C12994" s="151">
        <v>603</v>
      </c>
      <c r="D12994" s="158">
        <v>1065.5650009999999</v>
      </c>
      <c r="E12994" s="151">
        <v>4330</v>
      </c>
      <c r="F12994" s="151">
        <v>8</v>
      </c>
      <c r="G12994" s="158">
        <v>71.166910883175703</v>
      </c>
    </row>
    <row r="12995" spans="1:7" x14ac:dyDescent="0.25">
      <c r="A12995" s="147">
        <v>12991</v>
      </c>
      <c r="B12995" s="151">
        <v>21305158307</v>
      </c>
      <c r="C12995" s="151">
        <v>558</v>
      </c>
      <c r="D12995" s="158">
        <v>1061.017272</v>
      </c>
      <c r="E12995" s="151">
        <v>4736</v>
      </c>
      <c r="F12995" s="151">
        <v>8</v>
      </c>
      <c r="G12995" s="158">
        <v>68.462768083122413</v>
      </c>
    </row>
    <row r="12996" spans="1:7" x14ac:dyDescent="0.25">
      <c r="A12996" s="147">
        <v>12992</v>
      </c>
      <c r="B12996" s="151">
        <v>21305158308</v>
      </c>
      <c r="C12996" s="151">
        <v>328</v>
      </c>
      <c r="D12996" s="158">
        <v>1045.903695</v>
      </c>
      <c r="E12996" s="151">
        <v>6163</v>
      </c>
      <c r="F12996" s="151">
        <v>7</v>
      </c>
      <c r="G12996" s="158">
        <v>58.958305581457303</v>
      </c>
    </row>
    <row r="12997" spans="1:7" x14ac:dyDescent="0.25">
      <c r="A12997" s="147">
        <v>12993</v>
      </c>
      <c r="B12997" s="151">
        <v>21305158309</v>
      </c>
      <c r="C12997" s="151">
        <v>559</v>
      </c>
      <c r="D12997" s="158">
        <v>1032.8915119999999</v>
      </c>
      <c r="E12997" s="151">
        <v>7257</v>
      </c>
      <c r="F12997" s="151">
        <v>6</v>
      </c>
      <c r="G12997" s="158">
        <v>51.671773011855606</v>
      </c>
    </row>
    <row r="12998" spans="1:7" x14ac:dyDescent="0.25">
      <c r="A12998" s="147">
        <v>12994</v>
      </c>
      <c r="B12998" s="151">
        <v>21305158310</v>
      </c>
      <c r="C12998" s="151">
        <v>481</v>
      </c>
      <c r="D12998" s="158">
        <v>1007.186749</v>
      </c>
      <c r="E12998" s="151">
        <v>9169</v>
      </c>
      <c r="F12998" s="151">
        <v>5</v>
      </c>
      <c r="G12998" s="158">
        <v>38.936992140668707</v>
      </c>
    </row>
    <row r="12999" spans="1:7" x14ac:dyDescent="0.25">
      <c r="A12999" s="147">
        <v>12995</v>
      </c>
      <c r="B12999" s="151">
        <v>21305158311</v>
      </c>
      <c r="C12999" s="151">
        <v>508</v>
      </c>
      <c r="D12999" s="158">
        <v>1045.7456440000001</v>
      </c>
      <c r="E12999" s="151">
        <v>6179</v>
      </c>
      <c r="F12999" s="151">
        <v>7</v>
      </c>
      <c r="G12999" s="158">
        <v>58.851738377514316</v>
      </c>
    </row>
    <row r="13000" spans="1:7" x14ac:dyDescent="0.25">
      <c r="A13000" s="147">
        <v>12996</v>
      </c>
      <c r="B13000" s="151">
        <v>21305158312</v>
      </c>
      <c r="C13000" s="151">
        <v>915</v>
      </c>
      <c r="D13000" s="158">
        <v>969.47677160000001</v>
      </c>
      <c r="E13000" s="151">
        <v>11146</v>
      </c>
      <c r="F13000" s="151">
        <v>3</v>
      </c>
      <c r="G13000" s="158">
        <v>25.769282003463434</v>
      </c>
    </row>
    <row r="13001" spans="1:7" x14ac:dyDescent="0.25">
      <c r="A13001" s="147">
        <v>12997</v>
      </c>
      <c r="B13001" s="151">
        <v>21305158313</v>
      </c>
      <c r="C13001" s="151">
        <v>709</v>
      </c>
      <c r="D13001" s="158">
        <v>1007.125875</v>
      </c>
      <c r="E13001" s="151">
        <v>9171</v>
      </c>
      <c r="F13001" s="151">
        <v>5</v>
      </c>
      <c r="G13001" s="158">
        <v>38.923671240175835</v>
      </c>
    </row>
    <row r="13002" spans="1:7" x14ac:dyDescent="0.25">
      <c r="A13002" s="147">
        <v>12998</v>
      </c>
      <c r="B13002" s="151">
        <v>21305158314</v>
      </c>
      <c r="C13002" s="151">
        <v>390</v>
      </c>
      <c r="D13002" s="158">
        <v>1055.4552779999999</v>
      </c>
      <c r="E13002" s="151">
        <v>5296</v>
      </c>
      <c r="F13002" s="151">
        <v>7</v>
      </c>
      <c r="G13002" s="158">
        <v>64.732915945117881</v>
      </c>
    </row>
    <row r="13003" spans="1:7" x14ac:dyDescent="0.25">
      <c r="A13003" s="147">
        <v>12999</v>
      </c>
      <c r="B13003" s="151">
        <v>21305158315</v>
      </c>
      <c r="C13003" s="151">
        <v>506</v>
      </c>
      <c r="D13003" s="158">
        <v>1055.7721670000001</v>
      </c>
      <c r="E13003" s="151">
        <v>5268</v>
      </c>
      <c r="F13003" s="151">
        <v>7</v>
      </c>
      <c r="G13003" s="158">
        <v>64.919408552018126</v>
      </c>
    </row>
    <row r="13004" spans="1:7" x14ac:dyDescent="0.25">
      <c r="A13004" s="147">
        <v>13000</v>
      </c>
      <c r="B13004" s="151">
        <v>21305158316</v>
      </c>
      <c r="C13004" s="151">
        <v>684</v>
      </c>
      <c r="D13004" s="158">
        <v>984.01135769999996</v>
      </c>
      <c r="E13004" s="151">
        <v>10465</v>
      </c>
      <c r="F13004" s="151">
        <v>4</v>
      </c>
      <c r="G13004" s="158">
        <v>30.305048621286801</v>
      </c>
    </row>
    <row r="13005" spans="1:7" x14ac:dyDescent="0.25">
      <c r="A13005" s="147">
        <v>13001</v>
      </c>
      <c r="B13005" s="151">
        <v>21305158317</v>
      </c>
      <c r="C13005" s="151">
        <v>616</v>
      </c>
      <c r="D13005" s="158">
        <v>1001.460045</v>
      </c>
      <c r="E13005" s="151">
        <v>9523</v>
      </c>
      <c r="F13005" s="151">
        <v>5</v>
      </c>
      <c r="G13005" s="158">
        <v>36.579192753430135</v>
      </c>
    </row>
    <row r="13006" spans="1:7" x14ac:dyDescent="0.25">
      <c r="A13006" s="147">
        <v>13002</v>
      </c>
      <c r="B13006" s="151">
        <v>21305158318</v>
      </c>
      <c r="C13006" s="151">
        <v>450</v>
      </c>
      <c r="D13006" s="158">
        <v>1041.312627</v>
      </c>
      <c r="E13006" s="151">
        <v>6600</v>
      </c>
      <c r="F13006" s="151">
        <v>6</v>
      </c>
      <c r="G13006" s="158">
        <v>56.047688823764489</v>
      </c>
    </row>
    <row r="13007" spans="1:7" x14ac:dyDescent="0.25">
      <c r="A13007" s="147">
        <v>13003</v>
      </c>
      <c r="B13007" s="151">
        <v>21305158319</v>
      </c>
      <c r="C13007" s="151">
        <v>428</v>
      </c>
      <c r="D13007" s="158">
        <v>1027.5190889999999</v>
      </c>
      <c r="E13007" s="151">
        <v>7707</v>
      </c>
      <c r="F13007" s="151">
        <v>6</v>
      </c>
      <c r="G13007" s="158">
        <v>48.674570400959105</v>
      </c>
    </row>
    <row r="13008" spans="1:7" x14ac:dyDescent="0.25">
      <c r="A13008" s="147">
        <v>13004</v>
      </c>
      <c r="B13008" s="151">
        <v>21305158320</v>
      </c>
      <c r="C13008" s="151">
        <v>432</v>
      </c>
      <c r="D13008" s="158">
        <v>1006.4690890000001</v>
      </c>
      <c r="E13008" s="151">
        <v>9218</v>
      </c>
      <c r="F13008" s="151">
        <v>5</v>
      </c>
      <c r="G13008" s="158">
        <v>38.61063007859331</v>
      </c>
    </row>
    <row r="13009" spans="1:7" x14ac:dyDescent="0.25">
      <c r="A13009" s="147">
        <v>13005</v>
      </c>
      <c r="B13009" s="151">
        <v>21305158321</v>
      </c>
      <c r="C13009" s="151">
        <v>513</v>
      </c>
      <c r="D13009" s="158">
        <v>1006.470894</v>
      </c>
      <c r="E13009" s="151">
        <v>9217</v>
      </c>
      <c r="F13009" s="151">
        <v>5</v>
      </c>
      <c r="G13009" s="158">
        <v>38.617290528839746</v>
      </c>
    </row>
    <row r="13010" spans="1:7" x14ac:dyDescent="0.25">
      <c r="A13010" s="147">
        <v>13006</v>
      </c>
      <c r="B13010" s="151">
        <v>21305158322</v>
      </c>
      <c r="C13010" s="151">
        <v>493</v>
      </c>
      <c r="D13010" s="158">
        <v>1019.851227</v>
      </c>
      <c r="E13010" s="151">
        <v>8298</v>
      </c>
      <c r="F13010" s="151">
        <v>5</v>
      </c>
      <c r="G13010" s="158">
        <v>44.738244305315042</v>
      </c>
    </row>
    <row r="13011" spans="1:7" x14ac:dyDescent="0.25">
      <c r="A13011" s="147">
        <v>13007</v>
      </c>
      <c r="B13011" s="151">
        <v>21305158323</v>
      </c>
      <c r="C13011" s="151">
        <v>549</v>
      </c>
      <c r="D13011" s="158">
        <v>1025.244103</v>
      </c>
      <c r="E13011" s="151">
        <v>7877</v>
      </c>
      <c r="F13011" s="151">
        <v>6</v>
      </c>
      <c r="G13011" s="158">
        <v>47.54229385906487</v>
      </c>
    </row>
    <row r="13012" spans="1:7" x14ac:dyDescent="0.25">
      <c r="A13012" s="147">
        <v>13008</v>
      </c>
      <c r="B13012" s="151">
        <v>21305158324</v>
      </c>
      <c r="C13012" s="151">
        <v>792</v>
      </c>
      <c r="D13012" s="158">
        <v>1010.8002320000001</v>
      </c>
      <c r="E13012" s="151">
        <v>8929</v>
      </c>
      <c r="F13012" s="151">
        <v>5</v>
      </c>
      <c r="G13012" s="158">
        <v>40.535500199813505</v>
      </c>
    </row>
    <row r="13013" spans="1:7" x14ac:dyDescent="0.25">
      <c r="A13013" s="147">
        <v>13009</v>
      </c>
      <c r="B13013" s="151">
        <v>21305158325</v>
      </c>
      <c r="C13013" s="151">
        <v>720</v>
      </c>
      <c r="D13013" s="158">
        <v>999.34081630000003</v>
      </c>
      <c r="E13013" s="151">
        <v>9639</v>
      </c>
      <c r="F13013" s="151">
        <v>5</v>
      </c>
      <c r="G13013" s="158">
        <v>35.806580524843476</v>
      </c>
    </row>
    <row r="13014" spans="1:7" x14ac:dyDescent="0.25">
      <c r="A13014" s="147">
        <v>13010</v>
      </c>
      <c r="B13014" s="151">
        <v>21305158326</v>
      </c>
      <c r="C13014" s="151">
        <v>715</v>
      </c>
      <c r="D13014" s="158">
        <v>1003.9958789999999</v>
      </c>
      <c r="E13014" s="151">
        <v>9385</v>
      </c>
      <c r="F13014" s="151">
        <v>5</v>
      </c>
      <c r="G13014" s="158">
        <v>37.498334887438389</v>
      </c>
    </row>
    <row r="13015" spans="1:7" x14ac:dyDescent="0.25">
      <c r="A13015" s="147">
        <v>13011</v>
      </c>
      <c r="B13015" s="151">
        <v>21305158327</v>
      </c>
      <c r="C13015" s="151">
        <v>578</v>
      </c>
      <c r="D13015" s="158">
        <v>1029.680235</v>
      </c>
      <c r="E13015" s="151">
        <v>7527</v>
      </c>
      <c r="F13015" s="151">
        <v>6</v>
      </c>
      <c r="G13015" s="158">
        <v>49.873451445317698</v>
      </c>
    </row>
    <row r="13016" spans="1:7" x14ac:dyDescent="0.25">
      <c r="A13016" s="147">
        <v>13012</v>
      </c>
      <c r="B13016" s="151">
        <v>21305158328</v>
      </c>
      <c r="C13016" s="151">
        <v>743</v>
      </c>
      <c r="D13016" s="158">
        <v>977.97897479999995</v>
      </c>
      <c r="E13016" s="151">
        <v>10753</v>
      </c>
      <c r="F13016" s="151">
        <v>4</v>
      </c>
      <c r="G13016" s="158">
        <v>28.386838950313042</v>
      </c>
    </row>
    <row r="13017" spans="1:7" x14ac:dyDescent="0.25">
      <c r="A13017" s="147">
        <v>13013</v>
      </c>
      <c r="B13017" s="151">
        <v>21305158329</v>
      </c>
      <c r="C13017" s="151">
        <v>413</v>
      </c>
      <c r="D13017" s="158">
        <v>1076.478505</v>
      </c>
      <c r="E13017" s="151">
        <v>3361</v>
      </c>
      <c r="F13017" s="151">
        <v>8</v>
      </c>
      <c r="G13017" s="158">
        <v>77.620887171972825</v>
      </c>
    </row>
    <row r="13018" spans="1:7" x14ac:dyDescent="0.25">
      <c r="A13018" s="147">
        <v>13014</v>
      </c>
      <c r="B13018" s="151">
        <v>21305158330</v>
      </c>
      <c r="C13018" s="151">
        <v>786</v>
      </c>
      <c r="D13018" s="158">
        <v>1026.291369</v>
      </c>
      <c r="E13018" s="151">
        <v>7797</v>
      </c>
      <c r="F13018" s="151">
        <v>6</v>
      </c>
      <c r="G13018" s="158">
        <v>48.075129878779805</v>
      </c>
    </row>
    <row r="13019" spans="1:7" x14ac:dyDescent="0.25">
      <c r="A13019" s="147">
        <v>13015</v>
      </c>
      <c r="B13019" s="151">
        <v>21305158331</v>
      </c>
      <c r="C13019" s="151">
        <v>760</v>
      </c>
      <c r="D13019" s="158">
        <v>1016.994677</v>
      </c>
      <c r="E13019" s="151">
        <v>8498</v>
      </c>
      <c r="F13019" s="151">
        <v>5</v>
      </c>
      <c r="G13019" s="158">
        <v>43.406154256027705</v>
      </c>
    </row>
    <row r="13020" spans="1:7" x14ac:dyDescent="0.25">
      <c r="A13020" s="147">
        <v>13016</v>
      </c>
      <c r="B13020" s="151">
        <v>21305158332</v>
      </c>
      <c r="C13020" s="151">
        <v>676</v>
      </c>
      <c r="D13020" s="158">
        <v>991.58906579999996</v>
      </c>
      <c r="E13020" s="151">
        <v>10072</v>
      </c>
      <c r="F13020" s="151">
        <v>4</v>
      </c>
      <c r="G13020" s="158">
        <v>32.922605568136404</v>
      </c>
    </row>
    <row r="13021" spans="1:7" x14ac:dyDescent="0.25">
      <c r="A13021" s="147">
        <v>13017</v>
      </c>
      <c r="B13021" s="151">
        <v>21305158333</v>
      </c>
      <c r="C13021" s="151">
        <v>456</v>
      </c>
      <c r="D13021" s="158">
        <v>1012.4217619999999</v>
      </c>
      <c r="E13021" s="151">
        <v>8811</v>
      </c>
      <c r="F13021" s="151">
        <v>5</v>
      </c>
      <c r="G13021" s="158">
        <v>41.321433328893029</v>
      </c>
    </row>
    <row r="13022" spans="1:7" x14ac:dyDescent="0.25">
      <c r="A13022" s="147">
        <v>13018</v>
      </c>
      <c r="B13022" s="151">
        <v>21305158334</v>
      </c>
      <c r="C13022" s="151">
        <v>575</v>
      </c>
      <c r="D13022" s="158">
        <v>971.6093558</v>
      </c>
      <c r="E13022" s="151">
        <v>11045</v>
      </c>
      <c r="F13022" s="151">
        <v>4</v>
      </c>
      <c r="G13022" s="158">
        <v>26.441987478353536</v>
      </c>
    </row>
    <row r="13023" spans="1:7" x14ac:dyDescent="0.25">
      <c r="A13023" s="147">
        <v>13019</v>
      </c>
      <c r="B13023" s="151">
        <v>21305158335</v>
      </c>
      <c r="C13023" s="151">
        <v>588</v>
      </c>
      <c r="D13023" s="158">
        <v>1049.533312</v>
      </c>
      <c r="E13023" s="151">
        <v>5854</v>
      </c>
      <c r="F13023" s="151">
        <v>7</v>
      </c>
      <c r="G13023" s="158">
        <v>61.016384707606228</v>
      </c>
    </row>
    <row r="13024" spans="1:7" x14ac:dyDescent="0.25">
      <c r="A13024" s="147">
        <v>13020</v>
      </c>
      <c r="B13024" s="151">
        <v>21305158336</v>
      </c>
      <c r="C13024" s="151">
        <v>342</v>
      </c>
      <c r="D13024" s="158">
        <v>1045.7399969999999</v>
      </c>
      <c r="E13024" s="151">
        <v>6181</v>
      </c>
      <c r="F13024" s="151">
        <v>7</v>
      </c>
      <c r="G13024" s="158">
        <v>58.838417477021444</v>
      </c>
    </row>
    <row r="13025" spans="1:7" x14ac:dyDescent="0.25">
      <c r="A13025" s="147">
        <v>13021</v>
      </c>
      <c r="B13025" s="151">
        <v>21305158337</v>
      </c>
      <c r="C13025" s="151">
        <v>473</v>
      </c>
      <c r="D13025" s="158">
        <v>971.49728879999998</v>
      </c>
      <c r="E13025" s="151">
        <v>11050</v>
      </c>
      <c r="F13025" s="151">
        <v>4</v>
      </c>
      <c r="G13025" s="158">
        <v>26.408685227121353</v>
      </c>
    </row>
    <row r="13026" spans="1:7" x14ac:dyDescent="0.25">
      <c r="A13026" s="147">
        <v>13022</v>
      </c>
      <c r="B13026" s="151">
        <v>21305158338</v>
      </c>
      <c r="C13026" s="151">
        <v>501</v>
      </c>
      <c r="D13026" s="158">
        <v>996.33412780000003</v>
      </c>
      <c r="E13026" s="151">
        <v>9827</v>
      </c>
      <c r="F13026" s="151">
        <v>4</v>
      </c>
      <c r="G13026" s="158">
        <v>34.554415878513389</v>
      </c>
    </row>
    <row r="13027" spans="1:7" x14ac:dyDescent="0.25">
      <c r="A13027" s="147">
        <v>13023</v>
      </c>
      <c r="B13027" s="151">
        <v>21305158339</v>
      </c>
      <c r="C13027" s="151">
        <v>532</v>
      </c>
      <c r="D13027" s="158">
        <v>986.44884539999998</v>
      </c>
      <c r="E13027" s="151">
        <v>10354</v>
      </c>
      <c r="F13027" s="151">
        <v>4</v>
      </c>
      <c r="G13027" s="158">
        <v>31.044358598641271</v>
      </c>
    </row>
    <row r="13028" spans="1:7" x14ac:dyDescent="0.25">
      <c r="A13028" s="147">
        <v>13024</v>
      </c>
      <c r="B13028" s="151">
        <v>21305158340</v>
      </c>
      <c r="C13028" s="151">
        <v>650</v>
      </c>
      <c r="D13028" s="158">
        <v>983.72700580000003</v>
      </c>
      <c r="E13028" s="151">
        <v>10484</v>
      </c>
      <c r="F13028" s="151">
        <v>4</v>
      </c>
      <c r="G13028" s="158">
        <v>30.178500066604503</v>
      </c>
    </row>
    <row r="13029" spans="1:7" x14ac:dyDescent="0.25">
      <c r="A13029" s="147">
        <v>13025</v>
      </c>
      <c r="B13029" s="151">
        <v>21305158341</v>
      </c>
      <c r="C13029" s="151">
        <v>551</v>
      </c>
      <c r="D13029" s="158">
        <v>1018.602467</v>
      </c>
      <c r="E13029" s="151">
        <v>8386</v>
      </c>
      <c r="F13029" s="151">
        <v>5</v>
      </c>
      <c r="G13029" s="158">
        <v>44.152124683628614</v>
      </c>
    </row>
    <row r="13030" spans="1:7" x14ac:dyDescent="0.25">
      <c r="A13030" s="147">
        <v>13026</v>
      </c>
      <c r="B13030" s="151">
        <v>21305158342</v>
      </c>
      <c r="C13030" s="151">
        <v>578</v>
      </c>
      <c r="D13030" s="158">
        <v>1031.003395</v>
      </c>
      <c r="E13030" s="151">
        <v>7425</v>
      </c>
      <c r="F13030" s="151">
        <v>6</v>
      </c>
      <c r="G13030" s="158">
        <v>50.552817370454243</v>
      </c>
    </row>
    <row r="13031" spans="1:7" x14ac:dyDescent="0.25">
      <c r="A13031" s="147">
        <v>13027</v>
      </c>
      <c r="B13031" s="151">
        <v>21305158343</v>
      </c>
      <c r="C13031" s="151">
        <v>661</v>
      </c>
      <c r="D13031" s="158">
        <v>979.28271319999999</v>
      </c>
      <c r="E13031" s="151">
        <v>10690</v>
      </c>
      <c r="F13031" s="151">
        <v>4</v>
      </c>
      <c r="G13031" s="158">
        <v>28.80644731583855</v>
      </c>
    </row>
    <row r="13032" spans="1:7" x14ac:dyDescent="0.25">
      <c r="A13032" s="147">
        <v>13028</v>
      </c>
      <c r="B13032" s="151">
        <v>21305158344</v>
      </c>
      <c r="C13032" s="151">
        <v>318</v>
      </c>
      <c r="D13032" s="158">
        <v>983.32081640000001</v>
      </c>
      <c r="E13032" s="151">
        <v>10506</v>
      </c>
      <c r="F13032" s="151">
        <v>4</v>
      </c>
      <c r="G13032" s="158">
        <v>30.031970161182898</v>
      </c>
    </row>
    <row r="13033" spans="1:7" x14ac:dyDescent="0.25">
      <c r="A13033" s="147">
        <v>13029</v>
      </c>
      <c r="B13033" s="151">
        <v>21305158345</v>
      </c>
      <c r="C13033" s="151">
        <v>502</v>
      </c>
      <c r="D13033" s="158">
        <v>1013.399407</v>
      </c>
      <c r="E13033" s="151">
        <v>8746</v>
      </c>
      <c r="F13033" s="151">
        <v>5</v>
      </c>
      <c r="G13033" s="158">
        <v>41.754362594911413</v>
      </c>
    </row>
    <row r="13034" spans="1:7" x14ac:dyDescent="0.25">
      <c r="A13034" s="147">
        <v>13030</v>
      </c>
      <c r="B13034" s="151">
        <v>21305158346</v>
      </c>
      <c r="C13034" s="151">
        <v>771</v>
      </c>
      <c r="D13034" s="158">
        <v>1011.279987</v>
      </c>
      <c r="E13034" s="151">
        <v>8897</v>
      </c>
      <c r="F13034" s="151">
        <v>5</v>
      </c>
      <c r="G13034" s="158">
        <v>40.748634607699479</v>
      </c>
    </row>
    <row r="13035" spans="1:7" x14ac:dyDescent="0.25">
      <c r="A13035" s="147">
        <v>13031</v>
      </c>
      <c r="B13035" s="151">
        <v>21305158347</v>
      </c>
      <c r="C13035" s="151">
        <v>429</v>
      </c>
      <c r="D13035" s="158">
        <v>1022.083625</v>
      </c>
      <c r="E13035" s="151">
        <v>8133</v>
      </c>
      <c r="F13035" s="151">
        <v>6</v>
      </c>
      <c r="G13035" s="158">
        <v>45.837218595977085</v>
      </c>
    </row>
    <row r="13036" spans="1:7" x14ac:dyDescent="0.25">
      <c r="A13036" s="147">
        <v>13032</v>
      </c>
      <c r="B13036" s="151">
        <v>21305158348</v>
      </c>
      <c r="C13036" s="151">
        <v>424</v>
      </c>
      <c r="D13036" s="158">
        <v>1050.1100899999999</v>
      </c>
      <c r="E13036" s="151">
        <v>5792</v>
      </c>
      <c r="F13036" s="151">
        <v>7</v>
      </c>
      <c r="G13036" s="158">
        <v>61.429332622885305</v>
      </c>
    </row>
    <row r="13037" spans="1:7" x14ac:dyDescent="0.25">
      <c r="A13037" s="147">
        <v>13033</v>
      </c>
      <c r="B13037" s="151">
        <v>21305158349</v>
      </c>
      <c r="C13037" s="151">
        <v>592</v>
      </c>
      <c r="D13037" s="158">
        <v>1009.733628</v>
      </c>
      <c r="E13037" s="151">
        <v>8995</v>
      </c>
      <c r="F13037" s="151">
        <v>5</v>
      </c>
      <c r="G13037" s="158">
        <v>40.095910483548685</v>
      </c>
    </row>
    <row r="13038" spans="1:7" x14ac:dyDescent="0.25">
      <c r="A13038" s="147">
        <v>13034</v>
      </c>
      <c r="B13038" s="151">
        <v>21305158350</v>
      </c>
      <c r="C13038" s="151">
        <v>423</v>
      </c>
      <c r="D13038" s="158">
        <v>1025.678465</v>
      </c>
      <c r="E13038" s="151">
        <v>7844</v>
      </c>
      <c r="F13038" s="151">
        <v>6</v>
      </c>
      <c r="G13038" s="158">
        <v>47.76208871719728</v>
      </c>
    </row>
    <row r="13039" spans="1:7" x14ac:dyDescent="0.25">
      <c r="A13039" s="147">
        <v>13035</v>
      </c>
      <c r="B13039" s="151">
        <v>21305158351</v>
      </c>
      <c r="C13039" s="151">
        <v>517</v>
      </c>
      <c r="D13039" s="158">
        <v>1036.3256699999999</v>
      </c>
      <c r="E13039" s="151">
        <v>7017</v>
      </c>
      <c r="F13039" s="151">
        <v>6</v>
      </c>
      <c r="G13039" s="158">
        <v>53.270281071000404</v>
      </c>
    </row>
    <row r="13040" spans="1:7" x14ac:dyDescent="0.25">
      <c r="A13040" s="147">
        <v>13036</v>
      </c>
      <c r="B13040" s="151">
        <v>21305158401</v>
      </c>
      <c r="C13040" s="151">
        <v>497</v>
      </c>
      <c r="D13040" s="158">
        <v>998.4686418</v>
      </c>
      <c r="E13040" s="151">
        <v>9696</v>
      </c>
      <c r="F13040" s="151">
        <v>4</v>
      </c>
      <c r="G13040" s="158">
        <v>35.426934860796585</v>
      </c>
    </row>
    <row r="13041" spans="1:7" x14ac:dyDescent="0.25">
      <c r="A13041" s="147">
        <v>13037</v>
      </c>
      <c r="B13041" s="151">
        <v>21305158402</v>
      </c>
      <c r="C13041" s="151">
        <v>522</v>
      </c>
      <c r="D13041" s="158">
        <v>1042.352369</v>
      </c>
      <c r="E13041" s="151">
        <v>6505</v>
      </c>
      <c r="F13041" s="151">
        <v>7</v>
      </c>
      <c r="G13041" s="158">
        <v>56.680431597175975</v>
      </c>
    </row>
    <row r="13042" spans="1:7" x14ac:dyDescent="0.25">
      <c r="A13042" s="147">
        <v>13038</v>
      </c>
      <c r="B13042" s="151">
        <v>21305158403</v>
      </c>
      <c r="C13042" s="151">
        <v>463</v>
      </c>
      <c r="D13042" s="158">
        <v>1039.3569769999999</v>
      </c>
      <c r="E13042" s="151">
        <v>6767</v>
      </c>
      <c r="F13042" s="151">
        <v>6</v>
      </c>
      <c r="G13042" s="158">
        <v>54.935393632609561</v>
      </c>
    </row>
    <row r="13043" spans="1:7" x14ac:dyDescent="0.25">
      <c r="A13043" s="147">
        <v>13039</v>
      </c>
      <c r="B13043" s="151">
        <v>21305158404</v>
      </c>
      <c r="C13043" s="151">
        <v>243</v>
      </c>
      <c r="D13043" s="158">
        <v>1076.800688</v>
      </c>
      <c r="E13043" s="151">
        <v>3330</v>
      </c>
      <c r="F13043" s="151">
        <v>8</v>
      </c>
      <c r="G13043" s="158">
        <v>77.827361129612356</v>
      </c>
    </row>
    <row r="13044" spans="1:7" x14ac:dyDescent="0.25">
      <c r="A13044" s="147">
        <v>13040</v>
      </c>
      <c r="B13044" s="151">
        <v>21305158405</v>
      </c>
      <c r="C13044" s="151">
        <v>409</v>
      </c>
      <c r="D13044" s="158">
        <v>1044.571355</v>
      </c>
      <c r="E13044" s="151">
        <v>6286</v>
      </c>
      <c r="F13044" s="151">
        <v>7</v>
      </c>
      <c r="G13044" s="158">
        <v>58.139070201145593</v>
      </c>
    </row>
    <row r="13045" spans="1:7" x14ac:dyDescent="0.25">
      <c r="A13045" s="147">
        <v>13041</v>
      </c>
      <c r="B13045" s="151">
        <v>21305158406</v>
      </c>
      <c r="C13045" s="151">
        <v>581</v>
      </c>
      <c r="D13045" s="158">
        <v>1028.4849610000001</v>
      </c>
      <c r="E13045" s="151">
        <v>7641</v>
      </c>
      <c r="F13045" s="151">
        <v>6</v>
      </c>
      <c r="G13045" s="158">
        <v>49.114160117223925</v>
      </c>
    </row>
    <row r="13046" spans="1:7" x14ac:dyDescent="0.25">
      <c r="A13046" s="147">
        <v>13042</v>
      </c>
      <c r="B13046" s="151">
        <v>21305158407</v>
      </c>
      <c r="C13046" s="151">
        <v>691</v>
      </c>
      <c r="D13046" s="158">
        <v>1004.578951</v>
      </c>
      <c r="E13046" s="151">
        <v>9353</v>
      </c>
      <c r="F13046" s="151">
        <v>5</v>
      </c>
      <c r="G13046" s="158">
        <v>37.711469295324363</v>
      </c>
    </row>
    <row r="13047" spans="1:7" x14ac:dyDescent="0.25">
      <c r="A13047" s="147">
        <v>13043</v>
      </c>
      <c r="B13047" s="151">
        <v>21305158408</v>
      </c>
      <c r="C13047" s="151">
        <v>595</v>
      </c>
      <c r="D13047" s="158">
        <v>1045.5430100000001</v>
      </c>
      <c r="E13047" s="151">
        <v>6198</v>
      </c>
      <c r="F13047" s="151">
        <v>7</v>
      </c>
      <c r="G13047" s="158">
        <v>58.725189822832021</v>
      </c>
    </row>
    <row r="13048" spans="1:7" x14ac:dyDescent="0.25">
      <c r="A13048" s="147">
        <v>13044</v>
      </c>
      <c r="B13048" s="151">
        <v>21305158409</v>
      </c>
      <c r="C13048" s="151">
        <v>520</v>
      </c>
      <c r="D13048" s="158">
        <v>1051.2135860000001</v>
      </c>
      <c r="E13048" s="151">
        <v>5699</v>
      </c>
      <c r="F13048" s="151">
        <v>7</v>
      </c>
      <c r="G13048" s="158">
        <v>62.048754495803912</v>
      </c>
    </row>
    <row r="13049" spans="1:7" x14ac:dyDescent="0.25">
      <c r="A13049" s="147">
        <v>13045</v>
      </c>
      <c r="B13049" s="151">
        <v>21305158410</v>
      </c>
      <c r="C13049" s="151">
        <v>888</v>
      </c>
      <c r="D13049" s="158">
        <v>1016.046316</v>
      </c>
      <c r="E13049" s="151">
        <v>8573</v>
      </c>
      <c r="F13049" s="151">
        <v>5</v>
      </c>
      <c r="G13049" s="158">
        <v>42.906620487544956</v>
      </c>
    </row>
    <row r="13050" spans="1:7" x14ac:dyDescent="0.25">
      <c r="A13050" s="147">
        <v>13046</v>
      </c>
      <c r="B13050" s="151">
        <v>21305158411</v>
      </c>
      <c r="C13050" s="151">
        <v>448</v>
      </c>
      <c r="D13050" s="158">
        <v>1097.9394199999999</v>
      </c>
      <c r="E13050" s="151">
        <v>1571</v>
      </c>
      <c r="F13050" s="151">
        <v>9</v>
      </c>
      <c r="G13050" s="158">
        <v>89.543093113094443</v>
      </c>
    </row>
    <row r="13051" spans="1:7" x14ac:dyDescent="0.25">
      <c r="A13051" s="147">
        <v>13047</v>
      </c>
      <c r="B13051" s="151">
        <v>21305158412</v>
      </c>
      <c r="C13051" s="151">
        <v>126</v>
      </c>
      <c r="D13051" s="158">
        <v>1019.339148</v>
      </c>
      <c r="E13051" s="151">
        <v>8333</v>
      </c>
      <c r="F13051" s="151">
        <v>5</v>
      </c>
      <c r="G13051" s="158">
        <v>44.505128546689754</v>
      </c>
    </row>
    <row r="13052" spans="1:7" x14ac:dyDescent="0.25">
      <c r="A13052" s="147">
        <v>13048</v>
      </c>
      <c r="B13052" s="151">
        <v>21305158413</v>
      </c>
      <c r="C13052" s="151">
        <v>638</v>
      </c>
      <c r="D13052" s="158">
        <v>1003.728885</v>
      </c>
      <c r="E13052" s="151">
        <v>9400</v>
      </c>
      <c r="F13052" s="151">
        <v>5</v>
      </c>
      <c r="G13052" s="158">
        <v>37.398428133741838</v>
      </c>
    </row>
    <row r="13053" spans="1:7" x14ac:dyDescent="0.25">
      <c r="A13053" s="147">
        <v>13049</v>
      </c>
      <c r="B13053" s="151">
        <v>21305158414</v>
      </c>
      <c r="C13053" s="151">
        <v>567</v>
      </c>
      <c r="D13053" s="158">
        <v>1028.9826069999999</v>
      </c>
      <c r="E13053" s="151">
        <v>7588</v>
      </c>
      <c r="F13053" s="151">
        <v>6</v>
      </c>
      <c r="G13053" s="158">
        <v>49.467163980285065</v>
      </c>
    </row>
    <row r="13054" spans="1:7" x14ac:dyDescent="0.25">
      <c r="A13054" s="147">
        <v>13050</v>
      </c>
      <c r="B13054" s="151">
        <v>21305158501</v>
      </c>
      <c r="C13054" s="151">
        <v>434</v>
      </c>
      <c r="D13054" s="158">
        <v>1036.5644239999999</v>
      </c>
      <c r="E13054" s="151">
        <v>7004</v>
      </c>
      <c r="F13054" s="151">
        <v>6</v>
      </c>
      <c r="G13054" s="158">
        <v>53.35686692420407</v>
      </c>
    </row>
    <row r="13055" spans="1:7" x14ac:dyDescent="0.25">
      <c r="A13055" s="147">
        <v>13051</v>
      </c>
      <c r="B13055" s="151">
        <v>21305158502</v>
      </c>
      <c r="C13055" s="151">
        <v>408</v>
      </c>
      <c r="D13055" s="158">
        <v>983.91756789999999</v>
      </c>
      <c r="E13055" s="151">
        <v>10471</v>
      </c>
      <c r="F13055" s="151">
        <v>4</v>
      </c>
      <c r="G13055" s="158">
        <v>30.265085919808175</v>
      </c>
    </row>
    <row r="13056" spans="1:7" x14ac:dyDescent="0.25">
      <c r="A13056" s="147">
        <v>13052</v>
      </c>
      <c r="B13056" s="151">
        <v>21305158503</v>
      </c>
      <c r="C13056" s="151">
        <v>437</v>
      </c>
      <c r="D13056" s="158">
        <v>1014.636068</v>
      </c>
      <c r="E13056" s="151">
        <v>8665</v>
      </c>
      <c r="F13056" s="151">
        <v>5</v>
      </c>
      <c r="G13056" s="158">
        <v>42.293859064872784</v>
      </c>
    </row>
    <row r="13057" spans="1:7" x14ac:dyDescent="0.25">
      <c r="A13057" s="147">
        <v>13053</v>
      </c>
      <c r="B13057" s="151">
        <v>21305158504</v>
      </c>
      <c r="C13057" s="151">
        <v>482</v>
      </c>
      <c r="D13057" s="158">
        <v>975.17270340000005</v>
      </c>
      <c r="E13057" s="151">
        <v>10904</v>
      </c>
      <c r="F13057" s="151">
        <v>4</v>
      </c>
      <c r="G13057" s="158">
        <v>27.381110963101108</v>
      </c>
    </row>
    <row r="13058" spans="1:7" x14ac:dyDescent="0.25">
      <c r="A13058" s="147">
        <v>13054</v>
      </c>
      <c r="B13058" s="151">
        <v>21305158505</v>
      </c>
      <c r="C13058" s="151">
        <v>381</v>
      </c>
      <c r="D13058" s="158">
        <v>948.53976450000005</v>
      </c>
      <c r="E13058" s="151">
        <v>11993</v>
      </c>
      <c r="F13058" s="151">
        <v>3</v>
      </c>
      <c r="G13058" s="158">
        <v>20.127880644731583</v>
      </c>
    </row>
    <row r="13059" spans="1:7" x14ac:dyDescent="0.25">
      <c r="A13059" s="147">
        <v>13055</v>
      </c>
      <c r="B13059" s="151">
        <v>21305158506</v>
      </c>
      <c r="C13059" s="151">
        <v>306</v>
      </c>
      <c r="D13059" s="158">
        <v>969.92667019999999</v>
      </c>
      <c r="E13059" s="151">
        <v>11117</v>
      </c>
      <c r="F13059" s="151">
        <v>3</v>
      </c>
      <c r="G13059" s="158">
        <v>25.962435060610094</v>
      </c>
    </row>
    <row r="13060" spans="1:7" x14ac:dyDescent="0.25">
      <c r="A13060" s="147">
        <v>13056</v>
      </c>
      <c r="B13060" s="151">
        <v>21305158507</v>
      </c>
      <c r="C13060" s="151">
        <v>356</v>
      </c>
      <c r="D13060" s="158">
        <v>955.46338900000001</v>
      </c>
      <c r="E13060" s="151">
        <v>11746</v>
      </c>
      <c r="F13060" s="151">
        <v>3</v>
      </c>
      <c r="G13060" s="158">
        <v>21.773011855601439</v>
      </c>
    </row>
    <row r="13061" spans="1:7" x14ac:dyDescent="0.25">
      <c r="A13061" s="147">
        <v>13057</v>
      </c>
      <c r="B13061" s="151">
        <v>21305158508</v>
      </c>
      <c r="C13061" s="151">
        <v>610</v>
      </c>
      <c r="D13061" s="158">
        <v>983.7133169</v>
      </c>
      <c r="E13061" s="151">
        <v>10486</v>
      </c>
      <c r="F13061" s="151">
        <v>4</v>
      </c>
      <c r="G13061" s="158">
        <v>30.165179166111628</v>
      </c>
    </row>
    <row r="13062" spans="1:7" x14ac:dyDescent="0.25">
      <c r="A13062" s="147">
        <v>13058</v>
      </c>
      <c r="B13062" s="151">
        <v>21305158509</v>
      </c>
      <c r="C13062" s="151">
        <v>436</v>
      </c>
      <c r="D13062" s="158">
        <v>964.45243949999997</v>
      </c>
      <c r="E13062" s="151">
        <v>11358</v>
      </c>
      <c r="F13062" s="151">
        <v>3</v>
      </c>
      <c r="G13062" s="158">
        <v>24.357266551218864</v>
      </c>
    </row>
    <row r="13063" spans="1:7" x14ac:dyDescent="0.25">
      <c r="A13063" s="147">
        <v>13059</v>
      </c>
      <c r="B13063" s="151">
        <v>21305158510</v>
      </c>
      <c r="C13063" s="151">
        <v>375</v>
      </c>
      <c r="D13063" s="158">
        <v>992.06764339999995</v>
      </c>
      <c r="E13063" s="151">
        <v>10059</v>
      </c>
      <c r="F13063" s="151">
        <v>4</v>
      </c>
      <c r="G13063" s="158">
        <v>33.009191421340084</v>
      </c>
    </row>
    <row r="13064" spans="1:7" x14ac:dyDescent="0.25">
      <c r="A13064" s="147">
        <v>13060</v>
      </c>
      <c r="B13064" s="151">
        <v>21305158511</v>
      </c>
      <c r="C13064" s="151">
        <v>460</v>
      </c>
      <c r="D13064" s="158">
        <v>979.96382200000005</v>
      </c>
      <c r="E13064" s="151">
        <v>10659</v>
      </c>
      <c r="F13064" s="151">
        <v>4</v>
      </c>
      <c r="G13064" s="158">
        <v>29.012921273478089</v>
      </c>
    </row>
    <row r="13065" spans="1:7" x14ac:dyDescent="0.25">
      <c r="A13065" s="147">
        <v>13061</v>
      </c>
      <c r="B13065" s="151">
        <v>21305158512</v>
      </c>
      <c r="C13065" s="151">
        <v>781</v>
      </c>
      <c r="D13065" s="158">
        <v>998.61394389999998</v>
      </c>
      <c r="E13065" s="151">
        <v>9691</v>
      </c>
      <c r="F13065" s="151">
        <v>4</v>
      </c>
      <c r="G13065" s="158">
        <v>35.460237112028778</v>
      </c>
    </row>
    <row r="13066" spans="1:7" x14ac:dyDescent="0.25">
      <c r="A13066" s="147">
        <v>13062</v>
      </c>
      <c r="B13066" s="151">
        <v>21305158513</v>
      </c>
      <c r="C13066" s="151">
        <v>691</v>
      </c>
      <c r="D13066" s="158">
        <v>989.8307489</v>
      </c>
      <c r="E13066" s="151">
        <v>10171</v>
      </c>
      <c r="F13066" s="151">
        <v>4</v>
      </c>
      <c r="G13066" s="158">
        <v>32.263220993739175</v>
      </c>
    </row>
    <row r="13067" spans="1:7" x14ac:dyDescent="0.25">
      <c r="A13067" s="147">
        <v>13063</v>
      </c>
      <c r="B13067" s="151">
        <v>21305158514</v>
      </c>
      <c r="C13067" s="151">
        <v>519</v>
      </c>
      <c r="D13067" s="158">
        <v>1020.497982</v>
      </c>
      <c r="E13067" s="151">
        <v>8254</v>
      </c>
      <c r="F13067" s="151">
        <v>5</v>
      </c>
      <c r="G13067" s="158">
        <v>45.031304116158253</v>
      </c>
    </row>
    <row r="13068" spans="1:7" x14ac:dyDescent="0.25">
      <c r="A13068" s="147">
        <v>13064</v>
      </c>
      <c r="B13068" s="151">
        <v>21305158515</v>
      </c>
      <c r="C13068" s="151">
        <v>503</v>
      </c>
      <c r="D13068" s="158">
        <v>1016.613863</v>
      </c>
      <c r="E13068" s="151">
        <v>8534</v>
      </c>
      <c r="F13068" s="151">
        <v>5</v>
      </c>
      <c r="G13068" s="158">
        <v>43.166378047155987</v>
      </c>
    </row>
    <row r="13069" spans="1:7" x14ac:dyDescent="0.25">
      <c r="A13069" s="147">
        <v>13065</v>
      </c>
      <c r="B13069" s="151">
        <v>21305158516</v>
      </c>
      <c r="C13069" s="151">
        <v>470</v>
      </c>
      <c r="D13069" s="158">
        <v>1010.939928</v>
      </c>
      <c r="E13069" s="151">
        <v>8922</v>
      </c>
      <c r="F13069" s="151">
        <v>5</v>
      </c>
      <c r="G13069" s="158">
        <v>40.582123351538563</v>
      </c>
    </row>
    <row r="13070" spans="1:7" x14ac:dyDescent="0.25">
      <c r="A13070" s="147">
        <v>13066</v>
      </c>
      <c r="B13070" s="151">
        <v>21305158517</v>
      </c>
      <c r="C13070" s="151">
        <v>576</v>
      </c>
      <c r="D13070" s="158">
        <v>960.23589870000001</v>
      </c>
      <c r="E13070" s="151">
        <v>11557</v>
      </c>
      <c r="F13070" s="151">
        <v>3</v>
      </c>
      <c r="G13070" s="158">
        <v>23.031836952177969</v>
      </c>
    </row>
    <row r="13071" spans="1:7" x14ac:dyDescent="0.25">
      <c r="A13071" s="147">
        <v>13067</v>
      </c>
      <c r="B13071" s="151">
        <v>21305158518</v>
      </c>
      <c r="C13071" s="151">
        <v>642</v>
      </c>
      <c r="D13071" s="158">
        <v>1012.453494</v>
      </c>
      <c r="E13071" s="151">
        <v>8808</v>
      </c>
      <c r="F13071" s="151">
        <v>5</v>
      </c>
      <c r="G13071" s="158">
        <v>41.341414679632344</v>
      </c>
    </row>
    <row r="13072" spans="1:7" x14ac:dyDescent="0.25">
      <c r="A13072" s="147">
        <v>13068</v>
      </c>
      <c r="B13072" s="151">
        <v>21305158519</v>
      </c>
      <c r="C13072" s="151">
        <v>572</v>
      </c>
      <c r="D13072" s="158">
        <v>976.93774889999997</v>
      </c>
      <c r="E13072" s="151">
        <v>10814</v>
      </c>
      <c r="F13072" s="151">
        <v>4</v>
      </c>
      <c r="G13072" s="158">
        <v>27.980551485280401</v>
      </c>
    </row>
    <row r="13073" spans="1:7" x14ac:dyDescent="0.25">
      <c r="A13073" s="147">
        <v>13069</v>
      </c>
      <c r="B13073" s="151">
        <v>21305158520</v>
      </c>
      <c r="C13073" s="151">
        <v>659</v>
      </c>
      <c r="D13073" s="158">
        <v>952.59293600000001</v>
      </c>
      <c r="E13073" s="151">
        <v>11846</v>
      </c>
      <c r="F13073" s="151">
        <v>3</v>
      </c>
      <c r="G13073" s="158">
        <v>21.106966830957774</v>
      </c>
    </row>
    <row r="13074" spans="1:7" x14ac:dyDescent="0.25">
      <c r="A13074" s="147">
        <v>13070</v>
      </c>
      <c r="B13074" s="151">
        <v>21305158521</v>
      </c>
      <c r="C13074" s="151">
        <v>488</v>
      </c>
      <c r="D13074" s="158">
        <v>989.995542</v>
      </c>
      <c r="E13074" s="151">
        <v>10163</v>
      </c>
      <c r="F13074" s="151">
        <v>4</v>
      </c>
      <c r="G13074" s="158">
        <v>32.316504595710668</v>
      </c>
    </row>
    <row r="13075" spans="1:7" x14ac:dyDescent="0.25">
      <c r="A13075" s="147">
        <v>13071</v>
      </c>
      <c r="B13075" s="151">
        <v>21305158522</v>
      </c>
      <c r="C13075" s="151">
        <v>380</v>
      </c>
      <c r="D13075" s="158">
        <v>977.69257990000006</v>
      </c>
      <c r="E13075" s="151">
        <v>10768</v>
      </c>
      <c r="F13075" s="151">
        <v>4</v>
      </c>
      <c r="G13075" s="158">
        <v>28.286932196616494</v>
      </c>
    </row>
    <row r="13076" spans="1:7" x14ac:dyDescent="0.25">
      <c r="A13076" s="147">
        <v>13072</v>
      </c>
      <c r="B13076" s="151">
        <v>21305158523</v>
      </c>
      <c r="C13076" s="151">
        <v>221</v>
      </c>
      <c r="D13076" s="158">
        <v>1020.35736</v>
      </c>
      <c r="E13076" s="151">
        <v>8264</v>
      </c>
      <c r="F13076" s="151">
        <v>5</v>
      </c>
      <c r="G13076" s="158">
        <v>44.964699613693888</v>
      </c>
    </row>
    <row r="13077" spans="1:7" x14ac:dyDescent="0.25">
      <c r="A13077" s="147">
        <v>13073</v>
      </c>
      <c r="B13077" s="151">
        <v>21305158601</v>
      </c>
      <c r="C13077" s="151">
        <v>262</v>
      </c>
      <c r="D13077" s="158">
        <v>1091.677144</v>
      </c>
      <c r="E13077" s="151">
        <v>2027</v>
      </c>
      <c r="F13077" s="151">
        <v>9</v>
      </c>
      <c r="G13077" s="158">
        <v>86.505927800719334</v>
      </c>
    </row>
    <row r="13078" spans="1:7" x14ac:dyDescent="0.25">
      <c r="A13078" s="147">
        <v>13074</v>
      </c>
      <c r="B13078" s="151">
        <v>21305158603</v>
      </c>
      <c r="C13078" s="151">
        <v>993</v>
      </c>
      <c r="D13078" s="158">
        <v>1050.1085410000001</v>
      </c>
      <c r="E13078" s="151">
        <v>5794</v>
      </c>
      <c r="F13078" s="151">
        <v>7</v>
      </c>
      <c r="G13078" s="158">
        <v>61.41601172239244</v>
      </c>
    </row>
    <row r="13079" spans="1:7" x14ac:dyDescent="0.25">
      <c r="A13079" s="147">
        <v>13075</v>
      </c>
      <c r="B13079" s="151">
        <v>21305158604</v>
      </c>
      <c r="C13079" s="151">
        <v>354</v>
      </c>
      <c r="D13079" s="158">
        <v>1071.7640060000001</v>
      </c>
      <c r="E13079" s="151">
        <v>3783</v>
      </c>
      <c r="F13079" s="151">
        <v>8</v>
      </c>
      <c r="G13079" s="158">
        <v>74.810177167976548</v>
      </c>
    </row>
    <row r="13080" spans="1:7" x14ac:dyDescent="0.25">
      <c r="A13080" s="147">
        <v>13076</v>
      </c>
      <c r="B13080" s="151">
        <v>21305158605</v>
      </c>
      <c r="C13080" s="151">
        <v>613</v>
      </c>
      <c r="D13080" s="158">
        <v>1066.7958940000001</v>
      </c>
      <c r="E13080" s="151">
        <v>4210</v>
      </c>
      <c r="F13080" s="151">
        <v>8</v>
      </c>
      <c r="G13080" s="158">
        <v>71.966164912748098</v>
      </c>
    </row>
    <row r="13081" spans="1:7" x14ac:dyDescent="0.25">
      <c r="A13081" s="147">
        <v>13077</v>
      </c>
      <c r="B13081" s="151">
        <v>21305158607</v>
      </c>
      <c r="C13081" s="151">
        <v>1100</v>
      </c>
      <c r="D13081" s="158">
        <v>1029.2657839999999</v>
      </c>
      <c r="E13081" s="151">
        <v>7566</v>
      </c>
      <c r="F13081" s="151">
        <v>6</v>
      </c>
      <c r="G13081" s="158">
        <v>49.613693885706674</v>
      </c>
    </row>
    <row r="13082" spans="1:7" x14ac:dyDescent="0.25">
      <c r="A13082" s="147">
        <v>13078</v>
      </c>
      <c r="B13082" s="151">
        <v>21305158608</v>
      </c>
      <c r="C13082" s="151">
        <v>410</v>
      </c>
      <c r="D13082" s="158">
        <v>1006.538085</v>
      </c>
      <c r="E13082" s="151">
        <v>9212</v>
      </c>
      <c r="F13082" s="151">
        <v>5</v>
      </c>
      <c r="G13082" s="158">
        <v>38.650592780071932</v>
      </c>
    </row>
    <row r="13083" spans="1:7" x14ac:dyDescent="0.25">
      <c r="A13083" s="147">
        <v>13079</v>
      </c>
      <c r="B13083" s="151">
        <v>21305158610</v>
      </c>
      <c r="C13083" s="151">
        <v>747</v>
      </c>
      <c r="D13083" s="158">
        <v>1021.457536</v>
      </c>
      <c r="E13083" s="151">
        <v>8175</v>
      </c>
      <c r="F13083" s="151">
        <v>5</v>
      </c>
      <c r="G13083" s="158">
        <v>45.557479685626753</v>
      </c>
    </row>
    <row r="13084" spans="1:7" x14ac:dyDescent="0.25">
      <c r="A13084" s="147">
        <v>13080</v>
      </c>
      <c r="B13084" s="151">
        <v>21305158611</v>
      </c>
      <c r="C13084" s="151">
        <v>489</v>
      </c>
      <c r="D13084" s="158">
        <v>1006.8744369999999</v>
      </c>
      <c r="E13084" s="151">
        <v>9190</v>
      </c>
      <c r="F13084" s="151">
        <v>5</v>
      </c>
      <c r="G13084" s="158">
        <v>38.797122685493541</v>
      </c>
    </row>
    <row r="13085" spans="1:7" x14ac:dyDescent="0.25">
      <c r="A13085" s="147">
        <v>13081</v>
      </c>
      <c r="B13085" s="151">
        <v>21305158612</v>
      </c>
      <c r="C13085" s="151">
        <v>427</v>
      </c>
      <c r="D13085" s="158">
        <v>1057.170564</v>
      </c>
      <c r="E13085" s="151">
        <v>5131</v>
      </c>
      <c r="F13085" s="151">
        <v>7</v>
      </c>
      <c r="G13085" s="158">
        <v>65.831890235779937</v>
      </c>
    </row>
    <row r="13086" spans="1:7" x14ac:dyDescent="0.25">
      <c r="A13086" s="147">
        <v>13082</v>
      </c>
      <c r="B13086" s="151">
        <v>21305158613</v>
      </c>
      <c r="C13086" s="151">
        <v>811</v>
      </c>
      <c r="D13086" s="158">
        <v>1025.077976</v>
      </c>
      <c r="E13086" s="151">
        <v>7894</v>
      </c>
      <c r="F13086" s="151">
        <v>6</v>
      </c>
      <c r="G13086" s="158">
        <v>47.429066204875447</v>
      </c>
    </row>
    <row r="13087" spans="1:7" x14ac:dyDescent="0.25">
      <c r="A13087" s="147">
        <v>13083</v>
      </c>
      <c r="B13087" s="151">
        <v>21305158614</v>
      </c>
      <c r="C13087" s="151">
        <v>672</v>
      </c>
      <c r="D13087" s="158">
        <v>1064.5015739999999</v>
      </c>
      <c r="E13087" s="151">
        <v>4410</v>
      </c>
      <c r="F13087" s="151">
        <v>8</v>
      </c>
      <c r="G13087" s="158">
        <v>70.634074863460768</v>
      </c>
    </row>
    <row r="13088" spans="1:7" x14ac:dyDescent="0.25">
      <c r="A13088" s="147">
        <v>13084</v>
      </c>
      <c r="B13088" s="151">
        <v>21305158615</v>
      </c>
      <c r="C13088" s="151">
        <v>809</v>
      </c>
      <c r="D13088" s="158">
        <v>1041.183988</v>
      </c>
      <c r="E13088" s="151">
        <v>6609</v>
      </c>
      <c r="F13088" s="151">
        <v>6</v>
      </c>
      <c r="G13088" s="158">
        <v>55.987744771546552</v>
      </c>
    </row>
    <row r="13089" spans="1:7" x14ac:dyDescent="0.25">
      <c r="A13089" s="147">
        <v>13085</v>
      </c>
      <c r="B13089" s="151">
        <v>21305158616</v>
      </c>
      <c r="C13089" s="151">
        <v>671</v>
      </c>
      <c r="D13089" s="158">
        <v>1029.841555</v>
      </c>
      <c r="E13089" s="151">
        <v>7517</v>
      </c>
      <c r="F13089" s="151">
        <v>6</v>
      </c>
      <c r="G13089" s="158">
        <v>49.940055947782071</v>
      </c>
    </row>
    <row r="13090" spans="1:7" x14ac:dyDescent="0.25">
      <c r="A13090" s="147">
        <v>13086</v>
      </c>
      <c r="B13090" s="151">
        <v>21305158701</v>
      </c>
      <c r="C13090" s="151">
        <v>565</v>
      </c>
      <c r="D13090" s="158">
        <v>1056.200456</v>
      </c>
      <c r="E13090" s="151">
        <v>5222</v>
      </c>
      <c r="F13090" s="151">
        <v>7</v>
      </c>
      <c r="G13090" s="158">
        <v>65.225789263354201</v>
      </c>
    </row>
    <row r="13091" spans="1:7" x14ac:dyDescent="0.25">
      <c r="A13091" s="147">
        <v>13087</v>
      </c>
      <c r="B13091" s="151">
        <v>21305158702</v>
      </c>
      <c r="C13091" s="151">
        <v>646</v>
      </c>
      <c r="D13091" s="158">
        <v>1068.3762509999999</v>
      </c>
      <c r="E13091" s="151">
        <v>4064</v>
      </c>
      <c r="F13091" s="151">
        <v>8</v>
      </c>
      <c r="G13091" s="158">
        <v>72.938590648727853</v>
      </c>
    </row>
    <row r="13092" spans="1:7" x14ac:dyDescent="0.25">
      <c r="A13092" s="147">
        <v>13088</v>
      </c>
      <c r="B13092" s="151">
        <v>21305158703</v>
      </c>
      <c r="C13092" s="151">
        <v>256</v>
      </c>
      <c r="D13092" s="158">
        <v>1050.1719660000001</v>
      </c>
      <c r="E13092" s="151">
        <v>5781</v>
      </c>
      <c r="F13092" s="151">
        <v>7</v>
      </c>
      <c r="G13092" s="158">
        <v>61.502597575596106</v>
      </c>
    </row>
    <row r="13093" spans="1:7" x14ac:dyDescent="0.25">
      <c r="A13093" s="147">
        <v>13089</v>
      </c>
      <c r="B13093" s="151">
        <v>21305158704</v>
      </c>
      <c r="C13093" s="151">
        <v>636</v>
      </c>
      <c r="D13093" s="158">
        <v>1043.711405</v>
      </c>
      <c r="E13093" s="151">
        <v>6368</v>
      </c>
      <c r="F13093" s="151">
        <v>7</v>
      </c>
      <c r="G13093" s="158">
        <v>57.592913280937793</v>
      </c>
    </row>
    <row r="13094" spans="1:7" x14ac:dyDescent="0.25">
      <c r="A13094" s="147">
        <v>13090</v>
      </c>
      <c r="B13094" s="151">
        <v>21305158705</v>
      </c>
      <c r="C13094" s="151">
        <v>518</v>
      </c>
      <c r="D13094" s="158">
        <v>1047.5601369999999</v>
      </c>
      <c r="E13094" s="151">
        <v>6026</v>
      </c>
      <c r="F13094" s="151">
        <v>7</v>
      </c>
      <c r="G13094" s="158">
        <v>59.870787265219128</v>
      </c>
    </row>
    <row r="13095" spans="1:7" x14ac:dyDescent="0.25">
      <c r="A13095" s="147">
        <v>13091</v>
      </c>
      <c r="B13095" s="151">
        <v>21305158706</v>
      </c>
      <c r="C13095" s="151">
        <v>330</v>
      </c>
      <c r="D13095" s="158">
        <v>1018.64286</v>
      </c>
      <c r="E13095" s="151">
        <v>8385</v>
      </c>
      <c r="F13095" s="151">
        <v>5</v>
      </c>
      <c r="G13095" s="158">
        <v>44.15878513387505</v>
      </c>
    </row>
    <row r="13096" spans="1:7" x14ac:dyDescent="0.25">
      <c r="A13096" s="147">
        <v>13092</v>
      </c>
      <c r="B13096" s="151">
        <v>21305158707</v>
      </c>
      <c r="C13096" s="151">
        <v>441</v>
      </c>
      <c r="D13096" s="158">
        <v>1021.977055</v>
      </c>
      <c r="E13096" s="151">
        <v>8144</v>
      </c>
      <c r="F13096" s="151">
        <v>6</v>
      </c>
      <c r="G13096" s="158">
        <v>45.763953643266284</v>
      </c>
    </row>
    <row r="13097" spans="1:7" x14ac:dyDescent="0.25">
      <c r="A13097" s="147">
        <v>13093</v>
      </c>
      <c r="B13097" s="151">
        <v>21305158708</v>
      </c>
      <c r="C13097" s="151">
        <v>313</v>
      </c>
      <c r="D13097" s="158">
        <v>1067.3254079999999</v>
      </c>
      <c r="E13097" s="151">
        <v>4174</v>
      </c>
      <c r="F13097" s="151">
        <v>8</v>
      </c>
      <c r="G13097" s="158">
        <v>72.205941121619816</v>
      </c>
    </row>
    <row r="13098" spans="1:7" x14ac:dyDescent="0.25">
      <c r="A13098" s="147">
        <v>13094</v>
      </c>
      <c r="B13098" s="151">
        <v>21305158709</v>
      </c>
      <c r="C13098" s="151">
        <v>452</v>
      </c>
      <c r="D13098" s="158">
        <v>1102.591942</v>
      </c>
      <c r="E13098" s="151">
        <v>1236</v>
      </c>
      <c r="F13098" s="151">
        <v>10</v>
      </c>
      <c r="G13098" s="158">
        <v>91.774343945650728</v>
      </c>
    </row>
    <row r="13099" spans="1:7" x14ac:dyDescent="0.25">
      <c r="A13099" s="147">
        <v>13095</v>
      </c>
      <c r="B13099" s="151">
        <v>21305158710</v>
      </c>
      <c r="C13099" s="151">
        <v>421</v>
      </c>
      <c r="D13099" s="158">
        <v>1042.6925920000001</v>
      </c>
      <c r="E13099" s="151">
        <v>6470</v>
      </c>
      <c r="F13099" s="151">
        <v>7</v>
      </c>
      <c r="G13099" s="158">
        <v>56.913547355801256</v>
      </c>
    </row>
    <row r="13100" spans="1:7" x14ac:dyDescent="0.25">
      <c r="A13100" s="147">
        <v>13096</v>
      </c>
      <c r="B13100" s="151">
        <v>21305158711</v>
      </c>
      <c r="C13100" s="151">
        <v>533</v>
      </c>
      <c r="D13100" s="158">
        <v>1030.5885229999999</v>
      </c>
      <c r="E13100" s="151">
        <v>7455</v>
      </c>
      <c r="F13100" s="151">
        <v>6</v>
      </c>
      <c r="G13100" s="158">
        <v>50.35300386306114</v>
      </c>
    </row>
    <row r="13101" spans="1:7" x14ac:dyDescent="0.25">
      <c r="A13101" s="147">
        <v>13097</v>
      </c>
      <c r="B13101" s="151">
        <v>21305158712</v>
      </c>
      <c r="C13101" s="151">
        <v>546</v>
      </c>
      <c r="D13101" s="158">
        <v>1043.7569960000001</v>
      </c>
      <c r="E13101" s="151">
        <v>6365</v>
      </c>
      <c r="F13101" s="151">
        <v>7</v>
      </c>
      <c r="G13101" s="158">
        <v>57.612894631677101</v>
      </c>
    </row>
    <row r="13102" spans="1:7" x14ac:dyDescent="0.25">
      <c r="A13102" s="147">
        <v>13098</v>
      </c>
      <c r="B13102" s="151">
        <v>21305158713</v>
      </c>
      <c r="C13102" s="151">
        <v>442</v>
      </c>
      <c r="D13102" s="158">
        <v>1054.1200220000001</v>
      </c>
      <c r="E13102" s="151">
        <v>5447</v>
      </c>
      <c r="F13102" s="151">
        <v>7</v>
      </c>
      <c r="G13102" s="158">
        <v>63.727187957905954</v>
      </c>
    </row>
    <row r="13103" spans="1:7" x14ac:dyDescent="0.25">
      <c r="A13103" s="147">
        <v>13099</v>
      </c>
      <c r="B13103" s="151">
        <v>21305158714</v>
      </c>
      <c r="C13103" s="151">
        <v>492</v>
      </c>
      <c r="D13103" s="158">
        <v>1046.59178</v>
      </c>
      <c r="E13103" s="151">
        <v>6105</v>
      </c>
      <c r="F13103" s="151">
        <v>7</v>
      </c>
      <c r="G13103" s="158">
        <v>59.344611695750636</v>
      </c>
    </row>
    <row r="13104" spans="1:7" x14ac:dyDescent="0.25">
      <c r="A13104" s="147">
        <v>13100</v>
      </c>
      <c r="B13104" s="151">
        <v>21305158715</v>
      </c>
      <c r="C13104" s="151">
        <v>537</v>
      </c>
      <c r="D13104" s="158">
        <v>1030.392992</v>
      </c>
      <c r="E13104" s="151">
        <v>7467</v>
      </c>
      <c r="F13104" s="151">
        <v>6</v>
      </c>
      <c r="G13104" s="158">
        <v>50.273078460103903</v>
      </c>
    </row>
    <row r="13105" spans="1:7" x14ac:dyDescent="0.25">
      <c r="A13105" s="147">
        <v>13101</v>
      </c>
      <c r="B13105" s="151">
        <v>21305158716</v>
      </c>
      <c r="C13105" s="151">
        <v>540</v>
      </c>
      <c r="D13105" s="158">
        <v>1045.775615</v>
      </c>
      <c r="E13105" s="151">
        <v>6174</v>
      </c>
      <c r="F13105" s="151">
        <v>7</v>
      </c>
      <c r="G13105" s="158">
        <v>58.885040628746502</v>
      </c>
    </row>
    <row r="13106" spans="1:7" x14ac:dyDescent="0.25">
      <c r="A13106" s="147">
        <v>13102</v>
      </c>
      <c r="B13106" s="151">
        <v>21305158717</v>
      </c>
      <c r="C13106" s="151">
        <v>438</v>
      </c>
      <c r="D13106" s="158">
        <v>1088.4130620000001</v>
      </c>
      <c r="E13106" s="151">
        <v>2316</v>
      </c>
      <c r="F13106" s="151">
        <v>9</v>
      </c>
      <c r="G13106" s="158">
        <v>84.581057679499139</v>
      </c>
    </row>
    <row r="13107" spans="1:7" x14ac:dyDescent="0.25">
      <c r="A13107" s="147">
        <v>13103</v>
      </c>
      <c r="B13107" s="151">
        <v>21305158718</v>
      </c>
      <c r="C13107" s="151">
        <v>640</v>
      </c>
      <c r="D13107" s="158">
        <v>1030.5318</v>
      </c>
      <c r="E13107" s="151">
        <v>7459</v>
      </c>
      <c r="F13107" s="151">
        <v>6</v>
      </c>
      <c r="G13107" s="158">
        <v>50.32636206207539</v>
      </c>
    </row>
    <row r="13108" spans="1:7" x14ac:dyDescent="0.25">
      <c r="A13108" s="147">
        <v>13104</v>
      </c>
      <c r="B13108" s="151">
        <v>21305158719</v>
      </c>
      <c r="C13108" s="151">
        <v>359</v>
      </c>
      <c r="D13108" s="158">
        <v>1047.680464</v>
      </c>
      <c r="E13108" s="151">
        <v>6019</v>
      </c>
      <c r="F13108" s="151">
        <v>7</v>
      </c>
      <c r="G13108" s="158">
        <v>59.917410416944186</v>
      </c>
    </row>
    <row r="13109" spans="1:7" x14ac:dyDescent="0.25">
      <c r="A13109" s="147">
        <v>13105</v>
      </c>
      <c r="B13109" s="151">
        <v>21305158720</v>
      </c>
      <c r="C13109" s="151">
        <v>479</v>
      </c>
      <c r="D13109" s="158">
        <v>1066.6341010000001</v>
      </c>
      <c r="E13109" s="151">
        <v>4230</v>
      </c>
      <c r="F13109" s="151">
        <v>8</v>
      </c>
      <c r="G13109" s="158">
        <v>71.832955907819368</v>
      </c>
    </row>
    <row r="13110" spans="1:7" x14ac:dyDescent="0.25">
      <c r="A13110" s="147">
        <v>13106</v>
      </c>
      <c r="B13110" s="151">
        <v>21305158801</v>
      </c>
      <c r="C13110" s="151">
        <v>694</v>
      </c>
      <c r="D13110" s="158">
        <v>1005.730123</v>
      </c>
      <c r="E13110" s="151">
        <v>9273</v>
      </c>
      <c r="F13110" s="151">
        <v>5</v>
      </c>
      <c r="G13110" s="158">
        <v>38.244305315039298</v>
      </c>
    </row>
    <row r="13111" spans="1:7" x14ac:dyDescent="0.25">
      <c r="A13111" s="147">
        <v>13107</v>
      </c>
      <c r="B13111" s="151">
        <v>21305158802</v>
      </c>
      <c r="C13111" s="151">
        <v>551</v>
      </c>
      <c r="D13111" s="158">
        <v>952.02235370000005</v>
      </c>
      <c r="E13111" s="151">
        <v>11863</v>
      </c>
      <c r="F13111" s="151">
        <v>3</v>
      </c>
      <c r="G13111" s="158">
        <v>20.993739176768351</v>
      </c>
    </row>
    <row r="13112" spans="1:7" x14ac:dyDescent="0.25">
      <c r="A13112" s="147">
        <v>13108</v>
      </c>
      <c r="B13112" s="151">
        <v>21305158803</v>
      </c>
      <c r="C13112" s="151">
        <v>487</v>
      </c>
      <c r="D13112" s="158">
        <v>949.83534199999997</v>
      </c>
      <c r="E13112" s="151">
        <v>11953</v>
      </c>
      <c r="F13112" s="151">
        <v>3</v>
      </c>
      <c r="G13112" s="158">
        <v>20.394298654589051</v>
      </c>
    </row>
    <row r="13113" spans="1:7" x14ac:dyDescent="0.25">
      <c r="A13113" s="147">
        <v>13109</v>
      </c>
      <c r="B13113" s="151">
        <v>21305158804</v>
      </c>
      <c r="C13113" s="151">
        <v>708</v>
      </c>
      <c r="D13113" s="158">
        <v>998.14744800000005</v>
      </c>
      <c r="E13113" s="151">
        <v>9718</v>
      </c>
      <c r="F13113" s="151">
        <v>4</v>
      </c>
      <c r="G13113" s="158">
        <v>35.280404955374983</v>
      </c>
    </row>
    <row r="13114" spans="1:7" x14ac:dyDescent="0.25">
      <c r="A13114" s="147">
        <v>13110</v>
      </c>
      <c r="B13114" s="151">
        <v>21305158805</v>
      </c>
      <c r="C13114" s="151">
        <v>314</v>
      </c>
      <c r="D13114" s="158">
        <v>962.46248060000005</v>
      </c>
      <c r="E13114" s="151">
        <v>11451</v>
      </c>
      <c r="F13114" s="151">
        <v>3</v>
      </c>
      <c r="G13114" s="158">
        <v>23.737844678300256</v>
      </c>
    </row>
    <row r="13115" spans="1:7" x14ac:dyDescent="0.25">
      <c r="A13115" s="147">
        <v>13111</v>
      </c>
      <c r="B13115" s="151">
        <v>21305158806</v>
      </c>
      <c r="C13115" s="151">
        <v>566</v>
      </c>
      <c r="D13115" s="158">
        <v>971.84570340000005</v>
      </c>
      <c r="E13115" s="151">
        <v>11037</v>
      </c>
      <c r="F13115" s="151">
        <v>4</v>
      </c>
      <c r="G13115" s="158">
        <v>26.495271080325029</v>
      </c>
    </row>
    <row r="13116" spans="1:7" x14ac:dyDescent="0.25">
      <c r="A13116" s="147">
        <v>13112</v>
      </c>
      <c r="B13116" s="151">
        <v>21305158807</v>
      </c>
      <c r="C13116" s="151">
        <v>649</v>
      </c>
      <c r="D13116" s="158">
        <v>966.23159459999999</v>
      </c>
      <c r="E13116" s="151">
        <v>11289</v>
      </c>
      <c r="F13116" s="151">
        <v>3</v>
      </c>
      <c r="G13116" s="158">
        <v>24.816837618222991</v>
      </c>
    </row>
    <row r="13117" spans="1:7" x14ac:dyDescent="0.25">
      <c r="A13117" s="147">
        <v>13113</v>
      </c>
      <c r="B13117" s="151">
        <v>21305158808</v>
      </c>
      <c r="C13117" s="151">
        <v>515</v>
      </c>
      <c r="D13117" s="158">
        <v>848.62726259999999</v>
      </c>
      <c r="E13117" s="151">
        <v>14155</v>
      </c>
      <c r="F13117" s="151">
        <v>1</v>
      </c>
      <c r="G13117" s="158">
        <v>5.7279872119355275</v>
      </c>
    </row>
    <row r="13118" spans="1:7" x14ac:dyDescent="0.25">
      <c r="A13118" s="147">
        <v>13114</v>
      </c>
      <c r="B13118" s="151">
        <v>21305158809</v>
      </c>
      <c r="C13118" s="151">
        <v>573</v>
      </c>
      <c r="D13118" s="158">
        <v>1007.086376</v>
      </c>
      <c r="E13118" s="151">
        <v>9175</v>
      </c>
      <c r="F13118" s="151">
        <v>5</v>
      </c>
      <c r="G13118" s="158">
        <v>38.897029439190092</v>
      </c>
    </row>
    <row r="13119" spans="1:7" x14ac:dyDescent="0.25">
      <c r="A13119" s="147">
        <v>13115</v>
      </c>
      <c r="B13119" s="151">
        <v>21305158810</v>
      </c>
      <c r="C13119" s="151">
        <v>470</v>
      </c>
      <c r="D13119" s="158">
        <v>1017.161229</v>
      </c>
      <c r="E13119" s="151">
        <v>8485</v>
      </c>
      <c r="F13119" s="151">
        <v>5</v>
      </c>
      <c r="G13119" s="158">
        <v>43.492740109231384</v>
      </c>
    </row>
    <row r="13120" spans="1:7" x14ac:dyDescent="0.25">
      <c r="A13120" s="147">
        <v>13116</v>
      </c>
      <c r="B13120" s="151">
        <v>21305158811</v>
      </c>
      <c r="C13120" s="151">
        <v>564</v>
      </c>
      <c r="D13120" s="158">
        <v>969.98697300000003</v>
      </c>
      <c r="E13120" s="151">
        <v>11115</v>
      </c>
      <c r="F13120" s="151">
        <v>3</v>
      </c>
      <c r="G13120" s="158">
        <v>25.975755961102969</v>
      </c>
    </row>
    <row r="13121" spans="1:7" x14ac:dyDescent="0.25">
      <c r="A13121" s="147">
        <v>13117</v>
      </c>
      <c r="B13121" s="151">
        <v>21305158812</v>
      </c>
      <c r="C13121" s="151">
        <v>653</v>
      </c>
      <c r="D13121" s="158">
        <v>917.4399148</v>
      </c>
      <c r="E13121" s="151">
        <v>12918</v>
      </c>
      <c r="F13121" s="151">
        <v>2</v>
      </c>
      <c r="G13121" s="158">
        <v>13.966964166777673</v>
      </c>
    </row>
    <row r="13122" spans="1:7" x14ac:dyDescent="0.25">
      <c r="A13122" s="147">
        <v>13118</v>
      </c>
      <c r="B13122" s="151">
        <v>21305158813</v>
      </c>
      <c r="C13122" s="151">
        <v>104</v>
      </c>
      <c r="D13122" s="158">
        <v>1131.460855</v>
      </c>
      <c r="E13122" s="151">
        <v>176</v>
      </c>
      <c r="F13122" s="151">
        <v>10</v>
      </c>
      <c r="G13122" s="158">
        <v>98.834421206873586</v>
      </c>
    </row>
    <row r="13123" spans="1:7" x14ac:dyDescent="0.25">
      <c r="A13123" s="147">
        <v>13119</v>
      </c>
      <c r="B13123" s="151">
        <v>21305158814</v>
      </c>
      <c r="C13123" s="151">
        <v>747</v>
      </c>
      <c r="D13123" s="158">
        <v>999.25885000000005</v>
      </c>
      <c r="E13123" s="151">
        <v>9644</v>
      </c>
      <c r="F13123" s="151">
        <v>5</v>
      </c>
      <c r="G13123" s="158">
        <v>35.773278273611297</v>
      </c>
    </row>
    <row r="13124" spans="1:7" x14ac:dyDescent="0.25">
      <c r="A13124" s="147">
        <v>13120</v>
      </c>
      <c r="B13124" s="151">
        <v>21305158815</v>
      </c>
      <c r="C13124" s="151">
        <v>628</v>
      </c>
      <c r="D13124" s="158">
        <v>933.11779520000005</v>
      </c>
      <c r="E13124" s="151">
        <v>12516</v>
      </c>
      <c r="F13124" s="151">
        <v>3</v>
      </c>
      <c r="G13124" s="158">
        <v>16.644465165845212</v>
      </c>
    </row>
    <row r="13125" spans="1:7" x14ac:dyDescent="0.25">
      <c r="A13125" s="147">
        <v>13121</v>
      </c>
      <c r="B13125" s="151">
        <v>21305158816</v>
      </c>
      <c r="C13125" s="151">
        <v>537</v>
      </c>
      <c r="D13125" s="158">
        <v>983.09351990000005</v>
      </c>
      <c r="E13125" s="151">
        <v>10515</v>
      </c>
      <c r="F13125" s="151">
        <v>4</v>
      </c>
      <c r="G13125" s="158">
        <v>29.972026108964968</v>
      </c>
    </row>
    <row r="13126" spans="1:7" x14ac:dyDescent="0.25">
      <c r="A13126" s="147">
        <v>13122</v>
      </c>
      <c r="B13126" s="151">
        <v>21305158817</v>
      </c>
      <c r="C13126" s="151">
        <v>786</v>
      </c>
      <c r="D13126" s="158">
        <v>1067.613867</v>
      </c>
      <c r="E13126" s="151">
        <v>4151</v>
      </c>
      <c r="F13126" s="151">
        <v>8</v>
      </c>
      <c r="G13126" s="158">
        <v>72.35913147728786</v>
      </c>
    </row>
    <row r="13127" spans="1:7" x14ac:dyDescent="0.25">
      <c r="A13127" s="147">
        <v>13123</v>
      </c>
      <c r="B13127" s="151">
        <v>21305158818</v>
      </c>
      <c r="C13127" s="151">
        <v>602</v>
      </c>
      <c r="D13127" s="158">
        <v>1058.592705</v>
      </c>
      <c r="E13127" s="151">
        <v>4977</v>
      </c>
      <c r="F13127" s="151">
        <v>7</v>
      </c>
      <c r="G13127" s="158">
        <v>66.857599573731193</v>
      </c>
    </row>
    <row r="13128" spans="1:7" x14ac:dyDescent="0.25">
      <c r="A13128" s="147">
        <v>13124</v>
      </c>
      <c r="B13128" s="151">
        <v>21305158819</v>
      </c>
      <c r="C13128" s="151">
        <v>527</v>
      </c>
      <c r="D13128" s="158">
        <v>1040.7126270000001</v>
      </c>
      <c r="E13128" s="151">
        <v>6642</v>
      </c>
      <c r="F13128" s="151">
        <v>6</v>
      </c>
      <c r="G13128" s="158">
        <v>55.767949913414149</v>
      </c>
    </row>
    <row r="13129" spans="1:7" x14ac:dyDescent="0.25">
      <c r="A13129" s="147">
        <v>13125</v>
      </c>
      <c r="B13129" s="151">
        <v>21305158820</v>
      </c>
      <c r="C13129" s="151">
        <v>652</v>
      </c>
      <c r="D13129" s="158">
        <v>1040.484459</v>
      </c>
      <c r="E13129" s="151">
        <v>6656</v>
      </c>
      <c r="F13129" s="151">
        <v>6</v>
      </c>
      <c r="G13129" s="158">
        <v>55.674703609964041</v>
      </c>
    </row>
    <row r="13130" spans="1:7" x14ac:dyDescent="0.25">
      <c r="A13130" s="147">
        <v>13126</v>
      </c>
      <c r="B13130" s="151">
        <v>21305158821</v>
      </c>
      <c r="C13130" s="151">
        <v>420</v>
      </c>
      <c r="D13130" s="158">
        <v>957.89790679999999</v>
      </c>
      <c r="E13130" s="151">
        <v>11656</v>
      </c>
      <c r="F13130" s="151">
        <v>3</v>
      </c>
      <c r="G13130" s="158">
        <v>22.372452377780739</v>
      </c>
    </row>
    <row r="13131" spans="1:7" x14ac:dyDescent="0.25">
      <c r="A13131" s="147">
        <v>13127</v>
      </c>
      <c r="B13131" s="151">
        <v>21305158822</v>
      </c>
      <c r="C13131" s="151">
        <v>732</v>
      </c>
      <c r="D13131" s="158">
        <v>1027.91518</v>
      </c>
      <c r="E13131" s="151">
        <v>7684</v>
      </c>
      <c r="F13131" s="151">
        <v>6</v>
      </c>
      <c r="G13131" s="158">
        <v>48.82776075662715</v>
      </c>
    </row>
    <row r="13132" spans="1:7" x14ac:dyDescent="0.25">
      <c r="A13132" s="147">
        <v>13128</v>
      </c>
      <c r="B13132" s="151">
        <v>21305158823</v>
      </c>
      <c r="C13132" s="151">
        <v>363</v>
      </c>
      <c r="D13132" s="158">
        <v>984.73125259999995</v>
      </c>
      <c r="E13132" s="151">
        <v>10430</v>
      </c>
      <c r="F13132" s="151">
        <v>4</v>
      </c>
      <c r="G13132" s="158">
        <v>30.538164379912082</v>
      </c>
    </row>
    <row r="13133" spans="1:7" x14ac:dyDescent="0.25">
      <c r="A13133" s="147">
        <v>13129</v>
      </c>
      <c r="B13133" s="151">
        <v>21305158824</v>
      </c>
      <c r="C13133" s="151">
        <v>893</v>
      </c>
      <c r="D13133" s="158">
        <v>1033.8233829999999</v>
      </c>
      <c r="E13133" s="151">
        <v>7200</v>
      </c>
      <c r="F13133" s="151">
        <v>6</v>
      </c>
      <c r="G13133" s="158">
        <v>52.051418675902497</v>
      </c>
    </row>
    <row r="13134" spans="1:7" x14ac:dyDescent="0.25">
      <c r="A13134" s="147">
        <v>13130</v>
      </c>
      <c r="B13134" s="151">
        <v>21305158825</v>
      </c>
      <c r="C13134" s="151">
        <v>620</v>
      </c>
      <c r="D13134" s="158">
        <v>968.50152130000004</v>
      </c>
      <c r="E13134" s="151">
        <v>11186</v>
      </c>
      <c r="F13134" s="151">
        <v>3</v>
      </c>
      <c r="G13134" s="158">
        <v>25.502863993605967</v>
      </c>
    </row>
    <row r="13135" spans="1:7" x14ac:dyDescent="0.25">
      <c r="A13135" s="147">
        <v>13131</v>
      </c>
      <c r="B13135" s="151">
        <v>21305158826</v>
      </c>
      <c r="C13135" s="151">
        <v>400</v>
      </c>
      <c r="D13135" s="158">
        <v>1004.581808</v>
      </c>
      <c r="E13135" s="151">
        <v>9351</v>
      </c>
      <c r="F13135" s="151">
        <v>5</v>
      </c>
      <c r="G13135" s="158">
        <v>37.724790195817235</v>
      </c>
    </row>
    <row r="13136" spans="1:7" x14ac:dyDescent="0.25">
      <c r="A13136" s="147">
        <v>13132</v>
      </c>
      <c r="B13136" s="151">
        <v>21305158827</v>
      </c>
      <c r="C13136" s="151">
        <v>399</v>
      </c>
      <c r="D13136" s="158">
        <v>1030.8202699999999</v>
      </c>
      <c r="E13136" s="151">
        <v>7442</v>
      </c>
      <c r="F13136" s="151">
        <v>6</v>
      </c>
      <c r="G13136" s="158">
        <v>50.43958971626482</v>
      </c>
    </row>
    <row r="13137" spans="1:7" x14ac:dyDescent="0.25">
      <c r="A13137" s="147">
        <v>13133</v>
      </c>
      <c r="B13137" s="151">
        <v>21305158828</v>
      </c>
      <c r="C13137" s="151">
        <v>303</v>
      </c>
      <c r="D13137" s="158">
        <v>960.728613</v>
      </c>
      <c r="E13137" s="151">
        <v>11532</v>
      </c>
      <c r="F13137" s="151">
        <v>3</v>
      </c>
      <c r="G13137" s="158">
        <v>23.198348208338885</v>
      </c>
    </row>
    <row r="13138" spans="1:7" x14ac:dyDescent="0.25">
      <c r="A13138" s="147">
        <v>13134</v>
      </c>
      <c r="B13138" s="151">
        <v>21305158829</v>
      </c>
      <c r="C13138" s="151">
        <v>537</v>
      </c>
      <c r="D13138" s="158">
        <v>965.24693579999996</v>
      </c>
      <c r="E13138" s="151">
        <v>11321</v>
      </c>
      <c r="F13138" s="151">
        <v>3</v>
      </c>
      <c r="G13138" s="158">
        <v>24.60370321033702</v>
      </c>
    </row>
    <row r="13139" spans="1:7" x14ac:dyDescent="0.25">
      <c r="A13139" s="147">
        <v>13135</v>
      </c>
      <c r="B13139" s="151">
        <v>21305158830</v>
      </c>
      <c r="C13139" s="151">
        <v>427</v>
      </c>
      <c r="D13139" s="158">
        <v>1022.533247</v>
      </c>
      <c r="E13139" s="151">
        <v>8104</v>
      </c>
      <c r="F13139" s="151">
        <v>6</v>
      </c>
      <c r="G13139" s="158">
        <v>46.030371653123751</v>
      </c>
    </row>
    <row r="13140" spans="1:7" x14ac:dyDescent="0.25">
      <c r="A13140" s="147">
        <v>13136</v>
      </c>
      <c r="B13140" s="151">
        <v>21305158831</v>
      </c>
      <c r="C13140" s="151">
        <v>925</v>
      </c>
      <c r="D13140" s="158">
        <v>1001.288753</v>
      </c>
      <c r="E13140" s="151">
        <v>9534</v>
      </c>
      <c r="F13140" s="151">
        <v>5</v>
      </c>
      <c r="G13140" s="158">
        <v>36.505927800719327</v>
      </c>
    </row>
    <row r="13141" spans="1:7" x14ac:dyDescent="0.25">
      <c r="A13141" s="147">
        <v>13137</v>
      </c>
      <c r="B13141" s="151">
        <v>21305158832</v>
      </c>
      <c r="C13141" s="151">
        <v>437</v>
      </c>
      <c r="D13141" s="158">
        <v>1021.032945</v>
      </c>
      <c r="E13141" s="151">
        <v>8206</v>
      </c>
      <c r="F13141" s="151">
        <v>5</v>
      </c>
      <c r="G13141" s="158">
        <v>45.351005727987207</v>
      </c>
    </row>
    <row r="13142" spans="1:7" x14ac:dyDescent="0.25">
      <c r="A13142" s="147">
        <v>13138</v>
      </c>
      <c r="B13142" s="151">
        <v>21305158833</v>
      </c>
      <c r="C13142" s="151">
        <v>736</v>
      </c>
      <c r="D13142" s="158">
        <v>1007.22493</v>
      </c>
      <c r="E13142" s="151">
        <v>9166</v>
      </c>
      <c r="F13142" s="151">
        <v>5</v>
      </c>
      <c r="G13142" s="158">
        <v>38.956973491408021</v>
      </c>
    </row>
    <row r="13143" spans="1:7" x14ac:dyDescent="0.25">
      <c r="A13143" s="147">
        <v>13139</v>
      </c>
      <c r="B13143" s="151">
        <v>21305158834</v>
      </c>
      <c r="C13143" s="151">
        <v>555</v>
      </c>
      <c r="D13143" s="158">
        <v>950.37958309999999</v>
      </c>
      <c r="E13143" s="151">
        <v>11932</v>
      </c>
      <c r="F13143" s="151">
        <v>3</v>
      </c>
      <c r="G13143" s="158">
        <v>20.53416810976422</v>
      </c>
    </row>
    <row r="13144" spans="1:7" x14ac:dyDescent="0.25">
      <c r="A13144" s="147">
        <v>13140</v>
      </c>
      <c r="B13144" s="151">
        <v>21305158901</v>
      </c>
      <c r="C13144" s="151">
        <v>461</v>
      </c>
      <c r="D13144" s="158">
        <v>1011.477167</v>
      </c>
      <c r="E13144" s="151">
        <v>8881</v>
      </c>
      <c r="F13144" s="151">
        <v>5</v>
      </c>
      <c r="G13144" s="158">
        <v>40.855201811642466</v>
      </c>
    </row>
    <row r="13145" spans="1:7" x14ac:dyDescent="0.25">
      <c r="A13145" s="147">
        <v>13141</v>
      </c>
      <c r="B13145" s="151">
        <v>21305158902</v>
      </c>
      <c r="C13145" s="151">
        <v>383</v>
      </c>
      <c r="D13145" s="158">
        <v>956.62159480000003</v>
      </c>
      <c r="E13145" s="151">
        <v>11704</v>
      </c>
      <c r="F13145" s="151">
        <v>3</v>
      </c>
      <c r="G13145" s="158">
        <v>22.052750765951778</v>
      </c>
    </row>
    <row r="13146" spans="1:7" x14ac:dyDescent="0.25">
      <c r="A13146" s="147">
        <v>13142</v>
      </c>
      <c r="B13146" s="151">
        <v>21305158903</v>
      </c>
      <c r="C13146" s="151">
        <v>474</v>
      </c>
      <c r="D13146" s="158">
        <v>899.48913889999994</v>
      </c>
      <c r="E13146" s="151">
        <v>13349</v>
      </c>
      <c r="F13146" s="151">
        <v>2</v>
      </c>
      <c r="G13146" s="158">
        <v>11.096310110563474</v>
      </c>
    </row>
    <row r="13147" spans="1:7" x14ac:dyDescent="0.25">
      <c r="A13147" s="147">
        <v>13143</v>
      </c>
      <c r="B13147" s="151">
        <v>21305158904</v>
      </c>
      <c r="C13147" s="151">
        <v>735</v>
      </c>
      <c r="D13147" s="158">
        <v>1002.442061</v>
      </c>
      <c r="E13147" s="151">
        <v>9484</v>
      </c>
      <c r="F13147" s="151">
        <v>5</v>
      </c>
      <c r="G13147" s="158">
        <v>36.838950313041167</v>
      </c>
    </row>
    <row r="13148" spans="1:7" x14ac:dyDescent="0.25">
      <c r="A13148" s="147">
        <v>13144</v>
      </c>
      <c r="B13148" s="151">
        <v>21305158905</v>
      </c>
      <c r="C13148" s="151">
        <v>572</v>
      </c>
      <c r="D13148" s="158">
        <v>953.7875027</v>
      </c>
      <c r="E13148" s="151">
        <v>11808</v>
      </c>
      <c r="F13148" s="151">
        <v>3</v>
      </c>
      <c r="G13148" s="158">
        <v>21.360063940322366</v>
      </c>
    </row>
    <row r="13149" spans="1:7" x14ac:dyDescent="0.25">
      <c r="A13149" s="147">
        <v>13145</v>
      </c>
      <c r="B13149" s="151">
        <v>21305158906</v>
      </c>
      <c r="C13149" s="151">
        <v>369</v>
      </c>
      <c r="D13149" s="158">
        <v>932.85412610000003</v>
      </c>
      <c r="E13149" s="151">
        <v>12525</v>
      </c>
      <c r="F13149" s="151">
        <v>3</v>
      </c>
      <c r="G13149" s="158">
        <v>16.584521113627282</v>
      </c>
    </row>
    <row r="13150" spans="1:7" x14ac:dyDescent="0.25">
      <c r="A13150" s="147">
        <v>13146</v>
      </c>
      <c r="B13150" s="151">
        <v>21305158907</v>
      </c>
      <c r="C13150" s="151">
        <v>626</v>
      </c>
      <c r="D13150" s="158">
        <v>863.61992989999999</v>
      </c>
      <c r="E13150" s="151">
        <v>13964</v>
      </c>
      <c r="F13150" s="151">
        <v>1</v>
      </c>
      <c r="G13150" s="158">
        <v>7.0001332090049289</v>
      </c>
    </row>
    <row r="13151" spans="1:7" x14ac:dyDescent="0.25">
      <c r="A13151" s="147">
        <v>13147</v>
      </c>
      <c r="B13151" s="151">
        <v>21305158910</v>
      </c>
      <c r="C13151" s="151">
        <v>463</v>
      </c>
      <c r="D13151" s="158">
        <v>998.37139249999996</v>
      </c>
      <c r="E13151" s="151">
        <v>9703</v>
      </c>
      <c r="F13151" s="151">
        <v>4</v>
      </c>
      <c r="G13151" s="158">
        <v>35.380311709071535</v>
      </c>
    </row>
    <row r="13152" spans="1:7" x14ac:dyDescent="0.25">
      <c r="A13152" s="147">
        <v>13148</v>
      </c>
      <c r="B13152" s="151">
        <v>21305158911</v>
      </c>
      <c r="C13152" s="151">
        <v>379</v>
      </c>
      <c r="D13152" s="158">
        <v>988.52203599999996</v>
      </c>
      <c r="E13152" s="151">
        <v>10235</v>
      </c>
      <c r="F13152" s="151">
        <v>4</v>
      </c>
      <c r="G13152" s="158">
        <v>31.83695217796723</v>
      </c>
    </row>
    <row r="13153" spans="1:7" x14ac:dyDescent="0.25">
      <c r="A13153" s="147">
        <v>13149</v>
      </c>
      <c r="B13153" s="151">
        <v>21305158912</v>
      </c>
      <c r="C13153" s="151">
        <v>444</v>
      </c>
      <c r="D13153" s="158">
        <v>1038.732773</v>
      </c>
      <c r="E13153" s="151">
        <v>6816</v>
      </c>
      <c r="F13153" s="151">
        <v>6</v>
      </c>
      <c r="G13153" s="158">
        <v>54.609031570534171</v>
      </c>
    </row>
    <row r="13154" spans="1:7" x14ac:dyDescent="0.25">
      <c r="A13154" s="147">
        <v>13150</v>
      </c>
      <c r="B13154" s="151">
        <v>21305158913</v>
      </c>
      <c r="C13154" s="151">
        <v>336</v>
      </c>
      <c r="D13154" s="158">
        <v>1049.9254900000001</v>
      </c>
      <c r="E13154" s="151">
        <v>5813</v>
      </c>
      <c r="F13154" s="151">
        <v>7</v>
      </c>
      <c r="G13154" s="158">
        <v>61.289463167710132</v>
      </c>
    </row>
    <row r="13155" spans="1:7" x14ac:dyDescent="0.25">
      <c r="A13155" s="147">
        <v>13151</v>
      </c>
      <c r="B13155" s="151">
        <v>21305158914</v>
      </c>
      <c r="C13155" s="151">
        <v>336</v>
      </c>
      <c r="D13155" s="158">
        <v>1025.8399569999999</v>
      </c>
      <c r="E13155" s="151">
        <v>7830</v>
      </c>
      <c r="F13155" s="151">
        <v>6</v>
      </c>
      <c r="G13155" s="158">
        <v>47.855335020647395</v>
      </c>
    </row>
    <row r="13156" spans="1:7" x14ac:dyDescent="0.25">
      <c r="A13156" s="147">
        <v>13152</v>
      </c>
      <c r="B13156" s="151">
        <v>21305158915</v>
      </c>
      <c r="C13156" s="151">
        <v>337</v>
      </c>
      <c r="D13156" s="158">
        <v>932.30326969999999</v>
      </c>
      <c r="E13156" s="151">
        <v>12539</v>
      </c>
      <c r="F13156" s="151">
        <v>2</v>
      </c>
      <c r="G13156" s="158">
        <v>16.491274810177167</v>
      </c>
    </row>
    <row r="13157" spans="1:7" x14ac:dyDescent="0.25">
      <c r="A13157" s="147">
        <v>13153</v>
      </c>
      <c r="B13157" s="151">
        <v>21305158916</v>
      </c>
      <c r="C13157" s="151">
        <v>529</v>
      </c>
      <c r="D13157" s="158">
        <v>1005.3905559999999</v>
      </c>
      <c r="E13157" s="151">
        <v>9292</v>
      </c>
      <c r="F13157" s="151">
        <v>5</v>
      </c>
      <c r="G13157" s="158">
        <v>38.117756760357004</v>
      </c>
    </row>
    <row r="13158" spans="1:7" x14ac:dyDescent="0.25">
      <c r="A13158" s="147">
        <v>13154</v>
      </c>
      <c r="B13158" s="151">
        <v>21305158917</v>
      </c>
      <c r="C13158" s="151">
        <v>393</v>
      </c>
      <c r="D13158" s="158">
        <v>964.53291690000003</v>
      </c>
      <c r="E13158" s="151">
        <v>11356</v>
      </c>
      <c r="F13158" s="151">
        <v>3</v>
      </c>
      <c r="G13158" s="158">
        <v>24.370587451711735</v>
      </c>
    </row>
    <row r="13159" spans="1:7" x14ac:dyDescent="0.25">
      <c r="A13159" s="147">
        <v>13155</v>
      </c>
      <c r="B13159" s="151">
        <v>21305158918</v>
      </c>
      <c r="C13159" s="151">
        <v>344</v>
      </c>
      <c r="D13159" s="158">
        <v>1030.2031030000001</v>
      </c>
      <c r="E13159" s="151">
        <v>7482</v>
      </c>
      <c r="F13159" s="151">
        <v>6</v>
      </c>
      <c r="G13159" s="158">
        <v>50.173171706407352</v>
      </c>
    </row>
    <row r="13160" spans="1:7" x14ac:dyDescent="0.25">
      <c r="A13160" s="147">
        <v>13156</v>
      </c>
      <c r="B13160" s="151">
        <v>21305158919</v>
      </c>
      <c r="C13160" s="151">
        <v>404</v>
      </c>
      <c r="D13160" s="158">
        <v>1066.6595130000001</v>
      </c>
      <c r="E13160" s="151">
        <v>4226</v>
      </c>
      <c r="F13160" s="151">
        <v>8</v>
      </c>
      <c r="G13160" s="158">
        <v>71.859597708805111</v>
      </c>
    </row>
    <row r="13161" spans="1:7" x14ac:dyDescent="0.25">
      <c r="A13161" s="147">
        <v>13157</v>
      </c>
      <c r="B13161" s="151">
        <v>21305158920</v>
      </c>
      <c r="C13161" s="151">
        <v>330</v>
      </c>
      <c r="D13161" s="158">
        <v>1011.086916</v>
      </c>
      <c r="E13161" s="151">
        <v>8912</v>
      </c>
      <c r="F13161" s="151">
        <v>5</v>
      </c>
      <c r="G13161" s="158">
        <v>40.648727854002928</v>
      </c>
    </row>
    <row r="13162" spans="1:7" x14ac:dyDescent="0.25">
      <c r="A13162" s="147">
        <v>13158</v>
      </c>
      <c r="B13162" s="151">
        <v>21305158921</v>
      </c>
      <c r="C13162" s="151">
        <v>329</v>
      </c>
      <c r="D13162" s="158">
        <v>959.38265969999998</v>
      </c>
      <c r="E13162" s="151">
        <v>11590</v>
      </c>
      <c r="F13162" s="151">
        <v>3</v>
      </c>
      <c r="G13162" s="158">
        <v>22.812042094045555</v>
      </c>
    </row>
    <row r="13163" spans="1:7" x14ac:dyDescent="0.25">
      <c r="A13163" s="147">
        <v>13159</v>
      </c>
      <c r="B13163" s="151">
        <v>21305158922</v>
      </c>
      <c r="C13163" s="151">
        <v>370</v>
      </c>
      <c r="D13163" s="158">
        <v>906.12674040000002</v>
      </c>
      <c r="E13163" s="151">
        <v>13199</v>
      </c>
      <c r="F13163" s="151">
        <v>2</v>
      </c>
      <c r="G13163" s="158">
        <v>12.095377647528972</v>
      </c>
    </row>
    <row r="13164" spans="1:7" x14ac:dyDescent="0.25">
      <c r="A13164" s="147">
        <v>13160</v>
      </c>
      <c r="B13164" s="151">
        <v>21305158923</v>
      </c>
      <c r="C13164" s="151">
        <v>412</v>
      </c>
      <c r="D13164" s="158">
        <v>1047.3621659999999</v>
      </c>
      <c r="E13164" s="151">
        <v>6040</v>
      </c>
      <c r="F13164" s="151">
        <v>7</v>
      </c>
      <c r="G13164" s="158">
        <v>59.777540961769013</v>
      </c>
    </row>
    <row r="13165" spans="1:7" x14ac:dyDescent="0.25">
      <c r="A13165" s="147">
        <v>13161</v>
      </c>
      <c r="B13165" s="151">
        <v>21305159001</v>
      </c>
      <c r="C13165" s="151">
        <v>688</v>
      </c>
      <c r="D13165" s="158">
        <v>962.33485270000006</v>
      </c>
      <c r="E13165" s="151">
        <v>11456</v>
      </c>
      <c r="F13165" s="151">
        <v>3</v>
      </c>
      <c r="G13165" s="158">
        <v>23.70454242706807</v>
      </c>
    </row>
    <row r="13166" spans="1:7" x14ac:dyDescent="0.25">
      <c r="A13166" s="147">
        <v>13162</v>
      </c>
      <c r="B13166" s="151">
        <v>21305159002</v>
      </c>
      <c r="C13166" s="151">
        <v>571</v>
      </c>
      <c r="D13166" s="158">
        <v>1017.732879</v>
      </c>
      <c r="E13166" s="151">
        <v>8438</v>
      </c>
      <c r="F13166" s="151">
        <v>5</v>
      </c>
      <c r="G13166" s="158">
        <v>43.80578127081391</v>
      </c>
    </row>
    <row r="13167" spans="1:7" x14ac:dyDescent="0.25">
      <c r="A13167" s="147">
        <v>13163</v>
      </c>
      <c r="B13167" s="151">
        <v>21305159003</v>
      </c>
      <c r="C13167" s="151">
        <v>198</v>
      </c>
      <c r="D13167" s="158">
        <v>1123.855628</v>
      </c>
      <c r="E13167" s="151">
        <v>338</v>
      </c>
      <c r="F13167" s="151">
        <v>10</v>
      </c>
      <c r="G13167" s="158">
        <v>97.755428266950844</v>
      </c>
    </row>
    <row r="13168" spans="1:7" x14ac:dyDescent="0.25">
      <c r="A13168" s="147">
        <v>13164</v>
      </c>
      <c r="B13168" s="151">
        <v>21305159004</v>
      </c>
      <c r="C13168" s="151">
        <v>335</v>
      </c>
      <c r="D13168" s="158">
        <v>945.34859559999995</v>
      </c>
      <c r="E13168" s="151">
        <v>12088</v>
      </c>
      <c r="F13168" s="151">
        <v>3</v>
      </c>
      <c r="G13168" s="158">
        <v>19.4951378713201</v>
      </c>
    </row>
    <row r="13169" spans="1:7" x14ac:dyDescent="0.25">
      <c r="A13169" s="147">
        <v>13165</v>
      </c>
      <c r="B13169" s="151">
        <v>21305159005</v>
      </c>
      <c r="C13169" s="151">
        <v>436</v>
      </c>
      <c r="D13169" s="158">
        <v>981.53784180000002</v>
      </c>
      <c r="E13169" s="151">
        <v>10588</v>
      </c>
      <c r="F13169" s="151">
        <v>4</v>
      </c>
      <c r="G13169" s="158">
        <v>29.485813240975091</v>
      </c>
    </row>
    <row r="13170" spans="1:7" x14ac:dyDescent="0.25">
      <c r="A13170" s="147">
        <v>13166</v>
      </c>
      <c r="B13170" s="151">
        <v>21305159006</v>
      </c>
      <c r="C13170" s="151">
        <v>335</v>
      </c>
      <c r="D13170" s="158">
        <v>963.7557832</v>
      </c>
      <c r="E13170" s="151">
        <v>11391</v>
      </c>
      <c r="F13170" s="151">
        <v>3</v>
      </c>
      <c r="G13170" s="158">
        <v>24.13747169308645</v>
      </c>
    </row>
    <row r="13171" spans="1:7" x14ac:dyDescent="0.25">
      <c r="A13171" s="147">
        <v>13167</v>
      </c>
      <c r="B13171" s="151">
        <v>21305159007</v>
      </c>
      <c r="C13171" s="151">
        <v>354</v>
      </c>
      <c r="D13171" s="158">
        <v>911.25937920000001</v>
      </c>
      <c r="E13171" s="151">
        <v>13076</v>
      </c>
      <c r="F13171" s="151">
        <v>2</v>
      </c>
      <c r="G13171" s="158">
        <v>12.914613027840682</v>
      </c>
    </row>
    <row r="13172" spans="1:7" x14ac:dyDescent="0.25">
      <c r="A13172" s="147">
        <v>13168</v>
      </c>
      <c r="B13172" s="151">
        <v>21305159008</v>
      </c>
      <c r="C13172" s="151">
        <v>522</v>
      </c>
      <c r="D13172" s="158">
        <v>969.71347360000004</v>
      </c>
      <c r="E13172" s="151">
        <v>11134</v>
      </c>
      <c r="F13172" s="151">
        <v>3</v>
      </c>
      <c r="G13172" s="158">
        <v>25.849207406420678</v>
      </c>
    </row>
    <row r="13173" spans="1:7" x14ac:dyDescent="0.25">
      <c r="A13173" s="147">
        <v>13169</v>
      </c>
      <c r="B13173" s="151">
        <v>21305159009</v>
      </c>
      <c r="C13173" s="151">
        <v>219</v>
      </c>
      <c r="D13173" s="158">
        <v>1025.13039</v>
      </c>
      <c r="E13173" s="151">
        <v>7890</v>
      </c>
      <c r="F13173" s="151">
        <v>6</v>
      </c>
      <c r="G13173" s="158">
        <v>47.455708005861197</v>
      </c>
    </row>
    <row r="13174" spans="1:7" x14ac:dyDescent="0.25">
      <c r="A13174" s="147">
        <v>13170</v>
      </c>
      <c r="B13174" s="151">
        <v>21305159010</v>
      </c>
      <c r="C13174" s="151">
        <v>296</v>
      </c>
      <c r="D13174" s="158">
        <v>986.77691909999999</v>
      </c>
      <c r="E13174" s="151">
        <v>10336</v>
      </c>
      <c r="F13174" s="151">
        <v>4</v>
      </c>
      <c r="G13174" s="158">
        <v>31.164246703077126</v>
      </c>
    </row>
    <row r="13175" spans="1:7" x14ac:dyDescent="0.25">
      <c r="A13175" s="147">
        <v>13171</v>
      </c>
      <c r="B13175" s="151">
        <v>21305159011</v>
      </c>
      <c r="C13175" s="151">
        <v>299</v>
      </c>
      <c r="D13175" s="158">
        <v>890.42919670000003</v>
      </c>
      <c r="E13175" s="151">
        <v>13526</v>
      </c>
      <c r="F13175" s="151">
        <v>2</v>
      </c>
      <c r="G13175" s="158">
        <v>9.9174104169441843</v>
      </c>
    </row>
    <row r="13176" spans="1:7" x14ac:dyDescent="0.25">
      <c r="A13176" s="147">
        <v>13172</v>
      </c>
      <c r="B13176" s="151">
        <v>21305159012</v>
      </c>
      <c r="C13176" s="151">
        <v>418</v>
      </c>
      <c r="D13176" s="158">
        <v>905.23283509999999</v>
      </c>
      <c r="E13176" s="151">
        <v>13218</v>
      </c>
      <c r="F13176" s="151">
        <v>2</v>
      </c>
      <c r="G13176" s="158">
        <v>11.968829092846676</v>
      </c>
    </row>
    <row r="13177" spans="1:7" x14ac:dyDescent="0.25">
      <c r="A13177" s="147">
        <v>13173</v>
      </c>
      <c r="B13177" s="151">
        <v>21305159013</v>
      </c>
      <c r="C13177" s="151">
        <v>409</v>
      </c>
      <c r="D13177" s="158">
        <v>881.41773760000001</v>
      </c>
      <c r="E13177" s="151">
        <v>13679</v>
      </c>
      <c r="F13177" s="151">
        <v>2</v>
      </c>
      <c r="G13177" s="158">
        <v>8.8983615292393772</v>
      </c>
    </row>
    <row r="13178" spans="1:7" x14ac:dyDescent="0.25">
      <c r="A13178" s="147">
        <v>13174</v>
      </c>
      <c r="B13178" s="151">
        <v>21305159014</v>
      </c>
      <c r="C13178" s="151">
        <v>491</v>
      </c>
      <c r="D13178" s="158">
        <v>978.35043340000004</v>
      </c>
      <c r="E13178" s="151">
        <v>10736</v>
      </c>
      <c r="F13178" s="151">
        <v>4</v>
      </c>
      <c r="G13178" s="158">
        <v>28.500066604502468</v>
      </c>
    </row>
    <row r="13179" spans="1:7" x14ac:dyDescent="0.25">
      <c r="A13179" s="147">
        <v>13175</v>
      </c>
      <c r="B13179" s="151">
        <v>21305159015</v>
      </c>
      <c r="C13179" s="151">
        <v>285</v>
      </c>
      <c r="D13179" s="158">
        <v>985.04018229999997</v>
      </c>
      <c r="E13179" s="151">
        <v>10418</v>
      </c>
      <c r="F13179" s="151">
        <v>4</v>
      </c>
      <c r="G13179" s="158">
        <v>30.618089782869323</v>
      </c>
    </row>
    <row r="13180" spans="1:7" x14ac:dyDescent="0.25">
      <c r="A13180" s="147">
        <v>13176</v>
      </c>
      <c r="B13180" s="151">
        <v>21305159016</v>
      </c>
      <c r="C13180" s="151">
        <v>257</v>
      </c>
      <c r="D13180" s="158">
        <v>850.79802400000005</v>
      </c>
      <c r="E13180" s="151">
        <v>14131</v>
      </c>
      <c r="F13180" s="151">
        <v>1</v>
      </c>
      <c r="G13180" s="158">
        <v>5.8878380178500072</v>
      </c>
    </row>
    <row r="13181" spans="1:7" x14ac:dyDescent="0.25">
      <c r="A13181" s="147">
        <v>13177</v>
      </c>
      <c r="B13181" s="151">
        <v>21305159017</v>
      </c>
      <c r="C13181" s="151">
        <v>337</v>
      </c>
      <c r="D13181" s="158">
        <v>965.45702830000005</v>
      </c>
      <c r="E13181" s="151">
        <v>11316</v>
      </c>
      <c r="F13181" s="151">
        <v>3</v>
      </c>
      <c r="G13181" s="158">
        <v>24.637005461569203</v>
      </c>
    </row>
    <row r="13182" spans="1:7" x14ac:dyDescent="0.25">
      <c r="A13182" s="147">
        <v>13178</v>
      </c>
      <c r="B13182" s="151">
        <v>21305159018</v>
      </c>
      <c r="C13182" s="151">
        <v>294</v>
      </c>
      <c r="D13182" s="158">
        <v>1062.8814500000001</v>
      </c>
      <c r="E13182" s="151">
        <v>4566</v>
      </c>
      <c r="F13182" s="151">
        <v>8</v>
      </c>
      <c r="G13182" s="158">
        <v>69.595044625016655</v>
      </c>
    </row>
    <row r="13183" spans="1:7" x14ac:dyDescent="0.25">
      <c r="A13183" s="147">
        <v>13179</v>
      </c>
      <c r="B13183" s="151">
        <v>21305159019</v>
      </c>
      <c r="C13183" s="151">
        <v>547</v>
      </c>
      <c r="D13183" s="158">
        <v>1016.679979</v>
      </c>
      <c r="E13183" s="151">
        <v>8527</v>
      </c>
      <c r="F13183" s="151">
        <v>5</v>
      </c>
      <c r="G13183" s="158">
        <v>43.213001198881045</v>
      </c>
    </row>
    <row r="13184" spans="1:7" x14ac:dyDescent="0.25">
      <c r="A13184" s="147">
        <v>13180</v>
      </c>
      <c r="B13184" s="151">
        <v>21305159020</v>
      </c>
      <c r="C13184" s="151">
        <v>484</v>
      </c>
      <c r="D13184" s="158">
        <v>974.30383930000005</v>
      </c>
      <c r="E13184" s="151">
        <v>10939</v>
      </c>
      <c r="F13184" s="151">
        <v>4</v>
      </c>
      <c r="G13184" s="158">
        <v>27.147995204475823</v>
      </c>
    </row>
    <row r="13185" spans="1:7" x14ac:dyDescent="0.25">
      <c r="A13185" s="147">
        <v>13181</v>
      </c>
      <c r="B13185" s="151">
        <v>21305159021</v>
      </c>
      <c r="C13185" s="151">
        <v>231</v>
      </c>
      <c r="D13185" s="158">
        <v>999.74894280000001</v>
      </c>
      <c r="E13185" s="151">
        <v>9618</v>
      </c>
      <c r="F13185" s="151">
        <v>5</v>
      </c>
      <c r="G13185" s="158">
        <v>35.946449980018649</v>
      </c>
    </row>
    <row r="13186" spans="1:7" x14ac:dyDescent="0.25">
      <c r="A13186" s="147">
        <v>13182</v>
      </c>
      <c r="B13186" s="151">
        <v>21305159022</v>
      </c>
      <c r="C13186" s="151">
        <v>291</v>
      </c>
      <c r="D13186" s="158">
        <v>923.71147389999999</v>
      </c>
      <c r="E13186" s="151">
        <v>12773</v>
      </c>
      <c r="F13186" s="151">
        <v>2</v>
      </c>
      <c r="G13186" s="158">
        <v>14.932729452510991</v>
      </c>
    </row>
    <row r="13187" spans="1:7" x14ac:dyDescent="0.25">
      <c r="A13187" s="147">
        <v>13183</v>
      </c>
      <c r="B13187" s="151">
        <v>21305159023</v>
      </c>
      <c r="C13187" s="151">
        <v>353</v>
      </c>
      <c r="D13187" s="158">
        <v>914.17945480000003</v>
      </c>
      <c r="E13187" s="151">
        <v>12996</v>
      </c>
      <c r="F13187" s="151">
        <v>2</v>
      </c>
      <c r="G13187" s="158">
        <v>13.447449047555615</v>
      </c>
    </row>
    <row r="13188" spans="1:7" x14ac:dyDescent="0.25">
      <c r="A13188" s="147">
        <v>13184</v>
      </c>
      <c r="B13188" s="151">
        <v>21305159024</v>
      </c>
      <c r="C13188" s="151">
        <v>287</v>
      </c>
      <c r="D13188" s="158">
        <v>911.64154940000003</v>
      </c>
      <c r="E13188" s="151">
        <v>13066</v>
      </c>
      <c r="F13188" s="151">
        <v>2</v>
      </c>
      <c r="G13188" s="158">
        <v>12.981217530305047</v>
      </c>
    </row>
    <row r="13189" spans="1:7" x14ac:dyDescent="0.25">
      <c r="A13189" s="147">
        <v>13185</v>
      </c>
      <c r="B13189" s="151">
        <v>21305159025</v>
      </c>
      <c r="C13189" s="151">
        <v>778</v>
      </c>
      <c r="D13189" s="158">
        <v>955.22575689999996</v>
      </c>
      <c r="E13189" s="151">
        <v>11756</v>
      </c>
      <c r="F13189" s="151">
        <v>3</v>
      </c>
      <c r="G13189" s="158">
        <v>21.706407353137074</v>
      </c>
    </row>
    <row r="13190" spans="1:7" x14ac:dyDescent="0.25">
      <c r="A13190" s="147">
        <v>13186</v>
      </c>
      <c r="B13190" s="151">
        <v>21305159026</v>
      </c>
      <c r="C13190" s="151">
        <v>229</v>
      </c>
      <c r="D13190" s="158">
        <v>913.99305530000004</v>
      </c>
      <c r="E13190" s="151">
        <v>13002</v>
      </c>
      <c r="F13190" s="151">
        <v>2</v>
      </c>
      <c r="G13190" s="158">
        <v>13.407486346076993</v>
      </c>
    </row>
    <row r="13191" spans="1:7" x14ac:dyDescent="0.25">
      <c r="A13191" s="147">
        <v>13187</v>
      </c>
      <c r="B13191" s="151">
        <v>21305159027</v>
      </c>
      <c r="C13191" s="151">
        <v>579</v>
      </c>
      <c r="D13191" s="158">
        <v>962.97138199999995</v>
      </c>
      <c r="E13191" s="151">
        <v>11422</v>
      </c>
      <c r="F13191" s="151">
        <v>3</v>
      </c>
      <c r="G13191" s="158">
        <v>23.930997735446915</v>
      </c>
    </row>
    <row r="13192" spans="1:7" x14ac:dyDescent="0.25">
      <c r="A13192" s="147">
        <v>13188</v>
      </c>
      <c r="B13192" s="151">
        <v>21305159028</v>
      </c>
      <c r="C13192" s="151">
        <v>212</v>
      </c>
      <c r="D13192" s="158">
        <v>973.35156240000003</v>
      </c>
      <c r="E13192" s="151">
        <v>10981</v>
      </c>
      <c r="F13192" s="151">
        <v>4</v>
      </c>
      <c r="G13192" s="158">
        <v>26.86825629412548</v>
      </c>
    </row>
    <row r="13193" spans="1:7" x14ac:dyDescent="0.25">
      <c r="A13193" s="147">
        <v>13189</v>
      </c>
      <c r="B13193" s="151">
        <v>21305159030</v>
      </c>
      <c r="C13193" s="151">
        <v>338</v>
      </c>
      <c r="D13193" s="158">
        <v>875.25004109999998</v>
      </c>
      <c r="E13193" s="151">
        <v>13778</v>
      </c>
      <c r="F13193" s="151">
        <v>2</v>
      </c>
      <c r="G13193" s="158">
        <v>8.2389769548421476</v>
      </c>
    </row>
    <row r="13194" spans="1:7" x14ac:dyDescent="0.25">
      <c r="A13194" s="147">
        <v>13190</v>
      </c>
      <c r="B13194" s="151">
        <v>21305159031</v>
      </c>
      <c r="C13194" s="151">
        <v>338</v>
      </c>
      <c r="D13194" s="158">
        <v>1008.437247</v>
      </c>
      <c r="E13194" s="151">
        <v>9082</v>
      </c>
      <c r="F13194" s="151">
        <v>5</v>
      </c>
      <c r="G13194" s="158">
        <v>39.5164513121087</v>
      </c>
    </row>
    <row r="13195" spans="1:7" x14ac:dyDescent="0.25">
      <c r="A13195" s="147">
        <v>13191</v>
      </c>
      <c r="B13195" s="151">
        <v>21305159032</v>
      </c>
      <c r="C13195" s="151">
        <v>276</v>
      </c>
      <c r="D13195" s="158">
        <v>865.47387219999996</v>
      </c>
      <c r="E13195" s="151">
        <v>13931</v>
      </c>
      <c r="F13195" s="151">
        <v>1</v>
      </c>
      <c r="G13195" s="158">
        <v>7.2199280671373378</v>
      </c>
    </row>
    <row r="13196" spans="1:7" x14ac:dyDescent="0.25">
      <c r="A13196" s="147">
        <v>13192</v>
      </c>
      <c r="B13196" s="151">
        <v>21305159033</v>
      </c>
      <c r="C13196" s="151">
        <v>957</v>
      </c>
      <c r="D13196" s="158">
        <v>978.21819289999996</v>
      </c>
      <c r="E13196" s="151">
        <v>10740</v>
      </c>
      <c r="F13196" s="151">
        <v>4</v>
      </c>
      <c r="G13196" s="158">
        <v>28.473424803516718</v>
      </c>
    </row>
    <row r="13197" spans="1:7" x14ac:dyDescent="0.25">
      <c r="A13197" s="147">
        <v>13193</v>
      </c>
      <c r="B13197" s="151">
        <v>21305159034</v>
      </c>
      <c r="C13197" s="151">
        <v>326</v>
      </c>
      <c r="D13197" s="158">
        <v>1020.735726</v>
      </c>
      <c r="E13197" s="151">
        <v>8231</v>
      </c>
      <c r="F13197" s="151">
        <v>5</v>
      </c>
      <c r="G13197" s="158">
        <v>45.184494471826298</v>
      </c>
    </row>
    <row r="13198" spans="1:7" x14ac:dyDescent="0.25">
      <c r="A13198" s="147">
        <v>13194</v>
      </c>
      <c r="B13198" s="151">
        <v>21305159035</v>
      </c>
      <c r="C13198" s="151">
        <v>559</v>
      </c>
      <c r="D13198" s="158">
        <v>878.35109069999999</v>
      </c>
      <c r="E13198" s="151">
        <v>13727</v>
      </c>
      <c r="F13198" s="151">
        <v>2</v>
      </c>
      <c r="G13198" s="158">
        <v>8.5786599174104161</v>
      </c>
    </row>
    <row r="13199" spans="1:7" x14ac:dyDescent="0.25">
      <c r="A13199" s="147">
        <v>13195</v>
      </c>
      <c r="B13199" s="151">
        <v>21401137001</v>
      </c>
      <c r="C13199" s="151">
        <v>297</v>
      </c>
      <c r="D13199" s="158">
        <v>977.93437900000004</v>
      </c>
      <c r="E13199" s="151">
        <v>10755</v>
      </c>
      <c r="F13199" s="151">
        <v>4</v>
      </c>
      <c r="G13199" s="158">
        <v>28.373518049820166</v>
      </c>
    </row>
    <row r="13200" spans="1:7" x14ac:dyDescent="0.25">
      <c r="A13200" s="147">
        <v>13196</v>
      </c>
      <c r="B13200" s="151">
        <v>21401137002</v>
      </c>
      <c r="C13200" s="151">
        <v>335</v>
      </c>
      <c r="D13200" s="158">
        <v>945.01761639999995</v>
      </c>
      <c r="E13200" s="151">
        <v>12104</v>
      </c>
      <c r="F13200" s="151">
        <v>3</v>
      </c>
      <c r="G13200" s="158">
        <v>19.388570667377113</v>
      </c>
    </row>
    <row r="13201" spans="1:7" x14ac:dyDescent="0.25">
      <c r="A13201" s="147">
        <v>13197</v>
      </c>
      <c r="B13201" s="151">
        <v>21401137003</v>
      </c>
      <c r="C13201" s="151">
        <v>516</v>
      </c>
      <c r="D13201" s="158">
        <v>955.74155450000001</v>
      </c>
      <c r="E13201" s="151">
        <v>11736</v>
      </c>
      <c r="F13201" s="151">
        <v>3</v>
      </c>
      <c r="G13201" s="158">
        <v>21.839616358065804</v>
      </c>
    </row>
    <row r="13202" spans="1:7" x14ac:dyDescent="0.25">
      <c r="A13202" s="147">
        <v>13198</v>
      </c>
      <c r="B13202" s="151">
        <v>21401137004</v>
      </c>
      <c r="C13202" s="151">
        <v>445</v>
      </c>
      <c r="D13202" s="158">
        <v>1017.158546</v>
      </c>
      <c r="E13202" s="151">
        <v>8486</v>
      </c>
      <c r="F13202" s="151">
        <v>5</v>
      </c>
      <c r="G13202" s="158">
        <v>43.486079658984949</v>
      </c>
    </row>
    <row r="13203" spans="1:7" x14ac:dyDescent="0.25">
      <c r="A13203" s="147">
        <v>13199</v>
      </c>
      <c r="B13203" s="151">
        <v>21401137006</v>
      </c>
      <c r="C13203" s="151">
        <v>684</v>
      </c>
      <c r="D13203" s="158">
        <v>986.47282159999997</v>
      </c>
      <c r="E13203" s="151">
        <v>10352</v>
      </c>
      <c r="F13203" s="151">
        <v>4</v>
      </c>
      <c r="G13203" s="158">
        <v>31.057679499134139</v>
      </c>
    </row>
    <row r="13204" spans="1:7" x14ac:dyDescent="0.25">
      <c r="A13204" s="147">
        <v>13200</v>
      </c>
      <c r="B13204" s="151">
        <v>21401137009</v>
      </c>
      <c r="C13204" s="151">
        <v>543</v>
      </c>
      <c r="D13204" s="158">
        <v>997.45693500000004</v>
      </c>
      <c r="E13204" s="151">
        <v>9755</v>
      </c>
      <c r="F13204" s="151">
        <v>4</v>
      </c>
      <c r="G13204" s="158">
        <v>35.03396829625683</v>
      </c>
    </row>
    <row r="13205" spans="1:7" x14ac:dyDescent="0.25">
      <c r="A13205" s="147">
        <v>13201</v>
      </c>
      <c r="B13205" s="151">
        <v>21401137010</v>
      </c>
      <c r="C13205" s="151">
        <v>814</v>
      </c>
      <c r="D13205" s="158">
        <v>1044.966158</v>
      </c>
      <c r="E13205" s="151">
        <v>6250</v>
      </c>
      <c r="F13205" s="151">
        <v>7</v>
      </c>
      <c r="G13205" s="158">
        <v>58.378846410017317</v>
      </c>
    </row>
    <row r="13206" spans="1:7" x14ac:dyDescent="0.25">
      <c r="A13206" s="147">
        <v>13202</v>
      </c>
      <c r="B13206" s="151">
        <v>21401137011</v>
      </c>
      <c r="C13206" s="151">
        <v>707</v>
      </c>
      <c r="D13206" s="158">
        <v>955.47776510000006</v>
      </c>
      <c r="E13206" s="151">
        <v>11744</v>
      </c>
      <c r="F13206" s="151">
        <v>3</v>
      </c>
      <c r="G13206" s="158">
        <v>21.786332756094311</v>
      </c>
    </row>
    <row r="13207" spans="1:7" x14ac:dyDescent="0.25">
      <c r="A13207" s="147">
        <v>13203</v>
      </c>
      <c r="B13207" s="151">
        <v>21401137014</v>
      </c>
      <c r="C13207" s="151">
        <v>502</v>
      </c>
      <c r="D13207" s="158">
        <v>986.03756450000003</v>
      </c>
      <c r="E13207" s="151">
        <v>10368</v>
      </c>
      <c r="F13207" s="151">
        <v>4</v>
      </c>
      <c r="G13207" s="158">
        <v>30.951112295191159</v>
      </c>
    </row>
    <row r="13208" spans="1:7" x14ac:dyDescent="0.25">
      <c r="A13208" s="147">
        <v>13204</v>
      </c>
      <c r="B13208" s="151">
        <v>21401137015</v>
      </c>
      <c r="C13208" s="151">
        <v>265</v>
      </c>
      <c r="D13208" s="158">
        <v>934.58059579999997</v>
      </c>
      <c r="E13208" s="151">
        <v>12475</v>
      </c>
      <c r="F13208" s="151">
        <v>3</v>
      </c>
      <c r="G13208" s="158">
        <v>16.917543625949115</v>
      </c>
    </row>
    <row r="13209" spans="1:7" x14ac:dyDescent="0.25">
      <c r="A13209" s="147">
        <v>13205</v>
      </c>
      <c r="B13209" s="151">
        <v>21401137016</v>
      </c>
      <c r="C13209" s="151">
        <v>428</v>
      </c>
      <c r="D13209" s="158">
        <v>1006.8907850000001</v>
      </c>
      <c r="E13209" s="151">
        <v>9188</v>
      </c>
      <c r="F13209" s="151">
        <v>5</v>
      </c>
      <c r="G13209" s="158">
        <v>38.810443585986413</v>
      </c>
    </row>
    <row r="13210" spans="1:7" x14ac:dyDescent="0.25">
      <c r="A13210" s="147">
        <v>13206</v>
      </c>
      <c r="B13210" s="151">
        <v>21401137017</v>
      </c>
      <c r="C13210" s="151">
        <v>420</v>
      </c>
      <c r="D13210" s="158">
        <v>988.82707689999995</v>
      </c>
      <c r="E13210" s="151">
        <v>10215</v>
      </c>
      <c r="F13210" s="151">
        <v>4</v>
      </c>
      <c r="G13210" s="158">
        <v>31.970161182895961</v>
      </c>
    </row>
    <row r="13211" spans="1:7" x14ac:dyDescent="0.25">
      <c r="A13211" s="147">
        <v>13207</v>
      </c>
      <c r="B13211" s="151">
        <v>21401137018</v>
      </c>
      <c r="C13211" s="151">
        <v>370</v>
      </c>
      <c r="D13211" s="158">
        <v>1020.119489</v>
      </c>
      <c r="E13211" s="151">
        <v>8284</v>
      </c>
      <c r="F13211" s="151">
        <v>5</v>
      </c>
      <c r="G13211" s="158">
        <v>44.831490608765151</v>
      </c>
    </row>
    <row r="13212" spans="1:7" x14ac:dyDescent="0.25">
      <c r="A13212" s="147">
        <v>13208</v>
      </c>
      <c r="B13212" s="151">
        <v>21401137019</v>
      </c>
      <c r="C13212" s="151">
        <v>702</v>
      </c>
      <c r="D13212" s="158">
        <v>1008.918888</v>
      </c>
      <c r="E13212" s="151">
        <v>9044</v>
      </c>
      <c r="F13212" s="151">
        <v>5</v>
      </c>
      <c r="G13212" s="158">
        <v>39.769548421473296</v>
      </c>
    </row>
    <row r="13213" spans="1:7" x14ac:dyDescent="0.25">
      <c r="A13213" s="147">
        <v>13209</v>
      </c>
      <c r="B13213" s="151">
        <v>21401137020</v>
      </c>
      <c r="C13213" s="151">
        <v>404</v>
      </c>
      <c r="D13213" s="158">
        <v>990.65718430000004</v>
      </c>
      <c r="E13213" s="151">
        <v>10120</v>
      </c>
      <c r="F13213" s="151">
        <v>4</v>
      </c>
      <c r="G13213" s="158">
        <v>32.602903956307443</v>
      </c>
    </row>
    <row r="13214" spans="1:7" x14ac:dyDescent="0.25">
      <c r="A13214" s="147">
        <v>13210</v>
      </c>
      <c r="B13214" s="151">
        <v>21401137021</v>
      </c>
      <c r="C13214" s="151">
        <v>288</v>
      </c>
      <c r="D13214" s="158">
        <v>959.49213169999996</v>
      </c>
      <c r="E13214" s="151">
        <v>11588</v>
      </c>
      <c r="F13214" s="151">
        <v>3</v>
      </c>
      <c r="G13214" s="158">
        <v>22.82536299453843</v>
      </c>
    </row>
    <row r="13215" spans="1:7" x14ac:dyDescent="0.25">
      <c r="A13215" s="147">
        <v>13211</v>
      </c>
      <c r="B13215" s="151">
        <v>21401137022</v>
      </c>
      <c r="C13215" s="151">
        <v>369</v>
      </c>
      <c r="D13215" s="158">
        <v>959.93065779999995</v>
      </c>
      <c r="E13215" s="151">
        <v>11574</v>
      </c>
      <c r="F13215" s="151">
        <v>3</v>
      </c>
      <c r="G13215" s="158">
        <v>22.918609297988542</v>
      </c>
    </row>
    <row r="13216" spans="1:7" x14ac:dyDescent="0.25">
      <c r="A13216" s="147">
        <v>13212</v>
      </c>
      <c r="B13216" s="151">
        <v>21401137028</v>
      </c>
      <c r="C13216" s="151">
        <v>16</v>
      </c>
      <c r="D13216" s="158" t="s">
        <v>2876</v>
      </c>
      <c r="E13216" s="151" t="e">
        <v>#VALUE!</v>
      </c>
      <c r="F13216" s="151" t="s">
        <v>2876</v>
      </c>
      <c r="G13216" s="158" t="e">
        <v>#VALUE!</v>
      </c>
    </row>
    <row r="13217" spans="1:7" x14ac:dyDescent="0.25">
      <c r="A13217" s="147">
        <v>13213</v>
      </c>
      <c r="B13217" s="151">
        <v>21401137030</v>
      </c>
      <c r="C13217" s="151">
        <v>322</v>
      </c>
      <c r="D13217" s="158">
        <v>974.3181495</v>
      </c>
      <c r="E13217" s="151">
        <v>10937</v>
      </c>
      <c r="F13217" s="151">
        <v>4</v>
      </c>
      <c r="G13217" s="158">
        <v>27.161316104968698</v>
      </c>
    </row>
    <row r="13218" spans="1:7" x14ac:dyDescent="0.25">
      <c r="A13218" s="147">
        <v>13214</v>
      </c>
      <c r="B13218" s="151">
        <v>21401137031</v>
      </c>
      <c r="C13218" s="151">
        <v>588</v>
      </c>
      <c r="D13218" s="158">
        <v>995.93204739999999</v>
      </c>
      <c r="E13218" s="151">
        <v>9854</v>
      </c>
      <c r="F13218" s="151">
        <v>4</v>
      </c>
      <c r="G13218" s="158">
        <v>34.374583721859594</v>
      </c>
    </row>
    <row r="13219" spans="1:7" x14ac:dyDescent="0.25">
      <c r="A13219" s="147">
        <v>13215</v>
      </c>
      <c r="B13219" s="151">
        <v>21401137034</v>
      </c>
      <c r="C13219" s="151">
        <v>298</v>
      </c>
      <c r="D13219" s="158">
        <v>1031.7339609999999</v>
      </c>
      <c r="E13219" s="151">
        <v>7357</v>
      </c>
      <c r="F13219" s="151">
        <v>6</v>
      </c>
      <c r="G13219" s="158">
        <v>51.005727987211934</v>
      </c>
    </row>
    <row r="13220" spans="1:7" x14ac:dyDescent="0.25">
      <c r="A13220" s="147">
        <v>13216</v>
      </c>
      <c r="B13220" s="151">
        <v>21401137035</v>
      </c>
      <c r="C13220" s="151">
        <v>367</v>
      </c>
      <c r="D13220" s="158">
        <v>1034.523741</v>
      </c>
      <c r="E13220" s="151">
        <v>7156</v>
      </c>
      <c r="F13220" s="151">
        <v>6</v>
      </c>
      <c r="G13220" s="158">
        <v>52.344478486745707</v>
      </c>
    </row>
    <row r="13221" spans="1:7" x14ac:dyDescent="0.25">
      <c r="A13221" s="147">
        <v>13217</v>
      </c>
      <c r="B13221" s="151">
        <v>21401137036</v>
      </c>
      <c r="C13221" s="151">
        <v>347</v>
      </c>
      <c r="D13221" s="158">
        <v>949.40141789999996</v>
      </c>
      <c r="E13221" s="151">
        <v>11968</v>
      </c>
      <c r="F13221" s="151">
        <v>3</v>
      </c>
      <c r="G13221" s="158">
        <v>20.294391900892499</v>
      </c>
    </row>
    <row r="13222" spans="1:7" x14ac:dyDescent="0.25">
      <c r="A13222" s="147">
        <v>13218</v>
      </c>
      <c r="B13222" s="151">
        <v>21401137037</v>
      </c>
      <c r="C13222" s="151">
        <v>369</v>
      </c>
      <c r="D13222" s="158">
        <v>991.47186550000004</v>
      </c>
      <c r="E13222" s="151">
        <v>10077</v>
      </c>
      <c r="F13222" s="151">
        <v>4</v>
      </c>
      <c r="G13222" s="158">
        <v>32.889303316904225</v>
      </c>
    </row>
    <row r="13223" spans="1:7" x14ac:dyDescent="0.25">
      <c r="A13223" s="147">
        <v>13219</v>
      </c>
      <c r="B13223" s="151">
        <v>21401137038</v>
      </c>
      <c r="C13223" s="151">
        <v>200</v>
      </c>
      <c r="D13223" s="158">
        <v>961.90550240000005</v>
      </c>
      <c r="E13223" s="151">
        <v>11480</v>
      </c>
      <c r="F13223" s="151">
        <v>3</v>
      </c>
      <c r="G13223" s="158">
        <v>23.544691621153589</v>
      </c>
    </row>
    <row r="13224" spans="1:7" x14ac:dyDescent="0.25">
      <c r="A13224" s="147">
        <v>13220</v>
      </c>
      <c r="B13224" s="151">
        <v>21401137039</v>
      </c>
      <c r="C13224" s="151">
        <v>185</v>
      </c>
      <c r="D13224" s="158">
        <v>1006.710303</v>
      </c>
      <c r="E13224" s="151">
        <v>9201</v>
      </c>
      <c r="F13224" s="151">
        <v>5</v>
      </c>
      <c r="G13224" s="158">
        <v>38.723857732782733</v>
      </c>
    </row>
    <row r="13225" spans="1:7" x14ac:dyDescent="0.25">
      <c r="A13225" s="147">
        <v>13221</v>
      </c>
      <c r="B13225" s="151">
        <v>21401137040</v>
      </c>
      <c r="C13225" s="151">
        <v>436</v>
      </c>
      <c r="D13225" s="158">
        <v>961.65945490000001</v>
      </c>
      <c r="E13225" s="151">
        <v>11492</v>
      </c>
      <c r="F13225" s="151">
        <v>3</v>
      </c>
      <c r="G13225" s="158">
        <v>23.464766218196349</v>
      </c>
    </row>
    <row r="13226" spans="1:7" x14ac:dyDescent="0.25">
      <c r="A13226" s="147">
        <v>13222</v>
      </c>
      <c r="B13226" s="151">
        <v>21401137041</v>
      </c>
      <c r="C13226" s="151">
        <v>403</v>
      </c>
      <c r="D13226" s="158">
        <v>985.56166959999996</v>
      </c>
      <c r="E13226" s="151">
        <v>10392</v>
      </c>
      <c r="F13226" s="151">
        <v>4</v>
      </c>
      <c r="G13226" s="158">
        <v>30.791261489276678</v>
      </c>
    </row>
    <row r="13227" spans="1:7" x14ac:dyDescent="0.25">
      <c r="A13227" s="147">
        <v>13223</v>
      </c>
      <c r="B13227" s="151">
        <v>21401137042</v>
      </c>
      <c r="C13227" s="151">
        <v>516</v>
      </c>
      <c r="D13227" s="158">
        <v>994.47968219999996</v>
      </c>
      <c r="E13227" s="151">
        <v>9930</v>
      </c>
      <c r="F13227" s="151">
        <v>4</v>
      </c>
      <c r="G13227" s="158">
        <v>33.868389503130416</v>
      </c>
    </row>
    <row r="13228" spans="1:7" x14ac:dyDescent="0.25">
      <c r="A13228" s="147">
        <v>13224</v>
      </c>
      <c r="B13228" s="151">
        <v>21401137043</v>
      </c>
      <c r="C13228" s="151">
        <v>349</v>
      </c>
      <c r="D13228" s="158">
        <v>976.76394530000005</v>
      </c>
      <c r="E13228" s="151">
        <v>10826</v>
      </c>
      <c r="F13228" s="151">
        <v>4</v>
      </c>
      <c r="G13228" s="158">
        <v>27.900626082323164</v>
      </c>
    </row>
    <row r="13229" spans="1:7" x14ac:dyDescent="0.25">
      <c r="A13229" s="147">
        <v>13225</v>
      </c>
      <c r="B13229" s="151">
        <v>21401137044</v>
      </c>
      <c r="C13229" s="151">
        <v>546</v>
      </c>
      <c r="D13229" s="158">
        <v>982.65086099999996</v>
      </c>
      <c r="E13229" s="151">
        <v>10529</v>
      </c>
      <c r="F13229" s="151">
        <v>4</v>
      </c>
      <c r="G13229" s="158">
        <v>29.878779805514853</v>
      </c>
    </row>
    <row r="13230" spans="1:7" x14ac:dyDescent="0.25">
      <c r="A13230" s="147">
        <v>13226</v>
      </c>
      <c r="B13230" s="151">
        <v>21401137045</v>
      </c>
      <c r="C13230" s="151">
        <v>377</v>
      </c>
      <c r="D13230" s="158">
        <v>875.47450920000006</v>
      </c>
      <c r="E13230" s="151">
        <v>13772</v>
      </c>
      <c r="F13230" s="151">
        <v>2</v>
      </c>
      <c r="G13230" s="158">
        <v>8.2789396563207678</v>
      </c>
    </row>
    <row r="13231" spans="1:7" x14ac:dyDescent="0.25">
      <c r="A13231" s="147">
        <v>13227</v>
      </c>
      <c r="B13231" s="151">
        <v>21401137046</v>
      </c>
      <c r="C13231" s="151">
        <v>502</v>
      </c>
      <c r="D13231" s="158">
        <v>952.20217830000001</v>
      </c>
      <c r="E13231" s="151">
        <v>11859</v>
      </c>
      <c r="F13231" s="151">
        <v>3</v>
      </c>
      <c r="G13231" s="158">
        <v>21.020380977754098</v>
      </c>
    </row>
    <row r="13232" spans="1:7" x14ac:dyDescent="0.25">
      <c r="A13232" s="147">
        <v>13228</v>
      </c>
      <c r="B13232" s="151">
        <v>21401137047</v>
      </c>
      <c r="C13232" s="151">
        <v>565</v>
      </c>
      <c r="D13232" s="158">
        <v>1027.5444560000001</v>
      </c>
      <c r="E13232" s="151">
        <v>7704</v>
      </c>
      <c r="F13232" s="151">
        <v>6</v>
      </c>
      <c r="G13232" s="158">
        <v>48.69455175169842</v>
      </c>
    </row>
    <row r="13233" spans="1:7" x14ac:dyDescent="0.25">
      <c r="A13233" s="147">
        <v>13229</v>
      </c>
      <c r="B13233" s="151">
        <v>21401137048</v>
      </c>
      <c r="C13233" s="151">
        <v>391</v>
      </c>
      <c r="D13233" s="158">
        <v>1022.918571</v>
      </c>
      <c r="E13233" s="151">
        <v>8069</v>
      </c>
      <c r="F13233" s="151">
        <v>6</v>
      </c>
      <c r="G13233" s="158">
        <v>46.263487411749033</v>
      </c>
    </row>
    <row r="13234" spans="1:7" x14ac:dyDescent="0.25">
      <c r="A13234" s="147">
        <v>13230</v>
      </c>
      <c r="B13234" s="151">
        <v>21401137049</v>
      </c>
      <c r="C13234" s="151">
        <v>311</v>
      </c>
      <c r="D13234" s="158">
        <v>768.3842267</v>
      </c>
      <c r="E13234" s="151">
        <v>14769</v>
      </c>
      <c r="F13234" s="151">
        <v>1</v>
      </c>
      <c r="G13234" s="158">
        <v>1.6384707606234183</v>
      </c>
    </row>
    <row r="13235" spans="1:7" x14ac:dyDescent="0.25">
      <c r="A13235" s="147">
        <v>13231</v>
      </c>
      <c r="B13235" s="151">
        <v>21401137051</v>
      </c>
      <c r="C13235" s="151">
        <v>476</v>
      </c>
      <c r="D13235" s="158">
        <v>964.73963609999998</v>
      </c>
      <c r="E13235" s="151">
        <v>11348</v>
      </c>
      <c r="F13235" s="151">
        <v>3</v>
      </c>
      <c r="G13235" s="158">
        <v>24.423871053683229</v>
      </c>
    </row>
    <row r="13236" spans="1:7" x14ac:dyDescent="0.25">
      <c r="A13236" s="147">
        <v>13232</v>
      </c>
      <c r="B13236" s="151">
        <v>21401137053</v>
      </c>
      <c r="C13236" s="151">
        <v>435</v>
      </c>
      <c r="D13236" s="158">
        <v>985.77676269999995</v>
      </c>
      <c r="E13236" s="151">
        <v>10378</v>
      </c>
      <c r="F13236" s="151">
        <v>4</v>
      </c>
      <c r="G13236" s="158">
        <v>30.88450779272679</v>
      </c>
    </row>
    <row r="13237" spans="1:7" x14ac:dyDescent="0.25">
      <c r="A13237" s="147">
        <v>13233</v>
      </c>
      <c r="B13237" s="151">
        <v>21401137054</v>
      </c>
      <c r="C13237" s="151">
        <v>516</v>
      </c>
      <c r="D13237" s="158">
        <v>983.72683129999996</v>
      </c>
      <c r="E13237" s="151">
        <v>10485</v>
      </c>
      <c r="F13237" s="151">
        <v>4</v>
      </c>
      <c r="G13237" s="158">
        <v>30.171839616358064</v>
      </c>
    </row>
    <row r="13238" spans="1:7" x14ac:dyDescent="0.25">
      <c r="A13238" s="147">
        <v>13234</v>
      </c>
      <c r="B13238" s="151">
        <v>21401137055</v>
      </c>
      <c r="C13238" s="151">
        <v>517</v>
      </c>
      <c r="D13238" s="158">
        <v>964.97341310000002</v>
      </c>
      <c r="E13238" s="151">
        <v>11336</v>
      </c>
      <c r="F13238" s="151">
        <v>3</v>
      </c>
      <c r="G13238" s="158">
        <v>24.503796456640469</v>
      </c>
    </row>
    <row r="13239" spans="1:7" x14ac:dyDescent="0.25">
      <c r="A13239" s="147">
        <v>13235</v>
      </c>
      <c r="B13239" s="151">
        <v>21401137056</v>
      </c>
      <c r="C13239" s="151">
        <v>639</v>
      </c>
      <c r="D13239" s="158">
        <v>1029.6086439999999</v>
      </c>
      <c r="E13239" s="151">
        <v>7536</v>
      </c>
      <c r="F13239" s="151">
        <v>6</v>
      </c>
      <c r="G13239" s="158">
        <v>49.813507393099776</v>
      </c>
    </row>
    <row r="13240" spans="1:7" x14ac:dyDescent="0.25">
      <c r="A13240" s="147">
        <v>13236</v>
      </c>
      <c r="B13240" s="151">
        <v>21401137057</v>
      </c>
      <c r="C13240" s="151">
        <v>344</v>
      </c>
      <c r="D13240" s="158">
        <v>994.13651340000001</v>
      </c>
      <c r="E13240" s="151">
        <v>9945</v>
      </c>
      <c r="F13240" s="151">
        <v>4</v>
      </c>
      <c r="G13240" s="158">
        <v>33.768482749433858</v>
      </c>
    </row>
    <row r="13241" spans="1:7" x14ac:dyDescent="0.25">
      <c r="A13241" s="147">
        <v>13237</v>
      </c>
      <c r="B13241" s="151">
        <v>21401137058</v>
      </c>
      <c r="C13241" s="151">
        <v>462</v>
      </c>
      <c r="D13241" s="158">
        <v>1056.2488530000001</v>
      </c>
      <c r="E13241" s="151">
        <v>5215</v>
      </c>
      <c r="F13241" s="151">
        <v>7</v>
      </c>
      <c r="G13241" s="158">
        <v>65.272412415079259</v>
      </c>
    </row>
    <row r="13242" spans="1:7" x14ac:dyDescent="0.25">
      <c r="A13242" s="147">
        <v>13238</v>
      </c>
      <c r="B13242" s="151">
        <v>21401137059</v>
      </c>
      <c r="C13242" s="151">
        <v>461</v>
      </c>
      <c r="D13242" s="158">
        <v>1012.33465</v>
      </c>
      <c r="E13242" s="151">
        <v>8819</v>
      </c>
      <c r="F13242" s="151">
        <v>5</v>
      </c>
      <c r="G13242" s="158">
        <v>41.268149726921536</v>
      </c>
    </row>
    <row r="13243" spans="1:7" x14ac:dyDescent="0.25">
      <c r="A13243" s="147">
        <v>13239</v>
      </c>
      <c r="B13243" s="151">
        <v>21401137060</v>
      </c>
      <c r="C13243" s="151">
        <v>503</v>
      </c>
      <c r="D13243" s="158">
        <v>978.19033039999999</v>
      </c>
      <c r="E13243" s="151">
        <v>10742</v>
      </c>
      <c r="F13243" s="151">
        <v>4</v>
      </c>
      <c r="G13243" s="158">
        <v>28.460103903023843</v>
      </c>
    </row>
    <row r="13244" spans="1:7" x14ac:dyDescent="0.25">
      <c r="A13244" s="147">
        <v>13240</v>
      </c>
      <c r="B13244" s="151">
        <v>21401137061</v>
      </c>
      <c r="C13244" s="151">
        <v>560</v>
      </c>
      <c r="D13244" s="158">
        <v>1013.887577</v>
      </c>
      <c r="E13244" s="151">
        <v>8708</v>
      </c>
      <c r="F13244" s="151">
        <v>5</v>
      </c>
      <c r="G13244" s="158">
        <v>42.007459704276009</v>
      </c>
    </row>
    <row r="13245" spans="1:7" x14ac:dyDescent="0.25">
      <c r="A13245" s="147">
        <v>13241</v>
      </c>
      <c r="B13245" s="151">
        <v>21401137062</v>
      </c>
      <c r="C13245" s="151">
        <v>551</v>
      </c>
      <c r="D13245" s="158">
        <v>1021.2249420000001</v>
      </c>
      <c r="E13245" s="151">
        <v>8194</v>
      </c>
      <c r="F13245" s="151">
        <v>5</v>
      </c>
      <c r="G13245" s="158">
        <v>45.430931130944451</v>
      </c>
    </row>
    <row r="13246" spans="1:7" x14ac:dyDescent="0.25">
      <c r="A13246" s="147">
        <v>13242</v>
      </c>
      <c r="B13246" s="151">
        <v>21401137063</v>
      </c>
      <c r="C13246" s="151">
        <v>482</v>
      </c>
      <c r="D13246" s="158">
        <v>1026.481493</v>
      </c>
      <c r="E13246" s="151">
        <v>7782</v>
      </c>
      <c r="F13246" s="151">
        <v>6</v>
      </c>
      <c r="G13246" s="158">
        <v>48.175036632476356</v>
      </c>
    </row>
    <row r="13247" spans="1:7" x14ac:dyDescent="0.25">
      <c r="A13247" s="147">
        <v>13243</v>
      </c>
      <c r="B13247" s="151">
        <v>21401137064</v>
      </c>
      <c r="C13247" s="151">
        <v>397</v>
      </c>
      <c r="D13247" s="158">
        <v>963.85921380000002</v>
      </c>
      <c r="E13247" s="151">
        <v>11383</v>
      </c>
      <c r="F13247" s="151">
        <v>3</v>
      </c>
      <c r="G13247" s="158">
        <v>24.190755295057944</v>
      </c>
    </row>
    <row r="13248" spans="1:7" x14ac:dyDescent="0.25">
      <c r="A13248" s="147">
        <v>13244</v>
      </c>
      <c r="B13248" s="151">
        <v>21401137065</v>
      </c>
      <c r="C13248" s="151">
        <v>412</v>
      </c>
      <c r="D13248" s="158">
        <v>876.38612680000006</v>
      </c>
      <c r="E13248" s="151">
        <v>13760</v>
      </c>
      <c r="F13248" s="151">
        <v>2</v>
      </c>
      <c r="G13248" s="158">
        <v>8.358865059278008</v>
      </c>
    </row>
    <row r="13249" spans="1:7" x14ac:dyDescent="0.25">
      <c r="A13249" s="147">
        <v>13245</v>
      </c>
      <c r="B13249" s="151">
        <v>21401137101</v>
      </c>
      <c r="C13249" s="151">
        <v>532</v>
      </c>
      <c r="D13249" s="158">
        <v>935.71511610000005</v>
      </c>
      <c r="E13249" s="151">
        <v>12433</v>
      </c>
      <c r="F13249" s="151">
        <v>3</v>
      </c>
      <c r="G13249" s="158">
        <v>17.197282536299454</v>
      </c>
    </row>
    <row r="13250" spans="1:7" x14ac:dyDescent="0.25">
      <c r="A13250" s="147">
        <v>13246</v>
      </c>
      <c r="B13250" s="151">
        <v>21401137102</v>
      </c>
      <c r="C13250" s="151">
        <v>376</v>
      </c>
      <c r="D13250" s="158">
        <v>954.58554389999995</v>
      </c>
      <c r="E13250" s="151">
        <v>11777</v>
      </c>
      <c r="F13250" s="151">
        <v>3</v>
      </c>
      <c r="G13250" s="158">
        <v>21.566537897961901</v>
      </c>
    </row>
    <row r="13251" spans="1:7" x14ac:dyDescent="0.25">
      <c r="A13251" s="147">
        <v>13247</v>
      </c>
      <c r="B13251" s="151">
        <v>21401137103</v>
      </c>
      <c r="C13251" s="151">
        <v>377</v>
      </c>
      <c r="D13251" s="158">
        <v>1033.5915829999999</v>
      </c>
      <c r="E13251" s="151">
        <v>7218</v>
      </c>
      <c r="F13251" s="151">
        <v>6</v>
      </c>
      <c r="G13251" s="158">
        <v>51.931530571466631</v>
      </c>
    </row>
    <row r="13252" spans="1:7" x14ac:dyDescent="0.25">
      <c r="A13252" s="147">
        <v>13248</v>
      </c>
      <c r="B13252" s="151">
        <v>21401137104</v>
      </c>
      <c r="C13252" s="151">
        <v>284</v>
      </c>
      <c r="D13252" s="158">
        <v>1062.8889799999999</v>
      </c>
      <c r="E13252" s="151">
        <v>4565</v>
      </c>
      <c r="F13252" s="151">
        <v>8</v>
      </c>
      <c r="G13252" s="158">
        <v>69.601705075263084</v>
      </c>
    </row>
    <row r="13253" spans="1:7" x14ac:dyDescent="0.25">
      <c r="A13253" s="147">
        <v>13249</v>
      </c>
      <c r="B13253" s="151">
        <v>21401137105</v>
      </c>
      <c r="C13253" s="151">
        <v>445</v>
      </c>
      <c r="D13253" s="158">
        <v>1050.191804</v>
      </c>
      <c r="E13253" s="151">
        <v>5779</v>
      </c>
      <c r="F13253" s="151">
        <v>7</v>
      </c>
      <c r="G13253" s="158">
        <v>61.515918476088984</v>
      </c>
    </row>
    <row r="13254" spans="1:7" x14ac:dyDescent="0.25">
      <c r="A13254" s="147">
        <v>13250</v>
      </c>
      <c r="B13254" s="151">
        <v>21401137106</v>
      </c>
      <c r="C13254" s="151">
        <v>337</v>
      </c>
      <c r="D13254" s="158">
        <v>1014.292725</v>
      </c>
      <c r="E13254" s="151">
        <v>8685</v>
      </c>
      <c r="F13254" s="151">
        <v>5</v>
      </c>
      <c r="G13254" s="158">
        <v>42.160650059944054</v>
      </c>
    </row>
    <row r="13255" spans="1:7" x14ac:dyDescent="0.25">
      <c r="A13255" s="147">
        <v>13251</v>
      </c>
      <c r="B13255" s="151">
        <v>21401137107</v>
      </c>
      <c r="C13255" s="151">
        <v>792</v>
      </c>
      <c r="D13255" s="158">
        <v>976.46360530000004</v>
      </c>
      <c r="E13255" s="151">
        <v>10840</v>
      </c>
      <c r="F13255" s="151">
        <v>4</v>
      </c>
      <c r="G13255" s="158">
        <v>27.807379778873052</v>
      </c>
    </row>
    <row r="13256" spans="1:7" x14ac:dyDescent="0.25">
      <c r="A13256" s="147">
        <v>13252</v>
      </c>
      <c r="B13256" s="151">
        <v>21401137108</v>
      </c>
      <c r="C13256" s="151">
        <v>407</v>
      </c>
      <c r="D13256" s="158">
        <v>917.20609850000005</v>
      </c>
      <c r="E13256" s="151">
        <v>12924</v>
      </c>
      <c r="F13256" s="151">
        <v>2</v>
      </c>
      <c r="G13256" s="158">
        <v>13.927001465299055</v>
      </c>
    </row>
    <row r="13257" spans="1:7" x14ac:dyDescent="0.25">
      <c r="A13257" s="147">
        <v>13253</v>
      </c>
      <c r="B13257" s="151">
        <v>21401137109</v>
      </c>
      <c r="C13257" s="151">
        <v>437</v>
      </c>
      <c r="D13257" s="158">
        <v>867.94294860000002</v>
      </c>
      <c r="E13257" s="151">
        <v>13896</v>
      </c>
      <c r="F13257" s="151">
        <v>1</v>
      </c>
      <c r="G13257" s="158">
        <v>7.4530438257626219</v>
      </c>
    </row>
    <row r="13258" spans="1:7" x14ac:dyDescent="0.25">
      <c r="A13258" s="147">
        <v>13254</v>
      </c>
      <c r="B13258" s="151">
        <v>21401137110</v>
      </c>
      <c r="C13258" s="151">
        <v>572</v>
      </c>
      <c r="D13258" s="158">
        <v>949.51043149999998</v>
      </c>
      <c r="E13258" s="151">
        <v>11963</v>
      </c>
      <c r="F13258" s="151">
        <v>3</v>
      </c>
      <c r="G13258" s="158">
        <v>20.327694152124685</v>
      </c>
    </row>
    <row r="13259" spans="1:7" x14ac:dyDescent="0.25">
      <c r="A13259" s="147">
        <v>13255</v>
      </c>
      <c r="B13259" s="151">
        <v>21401137111</v>
      </c>
      <c r="C13259" s="151">
        <v>420</v>
      </c>
      <c r="D13259" s="158">
        <v>970.36042640000005</v>
      </c>
      <c r="E13259" s="151">
        <v>11097</v>
      </c>
      <c r="F13259" s="151">
        <v>3</v>
      </c>
      <c r="G13259" s="158">
        <v>26.095644065538831</v>
      </c>
    </row>
    <row r="13260" spans="1:7" x14ac:dyDescent="0.25">
      <c r="A13260" s="147">
        <v>13256</v>
      </c>
      <c r="B13260" s="151">
        <v>21401137112</v>
      </c>
      <c r="C13260" s="151">
        <v>345</v>
      </c>
      <c r="D13260" s="158">
        <v>990.60001699999998</v>
      </c>
      <c r="E13260" s="151">
        <v>10122</v>
      </c>
      <c r="F13260" s="151">
        <v>4</v>
      </c>
      <c r="G13260" s="158">
        <v>32.589583055814572</v>
      </c>
    </row>
    <row r="13261" spans="1:7" x14ac:dyDescent="0.25">
      <c r="A13261" s="147">
        <v>13257</v>
      </c>
      <c r="B13261" s="151">
        <v>21401137113</v>
      </c>
      <c r="C13261" s="151">
        <v>316</v>
      </c>
      <c r="D13261" s="158">
        <v>1023.8754730000001</v>
      </c>
      <c r="E13261" s="151">
        <v>8001</v>
      </c>
      <c r="F13261" s="151">
        <v>6</v>
      </c>
      <c r="G13261" s="158">
        <v>46.716398028506731</v>
      </c>
    </row>
    <row r="13262" spans="1:7" x14ac:dyDescent="0.25">
      <c r="A13262" s="147">
        <v>13258</v>
      </c>
      <c r="B13262" s="151">
        <v>21401137114</v>
      </c>
      <c r="C13262" s="151">
        <v>444</v>
      </c>
      <c r="D13262" s="158">
        <v>1006.5144790000001</v>
      </c>
      <c r="E13262" s="151">
        <v>9213</v>
      </c>
      <c r="F13262" s="151">
        <v>5</v>
      </c>
      <c r="G13262" s="158">
        <v>38.643932329825496</v>
      </c>
    </row>
    <row r="13263" spans="1:7" x14ac:dyDescent="0.25">
      <c r="A13263" s="147">
        <v>13259</v>
      </c>
      <c r="B13263" s="151">
        <v>21401137115</v>
      </c>
      <c r="C13263" s="151">
        <v>479</v>
      </c>
      <c r="D13263" s="158">
        <v>1020.106167</v>
      </c>
      <c r="E13263" s="151">
        <v>8286</v>
      </c>
      <c r="F13263" s="151">
        <v>5</v>
      </c>
      <c r="G13263" s="158">
        <v>44.818169708272279</v>
      </c>
    </row>
    <row r="13264" spans="1:7" x14ac:dyDescent="0.25">
      <c r="A13264" s="147">
        <v>13260</v>
      </c>
      <c r="B13264" s="151">
        <v>21401137116</v>
      </c>
      <c r="C13264" s="151">
        <v>399</v>
      </c>
      <c r="D13264" s="158">
        <v>930.40220380000005</v>
      </c>
      <c r="E13264" s="151">
        <v>12592</v>
      </c>
      <c r="F13264" s="151">
        <v>2</v>
      </c>
      <c r="G13264" s="158">
        <v>16.138270947116027</v>
      </c>
    </row>
    <row r="13265" spans="1:7" x14ac:dyDescent="0.25">
      <c r="A13265" s="147">
        <v>13261</v>
      </c>
      <c r="B13265" s="151">
        <v>21401137117</v>
      </c>
      <c r="C13265" s="151">
        <v>465</v>
      </c>
      <c r="D13265" s="158">
        <v>1020.176592</v>
      </c>
      <c r="E13265" s="151">
        <v>8279</v>
      </c>
      <c r="F13265" s="151">
        <v>5</v>
      </c>
      <c r="G13265" s="158">
        <v>44.864792859997337</v>
      </c>
    </row>
    <row r="13266" spans="1:7" x14ac:dyDescent="0.25">
      <c r="A13266" s="147">
        <v>13262</v>
      </c>
      <c r="B13266" s="151">
        <v>21401137118</v>
      </c>
      <c r="C13266" s="151">
        <v>442</v>
      </c>
      <c r="D13266" s="158">
        <v>1012.926396</v>
      </c>
      <c r="E13266" s="151">
        <v>8783</v>
      </c>
      <c r="F13266" s="151">
        <v>5</v>
      </c>
      <c r="G13266" s="158">
        <v>41.50792593579326</v>
      </c>
    </row>
    <row r="13267" spans="1:7" x14ac:dyDescent="0.25">
      <c r="A13267" s="147">
        <v>13263</v>
      </c>
      <c r="B13267" s="151">
        <v>21401137119</v>
      </c>
      <c r="C13267" s="151">
        <v>490</v>
      </c>
      <c r="D13267" s="158">
        <v>1014.1329480000001</v>
      </c>
      <c r="E13267" s="151">
        <v>8696</v>
      </c>
      <c r="F13267" s="151">
        <v>5</v>
      </c>
      <c r="G13267" s="158">
        <v>42.087385107233253</v>
      </c>
    </row>
    <row r="13268" spans="1:7" x14ac:dyDescent="0.25">
      <c r="A13268" s="147">
        <v>13264</v>
      </c>
      <c r="B13268" s="151">
        <v>21401137120</v>
      </c>
      <c r="C13268" s="151">
        <v>314</v>
      </c>
      <c r="D13268" s="158">
        <v>1062.017362</v>
      </c>
      <c r="E13268" s="151">
        <v>4647</v>
      </c>
      <c r="F13268" s="151">
        <v>8</v>
      </c>
      <c r="G13268" s="158">
        <v>69.055548155055277</v>
      </c>
    </row>
    <row r="13269" spans="1:7" x14ac:dyDescent="0.25">
      <c r="A13269" s="147">
        <v>13265</v>
      </c>
      <c r="B13269" s="151">
        <v>21401137121</v>
      </c>
      <c r="C13269" s="151">
        <v>594</v>
      </c>
      <c r="D13269" s="158">
        <v>996.75636440000005</v>
      </c>
      <c r="E13269" s="151">
        <v>9798</v>
      </c>
      <c r="F13269" s="151">
        <v>4</v>
      </c>
      <c r="G13269" s="158">
        <v>34.747568935660048</v>
      </c>
    </row>
    <row r="13270" spans="1:7" x14ac:dyDescent="0.25">
      <c r="A13270" s="147">
        <v>13266</v>
      </c>
      <c r="B13270" s="151">
        <v>21401137122</v>
      </c>
      <c r="C13270" s="151">
        <v>498</v>
      </c>
      <c r="D13270" s="158">
        <v>1080.5624789999999</v>
      </c>
      <c r="E13270" s="151">
        <v>2987</v>
      </c>
      <c r="F13270" s="151">
        <v>9</v>
      </c>
      <c r="G13270" s="158">
        <v>80.111895564140127</v>
      </c>
    </row>
    <row r="13271" spans="1:7" x14ac:dyDescent="0.25">
      <c r="A13271" s="147">
        <v>13267</v>
      </c>
      <c r="B13271" s="151">
        <v>21401137123</v>
      </c>
      <c r="C13271" s="151">
        <v>407</v>
      </c>
      <c r="D13271" s="158">
        <v>839.55949090000001</v>
      </c>
      <c r="E13271" s="151">
        <v>14245</v>
      </c>
      <c r="F13271" s="151">
        <v>1</v>
      </c>
      <c r="G13271" s="158">
        <v>5.1285466897562273</v>
      </c>
    </row>
    <row r="13272" spans="1:7" x14ac:dyDescent="0.25">
      <c r="A13272" s="147">
        <v>13268</v>
      </c>
      <c r="B13272" s="151">
        <v>21401137124</v>
      </c>
      <c r="C13272" s="151">
        <v>501</v>
      </c>
      <c r="D13272" s="158">
        <v>949.13842580000005</v>
      </c>
      <c r="E13272" s="151">
        <v>11972</v>
      </c>
      <c r="F13272" s="151">
        <v>3</v>
      </c>
      <c r="G13272" s="158">
        <v>20.267750099906753</v>
      </c>
    </row>
    <row r="13273" spans="1:7" x14ac:dyDescent="0.25">
      <c r="A13273" s="147">
        <v>13269</v>
      </c>
      <c r="B13273" s="151">
        <v>21401137125</v>
      </c>
      <c r="C13273" s="151">
        <v>516</v>
      </c>
      <c r="D13273" s="158">
        <v>870.98779569999999</v>
      </c>
      <c r="E13273" s="151">
        <v>13845</v>
      </c>
      <c r="F13273" s="151">
        <v>1</v>
      </c>
      <c r="G13273" s="158">
        <v>7.7927267883308904</v>
      </c>
    </row>
    <row r="13274" spans="1:7" x14ac:dyDescent="0.25">
      <c r="A13274" s="147">
        <v>13270</v>
      </c>
      <c r="B13274" s="151">
        <v>21401137126</v>
      </c>
      <c r="C13274" s="151">
        <v>363</v>
      </c>
      <c r="D13274" s="158">
        <v>904.04760799999997</v>
      </c>
      <c r="E13274" s="151">
        <v>13239</v>
      </c>
      <c r="F13274" s="151">
        <v>2</v>
      </c>
      <c r="G13274" s="158">
        <v>11.828959637671508</v>
      </c>
    </row>
    <row r="13275" spans="1:7" x14ac:dyDescent="0.25">
      <c r="A13275" s="147">
        <v>13271</v>
      </c>
      <c r="B13275" s="151">
        <v>21401137127</v>
      </c>
      <c r="C13275" s="151">
        <v>325</v>
      </c>
      <c r="D13275" s="158">
        <v>968.94188399999996</v>
      </c>
      <c r="E13275" s="151">
        <v>11166</v>
      </c>
      <c r="F13275" s="151">
        <v>3</v>
      </c>
      <c r="G13275" s="158">
        <v>25.636072998534704</v>
      </c>
    </row>
    <row r="13276" spans="1:7" x14ac:dyDescent="0.25">
      <c r="A13276" s="147">
        <v>13272</v>
      </c>
      <c r="B13276" s="151">
        <v>21401137128</v>
      </c>
      <c r="C13276" s="151">
        <v>328</v>
      </c>
      <c r="D13276" s="158">
        <v>933.03729329999999</v>
      </c>
      <c r="E13276" s="151">
        <v>12521</v>
      </c>
      <c r="F13276" s="151">
        <v>3</v>
      </c>
      <c r="G13276" s="158">
        <v>16.611162914613029</v>
      </c>
    </row>
    <row r="13277" spans="1:7" x14ac:dyDescent="0.25">
      <c r="A13277" s="147">
        <v>13273</v>
      </c>
      <c r="B13277" s="151">
        <v>21401137129</v>
      </c>
      <c r="C13277" s="151">
        <v>536</v>
      </c>
      <c r="D13277" s="158">
        <v>905.77190599999994</v>
      </c>
      <c r="E13277" s="151">
        <v>13207</v>
      </c>
      <c r="F13277" s="151">
        <v>2</v>
      </c>
      <c r="G13277" s="158">
        <v>12.042094045557478</v>
      </c>
    </row>
    <row r="13278" spans="1:7" x14ac:dyDescent="0.25">
      <c r="A13278" s="147">
        <v>13274</v>
      </c>
      <c r="B13278" s="151">
        <v>21401137130</v>
      </c>
      <c r="C13278" s="151">
        <v>405</v>
      </c>
      <c r="D13278" s="158">
        <v>954.23555269999997</v>
      </c>
      <c r="E13278" s="151">
        <v>11791</v>
      </c>
      <c r="F13278" s="151">
        <v>3</v>
      </c>
      <c r="G13278" s="158">
        <v>21.473291594511789</v>
      </c>
    </row>
    <row r="13279" spans="1:7" x14ac:dyDescent="0.25">
      <c r="A13279" s="147">
        <v>13275</v>
      </c>
      <c r="B13279" s="151">
        <v>21401137131</v>
      </c>
      <c r="C13279" s="151">
        <v>527</v>
      </c>
      <c r="D13279" s="158">
        <v>943.57431570000006</v>
      </c>
      <c r="E13279" s="151">
        <v>12160</v>
      </c>
      <c r="F13279" s="151">
        <v>3</v>
      </c>
      <c r="G13279" s="158">
        <v>19.015585453576662</v>
      </c>
    </row>
    <row r="13280" spans="1:7" x14ac:dyDescent="0.25">
      <c r="A13280" s="147">
        <v>13276</v>
      </c>
      <c r="B13280" s="151">
        <v>21401137132</v>
      </c>
      <c r="C13280" s="151">
        <v>498</v>
      </c>
      <c r="D13280" s="158">
        <v>918.81584290000001</v>
      </c>
      <c r="E13280" s="151">
        <v>12886</v>
      </c>
      <c r="F13280" s="151">
        <v>2</v>
      </c>
      <c r="G13280" s="158">
        <v>14.180098574663646</v>
      </c>
    </row>
    <row r="13281" spans="1:7" x14ac:dyDescent="0.25">
      <c r="A13281" s="147">
        <v>13277</v>
      </c>
      <c r="B13281" s="151">
        <v>21401137133</v>
      </c>
      <c r="C13281" s="151">
        <v>293</v>
      </c>
      <c r="D13281" s="158">
        <v>978.52572320000002</v>
      </c>
      <c r="E13281" s="151">
        <v>10729</v>
      </c>
      <c r="F13281" s="151">
        <v>4</v>
      </c>
      <c r="G13281" s="158">
        <v>28.546689756227522</v>
      </c>
    </row>
    <row r="13282" spans="1:7" x14ac:dyDescent="0.25">
      <c r="A13282" s="147">
        <v>13278</v>
      </c>
      <c r="B13282" s="151">
        <v>21401137134</v>
      </c>
      <c r="C13282" s="151">
        <v>465</v>
      </c>
      <c r="D13282" s="158">
        <v>1004.6943</v>
      </c>
      <c r="E13282" s="151">
        <v>9342</v>
      </c>
      <c r="F13282" s="151">
        <v>5</v>
      </c>
      <c r="G13282" s="158">
        <v>37.784734248035164</v>
      </c>
    </row>
    <row r="13283" spans="1:7" x14ac:dyDescent="0.25">
      <c r="A13283" s="147">
        <v>13279</v>
      </c>
      <c r="B13283" s="151">
        <v>21401137135</v>
      </c>
      <c r="C13283" s="151">
        <v>519</v>
      </c>
      <c r="D13283" s="158">
        <v>922.45798209999998</v>
      </c>
      <c r="E13283" s="151">
        <v>12801</v>
      </c>
      <c r="F13283" s="151">
        <v>2</v>
      </c>
      <c r="G13283" s="158">
        <v>14.746236845610763</v>
      </c>
    </row>
    <row r="13284" spans="1:7" x14ac:dyDescent="0.25">
      <c r="A13284" s="147">
        <v>13280</v>
      </c>
      <c r="B13284" s="151">
        <v>21401137136</v>
      </c>
      <c r="C13284" s="151">
        <v>488</v>
      </c>
      <c r="D13284" s="158">
        <v>984.04787780000004</v>
      </c>
      <c r="E13284" s="151">
        <v>10460</v>
      </c>
      <c r="F13284" s="151">
        <v>4</v>
      </c>
      <c r="G13284" s="158">
        <v>30.338350872518983</v>
      </c>
    </row>
    <row r="13285" spans="1:7" x14ac:dyDescent="0.25">
      <c r="A13285" s="147">
        <v>13281</v>
      </c>
      <c r="B13285" s="151">
        <v>21401137137</v>
      </c>
      <c r="C13285" s="151">
        <v>227</v>
      </c>
      <c r="D13285" s="158">
        <v>1059.7359080000001</v>
      </c>
      <c r="E13285" s="151">
        <v>4845</v>
      </c>
      <c r="F13285" s="151">
        <v>7</v>
      </c>
      <c r="G13285" s="158">
        <v>67.736779006260832</v>
      </c>
    </row>
    <row r="13286" spans="1:7" x14ac:dyDescent="0.25">
      <c r="A13286" s="147">
        <v>13282</v>
      </c>
      <c r="B13286" s="151">
        <v>21401137138</v>
      </c>
      <c r="C13286" s="151">
        <v>474</v>
      </c>
      <c r="D13286" s="158">
        <v>1024.4983400000001</v>
      </c>
      <c r="E13286" s="151">
        <v>7944</v>
      </c>
      <c r="F13286" s="151">
        <v>6</v>
      </c>
      <c r="G13286" s="158">
        <v>47.096043692553621</v>
      </c>
    </row>
    <row r="13287" spans="1:7" x14ac:dyDescent="0.25">
      <c r="A13287" s="147">
        <v>13283</v>
      </c>
      <c r="B13287" s="151">
        <v>21401137139</v>
      </c>
      <c r="C13287" s="151">
        <v>353</v>
      </c>
      <c r="D13287" s="158">
        <v>884.94717549999996</v>
      </c>
      <c r="E13287" s="151">
        <v>13620</v>
      </c>
      <c r="F13287" s="151">
        <v>2</v>
      </c>
      <c r="G13287" s="158">
        <v>9.2913280937791409</v>
      </c>
    </row>
    <row r="13288" spans="1:7" x14ac:dyDescent="0.25">
      <c r="A13288" s="147">
        <v>13284</v>
      </c>
      <c r="B13288" s="151">
        <v>21401137140</v>
      </c>
      <c r="C13288" s="151">
        <v>239</v>
      </c>
      <c r="D13288" s="158">
        <v>909.16414210000005</v>
      </c>
      <c r="E13288" s="151">
        <v>13123</v>
      </c>
      <c r="F13288" s="151">
        <v>2</v>
      </c>
      <c r="G13288" s="158">
        <v>12.60157186625816</v>
      </c>
    </row>
    <row r="13289" spans="1:7" x14ac:dyDescent="0.25">
      <c r="A13289" s="147">
        <v>13285</v>
      </c>
      <c r="B13289" s="151">
        <v>21401137141</v>
      </c>
      <c r="C13289" s="151">
        <v>341</v>
      </c>
      <c r="D13289" s="158">
        <v>1025.2361510000001</v>
      </c>
      <c r="E13289" s="151">
        <v>7879</v>
      </c>
      <c r="F13289" s="151">
        <v>6</v>
      </c>
      <c r="G13289" s="158">
        <v>47.528972958572005</v>
      </c>
    </row>
    <row r="13290" spans="1:7" x14ac:dyDescent="0.25">
      <c r="A13290" s="147">
        <v>13286</v>
      </c>
      <c r="B13290" s="151">
        <v>21401137142</v>
      </c>
      <c r="C13290" s="151">
        <v>440</v>
      </c>
      <c r="D13290" s="158">
        <v>1063.679656</v>
      </c>
      <c r="E13290" s="151">
        <v>4485</v>
      </c>
      <c r="F13290" s="151">
        <v>8</v>
      </c>
      <c r="G13290" s="158">
        <v>70.134541094978019</v>
      </c>
    </row>
    <row r="13291" spans="1:7" x14ac:dyDescent="0.25">
      <c r="A13291" s="147">
        <v>13287</v>
      </c>
      <c r="B13291" s="151">
        <v>21401137143</v>
      </c>
      <c r="C13291" s="151">
        <v>444</v>
      </c>
      <c r="D13291" s="158">
        <v>1012.680574</v>
      </c>
      <c r="E13291" s="151">
        <v>8796</v>
      </c>
      <c r="F13291" s="151">
        <v>5</v>
      </c>
      <c r="G13291" s="158">
        <v>41.42134008258958</v>
      </c>
    </row>
    <row r="13292" spans="1:7" x14ac:dyDescent="0.25">
      <c r="A13292" s="147">
        <v>13288</v>
      </c>
      <c r="B13292" s="151">
        <v>21401137144</v>
      </c>
      <c r="C13292" s="151">
        <v>373</v>
      </c>
      <c r="D13292" s="158">
        <v>987.30077930000004</v>
      </c>
      <c r="E13292" s="151">
        <v>10308</v>
      </c>
      <c r="F13292" s="151">
        <v>4</v>
      </c>
      <c r="G13292" s="158">
        <v>31.350739309977353</v>
      </c>
    </row>
    <row r="13293" spans="1:7" x14ac:dyDescent="0.25">
      <c r="A13293" s="147">
        <v>13289</v>
      </c>
      <c r="B13293" s="151">
        <v>21401137145</v>
      </c>
      <c r="C13293" s="151">
        <v>383</v>
      </c>
      <c r="D13293" s="158">
        <v>989.70175319999998</v>
      </c>
      <c r="E13293" s="151">
        <v>10178</v>
      </c>
      <c r="F13293" s="151">
        <v>4</v>
      </c>
      <c r="G13293" s="158">
        <v>32.216597842014124</v>
      </c>
    </row>
    <row r="13294" spans="1:7" x14ac:dyDescent="0.25">
      <c r="A13294" s="147">
        <v>13290</v>
      </c>
      <c r="B13294" s="151">
        <v>21401137146</v>
      </c>
      <c r="C13294" s="151">
        <v>515</v>
      </c>
      <c r="D13294" s="158">
        <v>971.0438934</v>
      </c>
      <c r="E13294" s="151">
        <v>11068</v>
      </c>
      <c r="F13294" s="151">
        <v>4</v>
      </c>
      <c r="G13294" s="158">
        <v>26.288797122685491</v>
      </c>
    </row>
    <row r="13295" spans="1:7" x14ac:dyDescent="0.25">
      <c r="A13295" s="147">
        <v>13291</v>
      </c>
      <c r="B13295" s="151">
        <v>21401137147</v>
      </c>
      <c r="C13295" s="151">
        <v>408</v>
      </c>
      <c r="D13295" s="158">
        <v>1024.9488679999999</v>
      </c>
      <c r="E13295" s="151">
        <v>7906</v>
      </c>
      <c r="F13295" s="151">
        <v>6</v>
      </c>
      <c r="G13295" s="158">
        <v>47.34914080191821</v>
      </c>
    </row>
    <row r="13296" spans="1:7" x14ac:dyDescent="0.25">
      <c r="A13296" s="147">
        <v>13292</v>
      </c>
      <c r="B13296" s="151">
        <v>21401137148</v>
      </c>
      <c r="C13296" s="151">
        <v>387</v>
      </c>
      <c r="D13296" s="158">
        <v>1035.084051</v>
      </c>
      <c r="E13296" s="151">
        <v>7112</v>
      </c>
      <c r="F13296" s="151">
        <v>6</v>
      </c>
      <c r="G13296" s="158">
        <v>52.637538297588918</v>
      </c>
    </row>
    <row r="13297" spans="1:7" x14ac:dyDescent="0.25">
      <c r="A13297" s="147">
        <v>13293</v>
      </c>
      <c r="B13297" s="151">
        <v>21401137149</v>
      </c>
      <c r="C13297" s="151">
        <v>317</v>
      </c>
      <c r="D13297" s="158">
        <v>1052.1558990000001</v>
      </c>
      <c r="E13297" s="151">
        <v>5613</v>
      </c>
      <c r="F13297" s="151">
        <v>7</v>
      </c>
      <c r="G13297" s="158">
        <v>62.621553216997469</v>
      </c>
    </row>
    <row r="13298" spans="1:7" x14ac:dyDescent="0.25">
      <c r="A13298" s="147">
        <v>13294</v>
      </c>
      <c r="B13298" s="151">
        <v>21401137150</v>
      </c>
      <c r="C13298" s="151">
        <v>306</v>
      </c>
      <c r="D13298" s="158">
        <v>1021.456766</v>
      </c>
      <c r="E13298" s="151">
        <v>8176</v>
      </c>
      <c r="F13298" s="151">
        <v>5</v>
      </c>
      <c r="G13298" s="158">
        <v>45.550819235380317</v>
      </c>
    </row>
    <row r="13299" spans="1:7" x14ac:dyDescent="0.25">
      <c r="A13299" s="147">
        <v>13295</v>
      </c>
      <c r="B13299" s="151">
        <v>21401137151</v>
      </c>
      <c r="C13299" s="151">
        <v>780</v>
      </c>
      <c r="D13299" s="158">
        <v>849.22152979999998</v>
      </c>
      <c r="E13299" s="151">
        <v>14150</v>
      </c>
      <c r="F13299" s="151">
        <v>1</v>
      </c>
      <c r="G13299" s="158">
        <v>5.7612894631677101</v>
      </c>
    </row>
    <row r="13300" spans="1:7" x14ac:dyDescent="0.25">
      <c r="A13300" s="147">
        <v>13296</v>
      </c>
      <c r="B13300" s="151">
        <v>21401137152</v>
      </c>
      <c r="C13300" s="151">
        <v>453</v>
      </c>
      <c r="D13300" s="158">
        <v>1056.2189559999999</v>
      </c>
      <c r="E13300" s="151">
        <v>5219</v>
      </c>
      <c r="F13300" s="151">
        <v>7</v>
      </c>
      <c r="G13300" s="158">
        <v>65.245770614093516</v>
      </c>
    </row>
    <row r="13301" spans="1:7" x14ac:dyDescent="0.25">
      <c r="A13301" s="147">
        <v>13297</v>
      </c>
      <c r="B13301" s="151">
        <v>21401137153</v>
      </c>
      <c r="C13301" s="151">
        <v>492</v>
      </c>
      <c r="D13301" s="158">
        <v>831.94364280000002</v>
      </c>
      <c r="E13301" s="151">
        <v>14332</v>
      </c>
      <c r="F13301" s="151">
        <v>1</v>
      </c>
      <c r="G13301" s="158">
        <v>4.549087518316238</v>
      </c>
    </row>
    <row r="13302" spans="1:7" x14ac:dyDescent="0.25">
      <c r="A13302" s="147">
        <v>13298</v>
      </c>
      <c r="B13302" s="151">
        <v>21401137154</v>
      </c>
      <c r="C13302" s="151">
        <v>339</v>
      </c>
      <c r="D13302" s="158">
        <v>1029.287558</v>
      </c>
      <c r="E13302" s="151">
        <v>7564</v>
      </c>
      <c r="F13302" s="151">
        <v>6</v>
      </c>
      <c r="G13302" s="158">
        <v>49.627014786199545</v>
      </c>
    </row>
    <row r="13303" spans="1:7" x14ac:dyDescent="0.25">
      <c r="A13303" s="147">
        <v>13299</v>
      </c>
      <c r="B13303" s="151">
        <v>21401137155</v>
      </c>
      <c r="C13303" s="151">
        <v>368</v>
      </c>
      <c r="D13303" s="158">
        <v>896.7400007</v>
      </c>
      <c r="E13303" s="151">
        <v>13389</v>
      </c>
      <c r="F13303" s="151">
        <v>2</v>
      </c>
      <c r="G13303" s="158">
        <v>10.829892100706008</v>
      </c>
    </row>
    <row r="13304" spans="1:7" x14ac:dyDescent="0.25">
      <c r="A13304" s="147">
        <v>13300</v>
      </c>
      <c r="B13304" s="151">
        <v>21401137201</v>
      </c>
      <c r="C13304" s="151">
        <v>404</v>
      </c>
      <c r="D13304" s="158">
        <v>962.88561679999998</v>
      </c>
      <c r="E13304" s="151">
        <v>11430</v>
      </c>
      <c r="F13304" s="151">
        <v>3</v>
      </c>
      <c r="G13304" s="158">
        <v>23.877714133475422</v>
      </c>
    </row>
    <row r="13305" spans="1:7" x14ac:dyDescent="0.25">
      <c r="A13305" s="147">
        <v>13301</v>
      </c>
      <c r="B13305" s="151">
        <v>21401137202</v>
      </c>
      <c r="C13305" s="151">
        <v>598</v>
      </c>
      <c r="D13305" s="158">
        <v>950.20372129999998</v>
      </c>
      <c r="E13305" s="151">
        <v>11942</v>
      </c>
      <c r="F13305" s="151">
        <v>3</v>
      </c>
      <c r="G13305" s="158">
        <v>20.467563607299855</v>
      </c>
    </row>
    <row r="13306" spans="1:7" x14ac:dyDescent="0.25">
      <c r="A13306" s="147">
        <v>13302</v>
      </c>
      <c r="B13306" s="151">
        <v>21401137203</v>
      </c>
      <c r="C13306" s="151">
        <v>322</v>
      </c>
      <c r="D13306" s="158">
        <v>983.96086530000002</v>
      </c>
      <c r="E13306" s="151">
        <v>10469</v>
      </c>
      <c r="F13306" s="151">
        <v>4</v>
      </c>
      <c r="G13306" s="158">
        <v>30.278406820301051</v>
      </c>
    </row>
    <row r="13307" spans="1:7" x14ac:dyDescent="0.25">
      <c r="A13307" s="147">
        <v>13303</v>
      </c>
      <c r="B13307" s="151">
        <v>21401137204</v>
      </c>
      <c r="C13307" s="151">
        <v>515</v>
      </c>
      <c r="D13307" s="158">
        <v>956.64049680000005</v>
      </c>
      <c r="E13307" s="151">
        <v>11703</v>
      </c>
      <c r="F13307" s="151">
        <v>3</v>
      </c>
      <c r="G13307" s="158">
        <v>22.059411216198217</v>
      </c>
    </row>
    <row r="13308" spans="1:7" x14ac:dyDescent="0.25">
      <c r="A13308" s="147">
        <v>13304</v>
      </c>
      <c r="B13308" s="151">
        <v>21401137205</v>
      </c>
      <c r="C13308" s="151">
        <v>388</v>
      </c>
      <c r="D13308" s="158">
        <v>909.06439490000002</v>
      </c>
      <c r="E13308" s="151">
        <v>13126</v>
      </c>
      <c r="F13308" s="151">
        <v>2</v>
      </c>
      <c r="G13308" s="158">
        <v>12.581590515518847</v>
      </c>
    </row>
    <row r="13309" spans="1:7" x14ac:dyDescent="0.25">
      <c r="A13309" s="147">
        <v>13305</v>
      </c>
      <c r="B13309" s="151">
        <v>21401137206</v>
      </c>
      <c r="C13309" s="151">
        <v>564</v>
      </c>
      <c r="D13309" s="158">
        <v>925.97553000000005</v>
      </c>
      <c r="E13309" s="151">
        <v>12715</v>
      </c>
      <c r="F13309" s="151">
        <v>2</v>
      </c>
      <c r="G13309" s="158">
        <v>15.319035566804315</v>
      </c>
    </row>
    <row r="13310" spans="1:7" x14ac:dyDescent="0.25">
      <c r="A13310" s="147">
        <v>13306</v>
      </c>
      <c r="B13310" s="151">
        <v>21401137207</v>
      </c>
      <c r="C13310" s="151">
        <v>295</v>
      </c>
      <c r="D13310" s="158">
        <v>909.21911709999995</v>
      </c>
      <c r="E13310" s="151">
        <v>13120</v>
      </c>
      <c r="F13310" s="151">
        <v>2</v>
      </c>
      <c r="G13310" s="158">
        <v>12.621553216997469</v>
      </c>
    </row>
    <row r="13311" spans="1:7" x14ac:dyDescent="0.25">
      <c r="A13311" s="147">
        <v>13307</v>
      </c>
      <c r="B13311" s="151">
        <v>21401137208</v>
      </c>
      <c r="C13311" s="151">
        <v>361</v>
      </c>
      <c r="D13311" s="158">
        <v>896.11557470000002</v>
      </c>
      <c r="E13311" s="151">
        <v>13400</v>
      </c>
      <c r="F13311" s="151">
        <v>2</v>
      </c>
      <c r="G13311" s="158">
        <v>10.756627147995204</v>
      </c>
    </row>
    <row r="13312" spans="1:7" x14ac:dyDescent="0.25">
      <c r="A13312" s="147">
        <v>13308</v>
      </c>
      <c r="B13312" s="151">
        <v>21401137209</v>
      </c>
      <c r="C13312" s="151">
        <v>66</v>
      </c>
      <c r="D13312" s="158">
        <v>1081.5873360000001</v>
      </c>
      <c r="E13312" s="151">
        <v>2887</v>
      </c>
      <c r="F13312" s="151">
        <v>9</v>
      </c>
      <c r="G13312" s="158">
        <v>80.777940588783807</v>
      </c>
    </row>
    <row r="13313" spans="1:7" x14ac:dyDescent="0.25">
      <c r="A13313" s="147">
        <v>13309</v>
      </c>
      <c r="B13313" s="151">
        <v>21401137211</v>
      </c>
      <c r="C13313" s="151">
        <v>367</v>
      </c>
      <c r="D13313" s="158">
        <v>775.84595879999995</v>
      </c>
      <c r="E13313" s="151">
        <v>14747</v>
      </c>
      <c r="F13313" s="151">
        <v>1</v>
      </c>
      <c r="G13313" s="158">
        <v>1.7850006660450248</v>
      </c>
    </row>
    <row r="13314" spans="1:7" x14ac:dyDescent="0.25">
      <c r="A13314" s="147">
        <v>13310</v>
      </c>
      <c r="B13314" s="151">
        <v>21401137212</v>
      </c>
      <c r="C13314" s="151">
        <v>430</v>
      </c>
      <c r="D13314" s="158">
        <v>1006.475699</v>
      </c>
      <c r="E13314" s="151">
        <v>9216</v>
      </c>
      <c r="F13314" s="151">
        <v>5</v>
      </c>
      <c r="G13314" s="158">
        <v>38.623950979086189</v>
      </c>
    </row>
    <row r="13315" spans="1:7" x14ac:dyDescent="0.25">
      <c r="A13315" s="147">
        <v>13311</v>
      </c>
      <c r="B13315" s="151">
        <v>21401137213</v>
      </c>
      <c r="C13315" s="151">
        <v>468</v>
      </c>
      <c r="D13315" s="158">
        <v>1002.163472</v>
      </c>
      <c r="E13315" s="151">
        <v>9495</v>
      </c>
      <c r="F13315" s="151">
        <v>5</v>
      </c>
      <c r="G13315" s="158">
        <v>36.765685360330359</v>
      </c>
    </row>
    <row r="13316" spans="1:7" x14ac:dyDescent="0.25">
      <c r="A13316" s="147">
        <v>13312</v>
      </c>
      <c r="B13316" s="151">
        <v>21401137214</v>
      </c>
      <c r="C13316" s="151">
        <v>597</v>
      </c>
      <c r="D13316" s="158">
        <v>913.48771009999996</v>
      </c>
      <c r="E13316" s="151">
        <v>13014</v>
      </c>
      <c r="F13316" s="151">
        <v>2</v>
      </c>
      <c r="G13316" s="158">
        <v>13.327560943119753</v>
      </c>
    </row>
    <row r="13317" spans="1:7" x14ac:dyDescent="0.25">
      <c r="A13317" s="147">
        <v>13313</v>
      </c>
      <c r="B13317" s="151">
        <v>21401137215</v>
      </c>
      <c r="C13317" s="151">
        <v>566</v>
      </c>
      <c r="D13317" s="158">
        <v>992.08817039999997</v>
      </c>
      <c r="E13317" s="151">
        <v>10058</v>
      </c>
      <c r="F13317" s="151">
        <v>4</v>
      </c>
      <c r="G13317" s="158">
        <v>33.01585187158652</v>
      </c>
    </row>
    <row r="13318" spans="1:7" x14ac:dyDescent="0.25">
      <c r="A13318" s="147">
        <v>13314</v>
      </c>
      <c r="B13318" s="151">
        <v>21401137216</v>
      </c>
      <c r="C13318" s="151">
        <v>429</v>
      </c>
      <c r="D13318" s="158">
        <v>959.57174769999995</v>
      </c>
      <c r="E13318" s="151">
        <v>11585</v>
      </c>
      <c r="F13318" s="151">
        <v>3</v>
      </c>
      <c r="G13318" s="158">
        <v>22.845344345277741</v>
      </c>
    </row>
    <row r="13319" spans="1:7" x14ac:dyDescent="0.25">
      <c r="A13319" s="147">
        <v>13315</v>
      </c>
      <c r="B13319" s="151">
        <v>21401137217</v>
      </c>
      <c r="C13319" s="151">
        <v>474</v>
      </c>
      <c r="D13319" s="158">
        <v>954.4922838</v>
      </c>
      <c r="E13319" s="151">
        <v>11779</v>
      </c>
      <c r="F13319" s="151">
        <v>3</v>
      </c>
      <c r="G13319" s="158">
        <v>21.553216997469029</v>
      </c>
    </row>
    <row r="13320" spans="1:7" x14ac:dyDescent="0.25">
      <c r="A13320" s="147">
        <v>13316</v>
      </c>
      <c r="B13320" s="151">
        <v>21401137218</v>
      </c>
      <c r="C13320" s="151">
        <v>575</v>
      </c>
      <c r="D13320" s="158">
        <v>935.95788430000005</v>
      </c>
      <c r="E13320" s="151">
        <v>12426</v>
      </c>
      <c r="F13320" s="151">
        <v>3</v>
      </c>
      <c r="G13320" s="158">
        <v>17.243905688024512</v>
      </c>
    </row>
    <row r="13321" spans="1:7" x14ac:dyDescent="0.25">
      <c r="A13321" s="147">
        <v>13317</v>
      </c>
      <c r="B13321" s="151">
        <v>21401137219</v>
      </c>
      <c r="C13321" s="151">
        <v>203</v>
      </c>
      <c r="D13321" s="158">
        <v>903.41718719999994</v>
      </c>
      <c r="E13321" s="151">
        <v>13257</v>
      </c>
      <c r="F13321" s="151">
        <v>2</v>
      </c>
      <c r="G13321" s="158">
        <v>11.709071533235647</v>
      </c>
    </row>
    <row r="13322" spans="1:7" x14ac:dyDescent="0.25">
      <c r="A13322" s="147">
        <v>13318</v>
      </c>
      <c r="B13322" s="151">
        <v>21401137220</v>
      </c>
      <c r="C13322" s="151">
        <v>433</v>
      </c>
      <c r="D13322" s="158">
        <v>964.83864759999994</v>
      </c>
      <c r="E13322" s="151">
        <v>11341</v>
      </c>
      <c r="F13322" s="151">
        <v>3</v>
      </c>
      <c r="G13322" s="158">
        <v>24.470494205408286</v>
      </c>
    </row>
    <row r="13323" spans="1:7" x14ac:dyDescent="0.25">
      <c r="A13323" s="147">
        <v>13319</v>
      </c>
      <c r="B13323" s="151">
        <v>21401137221</v>
      </c>
      <c r="C13323" s="151">
        <v>419</v>
      </c>
      <c r="D13323" s="158">
        <v>982.91540259999999</v>
      </c>
      <c r="E13323" s="151">
        <v>10521</v>
      </c>
      <c r="F13323" s="151">
        <v>4</v>
      </c>
      <c r="G13323" s="158">
        <v>29.932063407486346</v>
      </c>
    </row>
    <row r="13324" spans="1:7" x14ac:dyDescent="0.25">
      <c r="A13324" s="147">
        <v>13320</v>
      </c>
      <c r="B13324" s="151">
        <v>21401137222</v>
      </c>
      <c r="C13324" s="151">
        <v>456</v>
      </c>
      <c r="D13324" s="158">
        <v>955.63134520000006</v>
      </c>
      <c r="E13324" s="151">
        <v>11740</v>
      </c>
      <c r="F13324" s="151">
        <v>3</v>
      </c>
      <c r="G13324" s="158">
        <v>21.812974557080057</v>
      </c>
    </row>
    <row r="13325" spans="1:7" x14ac:dyDescent="0.25">
      <c r="A13325" s="147">
        <v>13321</v>
      </c>
      <c r="B13325" s="151">
        <v>21401137223</v>
      </c>
      <c r="C13325" s="151">
        <v>586</v>
      </c>
      <c r="D13325" s="158">
        <v>910.0196019</v>
      </c>
      <c r="E13325" s="151">
        <v>13101</v>
      </c>
      <c r="F13325" s="151">
        <v>2</v>
      </c>
      <c r="G13325" s="158">
        <v>12.748101771679766</v>
      </c>
    </row>
    <row r="13326" spans="1:7" x14ac:dyDescent="0.25">
      <c r="A13326" s="147">
        <v>13322</v>
      </c>
      <c r="B13326" s="151">
        <v>21401137224</v>
      </c>
      <c r="C13326" s="151">
        <v>485</v>
      </c>
      <c r="D13326" s="158">
        <v>933.53995010000006</v>
      </c>
      <c r="E13326" s="151">
        <v>12500</v>
      </c>
      <c r="F13326" s="151">
        <v>3</v>
      </c>
      <c r="G13326" s="158">
        <v>16.751032369788195</v>
      </c>
    </row>
    <row r="13327" spans="1:7" x14ac:dyDescent="0.25">
      <c r="A13327" s="147">
        <v>13323</v>
      </c>
      <c r="B13327" s="151">
        <v>21401137225</v>
      </c>
      <c r="C13327" s="151">
        <v>646</v>
      </c>
      <c r="D13327" s="158">
        <v>976.92316559999995</v>
      </c>
      <c r="E13327" s="151">
        <v>10815</v>
      </c>
      <c r="F13327" s="151">
        <v>4</v>
      </c>
      <c r="G13327" s="158">
        <v>27.973891035033972</v>
      </c>
    </row>
    <row r="13328" spans="1:7" x14ac:dyDescent="0.25">
      <c r="A13328" s="147">
        <v>13324</v>
      </c>
      <c r="B13328" s="151">
        <v>21401137226</v>
      </c>
      <c r="C13328" s="151">
        <v>439</v>
      </c>
      <c r="D13328" s="158">
        <v>997.36452759999997</v>
      </c>
      <c r="E13328" s="151">
        <v>9766</v>
      </c>
      <c r="F13328" s="151">
        <v>4</v>
      </c>
      <c r="G13328" s="158">
        <v>34.960703343546022</v>
      </c>
    </row>
    <row r="13329" spans="1:7" x14ac:dyDescent="0.25">
      <c r="A13329" s="147">
        <v>13325</v>
      </c>
      <c r="B13329" s="151">
        <v>21401137227</v>
      </c>
      <c r="C13329" s="151">
        <v>488</v>
      </c>
      <c r="D13329" s="158">
        <v>962.73028150000005</v>
      </c>
      <c r="E13329" s="151">
        <v>11441</v>
      </c>
      <c r="F13329" s="151">
        <v>3</v>
      </c>
      <c r="G13329" s="158">
        <v>23.804449180764621</v>
      </c>
    </row>
    <row r="13330" spans="1:7" x14ac:dyDescent="0.25">
      <c r="A13330" s="147">
        <v>13326</v>
      </c>
      <c r="B13330" s="151">
        <v>21401137228</v>
      </c>
      <c r="C13330" s="151">
        <v>220</v>
      </c>
      <c r="D13330" s="158">
        <v>942.74165189999997</v>
      </c>
      <c r="E13330" s="151">
        <v>12196</v>
      </c>
      <c r="F13330" s="151">
        <v>3</v>
      </c>
      <c r="G13330" s="158">
        <v>18.775809244704941</v>
      </c>
    </row>
    <row r="13331" spans="1:7" x14ac:dyDescent="0.25">
      <c r="A13331" s="147">
        <v>13327</v>
      </c>
      <c r="B13331" s="151">
        <v>21401137229</v>
      </c>
      <c r="C13331" s="151">
        <v>213</v>
      </c>
      <c r="D13331" s="158">
        <v>884.32331580000005</v>
      </c>
      <c r="E13331" s="151">
        <v>13633</v>
      </c>
      <c r="F13331" s="151">
        <v>2</v>
      </c>
      <c r="G13331" s="158">
        <v>9.2047422405754631</v>
      </c>
    </row>
    <row r="13332" spans="1:7" x14ac:dyDescent="0.25">
      <c r="A13332" s="147">
        <v>13328</v>
      </c>
      <c r="B13332" s="151">
        <v>21401137230</v>
      </c>
      <c r="C13332" s="151">
        <v>258</v>
      </c>
      <c r="D13332" s="158">
        <v>863.6089948</v>
      </c>
      <c r="E13332" s="151">
        <v>13966</v>
      </c>
      <c r="F13332" s="151">
        <v>1</v>
      </c>
      <c r="G13332" s="158">
        <v>6.9868123085120555</v>
      </c>
    </row>
    <row r="13333" spans="1:7" x14ac:dyDescent="0.25">
      <c r="A13333" s="147">
        <v>13329</v>
      </c>
      <c r="B13333" s="151">
        <v>21401137231</v>
      </c>
      <c r="C13333" s="151">
        <v>326</v>
      </c>
      <c r="D13333" s="158">
        <v>887.91838989999997</v>
      </c>
      <c r="E13333" s="151">
        <v>13569</v>
      </c>
      <c r="F13333" s="151">
        <v>2</v>
      </c>
      <c r="G13333" s="158">
        <v>9.6310110563474094</v>
      </c>
    </row>
    <row r="13334" spans="1:7" x14ac:dyDescent="0.25">
      <c r="A13334" s="147">
        <v>13330</v>
      </c>
      <c r="B13334" s="151">
        <v>21401137232</v>
      </c>
      <c r="C13334" s="151">
        <v>389</v>
      </c>
      <c r="D13334" s="158">
        <v>878.97080749999998</v>
      </c>
      <c r="E13334" s="151">
        <v>13717</v>
      </c>
      <c r="F13334" s="151">
        <v>2</v>
      </c>
      <c r="G13334" s="158">
        <v>8.645264419874783</v>
      </c>
    </row>
    <row r="13335" spans="1:7" x14ac:dyDescent="0.25">
      <c r="A13335" s="147">
        <v>13331</v>
      </c>
      <c r="B13335" s="151">
        <v>21401137233</v>
      </c>
      <c r="C13335" s="151">
        <v>661</v>
      </c>
      <c r="D13335" s="158">
        <v>819.91126799999995</v>
      </c>
      <c r="E13335" s="151">
        <v>14447</v>
      </c>
      <c r="F13335" s="151">
        <v>1</v>
      </c>
      <c r="G13335" s="158">
        <v>3.7831357399760219</v>
      </c>
    </row>
    <row r="13336" spans="1:7" x14ac:dyDescent="0.25">
      <c r="A13336" s="147">
        <v>13332</v>
      </c>
      <c r="B13336" s="151">
        <v>21401137234</v>
      </c>
      <c r="C13336" s="151">
        <v>525</v>
      </c>
      <c r="D13336" s="158">
        <v>837.16331019999996</v>
      </c>
      <c r="E13336" s="151">
        <v>14267</v>
      </c>
      <c r="F13336" s="151">
        <v>1</v>
      </c>
      <c r="G13336" s="158">
        <v>4.982016784334621</v>
      </c>
    </row>
    <row r="13337" spans="1:7" x14ac:dyDescent="0.25">
      <c r="A13337" s="147">
        <v>13333</v>
      </c>
      <c r="B13337" s="151">
        <v>21401137235</v>
      </c>
      <c r="C13337" s="151">
        <v>306</v>
      </c>
      <c r="D13337" s="158">
        <v>866.95471499999996</v>
      </c>
      <c r="E13337" s="151">
        <v>13907</v>
      </c>
      <c r="F13337" s="151">
        <v>1</v>
      </c>
      <c r="G13337" s="158">
        <v>7.3797788730518175</v>
      </c>
    </row>
    <row r="13338" spans="1:7" x14ac:dyDescent="0.25">
      <c r="A13338" s="147">
        <v>13334</v>
      </c>
      <c r="B13338" s="151">
        <v>21401137236</v>
      </c>
      <c r="C13338" s="151">
        <v>438</v>
      </c>
      <c r="D13338" s="158">
        <v>977.72813199999996</v>
      </c>
      <c r="E13338" s="151">
        <v>10766</v>
      </c>
      <c r="F13338" s="151">
        <v>4</v>
      </c>
      <c r="G13338" s="158">
        <v>28.300253097109362</v>
      </c>
    </row>
    <row r="13339" spans="1:7" x14ac:dyDescent="0.25">
      <c r="A13339" s="147">
        <v>13335</v>
      </c>
      <c r="B13339" s="151">
        <v>21401137237</v>
      </c>
      <c r="C13339" s="151">
        <v>360</v>
      </c>
      <c r="D13339" s="158">
        <v>1013.115989</v>
      </c>
      <c r="E13339" s="151">
        <v>8768</v>
      </c>
      <c r="F13339" s="151">
        <v>5</v>
      </c>
      <c r="G13339" s="158">
        <v>41.607832689489811</v>
      </c>
    </row>
    <row r="13340" spans="1:7" x14ac:dyDescent="0.25">
      <c r="A13340" s="147">
        <v>13336</v>
      </c>
      <c r="B13340" s="151">
        <v>21401137238</v>
      </c>
      <c r="C13340" s="151">
        <v>253</v>
      </c>
      <c r="D13340" s="158">
        <v>1062.2715450000001</v>
      </c>
      <c r="E13340" s="151">
        <v>4627</v>
      </c>
      <c r="F13340" s="151">
        <v>8</v>
      </c>
      <c r="G13340" s="158">
        <v>69.188757159984021</v>
      </c>
    </row>
    <row r="13341" spans="1:7" x14ac:dyDescent="0.25">
      <c r="A13341" s="147">
        <v>13337</v>
      </c>
      <c r="B13341" s="151">
        <v>21401137239</v>
      </c>
      <c r="C13341" s="151">
        <v>244</v>
      </c>
      <c r="D13341" s="158">
        <v>998.23822099999995</v>
      </c>
      <c r="E13341" s="151">
        <v>9710</v>
      </c>
      <c r="F13341" s="151">
        <v>4</v>
      </c>
      <c r="G13341" s="158">
        <v>35.333688557346477</v>
      </c>
    </row>
    <row r="13342" spans="1:7" x14ac:dyDescent="0.25">
      <c r="A13342" s="147">
        <v>13338</v>
      </c>
      <c r="B13342" s="151">
        <v>21401137240</v>
      </c>
      <c r="C13342" s="151">
        <v>427</v>
      </c>
      <c r="D13342" s="158">
        <v>976.12534649999998</v>
      </c>
      <c r="E13342" s="151">
        <v>10859</v>
      </c>
      <c r="F13342" s="151">
        <v>4</v>
      </c>
      <c r="G13342" s="158">
        <v>27.680831224190754</v>
      </c>
    </row>
    <row r="13343" spans="1:7" x14ac:dyDescent="0.25">
      <c r="A13343" s="147">
        <v>13339</v>
      </c>
      <c r="B13343" s="151">
        <v>21401137241</v>
      </c>
      <c r="C13343" s="151">
        <v>629</v>
      </c>
      <c r="D13343" s="158">
        <v>799.25290080000002</v>
      </c>
      <c r="E13343" s="151">
        <v>14607</v>
      </c>
      <c r="F13343" s="151">
        <v>1</v>
      </c>
      <c r="G13343" s="158">
        <v>2.717463700546157</v>
      </c>
    </row>
    <row r="13344" spans="1:7" x14ac:dyDescent="0.25">
      <c r="A13344" s="147">
        <v>13340</v>
      </c>
      <c r="B13344" s="151">
        <v>21401137242</v>
      </c>
      <c r="C13344" s="151">
        <v>477</v>
      </c>
      <c r="D13344" s="158">
        <v>817.295614</v>
      </c>
      <c r="E13344" s="151">
        <v>14473</v>
      </c>
      <c r="F13344" s="151">
        <v>1</v>
      </c>
      <c r="G13344" s="158">
        <v>3.6099640335686689</v>
      </c>
    </row>
    <row r="13345" spans="1:7" x14ac:dyDescent="0.25">
      <c r="A13345" s="147">
        <v>13341</v>
      </c>
      <c r="B13345" s="151">
        <v>21401137243</v>
      </c>
      <c r="C13345" s="151">
        <v>306</v>
      </c>
      <c r="D13345" s="158">
        <v>926.5350727</v>
      </c>
      <c r="E13345" s="151">
        <v>12704</v>
      </c>
      <c r="F13345" s="151">
        <v>2</v>
      </c>
      <c r="G13345" s="158">
        <v>15.392300519515119</v>
      </c>
    </row>
    <row r="13346" spans="1:7" x14ac:dyDescent="0.25">
      <c r="A13346" s="147">
        <v>13342</v>
      </c>
      <c r="B13346" s="151">
        <v>21401137244</v>
      </c>
      <c r="C13346" s="151">
        <v>260</v>
      </c>
      <c r="D13346" s="158">
        <v>812.83112740000001</v>
      </c>
      <c r="E13346" s="151">
        <v>14505</v>
      </c>
      <c r="F13346" s="151">
        <v>1</v>
      </c>
      <c r="G13346" s="158">
        <v>3.3968296256826966</v>
      </c>
    </row>
    <row r="13347" spans="1:7" x14ac:dyDescent="0.25">
      <c r="A13347" s="147">
        <v>13343</v>
      </c>
      <c r="B13347" s="151">
        <v>21401137245</v>
      </c>
      <c r="C13347" s="151">
        <v>517</v>
      </c>
      <c r="D13347" s="158">
        <v>911.89371029999995</v>
      </c>
      <c r="E13347" s="151">
        <v>13057</v>
      </c>
      <c r="F13347" s="151">
        <v>2</v>
      </c>
      <c r="G13347" s="158">
        <v>13.041161582522978</v>
      </c>
    </row>
    <row r="13348" spans="1:7" x14ac:dyDescent="0.25">
      <c r="A13348" s="147">
        <v>13344</v>
      </c>
      <c r="B13348" s="151">
        <v>21401137246</v>
      </c>
      <c r="C13348" s="151">
        <v>363</v>
      </c>
      <c r="D13348" s="158">
        <v>888.23539589999996</v>
      </c>
      <c r="E13348" s="151">
        <v>13566</v>
      </c>
      <c r="F13348" s="151">
        <v>2</v>
      </c>
      <c r="G13348" s="158">
        <v>9.6509924070867186</v>
      </c>
    </row>
    <row r="13349" spans="1:7" x14ac:dyDescent="0.25">
      <c r="A13349" s="147">
        <v>13345</v>
      </c>
      <c r="B13349" s="151">
        <v>21401137247</v>
      </c>
      <c r="C13349" s="151">
        <v>378</v>
      </c>
      <c r="D13349" s="158">
        <v>969.75506419999999</v>
      </c>
      <c r="E13349" s="151">
        <v>11132</v>
      </c>
      <c r="F13349" s="151">
        <v>3</v>
      </c>
      <c r="G13349" s="158">
        <v>25.862528306913546</v>
      </c>
    </row>
    <row r="13350" spans="1:7" x14ac:dyDescent="0.25">
      <c r="A13350" s="147">
        <v>13346</v>
      </c>
      <c r="B13350" s="151">
        <v>21401137248</v>
      </c>
      <c r="C13350" s="151">
        <v>340</v>
      </c>
      <c r="D13350" s="158">
        <v>795.04204700000003</v>
      </c>
      <c r="E13350" s="151">
        <v>14638</v>
      </c>
      <c r="F13350" s="151">
        <v>1</v>
      </c>
      <c r="G13350" s="158">
        <v>2.5109897429066206</v>
      </c>
    </row>
    <row r="13351" spans="1:7" x14ac:dyDescent="0.25">
      <c r="A13351" s="147">
        <v>13347</v>
      </c>
      <c r="B13351" s="151">
        <v>21401137301</v>
      </c>
      <c r="C13351" s="151">
        <v>449</v>
      </c>
      <c r="D13351" s="158">
        <v>1088.572819</v>
      </c>
      <c r="E13351" s="151">
        <v>2305</v>
      </c>
      <c r="F13351" s="151">
        <v>9</v>
      </c>
      <c r="G13351" s="158">
        <v>84.654322632209926</v>
      </c>
    </row>
    <row r="13352" spans="1:7" x14ac:dyDescent="0.25">
      <c r="A13352" s="147">
        <v>13348</v>
      </c>
      <c r="B13352" s="151">
        <v>21401137302</v>
      </c>
      <c r="C13352" s="151">
        <v>353</v>
      </c>
      <c r="D13352" s="158">
        <v>1151.976999</v>
      </c>
      <c r="E13352" s="151">
        <v>12</v>
      </c>
      <c r="F13352" s="151">
        <v>10</v>
      </c>
      <c r="G13352" s="158">
        <v>99.926735047289199</v>
      </c>
    </row>
    <row r="13353" spans="1:7" x14ac:dyDescent="0.25">
      <c r="A13353" s="147">
        <v>13349</v>
      </c>
      <c r="B13353" s="151">
        <v>21401137303</v>
      </c>
      <c r="C13353" s="151">
        <v>504</v>
      </c>
      <c r="D13353" s="158">
        <v>1115.704508</v>
      </c>
      <c r="E13353" s="151">
        <v>599</v>
      </c>
      <c r="F13353" s="151">
        <v>10</v>
      </c>
      <c r="G13353" s="158">
        <v>96.017050752630865</v>
      </c>
    </row>
    <row r="13354" spans="1:7" x14ac:dyDescent="0.25">
      <c r="A13354" s="147">
        <v>13350</v>
      </c>
      <c r="B13354" s="151">
        <v>21401137304</v>
      </c>
      <c r="C13354" s="151">
        <v>389</v>
      </c>
      <c r="D13354" s="158">
        <v>1088.651451</v>
      </c>
      <c r="E13354" s="151">
        <v>2297</v>
      </c>
      <c r="F13354" s="151">
        <v>9</v>
      </c>
      <c r="G13354" s="158">
        <v>84.707606234181426</v>
      </c>
    </row>
    <row r="13355" spans="1:7" x14ac:dyDescent="0.25">
      <c r="A13355" s="147">
        <v>13351</v>
      </c>
      <c r="B13355" s="151">
        <v>21401137305</v>
      </c>
      <c r="C13355" s="151">
        <v>207</v>
      </c>
      <c r="D13355" s="158">
        <v>1127.895655</v>
      </c>
      <c r="E13355" s="151">
        <v>242</v>
      </c>
      <c r="F13355" s="151">
        <v>10</v>
      </c>
      <c r="G13355" s="158">
        <v>98.394831490608766</v>
      </c>
    </row>
    <row r="13356" spans="1:7" x14ac:dyDescent="0.25">
      <c r="A13356" s="147">
        <v>13352</v>
      </c>
      <c r="B13356" s="151">
        <v>21401137306</v>
      </c>
      <c r="C13356" s="151">
        <v>213</v>
      </c>
      <c r="D13356" s="158">
        <v>1105.528949</v>
      </c>
      <c r="E13356" s="151">
        <v>1051</v>
      </c>
      <c r="F13356" s="151">
        <v>10</v>
      </c>
      <c r="G13356" s="158">
        <v>93.006527241241514</v>
      </c>
    </row>
    <row r="13357" spans="1:7" x14ac:dyDescent="0.25">
      <c r="A13357" s="147">
        <v>13353</v>
      </c>
      <c r="B13357" s="151">
        <v>21401137307</v>
      </c>
      <c r="C13357" s="151">
        <v>226</v>
      </c>
      <c r="D13357" s="158">
        <v>1110.7096309999999</v>
      </c>
      <c r="E13357" s="151">
        <v>806</v>
      </c>
      <c r="F13357" s="151">
        <v>10</v>
      </c>
      <c r="G13357" s="158">
        <v>94.638337551618491</v>
      </c>
    </row>
    <row r="13358" spans="1:7" x14ac:dyDescent="0.25">
      <c r="A13358" s="147">
        <v>13354</v>
      </c>
      <c r="B13358" s="151">
        <v>21401137308</v>
      </c>
      <c r="C13358" s="151">
        <v>637</v>
      </c>
      <c r="D13358" s="158">
        <v>1048.71532</v>
      </c>
      <c r="E13358" s="151">
        <v>5932</v>
      </c>
      <c r="F13358" s="151">
        <v>7</v>
      </c>
      <c r="G13358" s="158">
        <v>60.496869588384172</v>
      </c>
    </row>
    <row r="13359" spans="1:7" x14ac:dyDescent="0.25">
      <c r="A13359" s="147">
        <v>13355</v>
      </c>
      <c r="B13359" s="151">
        <v>21401137309</v>
      </c>
      <c r="C13359" s="151">
        <v>606</v>
      </c>
      <c r="D13359" s="158">
        <v>1071.911889</v>
      </c>
      <c r="E13359" s="151">
        <v>3767</v>
      </c>
      <c r="F13359" s="151">
        <v>8</v>
      </c>
      <c r="G13359" s="158">
        <v>74.916744371919535</v>
      </c>
    </row>
    <row r="13360" spans="1:7" x14ac:dyDescent="0.25">
      <c r="A13360" s="147">
        <v>13356</v>
      </c>
      <c r="B13360" s="151">
        <v>21401137310</v>
      </c>
      <c r="C13360" s="151">
        <v>349</v>
      </c>
      <c r="D13360" s="158">
        <v>1081.3624400000001</v>
      </c>
      <c r="E13360" s="151">
        <v>2923</v>
      </c>
      <c r="F13360" s="151">
        <v>9</v>
      </c>
      <c r="G13360" s="158">
        <v>80.538164379912075</v>
      </c>
    </row>
    <row r="13361" spans="1:7" x14ac:dyDescent="0.25">
      <c r="A13361" s="147">
        <v>13357</v>
      </c>
      <c r="B13361" s="151">
        <v>21401137311</v>
      </c>
      <c r="C13361" s="151">
        <v>781</v>
      </c>
      <c r="D13361" s="158">
        <v>1021.4980430000001</v>
      </c>
      <c r="E13361" s="151">
        <v>8167</v>
      </c>
      <c r="F13361" s="151">
        <v>5</v>
      </c>
      <c r="G13361" s="158">
        <v>45.610763287598246</v>
      </c>
    </row>
    <row r="13362" spans="1:7" x14ac:dyDescent="0.25">
      <c r="A13362" s="147">
        <v>13358</v>
      </c>
      <c r="B13362" s="151">
        <v>21401137312</v>
      </c>
      <c r="C13362" s="151">
        <v>350</v>
      </c>
      <c r="D13362" s="158">
        <v>1019.686117</v>
      </c>
      <c r="E13362" s="151">
        <v>8309</v>
      </c>
      <c r="F13362" s="151">
        <v>5</v>
      </c>
      <c r="G13362" s="158">
        <v>44.664979352604234</v>
      </c>
    </row>
    <row r="13363" spans="1:7" x14ac:dyDescent="0.25">
      <c r="A13363" s="147">
        <v>13359</v>
      </c>
      <c r="B13363" s="151">
        <v>21401137313</v>
      </c>
      <c r="C13363" s="151">
        <v>339</v>
      </c>
      <c r="D13363" s="158">
        <v>1039.8220779999999</v>
      </c>
      <c r="E13363" s="151">
        <v>6725</v>
      </c>
      <c r="F13363" s="151">
        <v>6</v>
      </c>
      <c r="G13363" s="158">
        <v>55.2151325429599</v>
      </c>
    </row>
    <row r="13364" spans="1:7" x14ac:dyDescent="0.25">
      <c r="A13364" s="147">
        <v>13360</v>
      </c>
      <c r="B13364" s="151">
        <v>21401137314</v>
      </c>
      <c r="C13364" s="151">
        <v>338</v>
      </c>
      <c r="D13364" s="158">
        <v>931.78245660000005</v>
      </c>
      <c r="E13364" s="151">
        <v>12557</v>
      </c>
      <c r="F13364" s="151">
        <v>2</v>
      </c>
      <c r="G13364" s="158">
        <v>16.371386705741308</v>
      </c>
    </row>
    <row r="13365" spans="1:7" x14ac:dyDescent="0.25">
      <c r="A13365" s="147">
        <v>13361</v>
      </c>
      <c r="B13365" s="151">
        <v>21401137315</v>
      </c>
      <c r="C13365" s="151">
        <v>483</v>
      </c>
      <c r="D13365" s="158">
        <v>1102.429234</v>
      </c>
      <c r="E13365" s="151">
        <v>1250</v>
      </c>
      <c r="F13365" s="151">
        <v>10</v>
      </c>
      <c r="G13365" s="158">
        <v>91.681097642200612</v>
      </c>
    </row>
    <row r="13366" spans="1:7" x14ac:dyDescent="0.25">
      <c r="A13366" s="147">
        <v>13362</v>
      </c>
      <c r="B13366" s="151">
        <v>21401137316</v>
      </c>
      <c r="C13366" s="151">
        <v>472</v>
      </c>
      <c r="D13366" s="158">
        <v>1078.1284370000001</v>
      </c>
      <c r="E13366" s="151">
        <v>3212</v>
      </c>
      <c r="F13366" s="151">
        <v>8</v>
      </c>
      <c r="G13366" s="158">
        <v>78.613294258691894</v>
      </c>
    </row>
    <row r="13367" spans="1:7" x14ac:dyDescent="0.25">
      <c r="A13367" s="147">
        <v>13363</v>
      </c>
      <c r="B13367" s="151">
        <v>21401137317</v>
      </c>
      <c r="C13367" s="151">
        <v>295</v>
      </c>
      <c r="D13367" s="158">
        <v>1131.1941489999999</v>
      </c>
      <c r="E13367" s="151">
        <v>183</v>
      </c>
      <c r="F13367" s="151">
        <v>10</v>
      </c>
      <c r="G13367" s="158">
        <v>98.787798055148528</v>
      </c>
    </row>
    <row r="13368" spans="1:7" x14ac:dyDescent="0.25">
      <c r="A13368" s="147">
        <v>13364</v>
      </c>
      <c r="B13368" s="151">
        <v>21401137318</v>
      </c>
      <c r="C13368" s="151">
        <v>319</v>
      </c>
      <c r="D13368" s="158">
        <v>1114.144724</v>
      </c>
      <c r="E13368" s="151">
        <v>670</v>
      </c>
      <c r="F13368" s="151">
        <v>10</v>
      </c>
      <c r="G13368" s="158">
        <v>95.544158785133874</v>
      </c>
    </row>
    <row r="13369" spans="1:7" x14ac:dyDescent="0.25">
      <c r="A13369" s="147">
        <v>13365</v>
      </c>
      <c r="B13369" s="151">
        <v>21401137319</v>
      </c>
      <c r="C13369" s="151">
        <v>307</v>
      </c>
      <c r="D13369" s="158">
        <v>1026.0697849999999</v>
      </c>
      <c r="E13369" s="151">
        <v>7812</v>
      </c>
      <c r="F13369" s="151">
        <v>6</v>
      </c>
      <c r="G13369" s="158">
        <v>47.975223125083254</v>
      </c>
    </row>
    <row r="13370" spans="1:7" x14ac:dyDescent="0.25">
      <c r="A13370" s="147">
        <v>13366</v>
      </c>
      <c r="B13370" s="151">
        <v>21401137320</v>
      </c>
      <c r="C13370" s="151">
        <v>235</v>
      </c>
      <c r="D13370" s="158">
        <v>1022.684256</v>
      </c>
      <c r="E13370" s="151">
        <v>8088</v>
      </c>
      <c r="F13370" s="151">
        <v>6</v>
      </c>
      <c r="G13370" s="158">
        <v>46.136938857066738</v>
      </c>
    </row>
    <row r="13371" spans="1:7" x14ac:dyDescent="0.25">
      <c r="A13371" s="147">
        <v>13367</v>
      </c>
      <c r="B13371" s="151">
        <v>21401137321</v>
      </c>
      <c r="C13371" s="151">
        <v>376</v>
      </c>
      <c r="D13371" s="158">
        <v>1005.144336</v>
      </c>
      <c r="E13371" s="151">
        <v>9313</v>
      </c>
      <c r="F13371" s="151">
        <v>5</v>
      </c>
      <c r="G13371" s="158">
        <v>37.977887305181831</v>
      </c>
    </row>
    <row r="13372" spans="1:7" x14ac:dyDescent="0.25">
      <c r="A13372" s="147">
        <v>13368</v>
      </c>
      <c r="B13372" s="151">
        <v>21401137322</v>
      </c>
      <c r="C13372" s="151">
        <v>477</v>
      </c>
      <c r="D13372" s="158">
        <v>1096.5926030000001</v>
      </c>
      <c r="E13372" s="151">
        <v>1674</v>
      </c>
      <c r="F13372" s="151">
        <v>9</v>
      </c>
      <c r="G13372" s="158">
        <v>88.857066737711463</v>
      </c>
    </row>
    <row r="13373" spans="1:7" x14ac:dyDescent="0.25">
      <c r="A13373" s="147">
        <v>13369</v>
      </c>
      <c r="B13373" s="151">
        <v>21401137323</v>
      </c>
      <c r="C13373" s="151">
        <v>619</v>
      </c>
      <c r="D13373" s="158">
        <v>1057.7414630000001</v>
      </c>
      <c r="E13373" s="151">
        <v>5075</v>
      </c>
      <c r="F13373" s="151">
        <v>7</v>
      </c>
      <c r="G13373" s="158">
        <v>66.204875449580385</v>
      </c>
    </row>
    <row r="13374" spans="1:7" x14ac:dyDescent="0.25">
      <c r="A13374" s="147">
        <v>13370</v>
      </c>
      <c r="B13374" s="151">
        <v>21401137324</v>
      </c>
      <c r="C13374" s="151">
        <v>466</v>
      </c>
      <c r="D13374" s="158">
        <v>1062.5370969999999</v>
      </c>
      <c r="E13374" s="151">
        <v>4601</v>
      </c>
      <c r="F13374" s="151">
        <v>8</v>
      </c>
      <c r="G13374" s="158">
        <v>69.361928866391366</v>
      </c>
    </row>
    <row r="13375" spans="1:7" x14ac:dyDescent="0.25">
      <c r="A13375" s="147">
        <v>13371</v>
      </c>
      <c r="B13375" s="151">
        <v>21401137325</v>
      </c>
      <c r="C13375" s="151">
        <v>421</v>
      </c>
      <c r="D13375" s="158">
        <v>1041.815521</v>
      </c>
      <c r="E13375" s="151">
        <v>6556</v>
      </c>
      <c r="F13375" s="151">
        <v>6</v>
      </c>
      <c r="G13375" s="158">
        <v>56.340748634607692</v>
      </c>
    </row>
    <row r="13376" spans="1:7" x14ac:dyDescent="0.25">
      <c r="A13376" s="147">
        <v>13372</v>
      </c>
      <c r="B13376" s="151">
        <v>21401137326</v>
      </c>
      <c r="C13376" s="151">
        <v>424</v>
      </c>
      <c r="D13376" s="158">
        <v>1050.752256</v>
      </c>
      <c r="E13376" s="151">
        <v>5735</v>
      </c>
      <c r="F13376" s="151">
        <v>7</v>
      </c>
      <c r="G13376" s="158">
        <v>61.808978286932195</v>
      </c>
    </row>
    <row r="13377" spans="1:7" x14ac:dyDescent="0.25">
      <c r="A13377" s="147">
        <v>13373</v>
      </c>
      <c r="B13377" s="151">
        <v>21401137327</v>
      </c>
      <c r="C13377" s="151">
        <v>426</v>
      </c>
      <c r="D13377" s="158">
        <v>1011.809572</v>
      </c>
      <c r="E13377" s="151">
        <v>8858</v>
      </c>
      <c r="F13377" s="151">
        <v>5</v>
      </c>
      <c r="G13377" s="158">
        <v>41.008392167310511</v>
      </c>
    </row>
    <row r="13378" spans="1:7" x14ac:dyDescent="0.25">
      <c r="A13378" s="147">
        <v>13374</v>
      </c>
      <c r="B13378" s="151">
        <v>21401137328</v>
      </c>
      <c r="C13378" s="151">
        <v>358</v>
      </c>
      <c r="D13378" s="158">
        <v>1050.886297</v>
      </c>
      <c r="E13378" s="151">
        <v>5724</v>
      </c>
      <c r="F13378" s="151">
        <v>7</v>
      </c>
      <c r="G13378" s="158">
        <v>61.882243239642996</v>
      </c>
    </row>
    <row r="13379" spans="1:7" x14ac:dyDescent="0.25">
      <c r="A13379" s="147">
        <v>13375</v>
      </c>
      <c r="B13379" s="151">
        <v>21401137329</v>
      </c>
      <c r="C13379" s="151">
        <v>229</v>
      </c>
      <c r="D13379" s="158">
        <v>1093.4015669999999</v>
      </c>
      <c r="E13379" s="151">
        <v>1917</v>
      </c>
      <c r="F13379" s="151">
        <v>9</v>
      </c>
      <c r="G13379" s="158">
        <v>87.238577327827358</v>
      </c>
    </row>
    <row r="13380" spans="1:7" x14ac:dyDescent="0.25">
      <c r="A13380" s="147">
        <v>13376</v>
      </c>
      <c r="B13380" s="151">
        <v>21401137330</v>
      </c>
      <c r="C13380" s="151">
        <v>425</v>
      </c>
      <c r="D13380" s="158">
        <v>1066.9854319999999</v>
      </c>
      <c r="E13380" s="151">
        <v>4194</v>
      </c>
      <c r="F13380" s="151">
        <v>8</v>
      </c>
      <c r="G13380" s="158">
        <v>72.072732116691085</v>
      </c>
    </row>
    <row r="13381" spans="1:7" x14ac:dyDescent="0.25">
      <c r="A13381" s="147">
        <v>13377</v>
      </c>
      <c r="B13381" s="151">
        <v>21401137331</v>
      </c>
      <c r="C13381" s="151">
        <v>590</v>
      </c>
      <c r="D13381" s="158">
        <v>1077.527294</v>
      </c>
      <c r="E13381" s="151">
        <v>3267</v>
      </c>
      <c r="F13381" s="151">
        <v>8</v>
      </c>
      <c r="G13381" s="158">
        <v>78.246969495137876</v>
      </c>
    </row>
    <row r="13382" spans="1:7" x14ac:dyDescent="0.25">
      <c r="A13382" s="147">
        <v>13378</v>
      </c>
      <c r="B13382" s="151">
        <v>21401137332</v>
      </c>
      <c r="C13382" s="151">
        <v>515</v>
      </c>
      <c r="D13382" s="158">
        <v>1076.219439</v>
      </c>
      <c r="E13382" s="151">
        <v>3383</v>
      </c>
      <c r="F13382" s="151">
        <v>8</v>
      </c>
      <c r="G13382" s="158">
        <v>77.474357266551223</v>
      </c>
    </row>
    <row r="13383" spans="1:7" x14ac:dyDescent="0.25">
      <c r="A13383" s="147">
        <v>13379</v>
      </c>
      <c r="B13383" s="151">
        <v>21401137333</v>
      </c>
      <c r="C13383" s="151">
        <v>257</v>
      </c>
      <c r="D13383" s="158">
        <v>1084.038505</v>
      </c>
      <c r="E13383" s="151">
        <v>2681</v>
      </c>
      <c r="F13383" s="151">
        <v>9</v>
      </c>
      <c r="G13383" s="158">
        <v>82.149993339549752</v>
      </c>
    </row>
    <row r="13384" spans="1:7" x14ac:dyDescent="0.25">
      <c r="A13384" s="147">
        <v>13380</v>
      </c>
      <c r="B13384" s="151">
        <v>21401137334</v>
      </c>
      <c r="C13384" s="151">
        <v>394</v>
      </c>
      <c r="D13384" s="158">
        <v>1090.693585</v>
      </c>
      <c r="E13384" s="151">
        <v>2114</v>
      </c>
      <c r="F13384" s="151">
        <v>9</v>
      </c>
      <c r="G13384" s="158">
        <v>85.926468629279341</v>
      </c>
    </row>
    <row r="13385" spans="1:7" x14ac:dyDescent="0.25">
      <c r="A13385" s="147">
        <v>13381</v>
      </c>
      <c r="B13385" s="151">
        <v>21401137335</v>
      </c>
      <c r="C13385" s="151">
        <v>588</v>
      </c>
      <c r="D13385" s="158">
        <v>1060.5423740000001</v>
      </c>
      <c r="E13385" s="151">
        <v>4777</v>
      </c>
      <c r="F13385" s="151">
        <v>7</v>
      </c>
      <c r="G13385" s="158">
        <v>68.189689623018509</v>
      </c>
    </row>
    <row r="13386" spans="1:7" x14ac:dyDescent="0.25">
      <c r="A13386" s="147">
        <v>13382</v>
      </c>
      <c r="B13386" s="151">
        <v>21401137336</v>
      </c>
      <c r="C13386" s="151">
        <v>577</v>
      </c>
      <c r="D13386" s="158">
        <v>1064.8520430000001</v>
      </c>
      <c r="E13386" s="151">
        <v>4385</v>
      </c>
      <c r="F13386" s="151">
        <v>8</v>
      </c>
      <c r="G13386" s="158">
        <v>70.800586119621684</v>
      </c>
    </row>
    <row r="13387" spans="1:7" x14ac:dyDescent="0.25">
      <c r="A13387" s="147">
        <v>13383</v>
      </c>
      <c r="B13387" s="151">
        <v>21401137337</v>
      </c>
      <c r="C13387" s="151">
        <v>298</v>
      </c>
      <c r="D13387" s="158">
        <v>1083.096053</v>
      </c>
      <c r="E13387" s="151">
        <v>2775</v>
      </c>
      <c r="F13387" s="151">
        <v>9</v>
      </c>
      <c r="G13387" s="158">
        <v>81.523911016384716</v>
      </c>
    </row>
    <row r="13388" spans="1:7" x14ac:dyDescent="0.25">
      <c r="A13388" s="147">
        <v>13384</v>
      </c>
      <c r="B13388" s="151">
        <v>21401137338</v>
      </c>
      <c r="C13388" s="151">
        <v>415</v>
      </c>
      <c r="D13388" s="158">
        <v>1103.693139</v>
      </c>
      <c r="E13388" s="151">
        <v>1165</v>
      </c>
      <c r="F13388" s="151">
        <v>10</v>
      </c>
      <c r="G13388" s="158">
        <v>92.247235913147733</v>
      </c>
    </row>
    <row r="13389" spans="1:7" x14ac:dyDescent="0.25">
      <c r="A13389" s="147">
        <v>13385</v>
      </c>
      <c r="B13389" s="151">
        <v>21401137340</v>
      </c>
      <c r="C13389" s="151">
        <v>578</v>
      </c>
      <c r="D13389" s="158">
        <v>1106.75881</v>
      </c>
      <c r="E13389" s="151">
        <v>986</v>
      </c>
      <c r="F13389" s="151">
        <v>10</v>
      </c>
      <c r="G13389" s="158">
        <v>93.439456507259891</v>
      </c>
    </row>
    <row r="13390" spans="1:7" x14ac:dyDescent="0.25">
      <c r="A13390" s="147">
        <v>13386</v>
      </c>
      <c r="B13390" s="151">
        <v>21401137341</v>
      </c>
      <c r="C13390" s="151">
        <v>488</v>
      </c>
      <c r="D13390" s="158">
        <v>1088.7252599999999</v>
      </c>
      <c r="E13390" s="151">
        <v>2288</v>
      </c>
      <c r="F13390" s="151">
        <v>9</v>
      </c>
      <c r="G13390" s="158">
        <v>84.767550286399356</v>
      </c>
    </row>
    <row r="13391" spans="1:7" x14ac:dyDescent="0.25">
      <c r="A13391" s="147">
        <v>13387</v>
      </c>
      <c r="B13391" s="151">
        <v>21401137342</v>
      </c>
      <c r="C13391" s="151">
        <v>611</v>
      </c>
      <c r="D13391" s="158">
        <v>1083.183035</v>
      </c>
      <c r="E13391" s="151">
        <v>2761</v>
      </c>
      <c r="F13391" s="151">
        <v>9</v>
      </c>
      <c r="G13391" s="158">
        <v>81.617157319834817</v>
      </c>
    </row>
    <row r="13392" spans="1:7" x14ac:dyDescent="0.25">
      <c r="A13392" s="147">
        <v>13388</v>
      </c>
      <c r="B13392" s="151">
        <v>21401137343</v>
      </c>
      <c r="C13392" s="151">
        <v>266</v>
      </c>
      <c r="D13392" s="158">
        <v>1076.9047370000001</v>
      </c>
      <c r="E13392" s="151">
        <v>3321</v>
      </c>
      <c r="F13392" s="151">
        <v>8</v>
      </c>
      <c r="G13392" s="158">
        <v>77.887305181830286</v>
      </c>
    </row>
    <row r="13393" spans="1:7" x14ac:dyDescent="0.25">
      <c r="A13393" s="147">
        <v>13389</v>
      </c>
      <c r="B13393" s="151">
        <v>21401137345</v>
      </c>
      <c r="C13393" s="151">
        <v>186</v>
      </c>
      <c r="D13393" s="158">
        <v>1041.8220879999999</v>
      </c>
      <c r="E13393" s="151">
        <v>6555</v>
      </c>
      <c r="F13393" s="151">
        <v>6</v>
      </c>
      <c r="G13393" s="158">
        <v>56.347409084854135</v>
      </c>
    </row>
    <row r="13394" spans="1:7" x14ac:dyDescent="0.25">
      <c r="A13394" s="147">
        <v>13390</v>
      </c>
      <c r="B13394" s="151">
        <v>21401137346</v>
      </c>
      <c r="C13394" s="151">
        <v>305</v>
      </c>
      <c r="D13394" s="158">
        <v>1053.469069</v>
      </c>
      <c r="E13394" s="151">
        <v>5502</v>
      </c>
      <c r="F13394" s="151">
        <v>7</v>
      </c>
      <c r="G13394" s="158">
        <v>63.360863194351936</v>
      </c>
    </row>
    <row r="13395" spans="1:7" x14ac:dyDescent="0.25">
      <c r="A13395" s="147">
        <v>13391</v>
      </c>
      <c r="B13395" s="151">
        <v>21401137401</v>
      </c>
      <c r="C13395" s="151">
        <v>417</v>
      </c>
      <c r="D13395" s="158">
        <v>1010.508465</v>
      </c>
      <c r="E13395" s="151">
        <v>8953</v>
      </c>
      <c r="F13395" s="151">
        <v>5</v>
      </c>
      <c r="G13395" s="158">
        <v>40.375649393899025</v>
      </c>
    </row>
    <row r="13396" spans="1:7" x14ac:dyDescent="0.25">
      <c r="A13396" s="147">
        <v>13392</v>
      </c>
      <c r="B13396" s="151">
        <v>21401137402</v>
      </c>
      <c r="C13396" s="151">
        <v>680</v>
      </c>
      <c r="D13396" s="158">
        <v>1024.864613</v>
      </c>
      <c r="E13396" s="151">
        <v>7915</v>
      </c>
      <c r="F13396" s="151">
        <v>6</v>
      </c>
      <c r="G13396" s="158">
        <v>47.289196749700281</v>
      </c>
    </row>
    <row r="13397" spans="1:7" x14ac:dyDescent="0.25">
      <c r="A13397" s="147">
        <v>13393</v>
      </c>
      <c r="B13397" s="151">
        <v>21401137403</v>
      </c>
      <c r="C13397" s="151">
        <v>341</v>
      </c>
      <c r="D13397" s="158">
        <v>1034.094679</v>
      </c>
      <c r="E13397" s="151">
        <v>7185</v>
      </c>
      <c r="F13397" s="151">
        <v>6</v>
      </c>
      <c r="G13397" s="158">
        <v>52.151325429599041</v>
      </c>
    </row>
    <row r="13398" spans="1:7" x14ac:dyDescent="0.25">
      <c r="A13398" s="147">
        <v>13394</v>
      </c>
      <c r="B13398" s="151">
        <v>21401137404</v>
      </c>
      <c r="C13398" s="151">
        <v>572</v>
      </c>
      <c r="D13398" s="158">
        <v>1024.0051510000001</v>
      </c>
      <c r="E13398" s="151">
        <v>7987</v>
      </c>
      <c r="F13398" s="151">
        <v>6</v>
      </c>
      <c r="G13398" s="158">
        <v>46.809644331956839</v>
      </c>
    </row>
    <row r="13399" spans="1:7" x14ac:dyDescent="0.25">
      <c r="A13399" s="147">
        <v>13395</v>
      </c>
      <c r="B13399" s="151">
        <v>21401137405</v>
      </c>
      <c r="C13399" s="151">
        <v>525</v>
      </c>
      <c r="D13399" s="158">
        <v>1016.340569</v>
      </c>
      <c r="E13399" s="151">
        <v>8552</v>
      </c>
      <c r="F13399" s="151">
        <v>5</v>
      </c>
      <c r="G13399" s="158">
        <v>43.046489942720129</v>
      </c>
    </row>
    <row r="13400" spans="1:7" x14ac:dyDescent="0.25">
      <c r="A13400" s="147">
        <v>13396</v>
      </c>
      <c r="B13400" s="151">
        <v>21401137406</v>
      </c>
      <c r="C13400" s="151">
        <v>609</v>
      </c>
      <c r="D13400" s="158">
        <v>1019.66514</v>
      </c>
      <c r="E13400" s="151">
        <v>8311</v>
      </c>
      <c r="F13400" s="151">
        <v>5</v>
      </c>
      <c r="G13400" s="158">
        <v>44.651658452111363</v>
      </c>
    </row>
    <row r="13401" spans="1:7" x14ac:dyDescent="0.25">
      <c r="A13401" s="147">
        <v>13397</v>
      </c>
      <c r="B13401" s="151">
        <v>21401137408</v>
      </c>
      <c r="C13401" s="151">
        <v>514</v>
      </c>
      <c r="D13401" s="158">
        <v>1042.934937</v>
      </c>
      <c r="E13401" s="151">
        <v>6441</v>
      </c>
      <c r="F13401" s="151">
        <v>7</v>
      </c>
      <c r="G13401" s="158">
        <v>57.106700412947916</v>
      </c>
    </row>
    <row r="13402" spans="1:7" x14ac:dyDescent="0.25">
      <c r="A13402" s="147">
        <v>13398</v>
      </c>
      <c r="B13402" s="151">
        <v>21401137409</v>
      </c>
      <c r="C13402" s="151">
        <v>341</v>
      </c>
      <c r="D13402" s="158">
        <v>1090.94938</v>
      </c>
      <c r="E13402" s="151">
        <v>2092</v>
      </c>
      <c r="F13402" s="151">
        <v>9</v>
      </c>
      <c r="G13402" s="158">
        <v>86.072998534700957</v>
      </c>
    </row>
    <row r="13403" spans="1:7" x14ac:dyDescent="0.25">
      <c r="A13403" s="147">
        <v>13399</v>
      </c>
      <c r="B13403" s="151">
        <v>21401137410</v>
      </c>
      <c r="C13403" s="151">
        <v>398</v>
      </c>
      <c r="D13403" s="158">
        <v>984.94799120000005</v>
      </c>
      <c r="E13403" s="151">
        <v>10421</v>
      </c>
      <c r="F13403" s="151">
        <v>4</v>
      </c>
      <c r="G13403" s="158">
        <v>30.598108432130012</v>
      </c>
    </row>
    <row r="13404" spans="1:7" x14ac:dyDescent="0.25">
      <c r="A13404" s="147">
        <v>13400</v>
      </c>
      <c r="B13404" s="151">
        <v>21401137411</v>
      </c>
      <c r="C13404" s="151">
        <v>463</v>
      </c>
      <c r="D13404" s="158">
        <v>1046.887473</v>
      </c>
      <c r="E13404" s="151">
        <v>6077</v>
      </c>
      <c r="F13404" s="151">
        <v>7</v>
      </c>
      <c r="G13404" s="158">
        <v>59.53110430265086</v>
      </c>
    </row>
    <row r="13405" spans="1:7" x14ac:dyDescent="0.25">
      <c r="A13405" s="147">
        <v>13401</v>
      </c>
      <c r="B13405" s="151">
        <v>21401137412</v>
      </c>
      <c r="C13405" s="151">
        <v>402</v>
      </c>
      <c r="D13405" s="158">
        <v>1022.824106</v>
      </c>
      <c r="E13405" s="151">
        <v>8079</v>
      </c>
      <c r="F13405" s="151">
        <v>6</v>
      </c>
      <c r="G13405" s="158">
        <v>46.196882909284668</v>
      </c>
    </row>
    <row r="13406" spans="1:7" x14ac:dyDescent="0.25">
      <c r="A13406" s="147">
        <v>13402</v>
      </c>
      <c r="B13406" s="151">
        <v>21401137413</v>
      </c>
      <c r="C13406" s="151">
        <v>562</v>
      </c>
      <c r="D13406" s="158">
        <v>1006.248105</v>
      </c>
      <c r="E13406" s="151">
        <v>9239</v>
      </c>
      <c r="F13406" s="151">
        <v>5</v>
      </c>
      <c r="G13406" s="158">
        <v>38.470760623418144</v>
      </c>
    </row>
    <row r="13407" spans="1:7" x14ac:dyDescent="0.25">
      <c r="A13407" s="147">
        <v>13403</v>
      </c>
      <c r="B13407" s="151">
        <v>21401137415</v>
      </c>
      <c r="C13407" s="151">
        <v>419</v>
      </c>
      <c r="D13407" s="158">
        <v>1015.463192</v>
      </c>
      <c r="E13407" s="151">
        <v>8614</v>
      </c>
      <c r="F13407" s="151">
        <v>5</v>
      </c>
      <c r="G13407" s="158">
        <v>42.633542027441059</v>
      </c>
    </row>
    <row r="13408" spans="1:7" x14ac:dyDescent="0.25">
      <c r="A13408" s="147">
        <v>13404</v>
      </c>
      <c r="B13408" s="151">
        <v>21401137416</v>
      </c>
      <c r="C13408" s="151">
        <v>340</v>
      </c>
      <c r="D13408" s="158">
        <v>1066.242847</v>
      </c>
      <c r="E13408" s="151">
        <v>4272</v>
      </c>
      <c r="F13408" s="151">
        <v>8</v>
      </c>
      <c r="G13408" s="158">
        <v>71.553216997469022</v>
      </c>
    </row>
    <row r="13409" spans="1:7" x14ac:dyDescent="0.25">
      <c r="A13409" s="147">
        <v>13405</v>
      </c>
      <c r="B13409" s="151">
        <v>21401137417</v>
      </c>
      <c r="C13409" s="151">
        <v>574</v>
      </c>
      <c r="D13409" s="158">
        <v>1066.82862</v>
      </c>
      <c r="E13409" s="151">
        <v>4204</v>
      </c>
      <c r="F13409" s="151">
        <v>8</v>
      </c>
      <c r="G13409" s="158">
        <v>72.006127614226727</v>
      </c>
    </row>
    <row r="13410" spans="1:7" x14ac:dyDescent="0.25">
      <c r="A13410" s="147">
        <v>13406</v>
      </c>
      <c r="B13410" s="151">
        <v>21401137418</v>
      </c>
      <c r="C13410" s="151">
        <v>304</v>
      </c>
      <c r="D13410" s="158">
        <v>1015.661533</v>
      </c>
      <c r="E13410" s="151">
        <v>8601</v>
      </c>
      <c r="F13410" s="151">
        <v>5</v>
      </c>
      <c r="G13410" s="158">
        <v>42.720127880644732</v>
      </c>
    </row>
    <row r="13411" spans="1:7" x14ac:dyDescent="0.25">
      <c r="A13411" s="147">
        <v>13407</v>
      </c>
      <c r="B13411" s="151">
        <v>21401137419</v>
      </c>
      <c r="C13411" s="151">
        <v>381</v>
      </c>
      <c r="D13411" s="158">
        <v>995.10611440000002</v>
      </c>
      <c r="E13411" s="151">
        <v>9898</v>
      </c>
      <c r="F13411" s="151">
        <v>4</v>
      </c>
      <c r="G13411" s="158">
        <v>34.08152391101639</v>
      </c>
    </row>
    <row r="13412" spans="1:7" x14ac:dyDescent="0.25">
      <c r="A13412" s="147">
        <v>13408</v>
      </c>
      <c r="B13412" s="151">
        <v>21401137420</v>
      </c>
      <c r="C13412" s="151">
        <v>347</v>
      </c>
      <c r="D13412" s="158">
        <v>1065.0448839999999</v>
      </c>
      <c r="E13412" s="151">
        <v>4366</v>
      </c>
      <c r="F13412" s="151">
        <v>8</v>
      </c>
      <c r="G13412" s="158">
        <v>70.927134674303986</v>
      </c>
    </row>
    <row r="13413" spans="1:7" x14ac:dyDescent="0.25">
      <c r="A13413" s="147">
        <v>13409</v>
      </c>
      <c r="B13413" s="151">
        <v>21401137421</v>
      </c>
      <c r="C13413" s="151">
        <v>390</v>
      </c>
      <c r="D13413" s="158">
        <v>1113.4975890000001</v>
      </c>
      <c r="E13413" s="151">
        <v>691</v>
      </c>
      <c r="F13413" s="151">
        <v>10</v>
      </c>
      <c r="G13413" s="158">
        <v>95.404289329958701</v>
      </c>
    </row>
    <row r="13414" spans="1:7" x14ac:dyDescent="0.25">
      <c r="A13414" s="147">
        <v>13410</v>
      </c>
      <c r="B13414" s="151">
        <v>21401137422</v>
      </c>
      <c r="C13414" s="151">
        <v>366</v>
      </c>
      <c r="D13414" s="158">
        <v>1076.1239310000001</v>
      </c>
      <c r="E13414" s="151">
        <v>3393</v>
      </c>
      <c r="F13414" s="151">
        <v>8</v>
      </c>
      <c r="G13414" s="158">
        <v>77.407752764086851</v>
      </c>
    </row>
    <row r="13415" spans="1:7" x14ac:dyDescent="0.25">
      <c r="A13415" s="147">
        <v>13411</v>
      </c>
      <c r="B13415" s="151">
        <v>21401137423</v>
      </c>
      <c r="C13415" s="151">
        <v>266</v>
      </c>
      <c r="D13415" s="158">
        <v>991.26678719999995</v>
      </c>
      <c r="E13415" s="151">
        <v>10088</v>
      </c>
      <c r="F13415" s="151">
        <v>4</v>
      </c>
      <c r="G13415" s="158">
        <v>32.816038364193417</v>
      </c>
    </row>
    <row r="13416" spans="1:7" x14ac:dyDescent="0.25">
      <c r="A13416" s="147">
        <v>13412</v>
      </c>
      <c r="B13416" s="151">
        <v>21401137424</v>
      </c>
      <c r="C13416" s="151">
        <v>566</v>
      </c>
      <c r="D13416" s="158">
        <v>1028.499779</v>
      </c>
      <c r="E13416" s="151">
        <v>7637</v>
      </c>
      <c r="F13416" s="151">
        <v>6</v>
      </c>
      <c r="G13416" s="158">
        <v>49.140801918209668</v>
      </c>
    </row>
    <row r="13417" spans="1:7" x14ac:dyDescent="0.25">
      <c r="A13417" s="147">
        <v>13413</v>
      </c>
      <c r="B13417" s="151">
        <v>21401137425</v>
      </c>
      <c r="C13417" s="151">
        <v>340</v>
      </c>
      <c r="D13417" s="158">
        <v>1043.173841</v>
      </c>
      <c r="E13417" s="151">
        <v>6418</v>
      </c>
      <c r="F13417" s="151">
        <v>7</v>
      </c>
      <c r="G13417" s="158">
        <v>57.259890768615961</v>
      </c>
    </row>
    <row r="13418" spans="1:7" x14ac:dyDescent="0.25">
      <c r="A13418" s="147">
        <v>13414</v>
      </c>
      <c r="B13418" s="151">
        <v>21401137426</v>
      </c>
      <c r="C13418" s="151">
        <v>472</v>
      </c>
      <c r="D13418" s="158">
        <v>1099.381382</v>
      </c>
      <c r="E13418" s="151">
        <v>1469</v>
      </c>
      <c r="F13418" s="151">
        <v>9</v>
      </c>
      <c r="G13418" s="158">
        <v>90.22245903823098</v>
      </c>
    </row>
    <row r="13419" spans="1:7" x14ac:dyDescent="0.25">
      <c r="A13419" s="147">
        <v>13415</v>
      </c>
      <c r="B13419" s="151">
        <v>21401137427</v>
      </c>
      <c r="C13419" s="151">
        <v>879</v>
      </c>
      <c r="D13419" s="158">
        <v>1084.917729</v>
      </c>
      <c r="E13419" s="151">
        <v>2594</v>
      </c>
      <c r="F13419" s="151">
        <v>9</v>
      </c>
      <c r="G13419" s="158">
        <v>82.729452510989745</v>
      </c>
    </row>
    <row r="13420" spans="1:7" x14ac:dyDescent="0.25">
      <c r="A13420" s="147">
        <v>13416</v>
      </c>
      <c r="B13420" s="151">
        <v>21401137428</v>
      </c>
      <c r="C13420" s="151">
        <v>594</v>
      </c>
      <c r="D13420" s="158">
        <v>944.95267100000001</v>
      </c>
      <c r="E13420" s="151">
        <v>12108</v>
      </c>
      <c r="F13420" s="151">
        <v>3</v>
      </c>
      <c r="G13420" s="158">
        <v>19.361928866391366</v>
      </c>
    </row>
    <row r="13421" spans="1:7" x14ac:dyDescent="0.25">
      <c r="A13421" s="147">
        <v>13417</v>
      </c>
      <c r="B13421" s="151">
        <v>21401137429</v>
      </c>
      <c r="C13421" s="151">
        <v>577</v>
      </c>
      <c r="D13421" s="158">
        <v>1046.8117870000001</v>
      </c>
      <c r="E13421" s="151">
        <v>6084</v>
      </c>
      <c r="F13421" s="151">
        <v>7</v>
      </c>
      <c r="G13421" s="158">
        <v>59.484481150925802</v>
      </c>
    </row>
    <row r="13422" spans="1:7" x14ac:dyDescent="0.25">
      <c r="A13422" s="147">
        <v>13418</v>
      </c>
      <c r="B13422" s="151">
        <v>21401137430</v>
      </c>
      <c r="C13422" s="151">
        <v>401</v>
      </c>
      <c r="D13422" s="158">
        <v>1021.345292</v>
      </c>
      <c r="E13422" s="151">
        <v>8185</v>
      </c>
      <c r="F13422" s="151">
        <v>5</v>
      </c>
      <c r="G13422" s="158">
        <v>45.49087518316238</v>
      </c>
    </row>
    <row r="13423" spans="1:7" x14ac:dyDescent="0.25">
      <c r="A13423" s="147">
        <v>13419</v>
      </c>
      <c r="B13423" s="151">
        <v>21401137431</v>
      </c>
      <c r="C13423" s="151">
        <v>333</v>
      </c>
      <c r="D13423" s="158">
        <v>1023.037281</v>
      </c>
      <c r="E13423" s="151">
        <v>8058</v>
      </c>
      <c r="F13423" s="151">
        <v>6</v>
      </c>
      <c r="G13423" s="158">
        <v>46.336752364459841</v>
      </c>
    </row>
    <row r="13424" spans="1:7" x14ac:dyDescent="0.25">
      <c r="A13424" s="147">
        <v>13420</v>
      </c>
      <c r="B13424" s="151">
        <v>21401137432</v>
      </c>
      <c r="C13424" s="151">
        <v>396</v>
      </c>
      <c r="D13424" s="158">
        <v>1038.071956</v>
      </c>
      <c r="E13424" s="151">
        <v>6868</v>
      </c>
      <c r="F13424" s="151">
        <v>6</v>
      </c>
      <c r="G13424" s="158">
        <v>54.262688157719467</v>
      </c>
    </row>
    <row r="13425" spans="1:7" x14ac:dyDescent="0.25">
      <c r="A13425" s="147">
        <v>13421</v>
      </c>
      <c r="B13425" s="151">
        <v>21401137433</v>
      </c>
      <c r="C13425" s="151">
        <v>381</v>
      </c>
      <c r="D13425" s="158">
        <v>1080.966248</v>
      </c>
      <c r="E13425" s="151">
        <v>2957</v>
      </c>
      <c r="F13425" s="151">
        <v>9</v>
      </c>
      <c r="G13425" s="158">
        <v>80.31170907153323</v>
      </c>
    </row>
    <row r="13426" spans="1:7" x14ac:dyDescent="0.25">
      <c r="A13426" s="147">
        <v>13422</v>
      </c>
      <c r="B13426" s="151">
        <v>21401137434</v>
      </c>
      <c r="C13426" s="151">
        <v>452</v>
      </c>
      <c r="D13426" s="158">
        <v>997.11987669999996</v>
      </c>
      <c r="E13426" s="151">
        <v>9781</v>
      </c>
      <c r="F13426" s="151">
        <v>4</v>
      </c>
      <c r="G13426" s="158">
        <v>34.860796589849471</v>
      </c>
    </row>
    <row r="13427" spans="1:7" x14ac:dyDescent="0.25">
      <c r="A13427" s="147">
        <v>13423</v>
      </c>
      <c r="B13427" s="151">
        <v>21401137436</v>
      </c>
      <c r="C13427" s="151">
        <v>588</v>
      </c>
      <c r="D13427" s="158">
        <v>1008.996814</v>
      </c>
      <c r="E13427" s="151">
        <v>9035</v>
      </c>
      <c r="F13427" s="151">
        <v>5</v>
      </c>
      <c r="G13427" s="158">
        <v>39.829492473691218</v>
      </c>
    </row>
    <row r="13428" spans="1:7" x14ac:dyDescent="0.25">
      <c r="A13428" s="147">
        <v>13424</v>
      </c>
      <c r="B13428" s="151">
        <v>21401137437</v>
      </c>
      <c r="C13428" s="151">
        <v>397</v>
      </c>
      <c r="D13428" s="158">
        <v>1074.620829</v>
      </c>
      <c r="E13428" s="151">
        <v>3524</v>
      </c>
      <c r="F13428" s="151">
        <v>8</v>
      </c>
      <c r="G13428" s="158">
        <v>76.53523378180364</v>
      </c>
    </row>
    <row r="13429" spans="1:7" x14ac:dyDescent="0.25">
      <c r="A13429" s="147">
        <v>13425</v>
      </c>
      <c r="B13429" s="151">
        <v>21401137438</v>
      </c>
      <c r="C13429" s="151">
        <v>512</v>
      </c>
      <c r="D13429" s="158">
        <v>1083.8316480000001</v>
      </c>
      <c r="E13429" s="151">
        <v>2697</v>
      </c>
      <c r="F13429" s="151">
        <v>9</v>
      </c>
      <c r="G13429" s="158">
        <v>82.043426135606765</v>
      </c>
    </row>
    <row r="13430" spans="1:7" x14ac:dyDescent="0.25">
      <c r="A13430" s="147">
        <v>13426</v>
      </c>
      <c r="B13430" s="151">
        <v>21401137439</v>
      </c>
      <c r="C13430" s="151">
        <v>245</v>
      </c>
      <c r="D13430" s="158">
        <v>1054.1718350000001</v>
      </c>
      <c r="E13430" s="151">
        <v>5440</v>
      </c>
      <c r="F13430" s="151">
        <v>7</v>
      </c>
      <c r="G13430" s="158">
        <v>63.773811109631005</v>
      </c>
    </row>
    <row r="13431" spans="1:7" x14ac:dyDescent="0.25">
      <c r="A13431" s="147">
        <v>13427</v>
      </c>
      <c r="B13431" s="151">
        <v>21401137440</v>
      </c>
      <c r="C13431" s="151">
        <v>313</v>
      </c>
      <c r="D13431" s="158">
        <v>1095.0651350000001</v>
      </c>
      <c r="E13431" s="151">
        <v>1783</v>
      </c>
      <c r="F13431" s="151">
        <v>9</v>
      </c>
      <c r="G13431" s="158">
        <v>88.131077660849883</v>
      </c>
    </row>
    <row r="13432" spans="1:7" x14ac:dyDescent="0.25">
      <c r="A13432" s="147">
        <v>13428</v>
      </c>
      <c r="B13432" s="151">
        <v>21401137441</v>
      </c>
      <c r="C13432" s="151">
        <v>490</v>
      </c>
      <c r="D13432" s="158">
        <v>1086.4744370000001</v>
      </c>
      <c r="E13432" s="151">
        <v>2481</v>
      </c>
      <c r="F13432" s="151">
        <v>9</v>
      </c>
      <c r="G13432" s="158">
        <v>83.482083388837083</v>
      </c>
    </row>
    <row r="13433" spans="1:7" x14ac:dyDescent="0.25">
      <c r="A13433" s="147">
        <v>13429</v>
      </c>
      <c r="B13433" s="151">
        <v>21401137442</v>
      </c>
      <c r="C13433" s="151">
        <v>612</v>
      </c>
      <c r="D13433" s="158">
        <v>1004.254459</v>
      </c>
      <c r="E13433" s="151">
        <v>9370</v>
      </c>
      <c r="F13433" s="151">
        <v>5</v>
      </c>
      <c r="G13433" s="158">
        <v>37.59824164113494</v>
      </c>
    </row>
    <row r="13434" spans="1:7" x14ac:dyDescent="0.25">
      <c r="A13434" s="147">
        <v>13430</v>
      </c>
      <c r="B13434" s="151">
        <v>21401137443</v>
      </c>
      <c r="C13434" s="151">
        <v>505</v>
      </c>
      <c r="D13434" s="158">
        <v>1063.6578400000001</v>
      </c>
      <c r="E13434" s="151">
        <v>4487</v>
      </c>
      <c r="F13434" s="151">
        <v>8</v>
      </c>
      <c r="G13434" s="158">
        <v>70.121220194485147</v>
      </c>
    </row>
    <row r="13435" spans="1:7" x14ac:dyDescent="0.25">
      <c r="A13435" s="147">
        <v>13431</v>
      </c>
      <c r="B13435" s="151">
        <v>21401137444</v>
      </c>
      <c r="C13435" s="151">
        <v>1430</v>
      </c>
      <c r="D13435" s="158">
        <v>1010.2413320000001</v>
      </c>
      <c r="E13435" s="151">
        <v>8965</v>
      </c>
      <c r="F13435" s="151">
        <v>5</v>
      </c>
      <c r="G13435" s="158">
        <v>40.295723990941788</v>
      </c>
    </row>
    <row r="13436" spans="1:7" x14ac:dyDescent="0.25">
      <c r="A13436" s="147">
        <v>13432</v>
      </c>
      <c r="B13436" s="151">
        <v>21401137445</v>
      </c>
      <c r="C13436" s="151">
        <v>498</v>
      </c>
      <c r="D13436" s="158">
        <v>1052.348641</v>
      </c>
      <c r="E13436" s="151">
        <v>5595</v>
      </c>
      <c r="F13436" s="151">
        <v>7</v>
      </c>
      <c r="G13436" s="158">
        <v>62.741441321433335</v>
      </c>
    </row>
    <row r="13437" spans="1:7" x14ac:dyDescent="0.25">
      <c r="A13437" s="147">
        <v>13433</v>
      </c>
      <c r="B13437" s="151">
        <v>21401137446</v>
      </c>
      <c r="C13437" s="151">
        <v>368</v>
      </c>
      <c r="D13437" s="158">
        <v>1066.764915</v>
      </c>
      <c r="E13437" s="151">
        <v>4214</v>
      </c>
      <c r="F13437" s="151">
        <v>8</v>
      </c>
      <c r="G13437" s="158">
        <v>71.939523111762355</v>
      </c>
    </row>
    <row r="13438" spans="1:7" x14ac:dyDescent="0.25">
      <c r="A13438" s="147">
        <v>13434</v>
      </c>
      <c r="B13438" s="151">
        <v>21401137447</v>
      </c>
      <c r="C13438" s="151">
        <v>424</v>
      </c>
      <c r="D13438" s="158">
        <v>1087.475919</v>
      </c>
      <c r="E13438" s="151">
        <v>2385</v>
      </c>
      <c r="F13438" s="151">
        <v>9</v>
      </c>
      <c r="G13438" s="158">
        <v>84.121486612495005</v>
      </c>
    </row>
    <row r="13439" spans="1:7" x14ac:dyDescent="0.25">
      <c r="A13439" s="147">
        <v>13435</v>
      </c>
      <c r="B13439" s="151">
        <v>21401137448</v>
      </c>
      <c r="C13439" s="151">
        <v>581</v>
      </c>
      <c r="D13439" s="158">
        <v>1017.761592</v>
      </c>
      <c r="E13439" s="151">
        <v>8433</v>
      </c>
      <c r="F13439" s="151">
        <v>5</v>
      </c>
      <c r="G13439" s="158">
        <v>43.839083522046089</v>
      </c>
    </row>
    <row r="13440" spans="1:7" x14ac:dyDescent="0.25">
      <c r="A13440" s="147">
        <v>13436</v>
      </c>
      <c r="B13440" s="151">
        <v>21401137449</v>
      </c>
      <c r="C13440" s="151">
        <v>340</v>
      </c>
      <c r="D13440" s="158">
        <v>907.03060630000004</v>
      </c>
      <c r="E13440" s="151">
        <v>13174</v>
      </c>
      <c r="F13440" s="151">
        <v>2</v>
      </c>
      <c r="G13440" s="158">
        <v>12.26188890368989</v>
      </c>
    </row>
    <row r="13441" spans="1:7" x14ac:dyDescent="0.25">
      <c r="A13441" s="147">
        <v>13437</v>
      </c>
      <c r="B13441" s="151">
        <v>21401137450</v>
      </c>
      <c r="C13441" s="151">
        <v>325</v>
      </c>
      <c r="D13441" s="158">
        <v>1059.889042</v>
      </c>
      <c r="E13441" s="151">
        <v>4828</v>
      </c>
      <c r="F13441" s="151">
        <v>7</v>
      </c>
      <c r="G13441" s="158">
        <v>67.850006660450248</v>
      </c>
    </row>
    <row r="13442" spans="1:7" x14ac:dyDescent="0.25">
      <c r="A13442" s="147">
        <v>13438</v>
      </c>
      <c r="B13442" s="151">
        <v>21401137451</v>
      </c>
      <c r="C13442" s="151">
        <v>393</v>
      </c>
      <c r="D13442" s="158">
        <v>1068.1977260000001</v>
      </c>
      <c r="E13442" s="151">
        <v>4085</v>
      </c>
      <c r="F13442" s="151">
        <v>8</v>
      </c>
      <c r="G13442" s="158">
        <v>72.79872119355268</v>
      </c>
    </row>
    <row r="13443" spans="1:7" x14ac:dyDescent="0.25">
      <c r="A13443" s="147">
        <v>13439</v>
      </c>
      <c r="B13443" s="151">
        <v>21401137452</v>
      </c>
      <c r="C13443" s="151">
        <v>503</v>
      </c>
      <c r="D13443" s="158">
        <v>1065.875773</v>
      </c>
      <c r="E13443" s="151">
        <v>4302</v>
      </c>
      <c r="F13443" s="151">
        <v>8</v>
      </c>
      <c r="G13443" s="158">
        <v>71.353403490075934</v>
      </c>
    </row>
    <row r="13444" spans="1:7" x14ac:dyDescent="0.25">
      <c r="A13444" s="147">
        <v>13440</v>
      </c>
      <c r="B13444" s="151">
        <v>21401137453</v>
      </c>
      <c r="C13444" s="151">
        <v>467</v>
      </c>
      <c r="D13444" s="158">
        <v>1091.510769</v>
      </c>
      <c r="E13444" s="151">
        <v>2038</v>
      </c>
      <c r="F13444" s="151">
        <v>9</v>
      </c>
      <c r="G13444" s="158">
        <v>86.432662848008519</v>
      </c>
    </row>
    <row r="13445" spans="1:7" x14ac:dyDescent="0.25">
      <c r="A13445" s="147">
        <v>13441</v>
      </c>
      <c r="B13445" s="151">
        <v>21401137454</v>
      </c>
      <c r="C13445" s="151">
        <v>419</v>
      </c>
      <c r="D13445" s="158">
        <v>1097.80539</v>
      </c>
      <c r="E13445" s="151">
        <v>1589</v>
      </c>
      <c r="F13445" s="151">
        <v>9</v>
      </c>
      <c r="G13445" s="158">
        <v>89.423205008658584</v>
      </c>
    </row>
    <row r="13446" spans="1:7" x14ac:dyDescent="0.25">
      <c r="A13446" s="147">
        <v>13442</v>
      </c>
      <c r="B13446" s="151">
        <v>21401137455</v>
      </c>
      <c r="C13446" s="151">
        <v>925</v>
      </c>
      <c r="D13446" s="158">
        <v>1048.882658</v>
      </c>
      <c r="E13446" s="151">
        <v>5911</v>
      </c>
      <c r="F13446" s="151">
        <v>7</v>
      </c>
      <c r="G13446" s="158">
        <v>60.636739043559338</v>
      </c>
    </row>
    <row r="13447" spans="1:7" x14ac:dyDescent="0.25">
      <c r="A13447" s="147">
        <v>13443</v>
      </c>
      <c r="B13447" s="151">
        <v>21401137501</v>
      </c>
      <c r="C13447" s="151">
        <v>181</v>
      </c>
      <c r="D13447" s="158">
        <v>876.9517409</v>
      </c>
      <c r="E13447" s="151">
        <v>13754</v>
      </c>
      <c r="F13447" s="151">
        <v>2</v>
      </c>
      <c r="G13447" s="158">
        <v>8.3988277607566282</v>
      </c>
    </row>
    <row r="13448" spans="1:7" x14ac:dyDescent="0.25">
      <c r="A13448" s="147">
        <v>13444</v>
      </c>
      <c r="B13448" s="151">
        <v>21401137502</v>
      </c>
      <c r="C13448" s="151">
        <v>192</v>
      </c>
      <c r="D13448" s="158">
        <v>1061.9991359999999</v>
      </c>
      <c r="E13448" s="151">
        <v>4649</v>
      </c>
      <c r="F13448" s="151">
        <v>8</v>
      </c>
      <c r="G13448" s="158">
        <v>69.042227254562405</v>
      </c>
    </row>
    <row r="13449" spans="1:7" x14ac:dyDescent="0.25">
      <c r="A13449" s="147">
        <v>13445</v>
      </c>
      <c r="B13449" s="151">
        <v>21401137503</v>
      </c>
      <c r="C13449" s="151">
        <v>261</v>
      </c>
      <c r="D13449" s="158">
        <v>1068.1324979999999</v>
      </c>
      <c r="E13449" s="151">
        <v>4099</v>
      </c>
      <c r="F13449" s="151">
        <v>8</v>
      </c>
      <c r="G13449" s="158">
        <v>72.705474890102579</v>
      </c>
    </row>
    <row r="13450" spans="1:7" x14ac:dyDescent="0.25">
      <c r="A13450" s="147">
        <v>13446</v>
      </c>
      <c r="B13450" s="151">
        <v>21401137504</v>
      </c>
      <c r="C13450" s="151">
        <v>438</v>
      </c>
      <c r="D13450" s="158">
        <v>954.24412840000002</v>
      </c>
      <c r="E13450" s="151">
        <v>11789</v>
      </c>
      <c r="F13450" s="151">
        <v>3</v>
      </c>
      <c r="G13450" s="158">
        <v>21.48661249500466</v>
      </c>
    </row>
    <row r="13451" spans="1:7" x14ac:dyDescent="0.25">
      <c r="A13451" s="147">
        <v>13447</v>
      </c>
      <c r="B13451" s="151">
        <v>21401137505</v>
      </c>
      <c r="C13451" s="151">
        <v>475</v>
      </c>
      <c r="D13451" s="158">
        <v>1024.9179180000001</v>
      </c>
      <c r="E13451" s="151">
        <v>7911</v>
      </c>
      <c r="F13451" s="151">
        <v>6</v>
      </c>
      <c r="G13451" s="158">
        <v>47.315838550686031</v>
      </c>
    </row>
    <row r="13452" spans="1:7" x14ac:dyDescent="0.25">
      <c r="A13452" s="147">
        <v>13448</v>
      </c>
      <c r="B13452" s="151">
        <v>21401137506</v>
      </c>
      <c r="C13452" s="151">
        <v>333</v>
      </c>
      <c r="D13452" s="158">
        <v>1003.3087</v>
      </c>
      <c r="E13452" s="151">
        <v>9430</v>
      </c>
      <c r="F13452" s="151">
        <v>5</v>
      </c>
      <c r="G13452" s="158">
        <v>37.198614626348743</v>
      </c>
    </row>
    <row r="13453" spans="1:7" x14ac:dyDescent="0.25">
      <c r="A13453" s="147">
        <v>13449</v>
      </c>
      <c r="B13453" s="151">
        <v>21401137507</v>
      </c>
      <c r="C13453" s="151">
        <v>578</v>
      </c>
      <c r="D13453" s="158">
        <v>1013.956024</v>
      </c>
      <c r="E13453" s="151">
        <v>8704</v>
      </c>
      <c r="F13453" s="151">
        <v>5</v>
      </c>
      <c r="G13453" s="158">
        <v>42.034101505261759</v>
      </c>
    </row>
    <row r="13454" spans="1:7" x14ac:dyDescent="0.25">
      <c r="A13454" s="147">
        <v>13450</v>
      </c>
      <c r="B13454" s="151">
        <v>21401137508</v>
      </c>
      <c r="C13454" s="151">
        <v>504</v>
      </c>
      <c r="D13454" s="158">
        <v>1011.228598</v>
      </c>
      <c r="E13454" s="151">
        <v>8902</v>
      </c>
      <c r="F13454" s="151">
        <v>5</v>
      </c>
      <c r="G13454" s="158">
        <v>40.7153323564673</v>
      </c>
    </row>
    <row r="13455" spans="1:7" x14ac:dyDescent="0.25">
      <c r="A13455" s="147">
        <v>13451</v>
      </c>
      <c r="B13455" s="151">
        <v>21401137510</v>
      </c>
      <c r="C13455" s="151">
        <v>679</v>
      </c>
      <c r="D13455" s="158">
        <v>1020.855584</v>
      </c>
      <c r="E13455" s="151">
        <v>8217</v>
      </c>
      <c r="F13455" s="151">
        <v>5</v>
      </c>
      <c r="G13455" s="158">
        <v>45.277740775276406</v>
      </c>
    </row>
    <row r="13456" spans="1:7" x14ac:dyDescent="0.25">
      <c r="A13456" s="147">
        <v>13452</v>
      </c>
      <c r="B13456" s="151">
        <v>21401137511</v>
      </c>
      <c r="C13456" s="151">
        <v>576</v>
      </c>
      <c r="D13456" s="158">
        <v>1044.3286350000001</v>
      </c>
      <c r="E13456" s="151">
        <v>6305</v>
      </c>
      <c r="F13456" s="151">
        <v>7</v>
      </c>
      <c r="G13456" s="158">
        <v>58.012521646463298</v>
      </c>
    </row>
    <row r="13457" spans="1:7" x14ac:dyDescent="0.25">
      <c r="A13457" s="147">
        <v>13453</v>
      </c>
      <c r="B13457" s="151">
        <v>21401137512</v>
      </c>
      <c r="C13457" s="151">
        <v>449</v>
      </c>
      <c r="D13457" s="158">
        <v>1065.786368</v>
      </c>
      <c r="E13457" s="151">
        <v>4308</v>
      </c>
      <c r="F13457" s="151">
        <v>8</v>
      </c>
      <c r="G13457" s="158">
        <v>71.313440788597305</v>
      </c>
    </row>
    <row r="13458" spans="1:7" x14ac:dyDescent="0.25">
      <c r="A13458" s="147">
        <v>13454</v>
      </c>
      <c r="B13458" s="151">
        <v>21401137513</v>
      </c>
      <c r="C13458" s="151">
        <v>471</v>
      </c>
      <c r="D13458" s="158">
        <v>1044.482491</v>
      </c>
      <c r="E13458" s="151">
        <v>6294</v>
      </c>
      <c r="F13458" s="151">
        <v>7</v>
      </c>
      <c r="G13458" s="158">
        <v>58.085786599174106</v>
      </c>
    </row>
    <row r="13459" spans="1:7" x14ac:dyDescent="0.25">
      <c r="A13459" s="147">
        <v>13455</v>
      </c>
      <c r="B13459" s="151">
        <v>21401137514</v>
      </c>
      <c r="C13459" s="151">
        <v>315</v>
      </c>
      <c r="D13459" s="158">
        <v>1046.0831459999999</v>
      </c>
      <c r="E13459" s="151">
        <v>6148</v>
      </c>
      <c r="F13459" s="151">
        <v>7</v>
      </c>
      <c r="G13459" s="158">
        <v>59.058212335153861</v>
      </c>
    </row>
    <row r="13460" spans="1:7" x14ac:dyDescent="0.25">
      <c r="A13460" s="147">
        <v>13456</v>
      </c>
      <c r="B13460" s="151">
        <v>21401137515</v>
      </c>
      <c r="C13460" s="151">
        <v>517</v>
      </c>
      <c r="D13460" s="158">
        <v>962.48838249999994</v>
      </c>
      <c r="E13460" s="151">
        <v>11450</v>
      </c>
      <c r="F13460" s="151">
        <v>3</v>
      </c>
      <c r="G13460" s="158">
        <v>23.744505128546688</v>
      </c>
    </row>
    <row r="13461" spans="1:7" x14ac:dyDescent="0.25">
      <c r="A13461" s="147">
        <v>13457</v>
      </c>
      <c r="B13461" s="151">
        <v>21401137516</v>
      </c>
      <c r="C13461" s="151">
        <v>373</v>
      </c>
      <c r="D13461" s="158">
        <v>1065.016511</v>
      </c>
      <c r="E13461" s="151">
        <v>4371</v>
      </c>
      <c r="F13461" s="151">
        <v>8</v>
      </c>
      <c r="G13461" s="158">
        <v>70.8938324230718</v>
      </c>
    </row>
    <row r="13462" spans="1:7" x14ac:dyDescent="0.25">
      <c r="A13462" s="147">
        <v>13458</v>
      </c>
      <c r="B13462" s="151">
        <v>21401137517</v>
      </c>
      <c r="C13462" s="151">
        <v>588</v>
      </c>
      <c r="D13462" s="158">
        <v>1056.729253</v>
      </c>
      <c r="E13462" s="151">
        <v>5181</v>
      </c>
      <c r="F13462" s="151">
        <v>7</v>
      </c>
      <c r="G13462" s="158">
        <v>65.498867723458105</v>
      </c>
    </row>
    <row r="13463" spans="1:7" x14ac:dyDescent="0.25">
      <c r="A13463" s="147">
        <v>13459</v>
      </c>
      <c r="B13463" s="151">
        <v>21401137518</v>
      </c>
      <c r="C13463" s="151">
        <v>294</v>
      </c>
      <c r="D13463" s="158">
        <v>900.43167149999999</v>
      </c>
      <c r="E13463" s="151">
        <v>13326</v>
      </c>
      <c r="F13463" s="151">
        <v>2</v>
      </c>
      <c r="G13463" s="158">
        <v>11.249500466231517</v>
      </c>
    </row>
    <row r="13464" spans="1:7" x14ac:dyDescent="0.25">
      <c r="A13464" s="147">
        <v>13460</v>
      </c>
      <c r="B13464" s="151">
        <v>21401137519</v>
      </c>
      <c r="C13464" s="151">
        <v>548</v>
      </c>
      <c r="D13464" s="158">
        <v>1056.477249</v>
      </c>
      <c r="E13464" s="151">
        <v>5201</v>
      </c>
      <c r="F13464" s="151">
        <v>7</v>
      </c>
      <c r="G13464" s="158">
        <v>65.365658718529374</v>
      </c>
    </row>
    <row r="13465" spans="1:7" x14ac:dyDescent="0.25">
      <c r="A13465" s="147">
        <v>13461</v>
      </c>
      <c r="B13465" s="151">
        <v>21401137520</v>
      </c>
      <c r="C13465" s="151">
        <v>481</v>
      </c>
      <c r="D13465" s="158">
        <v>1019.972313</v>
      </c>
      <c r="E13465" s="151">
        <v>8293</v>
      </c>
      <c r="F13465" s="151">
        <v>5</v>
      </c>
      <c r="G13465" s="158">
        <v>44.771546556547221</v>
      </c>
    </row>
    <row r="13466" spans="1:7" x14ac:dyDescent="0.25">
      <c r="A13466" s="147">
        <v>13462</v>
      </c>
      <c r="B13466" s="151">
        <v>21401137521</v>
      </c>
      <c r="C13466" s="151">
        <v>472</v>
      </c>
      <c r="D13466" s="158">
        <v>1033.6157069999999</v>
      </c>
      <c r="E13466" s="151">
        <v>7216</v>
      </c>
      <c r="F13466" s="151">
        <v>6</v>
      </c>
      <c r="G13466" s="158">
        <v>51.94485147195951</v>
      </c>
    </row>
    <row r="13467" spans="1:7" x14ac:dyDescent="0.25">
      <c r="A13467" s="147">
        <v>13463</v>
      </c>
      <c r="B13467" s="151">
        <v>21401137522</v>
      </c>
      <c r="C13467" s="151">
        <v>497</v>
      </c>
      <c r="D13467" s="158">
        <v>985.22807839999996</v>
      </c>
      <c r="E13467" s="151">
        <v>10412</v>
      </c>
      <c r="F13467" s="151">
        <v>4</v>
      </c>
      <c r="G13467" s="158">
        <v>30.658052484347941</v>
      </c>
    </row>
    <row r="13468" spans="1:7" x14ac:dyDescent="0.25">
      <c r="A13468" s="147">
        <v>13464</v>
      </c>
      <c r="B13468" s="151">
        <v>21401137523</v>
      </c>
      <c r="C13468" s="151">
        <v>577</v>
      </c>
      <c r="D13468" s="158">
        <v>1000.908821</v>
      </c>
      <c r="E13468" s="151">
        <v>9561</v>
      </c>
      <c r="F13468" s="151">
        <v>5</v>
      </c>
      <c r="G13468" s="158">
        <v>36.326095644065539</v>
      </c>
    </row>
    <row r="13469" spans="1:7" x14ac:dyDescent="0.25">
      <c r="A13469" s="147">
        <v>13465</v>
      </c>
      <c r="B13469" s="151">
        <v>21401137524</v>
      </c>
      <c r="C13469" s="151">
        <v>438</v>
      </c>
      <c r="D13469" s="158">
        <v>865.72495749999996</v>
      </c>
      <c r="E13469" s="151">
        <v>13928</v>
      </c>
      <c r="F13469" s="151">
        <v>1</v>
      </c>
      <c r="G13469" s="158">
        <v>7.2399094178766488</v>
      </c>
    </row>
    <row r="13470" spans="1:7" x14ac:dyDescent="0.25">
      <c r="A13470" s="147">
        <v>13466</v>
      </c>
      <c r="B13470" s="151">
        <v>21401137526</v>
      </c>
      <c r="C13470" s="151">
        <v>598</v>
      </c>
      <c r="D13470" s="158">
        <v>1020.45344</v>
      </c>
      <c r="E13470" s="151">
        <v>8257</v>
      </c>
      <c r="F13470" s="151">
        <v>5</v>
      </c>
      <c r="G13470" s="158">
        <v>45.011322765418946</v>
      </c>
    </row>
    <row r="13471" spans="1:7" x14ac:dyDescent="0.25">
      <c r="A13471" s="147">
        <v>13467</v>
      </c>
      <c r="B13471" s="151">
        <v>21401137527</v>
      </c>
      <c r="C13471" s="151">
        <v>557</v>
      </c>
      <c r="D13471" s="158">
        <v>1015.62281</v>
      </c>
      <c r="E13471" s="151">
        <v>8604</v>
      </c>
      <c r="F13471" s="151">
        <v>5</v>
      </c>
      <c r="G13471" s="158">
        <v>42.700146529905417</v>
      </c>
    </row>
    <row r="13472" spans="1:7" x14ac:dyDescent="0.25">
      <c r="A13472" s="147">
        <v>13468</v>
      </c>
      <c r="B13472" s="151">
        <v>21401137528</v>
      </c>
      <c r="C13472" s="151">
        <v>547</v>
      </c>
      <c r="D13472" s="158">
        <v>996.03768090000005</v>
      </c>
      <c r="E13472" s="151">
        <v>9849</v>
      </c>
      <c r="F13472" s="151">
        <v>4</v>
      </c>
      <c r="G13472" s="158">
        <v>34.40788597309178</v>
      </c>
    </row>
    <row r="13473" spans="1:7" x14ac:dyDescent="0.25">
      <c r="A13473" s="147">
        <v>13469</v>
      </c>
      <c r="B13473" s="151">
        <v>21401137529</v>
      </c>
      <c r="C13473" s="151">
        <v>338</v>
      </c>
      <c r="D13473" s="158">
        <v>974.32477830000005</v>
      </c>
      <c r="E13473" s="151">
        <v>10936</v>
      </c>
      <c r="F13473" s="151">
        <v>4</v>
      </c>
      <c r="G13473" s="158">
        <v>27.167976555215134</v>
      </c>
    </row>
    <row r="13474" spans="1:7" x14ac:dyDescent="0.25">
      <c r="A13474" s="147">
        <v>13470</v>
      </c>
      <c r="B13474" s="151">
        <v>21401137530</v>
      </c>
      <c r="C13474" s="151">
        <v>367</v>
      </c>
      <c r="D13474" s="158">
        <v>990.86115440000003</v>
      </c>
      <c r="E13474" s="151">
        <v>10110</v>
      </c>
      <c r="F13474" s="151">
        <v>4</v>
      </c>
      <c r="G13474" s="158">
        <v>32.669508458771816</v>
      </c>
    </row>
    <row r="13475" spans="1:7" x14ac:dyDescent="0.25">
      <c r="A13475" s="147">
        <v>13471</v>
      </c>
      <c r="B13475" s="151">
        <v>21401137531</v>
      </c>
      <c r="C13475" s="151">
        <v>367</v>
      </c>
      <c r="D13475" s="158">
        <v>996.21578980000004</v>
      </c>
      <c r="E13475" s="151">
        <v>9837</v>
      </c>
      <c r="F13475" s="151">
        <v>4</v>
      </c>
      <c r="G13475" s="158">
        <v>34.487811376049024</v>
      </c>
    </row>
    <row r="13476" spans="1:7" x14ac:dyDescent="0.25">
      <c r="A13476" s="147">
        <v>13472</v>
      </c>
      <c r="B13476" s="151">
        <v>21401137532</v>
      </c>
      <c r="C13476" s="151">
        <v>335</v>
      </c>
      <c r="D13476" s="158">
        <v>951.74982339999997</v>
      </c>
      <c r="E13476" s="151">
        <v>11877</v>
      </c>
      <c r="F13476" s="151">
        <v>3</v>
      </c>
      <c r="G13476" s="158">
        <v>20.900492873318235</v>
      </c>
    </row>
    <row r="13477" spans="1:7" x14ac:dyDescent="0.25">
      <c r="A13477" s="147">
        <v>13473</v>
      </c>
      <c r="B13477" s="151">
        <v>21401137533</v>
      </c>
      <c r="C13477" s="151">
        <v>398</v>
      </c>
      <c r="D13477" s="158">
        <v>879.11182910000002</v>
      </c>
      <c r="E13477" s="151">
        <v>13714</v>
      </c>
      <c r="F13477" s="151">
        <v>2</v>
      </c>
      <c r="G13477" s="158">
        <v>8.665245770614094</v>
      </c>
    </row>
    <row r="13478" spans="1:7" x14ac:dyDescent="0.25">
      <c r="A13478" s="147">
        <v>13474</v>
      </c>
      <c r="B13478" s="151">
        <v>21401137534</v>
      </c>
      <c r="C13478" s="151">
        <v>263</v>
      </c>
      <c r="D13478" s="158">
        <v>916.72682459999999</v>
      </c>
      <c r="E13478" s="151">
        <v>12935</v>
      </c>
      <c r="F13478" s="151">
        <v>2</v>
      </c>
      <c r="G13478" s="158">
        <v>13.853736512588252</v>
      </c>
    </row>
    <row r="13479" spans="1:7" x14ac:dyDescent="0.25">
      <c r="A13479" s="147">
        <v>13475</v>
      </c>
      <c r="B13479" s="151">
        <v>21401137535</v>
      </c>
      <c r="C13479" s="151">
        <v>401</v>
      </c>
      <c r="D13479" s="158">
        <v>976.65579969999999</v>
      </c>
      <c r="E13479" s="151">
        <v>10831</v>
      </c>
      <c r="F13479" s="151">
        <v>4</v>
      </c>
      <c r="G13479" s="158">
        <v>27.867323831090985</v>
      </c>
    </row>
    <row r="13480" spans="1:7" x14ac:dyDescent="0.25">
      <c r="A13480" s="147">
        <v>13476</v>
      </c>
      <c r="B13480" s="151">
        <v>21401137536</v>
      </c>
      <c r="C13480" s="151">
        <v>358</v>
      </c>
      <c r="D13480" s="158">
        <v>1037.0914399999999</v>
      </c>
      <c r="E13480" s="151">
        <v>6965</v>
      </c>
      <c r="F13480" s="151">
        <v>6</v>
      </c>
      <c r="G13480" s="158">
        <v>53.616624483815102</v>
      </c>
    </row>
    <row r="13481" spans="1:7" x14ac:dyDescent="0.25">
      <c r="A13481" s="147">
        <v>13477</v>
      </c>
      <c r="B13481" s="151">
        <v>21401137537</v>
      </c>
      <c r="C13481" s="151">
        <v>471</v>
      </c>
      <c r="D13481" s="158">
        <v>996.72288860000003</v>
      </c>
      <c r="E13481" s="151">
        <v>9803</v>
      </c>
      <c r="F13481" s="151">
        <v>4</v>
      </c>
      <c r="G13481" s="158">
        <v>34.714266684427869</v>
      </c>
    </row>
    <row r="13482" spans="1:7" x14ac:dyDescent="0.25">
      <c r="A13482" s="147">
        <v>13478</v>
      </c>
      <c r="B13482" s="151">
        <v>21401137538</v>
      </c>
      <c r="C13482" s="151">
        <v>451</v>
      </c>
      <c r="D13482" s="158">
        <v>936.04431450000004</v>
      </c>
      <c r="E13482" s="151">
        <v>12423</v>
      </c>
      <c r="F13482" s="151">
        <v>3</v>
      </c>
      <c r="G13482" s="158">
        <v>17.263887038763819</v>
      </c>
    </row>
    <row r="13483" spans="1:7" x14ac:dyDescent="0.25">
      <c r="A13483" s="147">
        <v>13479</v>
      </c>
      <c r="B13483" s="151">
        <v>21401137539</v>
      </c>
      <c r="C13483" s="151">
        <v>522</v>
      </c>
      <c r="D13483" s="158">
        <v>977.40499709999995</v>
      </c>
      <c r="E13483" s="151">
        <v>10787</v>
      </c>
      <c r="F13483" s="151">
        <v>4</v>
      </c>
      <c r="G13483" s="158">
        <v>28.160383641934196</v>
      </c>
    </row>
    <row r="13484" spans="1:7" x14ac:dyDescent="0.25">
      <c r="A13484" s="147">
        <v>13480</v>
      </c>
      <c r="B13484" s="151">
        <v>21401137540</v>
      </c>
      <c r="C13484" s="151">
        <v>477</v>
      </c>
      <c r="D13484" s="158">
        <v>929.32058470000004</v>
      </c>
      <c r="E13484" s="151">
        <v>12628</v>
      </c>
      <c r="F13484" s="151">
        <v>2</v>
      </c>
      <c r="G13484" s="158">
        <v>15.898494738244306</v>
      </c>
    </row>
    <row r="13485" spans="1:7" x14ac:dyDescent="0.25">
      <c r="A13485" s="147">
        <v>13481</v>
      </c>
      <c r="B13485" s="151">
        <v>21401137541</v>
      </c>
      <c r="C13485" s="151">
        <v>519</v>
      </c>
      <c r="D13485" s="158">
        <v>972.4514858</v>
      </c>
      <c r="E13485" s="151">
        <v>11017</v>
      </c>
      <c r="F13485" s="151">
        <v>4</v>
      </c>
      <c r="G13485" s="158">
        <v>26.628480085253763</v>
      </c>
    </row>
    <row r="13486" spans="1:7" x14ac:dyDescent="0.25">
      <c r="A13486" s="147">
        <v>13482</v>
      </c>
      <c r="B13486" s="151">
        <v>21401137601</v>
      </c>
      <c r="C13486" s="151">
        <v>296</v>
      </c>
      <c r="D13486" s="158">
        <v>960.77903500000002</v>
      </c>
      <c r="E13486" s="151">
        <v>11531</v>
      </c>
      <c r="F13486" s="151">
        <v>3</v>
      </c>
      <c r="G13486" s="158">
        <v>23.205008658585321</v>
      </c>
    </row>
    <row r="13487" spans="1:7" x14ac:dyDescent="0.25">
      <c r="A13487" s="147">
        <v>13483</v>
      </c>
      <c r="B13487" s="151">
        <v>21401137603</v>
      </c>
      <c r="C13487" s="151">
        <v>1298</v>
      </c>
      <c r="D13487" s="158">
        <v>1034.897412</v>
      </c>
      <c r="E13487" s="151">
        <v>7132</v>
      </c>
      <c r="F13487" s="151">
        <v>6</v>
      </c>
      <c r="G13487" s="158">
        <v>52.504329292660181</v>
      </c>
    </row>
    <row r="13488" spans="1:7" x14ac:dyDescent="0.25">
      <c r="A13488" s="147">
        <v>13484</v>
      </c>
      <c r="B13488" s="151">
        <v>21401137604</v>
      </c>
      <c r="C13488" s="151">
        <v>338</v>
      </c>
      <c r="D13488" s="158">
        <v>1006.401582</v>
      </c>
      <c r="E13488" s="151">
        <v>9222</v>
      </c>
      <c r="F13488" s="151">
        <v>5</v>
      </c>
      <c r="G13488" s="158">
        <v>38.583988277607567</v>
      </c>
    </row>
    <row r="13489" spans="1:7" x14ac:dyDescent="0.25">
      <c r="A13489" s="147">
        <v>13485</v>
      </c>
      <c r="B13489" s="151">
        <v>21401137605</v>
      </c>
      <c r="C13489" s="151">
        <v>769</v>
      </c>
      <c r="D13489" s="158">
        <v>1048.856912</v>
      </c>
      <c r="E13489" s="151">
        <v>5915</v>
      </c>
      <c r="F13489" s="151">
        <v>7</v>
      </c>
      <c r="G13489" s="158">
        <v>60.610097242573602</v>
      </c>
    </row>
    <row r="13490" spans="1:7" x14ac:dyDescent="0.25">
      <c r="A13490" s="147">
        <v>13486</v>
      </c>
      <c r="B13490" s="151">
        <v>21401137606</v>
      </c>
      <c r="C13490" s="151">
        <v>711</v>
      </c>
      <c r="D13490" s="158">
        <v>1023.788572</v>
      </c>
      <c r="E13490" s="151">
        <v>8006</v>
      </c>
      <c r="F13490" s="151">
        <v>6</v>
      </c>
      <c r="G13490" s="158">
        <v>46.683095777274545</v>
      </c>
    </row>
    <row r="13491" spans="1:7" x14ac:dyDescent="0.25">
      <c r="A13491" s="147">
        <v>13487</v>
      </c>
      <c r="B13491" s="151">
        <v>21401137607</v>
      </c>
      <c r="C13491" s="151">
        <v>307</v>
      </c>
      <c r="D13491" s="158">
        <v>1003.45875</v>
      </c>
      <c r="E13491" s="151">
        <v>9414</v>
      </c>
      <c r="F13491" s="151">
        <v>5</v>
      </c>
      <c r="G13491" s="158">
        <v>37.30518183029173</v>
      </c>
    </row>
    <row r="13492" spans="1:7" x14ac:dyDescent="0.25">
      <c r="A13492" s="147">
        <v>13488</v>
      </c>
      <c r="B13492" s="151">
        <v>21401137608</v>
      </c>
      <c r="C13492" s="151">
        <v>298</v>
      </c>
      <c r="D13492" s="158">
        <v>1048.08592</v>
      </c>
      <c r="E13492" s="151">
        <v>5977</v>
      </c>
      <c r="F13492" s="151">
        <v>7</v>
      </c>
      <c r="G13492" s="158">
        <v>60.197149327294532</v>
      </c>
    </row>
    <row r="13493" spans="1:7" x14ac:dyDescent="0.25">
      <c r="A13493" s="147">
        <v>13489</v>
      </c>
      <c r="B13493" s="151">
        <v>21401137609</v>
      </c>
      <c r="C13493" s="151">
        <v>260</v>
      </c>
      <c r="D13493" s="158">
        <v>1052.7000539999999</v>
      </c>
      <c r="E13493" s="151">
        <v>5562</v>
      </c>
      <c r="F13493" s="151">
        <v>7</v>
      </c>
      <c r="G13493" s="158">
        <v>62.961236179565738</v>
      </c>
    </row>
    <row r="13494" spans="1:7" x14ac:dyDescent="0.25">
      <c r="A13494" s="147">
        <v>13490</v>
      </c>
      <c r="B13494" s="151">
        <v>21401137610</v>
      </c>
      <c r="C13494" s="151">
        <v>309</v>
      </c>
      <c r="D13494" s="158">
        <v>1024.5595519999999</v>
      </c>
      <c r="E13494" s="151">
        <v>7938</v>
      </c>
      <c r="F13494" s="151">
        <v>6</v>
      </c>
      <c r="G13494" s="158">
        <v>47.136006394032236</v>
      </c>
    </row>
    <row r="13495" spans="1:7" x14ac:dyDescent="0.25">
      <c r="A13495" s="147">
        <v>13491</v>
      </c>
      <c r="B13495" s="151">
        <v>21401137611</v>
      </c>
      <c r="C13495" s="151">
        <v>429</v>
      </c>
      <c r="D13495" s="158">
        <v>1038.538675</v>
      </c>
      <c r="E13495" s="151">
        <v>6833</v>
      </c>
      <c r="F13495" s="151">
        <v>6</v>
      </c>
      <c r="G13495" s="158">
        <v>54.495803916344741</v>
      </c>
    </row>
    <row r="13496" spans="1:7" x14ac:dyDescent="0.25">
      <c r="A13496" s="147">
        <v>13492</v>
      </c>
      <c r="B13496" s="151">
        <v>21401137612</v>
      </c>
      <c r="C13496" s="151">
        <v>418</v>
      </c>
      <c r="D13496" s="158">
        <v>1057.9399639999999</v>
      </c>
      <c r="E13496" s="151">
        <v>5043</v>
      </c>
      <c r="F13496" s="151">
        <v>7</v>
      </c>
      <c r="G13496" s="158">
        <v>66.418009857466359</v>
      </c>
    </row>
    <row r="13497" spans="1:7" x14ac:dyDescent="0.25">
      <c r="A13497" s="147">
        <v>13493</v>
      </c>
      <c r="B13497" s="151">
        <v>21401137613</v>
      </c>
      <c r="C13497" s="151">
        <v>508</v>
      </c>
      <c r="D13497" s="158">
        <v>967.92284110000003</v>
      </c>
      <c r="E13497" s="151">
        <v>11211</v>
      </c>
      <c r="F13497" s="151">
        <v>3</v>
      </c>
      <c r="G13497" s="158">
        <v>25.336352737445051</v>
      </c>
    </row>
    <row r="13498" spans="1:7" x14ac:dyDescent="0.25">
      <c r="A13498" s="147">
        <v>13494</v>
      </c>
      <c r="B13498" s="151">
        <v>21401137614</v>
      </c>
      <c r="C13498" s="151">
        <v>503</v>
      </c>
      <c r="D13498" s="158">
        <v>989.35112700000002</v>
      </c>
      <c r="E13498" s="151">
        <v>10189</v>
      </c>
      <c r="F13498" s="151">
        <v>4</v>
      </c>
      <c r="G13498" s="158">
        <v>32.143332889303316</v>
      </c>
    </row>
    <row r="13499" spans="1:7" x14ac:dyDescent="0.25">
      <c r="A13499" s="147">
        <v>13495</v>
      </c>
      <c r="B13499" s="151">
        <v>21401137615</v>
      </c>
      <c r="C13499" s="151">
        <v>506</v>
      </c>
      <c r="D13499" s="158">
        <v>1032.819377</v>
      </c>
      <c r="E13499" s="151">
        <v>7267</v>
      </c>
      <c r="F13499" s="151">
        <v>6</v>
      </c>
      <c r="G13499" s="158">
        <v>51.605168509391234</v>
      </c>
    </row>
    <row r="13500" spans="1:7" x14ac:dyDescent="0.25">
      <c r="A13500" s="147">
        <v>13496</v>
      </c>
      <c r="B13500" s="151">
        <v>21401137616</v>
      </c>
      <c r="C13500" s="151">
        <v>635</v>
      </c>
      <c r="D13500" s="158">
        <v>1104.2615559999999</v>
      </c>
      <c r="E13500" s="151">
        <v>1132</v>
      </c>
      <c r="F13500" s="151">
        <v>10</v>
      </c>
      <c r="G13500" s="158">
        <v>92.467030771280136</v>
      </c>
    </row>
    <row r="13501" spans="1:7" x14ac:dyDescent="0.25">
      <c r="A13501" s="147">
        <v>13497</v>
      </c>
      <c r="B13501" s="151">
        <v>21401137618</v>
      </c>
      <c r="C13501" s="151">
        <v>331</v>
      </c>
      <c r="D13501" s="158">
        <v>1040.304543</v>
      </c>
      <c r="E13501" s="151">
        <v>6672</v>
      </c>
      <c r="F13501" s="151">
        <v>6</v>
      </c>
      <c r="G13501" s="158">
        <v>55.568136406021054</v>
      </c>
    </row>
    <row r="13502" spans="1:7" x14ac:dyDescent="0.25">
      <c r="A13502" s="147">
        <v>13498</v>
      </c>
      <c r="B13502" s="151">
        <v>21401137619</v>
      </c>
      <c r="C13502" s="151">
        <v>428</v>
      </c>
      <c r="D13502" s="158">
        <v>968.63948549999998</v>
      </c>
      <c r="E13502" s="151">
        <v>11179</v>
      </c>
      <c r="F13502" s="151">
        <v>3</v>
      </c>
      <c r="G13502" s="158">
        <v>25.549487145331025</v>
      </c>
    </row>
    <row r="13503" spans="1:7" x14ac:dyDescent="0.25">
      <c r="A13503" s="147">
        <v>13499</v>
      </c>
      <c r="B13503" s="151">
        <v>21401137620</v>
      </c>
      <c r="C13503" s="151">
        <v>369</v>
      </c>
      <c r="D13503" s="158">
        <v>949.84310070000004</v>
      </c>
      <c r="E13503" s="151">
        <v>11952</v>
      </c>
      <c r="F13503" s="151">
        <v>3</v>
      </c>
      <c r="G13503" s="158">
        <v>20.400959104835486</v>
      </c>
    </row>
    <row r="13504" spans="1:7" x14ac:dyDescent="0.25">
      <c r="A13504" s="147">
        <v>13500</v>
      </c>
      <c r="B13504" s="151">
        <v>21401137621</v>
      </c>
      <c r="C13504" s="151">
        <v>539</v>
      </c>
      <c r="D13504" s="158">
        <v>1067.699482</v>
      </c>
      <c r="E13504" s="151">
        <v>4143</v>
      </c>
      <c r="F13504" s="151">
        <v>8</v>
      </c>
      <c r="G13504" s="158">
        <v>72.412415079259361</v>
      </c>
    </row>
    <row r="13505" spans="1:7" x14ac:dyDescent="0.25">
      <c r="A13505" s="147">
        <v>13501</v>
      </c>
      <c r="B13505" s="151">
        <v>21401137622</v>
      </c>
      <c r="C13505" s="151">
        <v>556</v>
      </c>
      <c r="D13505" s="158">
        <v>1122.3550439999999</v>
      </c>
      <c r="E13505" s="151">
        <v>379</v>
      </c>
      <c r="F13505" s="151">
        <v>10</v>
      </c>
      <c r="G13505" s="158">
        <v>97.482349806846941</v>
      </c>
    </row>
    <row r="13506" spans="1:7" x14ac:dyDescent="0.25">
      <c r="A13506" s="147">
        <v>13502</v>
      </c>
      <c r="B13506" s="151">
        <v>21401137623</v>
      </c>
      <c r="C13506" s="151">
        <v>358</v>
      </c>
      <c r="D13506" s="158">
        <v>1117.5495759999999</v>
      </c>
      <c r="E13506" s="151">
        <v>533</v>
      </c>
      <c r="F13506" s="151">
        <v>10</v>
      </c>
      <c r="G13506" s="158">
        <v>96.456640468895699</v>
      </c>
    </row>
    <row r="13507" spans="1:7" x14ac:dyDescent="0.25">
      <c r="A13507" s="147">
        <v>13503</v>
      </c>
      <c r="B13507" s="151">
        <v>21401137624</v>
      </c>
      <c r="C13507" s="151">
        <v>329</v>
      </c>
      <c r="D13507" s="158">
        <v>1097.5889440000001</v>
      </c>
      <c r="E13507" s="151">
        <v>1602</v>
      </c>
      <c r="F13507" s="151">
        <v>9</v>
      </c>
      <c r="G13507" s="158">
        <v>89.336619155454912</v>
      </c>
    </row>
    <row r="13508" spans="1:7" x14ac:dyDescent="0.25">
      <c r="A13508" s="147">
        <v>13504</v>
      </c>
      <c r="B13508" s="151">
        <v>21401137625</v>
      </c>
      <c r="C13508" s="151">
        <v>771</v>
      </c>
      <c r="D13508" s="158">
        <v>1081.1413640000001</v>
      </c>
      <c r="E13508" s="151">
        <v>2942</v>
      </c>
      <c r="F13508" s="151">
        <v>9</v>
      </c>
      <c r="G13508" s="158">
        <v>80.411615825229788</v>
      </c>
    </row>
    <row r="13509" spans="1:7" x14ac:dyDescent="0.25">
      <c r="A13509" s="147">
        <v>13505</v>
      </c>
      <c r="B13509" s="151">
        <v>21401137626</v>
      </c>
      <c r="C13509" s="151">
        <v>389</v>
      </c>
      <c r="D13509" s="158">
        <v>1079.144061</v>
      </c>
      <c r="E13509" s="151">
        <v>3119</v>
      </c>
      <c r="F13509" s="151">
        <v>8</v>
      </c>
      <c r="G13509" s="158">
        <v>79.232716131610488</v>
      </c>
    </row>
    <row r="13510" spans="1:7" x14ac:dyDescent="0.25">
      <c r="A13510" s="147">
        <v>13506</v>
      </c>
      <c r="B13510" s="151">
        <v>21401137627</v>
      </c>
      <c r="C13510" s="151">
        <v>363</v>
      </c>
      <c r="D13510" s="158">
        <v>1112.060414</v>
      </c>
      <c r="E13510" s="151">
        <v>741</v>
      </c>
      <c r="F13510" s="151">
        <v>10</v>
      </c>
      <c r="G13510" s="158">
        <v>95.071266817636868</v>
      </c>
    </row>
    <row r="13511" spans="1:7" x14ac:dyDescent="0.25">
      <c r="A13511" s="147">
        <v>13507</v>
      </c>
      <c r="B13511" s="151">
        <v>21401137631</v>
      </c>
      <c r="C13511" s="151">
        <v>793</v>
      </c>
      <c r="D13511" s="158">
        <v>1090.929979</v>
      </c>
      <c r="E13511" s="151">
        <v>2097</v>
      </c>
      <c r="F13511" s="151">
        <v>9</v>
      </c>
      <c r="G13511" s="158">
        <v>86.039696283468757</v>
      </c>
    </row>
    <row r="13512" spans="1:7" x14ac:dyDescent="0.25">
      <c r="A13512" s="147">
        <v>13508</v>
      </c>
      <c r="B13512" s="151">
        <v>21401137632</v>
      </c>
      <c r="C13512" s="151">
        <v>483</v>
      </c>
      <c r="D13512" s="158">
        <v>1104.498292</v>
      </c>
      <c r="E13512" s="151">
        <v>1124</v>
      </c>
      <c r="F13512" s="151">
        <v>10</v>
      </c>
      <c r="G13512" s="158">
        <v>92.520314373251637</v>
      </c>
    </row>
    <row r="13513" spans="1:7" x14ac:dyDescent="0.25">
      <c r="A13513" s="147">
        <v>13509</v>
      </c>
      <c r="B13513" s="151">
        <v>21402137701</v>
      </c>
      <c r="C13513" s="151">
        <v>291</v>
      </c>
      <c r="D13513" s="158">
        <v>983.36878639999998</v>
      </c>
      <c r="E13513" s="151">
        <v>10503</v>
      </c>
      <c r="F13513" s="151">
        <v>4</v>
      </c>
      <c r="G13513" s="158">
        <v>30.051951511922205</v>
      </c>
    </row>
    <row r="13514" spans="1:7" x14ac:dyDescent="0.25">
      <c r="A13514" s="147">
        <v>13510</v>
      </c>
      <c r="B13514" s="151">
        <v>21402137702</v>
      </c>
      <c r="C13514" s="151">
        <v>545</v>
      </c>
      <c r="D13514" s="158">
        <v>1034.7321750000001</v>
      </c>
      <c r="E13514" s="151">
        <v>7146</v>
      </c>
      <c r="F13514" s="151">
        <v>6</v>
      </c>
      <c r="G13514" s="158">
        <v>52.411082989210065</v>
      </c>
    </row>
    <row r="13515" spans="1:7" x14ac:dyDescent="0.25">
      <c r="A13515" s="147">
        <v>13511</v>
      </c>
      <c r="B13515" s="151">
        <v>21402137703</v>
      </c>
      <c r="C13515" s="151">
        <v>409</v>
      </c>
      <c r="D13515" s="158">
        <v>1022.049152</v>
      </c>
      <c r="E13515" s="151">
        <v>8138</v>
      </c>
      <c r="F13515" s="151">
        <v>6</v>
      </c>
      <c r="G13515" s="158">
        <v>45.803916344744906</v>
      </c>
    </row>
    <row r="13516" spans="1:7" x14ac:dyDescent="0.25">
      <c r="A13516" s="147">
        <v>13512</v>
      </c>
      <c r="B13516" s="151">
        <v>21402137704</v>
      </c>
      <c r="C13516" s="151">
        <v>413</v>
      </c>
      <c r="D13516" s="158">
        <v>1026.825276</v>
      </c>
      <c r="E13516" s="151">
        <v>7760</v>
      </c>
      <c r="F13516" s="151">
        <v>6</v>
      </c>
      <c r="G13516" s="158">
        <v>48.321566537897965</v>
      </c>
    </row>
    <row r="13517" spans="1:7" x14ac:dyDescent="0.25">
      <c r="A13517" s="147">
        <v>13513</v>
      </c>
      <c r="B13517" s="151">
        <v>21402137705</v>
      </c>
      <c r="C13517" s="151">
        <v>1089</v>
      </c>
      <c r="D13517" s="158">
        <v>1071.888463</v>
      </c>
      <c r="E13517" s="151">
        <v>3769</v>
      </c>
      <c r="F13517" s="151">
        <v>8</v>
      </c>
      <c r="G13517" s="158">
        <v>74.903423471426663</v>
      </c>
    </row>
    <row r="13518" spans="1:7" x14ac:dyDescent="0.25">
      <c r="A13518" s="147">
        <v>13514</v>
      </c>
      <c r="B13518" s="151">
        <v>21402137706</v>
      </c>
      <c r="C13518" s="151">
        <v>871</v>
      </c>
      <c r="D13518" s="158">
        <v>1063.5607440000001</v>
      </c>
      <c r="E13518" s="151">
        <v>4494</v>
      </c>
      <c r="F13518" s="151">
        <v>8</v>
      </c>
      <c r="G13518" s="158">
        <v>70.074597042760089</v>
      </c>
    </row>
    <row r="13519" spans="1:7" x14ac:dyDescent="0.25">
      <c r="A13519" s="147">
        <v>13515</v>
      </c>
      <c r="B13519" s="151">
        <v>21402137707</v>
      </c>
      <c r="C13519" s="151">
        <v>683</v>
      </c>
      <c r="D13519" s="158">
        <v>1012.129432</v>
      </c>
      <c r="E13519" s="151">
        <v>8835</v>
      </c>
      <c r="F13519" s="151">
        <v>5</v>
      </c>
      <c r="G13519" s="158">
        <v>41.161582522978549</v>
      </c>
    </row>
    <row r="13520" spans="1:7" x14ac:dyDescent="0.25">
      <c r="A13520" s="147">
        <v>13516</v>
      </c>
      <c r="B13520" s="151">
        <v>21402137708</v>
      </c>
      <c r="C13520" s="151">
        <v>545</v>
      </c>
      <c r="D13520" s="158">
        <v>1035.4676139999999</v>
      </c>
      <c r="E13520" s="151">
        <v>7086</v>
      </c>
      <c r="F13520" s="151">
        <v>6</v>
      </c>
      <c r="G13520" s="158">
        <v>52.810710003996277</v>
      </c>
    </row>
    <row r="13521" spans="1:7" x14ac:dyDescent="0.25">
      <c r="A13521" s="147">
        <v>13517</v>
      </c>
      <c r="B13521" s="151">
        <v>21402137709</v>
      </c>
      <c r="C13521" s="151">
        <v>431</v>
      </c>
      <c r="D13521" s="158">
        <v>1063.7374090000001</v>
      </c>
      <c r="E13521" s="151">
        <v>4476</v>
      </c>
      <c r="F13521" s="151">
        <v>8</v>
      </c>
      <c r="G13521" s="158">
        <v>70.194485147195948</v>
      </c>
    </row>
    <row r="13522" spans="1:7" x14ac:dyDescent="0.25">
      <c r="A13522" s="147">
        <v>13518</v>
      </c>
      <c r="B13522" s="151">
        <v>21402137710</v>
      </c>
      <c r="C13522" s="151">
        <v>406</v>
      </c>
      <c r="D13522" s="158">
        <v>1048.6374370000001</v>
      </c>
      <c r="E13522" s="151">
        <v>5935</v>
      </c>
      <c r="F13522" s="151">
        <v>7</v>
      </c>
      <c r="G13522" s="158">
        <v>60.476888237644864</v>
      </c>
    </row>
    <row r="13523" spans="1:7" x14ac:dyDescent="0.25">
      <c r="A13523" s="147">
        <v>13519</v>
      </c>
      <c r="B13523" s="151">
        <v>21402137711</v>
      </c>
      <c r="C13523" s="151">
        <v>367</v>
      </c>
      <c r="D13523" s="158">
        <v>975.06465079999998</v>
      </c>
      <c r="E13523" s="151">
        <v>10907</v>
      </c>
      <c r="F13523" s="151">
        <v>4</v>
      </c>
      <c r="G13523" s="158">
        <v>27.361129612361797</v>
      </c>
    </row>
    <row r="13524" spans="1:7" x14ac:dyDescent="0.25">
      <c r="A13524" s="147">
        <v>13520</v>
      </c>
      <c r="B13524" s="151">
        <v>21402137712</v>
      </c>
      <c r="C13524" s="151">
        <v>584</v>
      </c>
      <c r="D13524" s="158">
        <v>1005.210826</v>
      </c>
      <c r="E13524" s="151">
        <v>9307</v>
      </c>
      <c r="F13524" s="151">
        <v>5</v>
      </c>
      <c r="G13524" s="158">
        <v>38.017850006660453</v>
      </c>
    </row>
    <row r="13525" spans="1:7" x14ac:dyDescent="0.25">
      <c r="A13525" s="147">
        <v>13521</v>
      </c>
      <c r="B13525" s="151">
        <v>21402137713</v>
      </c>
      <c r="C13525" s="151">
        <v>390</v>
      </c>
      <c r="D13525" s="158">
        <v>951.95780360000003</v>
      </c>
      <c r="E13525" s="151">
        <v>11867</v>
      </c>
      <c r="F13525" s="151">
        <v>3</v>
      </c>
      <c r="G13525" s="158">
        <v>20.967097375782604</v>
      </c>
    </row>
    <row r="13526" spans="1:7" x14ac:dyDescent="0.25">
      <c r="A13526" s="147">
        <v>13522</v>
      </c>
      <c r="B13526" s="151">
        <v>21402137714</v>
      </c>
      <c r="C13526" s="151">
        <v>451</v>
      </c>
      <c r="D13526" s="158">
        <v>928.43609079999999</v>
      </c>
      <c r="E13526" s="151">
        <v>12654</v>
      </c>
      <c r="F13526" s="151">
        <v>2</v>
      </c>
      <c r="G13526" s="158">
        <v>15.725323031836952</v>
      </c>
    </row>
    <row r="13527" spans="1:7" x14ac:dyDescent="0.25">
      <c r="A13527" s="147">
        <v>13523</v>
      </c>
      <c r="B13527" s="151">
        <v>21402137715</v>
      </c>
      <c r="C13527" s="151">
        <v>445</v>
      </c>
      <c r="D13527" s="158">
        <v>1000.8281449999999</v>
      </c>
      <c r="E13527" s="151">
        <v>9566</v>
      </c>
      <c r="F13527" s="151">
        <v>5</v>
      </c>
      <c r="G13527" s="158">
        <v>36.292793392833353</v>
      </c>
    </row>
    <row r="13528" spans="1:7" x14ac:dyDescent="0.25">
      <c r="A13528" s="147">
        <v>13524</v>
      </c>
      <c r="B13528" s="151">
        <v>21402137716</v>
      </c>
      <c r="C13528" s="151">
        <v>919</v>
      </c>
      <c r="D13528" s="158">
        <v>985.88929169999994</v>
      </c>
      <c r="E13528" s="151">
        <v>10373</v>
      </c>
      <c r="F13528" s="151">
        <v>4</v>
      </c>
      <c r="G13528" s="158">
        <v>30.917810043958973</v>
      </c>
    </row>
    <row r="13529" spans="1:7" x14ac:dyDescent="0.25">
      <c r="A13529" s="147">
        <v>13525</v>
      </c>
      <c r="B13529" s="151">
        <v>21402137717</v>
      </c>
      <c r="C13529" s="151">
        <v>414</v>
      </c>
      <c r="D13529" s="158">
        <v>1136.5408210000001</v>
      </c>
      <c r="E13529" s="151">
        <v>100</v>
      </c>
      <c r="F13529" s="151">
        <v>10</v>
      </c>
      <c r="G13529" s="158">
        <v>99.340615425602778</v>
      </c>
    </row>
    <row r="13530" spans="1:7" x14ac:dyDescent="0.25">
      <c r="A13530" s="147">
        <v>13526</v>
      </c>
      <c r="B13530" s="151">
        <v>21402137718</v>
      </c>
      <c r="C13530" s="151">
        <v>421</v>
      </c>
      <c r="D13530" s="158">
        <v>1061.1778710000001</v>
      </c>
      <c r="E13530" s="151">
        <v>4720</v>
      </c>
      <c r="F13530" s="151">
        <v>8</v>
      </c>
      <c r="G13530" s="158">
        <v>68.5693352870654</v>
      </c>
    </row>
    <row r="13531" spans="1:7" x14ac:dyDescent="0.25">
      <c r="A13531" s="147">
        <v>13527</v>
      </c>
      <c r="B13531" s="151">
        <v>21402137719</v>
      </c>
      <c r="C13531" s="151">
        <v>578</v>
      </c>
      <c r="D13531" s="158">
        <v>1058.248632</v>
      </c>
      <c r="E13531" s="151">
        <v>5008</v>
      </c>
      <c r="F13531" s="151">
        <v>7</v>
      </c>
      <c r="G13531" s="158">
        <v>66.651125616091647</v>
      </c>
    </row>
    <row r="13532" spans="1:7" x14ac:dyDescent="0.25">
      <c r="A13532" s="147">
        <v>13528</v>
      </c>
      <c r="B13532" s="151">
        <v>21402137720</v>
      </c>
      <c r="C13532" s="151">
        <v>584</v>
      </c>
      <c r="D13532" s="158">
        <v>1030.1895050000001</v>
      </c>
      <c r="E13532" s="151">
        <v>7484</v>
      </c>
      <c r="F13532" s="151">
        <v>6</v>
      </c>
      <c r="G13532" s="158">
        <v>50.159850805914473</v>
      </c>
    </row>
    <row r="13533" spans="1:7" x14ac:dyDescent="0.25">
      <c r="A13533" s="147">
        <v>13529</v>
      </c>
      <c r="B13533" s="151">
        <v>21402137721</v>
      </c>
      <c r="C13533" s="151">
        <v>552</v>
      </c>
      <c r="D13533" s="158">
        <v>980.75705660000006</v>
      </c>
      <c r="E13533" s="151">
        <v>10622</v>
      </c>
      <c r="F13533" s="151">
        <v>4</v>
      </c>
      <c r="G13533" s="158">
        <v>29.259357932596242</v>
      </c>
    </row>
    <row r="13534" spans="1:7" x14ac:dyDescent="0.25">
      <c r="A13534" s="147">
        <v>13530</v>
      </c>
      <c r="B13534" s="151">
        <v>21402137722</v>
      </c>
      <c r="C13534" s="151">
        <v>597</v>
      </c>
      <c r="D13534" s="158">
        <v>1059.499442</v>
      </c>
      <c r="E13534" s="151">
        <v>4875</v>
      </c>
      <c r="F13534" s="151">
        <v>7</v>
      </c>
      <c r="G13534" s="158">
        <v>67.536965498867715</v>
      </c>
    </row>
    <row r="13535" spans="1:7" x14ac:dyDescent="0.25">
      <c r="A13535" s="147">
        <v>13531</v>
      </c>
      <c r="B13535" s="151">
        <v>21402137723</v>
      </c>
      <c r="C13535" s="151">
        <v>336</v>
      </c>
      <c r="D13535" s="158">
        <v>1044.001233</v>
      </c>
      <c r="E13535" s="151">
        <v>6335</v>
      </c>
      <c r="F13535" s="151">
        <v>7</v>
      </c>
      <c r="G13535" s="158">
        <v>57.812708139070203</v>
      </c>
    </row>
    <row r="13536" spans="1:7" x14ac:dyDescent="0.25">
      <c r="A13536" s="147">
        <v>13532</v>
      </c>
      <c r="B13536" s="151">
        <v>21402137724</v>
      </c>
      <c r="C13536" s="151">
        <v>472</v>
      </c>
      <c r="D13536" s="158">
        <v>1018.794143</v>
      </c>
      <c r="E13536" s="151">
        <v>8374</v>
      </c>
      <c r="F13536" s="151">
        <v>5</v>
      </c>
      <c r="G13536" s="158">
        <v>44.232050086585858</v>
      </c>
    </row>
    <row r="13537" spans="1:7" x14ac:dyDescent="0.25">
      <c r="A13537" s="147">
        <v>13533</v>
      </c>
      <c r="B13537" s="151">
        <v>21402137725</v>
      </c>
      <c r="C13537" s="151">
        <v>562</v>
      </c>
      <c r="D13537" s="158">
        <v>983.2409533</v>
      </c>
      <c r="E13537" s="151">
        <v>10509</v>
      </c>
      <c r="F13537" s="151">
        <v>4</v>
      </c>
      <c r="G13537" s="158">
        <v>30.011988810443587</v>
      </c>
    </row>
    <row r="13538" spans="1:7" x14ac:dyDescent="0.25">
      <c r="A13538" s="147">
        <v>13534</v>
      </c>
      <c r="B13538" s="151">
        <v>21402137801</v>
      </c>
      <c r="C13538" s="151">
        <v>379</v>
      </c>
      <c r="D13538" s="158">
        <v>1099.7476830000001</v>
      </c>
      <c r="E13538" s="151">
        <v>1440</v>
      </c>
      <c r="F13538" s="151">
        <v>9</v>
      </c>
      <c r="G13538" s="158">
        <v>90.415612095377654</v>
      </c>
    </row>
    <row r="13539" spans="1:7" x14ac:dyDescent="0.25">
      <c r="A13539" s="147">
        <v>13535</v>
      </c>
      <c r="B13539" s="151">
        <v>21402137802</v>
      </c>
      <c r="C13539" s="151">
        <v>413</v>
      </c>
      <c r="D13539" s="158">
        <v>1115.456066</v>
      </c>
      <c r="E13539" s="151">
        <v>610</v>
      </c>
      <c r="F13539" s="151">
        <v>10</v>
      </c>
      <c r="G13539" s="158">
        <v>95.943785799920079</v>
      </c>
    </row>
    <row r="13540" spans="1:7" x14ac:dyDescent="0.25">
      <c r="A13540" s="147">
        <v>13536</v>
      </c>
      <c r="B13540" s="151">
        <v>21402137803</v>
      </c>
      <c r="C13540" s="151">
        <v>427</v>
      </c>
      <c r="D13540" s="158">
        <v>1108.068166</v>
      </c>
      <c r="E13540" s="151">
        <v>931</v>
      </c>
      <c r="F13540" s="151">
        <v>10</v>
      </c>
      <c r="G13540" s="158">
        <v>93.80578127081391</v>
      </c>
    </row>
    <row r="13541" spans="1:7" x14ac:dyDescent="0.25">
      <c r="A13541" s="147">
        <v>13537</v>
      </c>
      <c r="B13541" s="151">
        <v>21402137804</v>
      </c>
      <c r="C13541" s="151">
        <v>436</v>
      </c>
      <c r="D13541" s="158">
        <v>1097.5613229999999</v>
      </c>
      <c r="E13541" s="151">
        <v>1605</v>
      </c>
      <c r="F13541" s="151">
        <v>9</v>
      </c>
      <c r="G13541" s="158">
        <v>89.316637804715597</v>
      </c>
    </row>
    <row r="13542" spans="1:7" x14ac:dyDescent="0.25">
      <c r="A13542" s="147">
        <v>13538</v>
      </c>
      <c r="B13542" s="151">
        <v>21402137805</v>
      </c>
      <c r="C13542" s="151">
        <v>130</v>
      </c>
      <c r="D13542" s="158">
        <v>1167.216592</v>
      </c>
      <c r="E13542" s="151">
        <v>5</v>
      </c>
      <c r="F13542" s="151">
        <v>10</v>
      </c>
      <c r="G13542" s="158">
        <v>99.973358199014257</v>
      </c>
    </row>
    <row r="13543" spans="1:7" x14ac:dyDescent="0.25">
      <c r="A13543" s="147">
        <v>13539</v>
      </c>
      <c r="B13543" s="151">
        <v>21402137806</v>
      </c>
      <c r="C13543" s="151">
        <v>242</v>
      </c>
      <c r="D13543" s="158">
        <v>1102.517466</v>
      </c>
      <c r="E13543" s="151">
        <v>1243</v>
      </c>
      <c r="F13543" s="151">
        <v>10</v>
      </c>
      <c r="G13543" s="158">
        <v>91.72772079392567</v>
      </c>
    </row>
    <row r="13544" spans="1:7" x14ac:dyDescent="0.25">
      <c r="A13544" s="147">
        <v>13540</v>
      </c>
      <c r="B13544" s="151">
        <v>21402137807</v>
      </c>
      <c r="C13544" s="151">
        <v>466</v>
      </c>
      <c r="D13544" s="158">
        <v>1056.0276329999999</v>
      </c>
      <c r="E13544" s="151">
        <v>5240</v>
      </c>
      <c r="F13544" s="151">
        <v>7</v>
      </c>
      <c r="G13544" s="158">
        <v>65.105901158918343</v>
      </c>
    </row>
    <row r="13545" spans="1:7" x14ac:dyDescent="0.25">
      <c r="A13545" s="147">
        <v>13541</v>
      </c>
      <c r="B13545" s="151">
        <v>21402137808</v>
      </c>
      <c r="C13545" s="151">
        <v>357</v>
      </c>
      <c r="D13545" s="158">
        <v>1094.9951579999999</v>
      </c>
      <c r="E13545" s="151">
        <v>1787</v>
      </c>
      <c r="F13545" s="151">
        <v>9</v>
      </c>
      <c r="G13545" s="158">
        <v>88.104435859864125</v>
      </c>
    </row>
    <row r="13546" spans="1:7" x14ac:dyDescent="0.25">
      <c r="A13546" s="147">
        <v>13542</v>
      </c>
      <c r="B13546" s="151">
        <v>21402137809</v>
      </c>
      <c r="C13546" s="151">
        <v>359</v>
      </c>
      <c r="D13546" s="158">
        <v>1024.0876920000001</v>
      </c>
      <c r="E13546" s="151">
        <v>7979</v>
      </c>
      <c r="F13546" s="151">
        <v>6</v>
      </c>
      <c r="G13546" s="158">
        <v>46.862927933928333</v>
      </c>
    </row>
    <row r="13547" spans="1:7" x14ac:dyDescent="0.25">
      <c r="A13547" s="147">
        <v>13543</v>
      </c>
      <c r="B13547" s="151">
        <v>21402137810</v>
      </c>
      <c r="C13547" s="151">
        <v>378</v>
      </c>
      <c r="D13547" s="158">
        <v>1046.247901</v>
      </c>
      <c r="E13547" s="151">
        <v>6133</v>
      </c>
      <c r="F13547" s="151">
        <v>7</v>
      </c>
      <c r="G13547" s="158">
        <v>59.158119088850405</v>
      </c>
    </row>
    <row r="13548" spans="1:7" x14ac:dyDescent="0.25">
      <c r="A13548" s="147">
        <v>13544</v>
      </c>
      <c r="B13548" s="151">
        <v>21402137811</v>
      </c>
      <c r="C13548" s="151">
        <v>293</v>
      </c>
      <c r="D13548" s="158">
        <v>1099.6400719999999</v>
      </c>
      <c r="E13548" s="151">
        <v>1446</v>
      </c>
      <c r="F13548" s="151">
        <v>9</v>
      </c>
      <c r="G13548" s="158">
        <v>90.375649393899025</v>
      </c>
    </row>
    <row r="13549" spans="1:7" x14ac:dyDescent="0.25">
      <c r="A13549" s="147">
        <v>13545</v>
      </c>
      <c r="B13549" s="151">
        <v>21402137812</v>
      </c>
      <c r="C13549" s="151">
        <v>423</v>
      </c>
      <c r="D13549" s="158">
        <v>1094.5963340000001</v>
      </c>
      <c r="E13549" s="151">
        <v>1812</v>
      </c>
      <c r="F13549" s="151">
        <v>9</v>
      </c>
      <c r="G13549" s="158">
        <v>87.937924603703209</v>
      </c>
    </row>
    <row r="13550" spans="1:7" x14ac:dyDescent="0.25">
      <c r="A13550" s="147">
        <v>13546</v>
      </c>
      <c r="B13550" s="151">
        <v>21402137813</v>
      </c>
      <c r="C13550" s="151">
        <v>165</v>
      </c>
      <c r="D13550" s="158">
        <v>1089.1397460000001</v>
      </c>
      <c r="E13550" s="151">
        <v>2244</v>
      </c>
      <c r="F13550" s="151">
        <v>9</v>
      </c>
      <c r="G13550" s="158">
        <v>85.060610097242574</v>
      </c>
    </row>
    <row r="13551" spans="1:7" x14ac:dyDescent="0.25">
      <c r="A13551" s="147">
        <v>13547</v>
      </c>
      <c r="B13551" s="151">
        <v>21402137814</v>
      </c>
      <c r="C13551" s="151">
        <v>503</v>
      </c>
      <c r="D13551" s="158">
        <v>1083.134151</v>
      </c>
      <c r="E13551" s="151">
        <v>2771</v>
      </c>
      <c r="F13551" s="151">
        <v>9</v>
      </c>
      <c r="G13551" s="158">
        <v>81.550552817370459</v>
      </c>
    </row>
    <row r="13552" spans="1:7" x14ac:dyDescent="0.25">
      <c r="A13552" s="147">
        <v>13548</v>
      </c>
      <c r="B13552" s="151">
        <v>21402137815</v>
      </c>
      <c r="C13552" s="151">
        <v>398</v>
      </c>
      <c r="D13552" s="158">
        <v>1133.22775</v>
      </c>
      <c r="E13552" s="151">
        <v>154</v>
      </c>
      <c r="F13552" s="151">
        <v>10</v>
      </c>
      <c r="G13552" s="158">
        <v>98.980951112295187</v>
      </c>
    </row>
    <row r="13553" spans="1:7" x14ac:dyDescent="0.25">
      <c r="A13553" s="147">
        <v>13549</v>
      </c>
      <c r="B13553" s="151">
        <v>21402137816</v>
      </c>
      <c r="C13553" s="151">
        <v>318</v>
      </c>
      <c r="D13553" s="158">
        <v>1125.996979</v>
      </c>
      <c r="E13553" s="151">
        <v>289</v>
      </c>
      <c r="F13553" s="151">
        <v>10</v>
      </c>
      <c r="G13553" s="158">
        <v>98.081790329026248</v>
      </c>
    </row>
    <row r="13554" spans="1:7" x14ac:dyDescent="0.25">
      <c r="A13554" s="147">
        <v>13550</v>
      </c>
      <c r="B13554" s="151">
        <v>21402137817</v>
      </c>
      <c r="C13554" s="151">
        <v>147</v>
      </c>
      <c r="D13554" s="158">
        <v>1140.86607</v>
      </c>
      <c r="E13554" s="151">
        <v>66</v>
      </c>
      <c r="F13554" s="151">
        <v>10</v>
      </c>
      <c r="G13554" s="158">
        <v>99.567070733981623</v>
      </c>
    </row>
    <row r="13555" spans="1:7" x14ac:dyDescent="0.25">
      <c r="A13555" s="147">
        <v>13551</v>
      </c>
      <c r="B13555" s="151">
        <v>21402137818</v>
      </c>
      <c r="C13555" s="151">
        <v>178</v>
      </c>
      <c r="D13555" s="158">
        <v>1067.8368009999999</v>
      </c>
      <c r="E13555" s="151">
        <v>4128</v>
      </c>
      <c r="F13555" s="151">
        <v>8</v>
      </c>
      <c r="G13555" s="158">
        <v>72.512321832955905</v>
      </c>
    </row>
    <row r="13556" spans="1:7" x14ac:dyDescent="0.25">
      <c r="A13556" s="147">
        <v>13552</v>
      </c>
      <c r="B13556" s="151">
        <v>21402137901</v>
      </c>
      <c r="C13556" s="151">
        <v>362</v>
      </c>
      <c r="D13556" s="158">
        <v>951.55859399999997</v>
      </c>
      <c r="E13556" s="151">
        <v>11886</v>
      </c>
      <c r="F13556" s="151">
        <v>3</v>
      </c>
      <c r="G13556" s="158">
        <v>20.840548821100306</v>
      </c>
    </row>
    <row r="13557" spans="1:7" x14ac:dyDescent="0.25">
      <c r="A13557" s="147">
        <v>13553</v>
      </c>
      <c r="B13557" s="151">
        <v>21402137902</v>
      </c>
      <c r="C13557" s="151">
        <v>623</v>
      </c>
      <c r="D13557" s="158">
        <v>880.80260239999996</v>
      </c>
      <c r="E13557" s="151">
        <v>13687</v>
      </c>
      <c r="F13557" s="151">
        <v>2</v>
      </c>
      <c r="G13557" s="158">
        <v>8.8450779272678837</v>
      </c>
    </row>
    <row r="13558" spans="1:7" x14ac:dyDescent="0.25">
      <c r="A13558" s="147">
        <v>13554</v>
      </c>
      <c r="B13558" s="151">
        <v>21402137903</v>
      </c>
      <c r="C13558" s="151">
        <v>616</v>
      </c>
      <c r="D13558" s="158">
        <v>788.98182499999996</v>
      </c>
      <c r="E13558" s="151">
        <v>14669</v>
      </c>
      <c r="F13558" s="151">
        <v>1</v>
      </c>
      <c r="G13558" s="158">
        <v>2.3045157852670841</v>
      </c>
    </row>
    <row r="13559" spans="1:7" x14ac:dyDescent="0.25">
      <c r="A13559" s="147">
        <v>13555</v>
      </c>
      <c r="B13559" s="151">
        <v>21402137904</v>
      </c>
      <c r="C13559" s="151">
        <v>472</v>
      </c>
      <c r="D13559" s="158">
        <v>811.34098119999999</v>
      </c>
      <c r="E13559" s="151">
        <v>14519</v>
      </c>
      <c r="F13559" s="151">
        <v>1</v>
      </c>
      <c r="G13559" s="158">
        <v>3.303583322232583</v>
      </c>
    </row>
    <row r="13560" spans="1:7" x14ac:dyDescent="0.25">
      <c r="A13560" s="147">
        <v>13556</v>
      </c>
      <c r="B13560" s="151">
        <v>21402137905</v>
      </c>
      <c r="C13560" s="151">
        <v>497</v>
      </c>
      <c r="D13560" s="158">
        <v>984.5620662</v>
      </c>
      <c r="E13560" s="151">
        <v>10437</v>
      </c>
      <c r="F13560" s="151">
        <v>4</v>
      </c>
      <c r="G13560" s="158">
        <v>30.491541228187025</v>
      </c>
    </row>
    <row r="13561" spans="1:7" x14ac:dyDescent="0.25">
      <c r="A13561" s="147">
        <v>13557</v>
      </c>
      <c r="B13561" s="151">
        <v>21402137907</v>
      </c>
      <c r="C13561" s="151">
        <v>740</v>
      </c>
      <c r="D13561" s="158">
        <v>907.48839310000005</v>
      </c>
      <c r="E13561" s="151">
        <v>13159</v>
      </c>
      <c r="F13561" s="151">
        <v>2</v>
      </c>
      <c r="G13561" s="158">
        <v>12.361795657386439</v>
      </c>
    </row>
    <row r="13562" spans="1:7" x14ac:dyDescent="0.25">
      <c r="A13562" s="147">
        <v>13558</v>
      </c>
      <c r="B13562" s="151">
        <v>21402137908</v>
      </c>
      <c r="C13562" s="151">
        <v>355</v>
      </c>
      <c r="D13562" s="158">
        <v>865.90266280000003</v>
      </c>
      <c r="E13562" s="151">
        <v>13923</v>
      </c>
      <c r="F13562" s="151">
        <v>1</v>
      </c>
      <c r="G13562" s="158">
        <v>7.2732116691088313</v>
      </c>
    </row>
    <row r="13563" spans="1:7" x14ac:dyDescent="0.25">
      <c r="A13563" s="147">
        <v>13559</v>
      </c>
      <c r="B13563" s="151">
        <v>21402137912</v>
      </c>
      <c r="C13563" s="151">
        <v>622</v>
      </c>
      <c r="D13563" s="158">
        <v>999.24411320000002</v>
      </c>
      <c r="E13563" s="151">
        <v>9646</v>
      </c>
      <c r="F13563" s="151">
        <v>5</v>
      </c>
      <c r="G13563" s="158">
        <v>35.759957373118425</v>
      </c>
    </row>
    <row r="13564" spans="1:7" x14ac:dyDescent="0.25">
      <c r="A13564" s="147">
        <v>13560</v>
      </c>
      <c r="B13564" s="151">
        <v>21402137913</v>
      </c>
      <c r="C13564" s="151">
        <v>650</v>
      </c>
      <c r="D13564" s="158">
        <v>952.54077910000001</v>
      </c>
      <c r="E13564" s="151">
        <v>11847</v>
      </c>
      <c r="F13564" s="151">
        <v>3</v>
      </c>
      <c r="G13564" s="158">
        <v>21.100306380711338</v>
      </c>
    </row>
    <row r="13565" spans="1:7" x14ac:dyDescent="0.25">
      <c r="A13565" s="147">
        <v>13561</v>
      </c>
      <c r="B13565" s="151">
        <v>21402137914</v>
      </c>
      <c r="C13565" s="151">
        <v>480</v>
      </c>
      <c r="D13565" s="158">
        <v>1059.3578849999999</v>
      </c>
      <c r="E13565" s="151">
        <v>4890</v>
      </c>
      <c r="F13565" s="151">
        <v>7</v>
      </c>
      <c r="G13565" s="158">
        <v>67.437058745171171</v>
      </c>
    </row>
    <row r="13566" spans="1:7" x14ac:dyDescent="0.25">
      <c r="A13566" s="147">
        <v>13562</v>
      </c>
      <c r="B13566" s="151">
        <v>21402137915</v>
      </c>
      <c r="C13566" s="151">
        <v>447</v>
      </c>
      <c r="D13566" s="158">
        <v>1093.549158</v>
      </c>
      <c r="E13566" s="151">
        <v>1908</v>
      </c>
      <c r="F13566" s="151">
        <v>9</v>
      </c>
      <c r="G13566" s="158">
        <v>87.298521380045287</v>
      </c>
    </row>
    <row r="13567" spans="1:7" x14ac:dyDescent="0.25">
      <c r="A13567" s="147">
        <v>13563</v>
      </c>
      <c r="B13567" s="151">
        <v>21402137916</v>
      </c>
      <c r="C13567" s="151">
        <v>423</v>
      </c>
      <c r="D13567" s="158">
        <v>1073.2507909999999</v>
      </c>
      <c r="E13567" s="151">
        <v>3644</v>
      </c>
      <c r="F13567" s="151">
        <v>8</v>
      </c>
      <c r="G13567" s="158">
        <v>75.735979752231259</v>
      </c>
    </row>
    <row r="13568" spans="1:7" x14ac:dyDescent="0.25">
      <c r="A13568" s="147">
        <v>13564</v>
      </c>
      <c r="B13568" s="151">
        <v>21402137917</v>
      </c>
      <c r="C13568" s="151">
        <v>459</v>
      </c>
      <c r="D13568" s="158">
        <v>1102.8581409999999</v>
      </c>
      <c r="E13568" s="151">
        <v>1218</v>
      </c>
      <c r="F13568" s="151">
        <v>10</v>
      </c>
      <c r="G13568" s="158">
        <v>91.894232050086586</v>
      </c>
    </row>
    <row r="13569" spans="1:7" x14ac:dyDescent="0.25">
      <c r="A13569" s="147">
        <v>13565</v>
      </c>
      <c r="B13569" s="151">
        <v>21402137918</v>
      </c>
      <c r="C13569" s="151">
        <v>672</v>
      </c>
      <c r="D13569" s="158">
        <v>1100.6478259999999</v>
      </c>
      <c r="E13569" s="151">
        <v>1376</v>
      </c>
      <c r="F13569" s="151">
        <v>9</v>
      </c>
      <c r="G13569" s="158">
        <v>90.841880911149602</v>
      </c>
    </row>
    <row r="13570" spans="1:7" x14ac:dyDescent="0.25">
      <c r="A13570" s="147">
        <v>13566</v>
      </c>
      <c r="B13570" s="151">
        <v>21402137919</v>
      </c>
      <c r="C13570" s="151">
        <v>335</v>
      </c>
      <c r="D13570" s="158">
        <v>1091.036396</v>
      </c>
      <c r="E13570" s="151">
        <v>2084</v>
      </c>
      <c r="F13570" s="151">
        <v>9</v>
      </c>
      <c r="G13570" s="158">
        <v>86.126282136672444</v>
      </c>
    </row>
    <row r="13571" spans="1:7" x14ac:dyDescent="0.25">
      <c r="A13571" s="147">
        <v>13567</v>
      </c>
      <c r="B13571" s="151">
        <v>21402137920</v>
      </c>
      <c r="C13571" s="151">
        <v>611</v>
      </c>
      <c r="D13571" s="158">
        <v>964.38636929999996</v>
      </c>
      <c r="E13571" s="151">
        <v>11364</v>
      </c>
      <c r="F13571" s="151">
        <v>3</v>
      </c>
      <c r="G13571" s="158">
        <v>24.317303849740242</v>
      </c>
    </row>
    <row r="13572" spans="1:7" x14ac:dyDescent="0.25">
      <c r="A13572" s="147">
        <v>13568</v>
      </c>
      <c r="B13572" s="151">
        <v>21402137921</v>
      </c>
      <c r="C13572" s="151">
        <v>368</v>
      </c>
      <c r="D13572" s="158">
        <v>1006.104928</v>
      </c>
      <c r="E13572" s="151">
        <v>9250</v>
      </c>
      <c r="F13572" s="151">
        <v>5</v>
      </c>
      <c r="G13572" s="158">
        <v>38.397495670707336</v>
      </c>
    </row>
    <row r="13573" spans="1:7" x14ac:dyDescent="0.25">
      <c r="A13573" s="147">
        <v>13569</v>
      </c>
      <c r="B13573" s="151">
        <v>21402137922</v>
      </c>
      <c r="C13573" s="151">
        <v>597</v>
      </c>
      <c r="D13573" s="158">
        <v>978.83000800000002</v>
      </c>
      <c r="E13573" s="151">
        <v>10716</v>
      </c>
      <c r="F13573" s="151">
        <v>4</v>
      </c>
      <c r="G13573" s="158">
        <v>28.633275609431198</v>
      </c>
    </row>
    <row r="13574" spans="1:7" x14ac:dyDescent="0.25">
      <c r="A13574" s="147">
        <v>13570</v>
      </c>
      <c r="B13574" s="151">
        <v>21402137923</v>
      </c>
      <c r="C13574" s="151">
        <v>411</v>
      </c>
      <c r="D13574" s="158">
        <v>980.7508047</v>
      </c>
      <c r="E13574" s="151">
        <v>10623</v>
      </c>
      <c r="F13574" s="151">
        <v>4</v>
      </c>
      <c r="G13574" s="158">
        <v>29.252697482349806</v>
      </c>
    </row>
    <row r="13575" spans="1:7" x14ac:dyDescent="0.25">
      <c r="A13575" s="147">
        <v>13571</v>
      </c>
      <c r="B13575" s="151">
        <v>21402137924</v>
      </c>
      <c r="C13575" s="151">
        <v>498</v>
      </c>
      <c r="D13575" s="158">
        <v>993.04388319999998</v>
      </c>
      <c r="E13575" s="151">
        <v>9998</v>
      </c>
      <c r="F13575" s="151">
        <v>4</v>
      </c>
      <c r="G13575" s="158">
        <v>33.415478886372718</v>
      </c>
    </row>
    <row r="13576" spans="1:7" x14ac:dyDescent="0.25">
      <c r="A13576" s="147">
        <v>13572</v>
      </c>
      <c r="B13576" s="151">
        <v>21402137925</v>
      </c>
      <c r="C13576" s="151">
        <v>386</v>
      </c>
      <c r="D13576" s="158">
        <v>1052.860694</v>
      </c>
      <c r="E13576" s="151">
        <v>5551</v>
      </c>
      <c r="F13576" s="151">
        <v>7</v>
      </c>
      <c r="G13576" s="158">
        <v>63.034501132276546</v>
      </c>
    </row>
    <row r="13577" spans="1:7" x14ac:dyDescent="0.25">
      <c r="A13577" s="147">
        <v>13573</v>
      </c>
      <c r="B13577" s="151">
        <v>21402137926</v>
      </c>
      <c r="C13577" s="151">
        <v>293</v>
      </c>
      <c r="D13577" s="158">
        <v>1067.954285</v>
      </c>
      <c r="E13577" s="151">
        <v>4117</v>
      </c>
      <c r="F13577" s="151">
        <v>8</v>
      </c>
      <c r="G13577" s="158">
        <v>72.585586785666706</v>
      </c>
    </row>
    <row r="13578" spans="1:7" x14ac:dyDescent="0.25">
      <c r="A13578" s="147">
        <v>13574</v>
      </c>
      <c r="B13578" s="151">
        <v>21402137927</v>
      </c>
      <c r="C13578" s="151">
        <v>268</v>
      </c>
      <c r="D13578" s="158">
        <v>1029.8770910000001</v>
      </c>
      <c r="E13578" s="151">
        <v>7515</v>
      </c>
      <c r="F13578" s="151">
        <v>6</v>
      </c>
      <c r="G13578" s="158">
        <v>49.953376848274942</v>
      </c>
    </row>
    <row r="13579" spans="1:7" x14ac:dyDescent="0.25">
      <c r="A13579" s="147">
        <v>13575</v>
      </c>
      <c r="B13579" s="151">
        <v>21402137928</v>
      </c>
      <c r="C13579" s="151">
        <v>347</v>
      </c>
      <c r="D13579" s="158">
        <v>1091.4805369999999</v>
      </c>
      <c r="E13579" s="151">
        <v>2044</v>
      </c>
      <c r="F13579" s="151">
        <v>9</v>
      </c>
      <c r="G13579" s="158">
        <v>86.392700146529904</v>
      </c>
    </row>
    <row r="13580" spans="1:7" x14ac:dyDescent="0.25">
      <c r="A13580" s="147">
        <v>13576</v>
      </c>
      <c r="B13580" s="151">
        <v>21402137929</v>
      </c>
      <c r="C13580" s="151">
        <v>873</v>
      </c>
      <c r="D13580" s="158">
        <v>1030.910251</v>
      </c>
      <c r="E13580" s="151">
        <v>7437</v>
      </c>
      <c r="F13580" s="151">
        <v>6</v>
      </c>
      <c r="G13580" s="158">
        <v>50.472891967497006</v>
      </c>
    </row>
    <row r="13581" spans="1:7" x14ac:dyDescent="0.25">
      <c r="A13581" s="147">
        <v>13577</v>
      </c>
      <c r="B13581" s="151">
        <v>21402137930</v>
      </c>
      <c r="C13581" s="151">
        <v>631</v>
      </c>
      <c r="D13581" s="158">
        <v>1012.17365</v>
      </c>
      <c r="E13581" s="151">
        <v>8830</v>
      </c>
      <c r="F13581" s="151">
        <v>5</v>
      </c>
      <c r="G13581" s="158">
        <v>41.194884774210735</v>
      </c>
    </row>
    <row r="13582" spans="1:7" x14ac:dyDescent="0.25">
      <c r="A13582" s="147">
        <v>13578</v>
      </c>
      <c r="B13582" s="151">
        <v>21402137931</v>
      </c>
      <c r="C13582" s="151">
        <v>411</v>
      </c>
      <c r="D13582" s="158">
        <v>970.97760479999999</v>
      </c>
      <c r="E13582" s="151">
        <v>11070</v>
      </c>
      <c r="F13582" s="151">
        <v>4</v>
      </c>
      <c r="G13582" s="158">
        <v>26.275476222192616</v>
      </c>
    </row>
    <row r="13583" spans="1:7" x14ac:dyDescent="0.25">
      <c r="A13583" s="147">
        <v>13579</v>
      </c>
      <c r="B13583" s="151">
        <v>21402137932</v>
      </c>
      <c r="C13583" s="151">
        <v>412</v>
      </c>
      <c r="D13583" s="158">
        <v>865.86291000000006</v>
      </c>
      <c r="E13583" s="151">
        <v>13926</v>
      </c>
      <c r="F13583" s="151">
        <v>1</v>
      </c>
      <c r="G13583" s="158">
        <v>7.2532303183695221</v>
      </c>
    </row>
    <row r="13584" spans="1:7" x14ac:dyDescent="0.25">
      <c r="A13584" s="147">
        <v>13580</v>
      </c>
      <c r="B13584" s="151">
        <v>21402137933</v>
      </c>
      <c r="C13584" s="151">
        <v>479</v>
      </c>
      <c r="D13584" s="158">
        <v>1079.0953019999999</v>
      </c>
      <c r="E13584" s="151">
        <v>3123</v>
      </c>
      <c r="F13584" s="151">
        <v>8</v>
      </c>
      <c r="G13584" s="158">
        <v>79.206074330624759</v>
      </c>
    </row>
    <row r="13585" spans="1:7" x14ac:dyDescent="0.25">
      <c r="A13585" s="147">
        <v>13581</v>
      </c>
      <c r="B13585" s="151">
        <v>21402137934</v>
      </c>
      <c r="C13585" s="151">
        <v>528</v>
      </c>
      <c r="D13585" s="158">
        <v>1104.3408300000001</v>
      </c>
      <c r="E13585" s="151">
        <v>1130</v>
      </c>
      <c r="F13585" s="151">
        <v>10</v>
      </c>
      <c r="G13585" s="158">
        <v>92.480351671773008</v>
      </c>
    </row>
    <row r="13586" spans="1:7" x14ac:dyDescent="0.25">
      <c r="A13586" s="147">
        <v>13582</v>
      </c>
      <c r="B13586" s="151">
        <v>21402137935</v>
      </c>
      <c r="C13586" s="151">
        <v>503</v>
      </c>
      <c r="D13586" s="158">
        <v>995.46949819999998</v>
      </c>
      <c r="E13586" s="151">
        <v>9875</v>
      </c>
      <c r="F13586" s="151">
        <v>4</v>
      </c>
      <c r="G13586" s="158">
        <v>34.234714266684428</v>
      </c>
    </row>
    <row r="13587" spans="1:7" x14ac:dyDescent="0.25">
      <c r="A13587" s="147">
        <v>13583</v>
      </c>
      <c r="B13587" s="151">
        <v>21402137936</v>
      </c>
      <c r="C13587" s="151">
        <v>173</v>
      </c>
      <c r="D13587" s="158">
        <v>1064.1150319999999</v>
      </c>
      <c r="E13587" s="151">
        <v>4442</v>
      </c>
      <c r="F13587" s="151">
        <v>8</v>
      </c>
      <c r="G13587" s="158">
        <v>70.420940455574794</v>
      </c>
    </row>
    <row r="13588" spans="1:7" x14ac:dyDescent="0.25">
      <c r="A13588" s="147">
        <v>13584</v>
      </c>
      <c r="B13588" s="151">
        <v>21402137937</v>
      </c>
      <c r="C13588" s="151">
        <v>668</v>
      </c>
      <c r="D13588" s="158">
        <v>1020.282201</v>
      </c>
      <c r="E13588" s="151">
        <v>8270</v>
      </c>
      <c r="F13588" s="151">
        <v>5</v>
      </c>
      <c r="G13588" s="158">
        <v>44.924736912215266</v>
      </c>
    </row>
    <row r="13589" spans="1:7" x14ac:dyDescent="0.25">
      <c r="A13589" s="147">
        <v>13585</v>
      </c>
      <c r="B13589" s="151">
        <v>21402137938</v>
      </c>
      <c r="C13589" s="151">
        <v>403</v>
      </c>
      <c r="D13589" s="158">
        <v>1097.4036590000001</v>
      </c>
      <c r="E13589" s="151">
        <v>1618</v>
      </c>
      <c r="F13589" s="151">
        <v>9</v>
      </c>
      <c r="G13589" s="158">
        <v>89.230051951511925</v>
      </c>
    </row>
    <row r="13590" spans="1:7" x14ac:dyDescent="0.25">
      <c r="A13590" s="147">
        <v>13586</v>
      </c>
      <c r="B13590" s="151">
        <v>21402137939</v>
      </c>
      <c r="C13590" s="151">
        <v>339</v>
      </c>
      <c r="D13590" s="158">
        <v>1113.009626</v>
      </c>
      <c r="E13590" s="151">
        <v>709</v>
      </c>
      <c r="F13590" s="151">
        <v>10</v>
      </c>
      <c r="G13590" s="158">
        <v>95.284401225522842</v>
      </c>
    </row>
    <row r="13591" spans="1:7" x14ac:dyDescent="0.25">
      <c r="A13591" s="147">
        <v>13587</v>
      </c>
      <c r="B13591" s="151">
        <v>21402137940</v>
      </c>
      <c r="C13591" s="151">
        <v>1124</v>
      </c>
      <c r="D13591" s="158">
        <v>1166.3710149999999</v>
      </c>
      <c r="E13591" s="151">
        <v>7</v>
      </c>
      <c r="F13591" s="151">
        <v>10</v>
      </c>
      <c r="G13591" s="158">
        <v>99.960037298521371</v>
      </c>
    </row>
    <row r="13592" spans="1:7" x14ac:dyDescent="0.25">
      <c r="A13592" s="147">
        <v>13588</v>
      </c>
      <c r="B13592" s="151">
        <v>21402137943</v>
      </c>
      <c r="C13592" s="151">
        <v>435</v>
      </c>
      <c r="D13592" s="158">
        <v>852.44202229999996</v>
      </c>
      <c r="E13592" s="151">
        <v>14106</v>
      </c>
      <c r="F13592" s="151">
        <v>1</v>
      </c>
      <c r="G13592" s="158">
        <v>6.0543492740109226</v>
      </c>
    </row>
    <row r="13593" spans="1:7" x14ac:dyDescent="0.25">
      <c r="A13593" s="147">
        <v>13589</v>
      </c>
      <c r="B13593" s="151">
        <v>21402137945</v>
      </c>
      <c r="C13593" s="151">
        <v>471</v>
      </c>
      <c r="D13593" s="158">
        <v>996.40653469999995</v>
      </c>
      <c r="E13593" s="151">
        <v>9824</v>
      </c>
      <c r="F13593" s="151">
        <v>4</v>
      </c>
      <c r="G13593" s="158">
        <v>34.574397229252696</v>
      </c>
    </row>
    <row r="13594" spans="1:7" x14ac:dyDescent="0.25">
      <c r="A13594" s="147">
        <v>13590</v>
      </c>
      <c r="B13594" s="151">
        <v>21402137946</v>
      </c>
      <c r="C13594" s="151">
        <v>392</v>
      </c>
      <c r="D13594" s="158">
        <v>1017.414539</v>
      </c>
      <c r="E13594" s="151">
        <v>8464</v>
      </c>
      <c r="F13594" s="151">
        <v>5</v>
      </c>
      <c r="G13594" s="158">
        <v>43.632609564406557</v>
      </c>
    </row>
    <row r="13595" spans="1:7" x14ac:dyDescent="0.25">
      <c r="A13595" s="147">
        <v>13591</v>
      </c>
      <c r="B13595" s="151">
        <v>21402137948</v>
      </c>
      <c r="C13595" s="151">
        <v>409</v>
      </c>
      <c r="D13595" s="158">
        <v>911.31314699999996</v>
      </c>
      <c r="E13595" s="151">
        <v>13074</v>
      </c>
      <c r="F13595" s="151">
        <v>2</v>
      </c>
      <c r="G13595" s="158">
        <v>12.927933928333553</v>
      </c>
    </row>
    <row r="13596" spans="1:7" x14ac:dyDescent="0.25">
      <c r="A13596" s="147">
        <v>13592</v>
      </c>
      <c r="B13596" s="151">
        <v>21402137949</v>
      </c>
      <c r="C13596" s="151">
        <v>655</v>
      </c>
      <c r="D13596" s="158">
        <v>1028.5694149999999</v>
      </c>
      <c r="E13596" s="151">
        <v>7627</v>
      </c>
      <c r="F13596" s="151">
        <v>6</v>
      </c>
      <c r="G13596" s="158">
        <v>49.20740642067404</v>
      </c>
    </row>
    <row r="13597" spans="1:7" x14ac:dyDescent="0.25">
      <c r="A13597" s="147">
        <v>13593</v>
      </c>
      <c r="B13597" s="151">
        <v>21402137950</v>
      </c>
      <c r="C13597" s="151">
        <v>422</v>
      </c>
      <c r="D13597" s="158">
        <v>1072.008994</v>
      </c>
      <c r="E13597" s="151">
        <v>3757</v>
      </c>
      <c r="F13597" s="151">
        <v>8</v>
      </c>
      <c r="G13597" s="158">
        <v>74.983348874383907</v>
      </c>
    </row>
    <row r="13598" spans="1:7" x14ac:dyDescent="0.25">
      <c r="A13598" s="147">
        <v>13594</v>
      </c>
      <c r="B13598" s="151">
        <v>21402137951</v>
      </c>
      <c r="C13598" s="151">
        <v>328</v>
      </c>
      <c r="D13598" s="158">
        <v>805.09300929999995</v>
      </c>
      <c r="E13598" s="151">
        <v>14557</v>
      </c>
      <c r="F13598" s="151">
        <v>1</v>
      </c>
      <c r="G13598" s="158">
        <v>3.0504862128679897</v>
      </c>
    </row>
    <row r="13599" spans="1:7" x14ac:dyDescent="0.25">
      <c r="A13599" s="147">
        <v>13595</v>
      </c>
      <c r="B13599" s="151">
        <v>21402137952</v>
      </c>
      <c r="C13599" s="151">
        <v>444</v>
      </c>
      <c r="D13599" s="158">
        <v>956.88417500000003</v>
      </c>
      <c r="E13599" s="151">
        <v>11691</v>
      </c>
      <c r="F13599" s="151">
        <v>3</v>
      </c>
      <c r="G13599" s="158">
        <v>22.139336619155454</v>
      </c>
    </row>
    <row r="13600" spans="1:7" x14ac:dyDescent="0.25">
      <c r="A13600" s="147">
        <v>13596</v>
      </c>
      <c r="B13600" s="151">
        <v>21402137953</v>
      </c>
      <c r="C13600" s="151">
        <v>290</v>
      </c>
      <c r="D13600" s="158">
        <v>1049.4305079999999</v>
      </c>
      <c r="E13600" s="151">
        <v>5866</v>
      </c>
      <c r="F13600" s="151">
        <v>7</v>
      </c>
      <c r="G13600" s="158">
        <v>60.936459304648992</v>
      </c>
    </row>
    <row r="13601" spans="1:7" x14ac:dyDescent="0.25">
      <c r="A13601" s="147">
        <v>13597</v>
      </c>
      <c r="B13601" s="151">
        <v>21402137954</v>
      </c>
      <c r="C13601" s="151">
        <v>304</v>
      </c>
      <c r="D13601" s="158">
        <v>1110.4244719999999</v>
      </c>
      <c r="E13601" s="151">
        <v>823</v>
      </c>
      <c r="F13601" s="151">
        <v>10</v>
      </c>
      <c r="G13601" s="158">
        <v>94.525109897429076</v>
      </c>
    </row>
    <row r="13602" spans="1:7" x14ac:dyDescent="0.25">
      <c r="A13602" s="147">
        <v>13598</v>
      </c>
      <c r="B13602" s="151">
        <v>21402137955</v>
      </c>
      <c r="C13602" s="151">
        <v>487</v>
      </c>
      <c r="D13602" s="158">
        <v>973.96553200000005</v>
      </c>
      <c r="E13602" s="151">
        <v>10958</v>
      </c>
      <c r="F13602" s="151">
        <v>4</v>
      </c>
      <c r="G13602" s="158">
        <v>27.021446649793525</v>
      </c>
    </row>
    <row r="13603" spans="1:7" x14ac:dyDescent="0.25">
      <c r="A13603" s="147">
        <v>13599</v>
      </c>
      <c r="B13603" s="151">
        <v>21402137956</v>
      </c>
      <c r="C13603" s="151">
        <v>532</v>
      </c>
      <c r="D13603" s="158">
        <v>1089.7121689999999</v>
      </c>
      <c r="E13603" s="151">
        <v>2189</v>
      </c>
      <c r="F13603" s="151">
        <v>9</v>
      </c>
      <c r="G13603" s="158">
        <v>85.426934860796592</v>
      </c>
    </row>
    <row r="13604" spans="1:7" x14ac:dyDescent="0.25">
      <c r="A13604" s="147">
        <v>13600</v>
      </c>
      <c r="B13604" s="151">
        <v>21402137957</v>
      </c>
      <c r="C13604" s="151">
        <v>157</v>
      </c>
      <c r="D13604" s="158">
        <v>1044.7410789999999</v>
      </c>
      <c r="E13604" s="151">
        <v>6269</v>
      </c>
      <c r="F13604" s="151">
        <v>7</v>
      </c>
      <c r="G13604" s="158">
        <v>58.252297855335023</v>
      </c>
    </row>
    <row r="13605" spans="1:7" x14ac:dyDescent="0.25">
      <c r="A13605" s="147">
        <v>13601</v>
      </c>
      <c r="B13605" s="151">
        <v>21402137958</v>
      </c>
      <c r="C13605" s="151">
        <v>536</v>
      </c>
      <c r="D13605" s="158">
        <v>1022.157075</v>
      </c>
      <c r="E13605" s="151">
        <v>8128</v>
      </c>
      <c r="F13605" s="151">
        <v>6</v>
      </c>
      <c r="G13605" s="158">
        <v>45.870520847209271</v>
      </c>
    </row>
    <row r="13606" spans="1:7" x14ac:dyDescent="0.25">
      <c r="A13606" s="147">
        <v>13602</v>
      </c>
      <c r="B13606" s="151">
        <v>21402138101</v>
      </c>
      <c r="C13606" s="151">
        <v>498</v>
      </c>
      <c r="D13606" s="158">
        <v>1069.908565</v>
      </c>
      <c r="E13606" s="151">
        <v>3934</v>
      </c>
      <c r="F13606" s="151">
        <v>8</v>
      </c>
      <c r="G13606" s="158">
        <v>73.804449180764621</v>
      </c>
    </row>
    <row r="13607" spans="1:7" x14ac:dyDescent="0.25">
      <c r="A13607" s="147">
        <v>13603</v>
      </c>
      <c r="B13607" s="151">
        <v>21402138102</v>
      </c>
      <c r="C13607" s="151">
        <v>446</v>
      </c>
      <c r="D13607" s="158">
        <v>1124.4064510000001</v>
      </c>
      <c r="E13607" s="151">
        <v>321</v>
      </c>
      <c r="F13607" s="151">
        <v>10</v>
      </c>
      <c r="G13607" s="158">
        <v>97.868655921140274</v>
      </c>
    </row>
    <row r="13608" spans="1:7" x14ac:dyDescent="0.25">
      <c r="A13608" s="147">
        <v>13604</v>
      </c>
      <c r="B13608" s="151">
        <v>21402138103</v>
      </c>
      <c r="C13608" s="151">
        <v>414</v>
      </c>
      <c r="D13608" s="158">
        <v>1082.8564289999999</v>
      </c>
      <c r="E13608" s="151">
        <v>2797</v>
      </c>
      <c r="F13608" s="151">
        <v>9</v>
      </c>
      <c r="G13608" s="158">
        <v>81.3773811109631</v>
      </c>
    </row>
    <row r="13609" spans="1:7" x14ac:dyDescent="0.25">
      <c r="A13609" s="147">
        <v>13605</v>
      </c>
      <c r="B13609" s="151">
        <v>21402138104</v>
      </c>
      <c r="C13609" s="151">
        <v>380</v>
      </c>
      <c r="D13609" s="158">
        <v>1111.215326</v>
      </c>
      <c r="E13609" s="151">
        <v>785</v>
      </c>
      <c r="F13609" s="151">
        <v>10</v>
      </c>
      <c r="G13609" s="158">
        <v>94.778207006793664</v>
      </c>
    </row>
    <row r="13610" spans="1:7" x14ac:dyDescent="0.25">
      <c r="A13610" s="147">
        <v>13606</v>
      </c>
      <c r="B13610" s="151">
        <v>21402138105</v>
      </c>
      <c r="C13610" s="151">
        <v>467</v>
      </c>
      <c r="D13610" s="158">
        <v>1128.5145649999999</v>
      </c>
      <c r="E13610" s="151">
        <v>231</v>
      </c>
      <c r="F13610" s="151">
        <v>10</v>
      </c>
      <c r="G13610" s="158">
        <v>98.468096443319567</v>
      </c>
    </row>
    <row r="13611" spans="1:7" x14ac:dyDescent="0.25">
      <c r="A13611" s="147">
        <v>13607</v>
      </c>
      <c r="B13611" s="151">
        <v>21402138106</v>
      </c>
      <c r="C13611" s="151">
        <v>490</v>
      </c>
      <c r="D13611" s="158">
        <v>1114.4354000000001</v>
      </c>
      <c r="E13611" s="151">
        <v>651</v>
      </c>
      <c r="F13611" s="151">
        <v>10</v>
      </c>
      <c r="G13611" s="158">
        <v>95.670707339816175</v>
      </c>
    </row>
    <row r="13612" spans="1:7" x14ac:dyDescent="0.25">
      <c r="A13612" s="147">
        <v>13608</v>
      </c>
      <c r="B13612" s="151">
        <v>21402138107</v>
      </c>
      <c r="C13612" s="151">
        <v>329</v>
      </c>
      <c r="D13612" s="158">
        <v>1078.0546119999999</v>
      </c>
      <c r="E13612" s="151">
        <v>3222</v>
      </c>
      <c r="F13612" s="151">
        <v>8</v>
      </c>
      <c r="G13612" s="158">
        <v>78.546689756227522</v>
      </c>
    </row>
    <row r="13613" spans="1:7" x14ac:dyDescent="0.25">
      <c r="A13613" s="147">
        <v>13609</v>
      </c>
      <c r="B13613" s="151">
        <v>21402138108</v>
      </c>
      <c r="C13613" s="151">
        <v>303</v>
      </c>
      <c r="D13613" s="158">
        <v>1063.5489459999999</v>
      </c>
      <c r="E13613" s="151">
        <v>4497</v>
      </c>
      <c r="F13613" s="151">
        <v>8</v>
      </c>
      <c r="G13613" s="158">
        <v>70.054615692020789</v>
      </c>
    </row>
    <row r="13614" spans="1:7" x14ac:dyDescent="0.25">
      <c r="A13614" s="147">
        <v>13610</v>
      </c>
      <c r="B13614" s="151">
        <v>21402138109</v>
      </c>
      <c r="C13614" s="151">
        <v>437</v>
      </c>
      <c r="D13614" s="158">
        <v>1038.8589689999999</v>
      </c>
      <c r="E13614" s="151">
        <v>6802</v>
      </c>
      <c r="F13614" s="151">
        <v>6</v>
      </c>
      <c r="G13614" s="158">
        <v>54.702277873984286</v>
      </c>
    </row>
    <row r="13615" spans="1:7" x14ac:dyDescent="0.25">
      <c r="A13615" s="147">
        <v>13611</v>
      </c>
      <c r="B13615" s="151">
        <v>21402138110</v>
      </c>
      <c r="C13615" s="151">
        <v>393</v>
      </c>
      <c r="D13615" s="158">
        <v>1107.1255369999999</v>
      </c>
      <c r="E13615" s="151">
        <v>969</v>
      </c>
      <c r="F13615" s="151">
        <v>10</v>
      </c>
      <c r="G13615" s="158">
        <v>93.552684161449321</v>
      </c>
    </row>
    <row r="13616" spans="1:7" x14ac:dyDescent="0.25">
      <c r="A13616" s="147">
        <v>13612</v>
      </c>
      <c r="B13616" s="151">
        <v>21402138111</v>
      </c>
      <c r="C13616" s="151">
        <v>239</v>
      </c>
      <c r="D13616" s="158">
        <v>1132.0181749999999</v>
      </c>
      <c r="E13616" s="151">
        <v>167</v>
      </c>
      <c r="F13616" s="151">
        <v>10</v>
      </c>
      <c r="G13616" s="158">
        <v>98.894365259091515</v>
      </c>
    </row>
    <row r="13617" spans="1:7" x14ac:dyDescent="0.25">
      <c r="A13617" s="147">
        <v>13613</v>
      </c>
      <c r="B13617" s="151">
        <v>21402138112</v>
      </c>
      <c r="C13617" s="151">
        <v>318</v>
      </c>
      <c r="D13617" s="158">
        <v>1114.761491</v>
      </c>
      <c r="E13617" s="151">
        <v>639</v>
      </c>
      <c r="F13617" s="151">
        <v>10</v>
      </c>
      <c r="G13617" s="158">
        <v>95.750632742773405</v>
      </c>
    </row>
    <row r="13618" spans="1:7" x14ac:dyDescent="0.25">
      <c r="A13618" s="147">
        <v>13614</v>
      </c>
      <c r="B13618" s="151">
        <v>21402138113</v>
      </c>
      <c r="C13618" s="151">
        <v>549</v>
      </c>
      <c r="D13618" s="158">
        <v>1103.218785</v>
      </c>
      <c r="E13618" s="151">
        <v>1194</v>
      </c>
      <c r="F13618" s="151">
        <v>10</v>
      </c>
      <c r="G13618" s="158">
        <v>92.05408285600106</v>
      </c>
    </row>
    <row r="13619" spans="1:7" x14ac:dyDescent="0.25">
      <c r="A13619" s="147">
        <v>13615</v>
      </c>
      <c r="B13619" s="151">
        <v>21402138114</v>
      </c>
      <c r="C13619" s="151">
        <v>562</v>
      </c>
      <c r="D13619" s="158">
        <v>1101.3839620000001</v>
      </c>
      <c r="E13619" s="151">
        <v>1317</v>
      </c>
      <c r="F13619" s="151">
        <v>9</v>
      </c>
      <c r="G13619" s="158">
        <v>91.234847475689349</v>
      </c>
    </row>
    <row r="13620" spans="1:7" x14ac:dyDescent="0.25">
      <c r="A13620" s="147">
        <v>13616</v>
      </c>
      <c r="B13620" s="151">
        <v>21402138115</v>
      </c>
      <c r="C13620" s="151">
        <v>527</v>
      </c>
      <c r="D13620" s="158">
        <v>1091.6126770000001</v>
      </c>
      <c r="E13620" s="151">
        <v>2030</v>
      </c>
      <c r="F13620" s="151">
        <v>9</v>
      </c>
      <c r="G13620" s="158">
        <v>86.48594644998002</v>
      </c>
    </row>
    <row r="13621" spans="1:7" x14ac:dyDescent="0.25">
      <c r="A13621" s="147">
        <v>13617</v>
      </c>
      <c r="B13621" s="151">
        <v>21402138116</v>
      </c>
      <c r="C13621" s="151">
        <v>504</v>
      </c>
      <c r="D13621" s="158">
        <v>1102.518143</v>
      </c>
      <c r="E13621" s="151">
        <v>1242</v>
      </c>
      <c r="F13621" s="151">
        <v>10</v>
      </c>
      <c r="G13621" s="158">
        <v>91.734381244172098</v>
      </c>
    </row>
    <row r="13622" spans="1:7" x14ac:dyDescent="0.25">
      <c r="A13622" s="147">
        <v>13618</v>
      </c>
      <c r="B13622" s="151">
        <v>21402138117</v>
      </c>
      <c r="C13622" s="151">
        <v>316</v>
      </c>
      <c r="D13622" s="158">
        <v>1114.6837419999999</v>
      </c>
      <c r="E13622" s="151">
        <v>641</v>
      </c>
      <c r="F13622" s="151">
        <v>10</v>
      </c>
      <c r="G13622" s="158">
        <v>95.737311842280533</v>
      </c>
    </row>
    <row r="13623" spans="1:7" x14ac:dyDescent="0.25">
      <c r="A13623" s="147">
        <v>13619</v>
      </c>
      <c r="B13623" s="151">
        <v>21402138118</v>
      </c>
      <c r="C13623" s="151">
        <v>376</v>
      </c>
      <c r="D13623" s="158">
        <v>1141.58062</v>
      </c>
      <c r="E13623" s="151">
        <v>59</v>
      </c>
      <c r="F13623" s="151">
        <v>10</v>
      </c>
      <c r="G13623" s="158">
        <v>99.613693885706681</v>
      </c>
    </row>
    <row r="13624" spans="1:7" x14ac:dyDescent="0.25">
      <c r="A13624" s="147">
        <v>13620</v>
      </c>
      <c r="B13624" s="151">
        <v>21402138119</v>
      </c>
      <c r="C13624" s="151">
        <v>301</v>
      </c>
      <c r="D13624" s="158">
        <v>1093.481734</v>
      </c>
      <c r="E13624" s="151">
        <v>1910</v>
      </c>
      <c r="F13624" s="151">
        <v>9</v>
      </c>
      <c r="G13624" s="158">
        <v>87.285200479552415</v>
      </c>
    </row>
    <row r="13625" spans="1:7" x14ac:dyDescent="0.25">
      <c r="A13625" s="147">
        <v>13621</v>
      </c>
      <c r="B13625" s="151">
        <v>21402138120</v>
      </c>
      <c r="C13625" s="151">
        <v>582</v>
      </c>
      <c r="D13625" s="158">
        <v>1085.3505110000001</v>
      </c>
      <c r="E13625" s="151">
        <v>2563</v>
      </c>
      <c r="F13625" s="151">
        <v>9</v>
      </c>
      <c r="G13625" s="158">
        <v>82.93592646862929</v>
      </c>
    </row>
    <row r="13626" spans="1:7" x14ac:dyDescent="0.25">
      <c r="A13626" s="147">
        <v>13622</v>
      </c>
      <c r="B13626" s="151">
        <v>21402138121</v>
      </c>
      <c r="C13626" s="151">
        <v>314</v>
      </c>
      <c r="D13626" s="158">
        <v>1144.1850469999999</v>
      </c>
      <c r="E13626" s="151">
        <v>39</v>
      </c>
      <c r="F13626" s="151">
        <v>10</v>
      </c>
      <c r="G13626" s="158">
        <v>99.746902890635397</v>
      </c>
    </row>
    <row r="13627" spans="1:7" x14ac:dyDescent="0.25">
      <c r="A13627" s="147">
        <v>13623</v>
      </c>
      <c r="B13627" s="151">
        <v>21402138122</v>
      </c>
      <c r="C13627" s="151">
        <v>477</v>
      </c>
      <c r="D13627" s="158">
        <v>1132.8284450000001</v>
      </c>
      <c r="E13627" s="151">
        <v>161</v>
      </c>
      <c r="F13627" s="151">
        <v>10</v>
      </c>
      <c r="G13627" s="158">
        <v>98.93432796057013</v>
      </c>
    </row>
    <row r="13628" spans="1:7" x14ac:dyDescent="0.25">
      <c r="A13628" s="147">
        <v>13624</v>
      </c>
      <c r="B13628" s="151">
        <v>21402138123</v>
      </c>
      <c r="C13628" s="151">
        <v>375</v>
      </c>
      <c r="D13628" s="158">
        <v>1118.0151089999999</v>
      </c>
      <c r="E13628" s="151">
        <v>511</v>
      </c>
      <c r="F13628" s="151">
        <v>10</v>
      </c>
      <c r="G13628" s="158">
        <v>96.603170374317301</v>
      </c>
    </row>
    <row r="13629" spans="1:7" x14ac:dyDescent="0.25">
      <c r="A13629" s="147">
        <v>13625</v>
      </c>
      <c r="B13629" s="151">
        <v>21402138124</v>
      </c>
      <c r="C13629" s="151">
        <v>562</v>
      </c>
      <c r="D13629" s="158">
        <v>1111.5625230000001</v>
      </c>
      <c r="E13629" s="151">
        <v>766</v>
      </c>
      <c r="F13629" s="151">
        <v>10</v>
      </c>
      <c r="G13629" s="158">
        <v>94.904755561475952</v>
      </c>
    </row>
    <row r="13630" spans="1:7" x14ac:dyDescent="0.25">
      <c r="A13630" s="147">
        <v>13626</v>
      </c>
      <c r="B13630" s="151">
        <v>21402138125</v>
      </c>
      <c r="C13630" s="151">
        <v>566</v>
      </c>
      <c r="D13630" s="158">
        <v>1124.6993930000001</v>
      </c>
      <c r="E13630" s="151">
        <v>315</v>
      </c>
      <c r="F13630" s="151">
        <v>10</v>
      </c>
      <c r="G13630" s="158">
        <v>97.908618622618889</v>
      </c>
    </row>
    <row r="13631" spans="1:7" x14ac:dyDescent="0.25">
      <c r="A13631" s="147">
        <v>13627</v>
      </c>
      <c r="B13631" s="151">
        <v>21402138126</v>
      </c>
      <c r="C13631" s="151">
        <v>238</v>
      </c>
      <c r="D13631" s="158">
        <v>1100.7743599999999</v>
      </c>
      <c r="E13631" s="151">
        <v>1363</v>
      </c>
      <c r="F13631" s="151">
        <v>9</v>
      </c>
      <c r="G13631" s="158">
        <v>90.92846676435326</v>
      </c>
    </row>
    <row r="13632" spans="1:7" x14ac:dyDescent="0.25">
      <c r="A13632" s="147">
        <v>13628</v>
      </c>
      <c r="B13632" s="151">
        <v>21402138127</v>
      </c>
      <c r="C13632" s="151">
        <v>332</v>
      </c>
      <c r="D13632" s="158">
        <v>1109.1928989999999</v>
      </c>
      <c r="E13632" s="151">
        <v>876</v>
      </c>
      <c r="F13632" s="151">
        <v>10</v>
      </c>
      <c r="G13632" s="158">
        <v>94.172106034367914</v>
      </c>
    </row>
    <row r="13633" spans="1:7" x14ac:dyDescent="0.25">
      <c r="A13633" s="147">
        <v>13629</v>
      </c>
      <c r="B13633" s="151">
        <v>21402138128</v>
      </c>
      <c r="C13633" s="151">
        <v>253</v>
      </c>
      <c r="D13633" s="158">
        <v>1114.2362149999999</v>
      </c>
      <c r="E13633" s="151">
        <v>662</v>
      </c>
      <c r="F13633" s="151">
        <v>10</v>
      </c>
      <c r="G13633" s="158">
        <v>95.597442387105374</v>
      </c>
    </row>
    <row r="13634" spans="1:7" x14ac:dyDescent="0.25">
      <c r="A13634" s="147">
        <v>13630</v>
      </c>
      <c r="B13634" s="151">
        <v>21402138129</v>
      </c>
      <c r="C13634" s="151">
        <v>439</v>
      </c>
      <c r="D13634" s="158">
        <v>1135.968192</v>
      </c>
      <c r="E13634" s="151">
        <v>105</v>
      </c>
      <c r="F13634" s="151">
        <v>10</v>
      </c>
      <c r="G13634" s="158">
        <v>99.307313174370591</v>
      </c>
    </row>
    <row r="13635" spans="1:7" x14ac:dyDescent="0.25">
      <c r="A13635" s="147">
        <v>13631</v>
      </c>
      <c r="B13635" s="151">
        <v>21402138130</v>
      </c>
      <c r="C13635" s="151">
        <v>536</v>
      </c>
      <c r="D13635" s="158">
        <v>1127.7821550000001</v>
      </c>
      <c r="E13635" s="151">
        <v>248</v>
      </c>
      <c r="F13635" s="151">
        <v>10</v>
      </c>
      <c r="G13635" s="158">
        <v>98.354868789130151</v>
      </c>
    </row>
    <row r="13636" spans="1:7" x14ac:dyDescent="0.25">
      <c r="A13636" s="147">
        <v>13632</v>
      </c>
      <c r="B13636" s="151">
        <v>21402138131</v>
      </c>
      <c r="C13636" s="151">
        <v>322</v>
      </c>
      <c r="D13636" s="158">
        <v>1092.3238260000001</v>
      </c>
      <c r="E13636" s="151">
        <v>1987</v>
      </c>
      <c r="F13636" s="151">
        <v>9</v>
      </c>
      <c r="G13636" s="158">
        <v>86.772345810576795</v>
      </c>
    </row>
    <row r="13637" spans="1:7" x14ac:dyDescent="0.25">
      <c r="A13637" s="147">
        <v>13633</v>
      </c>
      <c r="B13637" s="151">
        <v>21402138132</v>
      </c>
      <c r="C13637" s="151">
        <v>513</v>
      </c>
      <c r="D13637" s="158">
        <v>1105.0702229999999</v>
      </c>
      <c r="E13637" s="151">
        <v>1079</v>
      </c>
      <c r="F13637" s="151">
        <v>10</v>
      </c>
      <c r="G13637" s="158">
        <v>92.820034634341283</v>
      </c>
    </row>
    <row r="13638" spans="1:7" x14ac:dyDescent="0.25">
      <c r="A13638" s="147">
        <v>13634</v>
      </c>
      <c r="B13638" s="151">
        <v>21402138133</v>
      </c>
      <c r="C13638" s="151">
        <v>289</v>
      </c>
      <c r="D13638" s="158">
        <v>1094.327082</v>
      </c>
      <c r="E13638" s="151">
        <v>1845</v>
      </c>
      <c r="F13638" s="151">
        <v>9</v>
      </c>
      <c r="G13638" s="158">
        <v>87.718129745570806</v>
      </c>
    </row>
    <row r="13639" spans="1:7" x14ac:dyDescent="0.25">
      <c r="A13639" s="147">
        <v>13635</v>
      </c>
      <c r="B13639" s="151">
        <v>21402138134</v>
      </c>
      <c r="C13639" s="151">
        <v>585</v>
      </c>
      <c r="D13639" s="158">
        <v>1133.7955159999999</v>
      </c>
      <c r="E13639" s="151">
        <v>135</v>
      </c>
      <c r="F13639" s="151">
        <v>10</v>
      </c>
      <c r="G13639" s="158">
        <v>99.107499666977489</v>
      </c>
    </row>
    <row r="13640" spans="1:7" x14ac:dyDescent="0.25">
      <c r="A13640" s="147">
        <v>13636</v>
      </c>
      <c r="B13640" s="151">
        <v>21402138135</v>
      </c>
      <c r="C13640" s="151">
        <v>480</v>
      </c>
      <c r="D13640" s="158">
        <v>1096.879207</v>
      </c>
      <c r="E13640" s="151">
        <v>1650</v>
      </c>
      <c r="F13640" s="151">
        <v>9</v>
      </c>
      <c r="G13640" s="158">
        <v>89.016917543625951</v>
      </c>
    </row>
    <row r="13641" spans="1:7" x14ac:dyDescent="0.25">
      <c r="A13641" s="147">
        <v>13637</v>
      </c>
      <c r="B13641" s="151">
        <v>21402138136</v>
      </c>
      <c r="C13641" s="151">
        <v>444</v>
      </c>
      <c r="D13641" s="158">
        <v>1131.5249329999999</v>
      </c>
      <c r="E13641" s="151">
        <v>175</v>
      </c>
      <c r="F13641" s="151">
        <v>10</v>
      </c>
      <c r="G13641" s="158">
        <v>98.841081657120029</v>
      </c>
    </row>
    <row r="13642" spans="1:7" x14ac:dyDescent="0.25">
      <c r="A13642" s="147">
        <v>13638</v>
      </c>
      <c r="B13642" s="151">
        <v>21402138137</v>
      </c>
      <c r="C13642" s="151">
        <v>595</v>
      </c>
      <c r="D13642" s="158">
        <v>1103.1514729999999</v>
      </c>
      <c r="E13642" s="151">
        <v>1199</v>
      </c>
      <c r="F13642" s="151">
        <v>10</v>
      </c>
      <c r="G13642" s="158">
        <v>92.020780604768888</v>
      </c>
    </row>
    <row r="13643" spans="1:7" x14ac:dyDescent="0.25">
      <c r="A13643" s="147">
        <v>13639</v>
      </c>
      <c r="B13643" s="151">
        <v>21402138138</v>
      </c>
      <c r="C13643" s="151">
        <v>569</v>
      </c>
      <c r="D13643" s="158">
        <v>961.74450230000002</v>
      </c>
      <c r="E13643" s="151">
        <v>11485</v>
      </c>
      <c r="F13643" s="151">
        <v>3</v>
      </c>
      <c r="G13643" s="158">
        <v>23.511389369921407</v>
      </c>
    </row>
    <row r="13644" spans="1:7" x14ac:dyDescent="0.25">
      <c r="A13644" s="147">
        <v>13640</v>
      </c>
      <c r="B13644" s="151">
        <v>21402138139</v>
      </c>
      <c r="C13644" s="151">
        <v>553</v>
      </c>
      <c r="D13644" s="158">
        <v>1110.1208240000001</v>
      </c>
      <c r="E13644" s="151">
        <v>840</v>
      </c>
      <c r="F13644" s="151">
        <v>10</v>
      </c>
      <c r="G13644" s="158">
        <v>94.411882243239646</v>
      </c>
    </row>
    <row r="13645" spans="1:7" x14ac:dyDescent="0.25">
      <c r="A13645" s="147">
        <v>13641</v>
      </c>
      <c r="B13645" s="151">
        <v>21402138140</v>
      </c>
      <c r="C13645" s="151">
        <v>264</v>
      </c>
      <c r="D13645" s="158">
        <v>1124.9303749999999</v>
      </c>
      <c r="E13645" s="151">
        <v>307</v>
      </c>
      <c r="F13645" s="151">
        <v>10</v>
      </c>
      <c r="G13645" s="158">
        <v>97.961902224590375</v>
      </c>
    </row>
    <row r="13646" spans="1:7" x14ac:dyDescent="0.25">
      <c r="A13646" s="147">
        <v>13642</v>
      </c>
      <c r="B13646" s="151">
        <v>21402138141</v>
      </c>
      <c r="C13646" s="151">
        <v>469</v>
      </c>
      <c r="D13646" s="158">
        <v>1100.2373009999999</v>
      </c>
      <c r="E13646" s="151">
        <v>1409</v>
      </c>
      <c r="F13646" s="151">
        <v>9</v>
      </c>
      <c r="G13646" s="158">
        <v>90.622086053017185</v>
      </c>
    </row>
    <row r="13647" spans="1:7" x14ac:dyDescent="0.25">
      <c r="A13647" s="147">
        <v>13643</v>
      </c>
      <c r="B13647" s="151">
        <v>21402138142</v>
      </c>
      <c r="C13647" s="151">
        <v>372</v>
      </c>
      <c r="D13647" s="158">
        <v>1127.8314539999999</v>
      </c>
      <c r="E13647" s="151">
        <v>245</v>
      </c>
      <c r="F13647" s="151">
        <v>10</v>
      </c>
      <c r="G13647" s="158">
        <v>98.374850139869451</v>
      </c>
    </row>
    <row r="13648" spans="1:7" x14ac:dyDescent="0.25">
      <c r="A13648" s="147">
        <v>13644</v>
      </c>
      <c r="B13648" s="151">
        <v>21402138143</v>
      </c>
      <c r="C13648" s="151">
        <v>489</v>
      </c>
      <c r="D13648" s="158">
        <v>1104.764201</v>
      </c>
      <c r="E13648" s="151">
        <v>1103</v>
      </c>
      <c r="F13648" s="151">
        <v>10</v>
      </c>
      <c r="G13648" s="158">
        <v>92.660183828426796</v>
      </c>
    </row>
    <row r="13649" spans="1:7" x14ac:dyDescent="0.25">
      <c r="A13649" s="147">
        <v>13645</v>
      </c>
      <c r="B13649" s="151">
        <v>21402138144</v>
      </c>
      <c r="C13649" s="151">
        <v>289</v>
      </c>
      <c r="D13649" s="158">
        <v>1102.1858360000001</v>
      </c>
      <c r="E13649" s="151">
        <v>1265</v>
      </c>
      <c r="F13649" s="151">
        <v>10</v>
      </c>
      <c r="G13649" s="158">
        <v>91.581190888504054</v>
      </c>
    </row>
    <row r="13650" spans="1:7" x14ac:dyDescent="0.25">
      <c r="A13650" s="147">
        <v>13646</v>
      </c>
      <c r="B13650" s="151">
        <v>21402138201</v>
      </c>
      <c r="C13650" s="151">
        <v>532</v>
      </c>
      <c r="D13650" s="158">
        <v>1098.74171</v>
      </c>
      <c r="E13650" s="151">
        <v>1512</v>
      </c>
      <c r="F13650" s="151">
        <v>9</v>
      </c>
      <c r="G13650" s="158">
        <v>89.936059677634205</v>
      </c>
    </row>
    <row r="13651" spans="1:7" x14ac:dyDescent="0.25">
      <c r="A13651" s="147">
        <v>13647</v>
      </c>
      <c r="B13651" s="151">
        <v>21402138202</v>
      </c>
      <c r="C13651" s="151">
        <v>313</v>
      </c>
      <c r="D13651" s="158">
        <v>1128.9100309999999</v>
      </c>
      <c r="E13651" s="151">
        <v>224</v>
      </c>
      <c r="F13651" s="151">
        <v>10</v>
      </c>
      <c r="G13651" s="158">
        <v>98.514719595044625</v>
      </c>
    </row>
    <row r="13652" spans="1:7" x14ac:dyDescent="0.25">
      <c r="A13652" s="147">
        <v>13648</v>
      </c>
      <c r="B13652" s="151">
        <v>21402138203</v>
      </c>
      <c r="C13652" s="151">
        <v>432</v>
      </c>
      <c r="D13652" s="158">
        <v>1130.069358</v>
      </c>
      <c r="E13652" s="151">
        <v>205</v>
      </c>
      <c r="F13652" s="151">
        <v>10</v>
      </c>
      <c r="G13652" s="158">
        <v>98.641268149726926</v>
      </c>
    </row>
    <row r="13653" spans="1:7" x14ac:dyDescent="0.25">
      <c r="A13653" s="147">
        <v>13649</v>
      </c>
      <c r="B13653" s="151">
        <v>21402138204</v>
      </c>
      <c r="C13653" s="151">
        <v>514</v>
      </c>
      <c r="D13653" s="158">
        <v>1119.675246</v>
      </c>
      <c r="E13653" s="151">
        <v>455</v>
      </c>
      <c r="F13653" s="151">
        <v>10</v>
      </c>
      <c r="G13653" s="158">
        <v>96.976155588117749</v>
      </c>
    </row>
    <row r="13654" spans="1:7" x14ac:dyDescent="0.25">
      <c r="A13654" s="147">
        <v>13650</v>
      </c>
      <c r="B13654" s="151">
        <v>21402138206</v>
      </c>
      <c r="C13654" s="151">
        <v>392</v>
      </c>
      <c r="D13654" s="158">
        <v>1124.321099</v>
      </c>
      <c r="E13654" s="151">
        <v>326</v>
      </c>
      <c r="F13654" s="151">
        <v>10</v>
      </c>
      <c r="G13654" s="158">
        <v>97.835353669908088</v>
      </c>
    </row>
    <row r="13655" spans="1:7" x14ac:dyDescent="0.25">
      <c r="A13655" s="147">
        <v>13651</v>
      </c>
      <c r="B13655" s="151">
        <v>21402138207</v>
      </c>
      <c r="C13655" s="151">
        <v>314</v>
      </c>
      <c r="D13655" s="158">
        <v>1107.424109</v>
      </c>
      <c r="E13655" s="151">
        <v>957</v>
      </c>
      <c r="F13655" s="151">
        <v>10</v>
      </c>
      <c r="G13655" s="158">
        <v>93.63260956440655</v>
      </c>
    </row>
    <row r="13656" spans="1:7" x14ac:dyDescent="0.25">
      <c r="A13656" s="147">
        <v>13652</v>
      </c>
      <c r="B13656" s="151">
        <v>21402138208</v>
      </c>
      <c r="C13656" s="151">
        <v>417</v>
      </c>
      <c r="D13656" s="158">
        <v>1106.561154</v>
      </c>
      <c r="E13656" s="151">
        <v>999</v>
      </c>
      <c r="F13656" s="151">
        <v>10</v>
      </c>
      <c r="G13656" s="158">
        <v>93.352870654056218</v>
      </c>
    </row>
    <row r="13657" spans="1:7" x14ac:dyDescent="0.25">
      <c r="A13657" s="147">
        <v>13653</v>
      </c>
      <c r="B13657" s="151">
        <v>21402138209</v>
      </c>
      <c r="C13657" s="151">
        <v>442</v>
      </c>
      <c r="D13657" s="158">
        <v>1102.9471370000001</v>
      </c>
      <c r="E13657" s="151">
        <v>1211</v>
      </c>
      <c r="F13657" s="151">
        <v>10</v>
      </c>
      <c r="G13657" s="158">
        <v>91.940855201811644</v>
      </c>
    </row>
    <row r="13658" spans="1:7" x14ac:dyDescent="0.25">
      <c r="A13658" s="147">
        <v>13654</v>
      </c>
      <c r="B13658" s="151">
        <v>21402138210</v>
      </c>
      <c r="C13658" s="151">
        <v>387</v>
      </c>
      <c r="D13658" s="158">
        <v>1049.9879960000001</v>
      </c>
      <c r="E13658" s="151">
        <v>5807</v>
      </c>
      <c r="F13658" s="151">
        <v>7</v>
      </c>
      <c r="G13658" s="158">
        <v>61.329425869188761</v>
      </c>
    </row>
    <row r="13659" spans="1:7" x14ac:dyDescent="0.25">
      <c r="A13659" s="147">
        <v>13655</v>
      </c>
      <c r="B13659" s="151">
        <v>21402138211</v>
      </c>
      <c r="C13659" s="151">
        <v>435</v>
      </c>
      <c r="D13659" s="158">
        <v>1106.566278</v>
      </c>
      <c r="E13659" s="151">
        <v>998</v>
      </c>
      <c r="F13659" s="151">
        <v>10</v>
      </c>
      <c r="G13659" s="158">
        <v>93.359531104302647</v>
      </c>
    </row>
    <row r="13660" spans="1:7" x14ac:dyDescent="0.25">
      <c r="A13660" s="147">
        <v>13656</v>
      </c>
      <c r="B13660" s="151">
        <v>21402138212</v>
      </c>
      <c r="C13660" s="151">
        <v>601</v>
      </c>
      <c r="D13660" s="158">
        <v>1010.311187</v>
      </c>
      <c r="E13660" s="151">
        <v>8963</v>
      </c>
      <c r="F13660" s="151">
        <v>5</v>
      </c>
      <c r="G13660" s="158">
        <v>40.30904489143466</v>
      </c>
    </row>
    <row r="13661" spans="1:7" x14ac:dyDescent="0.25">
      <c r="A13661" s="147">
        <v>13657</v>
      </c>
      <c r="B13661" s="151">
        <v>21402138213</v>
      </c>
      <c r="C13661" s="151">
        <v>482</v>
      </c>
      <c r="D13661" s="158">
        <v>1087.3745080000001</v>
      </c>
      <c r="E13661" s="151">
        <v>2391</v>
      </c>
      <c r="F13661" s="151">
        <v>9</v>
      </c>
      <c r="G13661" s="158">
        <v>84.08152391101639</v>
      </c>
    </row>
    <row r="13662" spans="1:7" x14ac:dyDescent="0.25">
      <c r="A13662" s="147">
        <v>13658</v>
      </c>
      <c r="B13662" s="151">
        <v>21402138214</v>
      </c>
      <c r="C13662" s="151">
        <v>265</v>
      </c>
      <c r="D13662" s="158">
        <v>1096.710742</v>
      </c>
      <c r="E13662" s="151">
        <v>1662</v>
      </c>
      <c r="F13662" s="151">
        <v>9</v>
      </c>
      <c r="G13662" s="158">
        <v>88.936992140668707</v>
      </c>
    </row>
    <row r="13663" spans="1:7" x14ac:dyDescent="0.25">
      <c r="A13663" s="147">
        <v>13659</v>
      </c>
      <c r="B13663" s="151">
        <v>21402138215</v>
      </c>
      <c r="C13663" s="151">
        <v>462</v>
      </c>
      <c r="D13663" s="158">
        <v>1126.8118810000001</v>
      </c>
      <c r="E13663" s="151">
        <v>276</v>
      </c>
      <c r="F13663" s="151">
        <v>10</v>
      </c>
      <c r="G13663" s="158">
        <v>98.16837618222992</v>
      </c>
    </row>
    <row r="13664" spans="1:7" x14ac:dyDescent="0.25">
      <c r="A13664" s="147">
        <v>13660</v>
      </c>
      <c r="B13664" s="151">
        <v>21402138216</v>
      </c>
      <c r="C13664" s="151">
        <v>620</v>
      </c>
      <c r="D13664" s="158">
        <v>1049.6307119999999</v>
      </c>
      <c r="E13664" s="151">
        <v>5840</v>
      </c>
      <c r="F13664" s="151">
        <v>7</v>
      </c>
      <c r="G13664" s="158">
        <v>61.109631011056344</v>
      </c>
    </row>
    <row r="13665" spans="1:7" x14ac:dyDescent="0.25">
      <c r="A13665" s="147">
        <v>13661</v>
      </c>
      <c r="B13665" s="151">
        <v>21402138217</v>
      </c>
      <c r="C13665" s="151">
        <v>721</v>
      </c>
      <c r="D13665" s="158">
        <v>1074.2084130000001</v>
      </c>
      <c r="E13665" s="151">
        <v>3573</v>
      </c>
      <c r="F13665" s="151">
        <v>8</v>
      </c>
      <c r="G13665" s="158">
        <v>76.208871719728251</v>
      </c>
    </row>
    <row r="13666" spans="1:7" x14ac:dyDescent="0.25">
      <c r="A13666" s="147">
        <v>13662</v>
      </c>
      <c r="B13666" s="151">
        <v>21402138218</v>
      </c>
      <c r="C13666" s="151">
        <v>554</v>
      </c>
      <c r="D13666" s="158">
        <v>1079.8187989999999</v>
      </c>
      <c r="E13666" s="151">
        <v>3052</v>
      </c>
      <c r="F13666" s="151">
        <v>9</v>
      </c>
      <c r="G13666" s="158">
        <v>79.67896629812175</v>
      </c>
    </row>
    <row r="13667" spans="1:7" x14ac:dyDescent="0.25">
      <c r="A13667" s="147">
        <v>13663</v>
      </c>
      <c r="B13667" s="151">
        <v>21402138219</v>
      </c>
      <c r="C13667" s="151">
        <v>497</v>
      </c>
      <c r="D13667" s="158">
        <v>1099.2248939999999</v>
      </c>
      <c r="E13667" s="151">
        <v>1480</v>
      </c>
      <c r="F13667" s="151">
        <v>9</v>
      </c>
      <c r="G13667" s="158">
        <v>90.149194085520179</v>
      </c>
    </row>
    <row r="13668" spans="1:7" x14ac:dyDescent="0.25">
      <c r="A13668" s="147">
        <v>13664</v>
      </c>
      <c r="B13668" s="151">
        <v>21402138220</v>
      </c>
      <c r="C13668" s="151">
        <v>659</v>
      </c>
      <c r="D13668" s="158">
        <v>1073.0097900000001</v>
      </c>
      <c r="E13668" s="151">
        <v>3658</v>
      </c>
      <c r="F13668" s="151">
        <v>8</v>
      </c>
      <c r="G13668" s="158">
        <v>75.642733448781144</v>
      </c>
    </row>
    <row r="13669" spans="1:7" x14ac:dyDescent="0.25">
      <c r="A13669" s="147">
        <v>13665</v>
      </c>
      <c r="B13669" s="151">
        <v>21402138221</v>
      </c>
      <c r="C13669" s="151">
        <v>547</v>
      </c>
      <c r="D13669" s="158">
        <v>1041.203094</v>
      </c>
      <c r="E13669" s="151">
        <v>6607</v>
      </c>
      <c r="F13669" s="151">
        <v>6</v>
      </c>
      <c r="G13669" s="158">
        <v>56.001065672039431</v>
      </c>
    </row>
    <row r="13670" spans="1:7" x14ac:dyDescent="0.25">
      <c r="A13670" s="147">
        <v>13666</v>
      </c>
      <c r="B13670" s="151">
        <v>21402138222</v>
      </c>
      <c r="C13670" s="151">
        <v>589</v>
      </c>
      <c r="D13670" s="158">
        <v>1077.1104399999999</v>
      </c>
      <c r="E13670" s="151">
        <v>3301</v>
      </c>
      <c r="F13670" s="151">
        <v>8</v>
      </c>
      <c r="G13670" s="158">
        <v>78.02051418675903</v>
      </c>
    </row>
    <row r="13671" spans="1:7" x14ac:dyDescent="0.25">
      <c r="A13671" s="147">
        <v>13667</v>
      </c>
      <c r="B13671" s="151">
        <v>21402138223</v>
      </c>
      <c r="C13671" s="151">
        <v>382</v>
      </c>
      <c r="D13671" s="158">
        <v>1090.9320769999999</v>
      </c>
      <c r="E13671" s="151">
        <v>2096</v>
      </c>
      <c r="F13671" s="151">
        <v>9</v>
      </c>
      <c r="G13671" s="158">
        <v>86.0463567337152</v>
      </c>
    </row>
    <row r="13672" spans="1:7" x14ac:dyDescent="0.25">
      <c r="A13672" s="147">
        <v>13668</v>
      </c>
      <c r="B13672" s="151">
        <v>21402138224</v>
      </c>
      <c r="C13672" s="151">
        <v>706</v>
      </c>
      <c r="D13672" s="158">
        <v>1128.276198</v>
      </c>
      <c r="E13672" s="151">
        <v>237</v>
      </c>
      <c r="F13672" s="151">
        <v>10</v>
      </c>
      <c r="G13672" s="158">
        <v>98.428133741840952</v>
      </c>
    </row>
    <row r="13673" spans="1:7" x14ac:dyDescent="0.25">
      <c r="A13673" s="147">
        <v>13669</v>
      </c>
      <c r="B13673" s="151">
        <v>21402138225</v>
      </c>
      <c r="C13673" s="151">
        <v>360</v>
      </c>
      <c r="D13673" s="158">
        <v>1123.6789000000001</v>
      </c>
      <c r="E13673" s="151">
        <v>343</v>
      </c>
      <c r="F13673" s="151">
        <v>10</v>
      </c>
      <c r="G13673" s="158">
        <v>97.722126015718658</v>
      </c>
    </row>
    <row r="13674" spans="1:7" x14ac:dyDescent="0.25">
      <c r="A13674" s="147">
        <v>13670</v>
      </c>
      <c r="B13674" s="151">
        <v>21402138226</v>
      </c>
      <c r="C13674" s="151">
        <v>388</v>
      </c>
      <c r="D13674" s="158">
        <v>1110.9534140000001</v>
      </c>
      <c r="E13674" s="151">
        <v>798</v>
      </c>
      <c r="F13674" s="151">
        <v>10</v>
      </c>
      <c r="G13674" s="158">
        <v>94.691621153589978</v>
      </c>
    </row>
    <row r="13675" spans="1:7" x14ac:dyDescent="0.25">
      <c r="A13675" s="147">
        <v>13671</v>
      </c>
      <c r="B13675" s="151">
        <v>21402138227</v>
      </c>
      <c r="C13675" s="151">
        <v>843</v>
      </c>
      <c r="D13675" s="158">
        <v>1025.525545</v>
      </c>
      <c r="E13675" s="151">
        <v>7860</v>
      </c>
      <c r="F13675" s="151">
        <v>6</v>
      </c>
      <c r="G13675" s="158">
        <v>47.655521513254293</v>
      </c>
    </row>
    <row r="13676" spans="1:7" x14ac:dyDescent="0.25">
      <c r="A13676" s="147">
        <v>13672</v>
      </c>
      <c r="B13676" s="151">
        <v>21402138228</v>
      </c>
      <c r="C13676" s="151">
        <v>1151</v>
      </c>
      <c r="D13676" s="158">
        <v>1004.370409</v>
      </c>
      <c r="E13676" s="151">
        <v>9365</v>
      </c>
      <c r="F13676" s="151">
        <v>5</v>
      </c>
      <c r="G13676" s="158">
        <v>37.631543892367127</v>
      </c>
    </row>
    <row r="13677" spans="1:7" x14ac:dyDescent="0.25">
      <c r="A13677" s="147">
        <v>13673</v>
      </c>
      <c r="B13677" s="151">
        <v>21402138229</v>
      </c>
      <c r="C13677" s="151">
        <v>781</v>
      </c>
      <c r="D13677" s="158">
        <v>1028.3683040000001</v>
      </c>
      <c r="E13677" s="151">
        <v>7652</v>
      </c>
      <c r="F13677" s="151">
        <v>6</v>
      </c>
      <c r="G13677" s="158">
        <v>49.040895164513124</v>
      </c>
    </row>
    <row r="13678" spans="1:7" x14ac:dyDescent="0.25">
      <c r="A13678" s="147">
        <v>13674</v>
      </c>
      <c r="B13678" s="151">
        <v>21402138230</v>
      </c>
      <c r="C13678" s="151">
        <v>356</v>
      </c>
      <c r="D13678" s="158">
        <v>1094.110592</v>
      </c>
      <c r="E13678" s="151">
        <v>1864</v>
      </c>
      <c r="F13678" s="151">
        <v>9</v>
      </c>
      <c r="G13678" s="158">
        <v>87.591581190888505</v>
      </c>
    </row>
    <row r="13679" spans="1:7" x14ac:dyDescent="0.25">
      <c r="A13679" s="147">
        <v>13675</v>
      </c>
      <c r="B13679" s="151">
        <v>21402138231</v>
      </c>
      <c r="C13679" s="151">
        <v>343</v>
      </c>
      <c r="D13679" s="158">
        <v>1091.70173</v>
      </c>
      <c r="E13679" s="151">
        <v>2025</v>
      </c>
      <c r="F13679" s="151">
        <v>9</v>
      </c>
      <c r="G13679" s="158">
        <v>86.519248701212206</v>
      </c>
    </row>
    <row r="13680" spans="1:7" x14ac:dyDescent="0.25">
      <c r="A13680" s="147">
        <v>13676</v>
      </c>
      <c r="B13680" s="151">
        <v>21402138232</v>
      </c>
      <c r="C13680" s="151">
        <v>594</v>
      </c>
      <c r="D13680" s="158">
        <v>1064.978932</v>
      </c>
      <c r="E13680" s="151">
        <v>4374</v>
      </c>
      <c r="F13680" s="151">
        <v>8</v>
      </c>
      <c r="G13680" s="158">
        <v>70.873851072332499</v>
      </c>
    </row>
    <row r="13681" spans="1:7" x14ac:dyDescent="0.25">
      <c r="A13681" s="147">
        <v>13677</v>
      </c>
      <c r="B13681" s="151">
        <v>21402138233</v>
      </c>
      <c r="C13681" s="151">
        <v>789</v>
      </c>
      <c r="D13681" s="158">
        <v>1110.20263</v>
      </c>
      <c r="E13681" s="151">
        <v>833</v>
      </c>
      <c r="F13681" s="151">
        <v>10</v>
      </c>
      <c r="G13681" s="158">
        <v>94.458505394964703</v>
      </c>
    </row>
    <row r="13682" spans="1:7" x14ac:dyDescent="0.25">
      <c r="A13682" s="147">
        <v>13678</v>
      </c>
      <c r="B13682" s="151">
        <v>21402138234</v>
      </c>
      <c r="C13682" s="151">
        <v>257</v>
      </c>
      <c r="D13682" s="158">
        <v>1100.7131019999999</v>
      </c>
      <c r="E13682" s="151">
        <v>1368</v>
      </c>
      <c r="F13682" s="151">
        <v>9</v>
      </c>
      <c r="G13682" s="158">
        <v>90.895164513121088</v>
      </c>
    </row>
    <row r="13683" spans="1:7" x14ac:dyDescent="0.25">
      <c r="A13683" s="147">
        <v>13679</v>
      </c>
      <c r="B13683" s="151">
        <v>21402138235</v>
      </c>
      <c r="C13683" s="151">
        <v>315</v>
      </c>
      <c r="D13683" s="158">
        <v>1103.717787</v>
      </c>
      <c r="E13683" s="151">
        <v>1163</v>
      </c>
      <c r="F13683" s="151">
        <v>10</v>
      </c>
      <c r="G13683" s="158">
        <v>92.260556813640605</v>
      </c>
    </row>
    <row r="13684" spans="1:7" x14ac:dyDescent="0.25">
      <c r="A13684" s="147">
        <v>13680</v>
      </c>
      <c r="B13684" s="151">
        <v>21402138236</v>
      </c>
      <c r="C13684" s="151">
        <v>395</v>
      </c>
      <c r="D13684" s="158">
        <v>1095.3952180000001</v>
      </c>
      <c r="E13684" s="151">
        <v>1759</v>
      </c>
      <c r="F13684" s="151">
        <v>9</v>
      </c>
      <c r="G13684" s="158">
        <v>88.290928466764356</v>
      </c>
    </row>
    <row r="13685" spans="1:7" x14ac:dyDescent="0.25">
      <c r="A13685" s="147">
        <v>13681</v>
      </c>
      <c r="B13685" s="151">
        <v>21402138237</v>
      </c>
      <c r="C13685" s="151">
        <v>371</v>
      </c>
      <c r="D13685" s="158">
        <v>1113.7718629999999</v>
      </c>
      <c r="E13685" s="151">
        <v>681</v>
      </c>
      <c r="F13685" s="151">
        <v>10</v>
      </c>
      <c r="G13685" s="158">
        <v>95.470893832423073</v>
      </c>
    </row>
    <row r="13686" spans="1:7" x14ac:dyDescent="0.25">
      <c r="A13686" s="147">
        <v>13682</v>
      </c>
      <c r="B13686" s="151">
        <v>21402138238</v>
      </c>
      <c r="C13686" s="151">
        <v>708</v>
      </c>
      <c r="D13686" s="158">
        <v>1074.3721909999999</v>
      </c>
      <c r="E13686" s="151">
        <v>3557</v>
      </c>
      <c r="F13686" s="151">
        <v>8</v>
      </c>
      <c r="G13686" s="158">
        <v>76.315438923671238</v>
      </c>
    </row>
    <row r="13687" spans="1:7" x14ac:dyDescent="0.25">
      <c r="A13687" s="147">
        <v>13683</v>
      </c>
      <c r="B13687" s="151">
        <v>21402138239</v>
      </c>
      <c r="C13687" s="151">
        <v>459</v>
      </c>
      <c r="D13687" s="158">
        <v>1008.4786769999999</v>
      </c>
      <c r="E13687" s="151">
        <v>9079</v>
      </c>
      <c r="F13687" s="151">
        <v>5</v>
      </c>
      <c r="G13687" s="158">
        <v>39.536432662848007</v>
      </c>
    </row>
    <row r="13688" spans="1:7" x14ac:dyDescent="0.25">
      <c r="A13688" s="147">
        <v>13684</v>
      </c>
      <c r="B13688" s="151">
        <v>21402138240</v>
      </c>
      <c r="C13688" s="151">
        <v>450</v>
      </c>
      <c r="D13688" s="158">
        <v>1083.813114</v>
      </c>
      <c r="E13688" s="151">
        <v>2700</v>
      </c>
      <c r="F13688" s="151">
        <v>9</v>
      </c>
      <c r="G13688" s="158">
        <v>82.023444784867465</v>
      </c>
    </row>
    <row r="13689" spans="1:7" x14ac:dyDescent="0.25">
      <c r="A13689" s="147">
        <v>13685</v>
      </c>
      <c r="B13689" s="151">
        <v>21402138301</v>
      </c>
      <c r="C13689" s="151">
        <v>280</v>
      </c>
      <c r="D13689" s="158">
        <v>1089.28961</v>
      </c>
      <c r="E13689" s="151">
        <v>2233</v>
      </c>
      <c r="F13689" s="151">
        <v>9</v>
      </c>
      <c r="G13689" s="158">
        <v>85.133875049953375</v>
      </c>
    </row>
    <row r="13690" spans="1:7" x14ac:dyDescent="0.25">
      <c r="A13690" s="147">
        <v>13686</v>
      </c>
      <c r="B13690" s="151">
        <v>21402138302</v>
      </c>
      <c r="C13690" s="151">
        <v>549</v>
      </c>
      <c r="D13690" s="158">
        <v>1056.983426</v>
      </c>
      <c r="E13690" s="151">
        <v>5150</v>
      </c>
      <c r="F13690" s="151">
        <v>7</v>
      </c>
      <c r="G13690" s="158">
        <v>65.705341681097636</v>
      </c>
    </row>
    <row r="13691" spans="1:7" x14ac:dyDescent="0.25">
      <c r="A13691" s="147">
        <v>13687</v>
      </c>
      <c r="B13691" s="151">
        <v>21402138303</v>
      </c>
      <c r="C13691" s="151">
        <v>350</v>
      </c>
      <c r="D13691" s="158">
        <v>1082.5028319999999</v>
      </c>
      <c r="E13691" s="151">
        <v>2822</v>
      </c>
      <c r="F13691" s="151">
        <v>9</v>
      </c>
      <c r="G13691" s="158">
        <v>81.210869854802183</v>
      </c>
    </row>
    <row r="13692" spans="1:7" x14ac:dyDescent="0.25">
      <c r="A13692" s="147">
        <v>13688</v>
      </c>
      <c r="B13692" s="151">
        <v>21402138304</v>
      </c>
      <c r="C13692" s="151">
        <v>326</v>
      </c>
      <c r="D13692" s="158">
        <v>1047.425461</v>
      </c>
      <c r="E13692" s="151">
        <v>6036</v>
      </c>
      <c r="F13692" s="151">
        <v>7</v>
      </c>
      <c r="G13692" s="158">
        <v>59.804182762754763</v>
      </c>
    </row>
    <row r="13693" spans="1:7" x14ac:dyDescent="0.25">
      <c r="A13693" s="147">
        <v>13689</v>
      </c>
      <c r="B13693" s="151">
        <v>21402138305</v>
      </c>
      <c r="C13693" s="151">
        <v>444</v>
      </c>
      <c r="D13693" s="158">
        <v>1022.163799</v>
      </c>
      <c r="E13693" s="151">
        <v>8127</v>
      </c>
      <c r="F13693" s="151">
        <v>6</v>
      </c>
      <c r="G13693" s="158">
        <v>45.877181297455714</v>
      </c>
    </row>
    <row r="13694" spans="1:7" x14ac:dyDescent="0.25">
      <c r="A13694" s="147">
        <v>13690</v>
      </c>
      <c r="B13694" s="151">
        <v>21402138306</v>
      </c>
      <c r="C13694" s="151">
        <v>589</v>
      </c>
      <c r="D13694" s="158">
        <v>1046.4869200000001</v>
      </c>
      <c r="E13694" s="151">
        <v>6117</v>
      </c>
      <c r="F13694" s="151">
        <v>7</v>
      </c>
      <c r="G13694" s="158">
        <v>59.264686292793392</v>
      </c>
    </row>
    <row r="13695" spans="1:7" x14ac:dyDescent="0.25">
      <c r="A13695" s="147">
        <v>13691</v>
      </c>
      <c r="B13695" s="151">
        <v>21402138308</v>
      </c>
      <c r="C13695" s="151">
        <v>323</v>
      </c>
      <c r="D13695" s="158">
        <v>1143.873822</v>
      </c>
      <c r="E13695" s="151">
        <v>40</v>
      </c>
      <c r="F13695" s="151">
        <v>10</v>
      </c>
      <c r="G13695" s="158">
        <v>99.740242440388968</v>
      </c>
    </row>
    <row r="13696" spans="1:7" x14ac:dyDescent="0.25">
      <c r="A13696" s="147">
        <v>13692</v>
      </c>
      <c r="B13696" s="151">
        <v>21402138309</v>
      </c>
      <c r="C13696" s="151">
        <v>424</v>
      </c>
      <c r="D13696" s="158">
        <v>1072.961372</v>
      </c>
      <c r="E13696" s="151">
        <v>3664</v>
      </c>
      <c r="F13696" s="151">
        <v>8</v>
      </c>
      <c r="G13696" s="158">
        <v>75.602770747302515</v>
      </c>
    </row>
    <row r="13697" spans="1:7" x14ac:dyDescent="0.25">
      <c r="A13697" s="147">
        <v>13693</v>
      </c>
      <c r="B13697" s="151">
        <v>21402138310</v>
      </c>
      <c r="C13697" s="151">
        <v>503</v>
      </c>
      <c r="D13697" s="158">
        <v>1037.8380010000001</v>
      </c>
      <c r="E13697" s="151">
        <v>6897</v>
      </c>
      <c r="F13697" s="151">
        <v>6</v>
      </c>
      <c r="G13697" s="158">
        <v>54.069535100572793</v>
      </c>
    </row>
    <row r="13698" spans="1:7" x14ac:dyDescent="0.25">
      <c r="A13698" s="147">
        <v>13694</v>
      </c>
      <c r="B13698" s="151">
        <v>21402138311</v>
      </c>
      <c r="C13698" s="151">
        <v>606</v>
      </c>
      <c r="D13698" s="158">
        <v>1055.4651650000001</v>
      </c>
      <c r="E13698" s="151">
        <v>5295</v>
      </c>
      <c r="F13698" s="151">
        <v>7</v>
      </c>
      <c r="G13698" s="158">
        <v>64.739576395364324</v>
      </c>
    </row>
    <row r="13699" spans="1:7" x14ac:dyDescent="0.25">
      <c r="A13699" s="147">
        <v>13695</v>
      </c>
      <c r="B13699" s="151">
        <v>21402138312</v>
      </c>
      <c r="C13699" s="151">
        <v>423</v>
      </c>
      <c r="D13699" s="158">
        <v>1022.3909609999999</v>
      </c>
      <c r="E13699" s="151">
        <v>8112</v>
      </c>
      <c r="F13699" s="151">
        <v>6</v>
      </c>
      <c r="G13699" s="158">
        <v>45.977088051152258</v>
      </c>
    </row>
    <row r="13700" spans="1:7" x14ac:dyDescent="0.25">
      <c r="A13700" s="147">
        <v>13696</v>
      </c>
      <c r="B13700" s="151">
        <v>21402138313</v>
      </c>
      <c r="C13700" s="151">
        <v>261</v>
      </c>
      <c r="D13700" s="158">
        <v>1005.000456</v>
      </c>
      <c r="E13700" s="151">
        <v>9324</v>
      </c>
      <c r="F13700" s="151">
        <v>5</v>
      </c>
      <c r="G13700" s="158">
        <v>37.90462235247103</v>
      </c>
    </row>
    <row r="13701" spans="1:7" x14ac:dyDescent="0.25">
      <c r="A13701" s="147">
        <v>13697</v>
      </c>
      <c r="B13701" s="151">
        <v>21402138314</v>
      </c>
      <c r="C13701" s="151">
        <v>392</v>
      </c>
      <c r="D13701" s="158">
        <v>979.68250039999998</v>
      </c>
      <c r="E13701" s="151">
        <v>10670</v>
      </c>
      <c r="F13701" s="151">
        <v>4</v>
      </c>
      <c r="G13701" s="158">
        <v>28.939656320767281</v>
      </c>
    </row>
    <row r="13702" spans="1:7" x14ac:dyDescent="0.25">
      <c r="A13702" s="147">
        <v>13698</v>
      </c>
      <c r="B13702" s="151">
        <v>21402138315</v>
      </c>
      <c r="C13702" s="151">
        <v>362</v>
      </c>
      <c r="D13702" s="158">
        <v>1033.830657</v>
      </c>
      <c r="E13702" s="151">
        <v>7199</v>
      </c>
      <c r="F13702" s="151">
        <v>6</v>
      </c>
      <c r="G13702" s="158">
        <v>52.058079126148925</v>
      </c>
    </row>
    <row r="13703" spans="1:7" x14ac:dyDescent="0.25">
      <c r="A13703" s="147">
        <v>13699</v>
      </c>
      <c r="B13703" s="151">
        <v>21402138316</v>
      </c>
      <c r="C13703" s="151">
        <v>372</v>
      </c>
      <c r="D13703" s="158">
        <v>1021.220277</v>
      </c>
      <c r="E13703" s="151">
        <v>8195</v>
      </c>
      <c r="F13703" s="151">
        <v>5</v>
      </c>
      <c r="G13703" s="158">
        <v>45.424270680698015</v>
      </c>
    </row>
    <row r="13704" spans="1:7" x14ac:dyDescent="0.25">
      <c r="A13704" s="147">
        <v>13700</v>
      </c>
      <c r="B13704" s="151">
        <v>21402138317</v>
      </c>
      <c r="C13704" s="151">
        <v>616</v>
      </c>
      <c r="D13704" s="158">
        <v>1086.8213949999999</v>
      </c>
      <c r="E13704" s="151">
        <v>2449</v>
      </c>
      <c r="F13704" s="151">
        <v>9</v>
      </c>
      <c r="G13704" s="158">
        <v>83.695217796723057</v>
      </c>
    </row>
    <row r="13705" spans="1:7" x14ac:dyDescent="0.25">
      <c r="A13705" s="147">
        <v>13701</v>
      </c>
      <c r="B13705" s="151">
        <v>21402138318</v>
      </c>
      <c r="C13705" s="151">
        <v>286</v>
      </c>
      <c r="D13705" s="158">
        <v>1058.382212</v>
      </c>
      <c r="E13705" s="151">
        <v>4998</v>
      </c>
      <c r="F13705" s="151">
        <v>7</v>
      </c>
      <c r="G13705" s="158">
        <v>66.71773011855602</v>
      </c>
    </row>
    <row r="13706" spans="1:7" x14ac:dyDescent="0.25">
      <c r="A13706" s="147">
        <v>13702</v>
      </c>
      <c r="B13706" s="151">
        <v>21402138319</v>
      </c>
      <c r="C13706" s="151">
        <v>515</v>
      </c>
      <c r="D13706" s="158">
        <v>1074.1547049999999</v>
      </c>
      <c r="E13706" s="151">
        <v>3579</v>
      </c>
      <c r="F13706" s="151">
        <v>8</v>
      </c>
      <c r="G13706" s="158">
        <v>76.168909018249636</v>
      </c>
    </row>
    <row r="13707" spans="1:7" x14ac:dyDescent="0.25">
      <c r="A13707" s="147">
        <v>13703</v>
      </c>
      <c r="B13707" s="151">
        <v>21402138320</v>
      </c>
      <c r="C13707" s="151">
        <v>490</v>
      </c>
      <c r="D13707" s="158">
        <v>956.44537479999997</v>
      </c>
      <c r="E13707" s="151">
        <v>11709</v>
      </c>
      <c r="F13707" s="151">
        <v>3</v>
      </c>
      <c r="G13707" s="158">
        <v>22.019448514719596</v>
      </c>
    </row>
    <row r="13708" spans="1:7" x14ac:dyDescent="0.25">
      <c r="A13708" s="147">
        <v>13704</v>
      </c>
      <c r="B13708" s="151">
        <v>21402138321</v>
      </c>
      <c r="C13708" s="151">
        <v>384</v>
      </c>
      <c r="D13708" s="158">
        <v>936.38416329999995</v>
      </c>
      <c r="E13708" s="151">
        <v>12407</v>
      </c>
      <c r="F13708" s="151">
        <v>3</v>
      </c>
      <c r="G13708" s="158">
        <v>17.370454242706806</v>
      </c>
    </row>
    <row r="13709" spans="1:7" x14ac:dyDescent="0.25">
      <c r="A13709" s="147">
        <v>13705</v>
      </c>
      <c r="B13709" s="151">
        <v>21402138322</v>
      </c>
      <c r="C13709" s="151">
        <v>384</v>
      </c>
      <c r="D13709" s="158">
        <v>969.37377240000001</v>
      </c>
      <c r="E13709" s="151">
        <v>11152</v>
      </c>
      <c r="F13709" s="151">
        <v>3</v>
      </c>
      <c r="G13709" s="158">
        <v>25.729319301984816</v>
      </c>
    </row>
    <row r="13710" spans="1:7" x14ac:dyDescent="0.25">
      <c r="A13710" s="147">
        <v>13706</v>
      </c>
      <c r="B13710" s="151">
        <v>21402138323</v>
      </c>
      <c r="C13710" s="151">
        <v>507</v>
      </c>
      <c r="D13710" s="158">
        <v>1084.161736</v>
      </c>
      <c r="E13710" s="151">
        <v>2665</v>
      </c>
      <c r="F13710" s="151">
        <v>9</v>
      </c>
      <c r="G13710" s="158">
        <v>82.256560543492739</v>
      </c>
    </row>
    <row r="13711" spans="1:7" x14ac:dyDescent="0.25">
      <c r="A13711" s="147">
        <v>13707</v>
      </c>
      <c r="B13711" s="151">
        <v>21402138324</v>
      </c>
      <c r="C13711" s="151">
        <v>332</v>
      </c>
      <c r="D13711" s="158">
        <v>1042.2240899999999</v>
      </c>
      <c r="E13711" s="151">
        <v>6520</v>
      </c>
      <c r="F13711" s="151">
        <v>7</v>
      </c>
      <c r="G13711" s="158">
        <v>56.580524843479417</v>
      </c>
    </row>
    <row r="13712" spans="1:7" x14ac:dyDescent="0.25">
      <c r="A13712" s="147">
        <v>13708</v>
      </c>
      <c r="B13712" s="151">
        <v>21402138325</v>
      </c>
      <c r="C13712" s="151">
        <v>437</v>
      </c>
      <c r="D13712" s="158">
        <v>1064.5819839999999</v>
      </c>
      <c r="E13712" s="151">
        <v>4407</v>
      </c>
      <c r="F13712" s="151">
        <v>8</v>
      </c>
      <c r="G13712" s="158">
        <v>70.654056214200082</v>
      </c>
    </row>
    <row r="13713" spans="1:7" x14ac:dyDescent="0.25">
      <c r="A13713" s="147">
        <v>13709</v>
      </c>
      <c r="B13713" s="151">
        <v>21402138327</v>
      </c>
      <c r="C13713" s="151">
        <v>511</v>
      </c>
      <c r="D13713" s="158">
        <v>1116.2138560000001</v>
      </c>
      <c r="E13713" s="151">
        <v>580</v>
      </c>
      <c r="F13713" s="151">
        <v>10</v>
      </c>
      <c r="G13713" s="158">
        <v>96.143599307313181</v>
      </c>
    </row>
    <row r="13714" spans="1:7" x14ac:dyDescent="0.25">
      <c r="A13714" s="147">
        <v>13710</v>
      </c>
      <c r="B13714" s="151">
        <v>21402138328</v>
      </c>
      <c r="C13714" s="151">
        <v>625</v>
      </c>
      <c r="D13714" s="158">
        <v>1016.821863</v>
      </c>
      <c r="E13714" s="151">
        <v>8514</v>
      </c>
      <c r="F13714" s="151">
        <v>5</v>
      </c>
      <c r="G13714" s="158">
        <v>43.299587052084718</v>
      </c>
    </row>
    <row r="13715" spans="1:7" x14ac:dyDescent="0.25">
      <c r="A13715" s="147">
        <v>13711</v>
      </c>
      <c r="B13715" s="151">
        <v>21402138329</v>
      </c>
      <c r="C13715" s="151">
        <v>612</v>
      </c>
      <c r="D13715" s="158">
        <v>953.96484769999995</v>
      </c>
      <c r="E13715" s="151">
        <v>11800</v>
      </c>
      <c r="F13715" s="151">
        <v>3</v>
      </c>
      <c r="G13715" s="158">
        <v>21.41334754229386</v>
      </c>
    </row>
    <row r="13716" spans="1:7" x14ac:dyDescent="0.25">
      <c r="A13716" s="147">
        <v>13712</v>
      </c>
      <c r="B13716" s="151">
        <v>21402138330</v>
      </c>
      <c r="C13716" s="151">
        <v>491</v>
      </c>
      <c r="D13716" s="158">
        <v>1094.5260169999999</v>
      </c>
      <c r="E13716" s="151">
        <v>1821</v>
      </c>
      <c r="F13716" s="151">
        <v>9</v>
      </c>
      <c r="G13716" s="158">
        <v>87.87798055148528</v>
      </c>
    </row>
    <row r="13717" spans="1:7" x14ac:dyDescent="0.25">
      <c r="A13717" s="147">
        <v>13713</v>
      </c>
      <c r="B13717" s="151">
        <v>21402138331</v>
      </c>
      <c r="C13717" s="151">
        <v>500</v>
      </c>
      <c r="D13717" s="158">
        <v>1097.032156</v>
      </c>
      <c r="E13717" s="151">
        <v>1641</v>
      </c>
      <c r="F13717" s="151">
        <v>9</v>
      </c>
      <c r="G13717" s="158">
        <v>89.07686159584388</v>
      </c>
    </row>
    <row r="13718" spans="1:7" x14ac:dyDescent="0.25">
      <c r="A13718" s="147">
        <v>13714</v>
      </c>
      <c r="B13718" s="151">
        <v>21402138332</v>
      </c>
      <c r="C13718" s="151">
        <v>401</v>
      </c>
      <c r="D13718" s="158">
        <v>990.96735799999999</v>
      </c>
      <c r="E13718" s="151">
        <v>10100</v>
      </c>
      <c r="F13718" s="151">
        <v>4</v>
      </c>
      <c r="G13718" s="158">
        <v>32.736112961236181</v>
      </c>
    </row>
    <row r="13719" spans="1:7" x14ac:dyDescent="0.25">
      <c r="A13719" s="147">
        <v>13715</v>
      </c>
      <c r="B13719" s="151">
        <v>21402138333</v>
      </c>
      <c r="C13719" s="151">
        <v>262</v>
      </c>
      <c r="D13719" s="158">
        <v>1035.486701</v>
      </c>
      <c r="E13719" s="151">
        <v>7084</v>
      </c>
      <c r="F13719" s="151">
        <v>6</v>
      </c>
      <c r="G13719" s="158">
        <v>52.824030904489142</v>
      </c>
    </row>
    <row r="13720" spans="1:7" x14ac:dyDescent="0.25">
      <c r="A13720" s="147">
        <v>13716</v>
      </c>
      <c r="B13720" s="151">
        <v>21402138334</v>
      </c>
      <c r="C13720" s="151">
        <v>430</v>
      </c>
      <c r="D13720" s="158">
        <v>1046.881607</v>
      </c>
      <c r="E13720" s="151">
        <v>6078</v>
      </c>
      <c r="F13720" s="151">
        <v>7</v>
      </c>
      <c r="G13720" s="158">
        <v>59.524443852404417</v>
      </c>
    </row>
    <row r="13721" spans="1:7" x14ac:dyDescent="0.25">
      <c r="A13721" s="147">
        <v>13717</v>
      </c>
      <c r="B13721" s="151">
        <v>21402138335</v>
      </c>
      <c r="C13721" s="151">
        <v>489</v>
      </c>
      <c r="D13721" s="158">
        <v>1033.137614</v>
      </c>
      <c r="E13721" s="151">
        <v>7236</v>
      </c>
      <c r="F13721" s="151">
        <v>6</v>
      </c>
      <c r="G13721" s="158">
        <v>51.811642467030772</v>
      </c>
    </row>
    <row r="13722" spans="1:7" x14ac:dyDescent="0.25">
      <c r="A13722" s="147">
        <v>13718</v>
      </c>
      <c r="B13722" s="151">
        <v>21402138336</v>
      </c>
      <c r="C13722" s="151">
        <v>457</v>
      </c>
      <c r="D13722" s="158">
        <v>1012.524439</v>
      </c>
      <c r="E13722" s="151">
        <v>8803</v>
      </c>
      <c r="F13722" s="151">
        <v>5</v>
      </c>
      <c r="G13722" s="158">
        <v>41.374716930864523</v>
      </c>
    </row>
    <row r="13723" spans="1:7" x14ac:dyDescent="0.25">
      <c r="A13723" s="147">
        <v>13719</v>
      </c>
      <c r="B13723" s="151">
        <v>21402138337</v>
      </c>
      <c r="C13723" s="151">
        <v>567</v>
      </c>
      <c r="D13723" s="158">
        <v>1000.154572</v>
      </c>
      <c r="E13723" s="151">
        <v>9597</v>
      </c>
      <c r="F13723" s="151">
        <v>5</v>
      </c>
      <c r="G13723" s="158">
        <v>36.086319435193822</v>
      </c>
    </row>
    <row r="13724" spans="1:7" x14ac:dyDescent="0.25">
      <c r="A13724" s="147">
        <v>13720</v>
      </c>
      <c r="B13724" s="151">
        <v>21402138338</v>
      </c>
      <c r="C13724" s="151">
        <v>352</v>
      </c>
      <c r="D13724" s="158">
        <v>1002.474607</v>
      </c>
      <c r="E13724" s="151">
        <v>9480</v>
      </c>
      <c r="F13724" s="151">
        <v>5</v>
      </c>
      <c r="G13724" s="158">
        <v>36.86559211402691</v>
      </c>
    </row>
    <row r="13725" spans="1:7" x14ac:dyDescent="0.25">
      <c r="A13725" s="147">
        <v>13721</v>
      </c>
      <c r="B13725" s="151">
        <v>21402138339</v>
      </c>
      <c r="C13725" s="151">
        <v>571</v>
      </c>
      <c r="D13725" s="158">
        <v>998.00281410000002</v>
      </c>
      <c r="E13725" s="151">
        <v>9724</v>
      </c>
      <c r="F13725" s="151">
        <v>4</v>
      </c>
      <c r="G13725" s="158">
        <v>35.240442253896362</v>
      </c>
    </row>
    <row r="13726" spans="1:7" x14ac:dyDescent="0.25">
      <c r="A13726" s="147">
        <v>13722</v>
      </c>
      <c r="B13726" s="151">
        <v>21402138341</v>
      </c>
      <c r="C13726" s="151">
        <v>462</v>
      </c>
      <c r="D13726" s="158">
        <v>1099.8290400000001</v>
      </c>
      <c r="E13726" s="151">
        <v>1431</v>
      </c>
      <c r="F13726" s="151">
        <v>9</v>
      </c>
      <c r="G13726" s="158">
        <v>90.475556147595583</v>
      </c>
    </row>
    <row r="13727" spans="1:7" x14ac:dyDescent="0.25">
      <c r="A13727" s="147">
        <v>13723</v>
      </c>
      <c r="B13727" s="151">
        <v>21402138342</v>
      </c>
      <c r="C13727" s="151">
        <v>549</v>
      </c>
      <c r="D13727" s="158">
        <v>1086.3386519999999</v>
      </c>
      <c r="E13727" s="151">
        <v>2490</v>
      </c>
      <c r="F13727" s="151">
        <v>9</v>
      </c>
      <c r="G13727" s="158">
        <v>83.422139336619153</v>
      </c>
    </row>
    <row r="13728" spans="1:7" x14ac:dyDescent="0.25">
      <c r="A13728" s="147">
        <v>13724</v>
      </c>
      <c r="B13728" s="151">
        <v>21402138343</v>
      </c>
      <c r="C13728" s="151">
        <v>424</v>
      </c>
      <c r="D13728" s="158">
        <v>1081.941167</v>
      </c>
      <c r="E13728" s="151">
        <v>2864</v>
      </c>
      <c r="F13728" s="151">
        <v>9</v>
      </c>
      <c r="G13728" s="158">
        <v>80.931130944451851</v>
      </c>
    </row>
    <row r="13729" spans="1:7" x14ac:dyDescent="0.25">
      <c r="A13729" s="147">
        <v>13725</v>
      </c>
      <c r="B13729" s="151">
        <v>21402138344</v>
      </c>
      <c r="C13729" s="151">
        <v>643</v>
      </c>
      <c r="D13729" s="158">
        <v>1067.0802120000001</v>
      </c>
      <c r="E13729" s="151">
        <v>4189</v>
      </c>
      <c r="F13729" s="151">
        <v>8</v>
      </c>
      <c r="G13729" s="158">
        <v>72.106034367923272</v>
      </c>
    </row>
    <row r="13730" spans="1:7" x14ac:dyDescent="0.25">
      <c r="A13730" s="147">
        <v>13726</v>
      </c>
      <c r="B13730" s="151">
        <v>21402138345</v>
      </c>
      <c r="C13730" s="151">
        <v>174</v>
      </c>
      <c r="D13730" s="158">
        <v>1141.334036</v>
      </c>
      <c r="E13730" s="151">
        <v>60</v>
      </c>
      <c r="F13730" s="151">
        <v>10</v>
      </c>
      <c r="G13730" s="158">
        <v>99.607033435460238</v>
      </c>
    </row>
    <row r="13731" spans="1:7" x14ac:dyDescent="0.25">
      <c r="A13731" s="147">
        <v>13727</v>
      </c>
      <c r="B13731" s="151">
        <v>21402138346</v>
      </c>
      <c r="C13731" s="151">
        <v>400</v>
      </c>
      <c r="D13731" s="158">
        <v>939.8864734</v>
      </c>
      <c r="E13731" s="151">
        <v>12284</v>
      </c>
      <c r="F13731" s="151">
        <v>3</v>
      </c>
      <c r="G13731" s="158">
        <v>18.189689623018516</v>
      </c>
    </row>
    <row r="13732" spans="1:7" x14ac:dyDescent="0.25">
      <c r="A13732" s="147">
        <v>13728</v>
      </c>
      <c r="B13732" s="151">
        <v>21402138347</v>
      </c>
      <c r="C13732" s="151">
        <v>398</v>
      </c>
      <c r="D13732" s="158">
        <v>943.79273139999998</v>
      </c>
      <c r="E13732" s="151">
        <v>12151</v>
      </c>
      <c r="F13732" s="151">
        <v>3</v>
      </c>
      <c r="G13732" s="158">
        <v>19.075529505794592</v>
      </c>
    </row>
    <row r="13733" spans="1:7" x14ac:dyDescent="0.25">
      <c r="A13733" s="147">
        <v>13729</v>
      </c>
      <c r="B13733" s="151">
        <v>21402138348</v>
      </c>
      <c r="C13733" s="151">
        <v>335</v>
      </c>
      <c r="D13733" s="158">
        <v>1072.4999130000001</v>
      </c>
      <c r="E13733" s="151">
        <v>3714</v>
      </c>
      <c r="F13733" s="151">
        <v>8</v>
      </c>
      <c r="G13733" s="158">
        <v>75.269748234980682</v>
      </c>
    </row>
    <row r="13734" spans="1:7" x14ac:dyDescent="0.25">
      <c r="A13734" s="147">
        <v>13730</v>
      </c>
      <c r="B13734" s="151">
        <v>21402138402</v>
      </c>
      <c r="C13734" s="151">
        <v>471</v>
      </c>
      <c r="D13734" s="158">
        <v>983.44839090000005</v>
      </c>
      <c r="E13734" s="151">
        <v>10496</v>
      </c>
      <c r="F13734" s="151">
        <v>4</v>
      </c>
      <c r="G13734" s="158">
        <v>30.098574663647266</v>
      </c>
    </row>
    <row r="13735" spans="1:7" x14ac:dyDescent="0.25">
      <c r="A13735" s="147">
        <v>13731</v>
      </c>
      <c r="B13735" s="151">
        <v>21402138403</v>
      </c>
      <c r="C13735" s="151">
        <v>179</v>
      </c>
      <c r="D13735" s="158">
        <v>931.46552340000005</v>
      </c>
      <c r="E13735" s="151">
        <v>12564</v>
      </c>
      <c r="F13735" s="151">
        <v>2</v>
      </c>
      <c r="G13735" s="158">
        <v>16.324763554016254</v>
      </c>
    </row>
    <row r="13736" spans="1:7" x14ac:dyDescent="0.25">
      <c r="A13736" s="147">
        <v>13732</v>
      </c>
      <c r="B13736" s="151">
        <v>21402138404</v>
      </c>
      <c r="C13736" s="151">
        <v>424</v>
      </c>
      <c r="D13736" s="158">
        <v>932.74689100000001</v>
      </c>
      <c r="E13736" s="151">
        <v>12526</v>
      </c>
      <c r="F13736" s="151">
        <v>3</v>
      </c>
      <c r="G13736" s="158">
        <v>16.577860663380843</v>
      </c>
    </row>
    <row r="13737" spans="1:7" x14ac:dyDescent="0.25">
      <c r="A13737" s="147">
        <v>13733</v>
      </c>
      <c r="B13737" s="151">
        <v>21402138406</v>
      </c>
      <c r="C13737" s="151">
        <v>392</v>
      </c>
      <c r="D13737" s="158">
        <v>946.71832519999998</v>
      </c>
      <c r="E13737" s="151">
        <v>12034</v>
      </c>
      <c r="F13737" s="151">
        <v>3</v>
      </c>
      <c r="G13737" s="158">
        <v>19.854802184627683</v>
      </c>
    </row>
    <row r="13738" spans="1:7" x14ac:dyDescent="0.25">
      <c r="A13738" s="147">
        <v>13734</v>
      </c>
      <c r="B13738" s="151">
        <v>21402138409</v>
      </c>
      <c r="C13738" s="151">
        <v>583</v>
      </c>
      <c r="D13738" s="158">
        <v>1030.436631</v>
      </c>
      <c r="E13738" s="151">
        <v>7464</v>
      </c>
      <c r="F13738" s="151">
        <v>6</v>
      </c>
      <c r="G13738" s="158">
        <v>50.293059810843211</v>
      </c>
    </row>
    <row r="13739" spans="1:7" x14ac:dyDescent="0.25">
      <c r="A13739" s="147">
        <v>13735</v>
      </c>
      <c r="B13739" s="151">
        <v>21402138410</v>
      </c>
      <c r="C13739" s="151">
        <v>458</v>
      </c>
      <c r="D13739" s="158">
        <v>1047.356413</v>
      </c>
      <c r="E13739" s="151">
        <v>6041</v>
      </c>
      <c r="F13739" s="151">
        <v>7</v>
      </c>
      <c r="G13739" s="158">
        <v>59.770880511522584</v>
      </c>
    </row>
    <row r="13740" spans="1:7" x14ac:dyDescent="0.25">
      <c r="A13740" s="147">
        <v>13736</v>
      </c>
      <c r="B13740" s="151">
        <v>21402138411</v>
      </c>
      <c r="C13740" s="151">
        <v>353</v>
      </c>
      <c r="D13740" s="158">
        <v>1049.0066200000001</v>
      </c>
      <c r="E13740" s="151">
        <v>5899</v>
      </c>
      <c r="F13740" s="151">
        <v>7</v>
      </c>
      <c r="G13740" s="158">
        <v>60.716664446516589</v>
      </c>
    </row>
    <row r="13741" spans="1:7" x14ac:dyDescent="0.25">
      <c r="A13741" s="147">
        <v>13737</v>
      </c>
      <c r="B13741" s="151">
        <v>21402138412</v>
      </c>
      <c r="C13741" s="151">
        <v>345</v>
      </c>
      <c r="D13741" s="158">
        <v>1058.8475619999999</v>
      </c>
      <c r="E13741" s="151">
        <v>4948</v>
      </c>
      <c r="F13741" s="151">
        <v>7</v>
      </c>
      <c r="G13741" s="158">
        <v>67.050752630877852</v>
      </c>
    </row>
    <row r="13742" spans="1:7" x14ac:dyDescent="0.25">
      <c r="A13742" s="147">
        <v>13738</v>
      </c>
      <c r="B13742" s="151">
        <v>21402138413</v>
      </c>
      <c r="C13742" s="151">
        <v>348</v>
      </c>
      <c r="D13742" s="158">
        <v>1064.6981579999999</v>
      </c>
      <c r="E13742" s="151">
        <v>4398</v>
      </c>
      <c r="F13742" s="151">
        <v>8</v>
      </c>
      <c r="G13742" s="158">
        <v>70.714000266418012</v>
      </c>
    </row>
    <row r="13743" spans="1:7" x14ac:dyDescent="0.25">
      <c r="A13743" s="147">
        <v>13739</v>
      </c>
      <c r="B13743" s="151">
        <v>21402138415</v>
      </c>
      <c r="C13743" s="151">
        <v>332</v>
      </c>
      <c r="D13743" s="158">
        <v>934.79974070000003</v>
      </c>
      <c r="E13743" s="151">
        <v>12469</v>
      </c>
      <c r="F13743" s="151">
        <v>3</v>
      </c>
      <c r="G13743" s="158">
        <v>16.957506327427733</v>
      </c>
    </row>
    <row r="13744" spans="1:7" x14ac:dyDescent="0.25">
      <c r="A13744" s="147">
        <v>13740</v>
      </c>
      <c r="B13744" s="151">
        <v>21402138417</v>
      </c>
      <c r="C13744" s="151">
        <v>391</v>
      </c>
      <c r="D13744" s="158">
        <v>913.18449339999995</v>
      </c>
      <c r="E13744" s="151">
        <v>13026</v>
      </c>
      <c r="F13744" s="151">
        <v>2</v>
      </c>
      <c r="G13744" s="158">
        <v>13.247635540162515</v>
      </c>
    </row>
    <row r="13745" spans="1:7" x14ac:dyDescent="0.25">
      <c r="A13745" s="147">
        <v>13741</v>
      </c>
      <c r="B13745" s="151">
        <v>21402138419</v>
      </c>
      <c r="C13745" s="151">
        <v>503</v>
      </c>
      <c r="D13745" s="158">
        <v>888.59643319999998</v>
      </c>
      <c r="E13745" s="151">
        <v>13560</v>
      </c>
      <c r="F13745" s="151">
        <v>2</v>
      </c>
      <c r="G13745" s="158">
        <v>9.6909551085653387</v>
      </c>
    </row>
    <row r="13746" spans="1:7" x14ac:dyDescent="0.25">
      <c r="A13746" s="147">
        <v>13742</v>
      </c>
      <c r="B13746" s="151">
        <v>21402138420</v>
      </c>
      <c r="C13746" s="151">
        <v>539</v>
      </c>
      <c r="D13746" s="158">
        <v>987.84046750000005</v>
      </c>
      <c r="E13746" s="151">
        <v>10272</v>
      </c>
      <c r="F13746" s="151">
        <v>4</v>
      </c>
      <c r="G13746" s="158">
        <v>31.59051551884907</v>
      </c>
    </row>
    <row r="13747" spans="1:7" x14ac:dyDescent="0.25">
      <c r="A13747" s="147">
        <v>13743</v>
      </c>
      <c r="B13747" s="151">
        <v>21402138421</v>
      </c>
      <c r="C13747" s="151">
        <v>510</v>
      </c>
      <c r="D13747" s="158">
        <v>1045.0552769999999</v>
      </c>
      <c r="E13747" s="151">
        <v>6245</v>
      </c>
      <c r="F13747" s="151">
        <v>7</v>
      </c>
      <c r="G13747" s="158">
        <v>58.412148661249496</v>
      </c>
    </row>
    <row r="13748" spans="1:7" x14ac:dyDescent="0.25">
      <c r="A13748" s="147">
        <v>13744</v>
      </c>
      <c r="B13748" s="151">
        <v>21402138422</v>
      </c>
      <c r="C13748" s="151">
        <v>263</v>
      </c>
      <c r="D13748" s="158">
        <v>1036.726868</v>
      </c>
      <c r="E13748" s="151">
        <v>6991</v>
      </c>
      <c r="F13748" s="151">
        <v>6</v>
      </c>
      <c r="G13748" s="158">
        <v>53.443452777407749</v>
      </c>
    </row>
    <row r="13749" spans="1:7" x14ac:dyDescent="0.25">
      <c r="A13749" s="147">
        <v>13745</v>
      </c>
      <c r="B13749" s="151">
        <v>21402138424</v>
      </c>
      <c r="C13749" s="151">
        <v>603</v>
      </c>
      <c r="D13749" s="158">
        <v>1036.4830260000001</v>
      </c>
      <c r="E13749" s="151">
        <v>7011</v>
      </c>
      <c r="F13749" s="151">
        <v>6</v>
      </c>
      <c r="G13749" s="158">
        <v>53.310243772479012</v>
      </c>
    </row>
    <row r="13750" spans="1:7" x14ac:dyDescent="0.25">
      <c r="A13750" s="147">
        <v>13746</v>
      </c>
      <c r="B13750" s="151">
        <v>21402138425</v>
      </c>
      <c r="C13750" s="151">
        <v>499</v>
      </c>
      <c r="D13750" s="158">
        <v>1064.83348</v>
      </c>
      <c r="E13750" s="151">
        <v>4388</v>
      </c>
      <c r="F13750" s="151">
        <v>8</v>
      </c>
      <c r="G13750" s="158">
        <v>70.78060476888237</v>
      </c>
    </row>
    <row r="13751" spans="1:7" x14ac:dyDescent="0.25">
      <c r="A13751" s="147">
        <v>13747</v>
      </c>
      <c r="B13751" s="151">
        <v>21402138426</v>
      </c>
      <c r="C13751" s="151">
        <v>381</v>
      </c>
      <c r="D13751" s="158">
        <v>1041.2835130000001</v>
      </c>
      <c r="E13751" s="151">
        <v>6604</v>
      </c>
      <c r="F13751" s="151">
        <v>6</v>
      </c>
      <c r="G13751" s="158">
        <v>56.021047022778738</v>
      </c>
    </row>
    <row r="13752" spans="1:7" x14ac:dyDescent="0.25">
      <c r="A13752" s="147">
        <v>13748</v>
      </c>
      <c r="B13752" s="151">
        <v>21402138427</v>
      </c>
      <c r="C13752" s="151">
        <v>315</v>
      </c>
      <c r="D13752" s="158">
        <v>926.60819200000003</v>
      </c>
      <c r="E13752" s="151">
        <v>12702</v>
      </c>
      <c r="F13752" s="151">
        <v>2</v>
      </c>
      <c r="G13752" s="158">
        <v>15.405621420007993</v>
      </c>
    </row>
    <row r="13753" spans="1:7" x14ac:dyDescent="0.25">
      <c r="A13753" s="147">
        <v>13749</v>
      </c>
      <c r="B13753" s="151">
        <v>21402138428</v>
      </c>
      <c r="C13753" s="151">
        <v>335</v>
      </c>
      <c r="D13753" s="158">
        <v>941.43872959999999</v>
      </c>
      <c r="E13753" s="151">
        <v>12229</v>
      </c>
      <c r="F13753" s="151">
        <v>3</v>
      </c>
      <c r="G13753" s="158">
        <v>18.556014386572535</v>
      </c>
    </row>
    <row r="13754" spans="1:7" x14ac:dyDescent="0.25">
      <c r="A13754" s="147">
        <v>13750</v>
      </c>
      <c r="B13754" s="151">
        <v>21402138430</v>
      </c>
      <c r="C13754" s="151">
        <v>409</v>
      </c>
      <c r="D13754" s="158">
        <v>878.60874720000004</v>
      </c>
      <c r="E13754" s="151">
        <v>13720</v>
      </c>
      <c r="F13754" s="151">
        <v>2</v>
      </c>
      <c r="G13754" s="158">
        <v>8.6252830691354738</v>
      </c>
    </row>
    <row r="13755" spans="1:7" x14ac:dyDescent="0.25">
      <c r="A13755" s="147">
        <v>13751</v>
      </c>
      <c r="B13755" s="151">
        <v>21402138432</v>
      </c>
      <c r="C13755" s="151">
        <v>498</v>
      </c>
      <c r="D13755" s="158">
        <v>946.65619760000004</v>
      </c>
      <c r="E13755" s="151">
        <v>12036</v>
      </c>
      <c r="F13755" s="151">
        <v>3</v>
      </c>
      <c r="G13755" s="158">
        <v>19.841481284134808</v>
      </c>
    </row>
    <row r="13756" spans="1:7" x14ac:dyDescent="0.25">
      <c r="A13756" s="147">
        <v>13752</v>
      </c>
      <c r="B13756" s="151">
        <v>21402138433</v>
      </c>
      <c r="C13756" s="151">
        <v>237</v>
      </c>
      <c r="D13756" s="158">
        <v>974.37382070000001</v>
      </c>
      <c r="E13756" s="151">
        <v>10930</v>
      </c>
      <c r="F13756" s="151">
        <v>4</v>
      </c>
      <c r="G13756" s="158">
        <v>27.207939256693752</v>
      </c>
    </row>
    <row r="13757" spans="1:7" x14ac:dyDescent="0.25">
      <c r="A13757" s="147">
        <v>13753</v>
      </c>
      <c r="B13757" s="151">
        <v>21402138434</v>
      </c>
      <c r="C13757" s="151">
        <v>621</v>
      </c>
      <c r="D13757" s="158">
        <v>942.84080900000004</v>
      </c>
      <c r="E13757" s="151">
        <v>12193</v>
      </c>
      <c r="F13757" s="151">
        <v>3</v>
      </c>
      <c r="G13757" s="158">
        <v>18.795790595444252</v>
      </c>
    </row>
    <row r="13758" spans="1:7" x14ac:dyDescent="0.25">
      <c r="A13758" s="147">
        <v>13754</v>
      </c>
      <c r="B13758" s="151">
        <v>21402138435</v>
      </c>
      <c r="C13758" s="151">
        <v>494</v>
      </c>
      <c r="D13758" s="158">
        <v>938.99527929999999</v>
      </c>
      <c r="E13758" s="151">
        <v>12305</v>
      </c>
      <c r="F13758" s="151">
        <v>3</v>
      </c>
      <c r="G13758" s="158">
        <v>18.049820167843347</v>
      </c>
    </row>
    <row r="13759" spans="1:7" x14ac:dyDescent="0.25">
      <c r="A13759" s="147">
        <v>13755</v>
      </c>
      <c r="B13759" s="151">
        <v>21402138436</v>
      </c>
      <c r="C13759" s="151">
        <v>447</v>
      </c>
      <c r="D13759" s="158">
        <v>1063.6920640000001</v>
      </c>
      <c r="E13759" s="151">
        <v>4482</v>
      </c>
      <c r="F13759" s="151">
        <v>8</v>
      </c>
      <c r="G13759" s="158">
        <v>70.154522445717333</v>
      </c>
    </row>
    <row r="13760" spans="1:7" x14ac:dyDescent="0.25">
      <c r="A13760" s="147">
        <v>13756</v>
      </c>
      <c r="B13760" s="151">
        <v>21402138437</v>
      </c>
      <c r="C13760" s="151">
        <v>271</v>
      </c>
      <c r="D13760" s="158">
        <v>1053.056513</v>
      </c>
      <c r="E13760" s="151">
        <v>5535</v>
      </c>
      <c r="F13760" s="151">
        <v>7</v>
      </c>
      <c r="G13760" s="158">
        <v>63.141068336219533</v>
      </c>
    </row>
    <row r="13761" spans="1:7" x14ac:dyDescent="0.25">
      <c r="A13761" s="147">
        <v>13757</v>
      </c>
      <c r="B13761" s="151">
        <v>21402138438</v>
      </c>
      <c r="C13761" s="151">
        <v>331</v>
      </c>
      <c r="D13761" s="158">
        <v>1024.772121</v>
      </c>
      <c r="E13761" s="151">
        <v>7921</v>
      </c>
      <c r="F13761" s="151">
        <v>6</v>
      </c>
      <c r="G13761" s="158">
        <v>47.249234048221659</v>
      </c>
    </row>
    <row r="13762" spans="1:7" x14ac:dyDescent="0.25">
      <c r="A13762" s="147">
        <v>13758</v>
      </c>
      <c r="B13762" s="151">
        <v>21402138439</v>
      </c>
      <c r="C13762" s="151">
        <v>269</v>
      </c>
      <c r="D13762" s="158">
        <v>1064.432898</v>
      </c>
      <c r="E13762" s="151">
        <v>4417</v>
      </c>
      <c r="F13762" s="151">
        <v>8</v>
      </c>
      <c r="G13762" s="158">
        <v>70.58745171173571</v>
      </c>
    </row>
    <row r="13763" spans="1:7" x14ac:dyDescent="0.25">
      <c r="A13763" s="147">
        <v>13759</v>
      </c>
      <c r="B13763" s="151">
        <v>21402138440</v>
      </c>
      <c r="C13763" s="151">
        <v>552</v>
      </c>
      <c r="D13763" s="158">
        <v>1032.9867409999999</v>
      </c>
      <c r="E13763" s="151">
        <v>7248</v>
      </c>
      <c r="F13763" s="151">
        <v>6</v>
      </c>
      <c r="G13763" s="158">
        <v>51.731717064073536</v>
      </c>
    </row>
    <row r="13764" spans="1:7" x14ac:dyDescent="0.25">
      <c r="A13764" s="147">
        <v>13760</v>
      </c>
      <c r="B13764" s="151">
        <v>21402138441</v>
      </c>
      <c r="C13764" s="151">
        <v>540</v>
      </c>
      <c r="D13764" s="158">
        <v>965.37294629999997</v>
      </c>
      <c r="E13764" s="151">
        <v>11319</v>
      </c>
      <c r="F13764" s="151">
        <v>3</v>
      </c>
      <c r="G13764" s="158">
        <v>24.617024110829892</v>
      </c>
    </row>
    <row r="13765" spans="1:7" x14ac:dyDescent="0.25">
      <c r="A13765" s="147">
        <v>13761</v>
      </c>
      <c r="B13765" s="151">
        <v>21402138442</v>
      </c>
      <c r="C13765" s="151">
        <v>439</v>
      </c>
      <c r="D13765" s="158">
        <v>998.45645160000004</v>
      </c>
      <c r="E13765" s="151">
        <v>9697</v>
      </c>
      <c r="F13765" s="151">
        <v>4</v>
      </c>
      <c r="G13765" s="158">
        <v>35.420274410550149</v>
      </c>
    </row>
    <row r="13766" spans="1:7" x14ac:dyDescent="0.25">
      <c r="A13766" s="147">
        <v>13762</v>
      </c>
      <c r="B13766" s="151">
        <v>21402138443</v>
      </c>
      <c r="C13766" s="151">
        <v>564</v>
      </c>
      <c r="D13766" s="158">
        <v>905.90834870000003</v>
      </c>
      <c r="E13766" s="151">
        <v>13204</v>
      </c>
      <c r="F13766" s="151">
        <v>2</v>
      </c>
      <c r="G13766" s="158">
        <v>12.062075396296789</v>
      </c>
    </row>
    <row r="13767" spans="1:7" x14ac:dyDescent="0.25">
      <c r="A13767" s="147">
        <v>13763</v>
      </c>
      <c r="B13767" s="151">
        <v>21402138444</v>
      </c>
      <c r="C13767" s="151">
        <v>410</v>
      </c>
      <c r="D13767" s="158">
        <v>944.20828159999996</v>
      </c>
      <c r="E13767" s="151">
        <v>12139</v>
      </c>
      <c r="F13767" s="151">
        <v>3</v>
      </c>
      <c r="G13767" s="158">
        <v>19.155454908751832</v>
      </c>
    </row>
    <row r="13768" spans="1:7" x14ac:dyDescent="0.25">
      <c r="A13768" s="147">
        <v>13764</v>
      </c>
      <c r="B13768" s="151">
        <v>21402138445</v>
      </c>
      <c r="C13768" s="151">
        <v>336</v>
      </c>
      <c r="D13768" s="158">
        <v>944.79159140000002</v>
      </c>
      <c r="E13768" s="151">
        <v>12114</v>
      </c>
      <c r="F13768" s="151">
        <v>3</v>
      </c>
      <c r="G13768" s="158">
        <v>19.321966164912748</v>
      </c>
    </row>
    <row r="13769" spans="1:7" x14ac:dyDescent="0.25">
      <c r="A13769" s="147">
        <v>13765</v>
      </c>
      <c r="B13769" s="151">
        <v>21402138446</v>
      </c>
      <c r="C13769" s="151">
        <v>373</v>
      </c>
      <c r="D13769" s="158">
        <v>1068.1569340000001</v>
      </c>
      <c r="E13769" s="151">
        <v>4094</v>
      </c>
      <c r="F13769" s="151">
        <v>8</v>
      </c>
      <c r="G13769" s="158">
        <v>72.738777141334751</v>
      </c>
    </row>
    <row r="13770" spans="1:7" x14ac:dyDescent="0.25">
      <c r="A13770" s="147">
        <v>13766</v>
      </c>
      <c r="B13770" s="151">
        <v>21402138447</v>
      </c>
      <c r="C13770" s="151">
        <v>513</v>
      </c>
      <c r="D13770" s="158">
        <v>1076.515087</v>
      </c>
      <c r="E13770" s="151">
        <v>3356</v>
      </c>
      <c r="F13770" s="151">
        <v>8</v>
      </c>
      <c r="G13770" s="158">
        <v>77.654189423205011</v>
      </c>
    </row>
    <row r="13771" spans="1:7" x14ac:dyDescent="0.25">
      <c r="A13771" s="147">
        <v>13767</v>
      </c>
      <c r="B13771" s="151">
        <v>21402138448</v>
      </c>
      <c r="C13771" s="151">
        <v>848</v>
      </c>
      <c r="D13771" s="158">
        <v>1089.6956029999999</v>
      </c>
      <c r="E13771" s="151">
        <v>2194</v>
      </c>
      <c r="F13771" s="151">
        <v>9</v>
      </c>
      <c r="G13771" s="158">
        <v>85.393632609564406</v>
      </c>
    </row>
    <row r="13772" spans="1:7" x14ac:dyDescent="0.25">
      <c r="A13772" s="147">
        <v>13768</v>
      </c>
      <c r="B13772" s="151">
        <v>21402138449</v>
      </c>
      <c r="C13772" s="151">
        <v>281</v>
      </c>
      <c r="D13772" s="158">
        <v>989.47601280000003</v>
      </c>
      <c r="E13772" s="151">
        <v>10185</v>
      </c>
      <c r="F13772" s="151">
        <v>4</v>
      </c>
      <c r="G13772" s="158">
        <v>32.169974690289067</v>
      </c>
    </row>
    <row r="13773" spans="1:7" x14ac:dyDescent="0.25">
      <c r="A13773" s="147">
        <v>13769</v>
      </c>
      <c r="B13773" s="151">
        <v>21402138450</v>
      </c>
      <c r="C13773" s="151">
        <v>457</v>
      </c>
      <c r="D13773" s="158">
        <v>982.04807389999996</v>
      </c>
      <c r="E13773" s="151">
        <v>10564</v>
      </c>
      <c r="F13773" s="151">
        <v>4</v>
      </c>
      <c r="G13773" s="158">
        <v>29.645664046889568</v>
      </c>
    </row>
    <row r="13774" spans="1:7" x14ac:dyDescent="0.25">
      <c r="A13774" s="147">
        <v>13770</v>
      </c>
      <c r="B13774" s="151">
        <v>21402138451</v>
      </c>
      <c r="C13774" s="151">
        <v>349</v>
      </c>
      <c r="D13774" s="158">
        <v>1012.0288839999999</v>
      </c>
      <c r="E13774" s="151">
        <v>8839</v>
      </c>
      <c r="F13774" s="151">
        <v>5</v>
      </c>
      <c r="G13774" s="158">
        <v>41.134940721992805</v>
      </c>
    </row>
    <row r="13775" spans="1:7" x14ac:dyDescent="0.25">
      <c r="A13775" s="147">
        <v>13771</v>
      </c>
      <c r="B13775" s="151">
        <v>21402138452</v>
      </c>
      <c r="C13775" s="151">
        <v>285</v>
      </c>
      <c r="D13775" s="158">
        <v>1038.0164480000001</v>
      </c>
      <c r="E13775" s="151">
        <v>6876</v>
      </c>
      <c r="F13775" s="151">
        <v>6</v>
      </c>
      <c r="G13775" s="158">
        <v>54.209404555747966</v>
      </c>
    </row>
    <row r="13776" spans="1:7" x14ac:dyDescent="0.25">
      <c r="A13776" s="147">
        <v>13772</v>
      </c>
      <c r="B13776" s="151">
        <v>21402138453</v>
      </c>
      <c r="C13776" s="151">
        <v>427</v>
      </c>
      <c r="D13776" s="158">
        <v>1020.501694</v>
      </c>
      <c r="E13776" s="151">
        <v>8253</v>
      </c>
      <c r="F13776" s="151">
        <v>5</v>
      </c>
      <c r="G13776" s="158">
        <v>45.037964566404689</v>
      </c>
    </row>
    <row r="13777" spans="1:7" x14ac:dyDescent="0.25">
      <c r="A13777" s="147">
        <v>13773</v>
      </c>
      <c r="B13777" s="151">
        <v>21402138454</v>
      </c>
      <c r="C13777" s="151">
        <v>293</v>
      </c>
      <c r="D13777" s="158">
        <v>902.86064009999996</v>
      </c>
      <c r="E13777" s="151">
        <v>13272</v>
      </c>
      <c r="F13777" s="151">
        <v>2</v>
      </c>
      <c r="G13777" s="158">
        <v>11.609164779539096</v>
      </c>
    </row>
    <row r="13778" spans="1:7" x14ac:dyDescent="0.25">
      <c r="A13778" s="147">
        <v>13774</v>
      </c>
      <c r="B13778" s="151">
        <v>21402138455</v>
      </c>
      <c r="C13778" s="151">
        <v>205</v>
      </c>
      <c r="D13778" s="158">
        <v>971.73402950000002</v>
      </c>
      <c r="E13778" s="151">
        <v>11040</v>
      </c>
      <c r="F13778" s="151">
        <v>4</v>
      </c>
      <c r="G13778" s="158">
        <v>26.475289729585722</v>
      </c>
    </row>
    <row r="13779" spans="1:7" x14ac:dyDescent="0.25">
      <c r="A13779" s="147">
        <v>13775</v>
      </c>
      <c r="B13779" s="151">
        <v>21402138456</v>
      </c>
      <c r="C13779" s="151">
        <v>312</v>
      </c>
      <c r="D13779" s="158">
        <v>900.43541379999999</v>
      </c>
      <c r="E13779" s="151">
        <v>13325</v>
      </c>
      <c r="F13779" s="151">
        <v>2</v>
      </c>
      <c r="G13779" s="158">
        <v>11.256160916477954</v>
      </c>
    </row>
    <row r="13780" spans="1:7" x14ac:dyDescent="0.25">
      <c r="A13780" s="147">
        <v>13776</v>
      </c>
      <c r="B13780" s="151">
        <v>21402138457</v>
      </c>
      <c r="C13780" s="151">
        <v>197</v>
      </c>
      <c r="D13780" s="158">
        <v>947.03881720000004</v>
      </c>
      <c r="E13780" s="151">
        <v>12027</v>
      </c>
      <c r="F13780" s="151">
        <v>3</v>
      </c>
      <c r="G13780" s="158">
        <v>19.901425336352737</v>
      </c>
    </row>
    <row r="13781" spans="1:7" x14ac:dyDescent="0.25">
      <c r="A13781" s="147">
        <v>13777</v>
      </c>
      <c r="B13781" s="151">
        <v>21402138458</v>
      </c>
      <c r="C13781" s="151">
        <v>424</v>
      </c>
      <c r="D13781" s="158">
        <v>949.50489889999994</v>
      </c>
      <c r="E13781" s="151">
        <v>11964</v>
      </c>
      <c r="F13781" s="151">
        <v>3</v>
      </c>
      <c r="G13781" s="158">
        <v>20.321033701878246</v>
      </c>
    </row>
    <row r="13782" spans="1:7" x14ac:dyDescent="0.25">
      <c r="A13782" s="147">
        <v>13778</v>
      </c>
      <c r="B13782" s="151">
        <v>21402138459</v>
      </c>
      <c r="C13782" s="151">
        <v>269</v>
      </c>
      <c r="D13782" s="158">
        <v>998.27205960000003</v>
      </c>
      <c r="E13782" s="151">
        <v>9708</v>
      </c>
      <c r="F13782" s="151">
        <v>4</v>
      </c>
      <c r="G13782" s="158">
        <v>35.347009457839349</v>
      </c>
    </row>
    <row r="13783" spans="1:7" x14ac:dyDescent="0.25">
      <c r="A13783" s="147">
        <v>13779</v>
      </c>
      <c r="B13783" s="151">
        <v>21402138460</v>
      </c>
      <c r="C13783" s="151">
        <v>202</v>
      </c>
      <c r="D13783" s="158">
        <v>943.1719789</v>
      </c>
      <c r="E13783" s="151">
        <v>12181</v>
      </c>
      <c r="F13783" s="151">
        <v>3</v>
      </c>
      <c r="G13783" s="158">
        <v>18.875715998401493</v>
      </c>
    </row>
    <row r="13784" spans="1:7" x14ac:dyDescent="0.25">
      <c r="A13784" s="147">
        <v>13780</v>
      </c>
      <c r="B13784" s="151">
        <v>21402138461</v>
      </c>
      <c r="C13784" s="151">
        <v>313</v>
      </c>
      <c r="D13784" s="158">
        <v>894.64604750000001</v>
      </c>
      <c r="E13784" s="151">
        <v>13434</v>
      </c>
      <c r="F13784" s="151">
        <v>2</v>
      </c>
      <c r="G13784" s="158">
        <v>10.530171839616358</v>
      </c>
    </row>
    <row r="13785" spans="1:7" x14ac:dyDescent="0.25">
      <c r="A13785" s="147">
        <v>13781</v>
      </c>
      <c r="B13785" s="151">
        <v>21402138462</v>
      </c>
      <c r="C13785" s="151">
        <v>324</v>
      </c>
      <c r="D13785" s="158">
        <v>918.17076250000002</v>
      </c>
      <c r="E13785" s="151">
        <v>12903</v>
      </c>
      <c r="F13785" s="151">
        <v>2</v>
      </c>
      <c r="G13785" s="158">
        <v>14.066870920474225</v>
      </c>
    </row>
    <row r="13786" spans="1:7" x14ac:dyDescent="0.25">
      <c r="A13786" s="147">
        <v>13782</v>
      </c>
      <c r="B13786" s="151">
        <v>21402138463</v>
      </c>
      <c r="C13786" s="151">
        <v>302</v>
      </c>
      <c r="D13786" s="158">
        <v>910.29168689999995</v>
      </c>
      <c r="E13786" s="151">
        <v>13095</v>
      </c>
      <c r="F13786" s="151">
        <v>2</v>
      </c>
      <c r="G13786" s="158">
        <v>12.788064473158386</v>
      </c>
    </row>
    <row r="13787" spans="1:7" x14ac:dyDescent="0.25">
      <c r="A13787" s="147">
        <v>13783</v>
      </c>
      <c r="B13787" s="151">
        <v>21402138464</v>
      </c>
      <c r="C13787" s="151">
        <v>134</v>
      </c>
      <c r="D13787" s="158">
        <v>962.13974580000001</v>
      </c>
      <c r="E13787" s="151">
        <v>11465</v>
      </c>
      <c r="F13787" s="151">
        <v>3</v>
      </c>
      <c r="G13787" s="158">
        <v>23.64459837485014</v>
      </c>
    </row>
    <row r="13788" spans="1:7" x14ac:dyDescent="0.25">
      <c r="A13788" s="147">
        <v>13784</v>
      </c>
      <c r="B13788" s="151">
        <v>21402138465</v>
      </c>
      <c r="C13788" s="151">
        <v>272</v>
      </c>
      <c r="D13788" s="158">
        <v>936.80755569999997</v>
      </c>
      <c r="E13788" s="151">
        <v>12391</v>
      </c>
      <c r="F13788" s="151">
        <v>3</v>
      </c>
      <c r="G13788" s="158">
        <v>17.477021446649793</v>
      </c>
    </row>
    <row r="13789" spans="1:7" x14ac:dyDescent="0.25">
      <c r="A13789" s="147">
        <v>13785</v>
      </c>
      <c r="B13789" s="151">
        <v>21402138466</v>
      </c>
      <c r="C13789" s="151">
        <v>317</v>
      </c>
      <c r="D13789" s="158">
        <v>922.57361149999997</v>
      </c>
      <c r="E13789" s="151">
        <v>12798</v>
      </c>
      <c r="F13789" s="151">
        <v>2</v>
      </c>
      <c r="G13789" s="158">
        <v>14.766218196350072</v>
      </c>
    </row>
    <row r="13790" spans="1:7" x14ac:dyDescent="0.25">
      <c r="A13790" s="147">
        <v>13786</v>
      </c>
      <c r="B13790" s="151">
        <v>21402138467</v>
      </c>
      <c r="C13790" s="151">
        <v>315</v>
      </c>
      <c r="D13790" s="158">
        <v>872.44006820000004</v>
      </c>
      <c r="E13790" s="151">
        <v>13820</v>
      </c>
      <c r="F13790" s="151">
        <v>2</v>
      </c>
      <c r="G13790" s="158">
        <v>7.9592380444918076</v>
      </c>
    </row>
    <row r="13791" spans="1:7" x14ac:dyDescent="0.25">
      <c r="A13791" s="147">
        <v>13787</v>
      </c>
      <c r="B13791" s="151">
        <v>21402138468</v>
      </c>
      <c r="C13791" s="151">
        <v>283</v>
      </c>
      <c r="D13791" s="158">
        <v>940.50796319999995</v>
      </c>
      <c r="E13791" s="151">
        <v>12271</v>
      </c>
      <c r="F13791" s="151">
        <v>3</v>
      </c>
      <c r="G13791" s="158">
        <v>18.276275476222192</v>
      </c>
    </row>
    <row r="13792" spans="1:7" x14ac:dyDescent="0.25">
      <c r="A13792" s="147">
        <v>13788</v>
      </c>
      <c r="B13792" s="151">
        <v>21402138469</v>
      </c>
      <c r="C13792" s="151">
        <v>329</v>
      </c>
      <c r="D13792" s="158">
        <v>966.02896239999995</v>
      </c>
      <c r="E13792" s="151">
        <v>11299</v>
      </c>
      <c r="F13792" s="151">
        <v>3</v>
      </c>
      <c r="G13792" s="158">
        <v>24.750233115758626</v>
      </c>
    </row>
    <row r="13793" spans="1:7" x14ac:dyDescent="0.25">
      <c r="A13793" s="147">
        <v>13789</v>
      </c>
      <c r="B13793" s="151">
        <v>21402138470</v>
      </c>
      <c r="C13793" s="151">
        <v>285</v>
      </c>
      <c r="D13793" s="158">
        <v>855.88387020000005</v>
      </c>
      <c r="E13793" s="151">
        <v>14059</v>
      </c>
      <c r="F13793" s="151">
        <v>1</v>
      </c>
      <c r="G13793" s="158">
        <v>6.367390435593447</v>
      </c>
    </row>
    <row r="13794" spans="1:7" x14ac:dyDescent="0.25">
      <c r="A13794" s="147">
        <v>13790</v>
      </c>
      <c r="B13794" s="151">
        <v>21402138501</v>
      </c>
      <c r="C13794" s="151">
        <v>277</v>
      </c>
      <c r="D13794" s="158">
        <v>1106.4863290000001</v>
      </c>
      <c r="E13794" s="151">
        <v>1003</v>
      </c>
      <c r="F13794" s="151">
        <v>10</v>
      </c>
      <c r="G13794" s="158">
        <v>93.326228853070475</v>
      </c>
    </row>
    <row r="13795" spans="1:7" x14ac:dyDescent="0.25">
      <c r="A13795" s="147">
        <v>13791</v>
      </c>
      <c r="B13795" s="151">
        <v>21402138502</v>
      </c>
      <c r="C13795" s="151">
        <v>280</v>
      </c>
      <c r="D13795" s="158">
        <v>1031.714841</v>
      </c>
      <c r="E13795" s="151">
        <v>7359</v>
      </c>
      <c r="F13795" s="151">
        <v>6</v>
      </c>
      <c r="G13795" s="158">
        <v>50.992407086719062</v>
      </c>
    </row>
    <row r="13796" spans="1:7" x14ac:dyDescent="0.25">
      <c r="A13796" s="147">
        <v>13792</v>
      </c>
      <c r="B13796" s="151">
        <v>21402138503</v>
      </c>
      <c r="C13796" s="151">
        <v>527</v>
      </c>
      <c r="D13796" s="158">
        <v>957.97084359999997</v>
      </c>
      <c r="E13796" s="151">
        <v>11652</v>
      </c>
      <c r="F13796" s="151">
        <v>3</v>
      </c>
      <c r="G13796" s="158">
        <v>22.399094178766486</v>
      </c>
    </row>
    <row r="13797" spans="1:7" x14ac:dyDescent="0.25">
      <c r="A13797" s="147">
        <v>13793</v>
      </c>
      <c r="B13797" s="151">
        <v>21402138504</v>
      </c>
      <c r="C13797" s="151">
        <v>404</v>
      </c>
      <c r="D13797" s="158">
        <v>1008.043721</v>
      </c>
      <c r="E13797" s="151">
        <v>9113</v>
      </c>
      <c r="F13797" s="151">
        <v>5</v>
      </c>
      <c r="G13797" s="158">
        <v>39.309977354469162</v>
      </c>
    </row>
    <row r="13798" spans="1:7" x14ac:dyDescent="0.25">
      <c r="A13798" s="147">
        <v>13794</v>
      </c>
      <c r="B13798" s="151">
        <v>21402138505</v>
      </c>
      <c r="C13798" s="151">
        <v>241</v>
      </c>
      <c r="D13798" s="158">
        <v>945.02514210000004</v>
      </c>
      <c r="E13798" s="151">
        <v>12103</v>
      </c>
      <c r="F13798" s="151">
        <v>3</v>
      </c>
      <c r="G13798" s="158">
        <v>19.395231117623553</v>
      </c>
    </row>
    <row r="13799" spans="1:7" x14ac:dyDescent="0.25">
      <c r="A13799" s="147">
        <v>13795</v>
      </c>
      <c r="B13799" s="151">
        <v>21402138506</v>
      </c>
      <c r="C13799" s="151">
        <v>445</v>
      </c>
      <c r="D13799" s="158">
        <v>1059.012592</v>
      </c>
      <c r="E13799" s="151">
        <v>4932</v>
      </c>
      <c r="F13799" s="151">
        <v>7</v>
      </c>
      <c r="G13799" s="158">
        <v>67.157319834820839</v>
      </c>
    </row>
    <row r="13800" spans="1:7" x14ac:dyDescent="0.25">
      <c r="A13800" s="147">
        <v>13796</v>
      </c>
      <c r="B13800" s="151">
        <v>21402138507</v>
      </c>
      <c r="C13800" s="151">
        <v>223</v>
      </c>
      <c r="D13800" s="158">
        <v>1062.741362</v>
      </c>
      <c r="E13800" s="151">
        <v>4579</v>
      </c>
      <c r="F13800" s="151">
        <v>8</v>
      </c>
      <c r="G13800" s="158">
        <v>69.508458771812968</v>
      </c>
    </row>
    <row r="13801" spans="1:7" x14ac:dyDescent="0.25">
      <c r="A13801" s="147">
        <v>13797</v>
      </c>
      <c r="B13801" s="151">
        <v>21402138508</v>
      </c>
      <c r="C13801" s="151">
        <v>489</v>
      </c>
      <c r="D13801" s="158">
        <v>1043.9018129999999</v>
      </c>
      <c r="E13801" s="151">
        <v>6349</v>
      </c>
      <c r="F13801" s="151">
        <v>7</v>
      </c>
      <c r="G13801" s="158">
        <v>57.719461835620088</v>
      </c>
    </row>
    <row r="13802" spans="1:7" x14ac:dyDescent="0.25">
      <c r="A13802" s="147">
        <v>13798</v>
      </c>
      <c r="B13802" s="151">
        <v>21402138509</v>
      </c>
      <c r="C13802" s="151">
        <v>275</v>
      </c>
      <c r="D13802" s="158">
        <v>1089.7324470000001</v>
      </c>
      <c r="E13802" s="151">
        <v>2187</v>
      </c>
      <c r="F13802" s="151">
        <v>9</v>
      </c>
      <c r="G13802" s="158">
        <v>85.440255761289464</v>
      </c>
    </row>
    <row r="13803" spans="1:7" x14ac:dyDescent="0.25">
      <c r="A13803" s="147">
        <v>13799</v>
      </c>
      <c r="B13803" s="151">
        <v>21402138510</v>
      </c>
      <c r="C13803" s="151">
        <v>300</v>
      </c>
      <c r="D13803" s="158">
        <v>1056.208901</v>
      </c>
      <c r="E13803" s="151">
        <v>5221</v>
      </c>
      <c r="F13803" s="151">
        <v>7</v>
      </c>
      <c r="G13803" s="158">
        <v>65.232449713600644</v>
      </c>
    </row>
    <row r="13804" spans="1:7" x14ac:dyDescent="0.25">
      <c r="A13804" s="147">
        <v>13800</v>
      </c>
      <c r="B13804" s="151">
        <v>21402138511</v>
      </c>
      <c r="C13804" s="151">
        <v>691</v>
      </c>
      <c r="D13804" s="158">
        <v>1065.633386</v>
      </c>
      <c r="E13804" s="151">
        <v>4324</v>
      </c>
      <c r="F13804" s="151">
        <v>8</v>
      </c>
      <c r="G13804" s="158">
        <v>71.206873584654318</v>
      </c>
    </row>
    <row r="13805" spans="1:7" x14ac:dyDescent="0.25">
      <c r="A13805" s="147">
        <v>13801</v>
      </c>
      <c r="B13805" s="151">
        <v>21402138512</v>
      </c>
      <c r="C13805" s="151">
        <v>293</v>
      </c>
      <c r="D13805" s="158">
        <v>1070.7415470000001</v>
      </c>
      <c r="E13805" s="151">
        <v>3859</v>
      </c>
      <c r="F13805" s="151">
        <v>8</v>
      </c>
      <c r="G13805" s="158">
        <v>74.30398294924737</v>
      </c>
    </row>
    <row r="13806" spans="1:7" x14ac:dyDescent="0.25">
      <c r="A13806" s="147">
        <v>13802</v>
      </c>
      <c r="B13806" s="151">
        <v>21402138513</v>
      </c>
      <c r="C13806" s="151">
        <v>370</v>
      </c>
      <c r="D13806" s="158">
        <v>1013.878524</v>
      </c>
      <c r="E13806" s="151">
        <v>8709</v>
      </c>
      <c r="F13806" s="151">
        <v>5</v>
      </c>
      <c r="G13806" s="158">
        <v>42.000799254029573</v>
      </c>
    </row>
    <row r="13807" spans="1:7" x14ac:dyDescent="0.25">
      <c r="A13807" s="147">
        <v>13803</v>
      </c>
      <c r="B13807" s="151">
        <v>21402138514</v>
      </c>
      <c r="C13807" s="151">
        <v>491</v>
      </c>
      <c r="D13807" s="158">
        <v>1011.855469</v>
      </c>
      <c r="E13807" s="151">
        <v>8852</v>
      </c>
      <c r="F13807" s="151">
        <v>5</v>
      </c>
      <c r="G13807" s="158">
        <v>41.048354868789126</v>
      </c>
    </row>
    <row r="13808" spans="1:7" x14ac:dyDescent="0.25">
      <c r="A13808" s="147">
        <v>13804</v>
      </c>
      <c r="B13808" s="151">
        <v>21402138515</v>
      </c>
      <c r="C13808" s="151">
        <v>228</v>
      </c>
      <c r="D13808" s="158">
        <v>1049.539796</v>
      </c>
      <c r="E13808" s="151">
        <v>5853</v>
      </c>
      <c r="F13808" s="151">
        <v>7</v>
      </c>
      <c r="G13808" s="158">
        <v>61.023045157852671</v>
      </c>
    </row>
    <row r="13809" spans="1:7" x14ac:dyDescent="0.25">
      <c r="A13809" s="147">
        <v>13805</v>
      </c>
      <c r="B13809" s="151">
        <v>21402138516</v>
      </c>
      <c r="C13809" s="151">
        <v>660</v>
      </c>
      <c r="D13809" s="158">
        <v>1030.4702339999999</v>
      </c>
      <c r="E13809" s="151">
        <v>7461</v>
      </c>
      <c r="F13809" s="151">
        <v>6</v>
      </c>
      <c r="G13809" s="158">
        <v>50.313041161582525</v>
      </c>
    </row>
    <row r="13810" spans="1:7" x14ac:dyDescent="0.25">
      <c r="A13810" s="147">
        <v>13806</v>
      </c>
      <c r="B13810" s="151">
        <v>21402138517</v>
      </c>
      <c r="C13810" s="151">
        <v>633</v>
      </c>
      <c r="D13810" s="158">
        <v>1003.314013</v>
      </c>
      <c r="E13810" s="151">
        <v>9428</v>
      </c>
      <c r="F13810" s="151">
        <v>5</v>
      </c>
      <c r="G13810" s="158">
        <v>37.211935526841614</v>
      </c>
    </row>
    <row r="13811" spans="1:7" x14ac:dyDescent="0.25">
      <c r="A13811" s="147">
        <v>13807</v>
      </c>
      <c r="B13811" s="151">
        <v>21402138518</v>
      </c>
      <c r="C13811" s="151">
        <v>306</v>
      </c>
      <c r="D13811" s="158">
        <v>979.87077350000004</v>
      </c>
      <c r="E13811" s="151">
        <v>10662</v>
      </c>
      <c r="F13811" s="151">
        <v>4</v>
      </c>
      <c r="G13811" s="158">
        <v>28.992939922738774</v>
      </c>
    </row>
    <row r="13812" spans="1:7" x14ac:dyDescent="0.25">
      <c r="A13812" s="147">
        <v>13808</v>
      </c>
      <c r="B13812" s="151">
        <v>21402138519</v>
      </c>
      <c r="C13812" s="151">
        <v>401</v>
      </c>
      <c r="D13812" s="158">
        <v>1053.833768</v>
      </c>
      <c r="E13812" s="151">
        <v>5475</v>
      </c>
      <c r="F13812" s="151">
        <v>7</v>
      </c>
      <c r="G13812" s="158">
        <v>63.540695351005724</v>
      </c>
    </row>
    <row r="13813" spans="1:7" x14ac:dyDescent="0.25">
      <c r="A13813" s="147">
        <v>13809</v>
      </c>
      <c r="B13813" s="151">
        <v>21402138520</v>
      </c>
      <c r="C13813" s="151">
        <v>367</v>
      </c>
      <c r="D13813" s="158">
        <v>918.34573990000001</v>
      </c>
      <c r="E13813" s="151">
        <v>12900</v>
      </c>
      <c r="F13813" s="151">
        <v>2</v>
      </c>
      <c r="G13813" s="158">
        <v>14.086852271213534</v>
      </c>
    </row>
    <row r="13814" spans="1:7" x14ac:dyDescent="0.25">
      <c r="A13814" s="147">
        <v>13810</v>
      </c>
      <c r="B13814" s="151">
        <v>21402138521</v>
      </c>
      <c r="C13814" s="151">
        <v>326</v>
      </c>
      <c r="D13814" s="158">
        <v>1072.735091</v>
      </c>
      <c r="E13814" s="151">
        <v>3694</v>
      </c>
      <c r="F13814" s="151">
        <v>8</v>
      </c>
      <c r="G13814" s="158">
        <v>75.402957239909412</v>
      </c>
    </row>
    <row r="13815" spans="1:7" x14ac:dyDescent="0.25">
      <c r="A13815" s="147">
        <v>13811</v>
      </c>
      <c r="B13815" s="151">
        <v>21402138522</v>
      </c>
      <c r="C13815" s="151">
        <v>329</v>
      </c>
      <c r="D13815" s="158">
        <v>1066.710628</v>
      </c>
      <c r="E13815" s="151">
        <v>4219</v>
      </c>
      <c r="F13815" s="151">
        <v>8</v>
      </c>
      <c r="G13815" s="158">
        <v>71.906220860530169</v>
      </c>
    </row>
    <row r="13816" spans="1:7" x14ac:dyDescent="0.25">
      <c r="A13816" s="147">
        <v>13812</v>
      </c>
      <c r="B13816" s="151">
        <v>21402138523</v>
      </c>
      <c r="C13816" s="151">
        <v>502</v>
      </c>
      <c r="D13816" s="158">
        <v>1046.6271959999999</v>
      </c>
      <c r="E13816" s="151">
        <v>6102</v>
      </c>
      <c r="F13816" s="151">
        <v>7</v>
      </c>
      <c r="G13816" s="158">
        <v>59.364593046489944</v>
      </c>
    </row>
    <row r="13817" spans="1:7" x14ac:dyDescent="0.25">
      <c r="A13817" s="147">
        <v>13813</v>
      </c>
      <c r="B13817" s="151">
        <v>21402138524</v>
      </c>
      <c r="C13817" s="151">
        <v>289</v>
      </c>
      <c r="D13817" s="158">
        <v>997.19503440000005</v>
      </c>
      <c r="E13817" s="151">
        <v>9777</v>
      </c>
      <c r="F13817" s="151">
        <v>4</v>
      </c>
      <c r="G13817" s="158">
        <v>34.887438390835221</v>
      </c>
    </row>
    <row r="13818" spans="1:7" x14ac:dyDescent="0.25">
      <c r="A13818" s="147">
        <v>13814</v>
      </c>
      <c r="B13818" s="151">
        <v>21402138525</v>
      </c>
      <c r="C13818" s="151">
        <v>404</v>
      </c>
      <c r="D13818" s="158">
        <v>1030.9978639999999</v>
      </c>
      <c r="E13818" s="151">
        <v>7429</v>
      </c>
      <c r="F13818" s="151">
        <v>6</v>
      </c>
      <c r="G13818" s="158">
        <v>50.526175569468499</v>
      </c>
    </row>
    <row r="13819" spans="1:7" x14ac:dyDescent="0.25">
      <c r="A13819" s="147">
        <v>13815</v>
      </c>
      <c r="B13819" s="151">
        <v>21402138526</v>
      </c>
      <c r="C13819" s="151">
        <v>285</v>
      </c>
      <c r="D13819" s="158">
        <v>999.57143989999997</v>
      </c>
      <c r="E13819" s="151">
        <v>9630</v>
      </c>
      <c r="F13819" s="151">
        <v>5</v>
      </c>
      <c r="G13819" s="158">
        <v>35.866524577061412</v>
      </c>
    </row>
    <row r="13820" spans="1:7" x14ac:dyDescent="0.25">
      <c r="A13820" s="147">
        <v>13816</v>
      </c>
      <c r="B13820" s="151">
        <v>21402138527</v>
      </c>
      <c r="C13820" s="151">
        <v>724</v>
      </c>
      <c r="D13820" s="158">
        <v>1058.1391169999999</v>
      </c>
      <c r="E13820" s="151">
        <v>5026</v>
      </c>
      <c r="F13820" s="151">
        <v>7</v>
      </c>
      <c r="G13820" s="158">
        <v>66.531237511655789</v>
      </c>
    </row>
    <row r="13821" spans="1:7" x14ac:dyDescent="0.25">
      <c r="A13821" s="147">
        <v>13817</v>
      </c>
      <c r="B13821" s="151">
        <v>21402138528</v>
      </c>
      <c r="C13821" s="151">
        <v>467</v>
      </c>
      <c r="D13821" s="158">
        <v>1025.9588490000001</v>
      </c>
      <c r="E13821" s="151">
        <v>7819</v>
      </c>
      <c r="F13821" s="151">
        <v>6</v>
      </c>
      <c r="G13821" s="158">
        <v>47.928599973358196</v>
      </c>
    </row>
    <row r="13822" spans="1:7" x14ac:dyDescent="0.25">
      <c r="A13822" s="147">
        <v>13818</v>
      </c>
      <c r="B13822" s="151">
        <v>21402138529</v>
      </c>
      <c r="C13822" s="151">
        <v>700</v>
      </c>
      <c r="D13822" s="158">
        <v>1002.818575</v>
      </c>
      <c r="E13822" s="151">
        <v>9454</v>
      </c>
      <c r="F13822" s="151">
        <v>5</v>
      </c>
      <c r="G13822" s="158">
        <v>37.038763820434262</v>
      </c>
    </row>
    <row r="13823" spans="1:7" x14ac:dyDescent="0.25">
      <c r="A13823" s="147">
        <v>13819</v>
      </c>
      <c r="B13823" s="151">
        <v>21402138530</v>
      </c>
      <c r="C13823" s="151">
        <v>280</v>
      </c>
      <c r="D13823" s="158">
        <v>1001.583681</v>
      </c>
      <c r="E13823" s="151">
        <v>9517</v>
      </c>
      <c r="F13823" s="151">
        <v>5</v>
      </c>
      <c r="G13823" s="158">
        <v>36.61915545490875</v>
      </c>
    </row>
    <row r="13824" spans="1:7" x14ac:dyDescent="0.25">
      <c r="A13824" s="147">
        <v>13820</v>
      </c>
      <c r="B13824" s="151">
        <v>21402138531</v>
      </c>
      <c r="C13824" s="151">
        <v>344</v>
      </c>
      <c r="D13824" s="158">
        <v>1068.1778730000001</v>
      </c>
      <c r="E13824" s="151">
        <v>4089</v>
      </c>
      <c r="F13824" s="151">
        <v>8</v>
      </c>
      <c r="G13824" s="158">
        <v>72.772079392566937</v>
      </c>
    </row>
    <row r="13825" spans="1:7" x14ac:dyDescent="0.25">
      <c r="A13825" s="147">
        <v>13821</v>
      </c>
      <c r="B13825" s="151">
        <v>21402138532</v>
      </c>
      <c r="C13825" s="151">
        <v>428</v>
      </c>
      <c r="D13825" s="158">
        <v>1083.1352670000001</v>
      </c>
      <c r="E13825" s="151">
        <v>2769</v>
      </c>
      <c r="F13825" s="151">
        <v>9</v>
      </c>
      <c r="G13825" s="158">
        <v>81.563873717863316</v>
      </c>
    </row>
    <row r="13826" spans="1:7" x14ac:dyDescent="0.25">
      <c r="A13826" s="147">
        <v>13822</v>
      </c>
      <c r="B13826" s="151">
        <v>21402138533</v>
      </c>
      <c r="C13826" s="151">
        <v>494</v>
      </c>
      <c r="D13826" s="158">
        <v>1039.7877080000001</v>
      </c>
      <c r="E13826" s="151">
        <v>6728</v>
      </c>
      <c r="F13826" s="151">
        <v>6</v>
      </c>
      <c r="G13826" s="158">
        <v>55.195151192220592</v>
      </c>
    </row>
    <row r="13827" spans="1:7" x14ac:dyDescent="0.25">
      <c r="A13827" s="147">
        <v>13823</v>
      </c>
      <c r="B13827" s="151">
        <v>21402138534</v>
      </c>
      <c r="C13827" s="151">
        <v>379</v>
      </c>
      <c r="D13827" s="158">
        <v>1084.8244239999999</v>
      </c>
      <c r="E13827" s="151">
        <v>2603</v>
      </c>
      <c r="F13827" s="151">
        <v>9</v>
      </c>
      <c r="G13827" s="158">
        <v>82.669508458771816</v>
      </c>
    </row>
    <row r="13828" spans="1:7" x14ac:dyDescent="0.25">
      <c r="A13828" s="147">
        <v>13824</v>
      </c>
      <c r="B13828" s="151">
        <v>21402138535</v>
      </c>
      <c r="C13828" s="151">
        <v>496</v>
      </c>
      <c r="D13828" s="158">
        <v>1030.6153119999999</v>
      </c>
      <c r="E13828" s="151">
        <v>7454</v>
      </c>
      <c r="F13828" s="151">
        <v>6</v>
      </c>
      <c r="G13828" s="158">
        <v>50.359664313307583</v>
      </c>
    </row>
    <row r="13829" spans="1:7" x14ac:dyDescent="0.25">
      <c r="A13829" s="147">
        <v>13825</v>
      </c>
      <c r="B13829" s="151">
        <v>21402138536</v>
      </c>
      <c r="C13829" s="151">
        <v>338</v>
      </c>
      <c r="D13829" s="158">
        <v>1067.4127109999999</v>
      </c>
      <c r="E13829" s="151">
        <v>4170</v>
      </c>
      <c r="F13829" s="151">
        <v>8</v>
      </c>
      <c r="G13829" s="158">
        <v>72.232582922605573</v>
      </c>
    </row>
    <row r="13830" spans="1:7" x14ac:dyDescent="0.25">
      <c r="A13830" s="147">
        <v>13826</v>
      </c>
      <c r="B13830" s="151">
        <v>21402138537</v>
      </c>
      <c r="C13830" s="151">
        <v>684</v>
      </c>
      <c r="D13830" s="158">
        <v>1026.5347670000001</v>
      </c>
      <c r="E13830" s="151">
        <v>7777</v>
      </c>
      <c r="F13830" s="151">
        <v>6</v>
      </c>
      <c r="G13830" s="158">
        <v>48.208338883708542</v>
      </c>
    </row>
    <row r="13831" spans="1:7" x14ac:dyDescent="0.25">
      <c r="A13831" s="147">
        <v>13827</v>
      </c>
      <c r="B13831" s="151">
        <v>21402138538</v>
      </c>
      <c r="C13831" s="151">
        <v>301</v>
      </c>
      <c r="D13831" s="158">
        <v>1100.7296550000001</v>
      </c>
      <c r="E13831" s="151">
        <v>1366</v>
      </c>
      <c r="F13831" s="151">
        <v>9</v>
      </c>
      <c r="G13831" s="158">
        <v>90.90848541361396</v>
      </c>
    </row>
    <row r="13832" spans="1:7" x14ac:dyDescent="0.25">
      <c r="A13832" s="147">
        <v>13828</v>
      </c>
      <c r="B13832" s="151">
        <v>21402138539</v>
      </c>
      <c r="C13832" s="151">
        <v>304</v>
      </c>
      <c r="D13832" s="158">
        <v>1060.1428759999999</v>
      </c>
      <c r="E13832" s="151">
        <v>4805</v>
      </c>
      <c r="F13832" s="151">
        <v>7</v>
      </c>
      <c r="G13832" s="158">
        <v>68.003197016118293</v>
      </c>
    </row>
    <row r="13833" spans="1:7" x14ac:dyDescent="0.25">
      <c r="A13833" s="147">
        <v>13829</v>
      </c>
      <c r="B13833" s="151">
        <v>21402138540</v>
      </c>
      <c r="C13833" s="151">
        <v>356</v>
      </c>
      <c r="D13833" s="158">
        <v>1112.403262</v>
      </c>
      <c r="E13833" s="151">
        <v>731</v>
      </c>
      <c r="F13833" s="151">
        <v>10</v>
      </c>
      <c r="G13833" s="158">
        <v>95.13787132010124</v>
      </c>
    </row>
    <row r="13834" spans="1:7" x14ac:dyDescent="0.25">
      <c r="A13834" s="147">
        <v>13830</v>
      </c>
      <c r="B13834" s="151">
        <v>21402138541</v>
      </c>
      <c r="C13834" s="151">
        <v>291</v>
      </c>
      <c r="D13834" s="158">
        <v>1083.417371</v>
      </c>
      <c r="E13834" s="151">
        <v>2745</v>
      </c>
      <c r="F13834" s="151">
        <v>9</v>
      </c>
      <c r="G13834" s="158">
        <v>81.723724523777804</v>
      </c>
    </row>
    <row r="13835" spans="1:7" x14ac:dyDescent="0.25">
      <c r="A13835" s="147">
        <v>13831</v>
      </c>
      <c r="B13835" s="151">
        <v>21402138542</v>
      </c>
      <c r="C13835" s="151">
        <v>470</v>
      </c>
      <c r="D13835" s="158">
        <v>1004.795192</v>
      </c>
      <c r="E13835" s="151">
        <v>9337</v>
      </c>
      <c r="F13835" s="151">
        <v>5</v>
      </c>
      <c r="G13835" s="158">
        <v>37.81803649926735</v>
      </c>
    </row>
    <row r="13836" spans="1:7" x14ac:dyDescent="0.25">
      <c r="A13836" s="147">
        <v>13832</v>
      </c>
      <c r="B13836" s="151">
        <v>21402138543</v>
      </c>
      <c r="C13836" s="151">
        <v>357</v>
      </c>
      <c r="D13836" s="158">
        <v>938.34169480000003</v>
      </c>
      <c r="E13836" s="151">
        <v>12329</v>
      </c>
      <c r="F13836" s="151">
        <v>3</v>
      </c>
      <c r="G13836" s="158">
        <v>17.889969361928866</v>
      </c>
    </row>
    <row r="13837" spans="1:7" x14ac:dyDescent="0.25">
      <c r="A13837" s="147">
        <v>13833</v>
      </c>
      <c r="B13837" s="151">
        <v>21402138544</v>
      </c>
      <c r="C13837" s="151">
        <v>233</v>
      </c>
      <c r="D13837" s="158">
        <v>1024.61113</v>
      </c>
      <c r="E13837" s="151">
        <v>7934</v>
      </c>
      <c r="F13837" s="151">
        <v>6</v>
      </c>
      <c r="G13837" s="158">
        <v>47.162648195017979</v>
      </c>
    </row>
    <row r="13838" spans="1:7" x14ac:dyDescent="0.25">
      <c r="A13838" s="147">
        <v>13834</v>
      </c>
      <c r="B13838" s="151">
        <v>21402138545</v>
      </c>
      <c r="C13838" s="151">
        <v>275</v>
      </c>
      <c r="D13838" s="158">
        <v>1031.5286020000001</v>
      </c>
      <c r="E13838" s="151">
        <v>7370</v>
      </c>
      <c r="F13838" s="151">
        <v>6</v>
      </c>
      <c r="G13838" s="158">
        <v>50.919142134008254</v>
      </c>
    </row>
    <row r="13839" spans="1:7" x14ac:dyDescent="0.25">
      <c r="A13839" s="147">
        <v>13835</v>
      </c>
      <c r="B13839" s="151">
        <v>21402138546</v>
      </c>
      <c r="C13839" s="151">
        <v>371</v>
      </c>
      <c r="D13839" s="158">
        <v>1048.383421</v>
      </c>
      <c r="E13839" s="151">
        <v>5957</v>
      </c>
      <c r="F13839" s="151">
        <v>7</v>
      </c>
      <c r="G13839" s="158">
        <v>60.330358332223256</v>
      </c>
    </row>
    <row r="13840" spans="1:7" x14ac:dyDescent="0.25">
      <c r="A13840" s="147">
        <v>13836</v>
      </c>
      <c r="B13840" s="151">
        <v>21402138547</v>
      </c>
      <c r="C13840" s="151">
        <v>219</v>
      </c>
      <c r="D13840" s="158">
        <v>1121.874579</v>
      </c>
      <c r="E13840" s="151">
        <v>392</v>
      </c>
      <c r="F13840" s="151">
        <v>10</v>
      </c>
      <c r="G13840" s="158">
        <v>97.395763953643268</v>
      </c>
    </row>
    <row r="13841" spans="1:7" x14ac:dyDescent="0.25">
      <c r="A13841" s="147">
        <v>13837</v>
      </c>
      <c r="B13841" s="151">
        <v>21402159103</v>
      </c>
      <c r="C13841" s="151">
        <v>388</v>
      </c>
      <c r="D13841" s="158">
        <v>1049.5582830000001</v>
      </c>
      <c r="E13841" s="151">
        <v>5850</v>
      </c>
      <c r="F13841" s="151">
        <v>7</v>
      </c>
      <c r="G13841" s="158">
        <v>61.043026508591979</v>
      </c>
    </row>
    <row r="13842" spans="1:7" x14ac:dyDescent="0.25">
      <c r="A13842" s="147">
        <v>13838</v>
      </c>
      <c r="B13842" s="151">
        <v>21402159104</v>
      </c>
      <c r="C13842" s="151">
        <v>331</v>
      </c>
      <c r="D13842" s="158">
        <v>944.03082719999998</v>
      </c>
      <c r="E13842" s="151">
        <v>12146</v>
      </c>
      <c r="F13842" s="151">
        <v>3</v>
      </c>
      <c r="G13842" s="158">
        <v>19.108831757026774</v>
      </c>
    </row>
    <row r="13843" spans="1:7" x14ac:dyDescent="0.25">
      <c r="A13843" s="147">
        <v>13839</v>
      </c>
      <c r="B13843" s="151">
        <v>21402159105</v>
      </c>
      <c r="C13843" s="151">
        <v>431</v>
      </c>
      <c r="D13843" s="158">
        <v>1044.75523</v>
      </c>
      <c r="E13843" s="151">
        <v>6268</v>
      </c>
      <c r="F13843" s="151">
        <v>7</v>
      </c>
      <c r="G13843" s="158">
        <v>58.258958305581451</v>
      </c>
    </row>
    <row r="13844" spans="1:7" x14ac:dyDescent="0.25">
      <c r="A13844" s="147">
        <v>13840</v>
      </c>
      <c r="B13844" s="151">
        <v>21402159106</v>
      </c>
      <c r="C13844" s="151">
        <v>395</v>
      </c>
      <c r="D13844" s="158">
        <v>1068.7343209999999</v>
      </c>
      <c r="E13844" s="151">
        <v>4027</v>
      </c>
      <c r="F13844" s="151">
        <v>8</v>
      </c>
      <c r="G13844" s="158">
        <v>73.185027307846013</v>
      </c>
    </row>
    <row r="13845" spans="1:7" x14ac:dyDescent="0.25">
      <c r="A13845" s="147">
        <v>13841</v>
      </c>
      <c r="B13845" s="151">
        <v>21402159107</v>
      </c>
      <c r="C13845" s="151">
        <v>584</v>
      </c>
      <c r="D13845" s="158">
        <v>995.16625650000003</v>
      </c>
      <c r="E13845" s="151">
        <v>9895</v>
      </c>
      <c r="F13845" s="151">
        <v>4</v>
      </c>
      <c r="G13845" s="158">
        <v>34.10150526175569</v>
      </c>
    </row>
    <row r="13846" spans="1:7" x14ac:dyDescent="0.25">
      <c r="A13846" s="147">
        <v>13842</v>
      </c>
      <c r="B13846" s="151">
        <v>21402159108</v>
      </c>
      <c r="C13846" s="151">
        <v>355</v>
      </c>
      <c r="D13846" s="158">
        <v>986.33331659999999</v>
      </c>
      <c r="E13846" s="151">
        <v>10359</v>
      </c>
      <c r="F13846" s="151">
        <v>4</v>
      </c>
      <c r="G13846" s="158">
        <v>31.011056347409081</v>
      </c>
    </row>
    <row r="13847" spans="1:7" x14ac:dyDescent="0.25">
      <c r="A13847" s="147">
        <v>13843</v>
      </c>
      <c r="B13847" s="151">
        <v>21402159109</v>
      </c>
      <c r="C13847" s="151">
        <v>498</v>
      </c>
      <c r="D13847" s="158">
        <v>1114.205121</v>
      </c>
      <c r="E13847" s="151">
        <v>665</v>
      </c>
      <c r="F13847" s="151">
        <v>10</v>
      </c>
      <c r="G13847" s="158">
        <v>95.57746103636606</v>
      </c>
    </row>
    <row r="13848" spans="1:7" x14ac:dyDescent="0.25">
      <c r="A13848" s="147">
        <v>13844</v>
      </c>
      <c r="B13848" s="151">
        <v>21402159110</v>
      </c>
      <c r="C13848" s="151">
        <v>724</v>
      </c>
      <c r="D13848" s="158">
        <v>1012.083076</v>
      </c>
      <c r="E13848" s="151">
        <v>8836</v>
      </c>
      <c r="F13848" s="151">
        <v>5</v>
      </c>
      <c r="G13848" s="158">
        <v>41.154922072732113</v>
      </c>
    </row>
    <row r="13849" spans="1:7" x14ac:dyDescent="0.25">
      <c r="A13849" s="147">
        <v>13845</v>
      </c>
      <c r="B13849" s="151">
        <v>21402159111</v>
      </c>
      <c r="C13849" s="151">
        <v>343</v>
      </c>
      <c r="D13849" s="158">
        <v>819.14349560000005</v>
      </c>
      <c r="E13849" s="151">
        <v>14455</v>
      </c>
      <c r="F13849" s="151">
        <v>1</v>
      </c>
      <c r="G13849" s="158">
        <v>3.7298521380045289</v>
      </c>
    </row>
    <row r="13850" spans="1:7" x14ac:dyDescent="0.25">
      <c r="A13850" s="147">
        <v>13846</v>
      </c>
      <c r="B13850" s="151">
        <v>21402159113</v>
      </c>
      <c r="C13850" s="151">
        <v>234</v>
      </c>
      <c r="D13850" s="158">
        <v>917.40711299999998</v>
      </c>
      <c r="E13850" s="151">
        <v>12919</v>
      </c>
      <c r="F13850" s="151">
        <v>2</v>
      </c>
      <c r="G13850" s="158">
        <v>13.960303716531239</v>
      </c>
    </row>
    <row r="13851" spans="1:7" x14ac:dyDescent="0.25">
      <c r="A13851" s="147">
        <v>13847</v>
      </c>
      <c r="B13851" s="151">
        <v>21402159114</v>
      </c>
      <c r="C13851" s="151">
        <v>859</v>
      </c>
      <c r="D13851" s="158">
        <v>959.4185976</v>
      </c>
      <c r="E13851" s="151">
        <v>11589</v>
      </c>
      <c r="F13851" s="151">
        <v>3</v>
      </c>
      <c r="G13851" s="158">
        <v>22.818702544291995</v>
      </c>
    </row>
    <row r="13852" spans="1:7" x14ac:dyDescent="0.25">
      <c r="A13852" s="147">
        <v>13848</v>
      </c>
      <c r="B13852" s="151">
        <v>21402159115</v>
      </c>
      <c r="C13852" s="151">
        <v>486</v>
      </c>
      <c r="D13852" s="158">
        <v>1035.4090160000001</v>
      </c>
      <c r="E13852" s="151">
        <v>7090</v>
      </c>
      <c r="F13852" s="151">
        <v>6</v>
      </c>
      <c r="G13852" s="158">
        <v>52.784068203010527</v>
      </c>
    </row>
    <row r="13853" spans="1:7" x14ac:dyDescent="0.25">
      <c r="A13853" s="147">
        <v>13849</v>
      </c>
      <c r="B13853" s="151">
        <v>21402159116</v>
      </c>
      <c r="C13853" s="151">
        <v>378</v>
      </c>
      <c r="D13853" s="158">
        <v>1084.2975690000001</v>
      </c>
      <c r="E13853" s="151">
        <v>2655</v>
      </c>
      <c r="F13853" s="151">
        <v>9</v>
      </c>
      <c r="G13853" s="158">
        <v>82.323165045957097</v>
      </c>
    </row>
    <row r="13854" spans="1:7" x14ac:dyDescent="0.25">
      <c r="A13854" s="147">
        <v>13850</v>
      </c>
      <c r="B13854" s="151">
        <v>21402159117</v>
      </c>
      <c r="C13854" s="151">
        <v>464</v>
      </c>
      <c r="D13854" s="158">
        <v>1101.0829799999999</v>
      </c>
      <c r="E13854" s="151">
        <v>1341</v>
      </c>
      <c r="F13854" s="151">
        <v>9</v>
      </c>
      <c r="G13854" s="158">
        <v>91.074996669774876</v>
      </c>
    </row>
    <row r="13855" spans="1:7" x14ac:dyDescent="0.25">
      <c r="A13855" s="147">
        <v>13851</v>
      </c>
      <c r="B13855" s="151">
        <v>21402159118</v>
      </c>
      <c r="C13855" s="151">
        <v>480</v>
      </c>
      <c r="D13855" s="158">
        <v>1067.475788</v>
      </c>
      <c r="E13855" s="151">
        <v>4165</v>
      </c>
      <c r="F13855" s="151">
        <v>8</v>
      </c>
      <c r="G13855" s="158">
        <v>72.265885173837745</v>
      </c>
    </row>
    <row r="13856" spans="1:7" x14ac:dyDescent="0.25">
      <c r="A13856" s="147">
        <v>13852</v>
      </c>
      <c r="B13856" s="151">
        <v>21402159119</v>
      </c>
      <c r="C13856" s="151">
        <v>334</v>
      </c>
      <c r="D13856" s="158">
        <v>1008.491524</v>
      </c>
      <c r="E13856" s="151">
        <v>9078</v>
      </c>
      <c r="F13856" s="151">
        <v>5</v>
      </c>
      <c r="G13856" s="158">
        <v>39.543093113094443</v>
      </c>
    </row>
    <row r="13857" spans="1:7" x14ac:dyDescent="0.25">
      <c r="A13857" s="147">
        <v>13853</v>
      </c>
      <c r="B13857" s="151">
        <v>21402159120</v>
      </c>
      <c r="C13857" s="151">
        <v>455</v>
      </c>
      <c r="D13857" s="158">
        <v>992.33962880000001</v>
      </c>
      <c r="E13857" s="151">
        <v>10044</v>
      </c>
      <c r="F13857" s="151">
        <v>4</v>
      </c>
      <c r="G13857" s="158">
        <v>33.109098175036635</v>
      </c>
    </row>
    <row r="13858" spans="1:7" x14ac:dyDescent="0.25">
      <c r="A13858" s="147">
        <v>13854</v>
      </c>
      <c r="B13858" s="151">
        <v>21402159121</v>
      </c>
      <c r="C13858" s="151">
        <v>596</v>
      </c>
      <c r="D13858" s="158">
        <v>939.33939599999997</v>
      </c>
      <c r="E13858" s="151">
        <v>12297</v>
      </c>
      <c r="F13858" s="151">
        <v>3</v>
      </c>
      <c r="G13858" s="158">
        <v>18.10310376981484</v>
      </c>
    </row>
    <row r="13859" spans="1:7" x14ac:dyDescent="0.25">
      <c r="A13859" s="147">
        <v>13855</v>
      </c>
      <c r="B13859" s="151">
        <v>21402159122</v>
      </c>
      <c r="C13859" s="151">
        <v>840</v>
      </c>
      <c r="D13859" s="158">
        <v>1031.092991</v>
      </c>
      <c r="E13859" s="151">
        <v>7415</v>
      </c>
      <c r="F13859" s="151">
        <v>6</v>
      </c>
      <c r="G13859" s="158">
        <v>50.619421872918615</v>
      </c>
    </row>
    <row r="13860" spans="1:7" x14ac:dyDescent="0.25">
      <c r="A13860" s="147">
        <v>13856</v>
      </c>
      <c r="B13860" s="151">
        <v>21402159123</v>
      </c>
      <c r="C13860" s="151">
        <v>311</v>
      </c>
      <c r="D13860" s="158">
        <v>1107.5413160000001</v>
      </c>
      <c r="E13860" s="151">
        <v>954</v>
      </c>
      <c r="F13860" s="151">
        <v>10</v>
      </c>
      <c r="G13860" s="158">
        <v>93.652590915145865</v>
      </c>
    </row>
    <row r="13861" spans="1:7" x14ac:dyDescent="0.25">
      <c r="A13861" s="147">
        <v>13857</v>
      </c>
      <c r="B13861" s="151">
        <v>21402159124</v>
      </c>
      <c r="C13861" s="151">
        <v>294</v>
      </c>
      <c r="D13861" s="158">
        <v>997.71610139999996</v>
      </c>
      <c r="E13861" s="151">
        <v>9741</v>
      </c>
      <c r="F13861" s="151">
        <v>4</v>
      </c>
      <c r="G13861" s="158">
        <v>35.127214599706939</v>
      </c>
    </row>
    <row r="13862" spans="1:7" x14ac:dyDescent="0.25">
      <c r="A13862" s="147">
        <v>13858</v>
      </c>
      <c r="B13862" s="151">
        <v>21402159125</v>
      </c>
      <c r="C13862" s="151">
        <v>489</v>
      </c>
      <c r="D13862" s="158">
        <v>1022.405722</v>
      </c>
      <c r="E13862" s="151">
        <v>8110</v>
      </c>
      <c r="F13862" s="151">
        <v>6</v>
      </c>
      <c r="G13862" s="158">
        <v>45.990408951645129</v>
      </c>
    </row>
    <row r="13863" spans="1:7" x14ac:dyDescent="0.25">
      <c r="A13863" s="147">
        <v>13859</v>
      </c>
      <c r="B13863" s="151">
        <v>21402159126</v>
      </c>
      <c r="C13863" s="151">
        <v>521</v>
      </c>
      <c r="D13863" s="158">
        <v>1068.202849</v>
      </c>
      <c r="E13863" s="151">
        <v>4083</v>
      </c>
      <c r="F13863" s="151">
        <v>8</v>
      </c>
      <c r="G13863" s="158">
        <v>72.812042094045566</v>
      </c>
    </row>
    <row r="13864" spans="1:7" x14ac:dyDescent="0.25">
      <c r="A13864" s="147">
        <v>13860</v>
      </c>
      <c r="B13864" s="151">
        <v>21402159127</v>
      </c>
      <c r="C13864" s="151">
        <v>404</v>
      </c>
      <c r="D13864" s="158">
        <v>1036.1979550000001</v>
      </c>
      <c r="E13864" s="151">
        <v>7028</v>
      </c>
      <c r="F13864" s="151">
        <v>6</v>
      </c>
      <c r="G13864" s="158">
        <v>53.197016118289596</v>
      </c>
    </row>
    <row r="13865" spans="1:7" x14ac:dyDescent="0.25">
      <c r="A13865" s="147">
        <v>13861</v>
      </c>
      <c r="B13865" s="151">
        <v>21402159128</v>
      </c>
      <c r="C13865" s="151">
        <v>537</v>
      </c>
      <c r="D13865" s="158">
        <v>1073.8486600000001</v>
      </c>
      <c r="E13865" s="151">
        <v>3606</v>
      </c>
      <c r="F13865" s="151">
        <v>8</v>
      </c>
      <c r="G13865" s="158">
        <v>75.989076861595834</v>
      </c>
    </row>
    <row r="13866" spans="1:7" x14ac:dyDescent="0.25">
      <c r="A13866" s="147">
        <v>13862</v>
      </c>
      <c r="B13866" s="151">
        <v>21402159129</v>
      </c>
      <c r="C13866" s="151">
        <v>469</v>
      </c>
      <c r="D13866" s="158">
        <v>1064.841197</v>
      </c>
      <c r="E13866" s="151">
        <v>4386</v>
      </c>
      <c r="F13866" s="151">
        <v>8</v>
      </c>
      <c r="G13866" s="158">
        <v>70.793925669375241</v>
      </c>
    </row>
    <row r="13867" spans="1:7" x14ac:dyDescent="0.25">
      <c r="A13867" s="147">
        <v>13863</v>
      </c>
      <c r="B13867" s="151">
        <v>21402159130</v>
      </c>
      <c r="C13867" s="151">
        <v>772</v>
      </c>
      <c r="D13867" s="158">
        <v>1017.963196</v>
      </c>
      <c r="E13867" s="151">
        <v>8423</v>
      </c>
      <c r="F13867" s="151">
        <v>5</v>
      </c>
      <c r="G13867" s="158">
        <v>43.905688024510461</v>
      </c>
    </row>
    <row r="13868" spans="1:7" x14ac:dyDescent="0.25">
      <c r="A13868" s="147">
        <v>13864</v>
      </c>
      <c r="B13868" s="151">
        <v>21402159131</v>
      </c>
      <c r="C13868" s="151">
        <v>247</v>
      </c>
      <c r="D13868" s="158">
        <v>886.32382010000003</v>
      </c>
      <c r="E13868" s="151">
        <v>13591</v>
      </c>
      <c r="F13868" s="151">
        <v>2</v>
      </c>
      <c r="G13868" s="158">
        <v>9.4844811509258022</v>
      </c>
    </row>
    <row r="13869" spans="1:7" x14ac:dyDescent="0.25">
      <c r="A13869" s="147">
        <v>13865</v>
      </c>
      <c r="B13869" s="151">
        <v>21402159132</v>
      </c>
      <c r="C13869" s="151">
        <v>322</v>
      </c>
      <c r="D13869" s="158">
        <v>1037.2391809999999</v>
      </c>
      <c r="E13869" s="151">
        <v>6950</v>
      </c>
      <c r="F13869" s="151">
        <v>6</v>
      </c>
      <c r="G13869" s="158">
        <v>53.716531237511653</v>
      </c>
    </row>
    <row r="13870" spans="1:7" x14ac:dyDescent="0.25">
      <c r="A13870" s="147">
        <v>13866</v>
      </c>
      <c r="B13870" s="151">
        <v>21402159133</v>
      </c>
      <c r="C13870" s="151">
        <v>344</v>
      </c>
      <c r="D13870" s="158">
        <v>980.7952143</v>
      </c>
      <c r="E13870" s="151">
        <v>10618</v>
      </c>
      <c r="F13870" s="151">
        <v>4</v>
      </c>
      <c r="G13870" s="158">
        <v>29.285999733581992</v>
      </c>
    </row>
    <row r="13871" spans="1:7" x14ac:dyDescent="0.25">
      <c r="A13871" s="147">
        <v>13867</v>
      </c>
      <c r="B13871" s="151">
        <v>21402159134</v>
      </c>
      <c r="C13871" s="151">
        <v>471</v>
      </c>
      <c r="D13871" s="158">
        <v>996.63711239999998</v>
      </c>
      <c r="E13871" s="151">
        <v>9812</v>
      </c>
      <c r="F13871" s="151">
        <v>4</v>
      </c>
      <c r="G13871" s="158">
        <v>34.65432263220994</v>
      </c>
    </row>
    <row r="13872" spans="1:7" x14ac:dyDescent="0.25">
      <c r="A13872" s="147">
        <v>13868</v>
      </c>
      <c r="B13872" s="151">
        <v>21402159135</v>
      </c>
      <c r="C13872" s="151">
        <v>401</v>
      </c>
      <c r="D13872" s="158">
        <v>1099.7314389999999</v>
      </c>
      <c r="E13872" s="151">
        <v>1442</v>
      </c>
      <c r="F13872" s="151">
        <v>9</v>
      </c>
      <c r="G13872" s="158">
        <v>90.402291194884782</v>
      </c>
    </row>
    <row r="13873" spans="1:7" x14ac:dyDescent="0.25">
      <c r="A13873" s="147">
        <v>13869</v>
      </c>
      <c r="B13873" s="151">
        <v>21402159136</v>
      </c>
      <c r="C13873" s="151">
        <v>374</v>
      </c>
      <c r="D13873" s="158">
        <v>988.19741520000002</v>
      </c>
      <c r="E13873" s="151">
        <v>10252</v>
      </c>
      <c r="F13873" s="151">
        <v>4</v>
      </c>
      <c r="G13873" s="158">
        <v>31.723724523777808</v>
      </c>
    </row>
    <row r="13874" spans="1:7" x14ac:dyDescent="0.25">
      <c r="A13874" s="147">
        <v>13870</v>
      </c>
      <c r="B13874" s="151">
        <v>21402159201</v>
      </c>
      <c r="C13874" s="151">
        <v>385</v>
      </c>
      <c r="D13874" s="158">
        <v>1029.3371609999999</v>
      </c>
      <c r="E13874" s="151">
        <v>7559</v>
      </c>
      <c r="F13874" s="151">
        <v>6</v>
      </c>
      <c r="G13874" s="158">
        <v>49.660317037431732</v>
      </c>
    </row>
    <row r="13875" spans="1:7" x14ac:dyDescent="0.25">
      <c r="A13875" s="147">
        <v>13871</v>
      </c>
      <c r="B13875" s="151">
        <v>21402159202</v>
      </c>
      <c r="C13875" s="151">
        <v>278</v>
      </c>
      <c r="D13875" s="158">
        <v>1048.998071</v>
      </c>
      <c r="E13875" s="151">
        <v>5901</v>
      </c>
      <c r="F13875" s="151">
        <v>7</v>
      </c>
      <c r="G13875" s="158">
        <v>60.703343546023717</v>
      </c>
    </row>
    <row r="13876" spans="1:7" x14ac:dyDescent="0.25">
      <c r="A13876" s="147">
        <v>13872</v>
      </c>
      <c r="B13876" s="151">
        <v>21402159203</v>
      </c>
      <c r="C13876" s="151">
        <v>545</v>
      </c>
      <c r="D13876" s="158">
        <v>1003.756527</v>
      </c>
      <c r="E13876" s="151">
        <v>9398</v>
      </c>
      <c r="F13876" s="151">
        <v>5</v>
      </c>
      <c r="G13876" s="158">
        <v>37.411749034234717</v>
      </c>
    </row>
    <row r="13877" spans="1:7" x14ac:dyDescent="0.25">
      <c r="A13877" s="147">
        <v>13873</v>
      </c>
      <c r="B13877" s="151">
        <v>21402159204</v>
      </c>
      <c r="C13877" s="151">
        <v>331</v>
      </c>
      <c r="D13877" s="158">
        <v>1027.2222830000001</v>
      </c>
      <c r="E13877" s="151">
        <v>7733</v>
      </c>
      <c r="F13877" s="151">
        <v>6</v>
      </c>
      <c r="G13877" s="158">
        <v>48.501398694551753</v>
      </c>
    </row>
    <row r="13878" spans="1:7" x14ac:dyDescent="0.25">
      <c r="A13878" s="147">
        <v>13874</v>
      </c>
      <c r="B13878" s="151">
        <v>21402159205</v>
      </c>
      <c r="C13878" s="151">
        <v>731</v>
      </c>
      <c r="D13878" s="158">
        <v>1057.8919470000001</v>
      </c>
      <c r="E13878" s="151">
        <v>5051</v>
      </c>
      <c r="F13878" s="151">
        <v>7</v>
      </c>
      <c r="G13878" s="158">
        <v>66.364726255494872</v>
      </c>
    </row>
    <row r="13879" spans="1:7" x14ac:dyDescent="0.25">
      <c r="A13879" s="147">
        <v>13875</v>
      </c>
      <c r="B13879" s="151">
        <v>21402159206</v>
      </c>
      <c r="C13879" s="151">
        <v>380</v>
      </c>
      <c r="D13879" s="158">
        <v>1094.659478</v>
      </c>
      <c r="E13879" s="151">
        <v>1808</v>
      </c>
      <c r="F13879" s="151">
        <v>9</v>
      </c>
      <c r="G13879" s="158">
        <v>87.964566404688966</v>
      </c>
    </row>
    <row r="13880" spans="1:7" x14ac:dyDescent="0.25">
      <c r="A13880" s="147">
        <v>13876</v>
      </c>
      <c r="B13880" s="151">
        <v>21402159207</v>
      </c>
      <c r="C13880" s="151">
        <v>449</v>
      </c>
      <c r="D13880" s="158">
        <v>1128.770205</v>
      </c>
      <c r="E13880" s="151">
        <v>227</v>
      </c>
      <c r="F13880" s="151">
        <v>10</v>
      </c>
      <c r="G13880" s="158">
        <v>98.49473824430531</v>
      </c>
    </row>
    <row r="13881" spans="1:7" x14ac:dyDescent="0.25">
      <c r="A13881" s="147">
        <v>13877</v>
      </c>
      <c r="B13881" s="151">
        <v>21402159208</v>
      </c>
      <c r="C13881" s="151">
        <v>206</v>
      </c>
      <c r="D13881" s="158">
        <v>971.44518919999996</v>
      </c>
      <c r="E13881" s="151">
        <v>11053</v>
      </c>
      <c r="F13881" s="151">
        <v>4</v>
      </c>
      <c r="G13881" s="158">
        <v>26.388703876382042</v>
      </c>
    </row>
    <row r="13882" spans="1:7" x14ac:dyDescent="0.25">
      <c r="A13882" s="147">
        <v>13878</v>
      </c>
      <c r="B13882" s="151">
        <v>21402159209</v>
      </c>
      <c r="C13882" s="151">
        <v>412</v>
      </c>
      <c r="D13882" s="158">
        <v>1101.3495640000001</v>
      </c>
      <c r="E13882" s="151">
        <v>1320</v>
      </c>
      <c r="F13882" s="151">
        <v>9</v>
      </c>
      <c r="G13882" s="158">
        <v>91.214866124950049</v>
      </c>
    </row>
    <row r="13883" spans="1:7" x14ac:dyDescent="0.25">
      <c r="A13883" s="147">
        <v>13879</v>
      </c>
      <c r="B13883" s="151">
        <v>21402159210</v>
      </c>
      <c r="C13883" s="151">
        <v>353</v>
      </c>
      <c r="D13883" s="158">
        <v>1009.854748</v>
      </c>
      <c r="E13883" s="151">
        <v>8988</v>
      </c>
      <c r="F13883" s="151">
        <v>5</v>
      </c>
      <c r="G13883" s="158">
        <v>40.14253363527375</v>
      </c>
    </row>
    <row r="13884" spans="1:7" x14ac:dyDescent="0.25">
      <c r="A13884" s="147">
        <v>13880</v>
      </c>
      <c r="B13884" s="151">
        <v>21402159211</v>
      </c>
      <c r="C13884" s="151">
        <v>355</v>
      </c>
      <c r="D13884" s="158">
        <v>1028.2896880000001</v>
      </c>
      <c r="E13884" s="151">
        <v>7655</v>
      </c>
      <c r="F13884" s="151">
        <v>6</v>
      </c>
      <c r="G13884" s="158">
        <v>49.020913813773809</v>
      </c>
    </row>
    <row r="13885" spans="1:7" x14ac:dyDescent="0.25">
      <c r="A13885" s="147">
        <v>13881</v>
      </c>
      <c r="B13885" s="151">
        <v>21402159212</v>
      </c>
      <c r="C13885" s="151">
        <v>458</v>
      </c>
      <c r="D13885" s="158">
        <v>1004.4260399999999</v>
      </c>
      <c r="E13885" s="151">
        <v>9361</v>
      </c>
      <c r="F13885" s="151">
        <v>5</v>
      </c>
      <c r="G13885" s="158">
        <v>37.65818569335287</v>
      </c>
    </row>
    <row r="13886" spans="1:7" x14ac:dyDescent="0.25">
      <c r="A13886" s="147">
        <v>13882</v>
      </c>
      <c r="B13886" s="151">
        <v>21402159213</v>
      </c>
      <c r="C13886" s="151">
        <v>516</v>
      </c>
      <c r="D13886" s="158">
        <v>1039.96092</v>
      </c>
      <c r="E13886" s="151">
        <v>6710</v>
      </c>
      <c r="F13886" s="151">
        <v>6</v>
      </c>
      <c r="G13886" s="158">
        <v>55.315039296656451</v>
      </c>
    </row>
    <row r="13887" spans="1:7" x14ac:dyDescent="0.25">
      <c r="A13887" s="147">
        <v>13883</v>
      </c>
      <c r="B13887" s="151">
        <v>21402159214</v>
      </c>
      <c r="C13887" s="151">
        <v>401</v>
      </c>
      <c r="D13887" s="158">
        <v>1073.352766</v>
      </c>
      <c r="E13887" s="151">
        <v>3635</v>
      </c>
      <c r="F13887" s="151">
        <v>8</v>
      </c>
      <c r="G13887" s="158">
        <v>75.795923804449188</v>
      </c>
    </row>
    <row r="13888" spans="1:7" x14ac:dyDescent="0.25">
      <c r="A13888" s="147">
        <v>13884</v>
      </c>
      <c r="B13888" s="151">
        <v>21402159215</v>
      </c>
      <c r="C13888" s="151">
        <v>395</v>
      </c>
      <c r="D13888" s="158">
        <v>954.90348689999996</v>
      </c>
      <c r="E13888" s="151">
        <v>11766</v>
      </c>
      <c r="F13888" s="151">
        <v>3</v>
      </c>
      <c r="G13888" s="158">
        <v>21.639802850672705</v>
      </c>
    </row>
    <row r="13889" spans="1:7" x14ac:dyDescent="0.25">
      <c r="A13889" s="147">
        <v>13885</v>
      </c>
      <c r="B13889" s="151">
        <v>21402159216</v>
      </c>
      <c r="C13889" s="151">
        <v>673</v>
      </c>
      <c r="D13889" s="158">
        <v>1031.3487359999999</v>
      </c>
      <c r="E13889" s="151">
        <v>7389</v>
      </c>
      <c r="F13889" s="151">
        <v>6</v>
      </c>
      <c r="G13889" s="158">
        <v>50.79259357932596</v>
      </c>
    </row>
    <row r="13890" spans="1:7" x14ac:dyDescent="0.25">
      <c r="A13890" s="147">
        <v>13886</v>
      </c>
      <c r="B13890" s="151">
        <v>21402159217</v>
      </c>
      <c r="C13890" s="151">
        <v>602</v>
      </c>
      <c r="D13890" s="158">
        <v>1023.100197</v>
      </c>
      <c r="E13890" s="151">
        <v>8051</v>
      </c>
      <c r="F13890" s="151">
        <v>6</v>
      </c>
      <c r="G13890" s="158">
        <v>46.383375516184891</v>
      </c>
    </row>
    <row r="13891" spans="1:7" x14ac:dyDescent="0.25">
      <c r="A13891" s="147">
        <v>13887</v>
      </c>
      <c r="B13891" s="151">
        <v>21402159218</v>
      </c>
      <c r="C13891" s="151">
        <v>450</v>
      </c>
      <c r="D13891" s="158">
        <v>1116.6460729999999</v>
      </c>
      <c r="E13891" s="151">
        <v>558</v>
      </c>
      <c r="F13891" s="151">
        <v>10</v>
      </c>
      <c r="G13891" s="158">
        <v>96.290129212734783</v>
      </c>
    </row>
    <row r="13892" spans="1:7" x14ac:dyDescent="0.25">
      <c r="A13892" s="147">
        <v>13888</v>
      </c>
      <c r="B13892" s="151">
        <v>21402159219</v>
      </c>
      <c r="C13892" s="151">
        <v>461</v>
      </c>
      <c r="D13892" s="158">
        <v>1074.315987</v>
      </c>
      <c r="E13892" s="151">
        <v>3562</v>
      </c>
      <c r="F13892" s="151">
        <v>8</v>
      </c>
      <c r="G13892" s="158">
        <v>76.282136672439066</v>
      </c>
    </row>
    <row r="13893" spans="1:7" x14ac:dyDescent="0.25">
      <c r="A13893" s="147">
        <v>13889</v>
      </c>
      <c r="B13893" s="151">
        <v>21402159220</v>
      </c>
      <c r="C13893" s="151">
        <v>640</v>
      </c>
      <c r="D13893" s="158">
        <v>1017.079189</v>
      </c>
      <c r="E13893" s="151">
        <v>8491</v>
      </c>
      <c r="F13893" s="151">
        <v>5</v>
      </c>
      <c r="G13893" s="158">
        <v>43.452777407752762</v>
      </c>
    </row>
    <row r="13894" spans="1:7" x14ac:dyDescent="0.25">
      <c r="A13894" s="147">
        <v>13890</v>
      </c>
      <c r="B13894" s="151">
        <v>21402159221</v>
      </c>
      <c r="C13894" s="151">
        <v>414</v>
      </c>
      <c r="D13894" s="158">
        <v>972.47166990000005</v>
      </c>
      <c r="E13894" s="151">
        <v>11016</v>
      </c>
      <c r="F13894" s="151">
        <v>4</v>
      </c>
      <c r="G13894" s="158">
        <v>26.635140535500202</v>
      </c>
    </row>
    <row r="13895" spans="1:7" x14ac:dyDescent="0.25">
      <c r="A13895" s="147">
        <v>13891</v>
      </c>
      <c r="B13895" s="151">
        <v>21402159222</v>
      </c>
      <c r="C13895" s="151">
        <v>666</v>
      </c>
      <c r="D13895" s="158">
        <v>1058.074046</v>
      </c>
      <c r="E13895" s="151">
        <v>5030</v>
      </c>
      <c r="F13895" s="151">
        <v>7</v>
      </c>
      <c r="G13895" s="158">
        <v>66.504595710670046</v>
      </c>
    </row>
    <row r="13896" spans="1:7" x14ac:dyDescent="0.25">
      <c r="A13896" s="147">
        <v>13892</v>
      </c>
      <c r="B13896" s="151">
        <v>21402159223</v>
      </c>
      <c r="C13896" s="151">
        <v>484</v>
      </c>
      <c r="D13896" s="158">
        <v>1084.1046429999999</v>
      </c>
      <c r="E13896" s="151">
        <v>2672</v>
      </c>
      <c r="F13896" s="151">
        <v>9</v>
      </c>
      <c r="G13896" s="158">
        <v>82.209937391767681</v>
      </c>
    </row>
    <row r="13897" spans="1:7" x14ac:dyDescent="0.25">
      <c r="A13897" s="147">
        <v>13893</v>
      </c>
      <c r="B13897" s="151">
        <v>21501138601</v>
      </c>
      <c r="C13897" s="151">
        <v>145</v>
      </c>
      <c r="D13897" s="158">
        <v>937.83224340000004</v>
      </c>
      <c r="E13897" s="151">
        <v>12344</v>
      </c>
      <c r="F13897" s="151">
        <v>3</v>
      </c>
      <c r="G13897" s="158">
        <v>17.790062608232315</v>
      </c>
    </row>
    <row r="13898" spans="1:7" x14ac:dyDescent="0.25">
      <c r="A13898" s="147">
        <v>13894</v>
      </c>
      <c r="B13898" s="151">
        <v>21501138602</v>
      </c>
      <c r="C13898" s="151">
        <v>399</v>
      </c>
      <c r="D13898" s="158">
        <v>931.27121</v>
      </c>
      <c r="E13898" s="151">
        <v>12570</v>
      </c>
      <c r="F13898" s="151">
        <v>2</v>
      </c>
      <c r="G13898" s="158">
        <v>16.284800852537632</v>
      </c>
    </row>
    <row r="13899" spans="1:7" x14ac:dyDescent="0.25">
      <c r="A13899" s="147">
        <v>13895</v>
      </c>
      <c r="B13899" s="151">
        <v>21501138603</v>
      </c>
      <c r="C13899" s="151">
        <v>280</v>
      </c>
      <c r="D13899" s="158">
        <v>834.0706821</v>
      </c>
      <c r="E13899" s="151">
        <v>14312</v>
      </c>
      <c r="F13899" s="151">
        <v>1</v>
      </c>
      <c r="G13899" s="158">
        <v>4.6822965232449709</v>
      </c>
    </row>
    <row r="13900" spans="1:7" x14ac:dyDescent="0.25">
      <c r="A13900" s="147">
        <v>13896</v>
      </c>
      <c r="B13900" s="151">
        <v>21501138604</v>
      </c>
      <c r="C13900" s="151">
        <v>355</v>
      </c>
      <c r="D13900" s="158">
        <v>872.58688900000004</v>
      </c>
      <c r="E13900" s="151">
        <v>13818</v>
      </c>
      <c r="F13900" s="151">
        <v>2</v>
      </c>
      <c r="G13900" s="158">
        <v>7.972558944984681</v>
      </c>
    </row>
    <row r="13901" spans="1:7" x14ac:dyDescent="0.25">
      <c r="A13901" s="147">
        <v>13897</v>
      </c>
      <c r="B13901" s="151">
        <v>21501138605</v>
      </c>
      <c r="C13901" s="151">
        <v>289</v>
      </c>
      <c r="D13901" s="158">
        <v>928.49530059999995</v>
      </c>
      <c r="E13901" s="151">
        <v>12652</v>
      </c>
      <c r="F13901" s="151">
        <v>2</v>
      </c>
      <c r="G13901" s="158">
        <v>15.738643932329827</v>
      </c>
    </row>
    <row r="13902" spans="1:7" x14ac:dyDescent="0.25">
      <c r="A13902" s="147">
        <v>13898</v>
      </c>
      <c r="B13902" s="151">
        <v>21501138606</v>
      </c>
      <c r="C13902" s="151">
        <v>409</v>
      </c>
      <c r="D13902" s="158">
        <v>865.38585579999994</v>
      </c>
      <c r="E13902" s="151">
        <v>13933</v>
      </c>
      <c r="F13902" s="151">
        <v>1</v>
      </c>
      <c r="G13902" s="158">
        <v>7.2066071666444644</v>
      </c>
    </row>
    <row r="13903" spans="1:7" x14ac:dyDescent="0.25">
      <c r="A13903" s="147">
        <v>13899</v>
      </c>
      <c r="B13903" s="151">
        <v>21501138607</v>
      </c>
      <c r="C13903" s="151">
        <v>244</v>
      </c>
      <c r="D13903" s="158">
        <v>825.74526479999997</v>
      </c>
      <c r="E13903" s="151">
        <v>14393</v>
      </c>
      <c r="F13903" s="151">
        <v>1</v>
      </c>
      <c r="G13903" s="158">
        <v>4.1428000532836018</v>
      </c>
    </row>
    <row r="13904" spans="1:7" x14ac:dyDescent="0.25">
      <c r="A13904" s="147">
        <v>13900</v>
      </c>
      <c r="B13904" s="151">
        <v>21501138608</v>
      </c>
      <c r="C13904" s="151">
        <v>338</v>
      </c>
      <c r="D13904" s="158">
        <v>821.08482330000004</v>
      </c>
      <c r="E13904" s="151">
        <v>14431</v>
      </c>
      <c r="F13904" s="151">
        <v>1</v>
      </c>
      <c r="G13904" s="158">
        <v>3.8897029439190085</v>
      </c>
    </row>
    <row r="13905" spans="1:7" x14ac:dyDescent="0.25">
      <c r="A13905" s="147">
        <v>13901</v>
      </c>
      <c r="B13905" s="151">
        <v>21501138609</v>
      </c>
      <c r="C13905" s="151">
        <v>298</v>
      </c>
      <c r="D13905" s="158">
        <v>981.03628619999995</v>
      </c>
      <c r="E13905" s="151">
        <v>10610</v>
      </c>
      <c r="F13905" s="151">
        <v>4</v>
      </c>
      <c r="G13905" s="158">
        <v>29.339283335553485</v>
      </c>
    </row>
    <row r="13906" spans="1:7" x14ac:dyDescent="0.25">
      <c r="A13906" s="147">
        <v>13902</v>
      </c>
      <c r="B13906" s="151">
        <v>21501138610</v>
      </c>
      <c r="C13906" s="151">
        <v>270</v>
      </c>
      <c r="D13906" s="158">
        <v>956.51386460000003</v>
      </c>
      <c r="E13906" s="151">
        <v>11707</v>
      </c>
      <c r="F13906" s="151">
        <v>3</v>
      </c>
      <c r="G13906" s="158">
        <v>22.032769415212471</v>
      </c>
    </row>
    <row r="13907" spans="1:7" x14ac:dyDescent="0.25">
      <c r="A13907" s="147">
        <v>13903</v>
      </c>
      <c r="B13907" s="151">
        <v>21501138611</v>
      </c>
      <c r="C13907" s="151">
        <v>196</v>
      </c>
      <c r="D13907" s="158">
        <v>916.37043870000002</v>
      </c>
      <c r="E13907" s="151">
        <v>12943</v>
      </c>
      <c r="F13907" s="151">
        <v>2</v>
      </c>
      <c r="G13907" s="158">
        <v>13.800452910616759</v>
      </c>
    </row>
    <row r="13908" spans="1:7" x14ac:dyDescent="0.25">
      <c r="A13908" s="147">
        <v>13904</v>
      </c>
      <c r="B13908" s="151">
        <v>21501138612</v>
      </c>
      <c r="C13908" s="151">
        <v>519</v>
      </c>
      <c r="D13908" s="158">
        <v>1030.141824</v>
      </c>
      <c r="E13908" s="151">
        <v>7490</v>
      </c>
      <c r="F13908" s="151">
        <v>6</v>
      </c>
      <c r="G13908" s="158">
        <v>50.119888104435859</v>
      </c>
    </row>
    <row r="13909" spans="1:7" x14ac:dyDescent="0.25">
      <c r="A13909" s="147">
        <v>13905</v>
      </c>
      <c r="B13909" s="151">
        <v>21501138613</v>
      </c>
      <c r="C13909" s="151">
        <v>353</v>
      </c>
      <c r="D13909" s="158">
        <v>1008.8280119999999</v>
      </c>
      <c r="E13909" s="151">
        <v>9052</v>
      </c>
      <c r="F13909" s="151">
        <v>5</v>
      </c>
      <c r="G13909" s="158">
        <v>39.716264819501802</v>
      </c>
    </row>
    <row r="13910" spans="1:7" x14ac:dyDescent="0.25">
      <c r="A13910" s="147">
        <v>13906</v>
      </c>
      <c r="B13910" s="151">
        <v>21501138614</v>
      </c>
      <c r="C13910" s="151">
        <v>462</v>
      </c>
      <c r="D13910" s="158">
        <v>1026.4177890000001</v>
      </c>
      <c r="E13910" s="151">
        <v>7788</v>
      </c>
      <c r="F13910" s="151">
        <v>6</v>
      </c>
      <c r="G13910" s="158">
        <v>48.135073930997734</v>
      </c>
    </row>
    <row r="13911" spans="1:7" x14ac:dyDescent="0.25">
      <c r="A13911" s="147">
        <v>13907</v>
      </c>
      <c r="B13911" s="151">
        <v>21501138615</v>
      </c>
      <c r="C13911" s="151">
        <v>362</v>
      </c>
      <c r="D13911" s="158">
        <v>1035.1434850000001</v>
      </c>
      <c r="E13911" s="151">
        <v>7108</v>
      </c>
      <c r="F13911" s="151">
        <v>6</v>
      </c>
      <c r="G13911" s="158">
        <v>52.664180098574661</v>
      </c>
    </row>
    <row r="13912" spans="1:7" x14ac:dyDescent="0.25">
      <c r="A13912" s="147">
        <v>13908</v>
      </c>
      <c r="B13912" s="151">
        <v>21501138616</v>
      </c>
      <c r="C13912" s="151">
        <v>346</v>
      </c>
      <c r="D13912" s="158">
        <v>1030.4095789999999</v>
      </c>
      <c r="E13912" s="151">
        <v>7466</v>
      </c>
      <c r="F13912" s="151">
        <v>6</v>
      </c>
      <c r="G13912" s="158">
        <v>50.279738910350332</v>
      </c>
    </row>
    <row r="13913" spans="1:7" x14ac:dyDescent="0.25">
      <c r="A13913" s="147">
        <v>13909</v>
      </c>
      <c r="B13913" s="151">
        <v>21501138617</v>
      </c>
      <c r="C13913" s="151">
        <v>274</v>
      </c>
      <c r="D13913" s="158">
        <v>979.33665710000002</v>
      </c>
      <c r="E13913" s="151">
        <v>10688</v>
      </c>
      <c r="F13913" s="151">
        <v>4</v>
      </c>
      <c r="G13913" s="158">
        <v>28.819768216331425</v>
      </c>
    </row>
    <row r="13914" spans="1:7" x14ac:dyDescent="0.25">
      <c r="A13914" s="147">
        <v>13910</v>
      </c>
      <c r="B13914" s="151">
        <v>21501138618</v>
      </c>
      <c r="C13914" s="151">
        <v>307</v>
      </c>
      <c r="D13914" s="158">
        <v>865.88646559999995</v>
      </c>
      <c r="E13914" s="151">
        <v>13924</v>
      </c>
      <c r="F13914" s="151">
        <v>1</v>
      </c>
      <c r="G13914" s="158">
        <v>7.2665512188623955</v>
      </c>
    </row>
    <row r="13915" spans="1:7" x14ac:dyDescent="0.25">
      <c r="A13915" s="147">
        <v>13911</v>
      </c>
      <c r="B13915" s="151">
        <v>21501138619</v>
      </c>
      <c r="C13915" s="151">
        <v>347</v>
      </c>
      <c r="D13915" s="158">
        <v>910.44808469999998</v>
      </c>
      <c r="E13915" s="151">
        <v>13092</v>
      </c>
      <c r="F13915" s="151">
        <v>2</v>
      </c>
      <c r="G13915" s="158">
        <v>12.808045823897697</v>
      </c>
    </row>
    <row r="13916" spans="1:7" x14ac:dyDescent="0.25">
      <c r="A13916" s="147">
        <v>13912</v>
      </c>
      <c r="B13916" s="151">
        <v>21501138620</v>
      </c>
      <c r="C13916" s="151">
        <v>299</v>
      </c>
      <c r="D13916" s="158">
        <v>963.47839580000004</v>
      </c>
      <c r="E13916" s="151">
        <v>11402</v>
      </c>
      <c r="F13916" s="151">
        <v>3</v>
      </c>
      <c r="G13916" s="158">
        <v>24.064206740375649</v>
      </c>
    </row>
    <row r="13917" spans="1:7" x14ac:dyDescent="0.25">
      <c r="A13917" s="147">
        <v>13913</v>
      </c>
      <c r="B13917" s="151">
        <v>21501138621</v>
      </c>
      <c r="C13917" s="151">
        <v>476</v>
      </c>
      <c r="D13917" s="158">
        <v>893.99236180000003</v>
      </c>
      <c r="E13917" s="151">
        <v>13444</v>
      </c>
      <c r="F13917" s="151">
        <v>2</v>
      </c>
      <c r="G13917" s="158">
        <v>10.463567337151991</v>
      </c>
    </row>
    <row r="13918" spans="1:7" x14ac:dyDescent="0.25">
      <c r="A13918" s="147">
        <v>13914</v>
      </c>
      <c r="B13918" s="151">
        <v>21501138622</v>
      </c>
      <c r="C13918" s="151">
        <v>307</v>
      </c>
      <c r="D13918" s="158">
        <v>655.06217509999999</v>
      </c>
      <c r="E13918" s="151">
        <v>14953</v>
      </c>
      <c r="F13918" s="151">
        <v>1</v>
      </c>
      <c r="G13918" s="158">
        <v>0.41294791527907287</v>
      </c>
    </row>
    <row r="13919" spans="1:7" x14ac:dyDescent="0.25">
      <c r="A13919" s="147">
        <v>13915</v>
      </c>
      <c r="B13919" s="151">
        <v>21501138623</v>
      </c>
      <c r="C13919" s="151">
        <v>445</v>
      </c>
      <c r="D13919" s="158">
        <v>955.05509949999998</v>
      </c>
      <c r="E13919" s="151">
        <v>11762</v>
      </c>
      <c r="F13919" s="151">
        <v>3</v>
      </c>
      <c r="G13919" s="158">
        <v>21.666444651658452</v>
      </c>
    </row>
    <row r="13920" spans="1:7" x14ac:dyDescent="0.25">
      <c r="A13920" s="147">
        <v>13916</v>
      </c>
      <c r="B13920" s="151">
        <v>21501138701</v>
      </c>
      <c r="C13920" s="151">
        <v>403</v>
      </c>
      <c r="D13920" s="158">
        <v>1008.870984</v>
      </c>
      <c r="E13920" s="151">
        <v>9050</v>
      </c>
      <c r="F13920" s="151">
        <v>5</v>
      </c>
      <c r="G13920" s="158">
        <v>39.729585719994667</v>
      </c>
    </row>
    <row r="13921" spans="1:7" x14ac:dyDescent="0.25">
      <c r="A13921" s="147">
        <v>13917</v>
      </c>
      <c r="B13921" s="151">
        <v>21501138702</v>
      </c>
      <c r="C13921" s="151">
        <v>453</v>
      </c>
      <c r="D13921" s="158">
        <v>1028.2221999999999</v>
      </c>
      <c r="E13921" s="151">
        <v>7661</v>
      </c>
      <c r="F13921" s="151">
        <v>6</v>
      </c>
      <c r="G13921" s="158">
        <v>48.980951112295187</v>
      </c>
    </row>
    <row r="13922" spans="1:7" x14ac:dyDescent="0.25">
      <c r="A13922" s="147">
        <v>13918</v>
      </c>
      <c r="B13922" s="151">
        <v>21501138703</v>
      </c>
      <c r="C13922" s="151">
        <v>266</v>
      </c>
      <c r="D13922" s="158">
        <v>1045.0136359999999</v>
      </c>
      <c r="E13922" s="151">
        <v>6247</v>
      </c>
      <c r="F13922" s="151">
        <v>7</v>
      </c>
      <c r="G13922" s="158">
        <v>58.398827760756625</v>
      </c>
    </row>
    <row r="13923" spans="1:7" x14ac:dyDescent="0.25">
      <c r="A13923" s="147">
        <v>13919</v>
      </c>
      <c r="B13923" s="151">
        <v>21501138704</v>
      </c>
      <c r="C13923" s="151">
        <v>272</v>
      </c>
      <c r="D13923" s="158">
        <v>975.80349339999998</v>
      </c>
      <c r="E13923" s="151">
        <v>10871</v>
      </c>
      <c r="F13923" s="151">
        <v>4</v>
      </c>
      <c r="G13923" s="158">
        <v>27.600905821233518</v>
      </c>
    </row>
    <row r="13924" spans="1:7" x14ac:dyDescent="0.25">
      <c r="A13924" s="147">
        <v>13920</v>
      </c>
      <c r="B13924" s="151">
        <v>21501138705</v>
      </c>
      <c r="C13924" s="151">
        <v>344</v>
      </c>
      <c r="D13924" s="158">
        <v>1073.740417</v>
      </c>
      <c r="E13924" s="151">
        <v>3614</v>
      </c>
      <c r="F13924" s="151">
        <v>8</v>
      </c>
      <c r="G13924" s="158">
        <v>75.935793259624347</v>
      </c>
    </row>
    <row r="13925" spans="1:7" x14ac:dyDescent="0.25">
      <c r="A13925" s="147">
        <v>13921</v>
      </c>
      <c r="B13925" s="151">
        <v>21501138706</v>
      </c>
      <c r="C13925" s="151">
        <v>325</v>
      </c>
      <c r="D13925" s="158">
        <v>1073.901204</v>
      </c>
      <c r="E13925" s="151">
        <v>3600</v>
      </c>
      <c r="F13925" s="151">
        <v>8</v>
      </c>
      <c r="G13925" s="158">
        <v>76.029039563074463</v>
      </c>
    </row>
    <row r="13926" spans="1:7" x14ac:dyDescent="0.25">
      <c r="A13926" s="147">
        <v>13922</v>
      </c>
      <c r="B13926" s="151">
        <v>21501138707</v>
      </c>
      <c r="C13926" s="151">
        <v>339</v>
      </c>
      <c r="D13926" s="158">
        <v>1048.456852</v>
      </c>
      <c r="E13926" s="151">
        <v>5955</v>
      </c>
      <c r="F13926" s="151">
        <v>7</v>
      </c>
      <c r="G13926" s="158">
        <v>60.343679232716127</v>
      </c>
    </row>
    <row r="13927" spans="1:7" x14ac:dyDescent="0.25">
      <c r="A13927" s="147">
        <v>13923</v>
      </c>
      <c r="B13927" s="151">
        <v>21501138708</v>
      </c>
      <c r="C13927" s="151">
        <v>345</v>
      </c>
      <c r="D13927" s="158">
        <v>1064.9241669999999</v>
      </c>
      <c r="E13927" s="151">
        <v>4377</v>
      </c>
      <c r="F13927" s="151">
        <v>8</v>
      </c>
      <c r="G13927" s="158">
        <v>70.853869721593171</v>
      </c>
    </row>
    <row r="13928" spans="1:7" x14ac:dyDescent="0.25">
      <c r="A13928" s="147">
        <v>13924</v>
      </c>
      <c r="B13928" s="151">
        <v>21501138709</v>
      </c>
      <c r="C13928" s="151">
        <v>215</v>
      </c>
      <c r="D13928" s="158">
        <v>972.85355919999995</v>
      </c>
      <c r="E13928" s="151">
        <v>11001</v>
      </c>
      <c r="F13928" s="151">
        <v>4</v>
      </c>
      <c r="G13928" s="158">
        <v>26.73504728919675</v>
      </c>
    </row>
    <row r="13929" spans="1:7" x14ac:dyDescent="0.25">
      <c r="A13929" s="147">
        <v>13925</v>
      </c>
      <c r="B13929" s="151">
        <v>21501138710</v>
      </c>
      <c r="C13929" s="151">
        <v>240</v>
      </c>
      <c r="D13929" s="158">
        <v>826.6985962</v>
      </c>
      <c r="E13929" s="151">
        <v>14379</v>
      </c>
      <c r="F13929" s="151">
        <v>1</v>
      </c>
      <c r="G13929" s="158">
        <v>4.2360463567337154</v>
      </c>
    </row>
    <row r="13930" spans="1:7" x14ac:dyDescent="0.25">
      <c r="A13930" s="147">
        <v>13926</v>
      </c>
      <c r="B13930" s="151">
        <v>21501138801</v>
      </c>
      <c r="C13930" s="151">
        <v>410</v>
      </c>
      <c r="D13930" s="158">
        <v>1064.944949</v>
      </c>
      <c r="E13930" s="151">
        <v>4375</v>
      </c>
      <c r="F13930" s="151">
        <v>8</v>
      </c>
      <c r="G13930" s="158">
        <v>70.867190622086056</v>
      </c>
    </row>
    <row r="13931" spans="1:7" x14ac:dyDescent="0.25">
      <c r="A13931" s="147">
        <v>13927</v>
      </c>
      <c r="B13931" s="151">
        <v>21501138802</v>
      </c>
      <c r="C13931" s="151">
        <v>325</v>
      </c>
      <c r="D13931" s="158">
        <v>693.86702679999996</v>
      </c>
      <c r="E13931" s="151">
        <v>14934</v>
      </c>
      <c r="F13931" s="151">
        <v>1</v>
      </c>
      <c r="G13931" s="158">
        <v>0.53949646996136935</v>
      </c>
    </row>
    <row r="13932" spans="1:7" x14ac:dyDescent="0.25">
      <c r="A13932" s="147">
        <v>13928</v>
      </c>
      <c r="B13932" s="151">
        <v>21501138803</v>
      </c>
      <c r="C13932" s="151">
        <v>321</v>
      </c>
      <c r="D13932" s="158">
        <v>937.82290060000003</v>
      </c>
      <c r="E13932" s="151">
        <v>12345</v>
      </c>
      <c r="F13932" s="151">
        <v>3</v>
      </c>
      <c r="G13932" s="158">
        <v>17.783402157985879</v>
      </c>
    </row>
    <row r="13933" spans="1:7" x14ac:dyDescent="0.25">
      <c r="A13933" s="147">
        <v>13929</v>
      </c>
      <c r="B13933" s="151">
        <v>21501138804</v>
      </c>
      <c r="C13933" s="151">
        <v>590</v>
      </c>
      <c r="D13933" s="158">
        <v>1009.167339</v>
      </c>
      <c r="E13933" s="151">
        <v>9024</v>
      </c>
      <c r="F13933" s="151">
        <v>5</v>
      </c>
      <c r="G13933" s="158">
        <v>39.902757426402026</v>
      </c>
    </row>
    <row r="13934" spans="1:7" x14ac:dyDescent="0.25">
      <c r="A13934" s="147">
        <v>13930</v>
      </c>
      <c r="B13934" s="151">
        <v>21501138805</v>
      </c>
      <c r="C13934" s="151">
        <v>478</v>
      </c>
      <c r="D13934" s="158">
        <v>974.62286589999997</v>
      </c>
      <c r="E13934" s="151">
        <v>10921</v>
      </c>
      <c r="F13934" s="151">
        <v>4</v>
      </c>
      <c r="G13934" s="158">
        <v>27.267883308911685</v>
      </c>
    </row>
    <row r="13935" spans="1:7" x14ac:dyDescent="0.25">
      <c r="A13935" s="147">
        <v>13931</v>
      </c>
      <c r="B13935" s="151">
        <v>21501138806</v>
      </c>
      <c r="C13935" s="151">
        <v>442</v>
      </c>
      <c r="D13935" s="158">
        <v>993.13776629999995</v>
      </c>
      <c r="E13935" s="151">
        <v>9994</v>
      </c>
      <c r="F13935" s="151">
        <v>4</v>
      </c>
      <c r="G13935" s="158">
        <v>33.442120687358468</v>
      </c>
    </row>
    <row r="13936" spans="1:7" x14ac:dyDescent="0.25">
      <c r="A13936" s="147">
        <v>13932</v>
      </c>
      <c r="B13936" s="151">
        <v>21501138807</v>
      </c>
      <c r="C13936" s="151">
        <v>636</v>
      </c>
      <c r="D13936" s="158">
        <v>998.67469310000001</v>
      </c>
      <c r="E13936" s="151">
        <v>9688</v>
      </c>
      <c r="F13936" s="151">
        <v>4</v>
      </c>
      <c r="G13936" s="158">
        <v>35.480218462768079</v>
      </c>
    </row>
    <row r="13937" spans="1:7" x14ac:dyDescent="0.25">
      <c r="A13937" s="147">
        <v>13933</v>
      </c>
      <c r="B13937" s="151">
        <v>21501138808</v>
      </c>
      <c r="C13937" s="151">
        <v>373</v>
      </c>
      <c r="D13937" s="158">
        <v>837.24861129999999</v>
      </c>
      <c r="E13937" s="151">
        <v>14264</v>
      </c>
      <c r="F13937" s="151">
        <v>1</v>
      </c>
      <c r="G13937" s="158">
        <v>5.0019981350739311</v>
      </c>
    </row>
    <row r="13938" spans="1:7" x14ac:dyDescent="0.25">
      <c r="A13938" s="147">
        <v>13934</v>
      </c>
      <c r="B13938" s="151">
        <v>21501138809</v>
      </c>
      <c r="C13938" s="151">
        <v>347</v>
      </c>
      <c r="D13938" s="158">
        <v>800.96898150000004</v>
      </c>
      <c r="E13938" s="151">
        <v>14591</v>
      </c>
      <c r="F13938" s="151">
        <v>1</v>
      </c>
      <c r="G13938" s="158">
        <v>2.8240309044891436</v>
      </c>
    </row>
    <row r="13939" spans="1:7" x14ac:dyDescent="0.25">
      <c r="A13939" s="147">
        <v>13935</v>
      </c>
      <c r="B13939" s="151">
        <v>21501138810</v>
      </c>
      <c r="C13939" s="151">
        <v>401</v>
      </c>
      <c r="D13939" s="158">
        <v>643.49453170000004</v>
      </c>
      <c r="E13939" s="151">
        <v>14955</v>
      </c>
      <c r="F13939" s="151">
        <v>1</v>
      </c>
      <c r="G13939" s="158">
        <v>0.39962701478619955</v>
      </c>
    </row>
    <row r="13940" spans="1:7" x14ac:dyDescent="0.25">
      <c r="A13940" s="147">
        <v>13936</v>
      </c>
      <c r="B13940" s="151">
        <v>21501138811</v>
      </c>
      <c r="C13940" s="151">
        <v>390</v>
      </c>
      <c r="D13940" s="158">
        <v>903.82374749999997</v>
      </c>
      <c r="E13940" s="151">
        <v>13248</v>
      </c>
      <c r="F13940" s="151">
        <v>2</v>
      </c>
      <c r="G13940" s="158">
        <v>11.769015585453577</v>
      </c>
    </row>
    <row r="13941" spans="1:7" x14ac:dyDescent="0.25">
      <c r="A13941" s="147">
        <v>13937</v>
      </c>
      <c r="B13941" s="151">
        <v>21501138812</v>
      </c>
      <c r="C13941" s="151">
        <v>492</v>
      </c>
      <c r="D13941" s="158">
        <v>907.88450239999997</v>
      </c>
      <c r="E13941" s="151">
        <v>13146</v>
      </c>
      <c r="F13941" s="151">
        <v>2</v>
      </c>
      <c r="G13941" s="158">
        <v>12.448381510590115</v>
      </c>
    </row>
    <row r="13942" spans="1:7" x14ac:dyDescent="0.25">
      <c r="A13942" s="147">
        <v>13938</v>
      </c>
      <c r="B13942" s="151">
        <v>21501138813</v>
      </c>
      <c r="C13942" s="151">
        <v>472</v>
      </c>
      <c r="D13942" s="158">
        <v>961.61292189999995</v>
      </c>
      <c r="E13942" s="151">
        <v>11494</v>
      </c>
      <c r="F13942" s="151">
        <v>3</v>
      </c>
      <c r="G13942" s="158">
        <v>23.451445317703477</v>
      </c>
    </row>
    <row r="13943" spans="1:7" x14ac:dyDescent="0.25">
      <c r="A13943" s="147">
        <v>13939</v>
      </c>
      <c r="B13943" s="151">
        <v>21501138814</v>
      </c>
      <c r="C13943" s="151">
        <v>494</v>
      </c>
      <c r="D13943" s="158">
        <v>1019.156207</v>
      </c>
      <c r="E13943" s="151">
        <v>8346</v>
      </c>
      <c r="F13943" s="151">
        <v>5</v>
      </c>
      <c r="G13943" s="158">
        <v>44.418542693486081</v>
      </c>
    </row>
    <row r="13944" spans="1:7" x14ac:dyDescent="0.25">
      <c r="A13944" s="147">
        <v>13940</v>
      </c>
      <c r="B13944" s="151">
        <v>21501138815</v>
      </c>
      <c r="C13944" s="151">
        <v>258</v>
      </c>
      <c r="D13944" s="158">
        <v>981.12711549999995</v>
      </c>
      <c r="E13944" s="151">
        <v>10607</v>
      </c>
      <c r="F13944" s="151">
        <v>4</v>
      </c>
      <c r="G13944" s="158">
        <v>29.359264686292789</v>
      </c>
    </row>
    <row r="13945" spans="1:7" x14ac:dyDescent="0.25">
      <c r="A13945" s="147">
        <v>13941</v>
      </c>
      <c r="B13945" s="151">
        <v>21501138816</v>
      </c>
      <c r="C13945" s="151">
        <v>478</v>
      </c>
      <c r="D13945" s="158">
        <v>1013.571732</v>
      </c>
      <c r="E13945" s="151">
        <v>8734</v>
      </c>
      <c r="F13945" s="151">
        <v>5</v>
      </c>
      <c r="G13945" s="158">
        <v>41.834287997868657</v>
      </c>
    </row>
    <row r="13946" spans="1:7" x14ac:dyDescent="0.25">
      <c r="A13946" s="147">
        <v>13942</v>
      </c>
      <c r="B13946" s="151">
        <v>21501138817</v>
      </c>
      <c r="C13946" s="151">
        <v>1004</v>
      </c>
      <c r="D13946" s="158">
        <v>1055.8964639999999</v>
      </c>
      <c r="E13946" s="151">
        <v>5259</v>
      </c>
      <c r="F13946" s="151">
        <v>7</v>
      </c>
      <c r="G13946" s="158">
        <v>64.979352604236055</v>
      </c>
    </row>
    <row r="13947" spans="1:7" x14ac:dyDescent="0.25">
      <c r="A13947" s="147">
        <v>13943</v>
      </c>
      <c r="B13947" s="151">
        <v>21501138818</v>
      </c>
      <c r="C13947" s="151">
        <v>563</v>
      </c>
      <c r="D13947" s="158">
        <v>1093.0717850000001</v>
      </c>
      <c r="E13947" s="151">
        <v>1941</v>
      </c>
      <c r="F13947" s="151">
        <v>9</v>
      </c>
      <c r="G13947" s="158">
        <v>87.078726521912884</v>
      </c>
    </row>
    <row r="13948" spans="1:7" x14ac:dyDescent="0.25">
      <c r="A13948" s="147">
        <v>13944</v>
      </c>
      <c r="B13948" s="151">
        <v>21501138819</v>
      </c>
      <c r="C13948" s="151">
        <v>354</v>
      </c>
      <c r="D13948" s="158">
        <v>1079.7572929999999</v>
      </c>
      <c r="E13948" s="151">
        <v>3063</v>
      </c>
      <c r="F13948" s="151">
        <v>8</v>
      </c>
      <c r="G13948" s="158">
        <v>79.605701345410949</v>
      </c>
    </row>
    <row r="13949" spans="1:7" x14ac:dyDescent="0.25">
      <c r="A13949" s="147">
        <v>13945</v>
      </c>
      <c r="B13949" s="151">
        <v>21501138820</v>
      </c>
      <c r="C13949" s="151">
        <v>247</v>
      </c>
      <c r="D13949" s="158">
        <v>1015.554837</v>
      </c>
      <c r="E13949" s="151">
        <v>8610</v>
      </c>
      <c r="F13949" s="151">
        <v>5</v>
      </c>
      <c r="G13949" s="158">
        <v>42.660183828426803</v>
      </c>
    </row>
    <row r="13950" spans="1:7" x14ac:dyDescent="0.25">
      <c r="A13950" s="147">
        <v>13946</v>
      </c>
      <c r="B13950" s="151">
        <v>21501138821</v>
      </c>
      <c r="C13950" s="151">
        <v>499</v>
      </c>
      <c r="D13950" s="158">
        <v>914.2214391</v>
      </c>
      <c r="E13950" s="151">
        <v>12992</v>
      </c>
      <c r="F13950" s="151">
        <v>2</v>
      </c>
      <c r="G13950" s="158">
        <v>13.474090848541362</v>
      </c>
    </row>
    <row r="13951" spans="1:7" x14ac:dyDescent="0.25">
      <c r="A13951" s="147">
        <v>13947</v>
      </c>
      <c r="B13951" s="151">
        <v>21501138822</v>
      </c>
      <c r="C13951" s="151">
        <v>453</v>
      </c>
      <c r="D13951" s="158">
        <v>869.86998329999994</v>
      </c>
      <c r="E13951" s="151">
        <v>13866</v>
      </c>
      <c r="F13951" s="151">
        <v>1</v>
      </c>
      <c r="G13951" s="158">
        <v>7.6528573331557217</v>
      </c>
    </row>
    <row r="13952" spans="1:7" x14ac:dyDescent="0.25">
      <c r="A13952" s="147">
        <v>13948</v>
      </c>
      <c r="B13952" s="151">
        <v>21501138823</v>
      </c>
      <c r="C13952" s="151">
        <v>647</v>
      </c>
      <c r="D13952" s="158">
        <v>933.36675070000001</v>
      </c>
      <c r="E13952" s="151">
        <v>12506</v>
      </c>
      <c r="F13952" s="151">
        <v>3</v>
      </c>
      <c r="G13952" s="158">
        <v>16.711069668309577</v>
      </c>
    </row>
    <row r="13953" spans="1:7" x14ac:dyDescent="0.25">
      <c r="A13953" s="147">
        <v>13949</v>
      </c>
      <c r="B13953" s="151">
        <v>21501138824</v>
      </c>
      <c r="C13953" s="151">
        <v>673</v>
      </c>
      <c r="D13953" s="158">
        <v>1024.69811</v>
      </c>
      <c r="E13953" s="151">
        <v>7925</v>
      </c>
      <c r="F13953" s="151">
        <v>6</v>
      </c>
      <c r="G13953" s="158">
        <v>47.222592247235909</v>
      </c>
    </row>
    <row r="13954" spans="1:7" x14ac:dyDescent="0.25">
      <c r="A13954" s="147">
        <v>13950</v>
      </c>
      <c r="B13954" s="151">
        <v>21501138825</v>
      </c>
      <c r="C13954" s="151">
        <v>314</v>
      </c>
      <c r="D13954" s="158">
        <v>1069.147798</v>
      </c>
      <c r="E13954" s="151">
        <v>3992</v>
      </c>
      <c r="F13954" s="151">
        <v>8</v>
      </c>
      <c r="G13954" s="158">
        <v>73.418143066471302</v>
      </c>
    </row>
    <row r="13955" spans="1:7" x14ac:dyDescent="0.25">
      <c r="A13955" s="147">
        <v>13951</v>
      </c>
      <c r="B13955" s="151">
        <v>21501138826</v>
      </c>
      <c r="C13955" s="151">
        <v>363</v>
      </c>
      <c r="D13955" s="158">
        <v>1032.3094960000001</v>
      </c>
      <c r="E13955" s="151">
        <v>7310</v>
      </c>
      <c r="F13955" s="151">
        <v>6</v>
      </c>
      <c r="G13955" s="158">
        <v>51.318769148794466</v>
      </c>
    </row>
    <row r="13956" spans="1:7" x14ac:dyDescent="0.25">
      <c r="A13956" s="147">
        <v>13952</v>
      </c>
      <c r="B13956" s="151">
        <v>21501138827</v>
      </c>
      <c r="C13956" s="151">
        <v>290</v>
      </c>
      <c r="D13956" s="158">
        <v>1080.713364</v>
      </c>
      <c r="E13956" s="151">
        <v>2973</v>
      </c>
      <c r="F13956" s="151">
        <v>9</v>
      </c>
      <c r="G13956" s="158">
        <v>80.205141867590243</v>
      </c>
    </row>
    <row r="13957" spans="1:7" x14ac:dyDescent="0.25">
      <c r="A13957" s="147">
        <v>13953</v>
      </c>
      <c r="B13957" s="151">
        <v>21501138828</v>
      </c>
      <c r="C13957" s="151">
        <v>1095</v>
      </c>
      <c r="D13957" s="158">
        <v>1078.9671510000001</v>
      </c>
      <c r="E13957" s="151">
        <v>3134</v>
      </c>
      <c r="F13957" s="151">
        <v>8</v>
      </c>
      <c r="G13957" s="158">
        <v>79.132809377913944</v>
      </c>
    </row>
    <row r="13958" spans="1:7" x14ac:dyDescent="0.25">
      <c r="A13958" s="147">
        <v>13954</v>
      </c>
      <c r="B13958" s="151">
        <v>21501138829</v>
      </c>
      <c r="C13958" s="151">
        <v>524</v>
      </c>
      <c r="D13958" s="158">
        <v>1005.083433</v>
      </c>
      <c r="E13958" s="151">
        <v>9319</v>
      </c>
      <c r="F13958" s="151">
        <v>5</v>
      </c>
      <c r="G13958" s="158">
        <v>37.937924603703209</v>
      </c>
    </row>
    <row r="13959" spans="1:7" x14ac:dyDescent="0.25">
      <c r="A13959" s="147">
        <v>13955</v>
      </c>
      <c r="B13959" s="151">
        <v>21501138830</v>
      </c>
      <c r="C13959" s="151">
        <v>418</v>
      </c>
      <c r="D13959" s="158">
        <v>967.01589269999999</v>
      </c>
      <c r="E13959" s="151">
        <v>11256</v>
      </c>
      <c r="F13959" s="151">
        <v>3</v>
      </c>
      <c r="G13959" s="158">
        <v>25.036632476355404</v>
      </c>
    </row>
    <row r="13960" spans="1:7" x14ac:dyDescent="0.25">
      <c r="A13960" s="147">
        <v>13956</v>
      </c>
      <c r="B13960" s="151">
        <v>21501138831</v>
      </c>
      <c r="C13960" s="151">
        <v>326</v>
      </c>
      <c r="D13960" s="158">
        <v>942.24696059999997</v>
      </c>
      <c r="E13960" s="151">
        <v>12206</v>
      </c>
      <c r="F13960" s="151">
        <v>3</v>
      </c>
      <c r="G13960" s="158">
        <v>18.709204742240576</v>
      </c>
    </row>
    <row r="13961" spans="1:7" x14ac:dyDescent="0.25">
      <c r="A13961" s="147">
        <v>13957</v>
      </c>
      <c r="B13961" s="151">
        <v>21501138832</v>
      </c>
      <c r="C13961" s="151">
        <v>430</v>
      </c>
      <c r="D13961" s="158">
        <v>912.82839730000001</v>
      </c>
      <c r="E13961" s="151">
        <v>13035</v>
      </c>
      <c r="F13961" s="151">
        <v>2</v>
      </c>
      <c r="G13961" s="158">
        <v>13.187691487944587</v>
      </c>
    </row>
    <row r="13962" spans="1:7" x14ac:dyDescent="0.25">
      <c r="A13962" s="147">
        <v>13958</v>
      </c>
      <c r="B13962" s="151">
        <v>21501138833</v>
      </c>
      <c r="C13962" s="151">
        <v>350</v>
      </c>
      <c r="D13962" s="158">
        <v>947.80731000000003</v>
      </c>
      <c r="E13962" s="151">
        <v>12010</v>
      </c>
      <c r="F13962" s="151">
        <v>3</v>
      </c>
      <c r="G13962" s="158">
        <v>20.01465299054216</v>
      </c>
    </row>
    <row r="13963" spans="1:7" x14ac:dyDescent="0.25">
      <c r="A13963" s="147">
        <v>13959</v>
      </c>
      <c r="B13963" s="151">
        <v>21501138834</v>
      </c>
      <c r="C13963" s="151">
        <v>344</v>
      </c>
      <c r="D13963" s="158">
        <v>985.27240540000003</v>
      </c>
      <c r="E13963" s="151">
        <v>10409</v>
      </c>
      <c r="F13963" s="151">
        <v>4</v>
      </c>
      <c r="G13963" s="158">
        <v>30.678033835087255</v>
      </c>
    </row>
    <row r="13964" spans="1:7" x14ac:dyDescent="0.25">
      <c r="A13964" s="147">
        <v>13960</v>
      </c>
      <c r="B13964" s="151">
        <v>21501138835</v>
      </c>
      <c r="C13964" s="151">
        <v>363</v>
      </c>
      <c r="D13964" s="158">
        <v>1023.011046</v>
      </c>
      <c r="E13964" s="151">
        <v>8061</v>
      </c>
      <c r="F13964" s="151">
        <v>6</v>
      </c>
      <c r="G13964" s="158">
        <v>46.316771013720526</v>
      </c>
    </row>
    <row r="13965" spans="1:7" x14ac:dyDescent="0.25">
      <c r="A13965" s="147">
        <v>13961</v>
      </c>
      <c r="B13965" s="151">
        <v>21501138836</v>
      </c>
      <c r="C13965" s="151">
        <v>496</v>
      </c>
      <c r="D13965" s="158">
        <v>1035.562676</v>
      </c>
      <c r="E13965" s="151">
        <v>7076</v>
      </c>
      <c r="F13965" s="151">
        <v>6</v>
      </c>
      <c r="G13965" s="158">
        <v>52.877314506460635</v>
      </c>
    </row>
    <row r="13966" spans="1:7" x14ac:dyDescent="0.25">
      <c r="A13966" s="147">
        <v>13962</v>
      </c>
      <c r="B13966" s="151">
        <v>21501138837</v>
      </c>
      <c r="C13966" s="151">
        <v>330</v>
      </c>
      <c r="D13966" s="158">
        <v>1013.690464</v>
      </c>
      <c r="E13966" s="151">
        <v>8722</v>
      </c>
      <c r="F13966" s="151">
        <v>5</v>
      </c>
      <c r="G13966" s="158">
        <v>41.914213400825894</v>
      </c>
    </row>
    <row r="13967" spans="1:7" x14ac:dyDescent="0.25">
      <c r="A13967" s="147">
        <v>13963</v>
      </c>
      <c r="B13967" s="151">
        <v>21501138901</v>
      </c>
      <c r="C13967" s="151">
        <v>246</v>
      </c>
      <c r="D13967" s="158">
        <v>994.79082359999995</v>
      </c>
      <c r="E13967" s="151">
        <v>9912</v>
      </c>
      <c r="F13967" s="151">
        <v>4</v>
      </c>
      <c r="G13967" s="158">
        <v>33.988277607566268</v>
      </c>
    </row>
    <row r="13968" spans="1:7" x14ac:dyDescent="0.25">
      <c r="A13968" s="147">
        <v>13964</v>
      </c>
      <c r="B13968" s="151">
        <v>21501138902</v>
      </c>
      <c r="C13968" s="151">
        <v>227</v>
      </c>
      <c r="D13968" s="158">
        <v>1090.190319</v>
      </c>
      <c r="E13968" s="151">
        <v>2151</v>
      </c>
      <c r="F13968" s="151">
        <v>9</v>
      </c>
      <c r="G13968" s="158">
        <v>85.680031970161181</v>
      </c>
    </row>
    <row r="13969" spans="1:7" x14ac:dyDescent="0.25">
      <c r="A13969" s="147">
        <v>13965</v>
      </c>
      <c r="B13969" s="151">
        <v>21501138903</v>
      </c>
      <c r="C13969" s="151">
        <v>300</v>
      </c>
      <c r="D13969" s="158">
        <v>1061.988642</v>
      </c>
      <c r="E13969" s="151">
        <v>4650</v>
      </c>
      <c r="F13969" s="151">
        <v>8</v>
      </c>
      <c r="G13969" s="158">
        <v>69.035566804315977</v>
      </c>
    </row>
    <row r="13970" spans="1:7" x14ac:dyDescent="0.25">
      <c r="A13970" s="147">
        <v>13966</v>
      </c>
      <c r="B13970" s="151">
        <v>21501138904</v>
      </c>
      <c r="C13970" s="151">
        <v>380</v>
      </c>
      <c r="D13970" s="158">
        <v>1093.3202530000001</v>
      </c>
      <c r="E13970" s="151">
        <v>1921</v>
      </c>
      <c r="F13970" s="151">
        <v>9</v>
      </c>
      <c r="G13970" s="158">
        <v>87.211935526841614</v>
      </c>
    </row>
    <row r="13971" spans="1:7" x14ac:dyDescent="0.25">
      <c r="A13971" s="147">
        <v>13967</v>
      </c>
      <c r="B13971" s="151">
        <v>21501138905</v>
      </c>
      <c r="C13971" s="151">
        <v>216</v>
      </c>
      <c r="D13971" s="158">
        <v>1081.3066570000001</v>
      </c>
      <c r="E13971" s="151">
        <v>2928</v>
      </c>
      <c r="F13971" s="151">
        <v>9</v>
      </c>
      <c r="G13971" s="158">
        <v>80.504862128679903</v>
      </c>
    </row>
    <row r="13972" spans="1:7" x14ac:dyDescent="0.25">
      <c r="A13972" s="147">
        <v>13968</v>
      </c>
      <c r="B13972" s="151">
        <v>21501138906</v>
      </c>
      <c r="C13972" s="151">
        <v>186</v>
      </c>
      <c r="D13972" s="158">
        <v>1059.124417</v>
      </c>
      <c r="E13972" s="151">
        <v>4922</v>
      </c>
      <c r="F13972" s="151">
        <v>7</v>
      </c>
      <c r="G13972" s="158">
        <v>67.223924337285197</v>
      </c>
    </row>
    <row r="13973" spans="1:7" x14ac:dyDescent="0.25">
      <c r="A13973" s="147">
        <v>13969</v>
      </c>
      <c r="B13973" s="151">
        <v>21501138907</v>
      </c>
      <c r="C13973" s="151">
        <v>421</v>
      </c>
      <c r="D13973" s="158">
        <v>1004.677963</v>
      </c>
      <c r="E13973" s="151">
        <v>9344</v>
      </c>
      <c r="F13973" s="151">
        <v>5</v>
      </c>
      <c r="G13973" s="158">
        <v>37.771413347542293</v>
      </c>
    </row>
    <row r="13974" spans="1:7" x14ac:dyDescent="0.25">
      <c r="A13974" s="147">
        <v>13970</v>
      </c>
      <c r="B13974" s="151">
        <v>21501138908</v>
      </c>
      <c r="C13974" s="151">
        <v>344</v>
      </c>
      <c r="D13974" s="158">
        <v>1085.3447100000001</v>
      </c>
      <c r="E13974" s="151">
        <v>2564</v>
      </c>
      <c r="F13974" s="151">
        <v>9</v>
      </c>
      <c r="G13974" s="158">
        <v>82.929266018382847</v>
      </c>
    </row>
    <row r="13975" spans="1:7" x14ac:dyDescent="0.25">
      <c r="A13975" s="147">
        <v>13971</v>
      </c>
      <c r="B13975" s="151">
        <v>21501138909</v>
      </c>
      <c r="C13975" s="151">
        <v>237</v>
      </c>
      <c r="D13975" s="158">
        <v>944.20145509999998</v>
      </c>
      <c r="E13975" s="151">
        <v>12141</v>
      </c>
      <c r="F13975" s="151">
        <v>3</v>
      </c>
      <c r="G13975" s="158">
        <v>19.142134008258957</v>
      </c>
    </row>
    <row r="13976" spans="1:7" x14ac:dyDescent="0.25">
      <c r="A13976" s="147">
        <v>13972</v>
      </c>
      <c r="B13976" s="151">
        <v>21501138910</v>
      </c>
      <c r="C13976" s="151">
        <v>310</v>
      </c>
      <c r="D13976" s="158">
        <v>1053.0083979999999</v>
      </c>
      <c r="E13976" s="151">
        <v>5538</v>
      </c>
      <c r="F13976" s="151">
        <v>7</v>
      </c>
      <c r="G13976" s="158">
        <v>63.121086985480225</v>
      </c>
    </row>
    <row r="13977" spans="1:7" x14ac:dyDescent="0.25">
      <c r="A13977" s="147">
        <v>13973</v>
      </c>
      <c r="B13977" s="151">
        <v>21501138911</v>
      </c>
      <c r="C13977" s="151">
        <v>354</v>
      </c>
      <c r="D13977" s="158">
        <v>1058.195858</v>
      </c>
      <c r="E13977" s="151">
        <v>5018</v>
      </c>
      <c r="F13977" s="151">
        <v>7</v>
      </c>
      <c r="G13977" s="158">
        <v>66.584521113627275</v>
      </c>
    </row>
    <row r="13978" spans="1:7" x14ac:dyDescent="0.25">
      <c r="A13978" s="147">
        <v>13974</v>
      </c>
      <c r="B13978" s="151">
        <v>21501138912</v>
      </c>
      <c r="C13978" s="151">
        <v>247</v>
      </c>
      <c r="D13978" s="158">
        <v>1054.429903</v>
      </c>
      <c r="E13978" s="151">
        <v>5416</v>
      </c>
      <c r="F13978" s="151">
        <v>7</v>
      </c>
      <c r="G13978" s="158">
        <v>63.933661915545493</v>
      </c>
    </row>
    <row r="13979" spans="1:7" x14ac:dyDescent="0.25">
      <c r="A13979" s="147">
        <v>13975</v>
      </c>
      <c r="B13979" s="151">
        <v>21501139001</v>
      </c>
      <c r="C13979" s="151">
        <v>267</v>
      </c>
      <c r="D13979" s="158">
        <v>907.90020249999998</v>
      </c>
      <c r="E13979" s="151">
        <v>13145</v>
      </c>
      <c r="F13979" s="151">
        <v>2</v>
      </c>
      <c r="G13979" s="158">
        <v>12.455041960836551</v>
      </c>
    </row>
    <row r="13980" spans="1:7" x14ac:dyDescent="0.25">
      <c r="A13980" s="147">
        <v>13976</v>
      </c>
      <c r="B13980" s="151">
        <v>21501139002</v>
      </c>
      <c r="C13980" s="151">
        <v>255</v>
      </c>
      <c r="D13980" s="158">
        <v>946.32748000000004</v>
      </c>
      <c r="E13980" s="151">
        <v>12044</v>
      </c>
      <c r="F13980" s="151">
        <v>3</v>
      </c>
      <c r="G13980" s="158">
        <v>19.788197682163315</v>
      </c>
    </row>
    <row r="13981" spans="1:7" x14ac:dyDescent="0.25">
      <c r="A13981" s="147">
        <v>13977</v>
      </c>
      <c r="B13981" s="151">
        <v>21501139003</v>
      </c>
      <c r="C13981" s="151">
        <v>264</v>
      </c>
      <c r="D13981" s="158">
        <v>903.80143929999997</v>
      </c>
      <c r="E13981" s="151">
        <v>13250</v>
      </c>
      <c r="F13981" s="151">
        <v>2</v>
      </c>
      <c r="G13981" s="158">
        <v>11.755694684960703</v>
      </c>
    </row>
    <row r="13982" spans="1:7" x14ac:dyDescent="0.25">
      <c r="A13982" s="147">
        <v>13978</v>
      </c>
      <c r="B13982" s="151">
        <v>21501139004</v>
      </c>
      <c r="C13982" s="151">
        <v>236</v>
      </c>
      <c r="D13982" s="158">
        <v>1025.8335179999999</v>
      </c>
      <c r="E13982" s="151">
        <v>7832</v>
      </c>
      <c r="F13982" s="151">
        <v>6</v>
      </c>
      <c r="G13982" s="158">
        <v>47.842014120154523</v>
      </c>
    </row>
    <row r="13983" spans="1:7" x14ac:dyDescent="0.25">
      <c r="A13983" s="147">
        <v>13979</v>
      </c>
      <c r="B13983" s="151">
        <v>21501139005</v>
      </c>
      <c r="C13983" s="151">
        <v>194</v>
      </c>
      <c r="D13983" s="158">
        <v>1085.3581529999999</v>
      </c>
      <c r="E13983" s="151">
        <v>2561</v>
      </c>
      <c r="F13983" s="151">
        <v>9</v>
      </c>
      <c r="G13983" s="158">
        <v>82.949247369122148</v>
      </c>
    </row>
    <row r="13984" spans="1:7" x14ac:dyDescent="0.25">
      <c r="A13984" s="147">
        <v>13980</v>
      </c>
      <c r="B13984" s="151">
        <v>21501139006</v>
      </c>
      <c r="C13984" s="151">
        <v>44</v>
      </c>
      <c r="D13984" s="158">
        <v>1148.014993</v>
      </c>
      <c r="E13984" s="151">
        <v>23</v>
      </c>
      <c r="F13984" s="151">
        <v>10</v>
      </c>
      <c r="G13984" s="158">
        <v>99.853470094578384</v>
      </c>
    </row>
    <row r="13985" spans="1:7" x14ac:dyDescent="0.25">
      <c r="A13985" s="147">
        <v>13981</v>
      </c>
      <c r="B13985" s="151">
        <v>21501139007</v>
      </c>
      <c r="C13985" s="151">
        <v>253</v>
      </c>
      <c r="D13985" s="158">
        <v>1029.46946</v>
      </c>
      <c r="E13985" s="151">
        <v>7549</v>
      </c>
      <c r="F13985" s="151">
        <v>6</v>
      </c>
      <c r="G13985" s="158">
        <v>49.726921539896097</v>
      </c>
    </row>
    <row r="13986" spans="1:7" x14ac:dyDescent="0.25">
      <c r="A13986" s="147">
        <v>13982</v>
      </c>
      <c r="B13986" s="151">
        <v>21501139009</v>
      </c>
      <c r="C13986" s="151">
        <v>241</v>
      </c>
      <c r="D13986" s="158">
        <v>1028.9526619999999</v>
      </c>
      <c r="E13986" s="151">
        <v>7592</v>
      </c>
      <c r="F13986" s="151">
        <v>6</v>
      </c>
      <c r="G13986" s="158">
        <v>49.440522179299322</v>
      </c>
    </row>
    <row r="13987" spans="1:7" x14ac:dyDescent="0.25">
      <c r="A13987" s="147">
        <v>13983</v>
      </c>
      <c r="B13987" s="151">
        <v>21501139010</v>
      </c>
      <c r="C13987" s="151">
        <v>261</v>
      </c>
      <c r="D13987" s="158">
        <v>1082.163366</v>
      </c>
      <c r="E13987" s="151">
        <v>2847</v>
      </c>
      <c r="F13987" s="151">
        <v>9</v>
      </c>
      <c r="G13987" s="158">
        <v>81.044358598641267</v>
      </c>
    </row>
    <row r="13988" spans="1:7" x14ac:dyDescent="0.25">
      <c r="A13988" s="147">
        <v>13984</v>
      </c>
      <c r="B13988" s="151">
        <v>21501139011</v>
      </c>
      <c r="C13988" s="151">
        <v>226</v>
      </c>
      <c r="D13988" s="158">
        <v>1082.2529979999999</v>
      </c>
      <c r="E13988" s="151">
        <v>2840</v>
      </c>
      <c r="F13988" s="151">
        <v>9</v>
      </c>
      <c r="G13988" s="158">
        <v>81.090981750366325</v>
      </c>
    </row>
    <row r="13989" spans="1:7" x14ac:dyDescent="0.25">
      <c r="A13989" s="147">
        <v>13985</v>
      </c>
      <c r="B13989" s="151">
        <v>21501139012</v>
      </c>
      <c r="C13989" s="151">
        <v>207</v>
      </c>
      <c r="D13989" s="158">
        <v>1031.200456</v>
      </c>
      <c r="E13989" s="151">
        <v>7408</v>
      </c>
      <c r="F13989" s="151">
        <v>6</v>
      </c>
      <c r="G13989" s="158">
        <v>50.666045024643665</v>
      </c>
    </row>
    <row r="13990" spans="1:7" x14ac:dyDescent="0.25">
      <c r="A13990" s="147">
        <v>13986</v>
      </c>
      <c r="B13990" s="151">
        <v>21501139013</v>
      </c>
      <c r="C13990" s="151">
        <v>315</v>
      </c>
      <c r="D13990" s="158">
        <v>1001.876054</v>
      </c>
      <c r="E13990" s="151">
        <v>9505</v>
      </c>
      <c r="F13990" s="151">
        <v>5</v>
      </c>
      <c r="G13990" s="158">
        <v>36.699080857865987</v>
      </c>
    </row>
    <row r="13991" spans="1:7" x14ac:dyDescent="0.25">
      <c r="A13991" s="147">
        <v>13987</v>
      </c>
      <c r="B13991" s="151">
        <v>21501139014</v>
      </c>
      <c r="C13991" s="151">
        <v>225</v>
      </c>
      <c r="D13991" s="158">
        <v>869.29171540000004</v>
      </c>
      <c r="E13991" s="151">
        <v>13873</v>
      </c>
      <c r="F13991" s="151">
        <v>1</v>
      </c>
      <c r="G13991" s="158">
        <v>7.606234181430664</v>
      </c>
    </row>
    <row r="13992" spans="1:7" x14ac:dyDescent="0.25">
      <c r="A13992" s="147">
        <v>13988</v>
      </c>
      <c r="B13992" s="151">
        <v>21501139015</v>
      </c>
      <c r="C13992" s="151">
        <v>226</v>
      </c>
      <c r="D13992" s="158">
        <v>948.70470020000005</v>
      </c>
      <c r="E13992" s="151">
        <v>11985</v>
      </c>
      <c r="F13992" s="151">
        <v>3</v>
      </c>
      <c r="G13992" s="158">
        <v>20.181164246703077</v>
      </c>
    </row>
    <row r="13993" spans="1:7" x14ac:dyDescent="0.25">
      <c r="A13993" s="147">
        <v>13989</v>
      </c>
      <c r="B13993" s="151">
        <v>21501139016</v>
      </c>
      <c r="C13993" s="151">
        <v>300</v>
      </c>
      <c r="D13993" s="158">
        <v>969.81144940000001</v>
      </c>
      <c r="E13993" s="151">
        <v>11126</v>
      </c>
      <c r="F13993" s="151">
        <v>3</v>
      </c>
      <c r="G13993" s="158">
        <v>25.902491008392168</v>
      </c>
    </row>
    <row r="13994" spans="1:7" x14ac:dyDescent="0.25">
      <c r="A13994" s="147">
        <v>13990</v>
      </c>
      <c r="B13994" s="151">
        <v>21501139017</v>
      </c>
      <c r="C13994" s="151">
        <v>326</v>
      </c>
      <c r="D13994" s="158">
        <v>787.38302490000001</v>
      </c>
      <c r="E13994" s="151">
        <v>14679</v>
      </c>
      <c r="F13994" s="151">
        <v>1</v>
      </c>
      <c r="G13994" s="158">
        <v>2.2379112828027172</v>
      </c>
    </row>
    <row r="13995" spans="1:7" x14ac:dyDescent="0.25">
      <c r="A13995" s="147">
        <v>13991</v>
      </c>
      <c r="B13995" s="151">
        <v>21501139018</v>
      </c>
      <c r="C13995" s="151">
        <v>161</v>
      </c>
      <c r="D13995" s="158">
        <v>976.91076680000003</v>
      </c>
      <c r="E13995" s="151">
        <v>10816</v>
      </c>
      <c r="F13995" s="151">
        <v>4</v>
      </c>
      <c r="G13995" s="158">
        <v>27.967230584787533</v>
      </c>
    </row>
    <row r="13996" spans="1:7" x14ac:dyDescent="0.25">
      <c r="A13996" s="147">
        <v>13992</v>
      </c>
      <c r="B13996" s="151">
        <v>21501139019</v>
      </c>
      <c r="C13996" s="151">
        <v>550</v>
      </c>
      <c r="D13996" s="158">
        <v>920.11709210000004</v>
      </c>
      <c r="E13996" s="151">
        <v>12857</v>
      </c>
      <c r="F13996" s="151">
        <v>2</v>
      </c>
      <c r="G13996" s="158">
        <v>14.373251631810311</v>
      </c>
    </row>
    <row r="13997" spans="1:7" x14ac:dyDescent="0.25">
      <c r="A13997" s="147">
        <v>13993</v>
      </c>
      <c r="B13997" s="151">
        <v>21501139020</v>
      </c>
      <c r="C13997" s="151">
        <v>246</v>
      </c>
      <c r="D13997" s="158">
        <v>901.79207489999999</v>
      </c>
      <c r="E13997" s="151">
        <v>13301</v>
      </c>
      <c r="F13997" s="151">
        <v>2</v>
      </c>
      <c r="G13997" s="158">
        <v>11.416011722392435</v>
      </c>
    </row>
    <row r="13998" spans="1:7" x14ac:dyDescent="0.25">
      <c r="A13998" s="147">
        <v>13994</v>
      </c>
      <c r="B13998" s="151">
        <v>21501139021</v>
      </c>
      <c r="C13998" s="151">
        <v>303</v>
      </c>
      <c r="D13998" s="158">
        <v>883.66319329999999</v>
      </c>
      <c r="E13998" s="151">
        <v>13647</v>
      </c>
      <c r="F13998" s="151">
        <v>2</v>
      </c>
      <c r="G13998" s="158">
        <v>9.1114959371253494</v>
      </c>
    </row>
    <row r="13999" spans="1:7" x14ac:dyDescent="0.25">
      <c r="A13999" s="147">
        <v>13995</v>
      </c>
      <c r="B13999" s="151">
        <v>21501139022</v>
      </c>
      <c r="C13999" s="151">
        <v>335</v>
      </c>
      <c r="D13999" s="158">
        <v>928.37698020000005</v>
      </c>
      <c r="E13999" s="151">
        <v>12658</v>
      </c>
      <c r="F13999" s="151">
        <v>2</v>
      </c>
      <c r="G13999" s="158">
        <v>15.698681230851205</v>
      </c>
    </row>
    <row r="14000" spans="1:7" x14ac:dyDescent="0.25">
      <c r="A14000" s="147">
        <v>13996</v>
      </c>
      <c r="B14000" s="151">
        <v>21501139023</v>
      </c>
      <c r="C14000" s="151">
        <v>227</v>
      </c>
      <c r="D14000" s="158">
        <v>827.4405332</v>
      </c>
      <c r="E14000" s="151">
        <v>14375</v>
      </c>
      <c r="F14000" s="151">
        <v>1</v>
      </c>
      <c r="G14000" s="158">
        <v>4.2626881577194613</v>
      </c>
    </row>
    <row r="14001" spans="1:7" x14ac:dyDescent="0.25">
      <c r="A14001" s="147">
        <v>13997</v>
      </c>
      <c r="B14001" s="151">
        <v>21501139024</v>
      </c>
      <c r="C14001" s="151">
        <v>244</v>
      </c>
      <c r="D14001" s="158">
        <v>917.56614669999999</v>
      </c>
      <c r="E14001" s="151">
        <v>12917</v>
      </c>
      <c r="F14001" s="151">
        <v>2</v>
      </c>
      <c r="G14001" s="158">
        <v>13.973624617024111</v>
      </c>
    </row>
    <row r="14002" spans="1:7" x14ac:dyDescent="0.25">
      <c r="A14002" s="147">
        <v>13998</v>
      </c>
      <c r="B14002" s="151">
        <v>21501139025</v>
      </c>
      <c r="C14002" s="151">
        <v>135</v>
      </c>
      <c r="D14002" s="158">
        <v>941.34588259999998</v>
      </c>
      <c r="E14002" s="151">
        <v>12237</v>
      </c>
      <c r="F14002" s="151">
        <v>3</v>
      </c>
      <c r="G14002" s="158">
        <v>18.502730784601042</v>
      </c>
    </row>
    <row r="14003" spans="1:7" x14ac:dyDescent="0.25">
      <c r="A14003" s="147">
        <v>13999</v>
      </c>
      <c r="B14003" s="151">
        <v>21501139026</v>
      </c>
      <c r="C14003" s="151">
        <v>215</v>
      </c>
      <c r="D14003" s="158">
        <v>919.11294969999994</v>
      </c>
      <c r="E14003" s="151">
        <v>12879</v>
      </c>
      <c r="F14003" s="151">
        <v>2</v>
      </c>
      <c r="G14003" s="158">
        <v>14.226721726388705</v>
      </c>
    </row>
    <row r="14004" spans="1:7" x14ac:dyDescent="0.25">
      <c r="A14004" s="147">
        <v>14000</v>
      </c>
      <c r="B14004" s="151">
        <v>21501139027</v>
      </c>
      <c r="C14004" s="151">
        <v>240</v>
      </c>
      <c r="D14004" s="158">
        <v>1000.170383</v>
      </c>
      <c r="E14004" s="151">
        <v>9596</v>
      </c>
      <c r="F14004" s="151">
        <v>5</v>
      </c>
      <c r="G14004" s="158">
        <v>36.092979885440258</v>
      </c>
    </row>
    <row r="14005" spans="1:7" x14ac:dyDescent="0.25">
      <c r="A14005" s="147">
        <v>14001</v>
      </c>
      <c r="B14005" s="151">
        <v>21501139028</v>
      </c>
      <c r="C14005" s="151">
        <v>254</v>
      </c>
      <c r="D14005" s="158">
        <v>853.45836569999994</v>
      </c>
      <c r="E14005" s="151">
        <v>14097</v>
      </c>
      <c r="F14005" s="151">
        <v>1</v>
      </c>
      <c r="G14005" s="158">
        <v>6.1142933262288528</v>
      </c>
    </row>
    <row r="14006" spans="1:7" x14ac:dyDescent="0.25">
      <c r="A14006" s="147">
        <v>14002</v>
      </c>
      <c r="B14006" s="151">
        <v>21501139029</v>
      </c>
      <c r="C14006" s="151">
        <v>231</v>
      </c>
      <c r="D14006" s="158">
        <v>1070.2700500000001</v>
      </c>
      <c r="E14006" s="151">
        <v>3898</v>
      </c>
      <c r="F14006" s="151">
        <v>8</v>
      </c>
      <c r="G14006" s="158">
        <v>74.044225389636338</v>
      </c>
    </row>
    <row r="14007" spans="1:7" x14ac:dyDescent="0.25">
      <c r="A14007" s="147">
        <v>14003</v>
      </c>
      <c r="B14007" s="151">
        <v>21501139101</v>
      </c>
      <c r="C14007" s="151">
        <v>173</v>
      </c>
      <c r="D14007" s="158">
        <v>1008.734799</v>
      </c>
      <c r="E14007" s="151">
        <v>9058</v>
      </c>
      <c r="F14007" s="151">
        <v>5</v>
      </c>
      <c r="G14007" s="158">
        <v>39.676302118023173</v>
      </c>
    </row>
    <row r="14008" spans="1:7" x14ac:dyDescent="0.25">
      <c r="A14008" s="147">
        <v>14004</v>
      </c>
      <c r="B14008" s="151">
        <v>21501139102</v>
      </c>
      <c r="C14008" s="151">
        <v>448</v>
      </c>
      <c r="D14008" s="158">
        <v>891.31506409999997</v>
      </c>
      <c r="E14008" s="151">
        <v>13499</v>
      </c>
      <c r="F14008" s="151">
        <v>2</v>
      </c>
      <c r="G14008" s="158">
        <v>10.097242573597976</v>
      </c>
    </row>
    <row r="14009" spans="1:7" x14ac:dyDescent="0.25">
      <c r="A14009" s="147">
        <v>14005</v>
      </c>
      <c r="B14009" s="151">
        <v>21501139103</v>
      </c>
      <c r="C14009" s="151">
        <v>566</v>
      </c>
      <c r="D14009" s="158">
        <v>916.33526830000005</v>
      </c>
      <c r="E14009" s="151">
        <v>12946</v>
      </c>
      <c r="F14009" s="151">
        <v>2</v>
      </c>
      <c r="G14009" s="158">
        <v>13.780471559877446</v>
      </c>
    </row>
    <row r="14010" spans="1:7" x14ac:dyDescent="0.25">
      <c r="A14010" s="147">
        <v>14006</v>
      </c>
      <c r="B14010" s="151">
        <v>21501139104</v>
      </c>
      <c r="C14010" s="151">
        <v>369</v>
      </c>
      <c r="D14010" s="158">
        <v>940.04125929999998</v>
      </c>
      <c r="E14010" s="151">
        <v>12279</v>
      </c>
      <c r="F14010" s="151">
        <v>3</v>
      </c>
      <c r="G14010" s="158">
        <v>18.222991874250699</v>
      </c>
    </row>
    <row r="14011" spans="1:7" x14ac:dyDescent="0.25">
      <c r="A14011" s="147">
        <v>14007</v>
      </c>
      <c r="B14011" s="151">
        <v>21501139105</v>
      </c>
      <c r="C14011" s="151">
        <v>277</v>
      </c>
      <c r="D14011" s="158">
        <v>886.04406080000001</v>
      </c>
      <c r="E14011" s="151">
        <v>13599</v>
      </c>
      <c r="F14011" s="151">
        <v>2</v>
      </c>
      <c r="G14011" s="158">
        <v>9.4311975489543087</v>
      </c>
    </row>
    <row r="14012" spans="1:7" x14ac:dyDescent="0.25">
      <c r="A14012" s="147">
        <v>14008</v>
      </c>
      <c r="B14012" s="151">
        <v>21501139106</v>
      </c>
      <c r="C14012" s="151">
        <v>286</v>
      </c>
      <c r="D14012" s="158">
        <v>1053.9945110000001</v>
      </c>
      <c r="E14012" s="151">
        <v>5462</v>
      </c>
      <c r="F14012" s="151">
        <v>7</v>
      </c>
      <c r="G14012" s="158">
        <v>63.62728120420941</v>
      </c>
    </row>
    <row r="14013" spans="1:7" x14ac:dyDescent="0.25">
      <c r="A14013" s="147">
        <v>14009</v>
      </c>
      <c r="B14013" s="151">
        <v>21501139107</v>
      </c>
      <c r="C14013" s="151">
        <v>434</v>
      </c>
      <c r="D14013" s="158">
        <v>992.5182873</v>
      </c>
      <c r="E14013" s="151">
        <v>10026</v>
      </c>
      <c r="F14013" s="151">
        <v>4</v>
      </c>
      <c r="G14013" s="158">
        <v>33.228986279472494</v>
      </c>
    </row>
    <row r="14014" spans="1:7" x14ac:dyDescent="0.25">
      <c r="A14014" s="147">
        <v>14010</v>
      </c>
      <c r="B14014" s="151">
        <v>21501139108</v>
      </c>
      <c r="C14014" s="151">
        <v>216</v>
      </c>
      <c r="D14014" s="158">
        <v>984.57584320000001</v>
      </c>
      <c r="E14014" s="151">
        <v>10435</v>
      </c>
      <c r="F14014" s="151">
        <v>4</v>
      </c>
      <c r="G14014" s="158">
        <v>30.5048621286799</v>
      </c>
    </row>
    <row r="14015" spans="1:7" x14ac:dyDescent="0.25">
      <c r="A14015" s="147">
        <v>14011</v>
      </c>
      <c r="B14015" s="151">
        <v>21501139109</v>
      </c>
      <c r="C14015" s="151">
        <v>289</v>
      </c>
      <c r="D14015" s="158">
        <v>880.99109169999997</v>
      </c>
      <c r="E14015" s="151">
        <v>13685</v>
      </c>
      <c r="F14015" s="151">
        <v>2</v>
      </c>
      <c r="G14015" s="158">
        <v>8.858398827760757</v>
      </c>
    </row>
    <row r="14016" spans="1:7" x14ac:dyDescent="0.25">
      <c r="A14016" s="147">
        <v>14012</v>
      </c>
      <c r="B14016" s="151">
        <v>21501139110</v>
      </c>
      <c r="C14016" s="151">
        <v>397</v>
      </c>
      <c r="D14016" s="158">
        <v>1014.025358</v>
      </c>
      <c r="E14016" s="151">
        <v>8700</v>
      </c>
      <c r="F14016" s="151">
        <v>5</v>
      </c>
      <c r="G14016" s="158">
        <v>42.060743306247502</v>
      </c>
    </row>
    <row r="14017" spans="1:7" x14ac:dyDescent="0.25">
      <c r="A14017" s="147">
        <v>14013</v>
      </c>
      <c r="B14017" s="151">
        <v>21501139201</v>
      </c>
      <c r="C14017" s="151">
        <v>171</v>
      </c>
      <c r="D14017" s="158">
        <v>942.79927259999999</v>
      </c>
      <c r="E14017" s="151">
        <v>12194</v>
      </c>
      <c r="F14017" s="151">
        <v>3</v>
      </c>
      <c r="G14017" s="158">
        <v>18.789130145197817</v>
      </c>
    </row>
    <row r="14018" spans="1:7" x14ac:dyDescent="0.25">
      <c r="A14018" s="147">
        <v>14014</v>
      </c>
      <c r="B14018" s="151">
        <v>21501139202</v>
      </c>
      <c r="C14018" s="151">
        <v>437</v>
      </c>
      <c r="D14018" s="158">
        <v>882.0985465</v>
      </c>
      <c r="E14018" s="151">
        <v>13671</v>
      </c>
      <c r="F14018" s="151">
        <v>2</v>
      </c>
      <c r="G14018" s="158">
        <v>8.9516451312108689</v>
      </c>
    </row>
    <row r="14019" spans="1:7" x14ac:dyDescent="0.25">
      <c r="A14019" s="147">
        <v>14015</v>
      </c>
      <c r="B14019" s="151">
        <v>21501139203</v>
      </c>
      <c r="C14019" s="151">
        <v>261</v>
      </c>
      <c r="D14019" s="158">
        <v>1006.368519</v>
      </c>
      <c r="E14019" s="151">
        <v>9228</v>
      </c>
      <c r="F14019" s="151">
        <v>5</v>
      </c>
      <c r="G14019" s="158">
        <v>38.544025576128945</v>
      </c>
    </row>
    <row r="14020" spans="1:7" x14ac:dyDescent="0.25">
      <c r="A14020" s="147">
        <v>14016</v>
      </c>
      <c r="B14020" s="151">
        <v>21501139204</v>
      </c>
      <c r="C14020" s="151">
        <v>411</v>
      </c>
      <c r="D14020" s="158">
        <v>964.26997440000002</v>
      </c>
      <c r="E14020" s="151">
        <v>11368</v>
      </c>
      <c r="F14020" s="151">
        <v>3</v>
      </c>
      <c r="G14020" s="158">
        <v>24.290662048754498</v>
      </c>
    </row>
    <row r="14021" spans="1:7" x14ac:dyDescent="0.25">
      <c r="A14021" s="147">
        <v>14017</v>
      </c>
      <c r="B14021" s="151">
        <v>21501139205</v>
      </c>
      <c r="C14021" s="151">
        <v>365</v>
      </c>
      <c r="D14021" s="158">
        <v>1046.149559</v>
      </c>
      <c r="E14021" s="151">
        <v>6144</v>
      </c>
      <c r="F14021" s="151">
        <v>7</v>
      </c>
      <c r="G14021" s="158">
        <v>59.084854136139612</v>
      </c>
    </row>
    <row r="14022" spans="1:7" x14ac:dyDescent="0.25">
      <c r="A14022" s="147">
        <v>14018</v>
      </c>
      <c r="B14022" s="151">
        <v>21501139206</v>
      </c>
      <c r="C14022" s="151">
        <v>250</v>
      </c>
      <c r="D14022" s="158">
        <v>1010.790091</v>
      </c>
      <c r="E14022" s="151">
        <v>8930</v>
      </c>
      <c r="F14022" s="151">
        <v>5</v>
      </c>
      <c r="G14022" s="158">
        <v>40.528839749567069</v>
      </c>
    </row>
    <row r="14023" spans="1:7" x14ac:dyDescent="0.25">
      <c r="A14023" s="147">
        <v>14019</v>
      </c>
      <c r="B14023" s="151">
        <v>21501139207</v>
      </c>
      <c r="C14023" s="151">
        <v>271</v>
      </c>
      <c r="D14023" s="158">
        <v>988.94598540000004</v>
      </c>
      <c r="E14023" s="151">
        <v>10209</v>
      </c>
      <c r="F14023" s="151">
        <v>4</v>
      </c>
      <c r="G14023" s="158">
        <v>32.010123884374586</v>
      </c>
    </row>
    <row r="14024" spans="1:7" x14ac:dyDescent="0.25">
      <c r="A14024" s="147">
        <v>14020</v>
      </c>
      <c r="B14024" s="151">
        <v>21501139208</v>
      </c>
      <c r="C14024" s="151">
        <v>337</v>
      </c>
      <c r="D14024" s="158">
        <v>936.04685329999995</v>
      </c>
      <c r="E14024" s="151">
        <v>12422</v>
      </c>
      <c r="F14024" s="151">
        <v>3</v>
      </c>
      <c r="G14024" s="158">
        <v>17.270547489010259</v>
      </c>
    </row>
    <row r="14025" spans="1:7" x14ac:dyDescent="0.25">
      <c r="A14025" s="147">
        <v>14021</v>
      </c>
      <c r="B14025" s="151">
        <v>21501139209</v>
      </c>
      <c r="C14025" s="151">
        <v>347</v>
      </c>
      <c r="D14025" s="158">
        <v>985.462445</v>
      </c>
      <c r="E14025" s="151">
        <v>10397</v>
      </c>
      <c r="F14025" s="151">
        <v>4</v>
      </c>
      <c r="G14025" s="158">
        <v>30.757959238044492</v>
      </c>
    </row>
    <row r="14026" spans="1:7" x14ac:dyDescent="0.25">
      <c r="A14026" s="147">
        <v>14022</v>
      </c>
      <c r="B14026" s="151">
        <v>21501139210</v>
      </c>
      <c r="C14026" s="151">
        <v>326</v>
      </c>
      <c r="D14026" s="158">
        <v>932.51857150000001</v>
      </c>
      <c r="E14026" s="151">
        <v>12532</v>
      </c>
      <c r="F14026" s="151">
        <v>3</v>
      </c>
      <c r="G14026" s="158">
        <v>16.537897961902225</v>
      </c>
    </row>
    <row r="14027" spans="1:7" x14ac:dyDescent="0.25">
      <c r="A14027" s="147">
        <v>14023</v>
      </c>
      <c r="B14027" s="151">
        <v>21501139211</v>
      </c>
      <c r="C14027" s="151">
        <v>452</v>
      </c>
      <c r="D14027" s="158">
        <v>1014.724316</v>
      </c>
      <c r="E14027" s="151">
        <v>8655</v>
      </c>
      <c r="F14027" s="151">
        <v>5</v>
      </c>
      <c r="G14027" s="158">
        <v>42.360463567337156</v>
      </c>
    </row>
    <row r="14028" spans="1:7" x14ac:dyDescent="0.25">
      <c r="A14028" s="147">
        <v>14024</v>
      </c>
      <c r="B14028" s="151">
        <v>21501139212</v>
      </c>
      <c r="C14028" s="151">
        <v>331</v>
      </c>
      <c r="D14028" s="158">
        <v>1029.9373800000001</v>
      </c>
      <c r="E14028" s="151">
        <v>7506</v>
      </c>
      <c r="F14028" s="151">
        <v>6</v>
      </c>
      <c r="G14028" s="158">
        <v>50.013320900492872</v>
      </c>
    </row>
    <row r="14029" spans="1:7" x14ac:dyDescent="0.25">
      <c r="A14029" s="147">
        <v>14025</v>
      </c>
      <c r="B14029" s="151">
        <v>21501139213</v>
      </c>
      <c r="C14029" s="151">
        <v>259</v>
      </c>
      <c r="D14029" s="158">
        <v>896.83416390000002</v>
      </c>
      <c r="E14029" s="151">
        <v>13386</v>
      </c>
      <c r="F14029" s="151">
        <v>2</v>
      </c>
      <c r="G14029" s="158">
        <v>10.849873451445317</v>
      </c>
    </row>
    <row r="14030" spans="1:7" x14ac:dyDescent="0.25">
      <c r="A14030" s="147">
        <v>14026</v>
      </c>
      <c r="B14030" s="151">
        <v>21501139214</v>
      </c>
      <c r="C14030" s="151">
        <v>363</v>
      </c>
      <c r="D14030" s="158">
        <v>1029.912673</v>
      </c>
      <c r="E14030" s="151">
        <v>7508</v>
      </c>
      <c r="F14030" s="151">
        <v>6</v>
      </c>
      <c r="G14030" s="158">
        <v>50</v>
      </c>
    </row>
    <row r="14031" spans="1:7" x14ac:dyDescent="0.25">
      <c r="A14031" s="147">
        <v>14027</v>
      </c>
      <c r="B14031" s="151">
        <v>21501139215</v>
      </c>
      <c r="C14031" s="151">
        <v>243</v>
      </c>
      <c r="D14031" s="158">
        <v>853.80622349999999</v>
      </c>
      <c r="E14031" s="151">
        <v>14087</v>
      </c>
      <c r="F14031" s="151">
        <v>1</v>
      </c>
      <c r="G14031" s="158">
        <v>6.1808978286932197</v>
      </c>
    </row>
    <row r="14032" spans="1:7" x14ac:dyDescent="0.25">
      <c r="A14032" s="147">
        <v>14028</v>
      </c>
      <c r="B14032" s="151">
        <v>21501139216</v>
      </c>
      <c r="C14032" s="151">
        <v>385</v>
      </c>
      <c r="D14032" s="158">
        <v>1016.492822</v>
      </c>
      <c r="E14032" s="151">
        <v>8542</v>
      </c>
      <c r="F14032" s="151">
        <v>5</v>
      </c>
      <c r="G14032" s="158">
        <v>43.113094445184494</v>
      </c>
    </row>
    <row r="14033" spans="1:7" x14ac:dyDescent="0.25">
      <c r="A14033" s="147">
        <v>14029</v>
      </c>
      <c r="B14033" s="151">
        <v>21501139217</v>
      </c>
      <c r="C14033" s="151">
        <v>353</v>
      </c>
      <c r="D14033" s="158">
        <v>964.42466560000003</v>
      </c>
      <c r="E14033" s="151">
        <v>11360</v>
      </c>
      <c r="F14033" s="151">
        <v>3</v>
      </c>
      <c r="G14033" s="158">
        <v>24.343945650725988</v>
      </c>
    </row>
    <row r="14034" spans="1:7" x14ac:dyDescent="0.25">
      <c r="A14034" s="147">
        <v>14030</v>
      </c>
      <c r="B14034" s="151">
        <v>21501139218</v>
      </c>
      <c r="C14034" s="151">
        <v>338</v>
      </c>
      <c r="D14034" s="158">
        <v>934.59965279999994</v>
      </c>
      <c r="E14034" s="151">
        <v>12474</v>
      </c>
      <c r="F14034" s="151">
        <v>3</v>
      </c>
      <c r="G14034" s="158">
        <v>16.924204076195551</v>
      </c>
    </row>
    <row r="14035" spans="1:7" x14ac:dyDescent="0.25">
      <c r="A14035" s="147">
        <v>14031</v>
      </c>
      <c r="B14035" s="151">
        <v>21501139219</v>
      </c>
      <c r="C14035" s="151">
        <v>343</v>
      </c>
      <c r="D14035" s="158">
        <v>919.60611100000006</v>
      </c>
      <c r="E14035" s="151">
        <v>12871</v>
      </c>
      <c r="F14035" s="151">
        <v>2</v>
      </c>
      <c r="G14035" s="158">
        <v>14.280005328360199</v>
      </c>
    </row>
    <row r="14036" spans="1:7" x14ac:dyDescent="0.25">
      <c r="A14036" s="147">
        <v>14032</v>
      </c>
      <c r="B14036" s="151">
        <v>21501139220</v>
      </c>
      <c r="C14036" s="151">
        <v>550</v>
      </c>
      <c r="D14036" s="158">
        <v>890.93444880000004</v>
      </c>
      <c r="E14036" s="151">
        <v>13512</v>
      </c>
      <c r="F14036" s="151">
        <v>2</v>
      </c>
      <c r="G14036" s="158">
        <v>10.010656720394298</v>
      </c>
    </row>
    <row r="14037" spans="1:7" x14ac:dyDescent="0.25">
      <c r="A14037" s="147">
        <v>14033</v>
      </c>
      <c r="B14037" s="151">
        <v>21501139221</v>
      </c>
      <c r="C14037" s="151">
        <v>232</v>
      </c>
      <c r="D14037" s="158">
        <v>896.45234210000001</v>
      </c>
      <c r="E14037" s="151">
        <v>13394</v>
      </c>
      <c r="F14037" s="151">
        <v>2</v>
      </c>
      <c r="G14037" s="158">
        <v>10.796589849473824</v>
      </c>
    </row>
    <row r="14038" spans="1:7" x14ac:dyDescent="0.25">
      <c r="A14038" s="147">
        <v>14034</v>
      </c>
      <c r="B14038" s="151">
        <v>21501139222</v>
      </c>
      <c r="C14038" s="151">
        <v>345</v>
      </c>
      <c r="D14038" s="158">
        <v>918.44933449999996</v>
      </c>
      <c r="E14038" s="151">
        <v>12898</v>
      </c>
      <c r="F14038" s="151">
        <v>2</v>
      </c>
      <c r="G14038" s="158">
        <v>14.100173171706407</v>
      </c>
    </row>
    <row r="14039" spans="1:7" x14ac:dyDescent="0.25">
      <c r="A14039" s="147">
        <v>14035</v>
      </c>
      <c r="B14039" s="151">
        <v>21501139223</v>
      </c>
      <c r="C14039" s="151">
        <v>405</v>
      </c>
      <c r="D14039" s="158">
        <v>909.07418259999997</v>
      </c>
      <c r="E14039" s="151">
        <v>13125</v>
      </c>
      <c r="F14039" s="151">
        <v>2</v>
      </c>
      <c r="G14039" s="158">
        <v>12.588250965765285</v>
      </c>
    </row>
    <row r="14040" spans="1:7" x14ac:dyDescent="0.25">
      <c r="A14040" s="147">
        <v>14036</v>
      </c>
      <c r="B14040" s="151">
        <v>21501139224</v>
      </c>
      <c r="C14040" s="151">
        <v>244</v>
      </c>
      <c r="D14040" s="158">
        <v>910.32693770000003</v>
      </c>
      <c r="E14040" s="151">
        <v>13094</v>
      </c>
      <c r="F14040" s="151">
        <v>2</v>
      </c>
      <c r="G14040" s="158">
        <v>12.794724923404821</v>
      </c>
    </row>
    <row r="14041" spans="1:7" x14ac:dyDescent="0.25">
      <c r="A14041" s="147">
        <v>14037</v>
      </c>
      <c r="B14041" s="151">
        <v>21501139225</v>
      </c>
      <c r="C14041" s="151">
        <v>285</v>
      </c>
      <c r="D14041" s="158">
        <v>824.47345299999995</v>
      </c>
      <c r="E14041" s="151">
        <v>14406</v>
      </c>
      <c r="F14041" s="151">
        <v>1</v>
      </c>
      <c r="G14041" s="158">
        <v>4.0562142000799248</v>
      </c>
    </row>
    <row r="14042" spans="1:7" x14ac:dyDescent="0.25">
      <c r="A14042" s="147">
        <v>14038</v>
      </c>
      <c r="B14042" s="151">
        <v>21501139226</v>
      </c>
      <c r="C14042" s="151">
        <v>198</v>
      </c>
      <c r="D14042" s="158">
        <v>1022.9760649999999</v>
      </c>
      <c r="E14042" s="151">
        <v>8064</v>
      </c>
      <c r="F14042" s="151">
        <v>6</v>
      </c>
      <c r="G14042" s="158">
        <v>46.296789662981219</v>
      </c>
    </row>
    <row r="14043" spans="1:7" x14ac:dyDescent="0.25">
      <c r="A14043" s="147">
        <v>14039</v>
      </c>
      <c r="B14043" s="151">
        <v>21501139301</v>
      </c>
      <c r="C14043" s="151">
        <v>203</v>
      </c>
      <c r="D14043" s="158">
        <v>978.58949989999996</v>
      </c>
      <c r="E14043" s="151">
        <v>10726</v>
      </c>
      <c r="F14043" s="151">
        <v>4</v>
      </c>
      <c r="G14043" s="158">
        <v>28.56667110696683</v>
      </c>
    </row>
    <row r="14044" spans="1:7" x14ac:dyDescent="0.25">
      <c r="A14044" s="147">
        <v>14040</v>
      </c>
      <c r="B14044" s="151">
        <v>21501139302</v>
      </c>
      <c r="C14044" s="151">
        <v>222</v>
      </c>
      <c r="D14044" s="158">
        <v>1058.9259340000001</v>
      </c>
      <c r="E14044" s="151">
        <v>4939</v>
      </c>
      <c r="F14044" s="151">
        <v>7</v>
      </c>
      <c r="G14044" s="158">
        <v>67.110696683095767</v>
      </c>
    </row>
    <row r="14045" spans="1:7" x14ac:dyDescent="0.25">
      <c r="A14045" s="147">
        <v>14041</v>
      </c>
      <c r="B14045" s="151">
        <v>21501139303</v>
      </c>
      <c r="C14045" s="151">
        <v>310</v>
      </c>
      <c r="D14045" s="158">
        <v>990.39901529999997</v>
      </c>
      <c r="E14045" s="151">
        <v>10136</v>
      </c>
      <c r="F14045" s="151">
        <v>4</v>
      </c>
      <c r="G14045" s="158">
        <v>32.496336752364456</v>
      </c>
    </row>
    <row r="14046" spans="1:7" x14ac:dyDescent="0.25">
      <c r="A14046" s="147">
        <v>14042</v>
      </c>
      <c r="B14046" s="151">
        <v>21501139304</v>
      </c>
      <c r="C14046" s="151">
        <v>201</v>
      </c>
      <c r="D14046" s="158">
        <v>1064.6413480000001</v>
      </c>
      <c r="E14046" s="151">
        <v>4403</v>
      </c>
      <c r="F14046" s="151">
        <v>8</v>
      </c>
      <c r="G14046" s="158">
        <v>70.680698015185826</v>
      </c>
    </row>
    <row r="14047" spans="1:7" x14ac:dyDescent="0.25">
      <c r="A14047" s="147">
        <v>14043</v>
      </c>
      <c r="B14047" s="151">
        <v>21501139305</v>
      </c>
      <c r="C14047" s="151">
        <v>374</v>
      </c>
      <c r="D14047" s="158">
        <v>1050.1301960000001</v>
      </c>
      <c r="E14047" s="151">
        <v>5789</v>
      </c>
      <c r="F14047" s="151">
        <v>7</v>
      </c>
      <c r="G14047" s="158">
        <v>61.449313973624619</v>
      </c>
    </row>
    <row r="14048" spans="1:7" x14ac:dyDescent="0.25">
      <c r="A14048" s="147">
        <v>14044</v>
      </c>
      <c r="B14048" s="151">
        <v>21501139306</v>
      </c>
      <c r="C14048" s="151">
        <v>329</v>
      </c>
      <c r="D14048" s="158">
        <v>957.52149999999995</v>
      </c>
      <c r="E14048" s="151">
        <v>11668</v>
      </c>
      <c r="F14048" s="151">
        <v>3</v>
      </c>
      <c r="G14048" s="158">
        <v>22.292526974823499</v>
      </c>
    </row>
    <row r="14049" spans="1:7" x14ac:dyDescent="0.25">
      <c r="A14049" s="147">
        <v>14045</v>
      </c>
      <c r="B14049" s="151">
        <v>21501139307</v>
      </c>
      <c r="C14049" s="151">
        <v>201</v>
      </c>
      <c r="D14049" s="158">
        <v>1094.589706</v>
      </c>
      <c r="E14049" s="151">
        <v>1814</v>
      </c>
      <c r="F14049" s="151">
        <v>9</v>
      </c>
      <c r="G14049" s="158">
        <v>87.924603703210337</v>
      </c>
    </row>
    <row r="14050" spans="1:7" x14ac:dyDescent="0.25">
      <c r="A14050" s="147">
        <v>14046</v>
      </c>
      <c r="B14050" s="151">
        <v>21501139308</v>
      </c>
      <c r="C14050" s="151">
        <v>240</v>
      </c>
      <c r="D14050" s="158">
        <v>906.88299629999995</v>
      </c>
      <c r="E14050" s="151">
        <v>13178</v>
      </c>
      <c r="F14050" s="151">
        <v>2</v>
      </c>
      <c r="G14050" s="158">
        <v>12.235247102704143</v>
      </c>
    </row>
    <row r="14051" spans="1:7" x14ac:dyDescent="0.25">
      <c r="A14051" s="147">
        <v>14047</v>
      </c>
      <c r="B14051" s="151">
        <v>21501139309</v>
      </c>
      <c r="C14051" s="151">
        <v>208</v>
      </c>
      <c r="D14051" s="158">
        <v>853.5335096</v>
      </c>
      <c r="E14051" s="151">
        <v>14094</v>
      </c>
      <c r="F14051" s="151">
        <v>1</v>
      </c>
      <c r="G14051" s="158">
        <v>6.1342746769681629</v>
      </c>
    </row>
    <row r="14052" spans="1:7" x14ac:dyDescent="0.25">
      <c r="A14052" s="147">
        <v>14048</v>
      </c>
      <c r="B14052" s="151">
        <v>21501139310</v>
      </c>
      <c r="C14052" s="151">
        <v>473</v>
      </c>
      <c r="D14052" s="158">
        <v>921.99550750000003</v>
      </c>
      <c r="E14052" s="151">
        <v>12810</v>
      </c>
      <c r="F14052" s="151">
        <v>2</v>
      </c>
      <c r="G14052" s="158">
        <v>14.686292793392832</v>
      </c>
    </row>
    <row r="14053" spans="1:7" x14ac:dyDescent="0.25">
      <c r="A14053" s="147">
        <v>14049</v>
      </c>
      <c r="B14053" s="151">
        <v>21501139401</v>
      </c>
      <c r="C14053" s="151">
        <v>374</v>
      </c>
      <c r="D14053" s="158">
        <v>905.07498029999999</v>
      </c>
      <c r="E14053" s="151">
        <v>13223</v>
      </c>
      <c r="F14053" s="151">
        <v>2</v>
      </c>
      <c r="G14053" s="158">
        <v>11.935526841614493</v>
      </c>
    </row>
    <row r="14054" spans="1:7" x14ac:dyDescent="0.25">
      <c r="A14054" s="147">
        <v>14050</v>
      </c>
      <c r="B14054" s="151">
        <v>21501139402</v>
      </c>
      <c r="C14054" s="151">
        <v>318</v>
      </c>
      <c r="D14054" s="158">
        <v>1052.985887</v>
      </c>
      <c r="E14054" s="151">
        <v>5542</v>
      </c>
      <c r="F14054" s="151">
        <v>7</v>
      </c>
      <c r="G14054" s="158">
        <v>63.094445184494475</v>
      </c>
    </row>
    <row r="14055" spans="1:7" x14ac:dyDescent="0.25">
      <c r="A14055" s="147">
        <v>14051</v>
      </c>
      <c r="B14055" s="151">
        <v>21501139403</v>
      </c>
      <c r="C14055" s="151">
        <v>267</v>
      </c>
      <c r="D14055" s="158">
        <v>974.10917140000004</v>
      </c>
      <c r="E14055" s="151">
        <v>10951</v>
      </c>
      <c r="F14055" s="151">
        <v>4</v>
      </c>
      <c r="G14055" s="158">
        <v>27.068069801518586</v>
      </c>
    </row>
    <row r="14056" spans="1:7" x14ac:dyDescent="0.25">
      <c r="A14056" s="147">
        <v>14052</v>
      </c>
      <c r="B14056" s="151">
        <v>21501139404</v>
      </c>
      <c r="C14056" s="151">
        <v>406</v>
      </c>
      <c r="D14056" s="158">
        <v>1057.970577</v>
      </c>
      <c r="E14056" s="151">
        <v>5042</v>
      </c>
      <c r="F14056" s="151">
        <v>7</v>
      </c>
      <c r="G14056" s="158">
        <v>66.424670307712802</v>
      </c>
    </row>
    <row r="14057" spans="1:7" x14ac:dyDescent="0.25">
      <c r="A14057" s="147">
        <v>14053</v>
      </c>
      <c r="B14057" s="151">
        <v>21501139405</v>
      </c>
      <c r="C14057" s="151">
        <v>494</v>
      </c>
      <c r="D14057" s="158">
        <v>868.61515350000002</v>
      </c>
      <c r="E14057" s="151">
        <v>13886</v>
      </c>
      <c r="F14057" s="151">
        <v>1</v>
      </c>
      <c r="G14057" s="158">
        <v>7.5196483282269879</v>
      </c>
    </row>
    <row r="14058" spans="1:7" x14ac:dyDescent="0.25">
      <c r="A14058" s="147">
        <v>14054</v>
      </c>
      <c r="B14058" s="151">
        <v>21501139406</v>
      </c>
      <c r="C14058" s="151">
        <v>298</v>
      </c>
      <c r="D14058" s="158">
        <v>974.94266700000003</v>
      </c>
      <c r="E14058" s="151">
        <v>10916</v>
      </c>
      <c r="F14058" s="151">
        <v>4</v>
      </c>
      <c r="G14058" s="158">
        <v>27.301185560143864</v>
      </c>
    </row>
    <row r="14059" spans="1:7" x14ac:dyDescent="0.25">
      <c r="A14059" s="147">
        <v>14055</v>
      </c>
      <c r="B14059" s="151">
        <v>21501139407</v>
      </c>
      <c r="C14059" s="151">
        <v>427</v>
      </c>
      <c r="D14059" s="158">
        <v>967.34056469999996</v>
      </c>
      <c r="E14059" s="151">
        <v>11244</v>
      </c>
      <c r="F14059" s="151">
        <v>3</v>
      </c>
      <c r="G14059" s="158">
        <v>25.116557879312641</v>
      </c>
    </row>
    <row r="14060" spans="1:7" x14ac:dyDescent="0.25">
      <c r="A14060" s="147">
        <v>14056</v>
      </c>
      <c r="B14060" s="151">
        <v>21501139408</v>
      </c>
      <c r="C14060" s="151">
        <v>368</v>
      </c>
      <c r="D14060" s="158">
        <v>914.1940707</v>
      </c>
      <c r="E14060" s="151">
        <v>12994</v>
      </c>
      <c r="F14060" s="151">
        <v>2</v>
      </c>
      <c r="G14060" s="158">
        <v>13.460769948048487</v>
      </c>
    </row>
    <row r="14061" spans="1:7" x14ac:dyDescent="0.25">
      <c r="A14061" s="147">
        <v>14057</v>
      </c>
      <c r="B14061" s="151">
        <v>21501139409</v>
      </c>
      <c r="C14061" s="151">
        <v>424</v>
      </c>
      <c r="D14061" s="158">
        <v>900.37089330000003</v>
      </c>
      <c r="E14061" s="151">
        <v>13328</v>
      </c>
      <c r="F14061" s="151">
        <v>2</v>
      </c>
      <c r="G14061" s="158">
        <v>11.236179565738643</v>
      </c>
    </row>
    <row r="14062" spans="1:7" x14ac:dyDescent="0.25">
      <c r="A14062" s="147">
        <v>14058</v>
      </c>
      <c r="B14062" s="151">
        <v>21501139410</v>
      </c>
      <c r="C14062" s="151">
        <v>438</v>
      </c>
      <c r="D14062" s="158">
        <v>861.2973594</v>
      </c>
      <c r="E14062" s="151">
        <v>13989</v>
      </c>
      <c r="F14062" s="151">
        <v>1</v>
      </c>
      <c r="G14062" s="158">
        <v>6.8336219528440125</v>
      </c>
    </row>
    <row r="14063" spans="1:7" x14ac:dyDescent="0.25">
      <c r="A14063" s="147">
        <v>14059</v>
      </c>
      <c r="B14063" s="151">
        <v>21501139411</v>
      </c>
      <c r="C14063" s="151">
        <v>341</v>
      </c>
      <c r="D14063" s="158">
        <v>953.35801990000004</v>
      </c>
      <c r="E14063" s="151">
        <v>11818</v>
      </c>
      <c r="F14063" s="151">
        <v>3</v>
      </c>
      <c r="G14063" s="158">
        <v>21.293459437858001</v>
      </c>
    </row>
    <row r="14064" spans="1:7" x14ac:dyDescent="0.25">
      <c r="A14064" s="147">
        <v>14060</v>
      </c>
      <c r="B14064" s="151">
        <v>21501139412</v>
      </c>
      <c r="C14064" s="151">
        <v>353</v>
      </c>
      <c r="D14064" s="158">
        <v>883.780396</v>
      </c>
      <c r="E14064" s="151">
        <v>13643</v>
      </c>
      <c r="F14064" s="151">
        <v>2</v>
      </c>
      <c r="G14064" s="158">
        <v>9.1381377381110962</v>
      </c>
    </row>
    <row r="14065" spans="1:7" x14ac:dyDescent="0.25">
      <c r="A14065" s="147">
        <v>14061</v>
      </c>
      <c r="B14065" s="151">
        <v>21501139413</v>
      </c>
      <c r="C14065" s="151">
        <v>190</v>
      </c>
      <c r="D14065" s="158">
        <v>1092.6126939999999</v>
      </c>
      <c r="E14065" s="151">
        <v>1972</v>
      </c>
      <c r="F14065" s="151">
        <v>9</v>
      </c>
      <c r="G14065" s="158">
        <v>86.872252564273339</v>
      </c>
    </row>
    <row r="14066" spans="1:7" x14ac:dyDescent="0.25">
      <c r="A14066" s="147">
        <v>14062</v>
      </c>
      <c r="B14066" s="151">
        <v>21501139414</v>
      </c>
      <c r="C14066" s="151">
        <v>158</v>
      </c>
      <c r="D14066" s="158">
        <v>1071.6368279999999</v>
      </c>
      <c r="E14066" s="151">
        <v>3791</v>
      </c>
      <c r="F14066" s="151">
        <v>8</v>
      </c>
      <c r="G14066" s="158">
        <v>74.756893566005061</v>
      </c>
    </row>
    <row r="14067" spans="1:7" x14ac:dyDescent="0.25">
      <c r="A14067" s="147">
        <v>14063</v>
      </c>
      <c r="B14067" s="151">
        <v>21501139415</v>
      </c>
      <c r="C14067" s="151">
        <v>212</v>
      </c>
      <c r="D14067" s="158">
        <v>1062.830009</v>
      </c>
      <c r="E14067" s="151">
        <v>4569</v>
      </c>
      <c r="F14067" s="151">
        <v>8</v>
      </c>
      <c r="G14067" s="158">
        <v>69.57506327427734</v>
      </c>
    </row>
    <row r="14068" spans="1:7" x14ac:dyDescent="0.25">
      <c r="A14068" s="147">
        <v>14064</v>
      </c>
      <c r="B14068" s="151">
        <v>21501139416</v>
      </c>
      <c r="C14068" s="151">
        <v>292</v>
      </c>
      <c r="D14068" s="158">
        <v>939.90198999999996</v>
      </c>
      <c r="E14068" s="151">
        <v>12283</v>
      </c>
      <c r="F14068" s="151">
        <v>3</v>
      </c>
      <c r="G14068" s="158">
        <v>18.196350073264952</v>
      </c>
    </row>
    <row r="14069" spans="1:7" x14ac:dyDescent="0.25">
      <c r="A14069" s="147">
        <v>14065</v>
      </c>
      <c r="B14069" s="151">
        <v>21501139417</v>
      </c>
      <c r="C14069" s="151">
        <v>142</v>
      </c>
      <c r="D14069" s="158">
        <v>864.23231280000005</v>
      </c>
      <c r="E14069" s="151">
        <v>13954</v>
      </c>
      <c r="F14069" s="151">
        <v>1</v>
      </c>
      <c r="G14069" s="158">
        <v>7.0667377114692957</v>
      </c>
    </row>
    <row r="14070" spans="1:7" x14ac:dyDescent="0.25">
      <c r="A14070" s="147">
        <v>14066</v>
      </c>
      <c r="B14070" s="151">
        <v>21501139418</v>
      </c>
      <c r="C14070" s="151">
        <v>171</v>
      </c>
      <c r="D14070" s="158">
        <v>820.22131349999995</v>
      </c>
      <c r="E14070" s="151">
        <v>14440</v>
      </c>
      <c r="F14070" s="151">
        <v>1</v>
      </c>
      <c r="G14070" s="158">
        <v>3.8297588917010787</v>
      </c>
    </row>
    <row r="14071" spans="1:7" x14ac:dyDescent="0.25">
      <c r="A14071" s="147">
        <v>14067</v>
      </c>
      <c r="B14071" s="151">
        <v>21501139419</v>
      </c>
      <c r="C14071" s="151">
        <v>355</v>
      </c>
      <c r="D14071" s="158">
        <v>971.11463930000002</v>
      </c>
      <c r="E14071" s="151">
        <v>11063</v>
      </c>
      <c r="F14071" s="151">
        <v>4</v>
      </c>
      <c r="G14071" s="158">
        <v>26.322099373917681</v>
      </c>
    </row>
    <row r="14072" spans="1:7" x14ac:dyDescent="0.25">
      <c r="A14072" s="147">
        <v>14068</v>
      </c>
      <c r="B14072" s="151">
        <v>21501139420</v>
      </c>
      <c r="C14072" s="151">
        <v>271</v>
      </c>
      <c r="D14072" s="158">
        <v>913.57411909999996</v>
      </c>
      <c r="E14072" s="151">
        <v>13011</v>
      </c>
      <c r="F14072" s="151">
        <v>2</v>
      </c>
      <c r="G14072" s="158">
        <v>13.347542293859066</v>
      </c>
    </row>
    <row r="14073" spans="1:7" x14ac:dyDescent="0.25">
      <c r="A14073" s="147">
        <v>14069</v>
      </c>
      <c r="B14073" s="151">
        <v>21501139421</v>
      </c>
      <c r="C14073" s="151">
        <v>219</v>
      </c>
      <c r="D14073" s="158">
        <v>902.51668240000004</v>
      </c>
      <c r="E14073" s="151">
        <v>13282</v>
      </c>
      <c r="F14073" s="151">
        <v>2</v>
      </c>
      <c r="G14073" s="158">
        <v>11.542560277074729</v>
      </c>
    </row>
    <row r="14074" spans="1:7" x14ac:dyDescent="0.25">
      <c r="A14074" s="147">
        <v>14070</v>
      </c>
      <c r="B14074" s="151">
        <v>21502139501</v>
      </c>
      <c r="C14074" s="151">
        <v>501</v>
      </c>
      <c r="D14074" s="158">
        <v>1034.854601</v>
      </c>
      <c r="E14074" s="151">
        <v>7137</v>
      </c>
      <c r="F14074" s="151">
        <v>6</v>
      </c>
      <c r="G14074" s="158">
        <v>52.471027041427995</v>
      </c>
    </row>
    <row r="14075" spans="1:7" x14ac:dyDescent="0.25">
      <c r="A14075" s="147">
        <v>14071</v>
      </c>
      <c r="B14075" s="151">
        <v>21502139502</v>
      </c>
      <c r="C14075" s="151">
        <v>547</v>
      </c>
      <c r="D14075" s="158">
        <v>1039.381028</v>
      </c>
      <c r="E14075" s="151">
        <v>6764</v>
      </c>
      <c r="F14075" s="151">
        <v>6</v>
      </c>
      <c r="G14075" s="158">
        <v>54.955374983348868</v>
      </c>
    </row>
    <row r="14076" spans="1:7" x14ac:dyDescent="0.25">
      <c r="A14076" s="147">
        <v>14072</v>
      </c>
      <c r="B14076" s="151">
        <v>21502139503</v>
      </c>
      <c r="C14076" s="151">
        <v>283</v>
      </c>
      <c r="D14076" s="158">
        <v>1022.29835</v>
      </c>
      <c r="E14076" s="151">
        <v>8117</v>
      </c>
      <c r="F14076" s="151">
        <v>6</v>
      </c>
      <c r="G14076" s="158">
        <v>45.943785799920072</v>
      </c>
    </row>
    <row r="14077" spans="1:7" x14ac:dyDescent="0.25">
      <c r="A14077" s="147">
        <v>14073</v>
      </c>
      <c r="B14077" s="151">
        <v>21502139505</v>
      </c>
      <c r="C14077" s="151">
        <v>405</v>
      </c>
      <c r="D14077" s="158">
        <v>910.68681749999996</v>
      </c>
      <c r="E14077" s="151">
        <v>13086</v>
      </c>
      <c r="F14077" s="151">
        <v>2</v>
      </c>
      <c r="G14077" s="158">
        <v>12.848008525376315</v>
      </c>
    </row>
    <row r="14078" spans="1:7" x14ac:dyDescent="0.25">
      <c r="A14078" s="147">
        <v>14074</v>
      </c>
      <c r="B14078" s="151">
        <v>21502139506</v>
      </c>
      <c r="C14078" s="151">
        <v>562</v>
      </c>
      <c r="D14078" s="158">
        <v>1047.2547870000001</v>
      </c>
      <c r="E14078" s="151">
        <v>6051</v>
      </c>
      <c r="F14078" s="151">
        <v>7</v>
      </c>
      <c r="G14078" s="158">
        <v>59.704276009058212</v>
      </c>
    </row>
    <row r="14079" spans="1:7" x14ac:dyDescent="0.25">
      <c r="A14079" s="147">
        <v>14075</v>
      </c>
      <c r="B14079" s="151">
        <v>21502139507</v>
      </c>
      <c r="C14079" s="151">
        <v>424</v>
      </c>
      <c r="D14079" s="158">
        <v>1079.68697</v>
      </c>
      <c r="E14079" s="151">
        <v>3069</v>
      </c>
      <c r="F14079" s="151">
        <v>8</v>
      </c>
      <c r="G14079" s="158">
        <v>79.56573864393232</v>
      </c>
    </row>
    <row r="14080" spans="1:7" x14ac:dyDescent="0.25">
      <c r="A14080" s="147">
        <v>14076</v>
      </c>
      <c r="B14080" s="151">
        <v>21502139508</v>
      </c>
      <c r="C14080" s="151">
        <v>383</v>
      </c>
      <c r="D14080" s="158">
        <v>1019.772441</v>
      </c>
      <c r="E14080" s="151">
        <v>8304</v>
      </c>
      <c r="F14080" s="151">
        <v>5</v>
      </c>
      <c r="G14080" s="158">
        <v>44.698281603836421</v>
      </c>
    </row>
    <row r="14081" spans="1:7" x14ac:dyDescent="0.25">
      <c r="A14081" s="147">
        <v>14077</v>
      </c>
      <c r="B14081" s="151">
        <v>21502139509</v>
      </c>
      <c r="C14081" s="151">
        <v>251</v>
      </c>
      <c r="D14081" s="158">
        <v>1043.073641</v>
      </c>
      <c r="E14081" s="151">
        <v>6427</v>
      </c>
      <c r="F14081" s="151">
        <v>7</v>
      </c>
      <c r="G14081" s="158">
        <v>57.199946716398031</v>
      </c>
    </row>
    <row r="14082" spans="1:7" x14ac:dyDescent="0.25">
      <c r="A14082" s="147">
        <v>14078</v>
      </c>
      <c r="B14082" s="151">
        <v>21502139511</v>
      </c>
      <c r="C14082" s="151">
        <v>152</v>
      </c>
      <c r="D14082" s="158">
        <v>1092.9180249999999</v>
      </c>
      <c r="E14082" s="151">
        <v>1954</v>
      </c>
      <c r="F14082" s="151">
        <v>9</v>
      </c>
      <c r="G14082" s="158">
        <v>86.992140668709212</v>
      </c>
    </row>
    <row r="14083" spans="1:7" x14ac:dyDescent="0.25">
      <c r="A14083" s="147">
        <v>14079</v>
      </c>
      <c r="B14083" s="151">
        <v>21502139512</v>
      </c>
      <c r="C14083" s="151">
        <v>506</v>
      </c>
      <c r="D14083" s="158">
        <v>1143.596808</v>
      </c>
      <c r="E14083" s="151">
        <v>42</v>
      </c>
      <c r="F14083" s="151">
        <v>10</v>
      </c>
      <c r="G14083" s="158">
        <v>99.726921539896097</v>
      </c>
    </row>
    <row r="14084" spans="1:7" x14ac:dyDescent="0.25">
      <c r="A14084" s="147">
        <v>14080</v>
      </c>
      <c r="B14084" s="151">
        <v>21502139513</v>
      </c>
      <c r="C14084" s="151">
        <v>463</v>
      </c>
      <c r="D14084" s="158">
        <v>1044.675225</v>
      </c>
      <c r="E14084" s="151">
        <v>6275</v>
      </c>
      <c r="F14084" s="151">
        <v>7</v>
      </c>
      <c r="G14084" s="158">
        <v>58.212335153856401</v>
      </c>
    </row>
    <row r="14085" spans="1:7" x14ac:dyDescent="0.25">
      <c r="A14085" s="147">
        <v>14081</v>
      </c>
      <c r="B14085" s="151">
        <v>21502139514</v>
      </c>
      <c r="C14085" s="151">
        <v>330</v>
      </c>
      <c r="D14085" s="158">
        <v>973.52350209999997</v>
      </c>
      <c r="E14085" s="151">
        <v>10971</v>
      </c>
      <c r="F14085" s="151">
        <v>4</v>
      </c>
      <c r="G14085" s="158">
        <v>26.934860796589849</v>
      </c>
    </row>
    <row r="14086" spans="1:7" x14ac:dyDescent="0.25">
      <c r="A14086" s="147">
        <v>14082</v>
      </c>
      <c r="B14086" s="151">
        <v>21502139515</v>
      </c>
      <c r="C14086" s="151">
        <v>242</v>
      </c>
      <c r="D14086" s="158">
        <v>874.30080889999999</v>
      </c>
      <c r="E14086" s="151">
        <v>13791</v>
      </c>
      <c r="F14086" s="151">
        <v>2</v>
      </c>
      <c r="G14086" s="158">
        <v>8.1523911016384698</v>
      </c>
    </row>
    <row r="14087" spans="1:7" x14ac:dyDescent="0.25">
      <c r="A14087" s="147">
        <v>14083</v>
      </c>
      <c r="B14087" s="151">
        <v>21502139516</v>
      </c>
      <c r="C14087" s="151">
        <v>338</v>
      </c>
      <c r="D14087" s="158">
        <v>1056.315255</v>
      </c>
      <c r="E14087" s="151">
        <v>5211</v>
      </c>
      <c r="F14087" s="151">
        <v>7</v>
      </c>
      <c r="G14087" s="158">
        <v>65.299054216065016</v>
      </c>
    </row>
    <row r="14088" spans="1:7" x14ac:dyDescent="0.25">
      <c r="A14088" s="147">
        <v>14084</v>
      </c>
      <c r="B14088" s="151">
        <v>21502139517</v>
      </c>
      <c r="C14088" s="151">
        <v>318</v>
      </c>
      <c r="D14088" s="158">
        <v>997.39671329999999</v>
      </c>
      <c r="E14088" s="151">
        <v>9762</v>
      </c>
      <c r="F14088" s="151">
        <v>4</v>
      </c>
      <c r="G14088" s="158">
        <v>34.987345144531773</v>
      </c>
    </row>
    <row r="14089" spans="1:7" x14ac:dyDescent="0.25">
      <c r="A14089" s="147">
        <v>14085</v>
      </c>
      <c r="B14089" s="151">
        <v>21502139520</v>
      </c>
      <c r="C14089" s="151">
        <v>196</v>
      </c>
      <c r="D14089" s="158">
        <v>978.81781999999998</v>
      </c>
      <c r="E14089" s="151">
        <v>10717</v>
      </c>
      <c r="F14089" s="151">
        <v>4</v>
      </c>
      <c r="G14089" s="158">
        <v>28.626615159184759</v>
      </c>
    </row>
    <row r="14090" spans="1:7" x14ac:dyDescent="0.25">
      <c r="A14090" s="147">
        <v>14086</v>
      </c>
      <c r="B14090" s="151">
        <v>21502139521</v>
      </c>
      <c r="C14090" s="151">
        <v>555</v>
      </c>
      <c r="D14090" s="158">
        <v>1012.1656410000001</v>
      </c>
      <c r="E14090" s="151">
        <v>8832</v>
      </c>
      <c r="F14090" s="151">
        <v>5</v>
      </c>
      <c r="G14090" s="158">
        <v>41.181563873717863</v>
      </c>
    </row>
    <row r="14091" spans="1:7" x14ac:dyDescent="0.25">
      <c r="A14091" s="147">
        <v>14087</v>
      </c>
      <c r="B14091" s="151">
        <v>21502139522</v>
      </c>
      <c r="C14091" s="151">
        <v>499</v>
      </c>
      <c r="D14091" s="158">
        <v>1042.770235</v>
      </c>
      <c r="E14091" s="151">
        <v>6465</v>
      </c>
      <c r="F14091" s="151">
        <v>7</v>
      </c>
      <c r="G14091" s="158">
        <v>56.946849607033435</v>
      </c>
    </row>
    <row r="14092" spans="1:7" x14ac:dyDescent="0.25">
      <c r="A14092" s="147">
        <v>14088</v>
      </c>
      <c r="B14092" s="151">
        <v>21502139523</v>
      </c>
      <c r="C14092" s="151">
        <v>507</v>
      </c>
      <c r="D14092" s="158">
        <v>1028.2326780000001</v>
      </c>
      <c r="E14092" s="151">
        <v>7659</v>
      </c>
      <c r="F14092" s="151">
        <v>6</v>
      </c>
      <c r="G14092" s="158">
        <v>48.994272012788066</v>
      </c>
    </row>
    <row r="14093" spans="1:7" x14ac:dyDescent="0.25">
      <c r="A14093" s="147">
        <v>14089</v>
      </c>
      <c r="B14093" s="151">
        <v>21502139524</v>
      </c>
      <c r="C14093" s="151">
        <v>227</v>
      </c>
      <c r="D14093" s="158">
        <v>1101.2878880000001</v>
      </c>
      <c r="E14093" s="151">
        <v>1325</v>
      </c>
      <c r="F14093" s="151">
        <v>9</v>
      </c>
      <c r="G14093" s="158">
        <v>91.181563873717863</v>
      </c>
    </row>
    <row r="14094" spans="1:7" x14ac:dyDescent="0.25">
      <c r="A14094" s="147">
        <v>14090</v>
      </c>
      <c r="B14094" s="151">
        <v>21502139601</v>
      </c>
      <c r="C14094" s="151">
        <v>255</v>
      </c>
      <c r="D14094" s="158">
        <v>892.19173409999996</v>
      </c>
      <c r="E14094" s="151">
        <v>13489</v>
      </c>
      <c r="F14094" s="151">
        <v>2</v>
      </c>
      <c r="G14094" s="158">
        <v>10.163847076062343</v>
      </c>
    </row>
    <row r="14095" spans="1:7" x14ac:dyDescent="0.25">
      <c r="A14095" s="147">
        <v>14091</v>
      </c>
      <c r="B14095" s="151">
        <v>21502139602</v>
      </c>
      <c r="C14095" s="151">
        <v>166</v>
      </c>
      <c r="D14095" s="158">
        <v>977.46568930000001</v>
      </c>
      <c r="E14095" s="151">
        <v>10782</v>
      </c>
      <c r="F14095" s="151">
        <v>4</v>
      </c>
      <c r="G14095" s="158">
        <v>28.193685893166375</v>
      </c>
    </row>
    <row r="14096" spans="1:7" x14ac:dyDescent="0.25">
      <c r="A14096" s="147">
        <v>14092</v>
      </c>
      <c r="B14096" s="151">
        <v>21502139603</v>
      </c>
      <c r="C14096" s="151">
        <v>433</v>
      </c>
      <c r="D14096" s="158">
        <v>1022.1028240000001</v>
      </c>
      <c r="E14096" s="151">
        <v>8130</v>
      </c>
      <c r="F14096" s="151">
        <v>6</v>
      </c>
      <c r="G14096" s="158">
        <v>45.857199946716399</v>
      </c>
    </row>
    <row r="14097" spans="1:7" x14ac:dyDescent="0.25">
      <c r="A14097" s="147">
        <v>14093</v>
      </c>
      <c r="B14097" s="151">
        <v>21502139604</v>
      </c>
      <c r="C14097" s="151">
        <v>261</v>
      </c>
      <c r="D14097" s="158">
        <v>1004.206941</v>
      </c>
      <c r="E14097" s="151">
        <v>9374</v>
      </c>
      <c r="F14097" s="151">
        <v>5</v>
      </c>
      <c r="G14097" s="158">
        <v>37.571599840149197</v>
      </c>
    </row>
    <row r="14098" spans="1:7" x14ac:dyDescent="0.25">
      <c r="A14098" s="147">
        <v>14094</v>
      </c>
      <c r="B14098" s="151">
        <v>21502139605</v>
      </c>
      <c r="C14098" s="151">
        <v>630</v>
      </c>
      <c r="D14098" s="158">
        <v>971.44550500000003</v>
      </c>
      <c r="E14098" s="151">
        <v>11052</v>
      </c>
      <c r="F14098" s="151">
        <v>4</v>
      </c>
      <c r="G14098" s="158">
        <v>26.395364326628478</v>
      </c>
    </row>
    <row r="14099" spans="1:7" x14ac:dyDescent="0.25">
      <c r="A14099" s="147">
        <v>14095</v>
      </c>
      <c r="B14099" s="151">
        <v>21502139606</v>
      </c>
      <c r="C14099" s="151">
        <v>504</v>
      </c>
      <c r="D14099" s="158">
        <v>1068.8001220000001</v>
      </c>
      <c r="E14099" s="151">
        <v>4020</v>
      </c>
      <c r="F14099" s="151">
        <v>8</v>
      </c>
      <c r="G14099" s="158">
        <v>73.231650459571057</v>
      </c>
    </row>
    <row r="14100" spans="1:7" x14ac:dyDescent="0.25">
      <c r="A14100" s="147">
        <v>14096</v>
      </c>
      <c r="B14100" s="151">
        <v>21502139607</v>
      </c>
      <c r="C14100" s="151">
        <v>479</v>
      </c>
      <c r="D14100" s="158">
        <v>1058.358416</v>
      </c>
      <c r="E14100" s="151">
        <v>5000</v>
      </c>
      <c r="F14100" s="151">
        <v>7</v>
      </c>
      <c r="G14100" s="158">
        <v>66.704409218063148</v>
      </c>
    </row>
    <row r="14101" spans="1:7" x14ac:dyDescent="0.25">
      <c r="A14101" s="147">
        <v>14097</v>
      </c>
      <c r="B14101" s="151">
        <v>21502139608</v>
      </c>
      <c r="C14101" s="151">
        <v>337</v>
      </c>
      <c r="D14101" s="158">
        <v>809.64658489999999</v>
      </c>
      <c r="E14101" s="151">
        <v>14529</v>
      </c>
      <c r="F14101" s="151">
        <v>1</v>
      </c>
      <c r="G14101" s="158">
        <v>3.2369788197682166</v>
      </c>
    </row>
    <row r="14102" spans="1:7" x14ac:dyDescent="0.25">
      <c r="A14102" s="147">
        <v>14098</v>
      </c>
      <c r="B14102" s="151">
        <v>21502139609</v>
      </c>
      <c r="C14102" s="151">
        <v>270</v>
      </c>
      <c r="D14102" s="158">
        <v>999.25851260000002</v>
      </c>
      <c r="E14102" s="151">
        <v>9645</v>
      </c>
      <c r="F14102" s="151">
        <v>5</v>
      </c>
      <c r="G14102" s="158">
        <v>35.766617823364861</v>
      </c>
    </row>
    <row r="14103" spans="1:7" x14ac:dyDescent="0.25">
      <c r="A14103" s="147">
        <v>14099</v>
      </c>
      <c r="B14103" s="151">
        <v>21502139610</v>
      </c>
      <c r="C14103" s="151">
        <v>135</v>
      </c>
      <c r="D14103" s="158">
        <v>988.27070189999995</v>
      </c>
      <c r="E14103" s="151">
        <v>10248</v>
      </c>
      <c r="F14103" s="151">
        <v>4</v>
      </c>
      <c r="G14103" s="158">
        <v>31.750366324763551</v>
      </c>
    </row>
    <row r="14104" spans="1:7" x14ac:dyDescent="0.25">
      <c r="A14104" s="147">
        <v>14100</v>
      </c>
      <c r="B14104" s="151">
        <v>21502139611</v>
      </c>
      <c r="C14104" s="151">
        <v>300</v>
      </c>
      <c r="D14104" s="158">
        <v>754.63936460000002</v>
      </c>
      <c r="E14104" s="151">
        <v>14818</v>
      </c>
      <c r="F14104" s="151">
        <v>1</v>
      </c>
      <c r="G14104" s="158">
        <v>1.3121086985480219</v>
      </c>
    </row>
    <row r="14105" spans="1:7" x14ac:dyDescent="0.25">
      <c r="A14105" s="147">
        <v>14101</v>
      </c>
      <c r="B14105" s="151">
        <v>21502139612</v>
      </c>
      <c r="C14105" s="151">
        <v>311</v>
      </c>
      <c r="D14105" s="158">
        <v>935.17668430000003</v>
      </c>
      <c r="E14105" s="151">
        <v>12458</v>
      </c>
      <c r="F14105" s="151">
        <v>3</v>
      </c>
      <c r="G14105" s="158">
        <v>17.030771280138538</v>
      </c>
    </row>
    <row r="14106" spans="1:7" x14ac:dyDescent="0.25">
      <c r="A14106" s="147">
        <v>14102</v>
      </c>
      <c r="B14106" s="151">
        <v>21502139613</v>
      </c>
      <c r="C14106" s="151">
        <v>335</v>
      </c>
      <c r="D14106" s="158">
        <v>872.31251069999996</v>
      </c>
      <c r="E14106" s="151">
        <v>13824</v>
      </c>
      <c r="F14106" s="151">
        <v>2</v>
      </c>
      <c r="G14106" s="158">
        <v>7.9325962435060609</v>
      </c>
    </row>
    <row r="14107" spans="1:7" x14ac:dyDescent="0.25">
      <c r="A14107" s="147">
        <v>14103</v>
      </c>
      <c r="B14107" s="151">
        <v>21502139614</v>
      </c>
      <c r="C14107" s="151">
        <v>411</v>
      </c>
      <c r="D14107" s="158">
        <v>922.39132700000005</v>
      </c>
      <c r="E14107" s="151">
        <v>12802</v>
      </c>
      <c r="F14107" s="151">
        <v>2</v>
      </c>
      <c r="G14107" s="158">
        <v>14.739576395364326</v>
      </c>
    </row>
    <row r="14108" spans="1:7" x14ac:dyDescent="0.25">
      <c r="A14108" s="147">
        <v>14104</v>
      </c>
      <c r="B14108" s="151">
        <v>21502139615</v>
      </c>
      <c r="C14108" s="151">
        <v>156</v>
      </c>
      <c r="D14108" s="158">
        <v>1009.134943</v>
      </c>
      <c r="E14108" s="151">
        <v>9025</v>
      </c>
      <c r="F14108" s="151">
        <v>5</v>
      </c>
      <c r="G14108" s="158">
        <v>39.89609697615559</v>
      </c>
    </row>
    <row r="14109" spans="1:7" x14ac:dyDescent="0.25">
      <c r="A14109" s="147">
        <v>14105</v>
      </c>
      <c r="B14109" s="151">
        <v>21502139801</v>
      </c>
      <c r="C14109" s="151">
        <v>187</v>
      </c>
      <c r="D14109" s="158">
        <v>941.84574080000004</v>
      </c>
      <c r="E14109" s="151">
        <v>12216</v>
      </c>
      <c r="F14109" s="151">
        <v>3</v>
      </c>
      <c r="G14109" s="158">
        <v>18.642600239776208</v>
      </c>
    </row>
    <row r="14110" spans="1:7" x14ac:dyDescent="0.25">
      <c r="A14110" s="147">
        <v>14106</v>
      </c>
      <c r="B14110" s="151">
        <v>21502139802</v>
      </c>
      <c r="C14110" s="151">
        <v>497</v>
      </c>
      <c r="D14110" s="158">
        <v>957.59831870000005</v>
      </c>
      <c r="E14110" s="151">
        <v>11664</v>
      </c>
      <c r="F14110" s="151">
        <v>3</v>
      </c>
      <c r="G14110" s="158">
        <v>22.319168775809246</v>
      </c>
    </row>
    <row r="14111" spans="1:7" x14ac:dyDescent="0.25">
      <c r="A14111" s="147">
        <v>14107</v>
      </c>
      <c r="B14111" s="151">
        <v>21502139803</v>
      </c>
      <c r="C14111" s="151">
        <v>348</v>
      </c>
      <c r="D14111" s="158">
        <v>967.49042010000005</v>
      </c>
      <c r="E14111" s="151">
        <v>11233</v>
      </c>
      <c r="F14111" s="151">
        <v>3</v>
      </c>
      <c r="G14111" s="158">
        <v>25.189822832023445</v>
      </c>
    </row>
    <row r="14112" spans="1:7" x14ac:dyDescent="0.25">
      <c r="A14112" s="147">
        <v>14108</v>
      </c>
      <c r="B14112" s="151">
        <v>21502139806</v>
      </c>
      <c r="C14112" s="151">
        <v>313</v>
      </c>
      <c r="D14112" s="158">
        <v>940.75395419999995</v>
      </c>
      <c r="E14112" s="151">
        <v>12260</v>
      </c>
      <c r="F14112" s="151">
        <v>3</v>
      </c>
      <c r="G14112" s="158">
        <v>18.349540428932993</v>
      </c>
    </row>
    <row r="14113" spans="1:7" x14ac:dyDescent="0.25">
      <c r="A14113" s="147">
        <v>14109</v>
      </c>
      <c r="B14113" s="151">
        <v>21502139807</v>
      </c>
      <c r="C14113" s="151">
        <v>305</v>
      </c>
      <c r="D14113" s="158">
        <v>946.054438</v>
      </c>
      <c r="E14113" s="151">
        <v>12057</v>
      </c>
      <c r="F14113" s="151">
        <v>3</v>
      </c>
      <c r="G14113" s="158">
        <v>19.701611828959635</v>
      </c>
    </row>
    <row r="14114" spans="1:7" x14ac:dyDescent="0.25">
      <c r="A14114" s="147">
        <v>14110</v>
      </c>
      <c r="B14114" s="151">
        <v>21502139809</v>
      </c>
      <c r="C14114" s="151">
        <v>114</v>
      </c>
      <c r="D14114" s="158">
        <v>958.35212109999998</v>
      </c>
      <c r="E14114" s="151">
        <v>11634</v>
      </c>
      <c r="F14114" s="151">
        <v>3</v>
      </c>
      <c r="G14114" s="158">
        <v>22.518982283202345</v>
      </c>
    </row>
    <row r="14115" spans="1:7" x14ac:dyDescent="0.25">
      <c r="A14115" s="147">
        <v>14111</v>
      </c>
      <c r="B14115" s="151">
        <v>21502139810</v>
      </c>
      <c r="C14115" s="151">
        <v>210</v>
      </c>
      <c r="D14115" s="158">
        <v>925.65266069999996</v>
      </c>
      <c r="E14115" s="151">
        <v>12721</v>
      </c>
      <c r="F14115" s="151">
        <v>2</v>
      </c>
      <c r="G14115" s="158">
        <v>15.279072865325697</v>
      </c>
    </row>
    <row r="14116" spans="1:7" x14ac:dyDescent="0.25">
      <c r="A14116" s="147">
        <v>14112</v>
      </c>
      <c r="B14116" s="151">
        <v>21502139811</v>
      </c>
      <c r="C14116" s="151">
        <v>428</v>
      </c>
      <c r="D14116" s="158">
        <v>995.97158890000003</v>
      </c>
      <c r="E14116" s="151">
        <v>9851</v>
      </c>
      <c r="F14116" s="151">
        <v>4</v>
      </c>
      <c r="G14116" s="158">
        <v>34.394565072598908</v>
      </c>
    </row>
    <row r="14117" spans="1:7" x14ac:dyDescent="0.25">
      <c r="A14117" s="147">
        <v>14113</v>
      </c>
      <c r="B14117" s="151">
        <v>21502139812</v>
      </c>
      <c r="C14117" s="151">
        <v>312</v>
      </c>
      <c r="D14117" s="158">
        <v>1082.1734630000001</v>
      </c>
      <c r="E14117" s="151">
        <v>2844</v>
      </c>
      <c r="F14117" s="151">
        <v>9</v>
      </c>
      <c r="G14117" s="158">
        <v>81.064339949380582</v>
      </c>
    </row>
    <row r="14118" spans="1:7" x14ac:dyDescent="0.25">
      <c r="A14118" s="147">
        <v>14114</v>
      </c>
      <c r="B14118" s="151">
        <v>21502139813</v>
      </c>
      <c r="C14118" s="151">
        <v>272</v>
      </c>
      <c r="D14118" s="158">
        <v>934.36053460000005</v>
      </c>
      <c r="E14118" s="151">
        <v>12479</v>
      </c>
      <c r="F14118" s="151">
        <v>3</v>
      </c>
      <c r="G14118" s="158">
        <v>16.890901824963368</v>
      </c>
    </row>
    <row r="14119" spans="1:7" x14ac:dyDescent="0.25">
      <c r="A14119" s="147">
        <v>14115</v>
      </c>
      <c r="B14119" s="151">
        <v>21502139814</v>
      </c>
      <c r="C14119" s="151">
        <v>214</v>
      </c>
      <c r="D14119" s="158">
        <v>933.78159129999995</v>
      </c>
      <c r="E14119" s="151">
        <v>12493</v>
      </c>
      <c r="F14119" s="151">
        <v>3</v>
      </c>
      <c r="G14119" s="158">
        <v>16.797655521513256</v>
      </c>
    </row>
    <row r="14120" spans="1:7" x14ac:dyDescent="0.25">
      <c r="A14120" s="147">
        <v>14116</v>
      </c>
      <c r="B14120" s="151">
        <v>21502139815</v>
      </c>
      <c r="C14120" s="151">
        <v>505</v>
      </c>
      <c r="D14120" s="158">
        <v>1025.032905</v>
      </c>
      <c r="E14120" s="151">
        <v>7897</v>
      </c>
      <c r="F14120" s="151">
        <v>6</v>
      </c>
      <c r="G14120" s="158">
        <v>47.40908485413614</v>
      </c>
    </row>
    <row r="14121" spans="1:7" x14ac:dyDescent="0.25">
      <c r="A14121" s="147">
        <v>14117</v>
      </c>
      <c r="B14121" s="151">
        <v>21502139902</v>
      </c>
      <c r="C14121" s="151">
        <v>296</v>
      </c>
      <c r="D14121" s="158">
        <v>978.34384209999996</v>
      </c>
      <c r="E14121" s="151">
        <v>10737</v>
      </c>
      <c r="F14121" s="151">
        <v>4</v>
      </c>
      <c r="G14121" s="158">
        <v>28.493406154256029</v>
      </c>
    </row>
    <row r="14122" spans="1:7" x14ac:dyDescent="0.25">
      <c r="A14122" s="147">
        <v>14118</v>
      </c>
      <c r="B14122" s="151">
        <v>21502139903</v>
      </c>
      <c r="C14122" s="151">
        <v>205</v>
      </c>
      <c r="D14122" s="158">
        <v>912.58243730000004</v>
      </c>
      <c r="E14122" s="151">
        <v>13039</v>
      </c>
      <c r="F14122" s="151">
        <v>2</v>
      </c>
      <c r="G14122" s="158">
        <v>13.16104968695884</v>
      </c>
    </row>
    <row r="14123" spans="1:7" x14ac:dyDescent="0.25">
      <c r="A14123" s="147">
        <v>14119</v>
      </c>
      <c r="B14123" s="151">
        <v>21502139904</v>
      </c>
      <c r="C14123" s="151">
        <v>304</v>
      </c>
      <c r="D14123" s="158">
        <v>813.96140639999999</v>
      </c>
      <c r="E14123" s="151">
        <v>14496</v>
      </c>
      <c r="F14123" s="151">
        <v>1</v>
      </c>
      <c r="G14123" s="158">
        <v>3.4567736779006264</v>
      </c>
    </row>
    <row r="14124" spans="1:7" x14ac:dyDescent="0.25">
      <c r="A14124" s="147">
        <v>14120</v>
      </c>
      <c r="B14124" s="151">
        <v>21502139905</v>
      </c>
      <c r="C14124" s="151">
        <v>251</v>
      </c>
      <c r="D14124" s="158">
        <v>842.70298170000001</v>
      </c>
      <c r="E14124" s="151">
        <v>14218</v>
      </c>
      <c r="F14124" s="151">
        <v>1</v>
      </c>
      <c r="G14124" s="158">
        <v>5.3083788464100179</v>
      </c>
    </row>
    <row r="14125" spans="1:7" x14ac:dyDescent="0.25">
      <c r="A14125" s="147">
        <v>14121</v>
      </c>
      <c r="B14125" s="151">
        <v>21502139906</v>
      </c>
      <c r="C14125" s="151">
        <v>234</v>
      </c>
      <c r="D14125" s="158">
        <v>738.71025759999998</v>
      </c>
      <c r="E14125" s="151">
        <v>14862</v>
      </c>
      <c r="F14125" s="151">
        <v>1</v>
      </c>
      <c r="G14125" s="158">
        <v>1.0190488877048087</v>
      </c>
    </row>
    <row r="14126" spans="1:7" x14ac:dyDescent="0.25">
      <c r="A14126" s="147">
        <v>14122</v>
      </c>
      <c r="B14126" s="151">
        <v>21502139907</v>
      </c>
      <c r="C14126" s="151">
        <v>190</v>
      </c>
      <c r="D14126" s="158">
        <v>600.14515830000005</v>
      </c>
      <c r="E14126" s="151">
        <v>14971</v>
      </c>
      <c r="F14126" s="151">
        <v>1</v>
      </c>
      <c r="G14126" s="158">
        <v>0.29305981084321298</v>
      </c>
    </row>
    <row r="14127" spans="1:7" x14ac:dyDescent="0.25">
      <c r="A14127" s="147">
        <v>14123</v>
      </c>
      <c r="B14127" s="151">
        <v>21502139908</v>
      </c>
      <c r="C14127" s="151">
        <v>354</v>
      </c>
      <c r="D14127" s="158">
        <v>981.02858000000003</v>
      </c>
      <c r="E14127" s="151">
        <v>10612</v>
      </c>
      <c r="F14127" s="151">
        <v>4</v>
      </c>
      <c r="G14127" s="158">
        <v>29.32596243506061</v>
      </c>
    </row>
    <row r="14128" spans="1:7" x14ac:dyDescent="0.25">
      <c r="A14128" s="147">
        <v>14124</v>
      </c>
      <c r="B14128" s="151">
        <v>21502139909</v>
      </c>
      <c r="C14128" s="151">
        <v>499</v>
      </c>
      <c r="D14128" s="158">
        <v>973.35707190000005</v>
      </c>
      <c r="E14128" s="151">
        <v>10980</v>
      </c>
      <c r="F14128" s="151">
        <v>4</v>
      </c>
      <c r="G14128" s="158">
        <v>26.874916744371919</v>
      </c>
    </row>
    <row r="14129" spans="1:7" x14ac:dyDescent="0.25">
      <c r="A14129" s="147">
        <v>14125</v>
      </c>
      <c r="B14129" s="151">
        <v>21502139910</v>
      </c>
      <c r="C14129" s="151">
        <v>410</v>
      </c>
      <c r="D14129" s="158">
        <v>990.90108599999996</v>
      </c>
      <c r="E14129" s="151">
        <v>10105</v>
      </c>
      <c r="F14129" s="151">
        <v>4</v>
      </c>
      <c r="G14129" s="158">
        <v>32.702810710004002</v>
      </c>
    </row>
    <row r="14130" spans="1:7" x14ac:dyDescent="0.25">
      <c r="A14130" s="147">
        <v>14126</v>
      </c>
      <c r="B14130" s="151">
        <v>21502139911</v>
      </c>
      <c r="C14130" s="151">
        <v>785</v>
      </c>
      <c r="D14130" s="158">
        <v>999.47108379999997</v>
      </c>
      <c r="E14130" s="151">
        <v>9633</v>
      </c>
      <c r="F14130" s="151">
        <v>5</v>
      </c>
      <c r="G14130" s="158">
        <v>35.846543226322098</v>
      </c>
    </row>
    <row r="14131" spans="1:7" x14ac:dyDescent="0.25">
      <c r="A14131" s="147">
        <v>14127</v>
      </c>
      <c r="B14131" s="151">
        <v>21502139912</v>
      </c>
      <c r="C14131" s="151">
        <v>399</v>
      </c>
      <c r="D14131" s="158">
        <v>962.11339889999999</v>
      </c>
      <c r="E14131" s="151">
        <v>11468</v>
      </c>
      <c r="F14131" s="151">
        <v>3</v>
      </c>
      <c r="G14131" s="158">
        <v>23.62461702411083</v>
      </c>
    </row>
    <row r="14132" spans="1:7" x14ac:dyDescent="0.25">
      <c r="A14132" s="147">
        <v>14128</v>
      </c>
      <c r="B14132" s="151">
        <v>21502139913</v>
      </c>
      <c r="C14132" s="151">
        <v>390</v>
      </c>
      <c r="D14132" s="158">
        <v>875.38740150000001</v>
      </c>
      <c r="E14132" s="151">
        <v>13775</v>
      </c>
      <c r="F14132" s="151">
        <v>2</v>
      </c>
      <c r="G14132" s="158">
        <v>8.2589583055814568</v>
      </c>
    </row>
    <row r="14133" spans="1:7" x14ac:dyDescent="0.25">
      <c r="A14133" s="147">
        <v>14129</v>
      </c>
      <c r="B14133" s="151">
        <v>21502139914</v>
      </c>
      <c r="C14133" s="151">
        <v>540</v>
      </c>
      <c r="D14133" s="158">
        <v>936.75755279999998</v>
      </c>
      <c r="E14133" s="151">
        <v>12395</v>
      </c>
      <c r="F14133" s="151">
        <v>3</v>
      </c>
      <c r="G14133" s="158">
        <v>17.450379645664047</v>
      </c>
    </row>
    <row r="14134" spans="1:7" x14ac:dyDescent="0.25">
      <c r="A14134" s="147">
        <v>14130</v>
      </c>
      <c r="B14134" s="151">
        <v>21502139915</v>
      </c>
      <c r="C14134" s="151">
        <v>683</v>
      </c>
      <c r="D14134" s="158">
        <v>966.69524409999997</v>
      </c>
      <c r="E14134" s="151">
        <v>11268</v>
      </c>
      <c r="F14134" s="151">
        <v>3</v>
      </c>
      <c r="G14134" s="158">
        <v>24.956707073398164</v>
      </c>
    </row>
    <row r="14135" spans="1:7" x14ac:dyDescent="0.25">
      <c r="A14135" s="147">
        <v>14131</v>
      </c>
      <c r="B14135" s="151">
        <v>21502139916</v>
      </c>
      <c r="C14135" s="151">
        <v>281</v>
      </c>
      <c r="D14135" s="158">
        <v>909.6249765</v>
      </c>
      <c r="E14135" s="151">
        <v>13110</v>
      </c>
      <c r="F14135" s="151">
        <v>2</v>
      </c>
      <c r="G14135" s="158">
        <v>12.688157719461834</v>
      </c>
    </row>
    <row r="14136" spans="1:7" x14ac:dyDescent="0.25">
      <c r="A14136" s="147">
        <v>14132</v>
      </c>
      <c r="B14136" s="151">
        <v>21502139917</v>
      </c>
      <c r="C14136" s="151">
        <v>323</v>
      </c>
      <c r="D14136" s="158">
        <v>1006.741907</v>
      </c>
      <c r="E14136" s="151">
        <v>9198</v>
      </c>
      <c r="F14136" s="151">
        <v>5</v>
      </c>
      <c r="G14136" s="158">
        <v>38.743839083522047</v>
      </c>
    </row>
    <row r="14137" spans="1:7" x14ac:dyDescent="0.25">
      <c r="A14137" s="147">
        <v>14133</v>
      </c>
      <c r="B14137" s="151">
        <v>21502146901</v>
      </c>
      <c r="C14137" s="151">
        <v>369</v>
      </c>
      <c r="D14137" s="158">
        <v>1114.4445129999999</v>
      </c>
      <c r="E14137" s="151">
        <v>649</v>
      </c>
      <c r="F14137" s="151">
        <v>10</v>
      </c>
      <c r="G14137" s="158">
        <v>95.684028240309047</v>
      </c>
    </row>
    <row r="14138" spans="1:7" x14ac:dyDescent="0.25">
      <c r="A14138" s="147">
        <v>14134</v>
      </c>
      <c r="B14138" s="151">
        <v>21502146902</v>
      </c>
      <c r="C14138" s="151">
        <v>623</v>
      </c>
      <c r="D14138" s="158">
        <v>981.43906010000001</v>
      </c>
      <c r="E14138" s="151">
        <v>10592</v>
      </c>
      <c r="F14138" s="151">
        <v>4</v>
      </c>
      <c r="G14138" s="158">
        <v>29.459171439989344</v>
      </c>
    </row>
    <row r="14139" spans="1:7" x14ac:dyDescent="0.25">
      <c r="A14139" s="147">
        <v>14135</v>
      </c>
      <c r="B14139" s="151">
        <v>21502146903</v>
      </c>
      <c r="C14139" s="151">
        <v>330</v>
      </c>
      <c r="D14139" s="158">
        <v>964.83683010000004</v>
      </c>
      <c r="E14139" s="151">
        <v>11342</v>
      </c>
      <c r="F14139" s="151">
        <v>3</v>
      </c>
      <c r="G14139" s="158">
        <v>24.463833755161847</v>
      </c>
    </row>
    <row r="14140" spans="1:7" x14ac:dyDescent="0.25">
      <c r="A14140" s="147">
        <v>14136</v>
      </c>
      <c r="B14140" s="151">
        <v>21502146904</v>
      </c>
      <c r="C14140" s="151">
        <v>337</v>
      </c>
      <c r="D14140" s="158">
        <v>936.41828999999996</v>
      </c>
      <c r="E14140" s="151">
        <v>12406</v>
      </c>
      <c r="F14140" s="151">
        <v>3</v>
      </c>
      <c r="G14140" s="158">
        <v>17.377114692953242</v>
      </c>
    </row>
    <row r="14141" spans="1:7" x14ac:dyDescent="0.25">
      <c r="A14141" s="147">
        <v>14137</v>
      </c>
      <c r="B14141" s="151">
        <v>21502146905</v>
      </c>
      <c r="C14141" s="151">
        <v>442</v>
      </c>
      <c r="D14141" s="158">
        <v>920.42557420000003</v>
      </c>
      <c r="E14141" s="151">
        <v>12850</v>
      </c>
      <c r="F14141" s="151">
        <v>2</v>
      </c>
      <c r="G14141" s="158">
        <v>14.419874783535366</v>
      </c>
    </row>
    <row r="14142" spans="1:7" x14ac:dyDescent="0.25">
      <c r="A14142" s="147">
        <v>14138</v>
      </c>
      <c r="B14142" s="151">
        <v>21502146906</v>
      </c>
      <c r="C14142" s="151">
        <v>461</v>
      </c>
      <c r="D14142" s="158">
        <v>784.34157589999995</v>
      </c>
      <c r="E14142" s="151">
        <v>14699</v>
      </c>
      <c r="F14142" s="151">
        <v>1</v>
      </c>
      <c r="G14142" s="158">
        <v>2.1047022778739843</v>
      </c>
    </row>
    <row r="14143" spans="1:7" x14ac:dyDescent="0.25">
      <c r="A14143" s="147">
        <v>14139</v>
      </c>
      <c r="B14143" s="151">
        <v>21502146907</v>
      </c>
      <c r="C14143" s="151">
        <v>334</v>
      </c>
      <c r="D14143" s="158">
        <v>919.49440219999997</v>
      </c>
      <c r="E14143" s="151">
        <v>12873</v>
      </c>
      <c r="F14143" s="151">
        <v>2</v>
      </c>
      <c r="G14143" s="158">
        <v>14.266684427867323</v>
      </c>
    </row>
    <row r="14144" spans="1:7" x14ac:dyDescent="0.25">
      <c r="A14144" s="147">
        <v>14140</v>
      </c>
      <c r="B14144" s="151">
        <v>21502146908</v>
      </c>
      <c r="C14144" s="151">
        <v>499</v>
      </c>
      <c r="D14144" s="158">
        <v>783.58389279999994</v>
      </c>
      <c r="E14144" s="151">
        <v>14704</v>
      </c>
      <c r="F14144" s="151">
        <v>1</v>
      </c>
      <c r="G14144" s="158">
        <v>2.0714000266418009</v>
      </c>
    </row>
    <row r="14145" spans="1:7" x14ac:dyDescent="0.25">
      <c r="A14145" s="147">
        <v>14141</v>
      </c>
      <c r="B14145" s="151">
        <v>21502146909</v>
      </c>
      <c r="C14145" s="151">
        <v>203</v>
      </c>
      <c r="D14145" s="158">
        <v>976.31674850000002</v>
      </c>
      <c r="E14145" s="151">
        <v>10846</v>
      </c>
      <c r="F14145" s="151">
        <v>4</v>
      </c>
      <c r="G14145" s="158">
        <v>27.76741707739443</v>
      </c>
    </row>
    <row r="14146" spans="1:7" x14ac:dyDescent="0.25">
      <c r="A14146" s="147">
        <v>14142</v>
      </c>
      <c r="B14146" s="151">
        <v>21502146910</v>
      </c>
      <c r="C14146" s="151">
        <v>487</v>
      </c>
      <c r="D14146" s="158">
        <v>791.31189889999996</v>
      </c>
      <c r="E14146" s="151">
        <v>14658</v>
      </c>
      <c r="F14146" s="151">
        <v>1</v>
      </c>
      <c r="G14146" s="158">
        <v>2.3777807379778872</v>
      </c>
    </row>
    <row r="14147" spans="1:7" x14ac:dyDescent="0.25">
      <c r="A14147" s="147">
        <v>14143</v>
      </c>
      <c r="B14147" s="151">
        <v>21502146911</v>
      </c>
      <c r="C14147" s="151">
        <v>573</v>
      </c>
      <c r="D14147" s="158">
        <v>783.51558350000005</v>
      </c>
      <c r="E14147" s="151">
        <v>14706</v>
      </c>
      <c r="F14147" s="151">
        <v>1</v>
      </c>
      <c r="G14147" s="158">
        <v>2.0580791261489275</v>
      </c>
    </row>
    <row r="14148" spans="1:7" x14ac:dyDescent="0.25">
      <c r="A14148" s="147">
        <v>14144</v>
      </c>
      <c r="B14148" s="151">
        <v>21502146912</v>
      </c>
      <c r="C14148" s="151">
        <v>372</v>
      </c>
      <c r="D14148" s="158">
        <v>847.58017540000003</v>
      </c>
      <c r="E14148" s="151">
        <v>14165</v>
      </c>
      <c r="F14148" s="151">
        <v>1</v>
      </c>
      <c r="G14148" s="158">
        <v>5.6613827094711606</v>
      </c>
    </row>
    <row r="14149" spans="1:7" x14ac:dyDescent="0.25">
      <c r="A14149" s="147">
        <v>14145</v>
      </c>
      <c r="B14149" s="151">
        <v>21502146913</v>
      </c>
      <c r="C14149" s="151">
        <v>241</v>
      </c>
      <c r="D14149" s="158">
        <v>923.12659740000004</v>
      </c>
      <c r="E14149" s="151">
        <v>12786</v>
      </c>
      <c r="F14149" s="151">
        <v>2</v>
      </c>
      <c r="G14149" s="158">
        <v>14.846143599307313</v>
      </c>
    </row>
    <row r="14150" spans="1:7" x14ac:dyDescent="0.25">
      <c r="A14150" s="147">
        <v>14146</v>
      </c>
      <c r="B14150" s="151">
        <v>21502146914</v>
      </c>
      <c r="C14150" s="151">
        <v>391</v>
      </c>
      <c r="D14150" s="158">
        <v>842.23570819999998</v>
      </c>
      <c r="E14150" s="151">
        <v>14226</v>
      </c>
      <c r="F14150" s="151">
        <v>1</v>
      </c>
      <c r="G14150" s="158">
        <v>5.2550952444385244</v>
      </c>
    </row>
    <row r="14151" spans="1:7" x14ac:dyDescent="0.25">
      <c r="A14151" s="147">
        <v>14147</v>
      </c>
      <c r="B14151" s="151">
        <v>21502146915</v>
      </c>
      <c r="C14151" s="151">
        <v>487</v>
      </c>
      <c r="D14151" s="158">
        <v>829.27652680000006</v>
      </c>
      <c r="E14151" s="151">
        <v>14354</v>
      </c>
      <c r="F14151" s="151">
        <v>1</v>
      </c>
      <c r="G14151" s="158">
        <v>4.4025576128946318</v>
      </c>
    </row>
    <row r="14152" spans="1:7" x14ac:dyDescent="0.25">
      <c r="A14152" s="147">
        <v>14148</v>
      </c>
      <c r="B14152" s="151">
        <v>21502146916</v>
      </c>
      <c r="C14152" s="151">
        <v>475</v>
      </c>
      <c r="D14152" s="158">
        <v>890.61107749999996</v>
      </c>
      <c r="E14152" s="151">
        <v>13522</v>
      </c>
      <c r="F14152" s="151">
        <v>2</v>
      </c>
      <c r="G14152" s="158">
        <v>9.9440522179299311</v>
      </c>
    </row>
    <row r="14153" spans="1:7" x14ac:dyDescent="0.25">
      <c r="A14153" s="147">
        <v>14149</v>
      </c>
      <c r="B14153" s="151">
        <v>21502146917</v>
      </c>
      <c r="C14153" s="151">
        <v>429</v>
      </c>
      <c r="D14153" s="158">
        <v>853.49107919999994</v>
      </c>
      <c r="E14153" s="151">
        <v>14096</v>
      </c>
      <c r="F14153" s="151">
        <v>1</v>
      </c>
      <c r="G14153" s="158">
        <v>6.1209537764752895</v>
      </c>
    </row>
    <row r="14154" spans="1:7" x14ac:dyDescent="0.25">
      <c r="A14154" s="147">
        <v>14150</v>
      </c>
      <c r="B14154" s="151">
        <v>21502146918</v>
      </c>
      <c r="C14154" s="151">
        <v>819</v>
      </c>
      <c r="D14154" s="158">
        <v>909.84773849999999</v>
      </c>
      <c r="E14154" s="151">
        <v>13108</v>
      </c>
      <c r="F14154" s="151">
        <v>2</v>
      </c>
      <c r="G14154" s="158">
        <v>12.70147861995471</v>
      </c>
    </row>
    <row r="14155" spans="1:7" x14ac:dyDescent="0.25">
      <c r="A14155" s="147">
        <v>14151</v>
      </c>
      <c r="B14155" s="151">
        <v>21502146919</v>
      </c>
      <c r="C14155" s="151">
        <v>237</v>
      </c>
      <c r="D14155" s="158">
        <v>904.33991230000004</v>
      </c>
      <c r="E14155" s="151">
        <v>13237</v>
      </c>
      <c r="F14155" s="151">
        <v>2</v>
      </c>
      <c r="G14155" s="158">
        <v>11.842280538164381</v>
      </c>
    </row>
    <row r="14156" spans="1:7" x14ac:dyDescent="0.25">
      <c r="A14156" s="147">
        <v>14152</v>
      </c>
      <c r="B14156" s="151">
        <v>21502146920</v>
      </c>
      <c r="C14156" s="151">
        <v>270</v>
      </c>
      <c r="D14156" s="158">
        <v>915.4975273</v>
      </c>
      <c r="E14156" s="151">
        <v>12964</v>
      </c>
      <c r="F14156" s="151">
        <v>2</v>
      </c>
      <c r="G14156" s="158">
        <v>13.660583455441589</v>
      </c>
    </row>
    <row r="14157" spans="1:7" x14ac:dyDescent="0.25">
      <c r="A14157" s="147">
        <v>14153</v>
      </c>
      <c r="B14157" s="151">
        <v>21502146921</v>
      </c>
      <c r="C14157" s="151">
        <v>173</v>
      </c>
      <c r="D14157" s="158">
        <v>957.40211729999999</v>
      </c>
      <c r="E14157" s="151">
        <v>11673</v>
      </c>
      <c r="F14157" s="151">
        <v>3</v>
      </c>
      <c r="G14157" s="158">
        <v>22.259224723591313</v>
      </c>
    </row>
    <row r="14158" spans="1:7" x14ac:dyDescent="0.25">
      <c r="A14158" s="147">
        <v>14154</v>
      </c>
      <c r="B14158" s="151">
        <v>21502146922</v>
      </c>
      <c r="C14158" s="151">
        <v>325</v>
      </c>
      <c r="D14158" s="158">
        <v>763.07681679999996</v>
      </c>
      <c r="E14158" s="151">
        <v>14791</v>
      </c>
      <c r="F14158" s="151">
        <v>1</v>
      </c>
      <c r="G14158" s="158">
        <v>1.4919408552018116</v>
      </c>
    </row>
    <row r="14159" spans="1:7" x14ac:dyDescent="0.25">
      <c r="A14159" s="147">
        <v>14155</v>
      </c>
      <c r="B14159" s="151">
        <v>21502146923</v>
      </c>
      <c r="C14159" s="151">
        <v>721</v>
      </c>
      <c r="D14159" s="158">
        <v>1032.914951</v>
      </c>
      <c r="E14159" s="151">
        <v>7255</v>
      </c>
      <c r="F14159" s="151">
        <v>6</v>
      </c>
      <c r="G14159" s="158">
        <v>51.685093912348478</v>
      </c>
    </row>
    <row r="14160" spans="1:7" x14ac:dyDescent="0.25">
      <c r="A14160" s="147">
        <v>14156</v>
      </c>
      <c r="B14160" s="151">
        <v>21502146924</v>
      </c>
      <c r="C14160" s="151">
        <v>515</v>
      </c>
      <c r="D14160" s="158">
        <v>745.12757580000005</v>
      </c>
      <c r="E14160" s="151">
        <v>14844</v>
      </c>
      <c r="F14160" s="151">
        <v>1</v>
      </c>
      <c r="G14160" s="158">
        <v>1.1389369921406687</v>
      </c>
    </row>
    <row r="14161" spans="1:7" x14ac:dyDescent="0.25">
      <c r="A14161" s="147">
        <v>14157</v>
      </c>
      <c r="B14161" s="151">
        <v>21502146925</v>
      </c>
      <c r="C14161" s="151">
        <v>245</v>
      </c>
      <c r="D14161" s="158">
        <v>1008.288893</v>
      </c>
      <c r="E14161" s="151">
        <v>9092</v>
      </c>
      <c r="F14161" s="151">
        <v>5</v>
      </c>
      <c r="G14161" s="158">
        <v>39.449846809644335</v>
      </c>
    </row>
    <row r="14162" spans="1:7" x14ac:dyDescent="0.25">
      <c r="A14162" s="147">
        <v>14158</v>
      </c>
      <c r="B14162" s="151">
        <v>21502146926</v>
      </c>
      <c r="C14162" s="151">
        <v>439</v>
      </c>
      <c r="D14162" s="158">
        <v>809.87838420000003</v>
      </c>
      <c r="E14162" s="151">
        <v>14527</v>
      </c>
      <c r="F14162" s="151">
        <v>1</v>
      </c>
      <c r="G14162" s="158">
        <v>3.2502997202610899</v>
      </c>
    </row>
    <row r="14163" spans="1:7" x14ac:dyDescent="0.25">
      <c r="A14163" s="147">
        <v>14159</v>
      </c>
      <c r="B14163" s="151">
        <v>21502146927</v>
      </c>
      <c r="C14163" s="151">
        <v>438</v>
      </c>
      <c r="D14163" s="158">
        <v>954.30502379999996</v>
      </c>
      <c r="E14163" s="151">
        <v>11787</v>
      </c>
      <c r="F14163" s="151">
        <v>3</v>
      </c>
      <c r="G14163" s="158">
        <v>21.499933395497536</v>
      </c>
    </row>
    <row r="14164" spans="1:7" x14ac:dyDescent="0.25">
      <c r="A14164" s="147">
        <v>14160</v>
      </c>
      <c r="B14164" s="151">
        <v>21502146928</v>
      </c>
      <c r="C14164" s="151">
        <v>556</v>
      </c>
      <c r="D14164" s="158">
        <v>1004.958575</v>
      </c>
      <c r="E14164" s="151">
        <v>9327</v>
      </c>
      <c r="F14164" s="151">
        <v>5</v>
      </c>
      <c r="G14164" s="158">
        <v>37.884641001731715</v>
      </c>
    </row>
    <row r="14165" spans="1:7" x14ac:dyDescent="0.25">
      <c r="A14165" s="147">
        <v>14161</v>
      </c>
      <c r="B14165" s="151">
        <v>21502146929</v>
      </c>
      <c r="C14165" s="151">
        <v>290</v>
      </c>
      <c r="D14165" s="158">
        <v>577.73667290000003</v>
      </c>
      <c r="E14165" s="151">
        <v>14975</v>
      </c>
      <c r="F14165" s="151">
        <v>1</v>
      </c>
      <c r="G14165" s="158">
        <v>0.26641800985746633</v>
      </c>
    </row>
    <row r="14166" spans="1:7" x14ac:dyDescent="0.25">
      <c r="A14166" s="147">
        <v>14162</v>
      </c>
      <c r="B14166" s="151">
        <v>21502146930</v>
      </c>
      <c r="C14166" s="151">
        <v>397</v>
      </c>
      <c r="D14166" s="158">
        <v>918.65652309999996</v>
      </c>
      <c r="E14166" s="151">
        <v>12893</v>
      </c>
      <c r="F14166" s="151">
        <v>2</v>
      </c>
      <c r="G14166" s="158">
        <v>14.133475422938591</v>
      </c>
    </row>
    <row r="14167" spans="1:7" x14ac:dyDescent="0.25">
      <c r="A14167" s="147">
        <v>14163</v>
      </c>
      <c r="B14167" s="151">
        <v>21502146931</v>
      </c>
      <c r="C14167" s="151">
        <v>321</v>
      </c>
      <c r="D14167" s="158">
        <v>802.73218729999996</v>
      </c>
      <c r="E14167" s="151">
        <v>14578</v>
      </c>
      <c r="F14167" s="151">
        <v>1</v>
      </c>
      <c r="G14167" s="158">
        <v>2.9106167576928201</v>
      </c>
    </row>
    <row r="14168" spans="1:7" x14ac:dyDescent="0.25">
      <c r="A14168" s="147">
        <v>14164</v>
      </c>
      <c r="B14168" s="151">
        <v>21502146932</v>
      </c>
      <c r="C14168" s="151">
        <v>382</v>
      </c>
      <c r="D14168" s="158">
        <v>944.69669669999996</v>
      </c>
      <c r="E14168" s="151">
        <v>12118</v>
      </c>
      <c r="F14168" s="151">
        <v>3</v>
      </c>
      <c r="G14168" s="158">
        <v>19.295324363927001</v>
      </c>
    </row>
    <row r="14169" spans="1:7" x14ac:dyDescent="0.25">
      <c r="A14169" s="147">
        <v>14165</v>
      </c>
      <c r="B14169" s="151">
        <v>21502146933</v>
      </c>
      <c r="C14169" s="151">
        <v>427</v>
      </c>
      <c r="D14169" s="158">
        <v>1004.209196</v>
      </c>
      <c r="E14169" s="151">
        <v>9373</v>
      </c>
      <c r="F14169" s="151">
        <v>5</v>
      </c>
      <c r="G14169" s="158">
        <v>37.578260290395633</v>
      </c>
    </row>
    <row r="14170" spans="1:7" x14ac:dyDescent="0.25">
      <c r="A14170" s="147">
        <v>14166</v>
      </c>
      <c r="B14170" s="151">
        <v>21502146934</v>
      </c>
      <c r="C14170" s="151">
        <v>584</v>
      </c>
      <c r="D14170" s="158">
        <v>945.54531910000003</v>
      </c>
      <c r="E14170" s="151">
        <v>12081</v>
      </c>
      <c r="F14170" s="151">
        <v>3</v>
      </c>
      <c r="G14170" s="158">
        <v>19.541761023045158</v>
      </c>
    </row>
    <row r="14171" spans="1:7" x14ac:dyDescent="0.25">
      <c r="A14171" s="147">
        <v>14167</v>
      </c>
      <c r="B14171" s="151">
        <v>21502146935</v>
      </c>
      <c r="C14171" s="151">
        <v>604</v>
      </c>
      <c r="D14171" s="158">
        <v>760.82533899999999</v>
      </c>
      <c r="E14171" s="151">
        <v>14796</v>
      </c>
      <c r="F14171" s="151">
        <v>1</v>
      </c>
      <c r="G14171" s="158">
        <v>1.4586386039696284</v>
      </c>
    </row>
    <row r="14172" spans="1:7" x14ac:dyDescent="0.25">
      <c r="A14172" s="147">
        <v>14168</v>
      </c>
      <c r="B14172" s="151">
        <v>21502146936</v>
      </c>
      <c r="C14172" s="151">
        <v>277</v>
      </c>
      <c r="D14172" s="158">
        <v>985.3592079</v>
      </c>
      <c r="E14172" s="151">
        <v>10404</v>
      </c>
      <c r="F14172" s="151">
        <v>4</v>
      </c>
      <c r="G14172" s="158">
        <v>30.711336086319434</v>
      </c>
    </row>
    <row r="14173" spans="1:7" x14ac:dyDescent="0.25">
      <c r="A14173" s="147">
        <v>14169</v>
      </c>
      <c r="B14173" s="151">
        <v>21502146937</v>
      </c>
      <c r="C14173" s="151">
        <v>441</v>
      </c>
      <c r="D14173" s="158">
        <v>969.36792319999995</v>
      </c>
      <c r="E14173" s="151">
        <v>11153</v>
      </c>
      <c r="F14173" s="151">
        <v>3</v>
      </c>
      <c r="G14173" s="158">
        <v>25.722658851738377</v>
      </c>
    </row>
    <row r="14174" spans="1:7" x14ac:dyDescent="0.25">
      <c r="A14174" s="147">
        <v>14170</v>
      </c>
      <c r="B14174" s="151">
        <v>21502146938</v>
      </c>
      <c r="C14174" s="151">
        <v>265</v>
      </c>
      <c r="D14174" s="158">
        <v>1019.163399</v>
      </c>
      <c r="E14174" s="151">
        <v>8345</v>
      </c>
      <c r="F14174" s="151">
        <v>5</v>
      </c>
      <c r="G14174" s="158">
        <v>44.425203143732517</v>
      </c>
    </row>
    <row r="14175" spans="1:7" x14ac:dyDescent="0.25">
      <c r="A14175" s="147">
        <v>14171</v>
      </c>
      <c r="B14175" s="151">
        <v>21502146939</v>
      </c>
      <c r="C14175" s="151">
        <v>396</v>
      </c>
      <c r="D14175" s="158">
        <v>961.3476144</v>
      </c>
      <c r="E14175" s="151">
        <v>11504</v>
      </c>
      <c r="F14175" s="151">
        <v>3</v>
      </c>
      <c r="G14175" s="158">
        <v>23.384840815239112</v>
      </c>
    </row>
    <row r="14176" spans="1:7" x14ac:dyDescent="0.25">
      <c r="A14176" s="147">
        <v>14172</v>
      </c>
      <c r="B14176" s="151">
        <v>21502146940</v>
      </c>
      <c r="C14176" s="151">
        <v>292</v>
      </c>
      <c r="D14176" s="158">
        <v>1015.021922</v>
      </c>
      <c r="E14176" s="151">
        <v>8638</v>
      </c>
      <c r="F14176" s="151">
        <v>5</v>
      </c>
      <c r="G14176" s="158">
        <v>42.473691221526579</v>
      </c>
    </row>
    <row r="14177" spans="1:7" x14ac:dyDescent="0.25">
      <c r="A14177" s="147">
        <v>14173</v>
      </c>
      <c r="B14177" s="151">
        <v>21502146941</v>
      </c>
      <c r="C14177" s="151">
        <v>249</v>
      </c>
      <c r="D14177" s="158">
        <v>987.94792570000004</v>
      </c>
      <c r="E14177" s="151">
        <v>10266</v>
      </c>
      <c r="F14177" s="151">
        <v>4</v>
      </c>
      <c r="G14177" s="158">
        <v>31.630478220327696</v>
      </c>
    </row>
    <row r="14178" spans="1:7" x14ac:dyDescent="0.25">
      <c r="A14178" s="147">
        <v>14174</v>
      </c>
      <c r="B14178" s="151">
        <v>21502146942</v>
      </c>
      <c r="C14178" s="151">
        <v>341</v>
      </c>
      <c r="D14178" s="158">
        <v>887.97454760000005</v>
      </c>
      <c r="E14178" s="151">
        <v>13568</v>
      </c>
      <c r="F14178" s="151">
        <v>2</v>
      </c>
      <c r="G14178" s="158">
        <v>9.6376715065938452</v>
      </c>
    </row>
    <row r="14179" spans="1:7" x14ac:dyDescent="0.25">
      <c r="A14179" s="147">
        <v>14175</v>
      </c>
      <c r="B14179" s="151">
        <v>21502146943</v>
      </c>
      <c r="C14179" s="151">
        <v>533</v>
      </c>
      <c r="D14179" s="158">
        <v>506.62993599999999</v>
      </c>
      <c r="E14179" s="151">
        <v>14984</v>
      </c>
      <c r="F14179" s="151">
        <v>1</v>
      </c>
      <c r="G14179" s="158">
        <v>0.20647395763953644</v>
      </c>
    </row>
    <row r="14180" spans="1:7" x14ac:dyDescent="0.25">
      <c r="A14180" s="147">
        <v>14176</v>
      </c>
      <c r="B14180" s="151">
        <v>21502146944</v>
      </c>
      <c r="C14180" s="151">
        <v>427</v>
      </c>
      <c r="D14180" s="158">
        <v>786.48853310000004</v>
      </c>
      <c r="E14180" s="151">
        <v>14690</v>
      </c>
      <c r="F14180" s="151">
        <v>1</v>
      </c>
      <c r="G14180" s="158">
        <v>2.1646463300919141</v>
      </c>
    </row>
    <row r="14181" spans="1:7" x14ac:dyDescent="0.25">
      <c r="A14181" s="147">
        <v>14177</v>
      </c>
      <c r="B14181" s="151">
        <v>21502147001</v>
      </c>
      <c r="C14181" s="151">
        <v>403</v>
      </c>
      <c r="D14181" s="158">
        <v>1037.0370519999999</v>
      </c>
      <c r="E14181" s="151">
        <v>6967</v>
      </c>
      <c r="F14181" s="151">
        <v>6</v>
      </c>
      <c r="G14181" s="158">
        <v>53.603303583322237</v>
      </c>
    </row>
    <row r="14182" spans="1:7" x14ac:dyDescent="0.25">
      <c r="A14182" s="147">
        <v>14178</v>
      </c>
      <c r="B14182" s="151">
        <v>21502147002</v>
      </c>
      <c r="C14182" s="151">
        <v>861</v>
      </c>
      <c r="D14182" s="158">
        <v>1000.050071</v>
      </c>
      <c r="E14182" s="151">
        <v>9604</v>
      </c>
      <c r="F14182" s="151">
        <v>5</v>
      </c>
      <c r="G14182" s="158">
        <v>36.039696283468764</v>
      </c>
    </row>
    <row r="14183" spans="1:7" x14ac:dyDescent="0.25">
      <c r="A14183" s="147">
        <v>14179</v>
      </c>
      <c r="B14183" s="151">
        <v>21502147003</v>
      </c>
      <c r="C14183" s="151">
        <v>451</v>
      </c>
      <c r="D14183" s="158">
        <v>945.87759210000002</v>
      </c>
      <c r="E14183" s="151">
        <v>12066</v>
      </c>
      <c r="F14183" s="151">
        <v>3</v>
      </c>
      <c r="G14183" s="158">
        <v>19.641667776741709</v>
      </c>
    </row>
    <row r="14184" spans="1:7" x14ac:dyDescent="0.25">
      <c r="A14184" s="147">
        <v>14180</v>
      </c>
      <c r="B14184" s="151">
        <v>21502147004</v>
      </c>
      <c r="C14184" s="151">
        <v>543</v>
      </c>
      <c r="D14184" s="158">
        <v>973.34159409999995</v>
      </c>
      <c r="E14184" s="151">
        <v>10983</v>
      </c>
      <c r="F14184" s="151">
        <v>4</v>
      </c>
      <c r="G14184" s="158">
        <v>26.854935393632612</v>
      </c>
    </row>
    <row r="14185" spans="1:7" x14ac:dyDescent="0.25">
      <c r="A14185" s="147">
        <v>14181</v>
      </c>
      <c r="B14185" s="151">
        <v>21502147005</v>
      </c>
      <c r="C14185" s="151">
        <v>557</v>
      </c>
      <c r="D14185" s="158">
        <v>978.70156020000002</v>
      </c>
      <c r="E14185" s="151">
        <v>10724</v>
      </c>
      <c r="F14185" s="151">
        <v>4</v>
      </c>
      <c r="G14185" s="158">
        <v>28.579992007459705</v>
      </c>
    </row>
    <row r="14186" spans="1:7" x14ac:dyDescent="0.25">
      <c r="A14186" s="147">
        <v>14182</v>
      </c>
      <c r="B14186" s="151">
        <v>21502147006</v>
      </c>
      <c r="C14186" s="151">
        <v>396</v>
      </c>
      <c r="D14186" s="158">
        <v>888.29019419999997</v>
      </c>
      <c r="E14186" s="151">
        <v>13564</v>
      </c>
      <c r="F14186" s="151">
        <v>2</v>
      </c>
      <c r="G14186" s="158">
        <v>9.6643133075795919</v>
      </c>
    </row>
    <row r="14187" spans="1:7" x14ac:dyDescent="0.25">
      <c r="A14187" s="147">
        <v>14183</v>
      </c>
      <c r="B14187" s="151">
        <v>21502147007</v>
      </c>
      <c r="C14187" s="151">
        <v>617</v>
      </c>
      <c r="D14187" s="158">
        <v>975.2638925</v>
      </c>
      <c r="E14187" s="151">
        <v>10898</v>
      </c>
      <c r="F14187" s="151">
        <v>4</v>
      </c>
      <c r="G14187" s="158">
        <v>27.421073664579726</v>
      </c>
    </row>
    <row r="14188" spans="1:7" x14ac:dyDescent="0.25">
      <c r="A14188" s="147">
        <v>14184</v>
      </c>
      <c r="B14188" s="151">
        <v>21502147008</v>
      </c>
      <c r="C14188" s="151">
        <v>451</v>
      </c>
      <c r="D14188" s="158">
        <v>838.47312030000001</v>
      </c>
      <c r="E14188" s="151">
        <v>14257</v>
      </c>
      <c r="F14188" s="151">
        <v>1</v>
      </c>
      <c r="G14188" s="158">
        <v>5.0486212867989879</v>
      </c>
    </row>
    <row r="14189" spans="1:7" x14ac:dyDescent="0.25">
      <c r="A14189" s="147">
        <v>14185</v>
      </c>
      <c r="B14189" s="151">
        <v>21502147009</v>
      </c>
      <c r="C14189" s="151">
        <v>525</v>
      </c>
      <c r="D14189" s="158">
        <v>861.61685169999998</v>
      </c>
      <c r="E14189" s="151">
        <v>13984</v>
      </c>
      <c r="F14189" s="151">
        <v>1</v>
      </c>
      <c r="G14189" s="158">
        <v>6.8669242040761951</v>
      </c>
    </row>
    <row r="14190" spans="1:7" x14ac:dyDescent="0.25">
      <c r="A14190" s="147">
        <v>14186</v>
      </c>
      <c r="B14190" s="151">
        <v>21502147010</v>
      </c>
      <c r="C14190" s="151">
        <v>312</v>
      </c>
      <c r="D14190" s="158">
        <v>944.4334556</v>
      </c>
      <c r="E14190" s="151">
        <v>12128</v>
      </c>
      <c r="F14190" s="151">
        <v>3</v>
      </c>
      <c r="G14190" s="158">
        <v>19.228719861462633</v>
      </c>
    </row>
    <row r="14191" spans="1:7" x14ac:dyDescent="0.25">
      <c r="A14191" s="147">
        <v>14187</v>
      </c>
      <c r="B14191" s="151">
        <v>21502147011</v>
      </c>
      <c r="C14191" s="151">
        <v>976</v>
      </c>
      <c r="D14191" s="158">
        <v>1008.646608</v>
      </c>
      <c r="E14191" s="151">
        <v>9068</v>
      </c>
      <c r="F14191" s="151">
        <v>5</v>
      </c>
      <c r="G14191" s="158">
        <v>39.609697615558815</v>
      </c>
    </row>
    <row r="14192" spans="1:7" x14ac:dyDescent="0.25">
      <c r="A14192" s="147">
        <v>14188</v>
      </c>
      <c r="B14192" s="151">
        <v>21502147012</v>
      </c>
      <c r="C14192" s="151">
        <v>259</v>
      </c>
      <c r="D14192" s="158">
        <v>645.13607509999997</v>
      </c>
      <c r="E14192" s="151">
        <v>14954</v>
      </c>
      <c r="F14192" s="151">
        <v>1</v>
      </c>
      <c r="G14192" s="158">
        <v>0.40628746503263624</v>
      </c>
    </row>
    <row r="14193" spans="1:7" x14ac:dyDescent="0.25">
      <c r="A14193" s="147">
        <v>14189</v>
      </c>
      <c r="B14193" s="151">
        <v>21502147013</v>
      </c>
      <c r="C14193" s="151">
        <v>903</v>
      </c>
      <c r="D14193" s="158">
        <v>938.61827100000005</v>
      </c>
      <c r="E14193" s="151">
        <v>12319</v>
      </c>
      <c r="F14193" s="151">
        <v>3</v>
      </c>
      <c r="G14193" s="158">
        <v>17.956573864393231</v>
      </c>
    </row>
    <row r="14194" spans="1:7" x14ac:dyDescent="0.25">
      <c r="A14194" s="147">
        <v>14190</v>
      </c>
      <c r="B14194" s="151">
        <v>21502147014</v>
      </c>
      <c r="C14194" s="151">
        <v>913</v>
      </c>
      <c r="D14194" s="158">
        <v>1013.735572</v>
      </c>
      <c r="E14194" s="151">
        <v>8721</v>
      </c>
      <c r="F14194" s="151">
        <v>5</v>
      </c>
      <c r="G14194" s="158">
        <v>41.920873851072329</v>
      </c>
    </row>
    <row r="14195" spans="1:7" x14ac:dyDescent="0.25">
      <c r="A14195" s="147">
        <v>14191</v>
      </c>
      <c r="B14195" s="151">
        <v>21502147015</v>
      </c>
      <c r="C14195" s="151">
        <v>407</v>
      </c>
      <c r="D14195" s="158">
        <v>820.38435570000001</v>
      </c>
      <c r="E14195" s="151">
        <v>14438</v>
      </c>
      <c r="F14195" s="151">
        <v>1</v>
      </c>
      <c r="G14195" s="158">
        <v>3.8430797921939521</v>
      </c>
    </row>
    <row r="14196" spans="1:7" x14ac:dyDescent="0.25">
      <c r="A14196" s="147">
        <v>14192</v>
      </c>
      <c r="B14196" s="151">
        <v>21502147016</v>
      </c>
      <c r="C14196" s="151">
        <v>433</v>
      </c>
      <c r="D14196" s="158">
        <v>832.09350649999999</v>
      </c>
      <c r="E14196" s="151">
        <v>14329</v>
      </c>
      <c r="F14196" s="151">
        <v>1</v>
      </c>
      <c r="G14196" s="158">
        <v>4.5690688690555481</v>
      </c>
    </row>
    <row r="14197" spans="1:7" x14ac:dyDescent="0.25">
      <c r="A14197" s="147">
        <v>14193</v>
      </c>
      <c r="B14197" s="151">
        <v>21502147017</v>
      </c>
      <c r="C14197" s="151">
        <v>476</v>
      </c>
      <c r="D14197" s="158">
        <v>728.9159234</v>
      </c>
      <c r="E14197" s="151">
        <v>14885</v>
      </c>
      <c r="F14197" s="151">
        <v>1</v>
      </c>
      <c r="G14197" s="158">
        <v>0.86585853203676577</v>
      </c>
    </row>
    <row r="14198" spans="1:7" x14ac:dyDescent="0.25">
      <c r="A14198" s="147">
        <v>14194</v>
      </c>
      <c r="B14198" s="151">
        <v>21502147018</v>
      </c>
      <c r="C14198" s="151">
        <v>289</v>
      </c>
      <c r="D14198" s="158">
        <v>1044.7192480000001</v>
      </c>
      <c r="E14198" s="151">
        <v>6272</v>
      </c>
      <c r="F14198" s="151">
        <v>7</v>
      </c>
      <c r="G14198" s="158">
        <v>58.232316504595715</v>
      </c>
    </row>
    <row r="14199" spans="1:7" x14ac:dyDescent="0.25">
      <c r="A14199" s="147">
        <v>14195</v>
      </c>
      <c r="B14199" s="151">
        <v>21502147019</v>
      </c>
      <c r="C14199" s="151">
        <v>956</v>
      </c>
      <c r="D14199" s="158">
        <v>1002.999546</v>
      </c>
      <c r="E14199" s="151">
        <v>9444</v>
      </c>
      <c r="F14199" s="151">
        <v>5</v>
      </c>
      <c r="G14199" s="158">
        <v>37.105368322898627</v>
      </c>
    </row>
    <row r="14200" spans="1:7" x14ac:dyDescent="0.25">
      <c r="A14200" s="147">
        <v>14196</v>
      </c>
      <c r="B14200" s="151">
        <v>21502147020</v>
      </c>
      <c r="C14200" s="151">
        <v>377</v>
      </c>
      <c r="D14200" s="158">
        <v>945.80003950000003</v>
      </c>
      <c r="E14200" s="151">
        <v>12072</v>
      </c>
      <c r="F14200" s="151">
        <v>3</v>
      </c>
      <c r="G14200" s="158">
        <v>19.601705075263087</v>
      </c>
    </row>
    <row r="14201" spans="1:7" x14ac:dyDescent="0.25">
      <c r="A14201" s="147">
        <v>14197</v>
      </c>
      <c r="B14201" s="151">
        <v>21502147021</v>
      </c>
      <c r="C14201" s="151">
        <v>331</v>
      </c>
      <c r="D14201" s="158">
        <v>942.41516179999996</v>
      </c>
      <c r="E14201" s="151">
        <v>12203</v>
      </c>
      <c r="F14201" s="151">
        <v>3</v>
      </c>
      <c r="G14201" s="158">
        <v>18.729186092979884</v>
      </c>
    </row>
    <row r="14202" spans="1:7" x14ac:dyDescent="0.25">
      <c r="A14202" s="147">
        <v>14198</v>
      </c>
      <c r="B14202" s="151">
        <v>21502147022</v>
      </c>
      <c r="C14202" s="151">
        <v>294</v>
      </c>
      <c r="D14202" s="158">
        <v>1009.578797</v>
      </c>
      <c r="E14202" s="151">
        <v>9001</v>
      </c>
      <c r="F14202" s="151">
        <v>5</v>
      </c>
      <c r="G14202" s="158">
        <v>40.055947782070064</v>
      </c>
    </row>
    <row r="14203" spans="1:7" x14ac:dyDescent="0.25">
      <c r="A14203" s="147">
        <v>14199</v>
      </c>
      <c r="B14203" s="151">
        <v>21502147023</v>
      </c>
      <c r="C14203" s="151">
        <v>401</v>
      </c>
      <c r="D14203" s="158">
        <v>718.37942190000001</v>
      </c>
      <c r="E14203" s="151">
        <v>14908</v>
      </c>
      <c r="F14203" s="151">
        <v>1</v>
      </c>
      <c r="G14203" s="158">
        <v>0.71266817636872259</v>
      </c>
    </row>
    <row r="14204" spans="1:7" x14ac:dyDescent="0.25">
      <c r="A14204" s="147">
        <v>14200</v>
      </c>
      <c r="B14204" s="151">
        <v>21502147024</v>
      </c>
      <c r="C14204" s="151">
        <v>265</v>
      </c>
      <c r="D14204" s="158">
        <v>1019.221396</v>
      </c>
      <c r="E14204" s="151">
        <v>8340</v>
      </c>
      <c r="F14204" s="151">
        <v>5</v>
      </c>
      <c r="G14204" s="158">
        <v>44.458505394964696</v>
      </c>
    </row>
    <row r="14205" spans="1:7" x14ac:dyDescent="0.25">
      <c r="A14205" s="147">
        <v>14201</v>
      </c>
      <c r="B14205" s="151">
        <v>21502147025</v>
      </c>
      <c r="C14205" s="151">
        <v>224</v>
      </c>
      <c r="D14205" s="158">
        <v>989.54128119999996</v>
      </c>
      <c r="E14205" s="151">
        <v>10184</v>
      </c>
      <c r="F14205" s="151">
        <v>4</v>
      </c>
      <c r="G14205" s="158">
        <v>32.176635140535495</v>
      </c>
    </row>
    <row r="14206" spans="1:7" x14ac:dyDescent="0.25">
      <c r="A14206" s="147">
        <v>14202</v>
      </c>
      <c r="B14206" s="151">
        <v>21502147026</v>
      </c>
      <c r="C14206" s="151">
        <v>450</v>
      </c>
      <c r="D14206" s="158">
        <v>932.15604729999995</v>
      </c>
      <c r="E14206" s="151">
        <v>12544</v>
      </c>
      <c r="F14206" s="151">
        <v>2</v>
      </c>
      <c r="G14206" s="158">
        <v>16.457972558944984</v>
      </c>
    </row>
    <row r="14207" spans="1:7" x14ac:dyDescent="0.25">
      <c r="A14207" s="147">
        <v>14203</v>
      </c>
      <c r="B14207" s="151">
        <v>21502147027</v>
      </c>
      <c r="C14207" s="151">
        <v>1216</v>
      </c>
      <c r="D14207" s="158">
        <v>1050.4801050000001</v>
      </c>
      <c r="E14207" s="151">
        <v>5755</v>
      </c>
      <c r="F14207" s="151">
        <v>7</v>
      </c>
      <c r="G14207" s="158">
        <v>61.675769282003465</v>
      </c>
    </row>
    <row r="14208" spans="1:7" x14ac:dyDescent="0.25">
      <c r="A14208" s="147">
        <v>14204</v>
      </c>
      <c r="B14208" s="151">
        <v>21502147028</v>
      </c>
      <c r="C14208" s="151">
        <v>427</v>
      </c>
      <c r="D14208" s="158">
        <v>1030.1639929999999</v>
      </c>
      <c r="E14208" s="151">
        <v>7487</v>
      </c>
      <c r="F14208" s="151">
        <v>6</v>
      </c>
      <c r="G14208" s="158">
        <v>50.139869455175166</v>
      </c>
    </row>
    <row r="14209" spans="1:7" x14ac:dyDescent="0.25">
      <c r="A14209" s="147">
        <v>14205</v>
      </c>
      <c r="B14209" s="151">
        <v>21502147029</v>
      </c>
      <c r="C14209" s="151">
        <v>433</v>
      </c>
      <c r="D14209" s="158">
        <v>986.14107179999996</v>
      </c>
      <c r="E14209" s="151">
        <v>10363</v>
      </c>
      <c r="F14209" s="151">
        <v>4</v>
      </c>
      <c r="G14209" s="158">
        <v>30.984414546423338</v>
      </c>
    </row>
    <row r="14210" spans="1:7" x14ac:dyDescent="0.25">
      <c r="A14210" s="147">
        <v>14206</v>
      </c>
      <c r="B14210" s="151">
        <v>21502147030</v>
      </c>
      <c r="C14210" s="151">
        <v>329</v>
      </c>
      <c r="D14210" s="158">
        <v>727.70911560000002</v>
      </c>
      <c r="E14210" s="151">
        <v>14890</v>
      </c>
      <c r="F14210" s="151">
        <v>1</v>
      </c>
      <c r="G14210" s="158">
        <v>0.83255628080458244</v>
      </c>
    </row>
    <row r="14211" spans="1:7" x14ac:dyDescent="0.25">
      <c r="A14211" s="147">
        <v>14207</v>
      </c>
      <c r="B14211" s="151">
        <v>21502147031</v>
      </c>
      <c r="C14211" s="151">
        <v>286</v>
      </c>
      <c r="D14211" s="158">
        <v>1004.590366</v>
      </c>
      <c r="E14211" s="151">
        <v>9350</v>
      </c>
      <c r="F14211" s="151">
        <v>5</v>
      </c>
      <c r="G14211" s="158">
        <v>37.731450646063678</v>
      </c>
    </row>
    <row r="14212" spans="1:7" x14ac:dyDescent="0.25">
      <c r="A14212" s="147">
        <v>14208</v>
      </c>
      <c r="B14212" s="151">
        <v>21502147032</v>
      </c>
      <c r="C14212" s="151">
        <v>647</v>
      </c>
      <c r="D14212" s="158">
        <v>994.67908829999999</v>
      </c>
      <c r="E14212" s="151">
        <v>9915</v>
      </c>
      <c r="F14212" s="151">
        <v>4</v>
      </c>
      <c r="G14212" s="158">
        <v>33.96829625682696</v>
      </c>
    </row>
    <row r="14213" spans="1:7" x14ac:dyDescent="0.25">
      <c r="A14213" s="147">
        <v>14209</v>
      </c>
      <c r="B14213" s="151">
        <v>21503140001</v>
      </c>
      <c r="C14213" s="151">
        <v>248</v>
      </c>
      <c r="D14213" s="158">
        <v>935.0773815</v>
      </c>
      <c r="E14213" s="151">
        <v>12462</v>
      </c>
      <c r="F14213" s="151">
        <v>3</v>
      </c>
      <c r="G14213" s="158">
        <v>17.004129479152791</v>
      </c>
    </row>
    <row r="14214" spans="1:7" x14ac:dyDescent="0.25">
      <c r="A14214" s="147">
        <v>14210</v>
      </c>
      <c r="B14214" s="151">
        <v>21503140002</v>
      </c>
      <c r="C14214" s="151">
        <v>211</v>
      </c>
      <c r="D14214" s="158">
        <v>881.97579040000005</v>
      </c>
      <c r="E14214" s="151">
        <v>13672</v>
      </c>
      <c r="F14214" s="151">
        <v>2</v>
      </c>
      <c r="G14214" s="158">
        <v>8.9449846809644331</v>
      </c>
    </row>
    <row r="14215" spans="1:7" x14ac:dyDescent="0.25">
      <c r="A14215" s="147">
        <v>14211</v>
      </c>
      <c r="B14215" s="151">
        <v>21503140003</v>
      </c>
      <c r="C14215" s="151">
        <v>225</v>
      </c>
      <c r="D14215" s="158">
        <v>1068.052504</v>
      </c>
      <c r="E14215" s="151">
        <v>4102</v>
      </c>
      <c r="F14215" s="151">
        <v>8</v>
      </c>
      <c r="G14215" s="158">
        <v>72.685493539363264</v>
      </c>
    </row>
    <row r="14216" spans="1:7" x14ac:dyDescent="0.25">
      <c r="A14216" s="147">
        <v>14212</v>
      </c>
      <c r="B14216" s="151">
        <v>21503140004</v>
      </c>
      <c r="C14216" s="151">
        <v>234</v>
      </c>
      <c r="D14216" s="158">
        <v>1015.760362</v>
      </c>
      <c r="E14216" s="151">
        <v>8593</v>
      </c>
      <c r="F14216" s="151">
        <v>5</v>
      </c>
      <c r="G14216" s="158">
        <v>42.773411482616225</v>
      </c>
    </row>
    <row r="14217" spans="1:7" x14ac:dyDescent="0.25">
      <c r="A14217" s="147">
        <v>14213</v>
      </c>
      <c r="B14217" s="151">
        <v>21503140005</v>
      </c>
      <c r="C14217" s="151">
        <v>210</v>
      </c>
      <c r="D14217" s="158">
        <v>905.26220669999998</v>
      </c>
      <c r="E14217" s="151">
        <v>13216</v>
      </c>
      <c r="F14217" s="151">
        <v>2</v>
      </c>
      <c r="G14217" s="158">
        <v>11.982149993339549</v>
      </c>
    </row>
    <row r="14218" spans="1:7" x14ac:dyDescent="0.25">
      <c r="A14218" s="147">
        <v>14214</v>
      </c>
      <c r="B14218" s="151">
        <v>21503140006</v>
      </c>
      <c r="C14218" s="151">
        <v>354</v>
      </c>
      <c r="D14218" s="158">
        <v>986.96444540000005</v>
      </c>
      <c r="E14218" s="151">
        <v>10325</v>
      </c>
      <c r="F14218" s="151">
        <v>4</v>
      </c>
      <c r="G14218" s="158">
        <v>31.23751165578793</v>
      </c>
    </row>
    <row r="14219" spans="1:7" x14ac:dyDescent="0.25">
      <c r="A14219" s="147">
        <v>14215</v>
      </c>
      <c r="B14219" s="151">
        <v>21503140007</v>
      </c>
      <c r="C14219" s="151">
        <v>400</v>
      </c>
      <c r="D14219" s="158">
        <v>968.78554940000004</v>
      </c>
      <c r="E14219" s="151">
        <v>11173</v>
      </c>
      <c r="F14219" s="151">
        <v>3</v>
      </c>
      <c r="G14219" s="158">
        <v>25.589449846809643</v>
      </c>
    </row>
    <row r="14220" spans="1:7" x14ac:dyDescent="0.25">
      <c r="A14220" s="147">
        <v>14216</v>
      </c>
      <c r="B14220" s="151">
        <v>21503140008</v>
      </c>
      <c r="C14220" s="151">
        <v>289</v>
      </c>
      <c r="D14220" s="158">
        <v>906.63692119999996</v>
      </c>
      <c r="E14220" s="151">
        <v>13190</v>
      </c>
      <c r="F14220" s="151">
        <v>2</v>
      </c>
      <c r="G14220" s="158">
        <v>12.155321699746903</v>
      </c>
    </row>
    <row r="14221" spans="1:7" x14ac:dyDescent="0.25">
      <c r="A14221" s="147">
        <v>14217</v>
      </c>
      <c r="B14221" s="151">
        <v>21503140009</v>
      </c>
      <c r="C14221" s="151">
        <v>307</v>
      </c>
      <c r="D14221" s="158">
        <v>1087.4989009999999</v>
      </c>
      <c r="E14221" s="151">
        <v>2383</v>
      </c>
      <c r="F14221" s="151">
        <v>9</v>
      </c>
      <c r="G14221" s="158">
        <v>84.134807512987877</v>
      </c>
    </row>
    <row r="14222" spans="1:7" x14ac:dyDescent="0.25">
      <c r="A14222" s="147">
        <v>14218</v>
      </c>
      <c r="B14222" s="151">
        <v>21503140010</v>
      </c>
      <c r="C14222" s="151">
        <v>169</v>
      </c>
      <c r="D14222" s="158">
        <v>1027.1241749999999</v>
      </c>
      <c r="E14222" s="151">
        <v>7739</v>
      </c>
      <c r="F14222" s="151">
        <v>6</v>
      </c>
      <c r="G14222" s="158">
        <v>48.461435993073131</v>
      </c>
    </row>
    <row r="14223" spans="1:7" x14ac:dyDescent="0.25">
      <c r="A14223" s="147">
        <v>14219</v>
      </c>
      <c r="B14223" s="151">
        <v>21503140011</v>
      </c>
      <c r="C14223" s="151">
        <v>438</v>
      </c>
      <c r="D14223" s="158">
        <v>1040.3195559999999</v>
      </c>
      <c r="E14223" s="151">
        <v>6671</v>
      </c>
      <c r="F14223" s="151">
        <v>6</v>
      </c>
      <c r="G14223" s="158">
        <v>55.574796856267483</v>
      </c>
    </row>
    <row r="14224" spans="1:7" x14ac:dyDescent="0.25">
      <c r="A14224" s="147">
        <v>14220</v>
      </c>
      <c r="B14224" s="151">
        <v>21503140012</v>
      </c>
      <c r="C14224" s="151">
        <v>311</v>
      </c>
      <c r="D14224" s="158">
        <v>913.91236990000004</v>
      </c>
      <c r="E14224" s="151">
        <v>13005</v>
      </c>
      <c r="F14224" s="151">
        <v>2</v>
      </c>
      <c r="G14224" s="158">
        <v>13.387504995337684</v>
      </c>
    </row>
    <row r="14225" spans="1:7" x14ac:dyDescent="0.25">
      <c r="A14225" s="147">
        <v>14221</v>
      </c>
      <c r="B14225" s="151">
        <v>21503140013</v>
      </c>
      <c r="C14225" s="151">
        <v>359</v>
      </c>
      <c r="D14225" s="158">
        <v>951.92319329999998</v>
      </c>
      <c r="E14225" s="151">
        <v>11870</v>
      </c>
      <c r="F14225" s="151">
        <v>3</v>
      </c>
      <c r="G14225" s="158">
        <v>20.947116025043293</v>
      </c>
    </row>
    <row r="14226" spans="1:7" x14ac:dyDescent="0.25">
      <c r="A14226" s="147">
        <v>14222</v>
      </c>
      <c r="B14226" s="151">
        <v>21503140014</v>
      </c>
      <c r="C14226" s="151">
        <v>255</v>
      </c>
      <c r="D14226" s="158">
        <v>920.43456730000003</v>
      </c>
      <c r="E14226" s="151">
        <v>12849</v>
      </c>
      <c r="F14226" s="151">
        <v>2</v>
      </c>
      <c r="G14226" s="158">
        <v>14.426535233781804</v>
      </c>
    </row>
    <row r="14227" spans="1:7" x14ac:dyDescent="0.25">
      <c r="A14227" s="147">
        <v>14223</v>
      </c>
      <c r="B14227" s="151">
        <v>21503140015</v>
      </c>
      <c r="C14227" s="151">
        <v>304</v>
      </c>
      <c r="D14227" s="158">
        <v>898.06990559999997</v>
      </c>
      <c r="E14227" s="151">
        <v>13371</v>
      </c>
      <c r="F14227" s="151">
        <v>2</v>
      </c>
      <c r="G14227" s="158">
        <v>10.949780205141868</v>
      </c>
    </row>
    <row r="14228" spans="1:7" x14ac:dyDescent="0.25">
      <c r="A14228" s="147">
        <v>14224</v>
      </c>
      <c r="B14228" s="151">
        <v>21503140016</v>
      </c>
      <c r="C14228" s="151">
        <v>310</v>
      </c>
      <c r="D14228" s="158">
        <v>1049.6035449999999</v>
      </c>
      <c r="E14228" s="151">
        <v>5844</v>
      </c>
      <c r="F14228" s="151">
        <v>7</v>
      </c>
      <c r="G14228" s="158">
        <v>61.082989210070608</v>
      </c>
    </row>
    <row r="14229" spans="1:7" x14ac:dyDescent="0.25">
      <c r="A14229" s="147">
        <v>14225</v>
      </c>
      <c r="B14229" s="151">
        <v>21503140017</v>
      </c>
      <c r="C14229" s="151">
        <v>312</v>
      </c>
      <c r="D14229" s="158">
        <v>1002.179937</v>
      </c>
      <c r="E14229" s="151">
        <v>9494</v>
      </c>
      <c r="F14229" s="151">
        <v>5</v>
      </c>
      <c r="G14229" s="158">
        <v>36.772345810576795</v>
      </c>
    </row>
    <row r="14230" spans="1:7" x14ac:dyDescent="0.25">
      <c r="A14230" s="147">
        <v>14226</v>
      </c>
      <c r="B14230" s="151">
        <v>21503140018</v>
      </c>
      <c r="C14230" s="151">
        <v>439</v>
      </c>
      <c r="D14230" s="158">
        <v>990.88258580000002</v>
      </c>
      <c r="E14230" s="151">
        <v>10108</v>
      </c>
      <c r="F14230" s="151">
        <v>4</v>
      </c>
      <c r="G14230" s="158">
        <v>32.682829359264687</v>
      </c>
    </row>
    <row r="14231" spans="1:7" x14ac:dyDescent="0.25">
      <c r="A14231" s="147">
        <v>14227</v>
      </c>
      <c r="B14231" s="151">
        <v>21503140019</v>
      </c>
      <c r="C14231" s="151">
        <v>261</v>
      </c>
      <c r="D14231" s="158">
        <v>1018.04822</v>
      </c>
      <c r="E14231" s="151">
        <v>8416</v>
      </c>
      <c r="F14231" s="151">
        <v>5</v>
      </c>
      <c r="G14231" s="158">
        <v>43.952311176235511</v>
      </c>
    </row>
    <row r="14232" spans="1:7" x14ac:dyDescent="0.25">
      <c r="A14232" s="147">
        <v>14228</v>
      </c>
      <c r="B14232" s="151">
        <v>21503140020</v>
      </c>
      <c r="C14232" s="151">
        <v>322</v>
      </c>
      <c r="D14232" s="158">
        <v>921.41837899999996</v>
      </c>
      <c r="E14232" s="151">
        <v>12826</v>
      </c>
      <c r="F14232" s="151">
        <v>2</v>
      </c>
      <c r="G14232" s="158">
        <v>14.579725589449847</v>
      </c>
    </row>
    <row r="14233" spans="1:7" x14ac:dyDescent="0.25">
      <c r="A14233" s="147">
        <v>14229</v>
      </c>
      <c r="B14233" s="151">
        <v>21503140021</v>
      </c>
      <c r="C14233" s="151">
        <v>232</v>
      </c>
      <c r="D14233" s="158">
        <v>940.84311590000004</v>
      </c>
      <c r="E14233" s="151">
        <v>12254</v>
      </c>
      <c r="F14233" s="151">
        <v>3</v>
      </c>
      <c r="G14233" s="158">
        <v>18.389503130411615</v>
      </c>
    </row>
    <row r="14234" spans="1:7" x14ac:dyDescent="0.25">
      <c r="A14234" s="147">
        <v>14230</v>
      </c>
      <c r="B14234" s="151">
        <v>21503140101</v>
      </c>
      <c r="C14234" s="151">
        <v>179</v>
      </c>
      <c r="D14234" s="158">
        <v>800.3686391</v>
      </c>
      <c r="E14234" s="151">
        <v>14598</v>
      </c>
      <c r="F14234" s="151">
        <v>1</v>
      </c>
      <c r="G14234" s="158">
        <v>2.7774077527640868</v>
      </c>
    </row>
    <row r="14235" spans="1:7" x14ac:dyDescent="0.25">
      <c r="A14235" s="147">
        <v>14231</v>
      </c>
      <c r="B14235" s="151">
        <v>21503140102</v>
      </c>
      <c r="C14235" s="151">
        <v>203</v>
      </c>
      <c r="D14235" s="158">
        <v>991.99668980000001</v>
      </c>
      <c r="E14235" s="151">
        <v>10061</v>
      </c>
      <c r="F14235" s="151">
        <v>4</v>
      </c>
      <c r="G14235" s="158">
        <v>32.995870520847213</v>
      </c>
    </row>
    <row r="14236" spans="1:7" x14ac:dyDescent="0.25">
      <c r="A14236" s="147">
        <v>14232</v>
      </c>
      <c r="B14236" s="151">
        <v>21503140103</v>
      </c>
      <c r="C14236" s="151">
        <v>294</v>
      </c>
      <c r="D14236" s="158">
        <v>862.02113220000001</v>
      </c>
      <c r="E14236" s="151">
        <v>13979</v>
      </c>
      <c r="F14236" s="151">
        <v>1</v>
      </c>
      <c r="G14236" s="158">
        <v>6.9002264553083794</v>
      </c>
    </row>
    <row r="14237" spans="1:7" x14ac:dyDescent="0.25">
      <c r="A14237" s="147">
        <v>14233</v>
      </c>
      <c r="B14237" s="151">
        <v>21503140104</v>
      </c>
      <c r="C14237" s="151">
        <v>239</v>
      </c>
      <c r="D14237" s="158">
        <v>949.84638989999996</v>
      </c>
      <c r="E14237" s="151">
        <v>11951</v>
      </c>
      <c r="F14237" s="151">
        <v>3</v>
      </c>
      <c r="G14237" s="158">
        <v>20.407619555081922</v>
      </c>
    </row>
    <row r="14238" spans="1:7" x14ac:dyDescent="0.25">
      <c r="A14238" s="147">
        <v>14234</v>
      </c>
      <c r="B14238" s="151">
        <v>21503140105</v>
      </c>
      <c r="C14238" s="151">
        <v>250</v>
      </c>
      <c r="D14238" s="158">
        <v>866.06449540000006</v>
      </c>
      <c r="E14238" s="151">
        <v>13919</v>
      </c>
      <c r="F14238" s="151">
        <v>1</v>
      </c>
      <c r="G14238" s="158">
        <v>7.2998534700945781</v>
      </c>
    </row>
    <row r="14239" spans="1:7" x14ac:dyDescent="0.25">
      <c r="A14239" s="147">
        <v>14235</v>
      </c>
      <c r="B14239" s="151">
        <v>21503140106</v>
      </c>
      <c r="C14239" s="151">
        <v>572</v>
      </c>
      <c r="D14239" s="158">
        <v>947.8119279</v>
      </c>
      <c r="E14239" s="151">
        <v>12009</v>
      </c>
      <c r="F14239" s="151">
        <v>3</v>
      </c>
      <c r="G14239" s="158">
        <v>20.021313440788596</v>
      </c>
    </row>
    <row r="14240" spans="1:7" x14ac:dyDescent="0.25">
      <c r="A14240" s="147">
        <v>14236</v>
      </c>
      <c r="B14240" s="151">
        <v>21503140107</v>
      </c>
      <c r="C14240" s="151">
        <v>363</v>
      </c>
      <c r="D14240" s="158">
        <v>945.38170869999999</v>
      </c>
      <c r="E14240" s="151">
        <v>12086</v>
      </c>
      <c r="F14240" s="151">
        <v>3</v>
      </c>
      <c r="G14240" s="158">
        <v>19.508458771812975</v>
      </c>
    </row>
    <row r="14241" spans="1:7" x14ac:dyDescent="0.25">
      <c r="A14241" s="147">
        <v>14237</v>
      </c>
      <c r="B14241" s="151">
        <v>21503140108</v>
      </c>
      <c r="C14241" s="151">
        <v>216</v>
      </c>
      <c r="D14241" s="158">
        <v>1035.5856040000001</v>
      </c>
      <c r="E14241" s="151">
        <v>7074</v>
      </c>
      <c r="F14241" s="151">
        <v>6</v>
      </c>
      <c r="G14241" s="158">
        <v>52.890635406953514</v>
      </c>
    </row>
    <row r="14242" spans="1:7" x14ac:dyDescent="0.25">
      <c r="A14242" s="147">
        <v>14238</v>
      </c>
      <c r="B14242" s="151">
        <v>21503140109</v>
      </c>
      <c r="C14242" s="151">
        <v>124</v>
      </c>
      <c r="D14242" s="158">
        <v>1079.556292</v>
      </c>
      <c r="E14242" s="151">
        <v>3081</v>
      </c>
      <c r="F14242" s="151">
        <v>8</v>
      </c>
      <c r="G14242" s="158">
        <v>79.485813240975091</v>
      </c>
    </row>
    <row r="14243" spans="1:7" x14ac:dyDescent="0.25">
      <c r="A14243" s="147">
        <v>14239</v>
      </c>
      <c r="B14243" s="151">
        <v>21503140110</v>
      </c>
      <c r="C14243" s="151">
        <v>369</v>
      </c>
      <c r="D14243" s="158">
        <v>959.00642749999997</v>
      </c>
      <c r="E14243" s="151">
        <v>11610</v>
      </c>
      <c r="F14243" s="151">
        <v>3</v>
      </c>
      <c r="G14243" s="158">
        <v>22.678833089116821</v>
      </c>
    </row>
    <row r="14244" spans="1:7" x14ac:dyDescent="0.25">
      <c r="A14244" s="147">
        <v>14240</v>
      </c>
      <c r="B14244" s="151">
        <v>21503140111</v>
      </c>
      <c r="C14244" s="151">
        <v>212</v>
      </c>
      <c r="D14244" s="158">
        <v>986.79200400000002</v>
      </c>
      <c r="E14244" s="151">
        <v>10334</v>
      </c>
      <c r="F14244" s="151">
        <v>4</v>
      </c>
      <c r="G14244" s="158">
        <v>31.177567603570001</v>
      </c>
    </row>
    <row r="14245" spans="1:7" x14ac:dyDescent="0.25">
      <c r="A14245" s="147">
        <v>14241</v>
      </c>
      <c r="B14245" s="151">
        <v>21503140112</v>
      </c>
      <c r="C14245" s="151">
        <v>262</v>
      </c>
      <c r="D14245" s="158">
        <v>1025.755926</v>
      </c>
      <c r="E14245" s="151">
        <v>7835</v>
      </c>
      <c r="F14245" s="151">
        <v>6</v>
      </c>
      <c r="G14245" s="158">
        <v>47.822032769415216</v>
      </c>
    </row>
    <row r="14246" spans="1:7" x14ac:dyDescent="0.25">
      <c r="A14246" s="147">
        <v>14242</v>
      </c>
      <c r="B14246" s="151">
        <v>21503140113</v>
      </c>
      <c r="C14246" s="151">
        <v>345</v>
      </c>
      <c r="D14246" s="158">
        <v>993.66031720000001</v>
      </c>
      <c r="E14246" s="151">
        <v>9973</v>
      </c>
      <c r="F14246" s="151">
        <v>4</v>
      </c>
      <c r="G14246" s="158">
        <v>33.581990142533634</v>
      </c>
    </row>
    <row r="14247" spans="1:7" x14ac:dyDescent="0.25">
      <c r="A14247" s="147">
        <v>14243</v>
      </c>
      <c r="B14247" s="151">
        <v>21503140114</v>
      </c>
      <c r="C14247" s="151">
        <v>550</v>
      </c>
      <c r="D14247" s="158">
        <v>1049.759348</v>
      </c>
      <c r="E14247" s="151">
        <v>5828</v>
      </c>
      <c r="F14247" s="151">
        <v>7</v>
      </c>
      <c r="G14247" s="158">
        <v>61.189556414013587</v>
      </c>
    </row>
    <row r="14248" spans="1:7" x14ac:dyDescent="0.25">
      <c r="A14248" s="147">
        <v>14244</v>
      </c>
      <c r="B14248" s="151">
        <v>21503140115</v>
      </c>
      <c r="C14248" s="151">
        <v>158</v>
      </c>
      <c r="D14248" s="158">
        <v>1025.8934420000001</v>
      </c>
      <c r="E14248" s="151">
        <v>7824</v>
      </c>
      <c r="F14248" s="151">
        <v>6</v>
      </c>
      <c r="G14248" s="158">
        <v>47.895297722126017</v>
      </c>
    </row>
    <row r="14249" spans="1:7" x14ac:dyDescent="0.25">
      <c r="A14249" s="147">
        <v>14245</v>
      </c>
      <c r="B14249" s="151">
        <v>21503140116</v>
      </c>
      <c r="C14249" s="151">
        <v>189</v>
      </c>
      <c r="D14249" s="158">
        <v>980.21132250000005</v>
      </c>
      <c r="E14249" s="151">
        <v>10649</v>
      </c>
      <c r="F14249" s="151">
        <v>4</v>
      </c>
      <c r="G14249" s="158">
        <v>29.079525775942454</v>
      </c>
    </row>
    <row r="14250" spans="1:7" x14ac:dyDescent="0.25">
      <c r="A14250" s="147">
        <v>14246</v>
      </c>
      <c r="B14250" s="151">
        <v>21503140117</v>
      </c>
      <c r="C14250" s="151">
        <v>322</v>
      </c>
      <c r="D14250" s="158">
        <v>988.14081940000005</v>
      </c>
      <c r="E14250" s="151">
        <v>10256</v>
      </c>
      <c r="F14250" s="151">
        <v>4</v>
      </c>
      <c r="G14250" s="158">
        <v>31.697082722792057</v>
      </c>
    </row>
    <row r="14251" spans="1:7" x14ac:dyDescent="0.25">
      <c r="A14251" s="147">
        <v>14247</v>
      </c>
      <c r="B14251" s="151">
        <v>21503140118</v>
      </c>
      <c r="C14251" s="151">
        <v>319</v>
      </c>
      <c r="D14251" s="158">
        <v>1007.580522</v>
      </c>
      <c r="E14251" s="151">
        <v>9148</v>
      </c>
      <c r="F14251" s="151">
        <v>5</v>
      </c>
      <c r="G14251" s="158">
        <v>39.07686159584388</v>
      </c>
    </row>
    <row r="14252" spans="1:7" x14ac:dyDescent="0.25">
      <c r="A14252" s="147">
        <v>14248</v>
      </c>
      <c r="B14252" s="151">
        <v>21503140119</v>
      </c>
      <c r="C14252" s="151">
        <v>196</v>
      </c>
      <c r="D14252" s="158">
        <v>1004.1497890000001</v>
      </c>
      <c r="E14252" s="151">
        <v>9376</v>
      </c>
      <c r="F14252" s="151">
        <v>5</v>
      </c>
      <c r="G14252" s="158">
        <v>37.558278939656319</v>
      </c>
    </row>
    <row r="14253" spans="1:7" x14ac:dyDescent="0.25">
      <c r="A14253" s="147">
        <v>14249</v>
      </c>
      <c r="B14253" s="151">
        <v>21503140120</v>
      </c>
      <c r="C14253" s="151">
        <v>429</v>
      </c>
      <c r="D14253" s="158">
        <v>980.97940089999997</v>
      </c>
      <c r="E14253" s="151">
        <v>10613</v>
      </c>
      <c r="F14253" s="151">
        <v>4</v>
      </c>
      <c r="G14253" s="158">
        <v>29.319301984814171</v>
      </c>
    </row>
    <row r="14254" spans="1:7" x14ac:dyDescent="0.25">
      <c r="A14254" s="147">
        <v>14250</v>
      </c>
      <c r="B14254" s="151">
        <v>21503140121</v>
      </c>
      <c r="C14254" s="151">
        <v>311</v>
      </c>
      <c r="D14254" s="158">
        <v>998.57366379999996</v>
      </c>
      <c r="E14254" s="151">
        <v>9693</v>
      </c>
      <c r="F14254" s="151">
        <v>4</v>
      </c>
      <c r="G14254" s="158">
        <v>35.4469162115359</v>
      </c>
    </row>
    <row r="14255" spans="1:7" x14ac:dyDescent="0.25">
      <c r="A14255" s="147">
        <v>14251</v>
      </c>
      <c r="B14255" s="151">
        <v>21503140122</v>
      </c>
      <c r="C14255" s="151">
        <v>396</v>
      </c>
      <c r="D14255" s="158">
        <v>889.9429318</v>
      </c>
      <c r="E14255" s="151">
        <v>13540</v>
      </c>
      <c r="F14255" s="151">
        <v>2</v>
      </c>
      <c r="G14255" s="158">
        <v>9.8241641134940707</v>
      </c>
    </row>
    <row r="14256" spans="1:7" x14ac:dyDescent="0.25">
      <c r="A14256" s="147">
        <v>14252</v>
      </c>
      <c r="B14256" s="151">
        <v>21503140123</v>
      </c>
      <c r="C14256" s="151">
        <v>221</v>
      </c>
      <c r="D14256" s="158">
        <v>1031.9032400000001</v>
      </c>
      <c r="E14256" s="151">
        <v>7342</v>
      </c>
      <c r="F14256" s="151">
        <v>6</v>
      </c>
      <c r="G14256" s="158">
        <v>51.105634740908492</v>
      </c>
    </row>
    <row r="14257" spans="1:7" x14ac:dyDescent="0.25">
      <c r="A14257" s="147">
        <v>14253</v>
      </c>
      <c r="B14257" s="151">
        <v>21503140201</v>
      </c>
      <c r="C14257" s="151">
        <v>377</v>
      </c>
      <c r="D14257" s="158">
        <v>973.47796310000001</v>
      </c>
      <c r="E14257" s="151">
        <v>10974</v>
      </c>
      <c r="F14257" s="151">
        <v>4</v>
      </c>
      <c r="G14257" s="158">
        <v>26.914879445850538</v>
      </c>
    </row>
    <row r="14258" spans="1:7" x14ac:dyDescent="0.25">
      <c r="A14258" s="147">
        <v>14254</v>
      </c>
      <c r="B14258" s="151">
        <v>21503140202</v>
      </c>
      <c r="C14258" s="151">
        <v>297</v>
      </c>
      <c r="D14258" s="158">
        <v>888.57111710000004</v>
      </c>
      <c r="E14258" s="151">
        <v>13561</v>
      </c>
      <c r="F14258" s="151">
        <v>2</v>
      </c>
      <c r="G14258" s="158">
        <v>9.6842946583189029</v>
      </c>
    </row>
    <row r="14259" spans="1:7" x14ac:dyDescent="0.25">
      <c r="A14259" s="147">
        <v>14255</v>
      </c>
      <c r="B14259" s="151">
        <v>21503140203</v>
      </c>
      <c r="C14259" s="151">
        <v>296</v>
      </c>
      <c r="D14259" s="158">
        <v>916.68827329999999</v>
      </c>
      <c r="E14259" s="151">
        <v>12936</v>
      </c>
      <c r="F14259" s="151">
        <v>2</v>
      </c>
      <c r="G14259" s="158">
        <v>13.847076062341815</v>
      </c>
    </row>
    <row r="14260" spans="1:7" x14ac:dyDescent="0.25">
      <c r="A14260" s="147">
        <v>14256</v>
      </c>
      <c r="B14260" s="151">
        <v>21503140204</v>
      </c>
      <c r="C14260" s="151">
        <v>498</v>
      </c>
      <c r="D14260" s="158">
        <v>884.37336370000003</v>
      </c>
      <c r="E14260" s="151">
        <v>13632</v>
      </c>
      <c r="F14260" s="151">
        <v>2</v>
      </c>
      <c r="G14260" s="158">
        <v>9.2114026908219007</v>
      </c>
    </row>
    <row r="14261" spans="1:7" x14ac:dyDescent="0.25">
      <c r="A14261" s="147">
        <v>14257</v>
      </c>
      <c r="B14261" s="151">
        <v>21503140205</v>
      </c>
      <c r="C14261" s="151">
        <v>200</v>
      </c>
      <c r="D14261" s="158">
        <v>1075.9329640000001</v>
      </c>
      <c r="E14261" s="151">
        <v>3408</v>
      </c>
      <c r="F14261" s="151">
        <v>8</v>
      </c>
      <c r="G14261" s="158">
        <v>77.307846010390307</v>
      </c>
    </row>
    <row r="14262" spans="1:7" x14ac:dyDescent="0.25">
      <c r="A14262" s="147">
        <v>14258</v>
      </c>
      <c r="B14262" s="151">
        <v>21503140206</v>
      </c>
      <c r="C14262" s="151">
        <v>300</v>
      </c>
      <c r="D14262" s="158">
        <v>787.42764060000002</v>
      </c>
      <c r="E14262" s="151">
        <v>14678</v>
      </c>
      <c r="F14262" s="151">
        <v>1</v>
      </c>
      <c r="G14262" s="158">
        <v>2.2445717330491539</v>
      </c>
    </row>
    <row r="14263" spans="1:7" x14ac:dyDescent="0.25">
      <c r="A14263" s="147">
        <v>14259</v>
      </c>
      <c r="B14263" s="151">
        <v>21503140207</v>
      </c>
      <c r="C14263" s="151">
        <v>167</v>
      </c>
      <c r="D14263" s="158">
        <v>1030.2467650000001</v>
      </c>
      <c r="E14263" s="151">
        <v>7476</v>
      </c>
      <c r="F14263" s="151">
        <v>6</v>
      </c>
      <c r="G14263" s="158">
        <v>50.213134407885974</v>
      </c>
    </row>
    <row r="14264" spans="1:7" x14ac:dyDescent="0.25">
      <c r="A14264" s="147">
        <v>14260</v>
      </c>
      <c r="B14264" s="151">
        <v>21503140208</v>
      </c>
      <c r="C14264" s="151">
        <v>325</v>
      </c>
      <c r="D14264" s="158">
        <v>957.58950100000004</v>
      </c>
      <c r="E14264" s="151">
        <v>11665</v>
      </c>
      <c r="F14264" s="151">
        <v>3</v>
      </c>
      <c r="G14264" s="158">
        <v>22.312508325562806</v>
      </c>
    </row>
    <row r="14265" spans="1:7" x14ac:dyDescent="0.25">
      <c r="A14265" s="147">
        <v>14261</v>
      </c>
      <c r="B14265" s="151">
        <v>21503140209</v>
      </c>
      <c r="C14265" s="151">
        <v>368</v>
      </c>
      <c r="D14265" s="158">
        <v>727.13991350000003</v>
      </c>
      <c r="E14265" s="151">
        <v>14892</v>
      </c>
      <c r="F14265" s="151">
        <v>1</v>
      </c>
      <c r="G14265" s="158">
        <v>0.81923538031170917</v>
      </c>
    </row>
    <row r="14266" spans="1:7" x14ac:dyDescent="0.25">
      <c r="A14266" s="147">
        <v>14262</v>
      </c>
      <c r="B14266" s="151">
        <v>21503140210</v>
      </c>
      <c r="C14266" s="151">
        <v>138</v>
      </c>
      <c r="D14266" s="158">
        <v>970.46830039999998</v>
      </c>
      <c r="E14266" s="151">
        <v>11093</v>
      </c>
      <c r="F14266" s="151">
        <v>3</v>
      </c>
      <c r="G14266" s="158">
        <v>26.122285866524575</v>
      </c>
    </row>
    <row r="14267" spans="1:7" x14ac:dyDescent="0.25">
      <c r="A14267" s="147">
        <v>14263</v>
      </c>
      <c r="B14267" s="151">
        <v>21503140211</v>
      </c>
      <c r="C14267" s="151">
        <v>125</v>
      </c>
      <c r="D14267" s="158">
        <v>999.48232729999995</v>
      </c>
      <c r="E14267" s="151">
        <v>9632</v>
      </c>
      <c r="F14267" s="151">
        <v>5</v>
      </c>
      <c r="G14267" s="158">
        <v>35.853203676568533</v>
      </c>
    </row>
    <row r="14268" spans="1:7" x14ac:dyDescent="0.25">
      <c r="A14268" s="147">
        <v>14264</v>
      </c>
      <c r="B14268" s="151">
        <v>21503140212</v>
      </c>
      <c r="C14268" s="151">
        <v>439</v>
      </c>
      <c r="D14268" s="158">
        <v>979.46772099999998</v>
      </c>
      <c r="E14268" s="151">
        <v>10680</v>
      </c>
      <c r="F14268" s="151">
        <v>4</v>
      </c>
      <c r="G14268" s="158">
        <v>28.873051818302919</v>
      </c>
    </row>
    <row r="14269" spans="1:7" x14ac:dyDescent="0.25">
      <c r="A14269" s="147">
        <v>14265</v>
      </c>
      <c r="B14269" s="151">
        <v>21503140213</v>
      </c>
      <c r="C14269" s="151">
        <v>441</v>
      </c>
      <c r="D14269" s="158">
        <v>940.84914509999999</v>
      </c>
      <c r="E14269" s="151">
        <v>12253</v>
      </c>
      <c r="F14269" s="151">
        <v>3</v>
      </c>
      <c r="G14269" s="158">
        <v>18.396163580658055</v>
      </c>
    </row>
    <row r="14270" spans="1:7" x14ac:dyDescent="0.25">
      <c r="A14270" s="147">
        <v>14266</v>
      </c>
      <c r="B14270" s="151">
        <v>21503140301</v>
      </c>
      <c r="C14270" s="151">
        <v>407</v>
      </c>
      <c r="D14270" s="158">
        <v>719.7981661</v>
      </c>
      <c r="E14270" s="151">
        <v>14906</v>
      </c>
      <c r="F14270" s="151">
        <v>1</v>
      </c>
      <c r="G14270" s="158">
        <v>0.72598907686159586</v>
      </c>
    </row>
    <row r="14271" spans="1:7" x14ac:dyDescent="0.25">
      <c r="A14271" s="147">
        <v>14267</v>
      </c>
      <c r="B14271" s="151">
        <v>21503140302</v>
      </c>
      <c r="C14271" s="151">
        <v>427</v>
      </c>
      <c r="D14271" s="158">
        <v>817.89125999999999</v>
      </c>
      <c r="E14271" s="151">
        <v>14469</v>
      </c>
      <c r="F14271" s="151">
        <v>1</v>
      </c>
      <c r="G14271" s="158">
        <v>3.6366058345544157</v>
      </c>
    </row>
    <row r="14272" spans="1:7" x14ac:dyDescent="0.25">
      <c r="A14272" s="147">
        <v>14268</v>
      </c>
      <c r="B14272" s="151">
        <v>21503140304</v>
      </c>
      <c r="C14272" s="151">
        <v>356</v>
      </c>
      <c r="D14272" s="158">
        <v>826.17963220000001</v>
      </c>
      <c r="E14272" s="151">
        <v>14386</v>
      </c>
      <c r="F14272" s="151">
        <v>1</v>
      </c>
      <c r="G14272" s="158">
        <v>4.1894232050086586</v>
      </c>
    </row>
    <row r="14273" spans="1:7" x14ac:dyDescent="0.25">
      <c r="A14273" s="147">
        <v>14269</v>
      </c>
      <c r="B14273" s="151">
        <v>21503140305</v>
      </c>
      <c r="C14273" s="151">
        <v>486</v>
      </c>
      <c r="D14273" s="158">
        <v>929.87140829999998</v>
      </c>
      <c r="E14273" s="151">
        <v>12610</v>
      </c>
      <c r="F14273" s="151">
        <v>2</v>
      </c>
      <c r="G14273" s="158">
        <v>16.018382842680165</v>
      </c>
    </row>
    <row r="14274" spans="1:7" x14ac:dyDescent="0.25">
      <c r="A14274" s="147">
        <v>14270</v>
      </c>
      <c r="B14274" s="151">
        <v>21503140306</v>
      </c>
      <c r="C14274" s="151">
        <v>270</v>
      </c>
      <c r="D14274" s="158">
        <v>894.59676379999996</v>
      </c>
      <c r="E14274" s="151">
        <v>13436</v>
      </c>
      <c r="F14274" s="151">
        <v>2</v>
      </c>
      <c r="G14274" s="158">
        <v>10.516850939123485</v>
      </c>
    </row>
    <row r="14275" spans="1:7" x14ac:dyDescent="0.25">
      <c r="A14275" s="147">
        <v>14271</v>
      </c>
      <c r="B14275" s="151">
        <v>21503140307</v>
      </c>
      <c r="C14275" s="151">
        <v>175</v>
      </c>
      <c r="D14275" s="158">
        <v>871.36353789999998</v>
      </c>
      <c r="E14275" s="151">
        <v>13841</v>
      </c>
      <c r="F14275" s="151">
        <v>1</v>
      </c>
      <c r="G14275" s="158">
        <v>7.8193685893166371</v>
      </c>
    </row>
    <row r="14276" spans="1:7" x14ac:dyDescent="0.25">
      <c r="A14276" s="147">
        <v>14272</v>
      </c>
      <c r="B14276" s="151">
        <v>21503140308</v>
      </c>
      <c r="C14276" s="151">
        <v>370</v>
      </c>
      <c r="D14276" s="158">
        <v>963.56419519999997</v>
      </c>
      <c r="E14276" s="151">
        <v>11396</v>
      </c>
      <c r="F14276" s="151">
        <v>3</v>
      </c>
      <c r="G14276" s="158">
        <v>24.104169441854271</v>
      </c>
    </row>
    <row r="14277" spans="1:7" x14ac:dyDescent="0.25">
      <c r="A14277" s="147">
        <v>14273</v>
      </c>
      <c r="B14277" s="151">
        <v>21503140309</v>
      </c>
      <c r="C14277" s="151">
        <v>272</v>
      </c>
      <c r="D14277" s="158">
        <v>801.63114259999998</v>
      </c>
      <c r="E14277" s="151">
        <v>14586</v>
      </c>
      <c r="F14277" s="151">
        <v>1</v>
      </c>
      <c r="G14277" s="158">
        <v>2.8573331557213271</v>
      </c>
    </row>
    <row r="14278" spans="1:7" x14ac:dyDescent="0.25">
      <c r="A14278" s="147">
        <v>14274</v>
      </c>
      <c r="B14278" s="151">
        <v>21503140310</v>
      </c>
      <c r="C14278" s="151">
        <v>322</v>
      </c>
      <c r="D14278" s="158">
        <v>893.64962560000004</v>
      </c>
      <c r="E14278" s="151">
        <v>13452</v>
      </c>
      <c r="F14278" s="151">
        <v>2</v>
      </c>
      <c r="G14278" s="158">
        <v>10.410283735180498</v>
      </c>
    </row>
    <row r="14279" spans="1:7" x14ac:dyDescent="0.25">
      <c r="A14279" s="147">
        <v>14275</v>
      </c>
      <c r="B14279" s="151">
        <v>21503140311</v>
      </c>
      <c r="C14279" s="151">
        <v>664</v>
      </c>
      <c r="D14279" s="158">
        <v>665.62264730000004</v>
      </c>
      <c r="E14279" s="151">
        <v>14949</v>
      </c>
      <c r="F14279" s="151">
        <v>1</v>
      </c>
      <c r="G14279" s="158">
        <v>0.43958971626481952</v>
      </c>
    </row>
    <row r="14280" spans="1:7" x14ac:dyDescent="0.25">
      <c r="A14280" s="147">
        <v>14276</v>
      </c>
      <c r="B14280" s="151">
        <v>21503140401</v>
      </c>
      <c r="C14280" s="151">
        <v>516</v>
      </c>
      <c r="D14280" s="158">
        <v>944.27615290000006</v>
      </c>
      <c r="E14280" s="151">
        <v>12135</v>
      </c>
      <c r="F14280" s="151">
        <v>3</v>
      </c>
      <c r="G14280" s="158">
        <v>19.182096709737579</v>
      </c>
    </row>
    <row r="14281" spans="1:7" x14ac:dyDescent="0.25">
      <c r="A14281" s="147">
        <v>14277</v>
      </c>
      <c r="B14281" s="151">
        <v>21503140402</v>
      </c>
      <c r="C14281" s="151">
        <v>579</v>
      </c>
      <c r="D14281" s="158">
        <v>1045.2628649999999</v>
      </c>
      <c r="E14281" s="151">
        <v>6227</v>
      </c>
      <c r="F14281" s="151">
        <v>7</v>
      </c>
      <c r="G14281" s="158">
        <v>58.532036765685355</v>
      </c>
    </row>
    <row r="14282" spans="1:7" x14ac:dyDescent="0.25">
      <c r="A14282" s="147">
        <v>14278</v>
      </c>
      <c r="B14282" s="151">
        <v>21503140403</v>
      </c>
      <c r="C14282" s="151">
        <v>247</v>
      </c>
      <c r="D14282" s="158">
        <v>994.8362515</v>
      </c>
      <c r="E14282" s="151">
        <v>9910</v>
      </c>
      <c r="F14282" s="151">
        <v>4</v>
      </c>
      <c r="G14282" s="158">
        <v>34.001598508059146</v>
      </c>
    </row>
    <row r="14283" spans="1:7" x14ac:dyDescent="0.25">
      <c r="A14283" s="147">
        <v>14279</v>
      </c>
      <c r="B14283" s="151">
        <v>21503140404</v>
      </c>
      <c r="C14283" s="151">
        <v>268</v>
      </c>
      <c r="D14283" s="158">
        <v>956.10113860000001</v>
      </c>
      <c r="E14283" s="151">
        <v>11723</v>
      </c>
      <c r="F14283" s="151">
        <v>3</v>
      </c>
      <c r="G14283" s="158">
        <v>21.926202211269484</v>
      </c>
    </row>
    <row r="14284" spans="1:7" x14ac:dyDescent="0.25">
      <c r="A14284" s="147">
        <v>14280</v>
      </c>
      <c r="B14284" s="151">
        <v>21503140405</v>
      </c>
      <c r="C14284" s="151">
        <v>495</v>
      </c>
      <c r="D14284" s="158">
        <v>1051.8574699999999</v>
      </c>
      <c r="E14284" s="151">
        <v>5638</v>
      </c>
      <c r="F14284" s="151">
        <v>7</v>
      </c>
      <c r="G14284" s="158">
        <v>62.455041960836553</v>
      </c>
    </row>
    <row r="14285" spans="1:7" x14ac:dyDescent="0.25">
      <c r="A14285" s="147">
        <v>14281</v>
      </c>
      <c r="B14285" s="151">
        <v>21503140406</v>
      </c>
      <c r="C14285" s="151">
        <v>219</v>
      </c>
      <c r="D14285" s="158">
        <v>941.48740610000004</v>
      </c>
      <c r="E14285" s="151">
        <v>12227</v>
      </c>
      <c r="F14285" s="151">
        <v>3</v>
      </c>
      <c r="G14285" s="158">
        <v>18.569335287065407</v>
      </c>
    </row>
    <row r="14286" spans="1:7" x14ac:dyDescent="0.25">
      <c r="A14286" s="147">
        <v>14282</v>
      </c>
      <c r="B14286" s="151">
        <v>21503140407</v>
      </c>
      <c r="C14286" s="151">
        <v>352</v>
      </c>
      <c r="D14286" s="158">
        <v>927.72887100000003</v>
      </c>
      <c r="E14286" s="151">
        <v>12672</v>
      </c>
      <c r="F14286" s="151">
        <v>2</v>
      </c>
      <c r="G14286" s="158">
        <v>15.605434927401094</v>
      </c>
    </row>
    <row r="14287" spans="1:7" x14ac:dyDescent="0.25">
      <c r="A14287" s="147">
        <v>14283</v>
      </c>
      <c r="B14287" s="151">
        <v>21503140408</v>
      </c>
      <c r="C14287" s="151">
        <v>371</v>
      </c>
      <c r="D14287" s="158">
        <v>909.49264259999995</v>
      </c>
      <c r="E14287" s="151">
        <v>13113</v>
      </c>
      <c r="F14287" s="151">
        <v>2</v>
      </c>
      <c r="G14287" s="158">
        <v>12.668176368722525</v>
      </c>
    </row>
    <row r="14288" spans="1:7" x14ac:dyDescent="0.25">
      <c r="A14288" s="147">
        <v>14284</v>
      </c>
      <c r="B14288" s="151">
        <v>21503140409</v>
      </c>
      <c r="C14288" s="151">
        <v>252</v>
      </c>
      <c r="D14288" s="158">
        <v>975.68383349999999</v>
      </c>
      <c r="E14288" s="151">
        <v>10875</v>
      </c>
      <c r="F14288" s="151">
        <v>4</v>
      </c>
      <c r="G14288" s="158">
        <v>27.574264020247767</v>
      </c>
    </row>
    <row r="14289" spans="1:7" x14ac:dyDescent="0.25">
      <c r="A14289" s="147">
        <v>14285</v>
      </c>
      <c r="B14289" s="151">
        <v>21503140411</v>
      </c>
      <c r="C14289" s="151">
        <v>165</v>
      </c>
      <c r="D14289" s="158">
        <v>1056.142824</v>
      </c>
      <c r="E14289" s="151">
        <v>5227</v>
      </c>
      <c r="F14289" s="151">
        <v>7</v>
      </c>
      <c r="G14289" s="158">
        <v>65.192487012122029</v>
      </c>
    </row>
    <row r="14290" spans="1:7" x14ac:dyDescent="0.25">
      <c r="A14290" s="147">
        <v>14286</v>
      </c>
      <c r="B14290" s="151">
        <v>21503140412</v>
      </c>
      <c r="C14290" s="151">
        <v>152</v>
      </c>
      <c r="D14290" s="158">
        <v>1093.8102240000001</v>
      </c>
      <c r="E14290" s="151">
        <v>1884</v>
      </c>
      <c r="F14290" s="151">
        <v>9</v>
      </c>
      <c r="G14290" s="158">
        <v>87.458372185959774</v>
      </c>
    </row>
    <row r="14291" spans="1:7" x14ac:dyDescent="0.25">
      <c r="A14291" s="147">
        <v>14287</v>
      </c>
      <c r="B14291" s="151">
        <v>21503140413</v>
      </c>
      <c r="C14291" s="151">
        <v>419</v>
      </c>
      <c r="D14291" s="158">
        <v>926.67381120000005</v>
      </c>
      <c r="E14291" s="151">
        <v>12700</v>
      </c>
      <c r="F14291" s="151">
        <v>2</v>
      </c>
      <c r="G14291" s="158">
        <v>15.418942320500866</v>
      </c>
    </row>
    <row r="14292" spans="1:7" x14ac:dyDescent="0.25">
      <c r="A14292" s="147">
        <v>14288</v>
      </c>
      <c r="B14292" s="151">
        <v>21503140414</v>
      </c>
      <c r="C14292" s="151">
        <v>472</v>
      </c>
      <c r="D14292" s="158">
        <v>953.91188590000002</v>
      </c>
      <c r="E14292" s="151">
        <v>11802</v>
      </c>
      <c r="F14292" s="151">
        <v>3</v>
      </c>
      <c r="G14292" s="158">
        <v>21.400026641800988</v>
      </c>
    </row>
    <row r="14293" spans="1:7" x14ac:dyDescent="0.25">
      <c r="A14293" s="147">
        <v>14289</v>
      </c>
      <c r="B14293" s="151">
        <v>21503140415</v>
      </c>
      <c r="C14293" s="151">
        <v>312</v>
      </c>
      <c r="D14293" s="158">
        <v>937.99710159999995</v>
      </c>
      <c r="E14293" s="151">
        <v>12337</v>
      </c>
      <c r="F14293" s="151">
        <v>3</v>
      </c>
      <c r="G14293" s="158">
        <v>17.836685759957373</v>
      </c>
    </row>
    <row r="14294" spans="1:7" x14ac:dyDescent="0.25">
      <c r="A14294" s="147">
        <v>14290</v>
      </c>
      <c r="B14294" s="151">
        <v>21503140416</v>
      </c>
      <c r="C14294" s="151">
        <v>521</v>
      </c>
      <c r="D14294" s="158">
        <v>847.99390389999996</v>
      </c>
      <c r="E14294" s="151">
        <v>14161</v>
      </c>
      <c r="F14294" s="151">
        <v>1</v>
      </c>
      <c r="G14294" s="158">
        <v>5.6880245104569074</v>
      </c>
    </row>
    <row r="14295" spans="1:7" x14ac:dyDescent="0.25">
      <c r="A14295" s="147">
        <v>14291</v>
      </c>
      <c r="B14295" s="151">
        <v>21503140417</v>
      </c>
      <c r="C14295" s="151">
        <v>404</v>
      </c>
      <c r="D14295" s="158">
        <v>944.89823090000004</v>
      </c>
      <c r="E14295" s="151">
        <v>12111</v>
      </c>
      <c r="F14295" s="151">
        <v>3</v>
      </c>
      <c r="G14295" s="158">
        <v>19.341947515652059</v>
      </c>
    </row>
    <row r="14296" spans="1:7" x14ac:dyDescent="0.25">
      <c r="A14296" s="147">
        <v>14292</v>
      </c>
      <c r="B14296" s="151">
        <v>21503140418</v>
      </c>
      <c r="C14296" s="151">
        <v>304</v>
      </c>
      <c r="D14296" s="158">
        <v>1025.378412</v>
      </c>
      <c r="E14296" s="151">
        <v>7865</v>
      </c>
      <c r="F14296" s="151">
        <v>6</v>
      </c>
      <c r="G14296" s="158">
        <v>47.622219262022114</v>
      </c>
    </row>
    <row r="14297" spans="1:7" x14ac:dyDescent="0.25">
      <c r="A14297" s="147">
        <v>14293</v>
      </c>
      <c r="B14297" s="151">
        <v>21503140419</v>
      </c>
      <c r="C14297" s="151">
        <v>629</v>
      </c>
      <c r="D14297" s="158">
        <v>1019.262073</v>
      </c>
      <c r="E14297" s="151">
        <v>8337</v>
      </c>
      <c r="F14297" s="151">
        <v>5</v>
      </c>
      <c r="G14297" s="158">
        <v>44.478486745704011</v>
      </c>
    </row>
    <row r="14298" spans="1:7" x14ac:dyDescent="0.25">
      <c r="A14298" s="147">
        <v>14294</v>
      </c>
      <c r="B14298" s="151">
        <v>21503140420</v>
      </c>
      <c r="C14298" s="151">
        <v>1111</v>
      </c>
      <c r="D14298" s="158">
        <v>1058.6030840000001</v>
      </c>
      <c r="E14298" s="151">
        <v>4973</v>
      </c>
      <c r="F14298" s="151">
        <v>7</v>
      </c>
      <c r="G14298" s="158">
        <v>66.884241374716936</v>
      </c>
    </row>
    <row r="14299" spans="1:7" x14ac:dyDescent="0.25">
      <c r="A14299" s="147">
        <v>14295</v>
      </c>
      <c r="B14299" s="151">
        <v>21503140421</v>
      </c>
      <c r="C14299" s="151">
        <v>432</v>
      </c>
      <c r="D14299" s="158">
        <v>721.16456719999996</v>
      </c>
      <c r="E14299" s="151">
        <v>14905</v>
      </c>
      <c r="F14299" s="151">
        <v>1</v>
      </c>
      <c r="G14299" s="158">
        <v>0.73264952710803255</v>
      </c>
    </row>
    <row r="14300" spans="1:7" x14ac:dyDescent="0.25">
      <c r="A14300" s="147">
        <v>14296</v>
      </c>
      <c r="B14300" s="151">
        <v>21503140422</v>
      </c>
      <c r="C14300" s="151">
        <v>492</v>
      </c>
      <c r="D14300" s="158">
        <v>794.10978269999998</v>
      </c>
      <c r="E14300" s="151">
        <v>14641</v>
      </c>
      <c r="F14300" s="151">
        <v>1</v>
      </c>
      <c r="G14300" s="158">
        <v>2.4910083921673105</v>
      </c>
    </row>
    <row r="14301" spans="1:7" x14ac:dyDescent="0.25">
      <c r="A14301" s="147">
        <v>14297</v>
      </c>
      <c r="B14301" s="151">
        <v>21503140423</v>
      </c>
      <c r="C14301" s="151">
        <v>262</v>
      </c>
      <c r="D14301" s="158">
        <v>1037.095763</v>
      </c>
      <c r="E14301" s="151">
        <v>6963</v>
      </c>
      <c r="F14301" s="151">
        <v>6</v>
      </c>
      <c r="G14301" s="158">
        <v>53.629945384307973</v>
      </c>
    </row>
    <row r="14302" spans="1:7" x14ac:dyDescent="0.25">
      <c r="A14302" s="147">
        <v>14298</v>
      </c>
      <c r="B14302" s="151">
        <v>21503140424</v>
      </c>
      <c r="C14302" s="151">
        <v>362</v>
      </c>
      <c r="D14302" s="158">
        <v>937.6694463</v>
      </c>
      <c r="E14302" s="151">
        <v>12354</v>
      </c>
      <c r="F14302" s="151">
        <v>3</v>
      </c>
      <c r="G14302" s="158">
        <v>17.72345810576795</v>
      </c>
    </row>
    <row r="14303" spans="1:7" x14ac:dyDescent="0.25">
      <c r="A14303" s="147">
        <v>14299</v>
      </c>
      <c r="B14303" s="151">
        <v>21503140425</v>
      </c>
      <c r="C14303" s="151">
        <v>518</v>
      </c>
      <c r="D14303" s="158">
        <v>980.94512090000001</v>
      </c>
      <c r="E14303" s="151">
        <v>10615</v>
      </c>
      <c r="F14303" s="151">
        <v>4</v>
      </c>
      <c r="G14303" s="158">
        <v>29.305981084321296</v>
      </c>
    </row>
    <row r="14304" spans="1:7" x14ac:dyDescent="0.25">
      <c r="A14304" s="147">
        <v>14300</v>
      </c>
      <c r="B14304" s="151">
        <v>21503140426</v>
      </c>
      <c r="C14304" s="151">
        <v>483</v>
      </c>
      <c r="D14304" s="158">
        <v>908.9422217</v>
      </c>
      <c r="E14304" s="151">
        <v>13129</v>
      </c>
      <c r="F14304" s="151">
        <v>2</v>
      </c>
      <c r="G14304" s="158">
        <v>12.561609164779538</v>
      </c>
    </row>
    <row r="14305" spans="1:7" x14ac:dyDescent="0.25">
      <c r="A14305" s="147">
        <v>14301</v>
      </c>
      <c r="B14305" s="151">
        <v>21503140427</v>
      </c>
      <c r="C14305" s="151">
        <v>169</v>
      </c>
      <c r="D14305" s="158">
        <v>979.02967149999995</v>
      </c>
      <c r="E14305" s="151">
        <v>10701</v>
      </c>
      <c r="F14305" s="151">
        <v>4</v>
      </c>
      <c r="G14305" s="158">
        <v>28.733182363127746</v>
      </c>
    </row>
    <row r="14306" spans="1:7" x14ac:dyDescent="0.25">
      <c r="A14306" s="147">
        <v>14302</v>
      </c>
      <c r="B14306" s="151">
        <v>21503140428</v>
      </c>
      <c r="C14306" s="151">
        <v>671</v>
      </c>
      <c r="D14306" s="158">
        <v>987.98561600000005</v>
      </c>
      <c r="E14306" s="151">
        <v>10261</v>
      </c>
      <c r="F14306" s="151">
        <v>4</v>
      </c>
      <c r="G14306" s="158">
        <v>31.663780471559878</v>
      </c>
    </row>
    <row r="14307" spans="1:7" x14ac:dyDescent="0.25">
      <c r="A14307" s="147">
        <v>14303</v>
      </c>
      <c r="B14307" s="151">
        <v>21503140501</v>
      </c>
      <c r="C14307" s="151">
        <v>280</v>
      </c>
      <c r="D14307" s="158">
        <v>970.28459969999994</v>
      </c>
      <c r="E14307" s="151">
        <v>11101</v>
      </c>
      <c r="F14307" s="151">
        <v>3</v>
      </c>
      <c r="G14307" s="158">
        <v>26.069002264553081</v>
      </c>
    </row>
    <row r="14308" spans="1:7" x14ac:dyDescent="0.25">
      <c r="A14308" s="147">
        <v>14304</v>
      </c>
      <c r="B14308" s="151">
        <v>21503140502</v>
      </c>
      <c r="C14308" s="151">
        <v>144</v>
      </c>
      <c r="D14308" s="158">
        <v>952.51445049999995</v>
      </c>
      <c r="E14308" s="151">
        <v>11849</v>
      </c>
      <c r="F14308" s="151">
        <v>3</v>
      </c>
      <c r="G14308" s="158">
        <v>21.086985480218463</v>
      </c>
    </row>
    <row r="14309" spans="1:7" x14ac:dyDescent="0.25">
      <c r="A14309" s="147">
        <v>14305</v>
      </c>
      <c r="B14309" s="151">
        <v>21503140503</v>
      </c>
      <c r="C14309" s="151">
        <v>320</v>
      </c>
      <c r="D14309" s="158">
        <v>999.6384534</v>
      </c>
      <c r="E14309" s="151">
        <v>9627</v>
      </c>
      <c r="F14309" s="151">
        <v>5</v>
      </c>
      <c r="G14309" s="158">
        <v>35.886505927800719</v>
      </c>
    </row>
    <row r="14310" spans="1:7" x14ac:dyDescent="0.25">
      <c r="A14310" s="147">
        <v>14306</v>
      </c>
      <c r="B14310" s="151">
        <v>21503140504</v>
      </c>
      <c r="C14310" s="151">
        <v>275</v>
      </c>
      <c r="D14310" s="158">
        <v>1021.343618</v>
      </c>
      <c r="E14310" s="151">
        <v>8186</v>
      </c>
      <c r="F14310" s="151">
        <v>5</v>
      </c>
      <c r="G14310" s="158">
        <v>45.484214732915945</v>
      </c>
    </row>
    <row r="14311" spans="1:7" x14ac:dyDescent="0.25">
      <c r="A14311" s="147">
        <v>14307</v>
      </c>
      <c r="B14311" s="151">
        <v>21503140505</v>
      </c>
      <c r="C14311" s="151">
        <v>550</v>
      </c>
      <c r="D14311" s="158">
        <v>1002.6676200000001</v>
      </c>
      <c r="E14311" s="151">
        <v>9467</v>
      </c>
      <c r="F14311" s="151">
        <v>5</v>
      </c>
      <c r="G14311" s="158">
        <v>36.95217796723059</v>
      </c>
    </row>
    <row r="14312" spans="1:7" x14ac:dyDescent="0.25">
      <c r="A14312" s="147">
        <v>14308</v>
      </c>
      <c r="B14312" s="151">
        <v>21503140506</v>
      </c>
      <c r="C14312" s="151">
        <v>223</v>
      </c>
      <c r="D14312" s="158">
        <v>1071.8236649999999</v>
      </c>
      <c r="E14312" s="151">
        <v>3773</v>
      </c>
      <c r="F14312" s="151">
        <v>8</v>
      </c>
      <c r="G14312" s="158">
        <v>74.87678167044092</v>
      </c>
    </row>
    <row r="14313" spans="1:7" x14ac:dyDescent="0.25">
      <c r="A14313" s="147">
        <v>14309</v>
      </c>
      <c r="B14313" s="151">
        <v>21503140507</v>
      </c>
      <c r="C14313" s="151">
        <v>362</v>
      </c>
      <c r="D14313" s="158">
        <v>922.22079220000001</v>
      </c>
      <c r="E14313" s="151">
        <v>12804</v>
      </c>
      <c r="F14313" s="151">
        <v>2</v>
      </c>
      <c r="G14313" s="158">
        <v>14.726255494871454</v>
      </c>
    </row>
    <row r="14314" spans="1:7" x14ac:dyDescent="0.25">
      <c r="A14314" s="147">
        <v>14310</v>
      </c>
      <c r="B14314" s="151">
        <v>21503140508</v>
      </c>
      <c r="C14314" s="151">
        <v>263</v>
      </c>
      <c r="D14314" s="158">
        <v>969.49606919999997</v>
      </c>
      <c r="E14314" s="151">
        <v>11145</v>
      </c>
      <c r="F14314" s="151">
        <v>3</v>
      </c>
      <c r="G14314" s="158">
        <v>25.77594245370987</v>
      </c>
    </row>
    <row r="14315" spans="1:7" x14ac:dyDescent="0.25">
      <c r="A14315" s="147">
        <v>14311</v>
      </c>
      <c r="B14315" s="151">
        <v>21503140509</v>
      </c>
      <c r="C14315" s="151">
        <v>151</v>
      </c>
      <c r="D14315" s="158">
        <v>1059.1224950000001</v>
      </c>
      <c r="E14315" s="151">
        <v>4923</v>
      </c>
      <c r="F14315" s="151">
        <v>7</v>
      </c>
      <c r="G14315" s="158">
        <v>67.217263887038754</v>
      </c>
    </row>
    <row r="14316" spans="1:7" x14ac:dyDescent="0.25">
      <c r="A14316" s="147">
        <v>14312</v>
      </c>
      <c r="B14316" s="151">
        <v>21503140510</v>
      </c>
      <c r="C14316" s="151">
        <v>159</v>
      </c>
      <c r="D14316" s="158">
        <v>1061.476688</v>
      </c>
      <c r="E14316" s="151">
        <v>4690</v>
      </c>
      <c r="F14316" s="151">
        <v>8</v>
      </c>
      <c r="G14316" s="158">
        <v>68.769148794458502</v>
      </c>
    </row>
    <row r="14317" spans="1:7" x14ac:dyDescent="0.25">
      <c r="A14317" s="147">
        <v>14313</v>
      </c>
      <c r="B14317" s="151">
        <v>21503140511</v>
      </c>
      <c r="C14317" s="151">
        <v>270</v>
      </c>
      <c r="D14317" s="158">
        <v>905.0920764</v>
      </c>
      <c r="E14317" s="151">
        <v>13222</v>
      </c>
      <c r="F14317" s="151">
        <v>2</v>
      </c>
      <c r="G14317" s="158">
        <v>11.942187291860931</v>
      </c>
    </row>
    <row r="14318" spans="1:7" x14ac:dyDescent="0.25">
      <c r="A14318" s="147">
        <v>14314</v>
      </c>
      <c r="B14318" s="151">
        <v>21503140512</v>
      </c>
      <c r="C14318" s="151">
        <v>300</v>
      </c>
      <c r="D14318" s="158">
        <v>916.16135389999999</v>
      </c>
      <c r="E14318" s="151">
        <v>12951</v>
      </c>
      <c r="F14318" s="151">
        <v>2</v>
      </c>
      <c r="G14318" s="158">
        <v>13.747169308645265</v>
      </c>
    </row>
    <row r="14319" spans="1:7" x14ac:dyDescent="0.25">
      <c r="A14319" s="147">
        <v>14315</v>
      </c>
      <c r="B14319" s="151">
        <v>21503140513</v>
      </c>
      <c r="C14319" s="151">
        <v>193</v>
      </c>
      <c r="D14319" s="158">
        <v>891.87697449999996</v>
      </c>
      <c r="E14319" s="151">
        <v>13491</v>
      </c>
      <c r="F14319" s="151">
        <v>2</v>
      </c>
      <c r="G14319" s="158">
        <v>10.150526175569469</v>
      </c>
    </row>
    <row r="14320" spans="1:7" x14ac:dyDescent="0.25">
      <c r="A14320" s="147">
        <v>14316</v>
      </c>
      <c r="B14320" s="151">
        <v>21503140514</v>
      </c>
      <c r="C14320" s="151">
        <v>262</v>
      </c>
      <c r="D14320" s="158">
        <v>981.81116850000001</v>
      </c>
      <c r="E14320" s="151">
        <v>10577</v>
      </c>
      <c r="F14320" s="151">
        <v>4</v>
      </c>
      <c r="G14320" s="158">
        <v>29.559078193685895</v>
      </c>
    </row>
    <row r="14321" spans="1:7" x14ac:dyDescent="0.25">
      <c r="A14321" s="147">
        <v>14317</v>
      </c>
      <c r="B14321" s="151">
        <v>21503140515</v>
      </c>
      <c r="C14321" s="151">
        <v>374</v>
      </c>
      <c r="D14321" s="158">
        <v>1058.6739500000001</v>
      </c>
      <c r="E14321" s="151">
        <v>4965</v>
      </c>
      <c r="F14321" s="151">
        <v>7</v>
      </c>
      <c r="G14321" s="158">
        <v>66.937524976688422</v>
      </c>
    </row>
    <row r="14322" spans="1:7" x14ac:dyDescent="0.25">
      <c r="A14322" s="147">
        <v>14318</v>
      </c>
      <c r="B14322" s="151">
        <v>21503140516</v>
      </c>
      <c r="C14322" s="151">
        <v>291</v>
      </c>
      <c r="D14322" s="158">
        <v>848.53673800000001</v>
      </c>
      <c r="E14322" s="151">
        <v>14158</v>
      </c>
      <c r="F14322" s="151">
        <v>1</v>
      </c>
      <c r="G14322" s="158">
        <v>5.7080058611962174</v>
      </c>
    </row>
    <row r="14323" spans="1:7" x14ac:dyDescent="0.25">
      <c r="A14323" s="147">
        <v>14319</v>
      </c>
      <c r="B14323" s="151">
        <v>21503140517</v>
      </c>
      <c r="C14323" s="151">
        <v>241</v>
      </c>
      <c r="D14323" s="158">
        <v>737.52012019999995</v>
      </c>
      <c r="E14323" s="151">
        <v>14867</v>
      </c>
      <c r="F14323" s="151">
        <v>1</v>
      </c>
      <c r="G14323" s="158">
        <v>0.9857466364726255</v>
      </c>
    </row>
    <row r="14324" spans="1:7" x14ac:dyDescent="0.25">
      <c r="A14324" s="147">
        <v>14320</v>
      </c>
      <c r="B14324" s="151">
        <v>21503140518</v>
      </c>
      <c r="C14324" s="151">
        <v>395</v>
      </c>
      <c r="D14324" s="158">
        <v>978.10101569999995</v>
      </c>
      <c r="E14324" s="151">
        <v>10747</v>
      </c>
      <c r="F14324" s="151">
        <v>4</v>
      </c>
      <c r="G14324" s="158">
        <v>28.42680165179166</v>
      </c>
    </row>
    <row r="14325" spans="1:7" x14ac:dyDescent="0.25">
      <c r="A14325" s="147">
        <v>14321</v>
      </c>
      <c r="B14325" s="151">
        <v>21503140519</v>
      </c>
      <c r="C14325" s="151">
        <v>367</v>
      </c>
      <c r="D14325" s="158">
        <v>1039.190057</v>
      </c>
      <c r="E14325" s="151">
        <v>6778</v>
      </c>
      <c r="F14325" s="151">
        <v>6</v>
      </c>
      <c r="G14325" s="158">
        <v>54.86212867989876</v>
      </c>
    </row>
    <row r="14326" spans="1:7" x14ac:dyDescent="0.25">
      <c r="A14326" s="147">
        <v>14322</v>
      </c>
      <c r="B14326" s="151">
        <v>21503140520</v>
      </c>
      <c r="C14326" s="151">
        <v>337</v>
      </c>
      <c r="D14326" s="158">
        <v>1007.745243</v>
      </c>
      <c r="E14326" s="151">
        <v>9133</v>
      </c>
      <c r="F14326" s="151">
        <v>5</v>
      </c>
      <c r="G14326" s="158">
        <v>39.176768349540431</v>
      </c>
    </row>
    <row r="14327" spans="1:7" x14ac:dyDescent="0.25">
      <c r="A14327" s="147">
        <v>14323</v>
      </c>
      <c r="B14327" s="151">
        <v>21503140521</v>
      </c>
      <c r="C14327" s="151">
        <v>369</v>
      </c>
      <c r="D14327" s="158">
        <v>1063.0724990000001</v>
      </c>
      <c r="E14327" s="151">
        <v>4544</v>
      </c>
      <c r="F14327" s="151">
        <v>8</v>
      </c>
      <c r="G14327" s="158">
        <v>69.741574530438257</v>
      </c>
    </row>
    <row r="14328" spans="1:7" x14ac:dyDescent="0.25">
      <c r="A14328" s="147">
        <v>14324</v>
      </c>
      <c r="B14328" s="151">
        <v>21503140522</v>
      </c>
      <c r="C14328" s="151">
        <v>144</v>
      </c>
      <c r="D14328" s="158">
        <v>966.54068159999997</v>
      </c>
      <c r="E14328" s="151">
        <v>11274</v>
      </c>
      <c r="F14328" s="151">
        <v>3</v>
      </c>
      <c r="G14328" s="158">
        <v>24.916744371919542</v>
      </c>
    </row>
    <row r="14329" spans="1:7" x14ac:dyDescent="0.25">
      <c r="A14329" s="147">
        <v>14325</v>
      </c>
      <c r="B14329" s="151">
        <v>21503140523</v>
      </c>
      <c r="C14329" s="151">
        <v>210</v>
      </c>
      <c r="D14329" s="158">
        <v>852.56510249999997</v>
      </c>
      <c r="E14329" s="151">
        <v>14104</v>
      </c>
      <c r="F14329" s="151">
        <v>1</v>
      </c>
      <c r="G14329" s="158">
        <v>6.067670174503796</v>
      </c>
    </row>
    <row r="14330" spans="1:7" x14ac:dyDescent="0.25">
      <c r="A14330" s="147">
        <v>14326</v>
      </c>
      <c r="B14330" s="151">
        <v>21601140601</v>
      </c>
      <c r="C14330" s="151">
        <v>387</v>
      </c>
      <c r="D14330" s="158">
        <v>945.45253890000004</v>
      </c>
      <c r="E14330" s="151">
        <v>12084</v>
      </c>
      <c r="F14330" s="151">
        <v>3</v>
      </c>
      <c r="G14330" s="158">
        <v>19.521779672305847</v>
      </c>
    </row>
    <row r="14331" spans="1:7" x14ac:dyDescent="0.25">
      <c r="A14331" s="147">
        <v>14327</v>
      </c>
      <c r="B14331" s="151">
        <v>21601140602</v>
      </c>
      <c r="C14331" s="151">
        <v>589</v>
      </c>
      <c r="D14331" s="158">
        <v>916.1974328</v>
      </c>
      <c r="E14331" s="151">
        <v>12950</v>
      </c>
      <c r="F14331" s="151">
        <v>2</v>
      </c>
      <c r="G14331" s="158">
        <v>13.753829758891701</v>
      </c>
    </row>
    <row r="14332" spans="1:7" x14ac:dyDescent="0.25">
      <c r="A14332" s="147">
        <v>14328</v>
      </c>
      <c r="B14332" s="151">
        <v>21601140603</v>
      </c>
      <c r="C14332" s="151">
        <v>301</v>
      </c>
      <c r="D14332" s="158">
        <v>875.26616179999996</v>
      </c>
      <c r="E14332" s="151">
        <v>13776</v>
      </c>
      <c r="F14332" s="151">
        <v>2</v>
      </c>
      <c r="G14332" s="158">
        <v>8.252297855335021</v>
      </c>
    </row>
    <row r="14333" spans="1:7" x14ac:dyDescent="0.25">
      <c r="A14333" s="147">
        <v>14329</v>
      </c>
      <c r="B14333" s="151">
        <v>21601140604</v>
      </c>
      <c r="C14333" s="151">
        <v>440</v>
      </c>
      <c r="D14333" s="158">
        <v>877.99595239999996</v>
      </c>
      <c r="E14333" s="151">
        <v>13736</v>
      </c>
      <c r="F14333" s="151">
        <v>2</v>
      </c>
      <c r="G14333" s="158">
        <v>8.5187158651924868</v>
      </c>
    </row>
    <row r="14334" spans="1:7" x14ac:dyDescent="0.25">
      <c r="A14334" s="147">
        <v>14330</v>
      </c>
      <c r="B14334" s="151">
        <v>21601140605</v>
      </c>
      <c r="C14334" s="151">
        <v>223</v>
      </c>
      <c r="D14334" s="158">
        <v>920.1188161</v>
      </c>
      <c r="E14334" s="151">
        <v>12856</v>
      </c>
      <c r="F14334" s="151">
        <v>2</v>
      </c>
      <c r="G14334" s="158">
        <v>14.379912082056748</v>
      </c>
    </row>
    <row r="14335" spans="1:7" x14ac:dyDescent="0.25">
      <c r="A14335" s="147">
        <v>14331</v>
      </c>
      <c r="B14335" s="151">
        <v>21601140606</v>
      </c>
      <c r="C14335" s="151">
        <v>247</v>
      </c>
      <c r="D14335" s="158">
        <v>966.20516180000004</v>
      </c>
      <c r="E14335" s="151">
        <v>11292</v>
      </c>
      <c r="F14335" s="151">
        <v>3</v>
      </c>
      <c r="G14335" s="158">
        <v>24.796856267483683</v>
      </c>
    </row>
    <row r="14336" spans="1:7" x14ac:dyDescent="0.25">
      <c r="A14336" s="147">
        <v>14332</v>
      </c>
      <c r="B14336" s="151">
        <v>21601140607</v>
      </c>
      <c r="C14336" s="151">
        <v>536</v>
      </c>
      <c r="D14336" s="158">
        <v>964.95359010000004</v>
      </c>
      <c r="E14336" s="151">
        <v>11337</v>
      </c>
      <c r="F14336" s="151">
        <v>3</v>
      </c>
      <c r="G14336" s="158">
        <v>24.497136006394033</v>
      </c>
    </row>
    <row r="14337" spans="1:7" x14ac:dyDescent="0.25">
      <c r="A14337" s="147">
        <v>14333</v>
      </c>
      <c r="B14337" s="151">
        <v>21601140609</v>
      </c>
      <c r="C14337" s="151">
        <v>263</v>
      </c>
      <c r="D14337" s="158">
        <v>937.49972600000001</v>
      </c>
      <c r="E14337" s="151">
        <v>12366</v>
      </c>
      <c r="F14337" s="151">
        <v>3</v>
      </c>
      <c r="G14337" s="158">
        <v>17.64353270281071</v>
      </c>
    </row>
    <row r="14338" spans="1:7" x14ac:dyDescent="0.25">
      <c r="A14338" s="147">
        <v>14334</v>
      </c>
      <c r="B14338" s="151">
        <v>21601140610</v>
      </c>
      <c r="C14338" s="151">
        <v>222</v>
      </c>
      <c r="D14338" s="158">
        <v>974.552865</v>
      </c>
      <c r="E14338" s="151">
        <v>10924</v>
      </c>
      <c r="F14338" s="151">
        <v>4</v>
      </c>
      <c r="G14338" s="158">
        <v>27.24790195817237</v>
      </c>
    </row>
    <row r="14339" spans="1:7" x14ac:dyDescent="0.25">
      <c r="A14339" s="147">
        <v>14335</v>
      </c>
      <c r="B14339" s="151">
        <v>21601140611</v>
      </c>
      <c r="C14339" s="151">
        <v>308</v>
      </c>
      <c r="D14339" s="158">
        <v>892.73235079999995</v>
      </c>
      <c r="E14339" s="151">
        <v>13479</v>
      </c>
      <c r="F14339" s="151">
        <v>2</v>
      </c>
      <c r="G14339" s="158">
        <v>10.230451578526708</v>
      </c>
    </row>
    <row r="14340" spans="1:7" x14ac:dyDescent="0.25">
      <c r="A14340" s="147">
        <v>14336</v>
      </c>
      <c r="B14340" s="151">
        <v>21601140612</v>
      </c>
      <c r="C14340" s="151">
        <v>373</v>
      </c>
      <c r="D14340" s="158">
        <v>1019.482464</v>
      </c>
      <c r="E14340" s="151">
        <v>8320</v>
      </c>
      <c r="F14340" s="151">
        <v>5</v>
      </c>
      <c r="G14340" s="158">
        <v>44.591714399893434</v>
      </c>
    </row>
    <row r="14341" spans="1:7" x14ac:dyDescent="0.25">
      <c r="A14341" s="147">
        <v>14337</v>
      </c>
      <c r="B14341" s="151">
        <v>21601140613</v>
      </c>
      <c r="C14341" s="151">
        <v>227</v>
      </c>
      <c r="D14341" s="158">
        <v>1021.900211</v>
      </c>
      <c r="E14341" s="151">
        <v>8147</v>
      </c>
      <c r="F14341" s="151">
        <v>5</v>
      </c>
      <c r="G14341" s="158">
        <v>45.743972292526976</v>
      </c>
    </row>
    <row r="14342" spans="1:7" x14ac:dyDescent="0.25">
      <c r="A14342" s="147">
        <v>14338</v>
      </c>
      <c r="B14342" s="151">
        <v>21601140614</v>
      </c>
      <c r="C14342" s="151">
        <v>268</v>
      </c>
      <c r="D14342" s="158">
        <v>988.99866459999998</v>
      </c>
      <c r="E14342" s="151">
        <v>10204</v>
      </c>
      <c r="F14342" s="151">
        <v>4</v>
      </c>
      <c r="G14342" s="158">
        <v>32.043426135606765</v>
      </c>
    </row>
    <row r="14343" spans="1:7" x14ac:dyDescent="0.25">
      <c r="A14343" s="147">
        <v>14339</v>
      </c>
      <c r="B14343" s="151">
        <v>21601140615</v>
      </c>
      <c r="C14343" s="151">
        <v>280</v>
      </c>
      <c r="D14343" s="158">
        <v>957.80323599999997</v>
      </c>
      <c r="E14343" s="151">
        <v>11657</v>
      </c>
      <c r="F14343" s="151">
        <v>3</v>
      </c>
      <c r="G14343" s="158">
        <v>22.3657919275343</v>
      </c>
    </row>
    <row r="14344" spans="1:7" x14ac:dyDescent="0.25">
      <c r="A14344" s="147">
        <v>14340</v>
      </c>
      <c r="B14344" s="151">
        <v>21601140616</v>
      </c>
      <c r="C14344" s="151">
        <v>458</v>
      </c>
      <c r="D14344" s="158">
        <v>996.55034780000005</v>
      </c>
      <c r="E14344" s="151">
        <v>9818</v>
      </c>
      <c r="F14344" s="151">
        <v>4</v>
      </c>
      <c r="G14344" s="158">
        <v>34.614359930731318</v>
      </c>
    </row>
    <row r="14345" spans="1:7" x14ac:dyDescent="0.25">
      <c r="A14345" s="147">
        <v>14341</v>
      </c>
      <c r="B14345" s="151">
        <v>21601140617</v>
      </c>
      <c r="C14345" s="151">
        <v>568</v>
      </c>
      <c r="D14345" s="158">
        <v>974.98103000000003</v>
      </c>
      <c r="E14345" s="151">
        <v>10913</v>
      </c>
      <c r="F14345" s="151">
        <v>4</v>
      </c>
      <c r="G14345" s="158">
        <v>27.321166910883179</v>
      </c>
    </row>
    <row r="14346" spans="1:7" x14ac:dyDescent="0.25">
      <c r="A14346" s="147">
        <v>14342</v>
      </c>
      <c r="B14346" s="151">
        <v>21601140618</v>
      </c>
      <c r="C14346" s="151">
        <v>290</v>
      </c>
      <c r="D14346" s="158">
        <v>925.27210090000005</v>
      </c>
      <c r="E14346" s="151">
        <v>12729</v>
      </c>
      <c r="F14346" s="151">
        <v>2</v>
      </c>
      <c r="G14346" s="158">
        <v>15.225789263354203</v>
      </c>
    </row>
    <row r="14347" spans="1:7" x14ac:dyDescent="0.25">
      <c r="A14347" s="147">
        <v>14343</v>
      </c>
      <c r="B14347" s="151">
        <v>21601140619</v>
      </c>
      <c r="C14347" s="151">
        <v>496</v>
      </c>
      <c r="D14347" s="158">
        <v>677.60426710000002</v>
      </c>
      <c r="E14347" s="151">
        <v>14942</v>
      </c>
      <c r="F14347" s="151">
        <v>1</v>
      </c>
      <c r="G14347" s="158">
        <v>0.48621286798987606</v>
      </c>
    </row>
    <row r="14348" spans="1:7" x14ac:dyDescent="0.25">
      <c r="A14348" s="147">
        <v>14344</v>
      </c>
      <c r="B14348" s="151">
        <v>21601140620</v>
      </c>
      <c r="C14348" s="151">
        <v>1490</v>
      </c>
      <c r="D14348" s="158">
        <v>1050.159623</v>
      </c>
      <c r="E14348" s="151">
        <v>5782</v>
      </c>
      <c r="F14348" s="151">
        <v>7</v>
      </c>
      <c r="G14348" s="158">
        <v>61.495937125349677</v>
      </c>
    </row>
    <row r="14349" spans="1:7" x14ac:dyDescent="0.25">
      <c r="A14349" s="147">
        <v>14345</v>
      </c>
      <c r="B14349" s="151">
        <v>21601140621</v>
      </c>
      <c r="C14349" s="151">
        <v>428</v>
      </c>
      <c r="D14349" s="158">
        <v>805.35438009999996</v>
      </c>
      <c r="E14349" s="151">
        <v>14556</v>
      </c>
      <c r="F14349" s="151">
        <v>1</v>
      </c>
      <c r="G14349" s="158">
        <v>3.0571466631144264</v>
      </c>
    </row>
    <row r="14350" spans="1:7" x14ac:dyDescent="0.25">
      <c r="A14350" s="147">
        <v>14346</v>
      </c>
      <c r="B14350" s="151">
        <v>21601140622</v>
      </c>
      <c r="C14350" s="151">
        <v>381</v>
      </c>
      <c r="D14350" s="158">
        <v>1036.573899</v>
      </c>
      <c r="E14350" s="151">
        <v>7003</v>
      </c>
      <c r="F14350" s="151">
        <v>6</v>
      </c>
      <c r="G14350" s="158">
        <v>53.363527374450513</v>
      </c>
    </row>
    <row r="14351" spans="1:7" x14ac:dyDescent="0.25">
      <c r="A14351" s="147">
        <v>14347</v>
      </c>
      <c r="B14351" s="151">
        <v>21601140623</v>
      </c>
      <c r="C14351" s="151">
        <v>457</v>
      </c>
      <c r="D14351" s="158">
        <v>928.4071265</v>
      </c>
      <c r="E14351" s="151">
        <v>12656</v>
      </c>
      <c r="F14351" s="151">
        <v>2</v>
      </c>
      <c r="G14351" s="158">
        <v>15.712002131344081</v>
      </c>
    </row>
    <row r="14352" spans="1:7" x14ac:dyDescent="0.25">
      <c r="A14352" s="147">
        <v>14348</v>
      </c>
      <c r="B14352" s="151">
        <v>21601140624</v>
      </c>
      <c r="C14352" s="151">
        <v>313</v>
      </c>
      <c r="D14352" s="158">
        <v>965.59887920000006</v>
      </c>
      <c r="E14352" s="151">
        <v>11313</v>
      </c>
      <c r="F14352" s="151">
        <v>3</v>
      </c>
      <c r="G14352" s="158">
        <v>24.656986812308514</v>
      </c>
    </row>
    <row r="14353" spans="1:7" x14ac:dyDescent="0.25">
      <c r="A14353" s="147">
        <v>14349</v>
      </c>
      <c r="B14353" s="151">
        <v>21601140625</v>
      </c>
      <c r="C14353" s="151">
        <v>348</v>
      </c>
      <c r="D14353" s="158">
        <v>882.62769800000001</v>
      </c>
      <c r="E14353" s="151">
        <v>13662</v>
      </c>
      <c r="F14353" s="151">
        <v>2</v>
      </c>
      <c r="G14353" s="158">
        <v>9.0115891834288</v>
      </c>
    </row>
    <row r="14354" spans="1:7" x14ac:dyDescent="0.25">
      <c r="A14354" s="147">
        <v>14350</v>
      </c>
      <c r="B14354" s="151">
        <v>21601140626</v>
      </c>
      <c r="C14354" s="151">
        <v>425</v>
      </c>
      <c r="D14354" s="158">
        <v>946.1967075</v>
      </c>
      <c r="E14354" s="151">
        <v>12051</v>
      </c>
      <c r="F14354" s="151">
        <v>3</v>
      </c>
      <c r="G14354" s="158">
        <v>19.741574530438257</v>
      </c>
    </row>
    <row r="14355" spans="1:7" x14ac:dyDescent="0.25">
      <c r="A14355" s="147">
        <v>14351</v>
      </c>
      <c r="B14355" s="151">
        <v>21601140627</v>
      </c>
      <c r="C14355" s="151">
        <v>618</v>
      </c>
      <c r="D14355" s="158">
        <v>1041.7238560000001</v>
      </c>
      <c r="E14355" s="151">
        <v>6565</v>
      </c>
      <c r="F14355" s="151">
        <v>6</v>
      </c>
      <c r="G14355" s="158">
        <v>56.280804582389763</v>
      </c>
    </row>
    <row r="14356" spans="1:7" x14ac:dyDescent="0.25">
      <c r="A14356" s="147">
        <v>14352</v>
      </c>
      <c r="B14356" s="151">
        <v>21601140629</v>
      </c>
      <c r="C14356" s="151">
        <v>671</v>
      </c>
      <c r="D14356" s="158">
        <v>964.66488579999998</v>
      </c>
      <c r="E14356" s="151">
        <v>11350</v>
      </c>
      <c r="F14356" s="151">
        <v>3</v>
      </c>
      <c r="G14356" s="158">
        <v>24.410550153190353</v>
      </c>
    </row>
    <row r="14357" spans="1:7" x14ac:dyDescent="0.25">
      <c r="A14357" s="147">
        <v>14353</v>
      </c>
      <c r="B14357" s="151">
        <v>21601140630</v>
      </c>
      <c r="C14357" s="151">
        <v>427</v>
      </c>
      <c r="D14357" s="158">
        <v>1068.3645369999999</v>
      </c>
      <c r="E14357" s="151">
        <v>4067</v>
      </c>
      <c r="F14357" s="151">
        <v>8</v>
      </c>
      <c r="G14357" s="158">
        <v>72.918609297988553</v>
      </c>
    </row>
    <row r="14358" spans="1:7" x14ac:dyDescent="0.25">
      <c r="A14358" s="147">
        <v>14354</v>
      </c>
      <c r="B14358" s="151">
        <v>21601140631</v>
      </c>
      <c r="C14358" s="151">
        <v>375</v>
      </c>
      <c r="D14358" s="158">
        <v>1055.8126179999999</v>
      </c>
      <c r="E14358" s="151">
        <v>5265</v>
      </c>
      <c r="F14358" s="151">
        <v>7</v>
      </c>
      <c r="G14358" s="158">
        <v>64.939389902757426</v>
      </c>
    </row>
    <row r="14359" spans="1:7" x14ac:dyDescent="0.25">
      <c r="A14359" s="147">
        <v>14355</v>
      </c>
      <c r="B14359" s="151">
        <v>21601140632</v>
      </c>
      <c r="C14359" s="151">
        <v>174</v>
      </c>
      <c r="D14359" s="158">
        <v>1077.105834</v>
      </c>
      <c r="E14359" s="151">
        <v>3302</v>
      </c>
      <c r="F14359" s="151">
        <v>8</v>
      </c>
      <c r="G14359" s="158">
        <v>78.013853736512587</v>
      </c>
    </row>
    <row r="14360" spans="1:7" x14ac:dyDescent="0.25">
      <c r="A14360" s="147">
        <v>14356</v>
      </c>
      <c r="B14360" s="151">
        <v>21601140633</v>
      </c>
      <c r="C14360" s="151">
        <v>207</v>
      </c>
      <c r="D14360" s="158">
        <v>1004.8770940000001</v>
      </c>
      <c r="E14360" s="151">
        <v>9332</v>
      </c>
      <c r="F14360" s="151">
        <v>5</v>
      </c>
      <c r="G14360" s="158">
        <v>37.851338750499536</v>
      </c>
    </row>
    <row r="14361" spans="1:7" x14ac:dyDescent="0.25">
      <c r="A14361" s="147">
        <v>14357</v>
      </c>
      <c r="B14361" s="151">
        <v>21601140634</v>
      </c>
      <c r="C14361" s="151">
        <v>768</v>
      </c>
      <c r="D14361" s="158">
        <v>970.29212010000003</v>
      </c>
      <c r="E14361" s="151">
        <v>11100</v>
      </c>
      <c r="F14361" s="151">
        <v>3</v>
      </c>
      <c r="G14361" s="158">
        <v>26.07566271479952</v>
      </c>
    </row>
    <row r="14362" spans="1:7" x14ac:dyDescent="0.25">
      <c r="A14362" s="147">
        <v>14358</v>
      </c>
      <c r="B14362" s="151">
        <v>21601140635</v>
      </c>
      <c r="C14362" s="151">
        <v>621</v>
      </c>
      <c r="D14362" s="158">
        <v>1017.233237</v>
      </c>
      <c r="E14362" s="151">
        <v>8479</v>
      </c>
      <c r="F14362" s="151">
        <v>5</v>
      </c>
      <c r="G14362" s="158">
        <v>43.532702810710006</v>
      </c>
    </row>
    <row r="14363" spans="1:7" x14ac:dyDescent="0.25">
      <c r="A14363" s="147">
        <v>14359</v>
      </c>
      <c r="B14363" s="151">
        <v>21601140636</v>
      </c>
      <c r="C14363" s="151">
        <v>189</v>
      </c>
      <c r="D14363" s="158">
        <v>1082.741012</v>
      </c>
      <c r="E14363" s="151">
        <v>2804</v>
      </c>
      <c r="F14363" s="151">
        <v>9</v>
      </c>
      <c r="G14363" s="158">
        <v>81.330757959238042</v>
      </c>
    </row>
    <row r="14364" spans="1:7" x14ac:dyDescent="0.25">
      <c r="A14364" s="147">
        <v>14360</v>
      </c>
      <c r="B14364" s="151">
        <v>21601140637</v>
      </c>
      <c r="C14364" s="151">
        <v>201</v>
      </c>
      <c r="D14364" s="158">
        <v>1071.3263030000001</v>
      </c>
      <c r="E14364" s="151">
        <v>3811</v>
      </c>
      <c r="F14364" s="151">
        <v>8</v>
      </c>
      <c r="G14364" s="158">
        <v>74.623684561076331</v>
      </c>
    </row>
    <row r="14365" spans="1:7" x14ac:dyDescent="0.25">
      <c r="A14365" s="147">
        <v>14361</v>
      </c>
      <c r="B14365" s="151">
        <v>21601140638</v>
      </c>
      <c r="C14365" s="151">
        <v>247</v>
      </c>
      <c r="D14365" s="158">
        <v>909.21041070000001</v>
      </c>
      <c r="E14365" s="151">
        <v>13122</v>
      </c>
      <c r="F14365" s="151">
        <v>2</v>
      </c>
      <c r="G14365" s="158">
        <v>12.608232316504594</v>
      </c>
    </row>
    <row r="14366" spans="1:7" x14ac:dyDescent="0.25">
      <c r="A14366" s="147">
        <v>14362</v>
      </c>
      <c r="B14366" s="151">
        <v>21601140639</v>
      </c>
      <c r="C14366" s="151">
        <v>307</v>
      </c>
      <c r="D14366" s="158">
        <v>1037.1140809999999</v>
      </c>
      <c r="E14366" s="151">
        <v>6961</v>
      </c>
      <c r="F14366" s="151">
        <v>6</v>
      </c>
      <c r="G14366" s="158">
        <v>53.643266284800852</v>
      </c>
    </row>
    <row r="14367" spans="1:7" x14ac:dyDescent="0.25">
      <c r="A14367" s="147">
        <v>14363</v>
      </c>
      <c r="B14367" s="151">
        <v>21601140640</v>
      </c>
      <c r="C14367" s="151">
        <v>508</v>
      </c>
      <c r="D14367" s="158">
        <v>1058.4751269999999</v>
      </c>
      <c r="E14367" s="151">
        <v>4989</v>
      </c>
      <c r="F14367" s="151">
        <v>7</v>
      </c>
      <c r="G14367" s="158">
        <v>66.777674170773949</v>
      </c>
    </row>
    <row r="14368" spans="1:7" x14ac:dyDescent="0.25">
      <c r="A14368" s="147">
        <v>14364</v>
      </c>
      <c r="B14368" s="151">
        <v>21601140701</v>
      </c>
      <c r="C14368" s="151">
        <v>295</v>
      </c>
      <c r="D14368" s="158">
        <v>959.01422400000001</v>
      </c>
      <c r="E14368" s="151">
        <v>11609</v>
      </c>
      <c r="F14368" s="151">
        <v>3</v>
      </c>
      <c r="G14368" s="158">
        <v>22.685493539363261</v>
      </c>
    </row>
    <row r="14369" spans="1:7" x14ac:dyDescent="0.25">
      <c r="A14369" s="147">
        <v>14365</v>
      </c>
      <c r="B14369" s="151">
        <v>21601140702</v>
      </c>
      <c r="C14369" s="151">
        <v>381</v>
      </c>
      <c r="D14369" s="158">
        <v>1004.621899</v>
      </c>
      <c r="E14369" s="151">
        <v>9347</v>
      </c>
      <c r="F14369" s="151">
        <v>5</v>
      </c>
      <c r="G14369" s="158">
        <v>37.751431996802985</v>
      </c>
    </row>
    <row r="14370" spans="1:7" x14ac:dyDescent="0.25">
      <c r="A14370" s="147">
        <v>14366</v>
      </c>
      <c r="B14370" s="151">
        <v>21601140703</v>
      </c>
      <c r="C14370" s="151">
        <v>561</v>
      </c>
      <c r="D14370" s="158">
        <v>1019.164975</v>
      </c>
      <c r="E14370" s="151">
        <v>8344</v>
      </c>
      <c r="F14370" s="151">
        <v>5</v>
      </c>
      <c r="G14370" s="158">
        <v>44.431863593978953</v>
      </c>
    </row>
    <row r="14371" spans="1:7" x14ac:dyDescent="0.25">
      <c r="A14371" s="147">
        <v>14367</v>
      </c>
      <c r="B14371" s="151">
        <v>21601140704</v>
      </c>
      <c r="C14371" s="151">
        <v>356</v>
      </c>
      <c r="D14371" s="158">
        <v>793.90719090000005</v>
      </c>
      <c r="E14371" s="151">
        <v>14644</v>
      </c>
      <c r="F14371" s="151">
        <v>1</v>
      </c>
      <c r="G14371" s="158">
        <v>2.4710270414280004</v>
      </c>
    </row>
    <row r="14372" spans="1:7" x14ac:dyDescent="0.25">
      <c r="A14372" s="147">
        <v>14368</v>
      </c>
      <c r="B14372" s="151">
        <v>21601140705</v>
      </c>
      <c r="C14372" s="151">
        <v>290</v>
      </c>
      <c r="D14372" s="158">
        <v>927.66924710000001</v>
      </c>
      <c r="E14372" s="151">
        <v>12675</v>
      </c>
      <c r="F14372" s="151">
        <v>2</v>
      </c>
      <c r="G14372" s="158">
        <v>15.585453576661781</v>
      </c>
    </row>
    <row r="14373" spans="1:7" x14ac:dyDescent="0.25">
      <c r="A14373" s="147">
        <v>14369</v>
      </c>
      <c r="B14373" s="151">
        <v>21601140706</v>
      </c>
      <c r="C14373" s="151">
        <v>345</v>
      </c>
      <c r="D14373" s="158">
        <v>906.61550669999997</v>
      </c>
      <c r="E14373" s="151">
        <v>13192</v>
      </c>
      <c r="F14373" s="151">
        <v>2</v>
      </c>
      <c r="G14373" s="158">
        <v>12.14200079925403</v>
      </c>
    </row>
    <row r="14374" spans="1:7" x14ac:dyDescent="0.25">
      <c r="A14374" s="147">
        <v>14370</v>
      </c>
      <c r="B14374" s="151">
        <v>21601140707</v>
      </c>
      <c r="C14374" s="151">
        <v>381</v>
      </c>
      <c r="D14374" s="158">
        <v>931.68026359999999</v>
      </c>
      <c r="E14374" s="151">
        <v>12561</v>
      </c>
      <c r="F14374" s="151">
        <v>2</v>
      </c>
      <c r="G14374" s="158">
        <v>16.344744904755562</v>
      </c>
    </row>
    <row r="14375" spans="1:7" x14ac:dyDescent="0.25">
      <c r="A14375" s="147">
        <v>14371</v>
      </c>
      <c r="B14375" s="151">
        <v>21601140708</v>
      </c>
      <c r="C14375" s="151">
        <v>339</v>
      </c>
      <c r="D14375" s="158">
        <v>926.96841099999995</v>
      </c>
      <c r="E14375" s="151">
        <v>12694</v>
      </c>
      <c r="F14375" s="151">
        <v>2</v>
      </c>
      <c r="G14375" s="158">
        <v>15.458905021979486</v>
      </c>
    </row>
    <row r="14376" spans="1:7" x14ac:dyDescent="0.25">
      <c r="A14376" s="147">
        <v>14372</v>
      </c>
      <c r="B14376" s="151">
        <v>21601140709</v>
      </c>
      <c r="C14376" s="151">
        <v>419</v>
      </c>
      <c r="D14376" s="158">
        <v>963.80259039999999</v>
      </c>
      <c r="E14376" s="151">
        <v>11389</v>
      </c>
      <c r="F14376" s="151">
        <v>3</v>
      </c>
      <c r="G14376" s="158">
        <v>24.150792593579325</v>
      </c>
    </row>
    <row r="14377" spans="1:7" x14ac:dyDescent="0.25">
      <c r="A14377" s="147">
        <v>14373</v>
      </c>
      <c r="B14377" s="151">
        <v>21601140710</v>
      </c>
      <c r="C14377" s="151">
        <v>419</v>
      </c>
      <c r="D14377" s="158">
        <v>776.10219340000003</v>
      </c>
      <c r="E14377" s="151">
        <v>14744</v>
      </c>
      <c r="F14377" s="151">
        <v>1</v>
      </c>
      <c r="G14377" s="158">
        <v>1.8049820167843345</v>
      </c>
    </row>
    <row r="14378" spans="1:7" x14ac:dyDescent="0.25">
      <c r="A14378" s="147">
        <v>14374</v>
      </c>
      <c r="B14378" s="151">
        <v>21601140711</v>
      </c>
      <c r="C14378" s="151">
        <v>640</v>
      </c>
      <c r="D14378" s="158">
        <v>1003.602376</v>
      </c>
      <c r="E14378" s="151">
        <v>9405</v>
      </c>
      <c r="F14378" s="151">
        <v>5</v>
      </c>
      <c r="G14378" s="158">
        <v>37.365125882509659</v>
      </c>
    </row>
    <row r="14379" spans="1:7" x14ac:dyDescent="0.25">
      <c r="A14379" s="147">
        <v>14375</v>
      </c>
      <c r="B14379" s="151">
        <v>21601140712</v>
      </c>
      <c r="C14379" s="151">
        <v>380</v>
      </c>
      <c r="D14379" s="158">
        <v>1046.581962</v>
      </c>
      <c r="E14379" s="151">
        <v>6106</v>
      </c>
      <c r="F14379" s="151">
        <v>7</v>
      </c>
      <c r="G14379" s="158">
        <v>59.337951245504193</v>
      </c>
    </row>
    <row r="14380" spans="1:7" x14ac:dyDescent="0.25">
      <c r="A14380" s="147">
        <v>14376</v>
      </c>
      <c r="B14380" s="151">
        <v>21601140713</v>
      </c>
      <c r="C14380" s="151">
        <v>363</v>
      </c>
      <c r="D14380" s="158">
        <v>1005.047422</v>
      </c>
      <c r="E14380" s="151">
        <v>9322</v>
      </c>
      <c r="F14380" s="151">
        <v>5</v>
      </c>
      <c r="G14380" s="158">
        <v>37.917943252963902</v>
      </c>
    </row>
    <row r="14381" spans="1:7" x14ac:dyDescent="0.25">
      <c r="A14381" s="147">
        <v>14377</v>
      </c>
      <c r="B14381" s="151">
        <v>21601140715</v>
      </c>
      <c r="C14381" s="151">
        <v>333</v>
      </c>
      <c r="D14381" s="158">
        <v>1058.8320779999999</v>
      </c>
      <c r="E14381" s="151">
        <v>4951</v>
      </c>
      <c r="F14381" s="151">
        <v>7</v>
      </c>
      <c r="G14381" s="158">
        <v>67.030771280138538</v>
      </c>
    </row>
    <row r="14382" spans="1:7" x14ac:dyDescent="0.25">
      <c r="A14382" s="147">
        <v>14378</v>
      </c>
      <c r="B14382" s="151">
        <v>21601140716</v>
      </c>
      <c r="C14382" s="151">
        <v>414</v>
      </c>
      <c r="D14382" s="158">
        <v>1017.377103</v>
      </c>
      <c r="E14382" s="151">
        <v>8471</v>
      </c>
      <c r="F14382" s="151">
        <v>5</v>
      </c>
      <c r="G14382" s="158">
        <v>43.5859864126815</v>
      </c>
    </row>
    <row r="14383" spans="1:7" x14ac:dyDescent="0.25">
      <c r="A14383" s="147">
        <v>14379</v>
      </c>
      <c r="B14383" s="151">
        <v>21601140717</v>
      </c>
      <c r="C14383" s="151">
        <v>355</v>
      </c>
      <c r="D14383" s="158">
        <v>983.2228824</v>
      </c>
      <c r="E14383" s="151">
        <v>10510</v>
      </c>
      <c r="F14383" s="151">
        <v>4</v>
      </c>
      <c r="G14383" s="158">
        <v>30.005328360197147</v>
      </c>
    </row>
    <row r="14384" spans="1:7" x14ac:dyDescent="0.25">
      <c r="A14384" s="147">
        <v>14380</v>
      </c>
      <c r="B14384" s="151">
        <v>21601140718</v>
      </c>
      <c r="C14384" s="151">
        <v>535</v>
      </c>
      <c r="D14384" s="158">
        <v>972.71852750000005</v>
      </c>
      <c r="E14384" s="151">
        <v>11008</v>
      </c>
      <c r="F14384" s="151">
        <v>4</v>
      </c>
      <c r="G14384" s="158">
        <v>26.688424137471696</v>
      </c>
    </row>
    <row r="14385" spans="1:7" x14ac:dyDescent="0.25">
      <c r="A14385" s="147">
        <v>14381</v>
      </c>
      <c r="B14385" s="151">
        <v>21601140719</v>
      </c>
      <c r="C14385" s="151">
        <v>529</v>
      </c>
      <c r="D14385" s="158">
        <v>990.95651750000002</v>
      </c>
      <c r="E14385" s="151">
        <v>10101</v>
      </c>
      <c r="F14385" s="151">
        <v>4</v>
      </c>
      <c r="G14385" s="158">
        <v>32.729452510989745</v>
      </c>
    </row>
    <row r="14386" spans="1:7" x14ac:dyDescent="0.25">
      <c r="A14386" s="147">
        <v>14382</v>
      </c>
      <c r="B14386" s="151">
        <v>21601140720</v>
      </c>
      <c r="C14386" s="151">
        <v>224</v>
      </c>
      <c r="D14386" s="158">
        <v>827.79157090000001</v>
      </c>
      <c r="E14386" s="151">
        <v>14370</v>
      </c>
      <c r="F14386" s="151">
        <v>1</v>
      </c>
      <c r="G14386" s="158">
        <v>4.2959904089516447</v>
      </c>
    </row>
    <row r="14387" spans="1:7" x14ac:dyDescent="0.25">
      <c r="A14387" s="147">
        <v>14383</v>
      </c>
      <c r="B14387" s="151">
        <v>21601140721</v>
      </c>
      <c r="C14387" s="151">
        <v>538</v>
      </c>
      <c r="D14387" s="158">
        <v>940.85233770000002</v>
      </c>
      <c r="E14387" s="151">
        <v>12252</v>
      </c>
      <c r="F14387" s="151">
        <v>3</v>
      </c>
      <c r="G14387" s="158">
        <v>18.402824030904487</v>
      </c>
    </row>
    <row r="14388" spans="1:7" x14ac:dyDescent="0.25">
      <c r="A14388" s="147">
        <v>14384</v>
      </c>
      <c r="B14388" s="151">
        <v>21601140722</v>
      </c>
      <c r="C14388" s="151">
        <v>565</v>
      </c>
      <c r="D14388" s="158">
        <v>913.2588452</v>
      </c>
      <c r="E14388" s="151">
        <v>13024</v>
      </c>
      <c r="F14388" s="151">
        <v>2</v>
      </c>
      <c r="G14388" s="158">
        <v>13.260956440655388</v>
      </c>
    </row>
    <row r="14389" spans="1:7" x14ac:dyDescent="0.25">
      <c r="A14389" s="147">
        <v>14385</v>
      </c>
      <c r="B14389" s="151">
        <v>21601140723</v>
      </c>
      <c r="C14389" s="151">
        <v>387</v>
      </c>
      <c r="D14389" s="158">
        <v>1029.566795</v>
      </c>
      <c r="E14389" s="151">
        <v>7539</v>
      </c>
      <c r="F14389" s="151">
        <v>6</v>
      </c>
      <c r="G14389" s="158">
        <v>49.793526042360462</v>
      </c>
    </row>
    <row r="14390" spans="1:7" x14ac:dyDescent="0.25">
      <c r="A14390" s="147">
        <v>14386</v>
      </c>
      <c r="B14390" s="151">
        <v>21601140724</v>
      </c>
      <c r="C14390" s="151">
        <v>365</v>
      </c>
      <c r="D14390" s="158">
        <v>876.52378780000004</v>
      </c>
      <c r="E14390" s="151">
        <v>13757</v>
      </c>
      <c r="F14390" s="151">
        <v>2</v>
      </c>
      <c r="G14390" s="158">
        <v>8.3788464100173172</v>
      </c>
    </row>
    <row r="14391" spans="1:7" x14ac:dyDescent="0.25">
      <c r="A14391" s="147">
        <v>14387</v>
      </c>
      <c r="B14391" s="151">
        <v>21601140725</v>
      </c>
      <c r="C14391" s="151">
        <v>496</v>
      </c>
      <c r="D14391" s="158">
        <v>945.11343239999997</v>
      </c>
      <c r="E14391" s="151">
        <v>12097</v>
      </c>
      <c r="F14391" s="151">
        <v>3</v>
      </c>
      <c r="G14391" s="158">
        <v>19.435193819102171</v>
      </c>
    </row>
    <row r="14392" spans="1:7" x14ac:dyDescent="0.25">
      <c r="A14392" s="147">
        <v>14388</v>
      </c>
      <c r="B14392" s="151">
        <v>21601140726</v>
      </c>
      <c r="C14392" s="151">
        <v>258</v>
      </c>
      <c r="D14392" s="158">
        <v>1010.819135</v>
      </c>
      <c r="E14392" s="151">
        <v>8928</v>
      </c>
      <c r="F14392" s="151">
        <v>5</v>
      </c>
      <c r="G14392" s="158">
        <v>40.542160650059941</v>
      </c>
    </row>
    <row r="14393" spans="1:7" x14ac:dyDescent="0.25">
      <c r="A14393" s="147">
        <v>14389</v>
      </c>
      <c r="B14393" s="151">
        <v>21601140727</v>
      </c>
      <c r="C14393" s="151">
        <v>305</v>
      </c>
      <c r="D14393" s="158">
        <v>1042.5037159999999</v>
      </c>
      <c r="E14393" s="151">
        <v>6486</v>
      </c>
      <c r="F14393" s="151">
        <v>7</v>
      </c>
      <c r="G14393" s="158">
        <v>56.806980151858269</v>
      </c>
    </row>
    <row r="14394" spans="1:7" x14ac:dyDescent="0.25">
      <c r="A14394" s="147">
        <v>14390</v>
      </c>
      <c r="B14394" s="151">
        <v>21601140728</v>
      </c>
      <c r="C14394" s="151">
        <v>177</v>
      </c>
      <c r="D14394" s="158">
        <v>1035.2582540000001</v>
      </c>
      <c r="E14394" s="151">
        <v>7101</v>
      </c>
      <c r="F14394" s="151">
        <v>6</v>
      </c>
      <c r="G14394" s="158">
        <v>52.710803250299719</v>
      </c>
    </row>
    <row r="14395" spans="1:7" x14ac:dyDescent="0.25">
      <c r="A14395" s="147">
        <v>14391</v>
      </c>
      <c r="B14395" s="151">
        <v>21601140729</v>
      </c>
      <c r="C14395" s="151">
        <v>157</v>
      </c>
      <c r="D14395" s="158">
        <v>1039.3113780000001</v>
      </c>
      <c r="E14395" s="151">
        <v>6771</v>
      </c>
      <c r="F14395" s="151">
        <v>6</v>
      </c>
      <c r="G14395" s="158">
        <v>54.908751831623817</v>
      </c>
    </row>
    <row r="14396" spans="1:7" x14ac:dyDescent="0.25">
      <c r="A14396" s="147">
        <v>14392</v>
      </c>
      <c r="B14396" s="151">
        <v>21601140730</v>
      </c>
      <c r="C14396" s="151">
        <v>308</v>
      </c>
      <c r="D14396" s="158">
        <v>925.12725490000003</v>
      </c>
      <c r="E14396" s="151">
        <v>12735</v>
      </c>
      <c r="F14396" s="151">
        <v>2</v>
      </c>
      <c r="G14396" s="158">
        <v>15.185826561875581</v>
      </c>
    </row>
    <row r="14397" spans="1:7" x14ac:dyDescent="0.25">
      <c r="A14397" s="147">
        <v>14393</v>
      </c>
      <c r="B14397" s="151">
        <v>21601140801</v>
      </c>
      <c r="C14397" s="151">
        <v>395</v>
      </c>
      <c r="D14397" s="158">
        <v>851.8530548</v>
      </c>
      <c r="E14397" s="151">
        <v>14114</v>
      </c>
      <c r="F14397" s="151">
        <v>1</v>
      </c>
      <c r="G14397" s="158">
        <v>6.0010656720394291</v>
      </c>
    </row>
    <row r="14398" spans="1:7" x14ac:dyDescent="0.25">
      <c r="A14398" s="147">
        <v>14394</v>
      </c>
      <c r="B14398" s="151">
        <v>21601140802</v>
      </c>
      <c r="C14398" s="151">
        <v>171</v>
      </c>
      <c r="D14398" s="158">
        <v>1052.77772</v>
      </c>
      <c r="E14398" s="151">
        <v>5557</v>
      </c>
      <c r="F14398" s="151">
        <v>7</v>
      </c>
      <c r="G14398" s="158">
        <v>62.994538430797917</v>
      </c>
    </row>
    <row r="14399" spans="1:7" x14ac:dyDescent="0.25">
      <c r="A14399" s="147">
        <v>14395</v>
      </c>
      <c r="B14399" s="151">
        <v>21601140803</v>
      </c>
      <c r="C14399" s="151">
        <v>454</v>
      </c>
      <c r="D14399" s="158">
        <v>1002.550028</v>
      </c>
      <c r="E14399" s="151">
        <v>9475</v>
      </c>
      <c r="F14399" s="151">
        <v>5</v>
      </c>
      <c r="G14399" s="158">
        <v>36.898894365259096</v>
      </c>
    </row>
    <row r="14400" spans="1:7" x14ac:dyDescent="0.25">
      <c r="A14400" s="147">
        <v>14396</v>
      </c>
      <c r="B14400" s="151">
        <v>21601140804</v>
      </c>
      <c r="C14400" s="151">
        <v>215</v>
      </c>
      <c r="D14400" s="158">
        <v>1023.303735</v>
      </c>
      <c r="E14400" s="151">
        <v>8036</v>
      </c>
      <c r="F14400" s="151">
        <v>6</v>
      </c>
      <c r="G14400" s="158">
        <v>46.483282269881443</v>
      </c>
    </row>
    <row r="14401" spans="1:7" x14ac:dyDescent="0.25">
      <c r="A14401" s="147">
        <v>14397</v>
      </c>
      <c r="B14401" s="151">
        <v>21601140805</v>
      </c>
      <c r="C14401" s="151">
        <v>279</v>
      </c>
      <c r="D14401" s="158">
        <v>1016.6420859999999</v>
      </c>
      <c r="E14401" s="151">
        <v>8531</v>
      </c>
      <c r="F14401" s="151">
        <v>5</v>
      </c>
      <c r="G14401" s="158">
        <v>43.186359397895295</v>
      </c>
    </row>
    <row r="14402" spans="1:7" x14ac:dyDescent="0.25">
      <c r="A14402" s="147">
        <v>14398</v>
      </c>
      <c r="B14402" s="151">
        <v>21601140806</v>
      </c>
      <c r="C14402" s="151">
        <v>303</v>
      </c>
      <c r="D14402" s="158">
        <v>897.53506530000004</v>
      </c>
      <c r="E14402" s="151">
        <v>13380</v>
      </c>
      <c r="F14402" s="151">
        <v>2</v>
      </c>
      <c r="G14402" s="158">
        <v>10.889836152923937</v>
      </c>
    </row>
    <row r="14403" spans="1:7" x14ac:dyDescent="0.25">
      <c r="A14403" s="147">
        <v>14399</v>
      </c>
      <c r="B14403" s="151">
        <v>21601140807</v>
      </c>
      <c r="C14403" s="151">
        <v>442</v>
      </c>
      <c r="D14403" s="158">
        <v>1012.477665</v>
      </c>
      <c r="E14403" s="151">
        <v>8806</v>
      </c>
      <c r="F14403" s="151">
        <v>5</v>
      </c>
      <c r="G14403" s="158">
        <v>41.354735580125215</v>
      </c>
    </row>
    <row r="14404" spans="1:7" x14ac:dyDescent="0.25">
      <c r="A14404" s="147">
        <v>14400</v>
      </c>
      <c r="B14404" s="151">
        <v>21601140808</v>
      </c>
      <c r="C14404" s="151">
        <v>466</v>
      </c>
      <c r="D14404" s="158">
        <v>1026.5103509999999</v>
      </c>
      <c r="E14404" s="151">
        <v>7780</v>
      </c>
      <c r="F14404" s="151">
        <v>6</v>
      </c>
      <c r="G14404" s="158">
        <v>48.188357532969228</v>
      </c>
    </row>
    <row r="14405" spans="1:7" x14ac:dyDescent="0.25">
      <c r="A14405" s="147">
        <v>14401</v>
      </c>
      <c r="B14405" s="151">
        <v>21601140809</v>
      </c>
      <c r="C14405" s="151">
        <v>182</v>
      </c>
      <c r="D14405" s="158">
        <v>1027.6120390000001</v>
      </c>
      <c r="E14405" s="151">
        <v>7701</v>
      </c>
      <c r="F14405" s="151">
        <v>6</v>
      </c>
      <c r="G14405" s="158">
        <v>48.714533102437727</v>
      </c>
    </row>
    <row r="14406" spans="1:7" x14ac:dyDescent="0.25">
      <c r="A14406" s="147">
        <v>14402</v>
      </c>
      <c r="B14406" s="151">
        <v>21601140810</v>
      </c>
      <c r="C14406" s="151">
        <v>305</v>
      </c>
      <c r="D14406" s="158">
        <v>1093.0182580000001</v>
      </c>
      <c r="E14406" s="151">
        <v>1947</v>
      </c>
      <c r="F14406" s="151">
        <v>9</v>
      </c>
      <c r="G14406" s="158">
        <v>87.038763820434255</v>
      </c>
    </row>
    <row r="14407" spans="1:7" x14ac:dyDescent="0.25">
      <c r="A14407" s="147">
        <v>14403</v>
      </c>
      <c r="B14407" s="151">
        <v>21601140811</v>
      </c>
      <c r="C14407" s="151">
        <v>257</v>
      </c>
      <c r="D14407" s="158">
        <v>1005.55722</v>
      </c>
      <c r="E14407" s="151">
        <v>9284</v>
      </c>
      <c r="F14407" s="151">
        <v>5</v>
      </c>
      <c r="G14407" s="158">
        <v>38.171040362328498</v>
      </c>
    </row>
    <row r="14408" spans="1:7" x14ac:dyDescent="0.25">
      <c r="A14408" s="147">
        <v>14404</v>
      </c>
      <c r="B14408" s="151">
        <v>21601140812</v>
      </c>
      <c r="C14408" s="151">
        <v>269</v>
      </c>
      <c r="D14408" s="158">
        <v>1022.088357</v>
      </c>
      <c r="E14408" s="151">
        <v>8132</v>
      </c>
      <c r="F14408" s="151">
        <v>6</v>
      </c>
      <c r="G14408" s="158">
        <v>45.84387904622352</v>
      </c>
    </row>
    <row r="14409" spans="1:7" x14ac:dyDescent="0.25">
      <c r="A14409" s="147">
        <v>14405</v>
      </c>
      <c r="B14409" s="151">
        <v>21601140813</v>
      </c>
      <c r="C14409" s="151">
        <v>192</v>
      </c>
      <c r="D14409" s="158">
        <v>1024.5464159999999</v>
      </c>
      <c r="E14409" s="151">
        <v>7941</v>
      </c>
      <c r="F14409" s="151">
        <v>6</v>
      </c>
      <c r="G14409" s="158">
        <v>47.116025043292922</v>
      </c>
    </row>
    <row r="14410" spans="1:7" x14ac:dyDescent="0.25">
      <c r="A14410" s="147">
        <v>14406</v>
      </c>
      <c r="B14410" s="151">
        <v>21601140901</v>
      </c>
      <c r="C14410" s="151">
        <v>356</v>
      </c>
      <c r="D14410" s="158">
        <v>899.84161930000005</v>
      </c>
      <c r="E14410" s="151">
        <v>13341</v>
      </c>
      <c r="F14410" s="151">
        <v>2</v>
      </c>
      <c r="G14410" s="158">
        <v>11.149593712534967</v>
      </c>
    </row>
    <row r="14411" spans="1:7" x14ac:dyDescent="0.25">
      <c r="A14411" s="147">
        <v>14407</v>
      </c>
      <c r="B14411" s="151">
        <v>21601140902</v>
      </c>
      <c r="C14411" s="151">
        <v>299</v>
      </c>
      <c r="D14411" s="158">
        <v>1006.383679</v>
      </c>
      <c r="E14411" s="151">
        <v>9225</v>
      </c>
      <c r="F14411" s="151">
        <v>5</v>
      </c>
      <c r="G14411" s="158">
        <v>38.564006926868252</v>
      </c>
    </row>
    <row r="14412" spans="1:7" x14ac:dyDescent="0.25">
      <c r="A14412" s="147">
        <v>14408</v>
      </c>
      <c r="B14412" s="151">
        <v>21601140903</v>
      </c>
      <c r="C14412" s="151">
        <v>480</v>
      </c>
      <c r="D14412" s="158">
        <v>867.50573670000006</v>
      </c>
      <c r="E14412" s="151">
        <v>13901</v>
      </c>
      <c r="F14412" s="151">
        <v>1</v>
      </c>
      <c r="G14412" s="158">
        <v>7.4197415745304376</v>
      </c>
    </row>
    <row r="14413" spans="1:7" x14ac:dyDescent="0.25">
      <c r="A14413" s="147">
        <v>14409</v>
      </c>
      <c r="B14413" s="151">
        <v>21601140904</v>
      </c>
      <c r="C14413" s="151">
        <v>498</v>
      </c>
      <c r="D14413" s="158">
        <v>898.21905000000004</v>
      </c>
      <c r="E14413" s="151">
        <v>13367</v>
      </c>
      <c r="F14413" s="151">
        <v>2</v>
      </c>
      <c r="G14413" s="158">
        <v>10.976422006127615</v>
      </c>
    </row>
    <row r="14414" spans="1:7" x14ac:dyDescent="0.25">
      <c r="A14414" s="147">
        <v>14410</v>
      </c>
      <c r="B14414" s="151">
        <v>21601140905</v>
      </c>
      <c r="C14414" s="151">
        <v>409</v>
      </c>
      <c r="D14414" s="158">
        <v>960.19157010000004</v>
      </c>
      <c r="E14414" s="151">
        <v>11559</v>
      </c>
      <c r="F14414" s="151">
        <v>3</v>
      </c>
      <c r="G14414" s="158">
        <v>23.018516051685094</v>
      </c>
    </row>
    <row r="14415" spans="1:7" x14ac:dyDescent="0.25">
      <c r="A14415" s="147">
        <v>14411</v>
      </c>
      <c r="B14415" s="151">
        <v>21601140906</v>
      </c>
      <c r="C14415" s="151">
        <v>316</v>
      </c>
      <c r="D14415" s="158">
        <v>800.45772339999996</v>
      </c>
      <c r="E14415" s="151">
        <v>14596</v>
      </c>
      <c r="F14415" s="151">
        <v>1</v>
      </c>
      <c r="G14415" s="158">
        <v>2.7907286532569602</v>
      </c>
    </row>
    <row r="14416" spans="1:7" x14ac:dyDescent="0.25">
      <c r="A14416" s="147">
        <v>14412</v>
      </c>
      <c r="B14416" s="151">
        <v>21601140907</v>
      </c>
      <c r="C14416" s="151">
        <v>425</v>
      </c>
      <c r="D14416" s="158">
        <v>1025.180417</v>
      </c>
      <c r="E14416" s="151">
        <v>7886</v>
      </c>
      <c r="F14416" s="151">
        <v>6</v>
      </c>
      <c r="G14416" s="158">
        <v>47.482349806846941</v>
      </c>
    </row>
    <row r="14417" spans="1:7" x14ac:dyDescent="0.25">
      <c r="A14417" s="147">
        <v>14413</v>
      </c>
      <c r="B14417" s="151">
        <v>21601140908</v>
      </c>
      <c r="C14417" s="151">
        <v>337</v>
      </c>
      <c r="D14417" s="158">
        <v>940.6419568</v>
      </c>
      <c r="E14417" s="151">
        <v>12264</v>
      </c>
      <c r="F14417" s="151">
        <v>3</v>
      </c>
      <c r="G14417" s="158">
        <v>18.322898627947247</v>
      </c>
    </row>
    <row r="14418" spans="1:7" x14ac:dyDescent="0.25">
      <c r="A14418" s="147">
        <v>14414</v>
      </c>
      <c r="B14418" s="151">
        <v>21601140909</v>
      </c>
      <c r="C14418" s="151">
        <v>409</v>
      </c>
      <c r="D14418" s="158">
        <v>1025.8972610000001</v>
      </c>
      <c r="E14418" s="151">
        <v>7823</v>
      </c>
      <c r="F14418" s="151">
        <v>6</v>
      </c>
      <c r="G14418" s="158">
        <v>47.901958172372453</v>
      </c>
    </row>
    <row r="14419" spans="1:7" x14ac:dyDescent="0.25">
      <c r="A14419" s="147">
        <v>14415</v>
      </c>
      <c r="B14419" s="151">
        <v>21601140910</v>
      </c>
      <c r="C14419" s="151">
        <v>489</v>
      </c>
      <c r="D14419" s="158">
        <v>1038.3818080000001</v>
      </c>
      <c r="E14419" s="151">
        <v>6843</v>
      </c>
      <c r="F14419" s="151">
        <v>6</v>
      </c>
      <c r="G14419" s="158">
        <v>54.429199413880383</v>
      </c>
    </row>
    <row r="14420" spans="1:7" x14ac:dyDescent="0.25">
      <c r="A14420" s="147">
        <v>14416</v>
      </c>
      <c r="B14420" s="151">
        <v>21601141001</v>
      </c>
      <c r="C14420" s="151">
        <v>407</v>
      </c>
      <c r="D14420" s="158">
        <v>971.18942670000001</v>
      </c>
      <c r="E14420" s="151">
        <v>11059</v>
      </c>
      <c r="F14420" s="151">
        <v>4</v>
      </c>
      <c r="G14420" s="158">
        <v>26.348741174903424</v>
      </c>
    </row>
    <row r="14421" spans="1:7" x14ac:dyDescent="0.25">
      <c r="A14421" s="147">
        <v>14417</v>
      </c>
      <c r="B14421" s="151">
        <v>21601141002</v>
      </c>
      <c r="C14421" s="151">
        <v>326</v>
      </c>
      <c r="D14421" s="158">
        <v>951.11287600000003</v>
      </c>
      <c r="E14421" s="151">
        <v>11902</v>
      </c>
      <c r="F14421" s="151">
        <v>3</v>
      </c>
      <c r="G14421" s="158">
        <v>20.733981617157323</v>
      </c>
    </row>
    <row r="14422" spans="1:7" x14ac:dyDescent="0.25">
      <c r="A14422" s="147">
        <v>14418</v>
      </c>
      <c r="B14422" s="151">
        <v>21601141003</v>
      </c>
      <c r="C14422" s="151">
        <v>402</v>
      </c>
      <c r="D14422" s="158">
        <v>1028.8483220000001</v>
      </c>
      <c r="E14422" s="151">
        <v>7599</v>
      </c>
      <c r="F14422" s="151">
        <v>6</v>
      </c>
      <c r="G14422" s="158">
        <v>49.393899027574264</v>
      </c>
    </row>
    <row r="14423" spans="1:7" x14ac:dyDescent="0.25">
      <c r="A14423" s="147">
        <v>14419</v>
      </c>
      <c r="B14423" s="151">
        <v>21601141004</v>
      </c>
      <c r="C14423" s="151">
        <v>319</v>
      </c>
      <c r="D14423" s="158">
        <v>1024.87068</v>
      </c>
      <c r="E14423" s="151">
        <v>7914</v>
      </c>
      <c r="F14423" s="151">
        <v>6</v>
      </c>
      <c r="G14423" s="158">
        <v>47.295857199946717</v>
      </c>
    </row>
    <row r="14424" spans="1:7" x14ac:dyDescent="0.25">
      <c r="A14424" s="147">
        <v>14420</v>
      </c>
      <c r="B14424" s="151">
        <v>21601141005</v>
      </c>
      <c r="C14424" s="151">
        <v>293</v>
      </c>
      <c r="D14424" s="158">
        <v>991.83704769999997</v>
      </c>
      <c r="E14424" s="151">
        <v>10067</v>
      </c>
      <c r="F14424" s="151">
        <v>4</v>
      </c>
      <c r="G14424" s="158">
        <v>32.955907819368591</v>
      </c>
    </row>
    <row r="14425" spans="1:7" x14ac:dyDescent="0.25">
      <c r="A14425" s="147">
        <v>14421</v>
      </c>
      <c r="B14425" s="151">
        <v>21601141006</v>
      </c>
      <c r="C14425" s="151">
        <v>376</v>
      </c>
      <c r="D14425" s="158">
        <v>997.61884180000004</v>
      </c>
      <c r="E14425" s="151">
        <v>9745</v>
      </c>
      <c r="F14425" s="151">
        <v>4</v>
      </c>
      <c r="G14425" s="158">
        <v>35.100572798721188</v>
      </c>
    </row>
    <row r="14426" spans="1:7" x14ac:dyDescent="0.25">
      <c r="A14426" s="147">
        <v>14422</v>
      </c>
      <c r="B14426" s="151">
        <v>21601141007</v>
      </c>
      <c r="C14426" s="151">
        <v>274</v>
      </c>
      <c r="D14426" s="158">
        <v>895.96290499999998</v>
      </c>
      <c r="E14426" s="151">
        <v>13403</v>
      </c>
      <c r="F14426" s="151">
        <v>2</v>
      </c>
      <c r="G14426" s="158">
        <v>10.736645797255894</v>
      </c>
    </row>
    <row r="14427" spans="1:7" x14ac:dyDescent="0.25">
      <c r="A14427" s="147">
        <v>14423</v>
      </c>
      <c r="B14427" s="151">
        <v>21601141008</v>
      </c>
      <c r="C14427" s="151">
        <v>467</v>
      </c>
      <c r="D14427" s="158">
        <v>849.83259499999997</v>
      </c>
      <c r="E14427" s="151">
        <v>14142</v>
      </c>
      <c r="F14427" s="151">
        <v>1</v>
      </c>
      <c r="G14427" s="158">
        <v>5.8145730651392036</v>
      </c>
    </row>
    <row r="14428" spans="1:7" x14ac:dyDescent="0.25">
      <c r="A14428" s="147">
        <v>14424</v>
      </c>
      <c r="B14428" s="151">
        <v>21601141009</v>
      </c>
      <c r="C14428" s="151">
        <v>230</v>
      </c>
      <c r="D14428" s="158">
        <v>871.84085960000004</v>
      </c>
      <c r="E14428" s="151">
        <v>13832</v>
      </c>
      <c r="F14428" s="151">
        <v>1</v>
      </c>
      <c r="G14428" s="158">
        <v>7.8793126415345682</v>
      </c>
    </row>
    <row r="14429" spans="1:7" x14ac:dyDescent="0.25">
      <c r="A14429" s="147">
        <v>14425</v>
      </c>
      <c r="B14429" s="151">
        <v>21601141010</v>
      </c>
      <c r="C14429" s="151">
        <v>190</v>
      </c>
      <c r="D14429" s="158">
        <v>803.1668803</v>
      </c>
      <c r="E14429" s="151">
        <v>14570</v>
      </c>
      <c r="F14429" s="151">
        <v>1</v>
      </c>
      <c r="G14429" s="158">
        <v>2.9639003596643136</v>
      </c>
    </row>
    <row r="14430" spans="1:7" x14ac:dyDescent="0.25">
      <c r="A14430" s="147">
        <v>14426</v>
      </c>
      <c r="B14430" s="151">
        <v>21601141011</v>
      </c>
      <c r="C14430" s="151">
        <v>169</v>
      </c>
      <c r="D14430" s="158">
        <v>896.05351099999996</v>
      </c>
      <c r="E14430" s="151">
        <v>13402</v>
      </c>
      <c r="F14430" s="151">
        <v>2</v>
      </c>
      <c r="G14430" s="158">
        <v>10.74330624750233</v>
      </c>
    </row>
    <row r="14431" spans="1:7" x14ac:dyDescent="0.25">
      <c r="A14431" s="147">
        <v>14427</v>
      </c>
      <c r="B14431" s="151">
        <v>21601141012</v>
      </c>
      <c r="C14431" s="151">
        <v>318</v>
      </c>
      <c r="D14431" s="158">
        <v>890.42727860000002</v>
      </c>
      <c r="E14431" s="151">
        <v>13527</v>
      </c>
      <c r="F14431" s="151">
        <v>2</v>
      </c>
      <c r="G14431" s="158">
        <v>9.9107499666977485</v>
      </c>
    </row>
    <row r="14432" spans="1:7" x14ac:dyDescent="0.25">
      <c r="A14432" s="147">
        <v>14428</v>
      </c>
      <c r="B14432" s="151">
        <v>21601141013</v>
      </c>
      <c r="C14432" s="151">
        <v>131</v>
      </c>
      <c r="D14432" s="158">
        <v>990.16287839999995</v>
      </c>
      <c r="E14432" s="151">
        <v>10155</v>
      </c>
      <c r="F14432" s="151">
        <v>4</v>
      </c>
      <c r="G14432" s="158">
        <v>32.369788197682162</v>
      </c>
    </row>
    <row r="14433" spans="1:7" x14ac:dyDescent="0.25">
      <c r="A14433" s="147">
        <v>14429</v>
      </c>
      <c r="B14433" s="151">
        <v>21601141014</v>
      </c>
      <c r="C14433" s="151">
        <v>303</v>
      </c>
      <c r="D14433" s="158">
        <v>947.04813790000003</v>
      </c>
      <c r="E14433" s="151">
        <v>12026</v>
      </c>
      <c r="F14433" s="151">
        <v>3</v>
      </c>
      <c r="G14433" s="158">
        <v>19.908085786599177</v>
      </c>
    </row>
    <row r="14434" spans="1:7" x14ac:dyDescent="0.25">
      <c r="A14434" s="147">
        <v>14430</v>
      </c>
      <c r="B14434" s="151">
        <v>21602141101</v>
      </c>
      <c r="C14434" s="151">
        <v>304</v>
      </c>
      <c r="D14434" s="158">
        <v>966.26586740000005</v>
      </c>
      <c r="E14434" s="151">
        <v>11288</v>
      </c>
      <c r="F14434" s="151">
        <v>3</v>
      </c>
      <c r="G14434" s="158">
        <v>24.82349806846943</v>
      </c>
    </row>
    <row r="14435" spans="1:7" x14ac:dyDescent="0.25">
      <c r="A14435" s="147">
        <v>14431</v>
      </c>
      <c r="B14435" s="151">
        <v>21602141102</v>
      </c>
      <c r="C14435" s="151">
        <v>267</v>
      </c>
      <c r="D14435" s="158">
        <v>943.71957269999996</v>
      </c>
      <c r="E14435" s="151">
        <v>12152</v>
      </c>
      <c r="F14435" s="151">
        <v>3</v>
      </c>
      <c r="G14435" s="158">
        <v>19.068869055548156</v>
      </c>
    </row>
    <row r="14436" spans="1:7" x14ac:dyDescent="0.25">
      <c r="A14436" s="147">
        <v>14432</v>
      </c>
      <c r="B14436" s="151">
        <v>21602141103</v>
      </c>
      <c r="C14436" s="151">
        <v>272</v>
      </c>
      <c r="D14436" s="158">
        <v>992.42600530000004</v>
      </c>
      <c r="E14436" s="151">
        <v>10036</v>
      </c>
      <c r="F14436" s="151">
        <v>4</v>
      </c>
      <c r="G14436" s="158">
        <v>33.162381777008129</v>
      </c>
    </row>
    <row r="14437" spans="1:7" x14ac:dyDescent="0.25">
      <c r="A14437" s="147">
        <v>14433</v>
      </c>
      <c r="B14437" s="151">
        <v>21602141104</v>
      </c>
      <c r="C14437" s="151">
        <v>380</v>
      </c>
      <c r="D14437" s="158">
        <v>949.21102470000005</v>
      </c>
      <c r="E14437" s="151">
        <v>11971</v>
      </c>
      <c r="F14437" s="151">
        <v>3</v>
      </c>
      <c r="G14437" s="158">
        <v>20.274410550153192</v>
      </c>
    </row>
    <row r="14438" spans="1:7" x14ac:dyDescent="0.25">
      <c r="A14438" s="147">
        <v>14434</v>
      </c>
      <c r="B14438" s="151">
        <v>21602141105</v>
      </c>
      <c r="C14438" s="151">
        <v>454</v>
      </c>
      <c r="D14438" s="158">
        <v>936.06647520000001</v>
      </c>
      <c r="E14438" s="151">
        <v>12420</v>
      </c>
      <c r="F14438" s="151">
        <v>3</v>
      </c>
      <c r="G14438" s="158">
        <v>17.28386838950313</v>
      </c>
    </row>
    <row r="14439" spans="1:7" x14ac:dyDescent="0.25">
      <c r="A14439" s="147">
        <v>14435</v>
      </c>
      <c r="B14439" s="151">
        <v>21602141106</v>
      </c>
      <c r="C14439" s="151">
        <v>458</v>
      </c>
      <c r="D14439" s="158">
        <v>918.05306169999994</v>
      </c>
      <c r="E14439" s="151">
        <v>12908</v>
      </c>
      <c r="F14439" s="151">
        <v>2</v>
      </c>
      <c r="G14439" s="158">
        <v>14.033568669242042</v>
      </c>
    </row>
    <row r="14440" spans="1:7" x14ac:dyDescent="0.25">
      <c r="A14440" s="147">
        <v>14436</v>
      </c>
      <c r="B14440" s="151">
        <v>21602141107</v>
      </c>
      <c r="C14440" s="151">
        <v>561</v>
      </c>
      <c r="D14440" s="158">
        <v>754.69196780000004</v>
      </c>
      <c r="E14440" s="151">
        <v>14817</v>
      </c>
      <c r="F14440" s="151">
        <v>1</v>
      </c>
      <c r="G14440" s="158">
        <v>1.3187691487944586</v>
      </c>
    </row>
    <row r="14441" spans="1:7" x14ac:dyDescent="0.25">
      <c r="A14441" s="147">
        <v>14437</v>
      </c>
      <c r="B14441" s="151">
        <v>21602141108</v>
      </c>
      <c r="C14441" s="151">
        <v>515</v>
      </c>
      <c r="D14441" s="158">
        <v>915.35373600000003</v>
      </c>
      <c r="E14441" s="151">
        <v>12967</v>
      </c>
      <c r="F14441" s="151">
        <v>2</v>
      </c>
      <c r="G14441" s="158">
        <v>13.640602104702278</v>
      </c>
    </row>
    <row r="14442" spans="1:7" x14ac:dyDescent="0.25">
      <c r="A14442" s="147">
        <v>14438</v>
      </c>
      <c r="B14442" s="151">
        <v>21602141109</v>
      </c>
      <c r="C14442" s="151">
        <v>552</v>
      </c>
      <c r="D14442" s="158">
        <v>905.22609739999996</v>
      </c>
      <c r="E14442" s="151">
        <v>13219</v>
      </c>
      <c r="F14442" s="151">
        <v>2</v>
      </c>
      <c r="G14442" s="158">
        <v>11.96216864260024</v>
      </c>
    </row>
    <row r="14443" spans="1:7" x14ac:dyDescent="0.25">
      <c r="A14443" s="147">
        <v>14439</v>
      </c>
      <c r="B14443" s="151">
        <v>21602141110</v>
      </c>
      <c r="C14443" s="151">
        <v>543</v>
      </c>
      <c r="D14443" s="158">
        <v>823.39113499999996</v>
      </c>
      <c r="E14443" s="151">
        <v>14413</v>
      </c>
      <c r="F14443" s="151">
        <v>1</v>
      </c>
      <c r="G14443" s="158">
        <v>4.0095910483548689</v>
      </c>
    </row>
    <row r="14444" spans="1:7" x14ac:dyDescent="0.25">
      <c r="A14444" s="147">
        <v>14440</v>
      </c>
      <c r="B14444" s="151">
        <v>21602141111</v>
      </c>
      <c r="C14444" s="151">
        <v>187</v>
      </c>
      <c r="D14444" s="158">
        <v>851.29385639999998</v>
      </c>
      <c r="E14444" s="151">
        <v>14125</v>
      </c>
      <c r="F14444" s="151">
        <v>1</v>
      </c>
      <c r="G14444" s="158">
        <v>5.9278007193286273</v>
      </c>
    </row>
    <row r="14445" spans="1:7" x14ac:dyDescent="0.25">
      <c r="A14445" s="147">
        <v>14441</v>
      </c>
      <c r="B14445" s="151">
        <v>21602141112</v>
      </c>
      <c r="C14445" s="151">
        <v>265</v>
      </c>
      <c r="D14445" s="158">
        <v>764.40470049999999</v>
      </c>
      <c r="E14445" s="151">
        <v>14782</v>
      </c>
      <c r="F14445" s="151">
        <v>1</v>
      </c>
      <c r="G14445" s="158">
        <v>1.5518849074197416</v>
      </c>
    </row>
    <row r="14446" spans="1:7" x14ac:dyDescent="0.25">
      <c r="A14446" s="147">
        <v>14442</v>
      </c>
      <c r="B14446" s="151">
        <v>21602141113</v>
      </c>
      <c r="C14446" s="151">
        <v>370</v>
      </c>
      <c r="D14446" s="158">
        <v>896.71310749999998</v>
      </c>
      <c r="E14446" s="151">
        <v>13392</v>
      </c>
      <c r="F14446" s="151">
        <v>2</v>
      </c>
      <c r="G14446" s="158">
        <v>10.809910749966697</v>
      </c>
    </row>
    <row r="14447" spans="1:7" x14ac:dyDescent="0.25">
      <c r="A14447" s="147">
        <v>14443</v>
      </c>
      <c r="B14447" s="151">
        <v>21602141114</v>
      </c>
      <c r="C14447" s="151">
        <v>344</v>
      </c>
      <c r="D14447" s="158">
        <v>928.69846259999997</v>
      </c>
      <c r="E14447" s="151">
        <v>12641</v>
      </c>
      <c r="F14447" s="151">
        <v>2</v>
      </c>
      <c r="G14447" s="158">
        <v>15.81190888504063</v>
      </c>
    </row>
    <row r="14448" spans="1:7" x14ac:dyDescent="0.25">
      <c r="A14448" s="147">
        <v>14444</v>
      </c>
      <c r="B14448" s="151">
        <v>21602141115</v>
      </c>
      <c r="C14448" s="151">
        <v>600</v>
      </c>
      <c r="D14448" s="158">
        <v>1053.6697220000001</v>
      </c>
      <c r="E14448" s="151">
        <v>5491</v>
      </c>
      <c r="F14448" s="151">
        <v>7</v>
      </c>
      <c r="G14448" s="158">
        <v>63.434128147062744</v>
      </c>
    </row>
    <row r="14449" spans="1:7" x14ac:dyDescent="0.25">
      <c r="A14449" s="147">
        <v>14445</v>
      </c>
      <c r="B14449" s="151">
        <v>21602141116</v>
      </c>
      <c r="C14449" s="151">
        <v>171</v>
      </c>
      <c r="D14449" s="158">
        <v>829.5555157</v>
      </c>
      <c r="E14449" s="151">
        <v>14350</v>
      </c>
      <c r="F14449" s="151">
        <v>1</v>
      </c>
      <c r="G14449" s="158">
        <v>4.4291994138803785</v>
      </c>
    </row>
    <row r="14450" spans="1:7" x14ac:dyDescent="0.25">
      <c r="A14450" s="147">
        <v>14446</v>
      </c>
      <c r="B14450" s="151">
        <v>21602141117</v>
      </c>
      <c r="C14450" s="151">
        <v>232</v>
      </c>
      <c r="D14450" s="158">
        <v>1042.115006</v>
      </c>
      <c r="E14450" s="151">
        <v>6531</v>
      </c>
      <c r="F14450" s="151">
        <v>7</v>
      </c>
      <c r="G14450" s="158">
        <v>56.507259890768616</v>
      </c>
    </row>
    <row r="14451" spans="1:7" x14ac:dyDescent="0.25">
      <c r="A14451" s="147">
        <v>14447</v>
      </c>
      <c r="B14451" s="151">
        <v>21602141201</v>
      </c>
      <c r="C14451" s="151">
        <v>291</v>
      </c>
      <c r="D14451" s="158">
        <v>951.716002</v>
      </c>
      <c r="E14451" s="151">
        <v>11880</v>
      </c>
      <c r="F14451" s="151">
        <v>3</v>
      </c>
      <c r="G14451" s="158">
        <v>20.880511522578928</v>
      </c>
    </row>
    <row r="14452" spans="1:7" x14ac:dyDescent="0.25">
      <c r="A14452" s="147">
        <v>14448</v>
      </c>
      <c r="B14452" s="151">
        <v>21602141202</v>
      </c>
      <c r="C14452" s="151">
        <v>348</v>
      </c>
      <c r="D14452" s="158">
        <v>868.37468609999996</v>
      </c>
      <c r="E14452" s="151">
        <v>13888</v>
      </c>
      <c r="F14452" s="151">
        <v>1</v>
      </c>
      <c r="G14452" s="158">
        <v>7.5063274277341145</v>
      </c>
    </row>
    <row r="14453" spans="1:7" x14ac:dyDescent="0.25">
      <c r="A14453" s="147">
        <v>14449</v>
      </c>
      <c r="B14453" s="151">
        <v>21602141203</v>
      </c>
      <c r="C14453" s="151">
        <v>356</v>
      </c>
      <c r="D14453" s="158">
        <v>985.62160470000003</v>
      </c>
      <c r="E14453" s="151">
        <v>10388</v>
      </c>
      <c r="F14453" s="151">
        <v>4</v>
      </c>
      <c r="G14453" s="158">
        <v>30.817903290262421</v>
      </c>
    </row>
    <row r="14454" spans="1:7" x14ac:dyDescent="0.25">
      <c r="A14454" s="147">
        <v>14450</v>
      </c>
      <c r="B14454" s="151">
        <v>21602141204</v>
      </c>
      <c r="C14454" s="151">
        <v>270</v>
      </c>
      <c r="D14454" s="158">
        <v>1091.3182260000001</v>
      </c>
      <c r="E14454" s="151">
        <v>2062</v>
      </c>
      <c r="F14454" s="151">
        <v>9</v>
      </c>
      <c r="G14454" s="158">
        <v>86.272812042094046</v>
      </c>
    </row>
    <row r="14455" spans="1:7" x14ac:dyDescent="0.25">
      <c r="A14455" s="147">
        <v>14451</v>
      </c>
      <c r="B14455" s="151">
        <v>21602141205</v>
      </c>
      <c r="C14455" s="151">
        <v>240</v>
      </c>
      <c r="D14455" s="158">
        <v>907.40508130000001</v>
      </c>
      <c r="E14455" s="151">
        <v>13163</v>
      </c>
      <c r="F14455" s="151">
        <v>2</v>
      </c>
      <c r="G14455" s="158">
        <v>12.335153856400693</v>
      </c>
    </row>
    <row r="14456" spans="1:7" x14ac:dyDescent="0.25">
      <c r="A14456" s="147">
        <v>14452</v>
      </c>
      <c r="B14456" s="151">
        <v>21602141206</v>
      </c>
      <c r="C14456" s="151">
        <v>320</v>
      </c>
      <c r="D14456" s="158">
        <v>970.41350409999995</v>
      </c>
      <c r="E14456" s="151">
        <v>11094</v>
      </c>
      <c r="F14456" s="151">
        <v>3</v>
      </c>
      <c r="G14456" s="158">
        <v>26.115625416278142</v>
      </c>
    </row>
    <row r="14457" spans="1:7" x14ac:dyDescent="0.25">
      <c r="A14457" s="147">
        <v>14453</v>
      </c>
      <c r="B14457" s="151">
        <v>21602141207</v>
      </c>
      <c r="C14457" s="151">
        <v>405</v>
      </c>
      <c r="D14457" s="158">
        <v>1022.886283</v>
      </c>
      <c r="E14457" s="151">
        <v>8074</v>
      </c>
      <c r="F14457" s="151">
        <v>6</v>
      </c>
      <c r="G14457" s="158">
        <v>46.230185160516854</v>
      </c>
    </row>
    <row r="14458" spans="1:7" x14ac:dyDescent="0.25">
      <c r="A14458" s="147">
        <v>14454</v>
      </c>
      <c r="B14458" s="151">
        <v>21602141208</v>
      </c>
      <c r="C14458" s="151">
        <v>213</v>
      </c>
      <c r="D14458" s="158">
        <v>1031.348968</v>
      </c>
      <c r="E14458" s="151">
        <v>7388</v>
      </c>
      <c r="F14458" s="151">
        <v>6</v>
      </c>
      <c r="G14458" s="158">
        <v>50.799254029572396</v>
      </c>
    </row>
    <row r="14459" spans="1:7" x14ac:dyDescent="0.25">
      <c r="A14459" s="147">
        <v>14455</v>
      </c>
      <c r="B14459" s="151">
        <v>21602141209</v>
      </c>
      <c r="C14459" s="151">
        <v>400</v>
      </c>
      <c r="D14459" s="158">
        <v>1062.7538139999999</v>
      </c>
      <c r="E14459" s="151">
        <v>4577</v>
      </c>
      <c r="F14459" s="151">
        <v>8</v>
      </c>
      <c r="G14459" s="158">
        <v>69.521779672305854</v>
      </c>
    </row>
    <row r="14460" spans="1:7" x14ac:dyDescent="0.25">
      <c r="A14460" s="147">
        <v>14456</v>
      </c>
      <c r="B14460" s="151">
        <v>21602141301</v>
      </c>
      <c r="C14460" s="151">
        <v>369</v>
      </c>
      <c r="D14460" s="158">
        <v>980.74544330000003</v>
      </c>
      <c r="E14460" s="151">
        <v>10624</v>
      </c>
      <c r="F14460" s="151">
        <v>4</v>
      </c>
      <c r="G14460" s="158">
        <v>29.246037032103374</v>
      </c>
    </row>
    <row r="14461" spans="1:7" x14ac:dyDescent="0.25">
      <c r="A14461" s="147">
        <v>14457</v>
      </c>
      <c r="B14461" s="151">
        <v>21602141302</v>
      </c>
      <c r="C14461" s="151">
        <v>374</v>
      </c>
      <c r="D14461" s="158">
        <v>1017.393237</v>
      </c>
      <c r="E14461" s="151">
        <v>8469</v>
      </c>
      <c r="F14461" s="151">
        <v>5</v>
      </c>
      <c r="G14461" s="158">
        <v>43.599307313174371</v>
      </c>
    </row>
    <row r="14462" spans="1:7" x14ac:dyDescent="0.25">
      <c r="A14462" s="147">
        <v>14458</v>
      </c>
      <c r="B14462" s="151">
        <v>21602141303</v>
      </c>
      <c r="C14462" s="151">
        <v>179</v>
      </c>
      <c r="D14462" s="158">
        <v>1057.5082729999999</v>
      </c>
      <c r="E14462" s="151">
        <v>5098</v>
      </c>
      <c r="F14462" s="151">
        <v>7</v>
      </c>
      <c r="G14462" s="158">
        <v>66.051685093912354</v>
      </c>
    </row>
    <row r="14463" spans="1:7" x14ac:dyDescent="0.25">
      <c r="A14463" s="147">
        <v>14459</v>
      </c>
      <c r="B14463" s="151">
        <v>21602141304</v>
      </c>
      <c r="C14463" s="151">
        <v>352</v>
      </c>
      <c r="D14463" s="158">
        <v>976.37247430000002</v>
      </c>
      <c r="E14463" s="151">
        <v>10843</v>
      </c>
      <c r="F14463" s="151">
        <v>4</v>
      </c>
      <c r="G14463" s="158">
        <v>27.787398428133741</v>
      </c>
    </row>
    <row r="14464" spans="1:7" x14ac:dyDescent="0.25">
      <c r="A14464" s="147">
        <v>14460</v>
      </c>
      <c r="B14464" s="151">
        <v>21602141305</v>
      </c>
      <c r="C14464" s="151">
        <v>93</v>
      </c>
      <c r="D14464" s="158">
        <v>1044.8990879999999</v>
      </c>
      <c r="E14464" s="151">
        <v>6257</v>
      </c>
      <c r="F14464" s="151">
        <v>7</v>
      </c>
      <c r="G14464" s="158">
        <v>58.33222325829226</v>
      </c>
    </row>
    <row r="14465" spans="1:7" x14ac:dyDescent="0.25">
      <c r="A14465" s="147">
        <v>14461</v>
      </c>
      <c r="B14465" s="151">
        <v>21602141306</v>
      </c>
      <c r="C14465" s="151">
        <v>170</v>
      </c>
      <c r="D14465" s="158">
        <v>1003.464372</v>
      </c>
      <c r="E14465" s="151">
        <v>9413</v>
      </c>
      <c r="F14465" s="151">
        <v>5</v>
      </c>
      <c r="G14465" s="158">
        <v>37.311842280538166</v>
      </c>
    </row>
    <row r="14466" spans="1:7" x14ac:dyDescent="0.25">
      <c r="A14466" s="147">
        <v>14462</v>
      </c>
      <c r="B14466" s="151">
        <v>21602141307</v>
      </c>
      <c r="C14466" s="151">
        <v>458</v>
      </c>
      <c r="D14466" s="158">
        <v>994.96622520000005</v>
      </c>
      <c r="E14466" s="151">
        <v>9903</v>
      </c>
      <c r="F14466" s="151">
        <v>4</v>
      </c>
      <c r="G14466" s="158">
        <v>34.048221659784197</v>
      </c>
    </row>
    <row r="14467" spans="1:7" x14ac:dyDescent="0.25">
      <c r="A14467" s="147">
        <v>14463</v>
      </c>
      <c r="B14467" s="151">
        <v>21602141308</v>
      </c>
      <c r="C14467" s="151">
        <v>571</v>
      </c>
      <c r="D14467" s="158">
        <v>971.56704520000005</v>
      </c>
      <c r="E14467" s="151">
        <v>11048</v>
      </c>
      <c r="F14467" s="151">
        <v>4</v>
      </c>
      <c r="G14467" s="158">
        <v>26.422006127614228</v>
      </c>
    </row>
    <row r="14468" spans="1:7" x14ac:dyDescent="0.25">
      <c r="A14468" s="147">
        <v>14464</v>
      </c>
      <c r="B14468" s="151">
        <v>21602141309</v>
      </c>
      <c r="C14468" s="151">
        <v>297</v>
      </c>
      <c r="D14468" s="158">
        <v>996.29406600000004</v>
      </c>
      <c r="E14468" s="151">
        <v>9830</v>
      </c>
      <c r="F14468" s="151">
        <v>4</v>
      </c>
      <c r="G14468" s="158">
        <v>34.534434527774074</v>
      </c>
    </row>
    <row r="14469" spans="1:7" x14ac:dyDescent="0.25">
      <c r="A14469" s="147">
        <v>14465</v>
      </c>
      <c r="B14469" s="151">
        <v>21602141310</v>
      </c>
      <c r="C14469" s="151">
        <v>159</v>
      </c>
      <c r="D14469" s="158">
        <v>1026.3555690000001</v>
      </c>
      <c r="E14469" s="151">
        <v>7794</v>
      </c>
      <c r="F14469" s="151">
        <v>6</v>
      </c>
      <c r="G14469" s="158">
        <v>48.095111229519119</v>
      </c>
    </row>
    <row r="14470" spans="1:7" x14ac:dyDescent="0.25">
      <c r="A14470" s="147">
        <v>14466</v>
      </c>
      <c r="B14470" s="151">
        <v>21602141311</v>
      </c>
      <c r="C14470" s="151">
        <v>198</v>
      </c>
      <c r="D14470" s="158">
        <v>1011.338794</v>
      </c>
      <c r="E14470" s="151">
        <v>8892</v>
      </c>
      <c r="F14470" s="151">
        <v>5</v>
      </c>
      <c r="G14470" s="158">
        <v>40.781936858931658</v>
      </c>
    </row>
    <row r="14471" spans="1:7" x14ac:dyDescent="0.25">
      <c r="A14471" s="147">
        <v>14467</v>
      </c>
      <c r="B14471" s="151">
        <v>21602141312</v>
      </c>
      <c r="C14471" s="151">
        <v>255</v>
      </c>
      <c r="D14471" s="158">
        <v>1041.751943</v>
      </c>
      <c r="E14471" s="151">
        <v>6562</v>
      </c>
      <c r="F14471" s="151">
        <v>6</v>
      </c>
      <c r="G14471" s="158">
        <v>56.300785933129085</v>
      </c>
    </row>
    <row r="14472" spans="1:7" x14ac:dyDescent="0.25">
      <c r="A14472" s="147">
        <v>14468</v>
      </c>
      <c r="B14472" s="151">
        <v>21602141313</v>
      </c>
      <c r="C14472" s="151">
        <v>307</v>
      </c>
      <c r="D14472" s="158">
        <v>1039.858727</v>
      </c>
      <c r="E14472" s="151">
        <v>6722</v>
      </c>
      <c r="F14472" s="151">
        <v>6</v>
      </c>
      <c r="G14472" s="158">
        <v>55.235113893699214</v>
      </c>
    </row>
    <row r="14473" spans="1:7" x14ac:dyDescent="0.25">
      <c r="A14473" s="147">
        <v>14469</v>
      </c>
      <c r="B14473" s="151">
        <v>21602141314</v>
      </c>
      <c r="C14473" s="151">
        <v>500</v>
      </c>
      <c r="D14473" s="158">
        <v>1033.3774229999999</v>
      </c>
      <c r="E14473" s="151">
        <v>7225</v>
      </c>
      <c r="F14473" s="151">
        <v>6</v>
      </c>
      <c r="G14473" s="158">
        <v>51.88490741974158</v>
      </c>
    </row>
    <row r="14474" spans="1:7" x14ac:dyDescent="0.25">
      <c r="A14474" s="147">
        <v>14470</v>
      </c>
      <c r="B14474" s="151">
        <v>21602141315</v>
      </c>
      <c r="C14474" s="151">
        <v>167</v>
      </c>
      <c r="D14474" s="158">
        <v>940.42323060000001</v>
      </c>
      <c r="E14474" s="151">
        <v>12272</v>
      </c>
      <c r="F14474" s="151">
        <v>3</v>
      </c>
      <c r="G14474" s="158">
        <v>18.269615025975757</v>
      </c>
    </row>
    <row r="14475" spans="1:7" x14ac:dyDescent="0.25">
      <c r="A14475" s="147">
        <v>14471</v>
      </c>
      <c r="B14475" s="151">
        <v>21602141316</v>
      </c>
      <c r="C14475" s="151">
        <v>250</v>
      </c>
      <c r="D14475" s="158">
        <v>993.73324539999999</v>
      </c>
      <c r="E14475" s="151">
        <v>9970</v>
      </c>
      <c r="F14475" s="151">
        <v>4</v>
      </c>
      <c r="G14475" s="158">
        <v>33.601971493272949</v>
      </c>
    </row>
    <row r="14476" spans="1:7" x14ac:dyDescent="0.25">
      <c r="A14476" s="147">
        <v>14472</v>
      </c>
      <c r="B14476" s="151">
        <v>21602141317</v>
      </c>
      <c r="C14476" s="151">
        <v>262</v>
      </c>
      <c r="D14476" s="158">
        <v>944.20758320000004</v>
      </c>
      <c r="E14476" s="151">
        <v>12140</v>
      </c>
      <c r="F14476" s="151">
        <v>3</v>
      </c>
      <c r="G14476" s="158">
        <v>19.148794458505396</v>
      </c>
    </row>
    <row r="14477" spans="1:7" x14ac:dyDescent="0.25">
      <c r="A14477" s="147">
        <v>14473</v>
      </c>
      <c r="B14477" s="151">
        <v>21602141318</v>
      </c>
      <c r="C14477" s="151">
        <v>390</v>
      </c>
      <c r="D14477" s="158">
        <v>968.12215419999995</v>
      </c>
      <c r="E14477" s="151">
        <v>11200</v>
      </c>
      <c r="F14477" s="151">
        <v>3</v>
      </c>
      <c r="G14477" s="158">
        <v>25.409617690155855</v>
      </c>
    </row>
    <row r="14478" spans="1:7" x14ac:dyDescent="0.25">
      <c r="A14478" s="147">
        <v>14474</v>
      </c>
      <c r="B14478" s="151">
        <v>21602141319</v>
      </c>
      <c r="C14478" s="151">
        <v>472</v>
      </c>
      <c r="D14478" s="158">
        <v>945.93357800000001</v>
      </c>
      <c r="E14478" s="151">
        <v>12061</v>
      </c>
      <c r="F14478" s="151">
        <v>3</v>
      </c>
      <c r="G14478" s="158">
        <v>19.674970027973888</v>
      </c>
    </row>
    <row r="14479" spans="1:7" x14ac:dyDescent="0.25">
      <c r="A14479" s="147">
        <v>14475</v>
      </c>
      <c r="B14479" s="151">
        <v>21602141320</v>
      </c>
      <c r="C14479" s="151">
        <v>221</v>
      </c>
      <c r="D14479" s="158">
        <v>930.15872750000005</v>
      </c>
      <c r="E14479" s="151">
        <v>12602</v>
      </c>
      <c r="F14479" s="151">
        <v>2</v>
      </c>
      <c r="G14479" s="158">
        <v>16.071666444651658</v>
      </c>
    </row>
    <row r="14480" spans="1:7" x14ac:dyDescent="0.25">
      <c r="A14480" s="147">
        <v>14476</v>
      </c>
      <c r="B14480" s="151">
        <v>21602141321</v>
      </c>
      <c r="C14480" s="151">
        <v>345</v>
      </c>
      <c r="D14480" s="158">
        <v>992.4344251</v>
      </c>
      <c r="E14480" s="151">
        <v>10034</v>
      </c>
      <c r="F14480" s="151">
        <v>4</v>
      </c>
      <c r="G14480" s="158">
        <v>33.175702677501</v>
      </c>
    </row>
    <row r="14481" spans="1:7" x14ac:dyDescent="0.25">
      <c r="A14481" s="147">
        <v>14477</v>
      </c>
      <c r="B14481" s="151">
        <v>21602141322</v>
      </c>
      <c r="C14481" s="151">
        <v>299</v>
      </c>
      <c r="D14481" s="158">
        <v>907.57661250000001</v>
      </c>
      <c r="E14481" s="151">
        <v>13155</v>
      </c>
      <c r="F14481" s="151">
        <v>2</v>
      </c>
      <c r="G14481" s="158">
        <v>12.388437458372186</v>
      </c>
    </row>
    <row r="14482" spans="1:7" x14ac:dyDescent="0.25">
      <c r="A14482" s="147">
        <v>14478</v>
      </c>
      <c r="B14482" s="151">
        <v>21602141323</v>
      </c>
      <c r="C14482" s="151">
        <v>458</v>
      </c>
      <c r="D14482" s="158">
        <v>899.70272699999998</v>
      </c>
      <c r="E14482" s="151">
        <v>13345</v>
      </c>
      <c r="F14482" s="151">
        <v>2</v>
      </c>
      <c r="G14482" s="158">
        <v>11.122951911549221</v>
      </c>
    </row>
    <row r="14483" spans="1:7" x14ac:dyDescent="0.25">
      <c r="A14483" s="147">
        <v>14479</v>
      </c>
      <c r="B14483" s="151">
        <v>21602141324</v>
      </c>
      <c r="C14483" s="151">
        <v>378</v>
      </c>
      <c r="D14483" s="158">
        <v>938.13061930000003</v>
      </c>
      <c r="E14483" s="151">
        <v>12333</v>
      </c>
      <c r="F14483" s="151">
        <v>3</v>
      </c>
      <c r="G14483" s="158">
        <v>17.863327560943119</v>
      </c>
    </row>
    <row r="14484" spans="1:7" x14ac:dyDescent="0.25">
      <c r="A14484" s="147">
        <v>14480</v>
      </c>
      <c r="B14484" s="151">
        <v>21602141325</v>
      </c>
      <c r="C14484" s="151">
        <v>252</v>
      </c>
      <c r="D14484" s="158">
        <v>925.10249499999998</v>
      </c>
      <c r="E14484" s="151">
        <v>12736</v>
      </c>
      <c r="F14484" s="151">
        <v>2</v>
      </c>
      <c r="G14484" s="158">
        <v>15.179166111629147</v>
      </c>
    </row>
    <row r="14485" spans="1:7" x14ac:dyDescent="0.25">
      <c r="A14485" s="147">
        <v>14481</v>
      </c>
      <c r="B14485" s="151">
        <v>21602141326</v>
      </c>
      <c r="C14485" s="151">
        <v>301</v>
      </c>
      <c r="D14485" s="158">
        <v>958.43061460000001</v>
      </c>
      <c r="E14485" s="151">
        <v>11629</v>
      </c>
      <c r="F14485" s="151">
        <v>3</v>
      </c>
      <c r="G14485" s="158">
        <v>22.552284534434527</v>
      </c>
    </row>
    <row r="14486" spans="1:7" x14ac:dyDescent="0.25">
      <c r="A14486" s="147">
        <v>14482</v>
      </c>
      <c r="B14486" s="151">
        <v>21602141327</v>
      </c>
      <c r="C14486" s="151">
        <v>420</v>
      </c>
      <c r="D14486" s="158">
        <v>973.87451810000005</v>
      </c>
      <c r="E14486" s="151">
        <v>10963</v>
      </c>
      <c r="F14486" s="151">
        <v>4</v>
      </c>
      <c r="G14486" s="158">
        <v>26.988144398561342</v>
      </c>
    </row>
    <row r="14487" spans="1:7" x14ac:dyDescent="0.25">
      <c r="A14487" s="147">
        <v>14483</v>
      </c>
      <c r="B14487" s="151">
        <v>21602141328</v>
      </c>
      <c r="C14487" s="151">
        <v>202</v>
      </c>
      <c r="D14487" s="158">
        <v>1019.078245</v>
      </c>
      <c r="E14487" s="151">
        <v>8350</v>
      </c>
      <c r="F14487" s="151">
        <v>5</v>
      </c>
      <c r="G14487" s="158">
        <v>44.391900892500338</v>
      </c>
    </row>
    <row r="14488" spans="1:7" x14ac:dyDescent="0.25">
      <c r="A14488" s="147">
        <v>14484</v>
      </c>
      <c r="B14488" s="151">
        <v>21602141329</v>
      </c>
      <c r="C14488" s="151">
        <v>403</v>
      </c>
      <c r="D14488" s="158">
        <v>1014.004176</v>
      </c>
      <c r="E14488" s="151">
        <v>8701</v>
      </c>
      <c r="F14488" s="151">
        <v>5</v>
      </c>
      <c r="G14488" s="158">
        <v>42.054082856001067</v>
      </c>
    </row>
    <row r="14489" spans="1:7" x14ac:dyDescent="0.25">
      <c r="A14489" s="147">
        <v>14485</v>
      </c>
      <c r="B14489" s="151">
        <v>21602141330</v>
      </c>
      <c r="C14489" s="151">
        <v>665</v>
      </c>
      <c r="D14489" s="158">
        <v>1027.3352709999999</v>
      </c>
      <c r="E14489" s="151">
        <v>7729</v>
      </c>
      <c r="F14489" s="151">
        <v>6</v>
      </c>
      <c r="G14489" s="158">
        <v>48.528040495537503</v>
      </c>
    </row>
    <row r="14490" spans="1:7" x14ac:dyDescent="0.25">
      <c r="A14490" s="147">
        <v>14486</v>
      </c>
      <c r="B14490" s="151">
        <v>21602141331</v>
      </c>
      <c r="C14490" s="151">
        <v>501</v>
      </c>
      <c r="D14490" s="158">
        <v>786.85743419999994</v>
      </c>
      <c r="E14490" s="151">
        <v>14683</v>
      </c>
      <c r="F14490" s="151">
        <v>1</v>
      </c>
      <c r="G14490" s="158">
        <v>2.2112694818169709</v>
      </c>
    </row>
    <row r="14491" spans="1:7" x14ac:dyDescent="0.25">
      <c r="A14491" s="147">
        <v>14487</v>
      </c>
      <c r="B14491" s="151">
        <v>21602141332</v>
      </c>
      <c r="C14491" s="151">
        <v>555</v>
      </c>
      <c r="D14491" s="158">
        <v>953.1124112</v>
      </c>
      <c r="E14491" s="151">
        <v>11830</v>
      </c>
      <c r="F14491" s="151">
        <v>3</v>
      </c>
      <c r="G14491" s="158">
        <v>21.213534034900761</v>
      </c>
    </row>
    <row r="14492" spans="1:7" x14ac:dyDescent="0.25">
      <c r="A14492" s="147">
        <v>14488</v>
      </c>
      <c r="B14492" s="151">
        <v>21602141333</v>
      </c>
      <c r="C14492" s="151">
        <v>446</v>
      </c>
      <c r="D14492" s="158">
        <v>888.81707240000003</v>
      </c>
      <c r="E14492" s="151">
        <v>13557</v>
      </c>
      <c r="F14492" s="151">
        <v>2</v>
      </c>
      <c r="G14492" s="158">
        <v>9.7109364593046497</v>
      </c>
    </row>
    <row r="14493" spans="1:7" x14ac:dyDescent="0.25">
      <c r="A14493" s="147">
        <v>14489</v>
      </c>
      <c r="B14493" s="151">
        <v>21602141334</v>
      </c>
      <c r="C14493" s="151">
        <v>244</v>
      </c>
      <c r="D14493" s="158">
        <v>940.70591260000003</v>
      </c>
      <c r="E14493" s="151">
        <v>12262</v>
      </c>
      <c r="F14493" s="151">
        <v>3</v>
      </c>
      <c r="G14493" s="158">
        <v>18.336219528440122</v>
      </c>
    </row>
    <row r="14494" spans="1:7" x14ac:dyDescent="0.25">
      <c r="A14494" s="147">
        <v>14490</v>
      </c>
      <c r="B14494" s="151">
        <v>21602141335</v>
      </c>
      <c r="C14494" s="151">
        <v>572</v>
      </c>
      <c r="D14494" s="158">
        <v>933.54989790000002</v>
      </c>
      <c r="E14494" s="151">
        <v>12499</v>
      </c>
      <c r="F14494" s="151">
        <v>3</v>
      </c>
      <c r="G14494" s="158">
        <v>16.757692820034634</v>
      </c>
    </row>
    <row r="14495" spans="1:7" x14ac:dyDescent="0.25">
      <c r="A14495" s="147">
        <v>14491</v>
      </c>
      <c r="B14495" s="151">
        <v>21602141336</v>
      </c>
      <c r="C14495" s="151">
        <v>318</v>
      </c>
      <c r="D14495" s="158">
        <v>935.61208109999995</v>
      </c>
      <c r="E14495" s="151">
        <v>12438</v>
      </c>
      <c r="F14495" s="151">
        <v>3</v>
      </c>
      <c r="G14495" s="158">
        <v>17.163980285067272</v>
      </c>
    </row>
    <row r="14496" spans="1:7" x14ac:dyDescent="0.25">
      <c r="A14496" s="147">
        <v>14492</v>
      </c>
      <c r="B14496" s="151">
        <v>21602141338</v>
      </c>
      <c r="C14496" s="151">
        <v>148</v>
      </c>
      <c r="D14496" s="158">
        <v>899.88886060000004</v>
      </c>
      <c r="E14496" s="151">
        <v>13340</v>
      </c>
      <c r="F14496" s="151">
        <v>2</v>
      </c>
      <c r="G14496" s="158">
        <v>11.156254162781403</v>
      </c>
    </row>
    <row r="14497" spans="1:7" x14ac:dyDescent="0.25">
      <c r="A14497" s="147">
        <v>14493</v>
      </c>
      <c r="B14497" s="151">
        <v>21602141401</v>
      </c>
      <c r="C14497" s="151">
        <v>383</v>
      </c>
      <c r="D14497" s="158">
        <v>967.69196669999997</v>
      </c>
      <c r="E14497" s="151">
        <v>11222</v>
      </c>
      <c r="F14497" s="151">
        <v>3</v>
      </c>
      <c r="G14497" s="158">
        <v>25.26308778473425</v>
      </c>
    </row>
    <row r="14498" spans="1:7" x14ac:dyDescent="0.25">
      <c r="A14498" s="147">
        <v>14494</v>
      </c>
      <c r="B14498" s="151">
        <v>21602141402</v>
      </c>
      <c r="C14498" s="151">
        <v>358</v>
      </c>
      <c r="D14498" s="158">
        <v>961.22440510000001</v>
      </c>
      <c r="E14498" s="151">
        <v>11508</v>
      </c>
      <c r="F14498" s="151">
        <v>3</v>
      </c>
      <c r="G14498" s="158">
        <v>23.358199014253366</v>
      </c>
    </row>
    <row r="14499" spans="1:7" x14ac:dyDescent="0.25">
      <c r="A14499" s="147">
        <v>14495</v>
      </c>
      <c r="B14499" s="151">
        <v>21602141403</v>
      </c>
      <c r="C14499" s="151">
        <v>193</v>
      </c>
      <c r="D14499" s="158">
        <v>963.2425078</v>
      </c>
      <c r="E14499" s="151">
        <v>11414</v>
      </c>
      <c r="F14499" s="151">
        <v>3</v>
      </c>
      <c r="G14499" s="158">
        <v>23.984281337418409</v>
      </c>
    </row>
    <row r="14500" spans="1:7" x14ac:dyDescent="0.25">
      <c r="A14500" s="147">
        <v>14496</v>
      </c>
      <c r="B14500" s="151">
        <v>21602141404</v>
      </c>
      <c r="C14500" s="151">
        <v>424</v>
      </c>
      <c r="D14500" s="158">
        <v>938.99073639999995</v>
      </c>
      <c r="E14500" s="151">
        <v>12306</v>
      </c>
      <c r="F14500" s="151">
        <v>3</v>
      </c>
      <c r="G14500" s="158">
        <v>18.043159717596911</v>
      </c>
    </row>
    <row r="14501" spans="1:7" x14ac:dyDescent="0.25">
      <c r="A14501" s="147">
        <v>14497</v>
      </c>
      <c r="B14501" s="151">
        <v>21602141405</v>
      </c>
      <c r="C14501" s="151">
        <v>423</v>
      </c>
      <c r="D14501" s="158">
        <v>893.78088930000001</v>
      </c>
      <c r="E14501" s="151">
        <v>13448</v>
      </c>
      <c r="F14501" s="151">
        <v>2</v>
      </c>
      <c r="G14501" s="158">
        <v>10.436925536166244</v>
      </c>
    </row>
    <row r="14502" spans="1:7" x14ac:dyDescent="0.25">
      <c r="A14502" s="147">
        <v>14498</v>
      </c>
      <c r="B14502" s="151">
        <v>21602141406</v>
      </c>
      <c r="C14502" s="151">
        <v>531</v>
      </c>
      <c r="D14502" s="158">
        <v>802.86620110000001</v>
      </c>
      <c r="E14502" s="151">
        <v>14576</v>
      </c>
      <c r="F14502" s="151">
        <v>1</v>
      </c>
      <c r="G14502" s="158">
        <v>2.9239376581856935</v>
      </c>
    </row>
    <row r="14503" spans="1:7" x14ac:dyDescent="0.25">
      <c r="A14503" s="147">
        <v>14499</v>
      </c>
      <c r="B14503" s="151">
        <v>21602141407</v>
      </c>
      <c r="C14503" s="151">
        <v>416</v>
      </c>
      <c r="D14503" s="158">
        <v>1026.30792</v>
      </c>
      <c r="E14503" s="151">
        <v>7795</v>
      </c>
      <c r="F14503" s="151">
        <v>6</v>
      </c>
      <c r="G14503" s="158">
        <v>48.088450779272677</v>
      </c>
    </row>
    <row r="14504" spans="1:7" x14ac:dyDescent="0.25">
      <c r="A14504" s="147">
        <v>14500</v>
      </c>
      <c r="B14504" s="151">
        <v>21602141408</v>
      </c>
      <c r="C14504" s="151">
        <v>418</v>
      </c>
      <c r="D14504" s="158">
        <v>805.94933890000004</v>
      </c>
      <c r="E14504" s="151">
        <v>14553</v>
      </c>
      <c r="F14504" s="151">
        <v>1</v>
      </c>
      <c r="G14504" s="158">
        <v>3.0771280138537365</v>
      </c>
    </row>
    <row r="14505" spans="1:7" x14ac:dyDescent="0.25">
      <c r="A14505" s="147">
        <v>14501</v>
      </c>
      <c r="B14505" s="151">
        <v>21602141409</v>
      </c>
      <c r="C14505" s="151">
        <v>506</v>
      </c>
      <c r="D14505" s="158">
        <v>976.2897964</v>
      </c>
      <c r="E14505" s="151">
        <v>10850</v>
      </c>
      <c r="F14505" s="151">
        <v>4</v>
      </c>
      <c r="G14505" s="158">
        <v>27.740775276408687</v>
      </c>
    </row>
    <row r="14506" spans="1:7" x14ac:dyDescent="0.25">
      <c r="A14506" s="147">
        <v>14502</v>
      </c>
      <c r="B14506" s="151">
        <v>21602141410</v>
      </c>
      <c r="C14506" s="151">
        <v>81</v>
      </c>
      <c r="D14506" s="158">
        <v>1049.994017</v>
      </c>
      <c r="E14506" s="151">
        <v>5805</v>
      </c>
      <c r="F14506" s="151">
        <v>7</v>
      </c>
      <c r="G14506" s="158">
        <v>61.342746769681632</v>
      </c>
    </row>
    <row r="14507" spans="1:7" x14ac:dyDescent="0.25">
      <c r="A14507" s="147">
        <v>14503</v>
      </c>
      <c r="B14507" s="151">
        <v>21602141411</v>
      </c>
      <c r="C14507" s="151">
        <v>783</v>
      </c>
      <c r="D14507" s="158">
        <v>1024.4275990000001</v>
      </c>
      <c r="E14507" s="151">
        <v>7952</v>
      </c>
      <c r="F14507" s="151">
        <v>6</v>
      </c>
      <c r="G14507" s="158">
        <v>47.042760090582128</v>
      </c>
    </row>
    <row r="14508" spans="1:7" x14ac:dyDescent="0.25">
      <c r="A14508" s="147">
        <v>14504</v>
      </c>
      <c r="B14508" s="151">
        <v>21602141413</v>
      </c>
      <c r="C14508" s="151">
        <v>446</v>
      </c>
      <c r="D14508" s="158">
        <v>955.37946239999997</v>
      </c>
      <c r="E14508" s="151">
        <v>11751</v>
      </c>
      <c r="F14508" s="151">
        <v>3</v>
      </c>
      <c r="G14508" s="158">
        <v>21.739709604369256</v>
      </c>
    </row>
    <row r="14509" spans="1:7" x14ac:dyDescent="0.25">
      <c r="A14509" s="147">
        <v>14505</v>
      </c>
      <c r="B14509" s="151">
        <v>21602141415</v>
      </c>
      <c r="C14509" s="151">
        <v>307</v>
      </c>
      <c r="D14509" s="158">
        <v>965.21361539999998</v>
      </c>
      <c r="E14509" s="151">
        <v>11323</v>
      </c>
      <c r="F14509" s="151">
        <v>3</v>
      </c>
      <c r="G14509" s="158">
        <v>24.590382309844145</v>
      </c>
    </row>
    <row r="14510" spans="1:7" x14ac:dyDescent="0.25">
      <c r="A14510" s="147">
        <v>14506</v>
      </c>
      <c r="B14510" s="151">
        <v>21602141416</v>
      </c>
      <c r="C14510" s="151">
        <v>294</v>
      </c>
      <c r="D14510" s="158">
        <v>1022.028232</v>
      </c>
      <c r="E14510" s="151">
        <v>8140</v>
      </c>
      <c r="F14510" s="151">
        <v>6</v>
      </c>
      <c r="G14510" s="158">
        <v>45.790595444252027</v>
      </c>
    </row>
    <row r="14511" spans="1:7" x14ac:dyDescent="0.25">
      <c r="A14511" s="147">
        <v>14507</v>
      </c>
      <c r="B14511" s="151">
        <v>21602141417</v>
      </c>
      <c r="C14511" s="151">
        <v>454</v>
      </c>
      <c r="D14511" s="158">
        <v>928.24935979999998</v>
      </c>
      <c r="E14511" s="151">
        <v>12662</v>
      </c>
      <c r="F14511" s="151">
        <v>2</v>
      </c>
      <c r="G14511" s="158">
        <v>15.672039429865459</v>
      </c>
    </row>
    <row r="14512" spans="1:7" x14ac:dyDescent="0.25">
      <c r="A14512" s="147">
        <v>14508</v>
      </c>
      <c r="B14512" s="151">
        <v>21602141418</v>
      </c>
      <c r="C14512" s="151">
        <v>542</v>
      </c>
      <c r="D14512" s="158">
        <v>1061.785087</v>
      </c>
      <c r="E14512" s="151">
        <v>4671</v>
      </c>
      <c r="F14512" s="151">
        <v>8</v>
      </c>
      <c r="G14512" s="158">
        <v>68.895697349140804</v>
      </c>
    </row>
    <row r="14513" spans="1:7" x14ac:dyDescent="0.25">
      <c r="A14513" s="147">
        <v>14509</v>
      </c>
      <c r="B14513" s="151">
        <v>21602141419</v>
      </c>
      <c r="C14513" s="151">
        <v>616</v>
      </c>
      <c r="D14513" s="158">
        <v>1045.385092</v>
      </c>
      <c r="E14513" s="151">
        <v>6215</v>
      </c>
      <c r="F14513" s="151">
        <v>7</v>
      </c>
      <c r="G14513" s="158">
        <v>58.611962168642592</v>
      </c>
    </row>
    <row r="14514" spans="1:7" x14ac:dyDescent="0.25">
      <c r="A14514" s="147">
        <v>14510</v>
      </c>
      <c r="B14514" s="151">
        <v>21602141420</v>
      </c>
      <c r="C14514" s="151">
        <v>232</v>
      </c>
      <c r="D14514" s="158">
        <v>976.43031350000001</v>
      </c>
      <c r="E14514" s="151">
        <v>10841</v>
      </c>
      <c r="F14514" s="151">
        <v>4</v>
      </c>
      <c r="G14514" s="158">
        <v>27.800719328626617</v>
      </c>
    </row>
    <row r="14515" spans="1:7" x14ac:dyDescent="0.25">
      <c r="A14515" s="147">
        <v>14511</v>
      </c>
      <c r="B14515" s="151">
        <v>21602141421</v>
      </c>
      <c r="C14515" s="151">
        <v>1235</v>
      </c>
      <c r="D14515" s="158">
        <v>1032.5347409999999</v>
      </c>
      <c r="E14515" s="151">
        <v>7291</v>
      </c>
      <c r="F14515" s="151">
        <v>6</v>
      </c>
      <c r="G14515" s="158">
        <v>51.445317703476753</v>
      </c>
    </row>
    <row r="14516" spans="1:7" x14ac:dyDescent="0.25">
      <c r="A14516" s="147">
        <v>14512</v>
      </c>
      <c r="B14516" s="151">
        <v>21603141501</v>
      </c>
      <c r="C14516" s="151">
        <v>449</v>
      </c>
      <c r="D14516" s="158">
        <v>797.5154632</v>
      </c>
      <c r="E14516" s="151">
        <v>14623</v>
      </c>
      <c r="F14516" s="151">
        <v>1</v>
      </c>
      <c r="G14516" s="158">
        <v>2.6108964966031705</v>
      </c>
    </row>
    <row r="14517" spans="1:7" x14ac:dyDescent="0.25">
      <c r="A14517" s="147">
        <v>14513</v>
      </c>
      <c r="B14517" s="151">
        <v>21603141502</v>
      </c>
      <c r="C14517" s="151">
        <v>342</v>
      </c>
      <c r="D14517" s="158">
        <v>826.08354599999996</v>
      </c>
      <c r="E14517" s="151">
        <v>14388</v>
      </c>
      <c r="F14517" s="151">
        <v>1</v>
      </c>
      <c r="G14517" s="158">
        <v>4.1761023045157852</v>
      </c>
    </row>
    <row r="14518" spans="1:7" x14ac:dyDescent="0.25">
      <c r="A14518" s="147">
        <v>14514</v>
      </c>
      <c r="B14518" s="151">
        <v>21603141503</v>
      </c>
      <c r="C14518" s="151">
        <v>262</v>
      </c>
      <c r="D14518" s="158">
        <v>833.85634389999996</v>
      </c>
      <c r="E14518" s="151">
        <v>14314</v>
      </c>
      <c r="F14518" s="151">
        <v>1</v>
      </c>
      <c r="G14518" s="158">
        <v>4.6689756227520984</v>
      </c>
    </row>
    <row r="14519" spans="1:7" x14ac:dyDescent="0.25">
      <c r="A14519" s="147">
        <v>14515</v>
      </c>
      <c r="B14519" s="151">
        <v>21603141504</v>
      </c>
      <c r="C14519" s="151">
        <v>345</v>
      </c>
      <c r="D14519" s="158">
        <v>775.6521626</v>
      </c>
      <c r="E14519" s="151">
        <v>14749</v>
      </c>
      <c r="F14519" s="151">
        <v>1</v>
      </c>
      <c r="G14519" s="158">
        <v>1.7716797655521515</v>
      </c>
    </row>
    <row r="14520" spans="1:7" x14ac:dyDescent="0.25">
      <c r="A14520" s="147">
        <v>14516</v>
      </c>
      <c r="B14520" s="151">
        <v>21603141505</v>
      </c>
      <c r="C14520" s="151">
        <v>185</v>
      </c>
      <c r="D14520" s="158">
        <v>820.04989279999995</v>
      </c>
      <c r="E14520" s="151">
        <v>14444</v>
      </c>
      <c r="F14520" s="151">
        <v>1</v>
      </c>
      <c r="G14520" s="158">
        <v>3.803117090715332</v>
      </c>
    </row>
    <row r="14521" spans="1:7" x14ac:dyDescent="0.25">
      <c r="A14521" s="147">
        <v>14517</v>
      </c>
      <c r="B14521" s="151">
        <v>21603141506</v>
      </c>
      <c r="C14521" s="151">
        <v>408</v>
      </c>
      <c r="D14521" s="158">
        <v>961.74068620000003</v>
      </c>
      <c r="E14521" s="151">
        <v>11486</v>
      </c>
      <c r="F14521" s="151">
        <v>3</v>
      </c>
      <c r="G14521" s="158">
        <v>23.504728919674971</v>
      </c>
    </row>
    <row r="14522" spans="1:7" x14ac:dyDescent="0.25">
      <c r="A14522" s="147">
        <v>14518</v>
      </c>
      <c r="B14522" s="151">
        <v>21603141507</v>
      </c>
      <c r="C14522" s="151">
        <v>515</v>
      </c>
      <c r="D14522" s="158">
        <v>907.98312009999995</v>
      </c>
      <c r="E14522" s="151">
        <v>13143</v>
      </c>
      <c r="F14522" s="151">
        <v>2</v>
      </c>
      <c r="G14522" s="158">
        <v>12.468362861329425</v>
      </c>
    </row>
    <row r="14523" spans="1:7" x14ac:dyDescent="0.25">
      <c r="A14523" s="147">
        <v>14519</v>
      </c>
      <c r="B14523" s="151">
        <v>21603141508</v>
      </c>
      <c r="C14523" s="151">
        <v>366</v>
      </c>
      <c r="D14523" s="158">
        <v>863.5325057</v>
      </c>
      <c r="E14523" s="151">
        <v>13967</v>
      </c>
      <c r="F14523" s="151">
        <v>1</v>
      </c>
      <c r="G14523" s="158">
        <v>6.9801518582656197</v>
      </c>
    </row>
    <row r="14524" spans="1:7" x14ac:dyDescent="0.25">
      <c r="A14524" s="147">
        <v>14520</v>
      </c>
      <c r="B14524" s="151">
        <v>21603141509</v>
      </c>
      <c r="C14524" s="151">
        <v>524</v>
      </c>
      <c r="D14524" s="158">
        <v>927.66822909999996</v>
      </c>
      <c r="E14524" s="151">
        <v>12676</v>
      </c>
      <c r="F14524" s="151">
        <v>2</v>
      </c>
      <c r="G14524" s="158">
        <v>15.578793126415347</v>
      </c>
    </row>
    <row r="14525" spans="1:7" x14ac:dyDescent="0.25">
      <c r="A14525" s="147">
        <v>14521</v>
      </c>
      <c r="B14525" s="151">
        <v>21603141510</v>
      </c>
      <c r="C14525" s="151">
        <v>226</v>
      </c>
      <c r="D14525" s="158">
        <v>869.6981323</v>
      </c>
      <c r="E14525" s="151">
        <v>13868</v>
      </c>
      <c r="F14525" s="151">
        <v>1</v>
      </c>
      <c r="G14525" s="158">
        <v>7.6395364326628483</v>
      </c>
    </row>
    <row r="14526" spans="1:7" x14ac:dyDescent="0.25">
      <c r="A14526" s="147">
        <v>14522</v>
      </c>
      <c r="B14526" s="151">
        <v>21603141511</v>
      </c>
      <c r="C14526" s="151">
        <v>356</v>
      </c>
      <c r="D14526" s="158">
        <v>925.4991473</v>
      </c>
      <c r="E14526" s="151">
        <v>12725</v>
      </c>
      <c r="F14526" s="151">
        <v>2</v>
      </c>
      <c r="G14526" s="158">
        <v>15.25243106433995</v>
      </c>
    </row>
    <row r="14527" spans="1:7" x14ac:dyDescent="0.25">
      <c r="A14527" s="147">
        <v>14523</v>
      </c>
      <c r="B14527" s="151">
        <v>21603141512</v>
      </c>
      <c r="C14527" s="151">
        <v>507</v>
      </c>
      <c r="D14527" s="158">
        <v>959.64605159999996</v>
      </c>
      <c r="E14527" s="151">
        <v>11583</v>
      </c>
      <c r="F14527" s="151">
        <v>3</v>
      </c>
      <c r="G14527" s="158">
        <v>22.858665245770617</v>
      </c>
    </row>
    <row r="14528" spans="1:7" x14ac:dyDescent="0.25">
      <c r="A14528" s="147">
        <v>14524</v>
      </c>
      <c r="B14528" s="151">
        <v>21603141513</v>
      </c>
      <c r="C14528" s="151">
        <v>677</v>
      </c>
      <c r="D14528" s="158">
        <v>1007.709358</v>
      </c>
      <c r="E14528" s="151">
        <v>9137</v>
      </c>
      <c r="F14528" s="151">
        <v>5</v>
      </c>
      <c r="G14528" s="158">
        <v>39.150126548554681</v>
      </c>
    </row>
    <row r="14529" spans="1:7" x14ac:dyDescent="0.25">
      <c r="A14529" s="147">
        <v>14525</v>
      </c>
      <c r="B14529" s="151">
        <v>21603141514</v>
      </c>
      <c r="C14529" s="151">
        <v>311</v>
      </c>
      <c r="D14529" s="158">
        <v>893.45975290000001</v>
      </c>
      <c r="E14529" s="151">
        <v>13460</v>
      </c>
      <c r="F14529" s="151">
        <v>2</v>
      </c>
      <c r="G14529" s="158">
        <v>10.357000133209004</v>
      </c>
    </row>
    <row r="14530" spans="1:7" x14ac:dyDescent="0.25">
      <c r="A14530" s="147">
        <v>14526</v>
      </c>
      <c r="B14530" s="151">
        <v>21603141515</v>
      </c>
      <c r="C14530" s="151">
        <v>383</v>
      </c>
      <c r="D14530" s="158">
        <v>791.16377230000001</v>
      </c>
      <c r="E14530" s="151">
        <v>14659</v>
      </c>
      <c r="F14530" s="151">
        <v>1</v>
      </c>
      <c r="G14530" s="158">
        <v>2.3711202877314506</v>
      </c>
    </row>
    <row r="14531" spans="1:7" x14ac:dyDescent="0.25">
      <c r="A14531" s="147">
        <v>14527</v>
      </c>
      <c r="B14531" s="151">
        <v>21603141516</v>
      </c>
      <c r="C14531" s="151">
        <v>544</v>
      </c>
      <c r="D14531" s="158">
        <v>748.93837299999996</v>
      </c>
      <c r="E14531" s="151">
        <v>14834</v>
      </c>
      <c r="F14531" s="151">
        <v>1</v>
      </c>
      <c r="G14531" s="158">
        <v>1.2055414946050353</v>
      </c>
    </row>
    <row r="14532" spans="1:7" x14ac:dyDescent="0.25">
      <c r="A14532" s="147">
        <v>14528</v>
      </c>
      <c r="B14532" s="151">
        <v>21603141518</v>
      </c>
      <c r="C14532" s="151">
        <v>124</v>
      </c>
      <c r="D14532" s="158">
        <v>1076.4604979999999</v>
      </c>
      <c r="E14532" s="151">
        <v>3363</v>
      </c>
      <c r="F14532" s="151">
        <v>8</v>
      </c>
      <c r="G14532" s="158">
        <v>77.607566271479953</v>
      </c>
    </row>
    <row r="14533" spans="1:7" x14ac:dyDescent="0.25">
      <c r="A14533" s="147">
        <v>14529</v>
      </c>
      <c r="B14533" s="151">
        <v>21603141520</v>
      </c>
      <c r="C14533" s="151">
        <v>251</v>
      </c>
      <c r="D14533" s="158">
        <v>918.45906860000002</v>
      </c>
      <c r="E14533" s="151">
        <v>12897</v>
      </c>
      <c r="F14533" s="151">
        <v>2</v>
      </c>
      <c r="G14533" s="158">
        <v>14.106833621952845</v>
      </c>
    </row>
    <row r="14534" spans="1:7" x14ac:dyDescent="0.25">
      <c r="A14534" s="147">
        <v>14530</v>
      </c>
      <c r="B14534" s="151">
        <v>21603141521</v>
      </c>
      <c r="C14534" s="151">
        <v>739</v>
      </c>
      <c r="D14534" s="158">
        <v>980.47346270000003</v>
      </c>
      <c r="E14534" s="151">
        <v>10636</v>
      </c>
      <c r="F14534" s="151">
        <v>4</v>
      </c>
      <c r="G14534" s="158">
        <v>29.16611162914613</v>
      </c>
    </row>
    <row r="14535" spans="1:7" x14ac:dyDescent="0.25">
      <c r="A14535" s="147">
        <v>14531</v>
      </c>
      <c r="B14535" s="151">
        <v>21603141524</v>
      </c>
      <c r="C14535" s="151">
        <v>364</v>
      </c>
      <c r="D14535" s="158">
        <v>701.99943800000005</v>
      </c>
      <c r="E14535" s="151">
        <v>14928</v>
      </c>
      <c r="F14535" s="151">
        <v>1</v>
      </c>
      <c r="G14535" s="158">
        <v>0.57945917143998937</v>
      </c>
    </row>
    <row r="14536" spans="1:7" x14ac:dyDescent="0.25">
      <c r="A14536" s="147">
        <v>14532</v>
      </c>
      <c r="B14536" s="151">
        <v>21603141525</v>
      </c>
      <c r="C14536" s="151">
        <v>413</v>
      </c>
      <c r="D14536" s="158">
        <v>992.60535170000003</v>
      </c>
      <c r="E14536" s="151">
        <v>10019</v>
      </c>
      <c r="F14536" s="151">
        <v>4</v>
      </c>
      <c r="G14536" s="158">
        <v>33.275609431197552</v>
      </c>
    </row>
    <row r="14537" spans="1:7" x14ac:dyDescent="0.25">
      <c r="A14537" s="147">
        <v>14533</v>
      </c>
      <c r="B14537" s="151">
        <v>21603141601</v>
      </c>
      <c r="C14537" s="151">
        <v>452</v>
      </c>
      <c r="D14537" s="158">
        <v>1081.6700430000001</v>
      </c>
      <c r="E14537" s="151">
        <v>2882</v>
      </c>
      <c r="F14537" s="151">
        <v>9</v>
      </c>
      <c r="G14537" s="158">
        <v>80.811242840015979</v>
      </c>
    </row>
    <row r="14538" spans="1:7" x14ac:dyDescent="0.25">
      <c r="A14538" s="147">
        <v>14534</v>
      </c>
      <c r="B14538" s="151">
        <v>21603141603</v>
      </c>
      <c r="C14538" s="151">
        <v>193</v>
      </c>
      <c r="D14538" s="158">
        <v>834.64837239999997</v>
      </c>
      <c r="E14538" s="151">
        <v>14304</v>
      </c>
      <c r="F14538" s="151">
        <v>1</v>
      </c>
      <c r="G14538" s="158">
        <v>4.7355801252164644</v>
      </c>
    </row>
    <row r="14539" spans="1:7" x14ac:dyDescent="0.25">
      <c r="A14539" s="147">
        <v>14535</v>
      </c>
      <c r="B14539" s="151">
        <v>21603141604</v>
      </c>
      <c r="C14539" s="151">
        <v>452</v>
      </c>
      <c r="D14539" s="158">
        <v>993.74133129999996</v>
      </c>
      <c r="E14539" s="151">
        <v>9969</v>
      </c>
      <c r="F14539" s="151">
        <v>4</v>
      </c>
      <c r="G14539" s="158">
        <v>33.608631943519377</v>
      </c>
    </row>
    <row r="14540" spans="1:7" x14ac:dyDescent="0.25">
      <c r="A14540" s="147">
        <v>14536</v>
      </c>
      <c r="B14540" s="151">
        <v>21603141605</v>
      </c>
      <c r="C14540" s="151">
        <v>365</v>
      </c>
      <c r="D14540" s="158">
        <v>842.82995770000002</v>
      </c>
      <c r="E14540" s="151">
        <v>14215</v>
      </c>
      <c r="F14540" s="151">
        <v>1</v>
      </c>
      <c r="G14540" s="158">
        <v>5.3283601971493271</v>
      </c>
    </row>
    <row r="14541" spans="1:7" x14ac:dyDescent="0.25">
      <c r="A14541" s="147">
        <v>14537</v>
      </c>
      <c r="B14541" s="151">
        <v>21603141606</v>
      </c>
      <c r="C14541" s="151">
        <v>357</v>
      </c>
      <c r="D14541" s="158">
        <v>1038.941765</v>
      </c>
      <c r="E14541" s="151">
        <v>6794</v>
      </c>
      <c r="F14541" s="151">
        <v>6</v>
      </c>
      <c r="G14541" s="158">
        <v>54.755561475955773</v>
      </c>
    </row>
    <row r="14542" spans="1:7" x14ac:dyDescent="0.25">
      <c r="A14542" s="147">
        <v>14538</v>
      </c>
      <c r="B14542" s="151">
        <v>21603141607</v>
      </c>
      <c r="C14542" s="151">
        <v>384</v>
      </c>
      <c r="D14542" s="158">
        <v>987.85790029999998</v>
      </c>
      <c r="E14542" s="151">
        <v>10271</v>
      </c>
      <c r="F14542" s="151">
        <v>4</v>
      </c>
      <c r="G14542" s="158">
        <v>31.59717596909551</v>
      </c>
    </row>
    <row r="14543" spans="1:7" x14ac:dyDescent="0.25">
      <c r="A14543" s="147">
        <v>14539</v>
      </c>
      <c r="B14543" s="151">
        <v>21603141608</v>
      </c>
      <c r="C14543" s="151">
        <v>466</v>
      </c>
      <c r="D14543" s="158">
        <v>972.05902379999998</v>
      </c>
      <c r="E14543" s="151">
        <v>11028</v>
      </c>
      <c r="F14543" s="151">
        <v>4</v>
      </c>
      <c r="G14543" s="158">
        <v>26.555215132542958</v>
      </c>
    </row>
    <row r="14544" spans="1:7" x14ac:dyDescent="0.25">
      <c r="A14544" s="147">
        <v>14540</v>
      </c>
      <c r="B14544" s="151">
        <v>21603141609</v>
      </c>
      <c r="C14544" s="151">
        <v>623</v>
      </c>
      <c r="D14544" s="158">
        <v>1039.8533729999999</v>
      </c>
      <c r="E14544" s="151">
        <v>6723</v>
      </c>
      <c r="F14544" s="151">
        <v>6</v>
      </c>
      <c r="G14544" s="158">
        <v>55.228453443452771</v>
      </c>
    </row>
    <row r="14545" spans="1:7" x14ac:dyDescent="0.25">
      <c r="A14545" s="147">
        <v>14541</v>
      </c>
      <c r="B14545" s="151">
        <v>21603141610</v>
      </c>
      <c r="C14545" s="151">
        <v>465</v>
      </c>
      <c r="D14545" s="158">
        <v>993.39566630000002</v>
      </c>
      <c r="E14545" s="151">
        <v>9984</v>
      </c>
      <c r="F14545" s="151">
        <v>4</v>
      </c>
      <c r="G14545" s="158">
        <v>33.508725189822833</v>
      </c>
    </row>
    <row r="14546" spans="1:7" x14ac:dyDescent="0.25">
      <c r="A14546" s="147">
        <v>14542</v>
      </c>
      <c r="B14546" s="151">
        <v>21603141611</v>
      </c>
      <c r="C14546" s="151">
        <v>446</v>
      </c>
      <c r="D14546" s="158">
        <v>1101.2898399999999</v>
      </c>
      <c r="E14546" s="151">
        <v>1324</v>
      </c>
      <c r="F14546" s="151">
        <v>9</v>
      </c>
      <c r="G14546" s="158">
        <v>91.188224323964292</v>
      </c>
    </row>
    <row r="14547" spans="1:7" x14ac:dyDescent="0.25">
      <c r="A14547" s="147">
        <v>14543</v>
      </c>
      <c r="B14547" s="151">
        <v>21603141612</v>
      </c>
      <c r="C14547" s="151">
        <v>229</v>
      </c>
      <c r="D14547" s="158">
        <v>982.30274510000004</v>
      </c>
      <c r="E14547" s="151">
        <v>10550</v>
      </c>
      <c r="F14547" s="151">
        <v>4</v>
      </c>
      <c r="G14547" s="158">
        <v>29.73891035033968</v>
      </c>
    </row>
    <row r="14548" spans="1:7" x14ac:dyDescent="0.25">
      <c r="A14548" s="147">
        <v>14544</v>
      </c>
      <c r="B14548" s="151">
        <v>21603141614</v>
      </c>
      <c r="C14548" s="151">
        <v>260</v>
      </c>
      <c r="D14548" s="158">
        <v>1033.177066</v>
      </c>
      <c r="E14548" s="151">
        <v>7233</v>
      </c>
      <c r="F14548" s="151">
        <v>6</v>
      </c>
      <c r="G14548" s="158">
        <v>51.83162381777008</v>
      </c>
    </row>
    <row r="14549" spans="1:7" x14ac:dyDescent="0.25">
      <c r="A14549" s="147">
        <v>14545</v>
      </c>
      <c r="B14549" s="151">
        <v>21603141615</v>
      </c>
      <c r="C14549" s="151">
        <v>353</v>
      </c>
      <c r="D14549" s="158">
        <v>922.98523320000004</v>
      </c>
      <c r="E14549" s="151">
        <v>12789</v>
      </c>
      <c r="F14549" s="151">
        <v>2</v>
      </c>
      <c r="G14549" s="158">
        <v>14.826162248568004</v>
      </c>
    </row>
    <row r="14550" spans="1:7" x14ac:dyDescent="0.25">
      <c r="A14550" s="147">
        <v>14546</v>
      </c>
      <c r="B14550" s="151">
        <v>21603141616</v>
      </c>
      <c r="C14550" s="151">
        <v>387</v>
      </c>
      <c r="D14550" s="158">
        <v>936.30502869999998</v>
      </c>
      <c r="E14550" s="151">
        <v>12410</v>
      </c>
      <c r="F14550" s="151">
        <v>3</v>
      </c>
      <c r="G14550" s="158">
        <v>17.350472891967499</v>
      </c>
    </row>
    <row r="14551" spans="1:7" x14ac:dyDescent="0.25">
      <c r="A14551" s="147">
        <v>14547</v>
      </c>
      <c r="B14551" s="151">
        <v>21603141617</v>
      </c>
      <c r="C14551" s="151">
        <v>258</v>
      </c>
      <c r="D14551" s="158">
        <v>1008.043645</v>
      </c>
      <c r="E14551" s="151">
        <v>9114</v>
      </c>
      <c r="F14551" s="151">
        <v>5</v>
      </c>
      <c r="G14551" s="158">
        <v>39.303316904222726</v>
      </c>
    </row>
    <row r="14552" spans="1:7" x14ac:dyDescent="0.25">
      <c r="A14552" s="147">
        <v>14548</v>
      </c>
      <c r="B14552" s="151">
        <v>21603141618</v>
      </c>
      <c r="C14552" s="151">
        <v>359</v>
      </c>
      <c r="D14552" s="158">
        <v>869.49748699999998</v>
      </c>
      <c r="E14552" s="151">
        <v>13870</v>
      </c>
      <c r="F14552" s="151">
        <v>1</v>
      </c>
      <c r="G14552" s="158">
        <v>7.6262155321699749</v>
      </c>
    </row>
    <row r="14553" spans="1:7" x14ac:dyDescent="0.25">
      <c r="A14553" s="147">
        <v>14549</v>
      </c>
      <c r="B14553" s="151">
        <v>21603141619</v>
      </c>
      <c r="C14553" s="151">
        <v>436</v>
      </c>
      <c r="D14553" s="158">
        <v>977.12682510000002</v>
      </c>
      <c r="E14553" s="151">
        <v>10800</v>
      </c>
      <c r="F14553" s="151">
        <v>4</v>
      </c>
      <c r="G14553" s="158">
        <v>28.07379778873052</v>
      </c>
    </row>
    <row r="14554" spans="1:7" x14ac:dyDescent="0.25">
      <c r="A14554" s="147">
        <v>14550</v>
      </c>
      <c r="B14554" s="151">
        <v>21603141620</v>
      </c>
      <c r="C14554" s="151">
        <v>384</v>
      </c>
      <c r="D14554" s="158">
        <v>1006.564786</v>
      </c>
      <c r="E14554" s="151">
        <v>9210</v>
      </c>
      <c r="F14554" s="151">
        <v>5</v>
      </c>
      <c r="G14554" s="158">
        <v>38.663913680564804</v>
      </c>
    </row>
    <row r="14555" spans="1:7" x14ac:dyDescent="0.25">
      <c r="A14555" s="147">
        <v>14551</v>
      </c>
      <c r="B14555" s="151">
        <v>21603141621</v>
      </c>
      <c r="C14555" s="151">
        <v>545</v>
      </c>
      <c r="D14555" s="158">
        <v>742.06770389999997</v>
      </c>
      <c r="E14555" s="151">
        <v>14851</v>
      </c>
      <c r="F14555" s="151">
        <v>1</v>
      </c>
      <c r="G14555" s="158">
        <v>1.0923138404156121</v>
      </c>
    </row>
    <row r="14556" spans="1:7" x14ac:dyDescent="0.25">
      <c r="A14556" s="147">
        <v>14552</v>
      </c>
      <c r="B14556" s="151">
        <v>21603141622</v>
      </c>
      <c r="C14556" s="151">
        <v>1808</v>
      </c>
      <c r="D14556" s="158">
        <v>1098.4707969999999</v>
      </c>
      <c r="E14556" s="151">
        <v>1534</v>
      </c>
      <c r="F14556" s="151">
        <v>9</v>
      </c>
      <c r="G14556" s="158">
        <v>89.789529772212603</v>
      </c>
    </row>
    <row r="14557" spans="1:7" x14ac:dyDescent="0.25">
      <c r="A14557" s="147">
        <v>14553</v>
      </c>
      <c r="B14557" s="151">
        <v>21603141623</v>
      </c>
      <c r="C14557" s="151">
        <v>542</v>
      </c>
      <c r="D14557" s="158">
        <v>996.47790880000002</v>
      </c>
      <c r="E14557" s="151">
        <v>9822</v>
      </c>
      <c r="F14557" s="151">
        <v>4</v>
      </c>
      <c r="G14557" s="158">
        <v>34.587718129745568</v>
      </c>
    </row>
    <row r="14558" spans="1:7" x14ac:dyDescent="0.25">
      <c r="A14558" s="147">
        <v>14554</v>
      </c>
      <c r="B14558" s="151">
        <v>21603141624</v>
      </c>
      <c r="C14558" s="151">
        <v>281</v>
      </c>
      <c r="D14558" s="158">
        <v>881.01264749999996</v>
      </c>
      <c r="E14558" s="151">
        <v>13684</v>
      </c>
      <c r="F14558" s="151">
        <v>2</v>
      </c>
      <c r="G14558" s="158">
        <v>8.8650592780071946</v>
      </c>
    </row>
    <row r="14559" spans="1:7" x14ac:dyDescent="0.25">
      <c r="A14559" s="147">
        <v>14555</v>
      </c>
      <c r="B14559" s="151">
        <v>21603141625</v>
      </c>
      <c r="C14559" s="151">
        <v>294</v>
      </c>
      <c r="D14559" s="158">
        <v>848.71340450000002</v>
      </c>
      <c r="E14559" s="151">
        <v>14152</v>
      </c>
      <c r="F14559" s="151">
        <v>1</v>
      </c>
      <c r="G14559" s="158">
        <v>5.7479685626748367</v>
      </c>
    </row>
    <row r="14560" spans="1:7" x14ac:dyDescent="0.25">
      <c r="A14560" s="147">
        <v>14556</v>
      </c>
      <c r="B14560" s="151">
        <v>21603141626</v>
      </c>
      <c r="C14560" s="151">
        <v>385</v>
      </c>
      <c r="D14560" s="158">
        <v>745.74016059999997</v>
      </c>
      <c r="E14560" s="151">
        <v>14840</v>
      </c>
      <c r="F14560" s="151">
        <v>1</v>
      </c>
      <c r="G14560" s="158">
        <v>1.1655787931264154</v>
      </c>
    </row>
    <row r="14561" spans="1:7" x14ac:dyDescent="0.25">
      <c r="A14561" s="147">
        <v>14557</v>
      </c>
      <c r="B14561" s="151">
        <v>21603141627</v>
      </c>
      <c r="C14561" s="151">
        <v>304</v>
      </c>
      <c r="D14561" s="158">
        <v>822.94880699999999</v>
      </c>
      <c r="E14561" s="151">
        <v>14416</v>
      </c>
      <c r="F14561" s="151">
        <v>1</v>
      </c>
      <c r="G14561" s="158">
        <v>3.9896096976155584</v>
      </c>
    </row>
    <row r="14562" spans="1:7" x14ac:dyDescent="0.25">
      <c r="A14562" s="147">
        <v>14558</v>
      </c>
      <c r="B14562" s="151">
        <v>21603141628</v>
      </c>
      <c r="C14562" s="151">
        <v>415</v>
      </c>
      <c r="D14562" s="158">
        <v>683.72972089999996</v>
      </c>
      <c r="E14562" s="151">
        <v>14940</v>
      </c>
      <c r="F14562" s="151">
        <v>1</v>
      </c>
      <c r="G14562" s="158">
        <v>0.49953376848274939</v>
      </c>
    </row>
    <row r="14563" spans="1:7" x14ac:dyDescent="0.25">
      <c r="A14563" s="147">
        <v>14559</v>
      </c>
      <c r="B14563" s="151">
        <v>21603141629</v>
      </c>
      <c r="C14563" s="151">
        <v>439</v>
      </c>
      <c r="D14563" s="158">
        <v>638.97553730000004</v>
      </c>
      <c r="E14563" s="151">
        <v>14958</v>
      </c>
      <c r="F14563" s="151">
        <v>1</v>
      </c>
      <c r="G14563" s="158">
        <v>0.37964566404688954</v>
      </c>
    </row>
    <row r="14564" spans="1:7" x14ac:dyDescent="0.25">
      <c r="A14564" s="147">
        <v>14560</v>
      </c>
      <c r="B14564" s="151">
        <v>21603141630</v>
      </c>
      <c r="C14564" s="151">
        <v>430</v>
      </c>
      <c r="D14564" s="158">
        <v>899.52161039999999</v>
      </c>
      <c r="E14564" s="151">
        <v>13348</v>
      </c>
      <c r="F14564" s="151">
        <v>2</v>
      </c>
      <c r="G14564" s="158">
        <v>11.102970560809911</v>
      </c>
    </row>
    <row r="14565" spans="1:7" x14ac:dyDescent="0.25">
      <c r="A14565" s="147">
        <v>14561</v>
      </c>
      <c r="B14565" s="151">
        <v>21603141631</v>
      </c>
      <c r="C14565" s="151">
        <v>321</v>
      </c>
      <c r="D14565" s="158">
        <v>1010.480059</v>
      </c>
      <c r="E14565" s="151">
        <v>8955</v>
      </c>
      <c r="F14565" s="151">
        <v>5</v>
      </c>
      <c r="G14565" s="158">
        <v>40.362328493406153</v>
      </c>
    </row>
    <row r="14566" spans="1:7" x14ac:dyDescent="0.25">
      <c r="A14566" s="147">
        <v>14562</v>
      </c>
      <c r="B14566" s="151">
        <v>21603141632</v>
      </c>
      <c r="C14566" s="151">
        <v>479</v>
      </c>
      <c r="D14566" s="158">
        <v>1008.701127</v>
      </c>
      <c r="E14566" s="151">
        <v>9062</v>
      </c>
      <c r="F14566" s="151">
        <v>5</v>
      </c>
      <c r="G14566" s="158">
        <v>39.64966031703743</v>
      </c>
    </row>
    <row r="14567" spans="1:7" x14ac:dyDescent="0.25">
      <c r="A14567" s="147">
        <v>14563</v>
      </c>
      <c r="B14567" s="151">
        <v>21603141633</v>
      </c>
      <c r="C14567" s="151">
        <v>229</v>
      </c>
      <c r="D14567" s="158">
        <v>938.91254370000001</v>
      </c>
      <c r="E14567" s="151">
        <v>12308</v>
      </c>
      <c r="F14567" s="151">
        <v>3</v>
      </c>
      <c r="G14567" s="158">
        <v>18.029838817104036</v>
      </c>
    </row>
    <row r="14568" spans="1:7" x14ac:dyDescent="0.25">
      <c r="A14568" s="147">
        <v>14564</v>
      </c>
      <c r="B14568" s="151">
        <v>21603141634</v>
      </c>
      <c r="C14568" s="151">
        <v>386</v>
      </c>
      <c r="D14568" s="158">
        <v>857.98268250000001</v>
      </c>
      <c r="E14568" s="151">
        <v>14032</v>
      </c>
      <c r="F14568" s="151">
        <v>1</v>
      </c>
      <c r="G14568" s="158">
        <v>6.5472225922472358</v>
      </c>
    </row>
    <row r="14569" spans="1:7" x14ac:dyDescent="0.25">
      <c r="A14569" s="147">
        <v>14565</v>
      </c>
      <c r="B14569" s="151">
        <v>21603141635</v>
      </c>
      <c r="C14569" s="151">
        <v>537</v>
      </c>
      <c r="D14569" s="158">
        <v>1012.21938</v>
      </c>
      <c r="E14569" s="151">
        <v>8825</v>
      </c>
      <c r="F14569" s="151">
        <v>5</v>
      </c>
      <c r="G14569" s="158">
        <v>41.228187025442921</v>
      </c>
    </row>
    <row r="14570" spans="1:7" x14ac:dyDescent="0.25">
      <c r="A14570" s="147">
        <v>14566</v>
      </c>
      <c r="B14570" s="151">
        <v>21603141636</v>
      </c>
      <c r="C14570" s="151">
        <v>424</v>
      </c>
      <c r="D14570" s="158">
        <v>808.60298</v>
      </c>
      <c r="E14570" s="151">
        <v>14535</v>
      </c>
      <c r="F14570" s="151">
        <v>1</v>
      </c>
      <c r="G14570" s="158">
        <v>3.1970161182895964</v>
      </c>
    </row>
    <row r="14571" spans="1:7" x14ac:dyDescent="0.25">
      <c r="A14571" s="147">
        <v>14567</v>
      </c>
      <c r="B14571" s="151">
        <v>21603141637</v>
      </c>
      <c r="C14571" s="151">
        <v>370</v>
      </c>
      <c r="D14571" s="158">
        <v>1051.3338510000001</v>
      </c>
      <c r="E14571" s="151">
        <v>5688</v>
      </c>
      <c r="F14571" s="151">
        <v>7</v>
      </c>
      <c r="G14571" s="158">
        <v>62.12201944851472</v>
      </c>
    </row>
    <row r="14572" spans="1:7" x14ac:dyDescent="0.25">
      <c r="A14572" s="147">
        <v>14568</v>
      </c>
      <c r="B14572" s="151">
        <v>21603141638</v>
      </c>
      <c r="C14572" s="151">
        <v>486</v>
      </c>
      <c r="D14572" s="158">
        <v>1046.56321</v>
      </c>
      <c r="E14572" s="151">
        <v>6109</v>
      </c>
      <c r="F14572" s="151">
        <v>7</v>
      </c>
      <c r="G14572" s="158">
        <v>59.317969894764886</v>
      </c>
    </row>
    <row r="14573" spans="1:7" x14ac:dyDescent="0.25">
      <c r="A14573" s="147">
        <v>14569</v>
      </c>
      <c r="B14573" s="151">
        <v>21603141639</v>
      </c>
      <c r="C14573" s="151">
        <v>615</v>
      </c>
      <c r="D14573" s="158">
        <v>1057.8340929999999</v>
      </c>
      <c r="E14573" s="151">
        <v>5060</v>
      </c>
      <c r="F14573" s="151">
        <v>7</v>
      </c>
      <c r="G14573" s="158">
        <v>66.304782203276943</v>
      </c>
    </row>
    <row r="14574" spans="1:7" x14ac:dyDescent="0.25">
      <c r="A14574" s="147">
        <v>14570</v>
      </c>
      <c r="B14574" s="151">
        <v>21603141640</v>
      </c>
      <c r="C14574" s="151">
        <v>241</v>
      </c>
      <c r="D14574" s="158">
        <v>974.19840599999998</v>
      </c>
      <c r="E14574" s="151">
        <v>10944</v>
      </c>
      <c r="F14574" s="151">
        <v>4</v>
      </c>
      <c r="G14574" s="158">
        <v>27.11469295324364</v>
      </c>
    </row>
    <row r="14575" spans="1:7" x14ac:dyDescent="0.25">
      <c r="A14575" s="147">
        <v>14571</v>
      </c>
      <c r="B14575" s="151">
        <v>21603141641</v>
      </c>
      <c r="C14575" s="151">
        <v>376</v>
      </c>
      <c r="D14575" s="158">
        <v>1054.854918</v>
      </c>
      <c r="E14575" s="151">
        <v>5377</v>
      </c>
      <c r="F14575" s="151">
        <v>7</v>
      </c>
      <c r="G14575" s="158">
        <v>64.193419475156517</v>
      </c>
    </row>
    <row r="14576" spans="1:7" x14ac:dyDescent="0.25">
      <c r="A14576" s="147">
        <v>14572</v>
      </c>
      <c r="B14576" s="151">
        <v>21603141642</v>
      </c>
      <c r="C14576" s="151">
        <v>419</v>
      </c>
      <c r="D14576" s="158">
        <v>701.5805067</v>
      </c>
      <c r="E14576" s="151">
        <v>14930</v>
      </c>
      <c r="F14576" s="151">
        <v>1</v>
      </c>
      <c r="G14576" s="158">
        <v>0.566138270947116</v>
      </c>
    </row>
    <row r="14577" spans="1:7" x14ac:dyDescent="0.25">
      <c r="A14577" s="147">
        <v>14573</v>
      </c>
      <c r="B14577" s="151">
        <v>21603141643</v>
      </c>
      <c r="C14577" s="151">
        <v>216</v>
      </c>
      <c r="D14577" s="158">
        <v>739.9185248</v>
      </c>
      <c r="E14577" s="151">
        <v>14857</v>
      </c>
      <c r="F14577" s="151">
        <v>1</v>
      </c>
      <c r="G14577" s="158">
        <v>1.0523511389369922</v>
      </c>
    </row>
    <row r="14578" spans="1:7" x14ac:dyDescent="0.25">
      <c r="A14578" s="147">
        <v>14574</v>
      </c>
      <c r="B14578" s="151">
        <v>21603141644</v>
      </c>
      <c r="C14578" s="151">
        <v>438</v>
      </c>
      <c r="D14578" s="158">
        <v>960.05734159999997</v>
      </c>
      <c r="E14578" s="151">
        <v>11565</v>
      </c>
      <c r="F14578" s="151">
        <v>3</v>
      </c>
      <c r="G14578" s="158">
        <v>22.978553350206475</v>
      </c>
    </row>
    <row r="14579" spans="1:7" x14ac:dyDescent="0.25">
      <c r="A14579" s="147">
        <v>14575</v>
      </c>
      <c r="B14579" s="151">
        <v>21603141645</v>
      </c>
      <c r="C14579" s="151">
        <v>1918</v>
      </c>
      <c r="D14579" s="158">
        <v>1045.229229</v>
      </c>
      <c r="E14579" s="151">
        <v>6229</v>
      </c>
      <c r="F14579" s="151">
        <v>7</v>
      </c>
      <c r="G14579" s="158">
        <v>58.518715865192483</v>
      </c>
    </row>
    <row r="14580" spans="1:7" x14ac:dyDescent="0.25">
      <c r="A14580" s="147">
        <v>14576</v>
      </c>
      <c r="B14580" s="151">
        <v>21603141646</v>
      </c>
      <c r="C14580" s="151">
        <v>136</v>
      </c>
      <c r="D14580" s="158">
        <v>1037.6717249999999</v>
      </c>
      <c r="E14580" s="151">
        <v>6919</v>
      </c>
      <c r="F14580" s="151">
        <v>6</v>
      </c>
      <c r="G14580" s="158">
        <v>53.923005195151198</v>
      </c>
    </row>
    <row r="14581" spans="1:7" x14ac:dyDescent="0.25">
      <c r="A14581" s="147">
        <v>14577</v>
      </c>
      <c r="B14581" s="151">
        <v>21603141801</v>
      </c>
      <c r="C14581" s="151">
        <v>255</v>
      </c>
      <c r="D14581" s="158">
        <v>958.59802930000001</v>
      </c>
      <c r="E14581" s="151">
        <v>11624</v>
      </c>
      <c r="F14581" s="151">
        <v>3</v>
      </c>
      <c r="G14581" s="158">
        <v>22.585586785666713</v>
      </c>
    </row>
    <row r="14582" spans="1:7" x14ac:dyDescent="0.25">
      <c r="A14582" s="147">
        <v>14578</v>
      </c>
      <c r="B14582" s="151">
        <v>21603141802</v>
      </c>
      <c r="C14582" s="151">
        <v>245</v>
      </c>
      <c r="D14582" s="158">
        <v>1043.492485</v>
      </c>
      <c r="E14582" s="151">
        <v>6389</v>
      </c>
      <c r="F14582" s="151">
        <v>7</v>
      </c>
      <c r="G14582" s="158">
        <v>57.45304382576262</v>
      </c>
    </row>
    <row r="14583" spans="1:7" x14ac:dyDescent="0.25">
      <c r="A14583" s="147">
        <v>14579</v>
      </c>
      <c r="B14583" s="151">
        <v>21603141803</v>
      </c>
      <c r="C14583" s="151">
        <v>465</v>
      </c>
      <c r="D14583" s="158">
        <v>1042.3446899999999</v>
      </c>
      <c r="E14583" s="151">
        <v>6507</v>
      </c>
      <c r="F14583" s="151">
        <v>7</v>
      </c>
      <c r="G14583" s="158">
        <v>56.667110696683096</v>
      </c>
    </row>
    <row r="14584" spans="1:7" x14ac:dyDescent="0.25">
      <c r="A14584" s="147">
        <v>14580</v>
      </c>
      <c r="B14584" s="151">
        <v>21603141804</v>
      </c>
      <c r="C14584" s="151">
        <v>140</v>
      </c>
      <c r="D14584" s="158">
        <v>1044.506789</v>
      </c>
      <c r="E14584" s="151">
        <v>6293</v>
      </c>
      <c r="F14584" s="151">
        <v>7</v>
      </c>
      <c r="G14584" s="158">
        <v>58.092447049420535</v>
      </c>
    </row>
    <row r="14585" spans="1:7" x14ac:dyDescent="0.25">
      <c r="A14585" s="147">
        <v>14581</v>
      </c>
      <c r="B14585" s="151">
        <v>21603141805</v>
      </c>
      <c r="C14585" s="151">
        <v>477</v>
      </c>
      <c r="D14585" s="158">
        <v>1044.463667</v>
      </c>
      <c r="E14585" s="151">
        <v>6296</v>
      </c>
      <c r="F14585" s="151">
        <v>7</v>
      </c>
      <c r="G14585" s="158">
        <v>58.072465698681228</v>
      </c>
    </row>
    <row r="14586" spans="1:7" x14ac:dyDescent="0.25">
      <c r="A14586" s="147">
        <v>14582</v>
      </c>
      <c r="B14586" s="151">
        <v>21603141806</v>
      </c>
      <c r="C14586" s="151">
        <v>359</v>
      </c>
      <c r="D14586" s="158">
        <v>1047.3235729999999</v>
      </c>
      <c r="E14586" s="151">
        <v>6045</v>
      </c>
      <c r="F14586" s="151">
        <v>7</v>
      </c>
      <c r="G14586" s="158">
        <v>59.744238710536834</v>
      </c>
    </row>
    <row r="14587" spans="1:7" x14ac:dyDescent="0.25">
      <c r="A14587" s="147">
        <v>14583</v>
      </c>
      <c r="B14587" s="151">
        <v>21603141807</v>
      </c>
      <c r="C14587" s="151">
        <v>260</v>
      </c>
      <c r="D14587" s="158">
        <v>999.7515697</v>
      </c>
      <c r="E14587" s="151">
        <v>9617</v>
      </c>
      <c r="F14587" s="151">
        <v>5</v>
      </c>
      <c r="G14587" s="158">
        <v>35.953110430265085</v>
      </c>
    </row>
    <row r="14588" spans="1:7" x14ac:dyDescent="0.25">
      <c r="A14588" s="147">
        <v>14584</v>
      </c>
      <c r="B14588" s="151">
        <v>21603141808</v>
      </c>
      <c r="C14588" s="151">
        <v>251</v>
      </c>
      <c r="D14588" s="158">
        <v>1042.4605079999999</v>
      </c>
      <c r="E14588" s="151">
        <v>6494</v>
      </c>
      <c r="F14588" s="151">
        <v>7</v>
      </c>
      <c r="G14588" s="158">
        <v>56.753696549886769</v>
      </c>
    </row>
    <row r="14589" spans="1:7" x14ac:dyDescent="0.25">
      <c r="A14589" s="147">
        <v>14585</v>
      </c>
      <c r="B14589" s="151">
        <v>21603141809</v>
      </c>
      <c r="C14589" s="151">
        <v>501</v>
      </c>
      <c r="D14589" s="158">
        <v>983.97893980000003</v>
      </c>
      <c r="E14589" s="151">
        <v>10467</v>
      </c>
      <c r="F14589" s="151">
        <v>4</v>
      </c>
      <c r="G14589" s="158">
        <v>30.291727720793926</v>
      </c>
    </row>
    <row r="14590" spans="1:7" x14ac:dyDescent="0.25">
      <c r="A14590" s="147">
        <v>14586</v>
      </c>
      <c r="B14590" s="151">
        <v>21603141810</v>
      </c>
      <c r="C14590" s="151">
        <v>256</v>
      </c>
      <c r="D14590" s="158">
        <v>1072.357579</v>
      </c>
      <c r="E14590" s="151">
        <v>3722</v>
      </c>
      <c r="F14590" s="151">
        <v>8</v>
      </c>
      <c r="G14590" s="158">
        <v>75.216464633009195</v>
      </c>
    </row>
    <row r="14591" spans="1:7" x14ac:dyDescent="0.25">
      <c r="A14591" s="147">
        <v>14587</v>
      </c>
      <c r="B14591" s="151">
        <v>21603141811</v>
      </c>
      <c r="C14591" s="151">
        <v>267</v>
      </c>
      <c r="D14591" s="158">
        <v>1064.6726550000001</v>
      </c>
      <c r="E14591" s="151">
        <v>4399</v>
      </c>
      <c r="F14591" s="151">
        <v>8</v>
      </c>
      <c r="G14591" s="158">
        <v>70.707339816171583</v>
      </c>
    </row>
    <row r="14592" spans="1:7" x14ac:dyDescent="0.25">
      <c r="A14592" s="147">
        <v>14588</v>
      </c>
      <c r="B14592" s="151">
        <v>21603141812</v>
      </c>
      <c r="C14592" s="151">
        <v>252</v>
      </c>
      <c r="D14592" s="158">
        <v>1051.2633229999999</v>
      </c>
      <c r="E14592" s="151">
        <v>5694</v>
      </c>
      <c r="F14592" s="151">
        <v>7</v>
      </c>
      <c r="G14592" s="158">
        <v>62.082056747036098</v>
      </c>
    </row>
    <row r="14593" spans="1:7" x14ac:dyDescent="0.25">
      <c r="A14593" s="147">
        <v>14589</v>
      </c>
      <c r="B14593" s="151">
        <v>21603141813</v>
      </c>
      <c r="C14593" s="151">
        <v>294</v>
      </c>
      <c r="D14593" s="158">
        <v>1077.3004430000001</v>
      </c>
      <c r="E14593" s="151">
        <v>3289</v>
      </c>
      <c r="F14593" s="151">
        <v>8</v>
      </c>
      <c r="G14593" s="158">
        <v>78.10043958971626</v>
      </c>
    </row>
    <row r="14594" spans="1:7" x14ac:dyDescent="0.25">
      <c r="A14594" s="147">
        <v>14590</v>
      </c>
      <c r="B14594" s="151">
        <v>21603141901</v>
      </c>
      <c r="C14594" s="151">
        <v>194</v>
      </c>
      <c r="D14594" s="158">
        <v>932.01565679999999</v>
      </c>
      <c r="E14594" s="151">
        <v>12548</v>
      </c>
      <c r="F14594" s="151">
        <v>2</v>
      </c>
      <c r="G14594" s="158">
        <v>16.431330757959238</v>
      </c>
    </row>
    <row r="14595" spans="1:7" x14ac:dyDescent="0.25">
      <c r="A14595" s="147">
        <v>14591</v>
      </c>
      <c r="B14595" s="151">
        <v>21603141902</v>
      </c>
      <c r="C14595" s="151">
        <v>177</v>
      </c>
      <c r="D14595" s="158">
        <v>977.31289049999998</v>
      </c>
      <c r="E14595" s="151">
        <v>10794</v>
      </c>
      <c r="F14595" s="151">
        <v>4</v>
      </c>
      <c r="G14595" s="158">
        <v>28.113760490209138</v>
      </c>
    </row>
    <row r="14596" spans="1:7" x14ac:dyDescent="0.25">
      <c r="A14596" s="147">
        <v>14592</v>
      </c>
      <c r="B14596" s="151">
        <v>21603141903</v>
      </c>
      <c r="C14596" s="151">
        <v>322</v>
      </c>
      <c r="D14596" s="158">
        <v>931.86739499999999</v>
      </c>
      <c r="E14596" s="151">
        <v>12553</v>
      </c>
      <c r="F14596" s="151">
        <v>2</v>
      </c>
      <c r="G14596" s="158">
        <v>16.398028506727055</v>
      </c>
    </row>
    <row r="14597" spans="1:7" x14ac:dyDescent="0.25">
      <c r="A14597" s="147">
        <v>14593</v>
      </c>
      <c r="B14597" s="151">
        <v>21603141904</v>
      </c>
      <c r="C14597" s="151">
        <v>419</v>
      </c>
      <c r="D14597" s="158">
        <v>871.66467820000003</v>
      </c>
      <c r="E14597" s="151">
        <v>13837</v>
      </c>
      <c r="F14597" s="151">
        <v>1</v>
      </c>
      <c r="G14597" s="158">
        <v>7.8460103903023839</v>
      </c>
    </row>
    <row r="14598" spans="1:7" x14ac:dyDescent="0.25">
      <c r="A14598" s="147">
        <v>14594</v>
      </c>
      <c r="B14598" s="151">
        <v>21603141905</v>
      </c>
      <c r="C14598" s="151">
        <v>286</v>
      </c>
      <c r="D14598" s="158">
        <v>929.71945789999995</v>
      </c>
      <c r="E14598" s="151">
        <v>12614</v>
      </c>
      <c r="F14598" s="151">
        <v>2</v>
      </c>
      <c r="G14598" s="158">
        <v>15.991741041694418</v>
      </c>
    </row>
    <row r="14599" spans="1:7" x14ac:dyDescent="0.25">
      <c r="A14599" s="147">
        <v>14595</v>
      </c>
      <c r="B14599" s="151">
        <v>21603141906</v>
      </c>
      <c r="C14599" s="151">
        <v>454</v>
      </c>
      <c r="D14599" s="158">
        <v>840.073486</v>
      </c>
      <c r="E14599" s="151">
        <v>14240</v>
      </c>
      <c r="F14599" s="151">
        <v>1</v>
      </c>
      <c r="G14599" s="158">
        <v>5.1618489409884107</v>
      </c>
    </row>
    <row r="14600" spans="1:7" x14ac:dyDescent="0.25">
      <c r="A14600" s="147">
        <v>14596</v>
      </c>
      <c r="B14600" s="151">
        <v>21603141907</v>
      </c>
      <c r="C14600" s="151">
        <v>454</v>
      </c>
      <c r="D14600" s="158">
        <v>989.23413289999996</v>
      </c>
      <c r="E14600" s="151">
        <v>10196</v>
      </c>
      <c r="F14600" s="151">
        <v>4</v>
      </c>
      <c r="G14600" s="158">
        <v>32.096709737578259</v>
      </c>
    </row>
    <row r="14601" spans="1:7" x14ac:dyDescent="0.25">
      <c r="A14601" s="147">
        <v>14597</v>
      </c>
      <c r="B14601" s="151">
        <v>21603141908</v>
      </c>
      <c r="C14601" s="151">
        <v>314</v>
      </c>
      <c r="D14601" s="158">
        <v>1037.2611850000001</v>
      </c>
      <c r="E14601" s="151">
        <v>6948</v>
      </c>
      <c r="F14601" s="151">
        <v>6</v>
      </c>
      <c r="G14601" s="158">
        <v>53.729852138004532</v>
      </c>
    </row>
    <row r="14602" spans="1:7" x14ac:dyDescent="0.25">
      <c r="A14602" s="147">
        <v>14598</v>
      </c>
      <c r="B14602" s="151">
        <v>21603141909</v>
      </c>
      <c r="C14602" s="151">
        <v>251</v>
      </c>
      <c r="D14602" s="158">
        <v>1088.7244020000001</v>
      </c>
      <c r="E14602" s="151">
        <v>2289</v>
      </c>
      <c r="F14602" s="151">
        <v>9</v>
      </c>
      <c r="G14602" s="158">
        <v>84.760889836152913</v>
      </c>
    </row>
    <row r="14603" spans="1:7" x14ac:dyDescent="0.25">
      <c r="A14603" s="147">
        <v>14599</v>
      </c>
      <c r="B14603" s="151">
        <v>21603141910</v>
      </c>
      <c r="C14603" s="151">
        <v>541</v>
      </c>
      <c r="D14603" s="158">
        <v>937.5682941</v>
      </c>
      <c r="E14603" s="151">
        <v>12364</v>
      </c>
      <c r="F14603" s="151">
        <v>3</v>
      </c>
      <c r="G14603" s="158">
        <v>17.656853603303581</v>
      </c>
    </row>
    <row r="14604" spans="1:7" x14ac:dyDescent="0.25">
      <c r="A14604" s="147">
        <v>14600</v>
      </c>
      <c r="B14604" s="151">
        <v>21603141911</v>
      </c>
      <c r="C14604" s="151">
        <v>264</v>
      </c>
      <c r="D14604" s="158">
        <v>912.90115349999996</v>
      </c>
      <c r="E14604" s="151">
        <v>13032</v>
      </c>
      <c r="F14604" s="151">
        <v>2</v>
      </c>
      <c r="G14604" s="158">
        <v>13.207672838683896</v>
      </c>
    </row>
    <row r="14605" spans="1:7" x14ac:dyDescent="0.25">
      <c r="A14605" s="147">
        <v>14601</v>
      </c>
      <c r="B14605" s="151">
        <v>21603141912</v>
      </c>
      <c r="C14605" s="151">
        <v>355</v>
      </c>
      <c r="D14605" s="158">
        <v>1023.245538</v>
      </c>
      <c r="E14605" s="151">
        <v>8041</v>
      </c>
      <c r="F14605" s="151">
        <v>6</v>
      </c>
      <c r="G14605" s="158">
        <v>46.449980018649264</v>
      </c>
    </row>
    <row r="14606" spans="1:7" x14ac:dyDescent="0.25">
      <c r="A14606" s="147">
        <v>14602</v>
      </c>
      <c r="B14606" s="151">
        <v>21603141913</v>
      </c>
      <c r="C14606" s="151">
        <v>257</v>
      </c>
      <c r="D14606" s="158">
        <v>960.43853590000003</v>
      </c>
      <c r="E14606" s="151">
        <v>11543</v>
      </c>
      <c r="F14606" s="151">
        <v>3</v>
      </c>
      <c r="G14606" s="158">
        <v>23.125083255628081</v>
      </c>
    </row>
    <row r="14607" spans="1:7" x14ac:dyDescent="0.25">
      <c r="A14607" s="147">
        <v>14603</v>
      </c>
      <c r="B14607" s="151">
        <v>21603141914</v>
      </c>
      <c r="C14607" s="151">
        <v>463</v>
      </c>
      <c r="D14607" s="158">
        <v>1046.2233269999999</v>
      </c>
      <c r="E14607" s="151">
        <v>6137</v>
      </c>
      <c r="F14607" s="151">
        <v>7</v>
      </c>
      <c r="G14607" s="158">
        <v>59.131477287864662</v>
      </c>
    </row>
    <row r="14608" spans="1:7" x14ac:dyDescent="0.25">
      <c r="A14608" s="147">
        <v>14604</v>
      </c>
      <c r="B14608" s="151">
        <v>21603141915</v>
      </c>
      <c r="C14608" s="151">
        <v>369</v>
      </c>
      <c r="D14608" s="158">
        <v>975.87318140000002</v>
      </c>
      <c r="E14608" s="151">
        <v>10867</v>
      </c>
      <c r="F14608" s="151">
        <v>4</v>
      </c>
      <c r="G14608" s="158">
        <v>27.627547622219261</v>
      </c>
    </row>
    <row r="14609" spans="1:7" x14ac:dyDescent="0.25">
      <c r="A14609" s="147">
        <v>14605</v>
      </c>
      <c r="B14609" s="151">
        <v>21603141916</v>
      </c>
      <c r="C14609" s="151">
        <v>323</v>
      </c>
      <c r="D14609" s="158">
        <v>997.84603489999995</v>
      </c>
      <c r="E14609" s="151">
        <v>9736</v>
      </c>
      <c r="F14609" s="151">
        <v>4</v>
      </c>
      <c r="G14609" s="158">
        <v>35.160516850939125</v>
      </c>
    </row>
    <row r="14610" spans="1:7" x14ac:dyDescent="0.25">
      <c r="A14610" s="147">
        <v>14606</v>
      </c>
      <c r="B14610" s="151">
        <v>21603141917</v>
      </c>
      <c r="C14610" s="151">
        <v>224</v>
      </c>
      <c r="D14610" s="158">
        <v>978.37502849999998</v>
      </c>
      <c r="E14610" s="151">
        <v>10734</v>
      </c>
      <c r="F14610" s="151">
        <v>4</v>
      </c>
      <c r="G14610" s="158">
        <v>28.513387504995336</v>
      </c>
    </row>
    <row r="14611" spans="1:7" x14ac:dyDescent="0.25">
      <c r="A14611" s="147">
        <v>14607</v>
      </c>
      <c r="B14611" s="151">
        <v>21603141918</v>
      </c>
      <c r="C14611" s="151">
        <v>282</v>
      </c>
      <c r="D14611" s="158">
        <v>1009.590961</v>
      </c>
      <c r="E14611" s="151">
        <v>8999</v>
      </c>
      <c r="F14611" s="151">
        <v>5</v>
      </c>
      <c r="G14611" s="158">
        <v>40.069268682562942</v>
      </c>
    </row>
    <row r="14612" spans="1:7" x14ac:dyDescent="0.25">
      <c r="A14612" s="147">
        <v>14608</v>
      </c>
      <c r="B14612" s="151">
        <v>21603141919</v>
      </c>
      <c r="C14612" s="151">
        <v>436</v>
      </c>
      <c r="D14612" s="158">
        <v>1007.336192</v>
      </c>
      <c r="E14612" s="151">
        <v>9161</v>
      </c>
      <c r="F14612" s="151">
        <v>5</v>
      </c>
      <c r="G14612" s="158">
        <v>38.9902757426402</v>
      </c>
    </row>
    <row r="14613" spans="1:7" x14ac:dyDescent="0.25">
      <c r="A14613" s="147">
        <v>14609</v>
      </c>
      <c r="B14613" s="151">
        <v>21603141920</v>
      </c>
      <c r="C14613" s="151">
        <v>389</v>
      </c>
      <c r="D14613" s="158">
        <v>1028.750331</v>
      </c>
      <c r="E14613" s="151">
        <v>7609</v>
      </c>
      <c r="F14613" s="151">
        <v>6</v>
      </c>
      <c r="G14613" s="158">
        <v>49.327294525109899</v>
      </c>
    </row>
    <row r="14614" spans="1:7" x14ac:dyDescent="0.25">
      <c r="A14614" s="147">
        <v>14610</v>
      </c>
      <c r="B14614" s="151">
        <v>21603141921</v>
      </c>
      <c r="C14614" s="151">
        <v>301</v>
      </c>
      <c r="D14614" s="158">
        <v>895.52608880000003</v>
      </c>
      <c r="E14614" s="151">
        <v>13413</v>
      </c>
      <c r="F14614" s="151">
        <v>2</v>
      </c>
      <c r="G14614" s="158">
        <v>10.670041294791528</v>
      </c>
    </row>
    <row r="14615" spans="1:7" x14ac:dyDescent="0.25">
      <c r="A14615" s="147">
        <v>14611</v>
      </c>
      <c r="B14615" s="151">
        <v>21603141922</v>
      </c>
      <c r="C14615" s="151">
        <v>315</v>
      </c>
      <c r="D14615" s="158">
        <v>941.60936779999997</v>
      </c>
      <c r="E14615" s="151">
        <v>12226</v>
      </c>
      <c r="F14615" s="151">
        <v>3</v>
      </c>
      <c r="G14615" s="158">
        <v>18.575995737311843</v>
      </c>
    </row>
    <row r="14616" spans="1:7" x14ac:dyDescent="0.25">
      <c r="A14616" s="147">
        <v>14612</v>
      </c>
      <c r="B14616" s="151">
        <v>21603141923</v>
      </c>
      <c r="C14616" s="151">
        <v>214</v>
      </c>
      <c r="D14616" s="158">
        <v>901.04575069999999</v>
      </c>
      <c r="E14616" s="151">
        <v>13314</v>
      </c>
      <c r="F14616" s="151">
        <v>2</v>
      </c>
      <c r="G14616" s="158">
        <v>11.329425869188757</v>
      </c>
    </row>
    <row r="14617" spans="1:7" x14ac:dyDescent="0.25">
      <c r="A14617" s="147">
        <v>14613</v>
      </c>
      <c r="B14617" s="151">
        <v>21603141924</v>
      </c>
      <c r="C14617" s="151">
        <v>305</v>
      </c>
      <c r="D14617" s="158">
        <v>1028.551995</v>
      </c>
      <c r="E14617" s="151">
        <v>7629</v>
      </c>
      <c r="F14617" s="151">
        <v>6</v>
      </c>
      <c r="G14617" s="158">
        <v>49.194085520181162</v>
      </c>
    </row>
    <row r="14618" spans="1:7" x14ac:dyDescent="0.25">
      <c r="A14618" s="147">
        <v>14614</v>
      </c>
      <c r="B14618" s="151">
        <v>21603141925</v>
      </c>
      <c r="C14618" s="151">
        <v>277</v>
      </c>
      <c r="D14618" s="158">
        <v>1013.331823</v>
      </c>
      <c r="E14618" s="151">
        <v>8751</v>
      </c>
      <c r="F14618" s="151">
        <v>5</v>
      </c>
      <c r="G14618" s="158">
        <v>41.721060343679234</v>
      </c>
    </row>
    <row r="14619" spans="1:7" x14ac:dyDescent="0.25">
      <c r="A14619" s="147">
        <v>14615</v>
      </c>
      <c r="B14619" s="151">
        <v>21603141926</v>
      </c>
      <c r="C14619" s="151">
        <v>464</v>
      </c>
      <c r="D14619" s="158">
        <v>950.49368430000004</v>
      </c>
      <c r="E14619" s="151">
        <v>11926</v>
      </c>
      <c r="F14619" s="151">
        <v>3</v>
      </c>
      <c r="G14619" s="158">
        <v>20.574130811242842</v>
      </c>
    </row>
    <row r="14620" spans="1:7" x14ac:dyDescent="0.25">
      <c r="A14620" s="147">
        <v>14616</v>
      </c>
      <c r="B14620" s="151">
        <v>21603141927</v>
      </c>
      <c r="C14620" s="151">
        <v>964</v>
      </c>
      <c r="D14620" s="158">
        <v>1055.661165</v>
      </c>
      <c r="E14620" s="151">
        <v>5281</v>
      </c>
      <c r="F14620" s="151">
        <v>7</v>
      </c>
      <c r="G14620" s="158">
        <v>64.832822698814439</v>
      </c>
    </row>
    <row r="14621" spans="1:7" x14ac:dyDescent="0.25">
      <c r="A14621" s="147">
        <v>14617</v>
      </c>
      <c r="B14621" s="151">
        <v>21603141928</v>
      </c>
      <c r="C14621" s="151">
        <v>246</v>
      </c>
      <c r="D14621" s="158">
        <v>959.28813000000002</v>
      </c>
      <c r="E14621" s="151">
        <v>11594</v>
      </c>
      <c r="F14621" s="151">
        <v>3</v>
      </c>
      <c r="G14621" s="158">
        <v>22.785400293059809</v>
      </c>
    </row>
    <row r="14622" spans="1:7" x14ac:dyDescent="0.25">
      <c r="A14622" s="147">
        <v>14618</v>
      </c>
      <c r="B14622" s="151">
        <v>21603141929</v>
      </c>
      <c r="C14622" s="151">
        <v>497</v>
      </c>
      <c r="D14622" s="158">
        <v>932.91017350000004</v>
      </c>
      <c r="E14622" s="151">
        <v>12524</v>
      </c>
      <c r="F14622" s="151">
        <v>3</v>
      </c>
      <c r="G14622" s="158">
        <v>16.591181563873718</v>
      </c>
    </row>
    <row r="14623" spans="1:7" x14ac:dyDescent="0.25">
      <c r="A14623" s="147">
        <v>14619</v>
      </c>
      <c r="B14623" s="151">
        <v>21603159301</v>
      </c>
      <c r="C14623" s="151">
        <v>430</v>
      </c>
      <c r="D14623" s="158">
        <v>1083.622147</v>
      </c>
      <c r="E14623" s="151">
        <v>2719</v>
      </c>
      <c r="F14623" s="151">
        <v>9</v>
      </c>
      <c r="G14623" s="158">
        <v>81.896896230185163</v>
      </c>
    </row>
    <row r="14624" spans="1:7" x14ac:dyDescent="0.25">
      <c r="A14624" s="147">
        <v>14620</v>
      </c>
      <c r="B14624" s="151">
        <v>21603159302</v>
      </c>
      <c r="C14624" s="151">
        <v>391</v>
      </c>
      <c r="D14624" s="158">
        <v>1036.1313929999999</v>
      </c>
      <c r="E14624" s="151">
        <v>7033</v>
      </c>
      <c r="F14624" s="151">
        <v>6</v>
      </c>
      <c r="G14624" s="158">
        <v>53.163713867057417</v>
      </c>
    </row>
    <row r="14625" spans="1:7" x14ac:dyDescent="0.25">
      <c r="A14625" s="147">
        <v>14621</v>
      </c>
      <c r="B14625" s="151">
        <v>21603159303</v>
      </c>
      <c r="C14625" s="151">
        <v>369</v>
      </c>
      <c r="D14625" s="158">
        <v>1044.4051609999999</v>
      </c>
      <c r="E14625" s="151">
        <v>6299</v>
      </c>
      <c r="F14625" s="151">
        <v>7</v>
      </c>
      <c r="G14625" s="158">
        <v>58.052484347941927</v>
      </c>
    </row>
    <row r="14626" spans="1:7" x14ac:dyDescent="0.25">
      <c r="A14626" s="147">
        <v>14622</v>
      </c>
      <c r="B14626" s="151">
        <v>21603159304</v>
      </c>
      <c r="C14626" s="151">
        <v>195</v>
      </c>
      <c r="D14626" s="158">
        <v>1057.5853979999999</v>
      </c>
      <c r="E14626" s="151">
        <v>5090</v>
      </c>
      <c r="F14626" s="151">
        <v>7</v>
      </c>
      <c r="G14626" s="158">
        <v>66.104968695883841</v>
      </c>
    </row>
    <row r="14627" spans="1:7" x14ac:dyDescent="0.25">
      <c r="A14627" s="147">
        <v>14623</v>
      </c>
      <c r="B14627" s="151">
        <v>21603159305</v>
      </c>
      <c r="C14627" s="151">
        <v>259</v>
      </c>
      <c r="D14627" s="158">
        <v>1086.718093</v>
      </c>
      <c r="E14627" s="151">
        <v>2462</v>
      </c>
      <c r="F14627" s="151">
        <v>9</v>
      </c>
      <c r="G14627" s="158">
        <v>83.608631943519384</v>
      </c>
    </row>
    <row r="14628" spans="1:7" x14ac:dyDescent="0.25">
      <c r="A14628" s="147">
        <v>14624</v>
      </c>
      <c r="B14628" s="151">
        <v>21603159306</v>
      </c>
      <c r="C14628" s="151">
        <v>393</v>
      </c>
      <c r="D14628" s="158">
        <v>1053.2931570000001</v>
      </c>
      <c r="E14628" s="151">
        <v>5523</v>
      </c>
      <c r="F14628" s="151">
        <v>7</v>
      </c>
      <c r="G14628" s="158">
        <v>63.22099373917677</v>
      </c>
    </row>
    <row r="14629" spans="1:7" x14ac:dyDescent="0.25">
      <c r="A14629" s="147">
        <v>14625</v>
      </c>
      <c r="B14629" s="151">
        <v>21603159307</v>
      </c>
      <c r="C14629" s="151">
        <v>224</v>
      </c>
      <c r="D14629" s="158">
        <v>1035.8396210000001</v>
      </c>
      <c r="E14629" s="151">
        <v>7055</v>
      </c>
      <c r="F14629" s="151">
        <v>6</v>
      </c>
      <c r="G14629" s="158">
        <v>53.017183961635808</v>
      </c>
    </row>
    <row r="14630" spans="1:7" x14ac:dyDescent="0.25">
      <c r="A14630" s="147">
        <v>14626</v>
      </c>
      <c r="B14630" s="151">
        <v>21603159308</v>
      </c>
      <c r="C14630" s="151">
        <v>303</v>
      </c>
      <c r="D14630" s="158">
        <v>999.78663640000002</v>
      </c>
      <c r="E14630" s="151">
        <v>9614</v>
      </c>
      <c r="F14630" s="151">
        <v>5</v>
      </c>
      <c r="G14630" s="158">
        <v>35.973091781004399</v>
      </c>
    </row>
    <row r="14631" spans="1:7" x14ac:dyDescent="0.25">
      <c r="A14631" s="147">
        <v>14627</v>
      </c>
      <c r="B14631" s="151">
        <v>21603159309</v>
      </c>
      <c r="C14631" s="151">
        <v>222</v>
      </c>
      <c r="D14631" s="158">
        <v>1068.3023760000001</v>
      </c>
      <c r="E14631" s="151">
        <v>4073</v>
      </c>
      <c r="F14631" s="151">
        <v>8</v>
      </c>
      <c r="G14631" s="158">
        <v>72.878646596509924</v>
      </c>
    </row>
    <row r="14632" spans="1:7" x14ac:dyDescent="0.25">
      <c r="A14632" s="147">
        <v>14628</v>
      </c>
      <c r="B14632" s="151">
        <v>21603159310</v>
      </c>
      <c r="C14632" s="151">
        <v>1288</v>
      </c>
      <c r="D14632" s="158">
        <v>1020.138731</v>
      </c>
      <c r="E14632" s="151">
        <v>8283</v>
      </c>
      <c r="F14632" s="151">
        <v>5</v>
      </c>
      <c r="G14632" s="158">
        <v>44.838151059011587</v>
      </c>
    </row>
    <row r="14633" spans="1:7" x14ac:dyDescent="0.25">
      <c r="A14633" s="147">
        <v>14629</v>
      </c>
      <c r="B14633" s="151">
        <v>21603159311</v>
      </c>
      <c r="C14633" s="151">
        <v>450</v>
      </c>
      <c r="D14633" s="158">
        <v>1093.434951</v>
      </c>
      <c r="E14633" s="151">
        <v>1912</v>
      </c>
      <c r="F14633" s="151">
        <v>9</v>
      </c>
      <c r="G14633" s="158">
        <v>87.271879579059544</v>
      </c>
    </row>
    <row r="14634" spans="1:7" x14ac:dyDescent="0.25">
      <c r="A14634" s="147">
        <v>14630</v>
      </c>
      <c r="B14634" s="151">
        <v>21603159312</v>
      </c>
      <c r="C14634" s="151">
        <v>105</v>
      </c>
      <c r="D14634" s="158">
        <v>1018.484731</v>
      </c>
      <c r="E14634" s="151">
        <v>8391</v>
      </c>
      <c r="F14634" s="151">
        <v>5</v>
      </c>
      <c r="G14634" s="158">
        <v>44.118822432396435</v>
      </c>
    </row>
    <row r="14635" spans="1:7" x14ac:dyDescent="0.25">
      <c r="A14635" s="147">
        <v>14631</v>
      </c>
      <c r="B14635" s="151">
        <v>21603159313</v>
      </c>
      <c r="C14635" s="151">
        <v>527</v>
      </c>
      <c r="D14635" s="158">
        <v>994.9162116</v>
      </c>
      <c r="E14635" s="151">
        <v>9907</v>
      </c>
      <c r="F14635" s="151">
        <v>4</v>
      </c>
      <c r="G14635" s="158">
        <v>34.021579858798454</v>
      </c>
    </row>
    <row r="14636" spans="1:7" x14ac:dyDescent="0.25">
      <c r="A14636" s="147">
        <v>14632</v>
      </c>
      <c r="B14636" s="151">
        <v>21603159314</v>
      </c>
      <c r="C14636" s="151">
        <v>284</v>
      </c>
      <c r="D14636" s="158">
        <v>1120.9125790000001</v>
      </c>
      <c r="E14636" s="151">
        <v>417</v>
      </c>
      <c r="F14636" s="151">
        <v>10</v>
      </c>
      <c r="G14636" s="158">
        <v>97.229252697482352</v>
      </c>
    </row>
    <row r="14637" spans="1:7" x14ac:dyDescent="0.25">
      <c r="A14637" s="147">
        <v>14633</v>
      </c>
      <c r="B14637" s="151">
        <v>21603159315</v>
      </c>
      <c r="C14637" s="151">
        <v>348</v>
      </c>
      <c r="D14637" s="158">
        <v>1103.893597</v>
      </c>
      <c r="E14637" s="151">
        <v>1154</v>
      </c>
      <c r="F14637" s="151">
        <v>10</v>
      </c>
      <c r="G14637" s="158">
        <v>92.320500865858534</v>
      </c>
    </row>
    <row r="14638" spans="1:7" x14ac:dyDescent="0.25">
      <c r="A14638" s="147">
        <v>14634</v>
      </c>
      <c r="B14638" s="151">
        <v>21603159316</v>
      </c>
      <c r="C14638" s="151">
        <v>998</v>
      </c>
      <c r="D14638" s="158">
        <v>1008.953008</v>
      </c>
      <c r="E14638" s="151">
        <v>9040</v>
      </c>
      <c r="F14638" s="151">
        <v>5</v>
      </c>
      <c r="G14638" s="158">
        <v>39.796190222459039</v>
      </c>
    </row>
    <row r="14639" spans="1:7" x14ac:dyDescent="0.25">
      <c r="A14639" s="147">
        <v>14635</v>
      </c>
      <c r="B14639" s="151">
        <v>21603159317</v>
      </c>
      <c r="C14639" s="151">
        <v>410</v>
      </c>
      <c r="D14639" s="158">
        <v>1087.413892</v>
      </c>
      <c r="E14639" s="151">
        <v>2389</v>
      </c>
      <c r="F14639" s="151">
        <v>9</v>
      </c>
      <c r="G14639" s="158">
        <v>84.094844811509262</v>
      </c>
    </row>
    <row r="14640" spans="1:7" x14ac:dyDescent="0.25">
      <c r="A14640" s="147">
        <v>14636</v>
      </c>
      <c r="B14640" s="151">
        <v>21603159318</v>
      </c>
      <c r="C14640" s="151">
        <v>428</v>
      </c>
      <c r="D14640" s="158">
        <v>1052.3889240000001</v>
      </c>
      <c r="E14640" s="151">
        <v>5591</v>
      </c>
      <c r="F14640" s="151">
        <v>7</v>
      </c>
      <c r="G14640" s="158">
        <v>62.768083122419071</v>
      </c>
    </row>
    <row r="14641" spans="1:7" x14ac:dyDescent="0.25">
      <c r="A14641" s="147">
        <v>14637</v>
      </c>
      <c r="B14641" s="151">
        <v>21603159319</v>
      </c>
      <c r="C14641" s="151">
        <v>691</v>
      </c>
      <c r="D14641" s="158">
        <v>1059.3352930000001</v>
      </c>
      <c r="E14641" s="151">
        <v>4891</v>
      </c>
      <c r="F14641" s="151">
        <v>7</v>
      </c>
      <c r="G14641" s="158">
        <v>67.430398294924728</v>
      </c>
    </row>
    <row r="14642" spans="1:7" x14ac:dyDescent="0.25">
      <c r="A14642" s="147">
        <v>14638</v>
      </c>
      <c r="B14642" s="151">
        <v>21603159320</v>
      </c>
      <c r="C14642" s="151">
        <v>758</v>
      </c>
      <c r="D14642" s="158">
        <v>987.67581359999997</v>
      </c>
      <c r="E14642" s="151">
        <v>10286</v>
      </c>
      <c r="F14642" s="151">
        <v>4</v>
      </c>
      <c r="G14642" s="158">
        <v>31.497269215398958</v>
      </c>
    </row>
    <row r="14643" spans="1:7" x14ac:dyDescent="0.25">
      <c r="A14643" s="147">
        <v>14639</v>
      </c>
      <c r="B14643" s="151">
        <v>21603159401</v>
      </c>
      <c r="C14643" s="151">
        <v>366</v>
      </c>
      <c r="D14643" s="158">
        <v>700.4485866</v>
      </c>
      <c r="E14643" s="151">
        <v>14932</v>
      </c>
      <c r="F14643" s="151">
        <v>1</v>
      </c>
      <c r="G14643" s="158">
        <v>0.55281737045424273</v>
      </c>
    </row>
    <row r="14644" spans="1:7" x14ac:dyDescent="0.25">
      <c r="A14644" s="147">
        <v>14640</v>
      </c>
      <c r="B14644" s="151">
        <v>21603159402</v>
      </c>
      <c r="C14644" s="151">
        <v>608</v>
      </c>
      <c r="D14644" s="158">
        <v>773.73426700000005</v>
      </c>
      <c r="E14644" s="151">
        <v>14755</v>
      </c>
      <c r="F14644" s="151">
        <v>1</v>
      </c>
      <c r="G14644" s="158">
        <v>1.7317170640735315</v>
      </c>
    </row>
    <row r="14645" spans="1:7" x14ac:dyDescent="0.25">
      <c r="A14645" s="147">
        <v>14641</v>
      </c>
      <c r="B14645" s="151">
        <v>21603159403</v>
      </c>
      <c r="C14645" s="151">
        <v>774</v>
      </c>
      <c r="D14645" s="158">
        <v>717.82464730000004</v>
      </c>
      <c r="E14645" s="151">
        <v>14910</v>
      </c>
      <c r="F14645" s="151">
        <v>1</v>
      </c>
      <c r="G14645" s="158">
        <v>0.69934727587584922</v>
      </c>
    </row>
    <row r="14646" spans="1:7" x14ac:dyDescent="0.25">
      <c r="A14646" s="147">
        <v>14642</v>
      </c>
      <c r="B14646" s="151">
        <v>21603159404</v>
      </c>
      <c r="C14646" s="151">
        <v>357</v>
      </c>
      <c r="D14646" s="158">
        <v>828.04024010000001</v>
      </c>
      <c r="E14646" s="151">
        <v>14368</v>
      </c>
      <c r="F14646" s="151">
        <v>1</v>
      </c>
      <c r="G14646" s="158">
        <v>4.3093113094445181</v>
      </c>
    </row>
    <row r="14647" spans="1:7" x14ac:dyDescent="0.25">
      <c r="A14647" s="147">
        <v>14643</v>
      </c>
      <c r="B14647" s="151">
        <v>21603159405</v>
      </c>
      <c r="C14647" s="151">
        <v>262</v>
      </c>
      <c r="D14647" s="158">
        <v>866.14798589999998</v>
      </c>
      <c r="E14647" s="151">
        <v>13918</v>
      </c>
      <c r="F14647" s="151">
        <v>1</v>
      </c>
      <c r="G14647" s="158">
        <v>7.3065139203410148</v>
      </c>
    </row>
    <row r="14648" spans="1:7" x14ac:dyDescent="0.25">
      <c r="A14648" s="147">
        <v>14644</v>
      </c>
      <c r="B14648" s="151">
        <v>21603159406</v>
      </c>
      <c r="C14648" s="151">
        <v>309</v>
      </c>
      <c r="D14648" s="158">
        <v>1012.244952</v>
      </c>
      <c r="E14648" s="151">
        <v>8824</v>
      </c>
      <c r="F14648" s="151">
        <v>5</v>
      </c>
      <c r="G14648" s="158">
        <v>41.234847475689357</v>
      </c>
    </row>
    <row r="14649" spans="1:7" x14ac:dyDescent="0.25">
      <c r="A14649" s="147">
        <v>14645</v>
      </c>
      <c r="B14649" s="151">
        <v>21603159407</v>
      </c>
      <c r="C14649" s="151">
        <v>324</v>
      </c>
      <c r="D14649" s="158">
        <v>1039.764991</v>
      </c>
      <c r="E14649" s="151">
        <v>6732</v>
      </c>
      <c r="F14649" s="151">
        <v>6</v>
      </c>
      <c r="G14649" s="158">
        <v>55.168509391234842</v>
      </c>
    </row>
    <row r="14650" spans="1:7" x14ac:dyDescent="0.25">
      <c r="A14650" s="147">
        <v>14646</v>
      </c>
      <c r="B14650" s="151">
        <v>21603159408</v>
      </c>
      <c r="C14650" s="151">
        <v>297</v>
      </c>
      <c r="D14650" s="158">
        <v>879.40497189999996</v>
      </c>
      <c r="E14650" s="151">
        <v>13711</v>
      </c>
      <c r="F14650" s="151">
        <v>2</v>
      </c>
      <c r="G14650" s="158">
        <v>8.6852271213534031</v>
      </c>
    </row>
    <row r="14651" spans="1:7" x14ac:dyDescent="0.25">
      <c r="A14651" s="147">
        <v>14647</v>
      </c>
      <c r="B14651" s="151">
        <v>21603159409</v>
      </c>
      <c r="C14651" s="151">
        <v>464</v>
      </c>
      <c r="D14651" s="158">
        <v>925.63213059999998</v>
      </c>
      <c r="E14651" s="151">
        <v>12722</v>
      </c>
      <c r="F14651" s="151">
        <v>2</v>
      </c>
      <c r="G14651" s="158">
        <v>15.272412415079259</v>
      </c>
    </row>
    <row r="14652" spans="1:7" x14ac:dyDescent="0.25">
      <c r="A14652" s="147">
        <v>14648</v>
      </c>
      <c r="B14652" s="151">
        <v>21603159410</v>
      </c>
      <c r="C14652" s="151">
        <v>389</v>
      </c>
      <c r="D14652" s="158">
        <v>995.70671570000002</v>
      </c>
      <c r="E14652" s="151">
        <v>9863</v>
      </c>
      <c r="F14652" s="151">
        <v>4</v>
      </c>
      <c r="G14652" s="158">
        <v>34.314639669641664</v>
      </c>
    </row>
    <row r="14653" spans="1:7" x14ac:dyDescent="0.25">
      <c r="A14653" s="147">
        <v>14649</v>
      </c>
      <c r="B14653" s="151">
        <v>21603159411</v>
      </c>
      <c r="C14653" s="151">
        <v>444</v>
      </c>
      <c r="D14653" s="158">
        <v>787.89856889999999</v>
      </c>
      <c r="E14653" s="151">
        <v>14675</v>
      </c>
      <c r="F14653" s="151">
        <v>1</v>
      </c>
      <c r="G14653" s="158">
        <v>2.264553083788464</v>
      </c>
    </row>
    <row r="14654" spans="1:7" x14ac:dyDescent="0.25">
      <c r="A14654" s="147">
        <v>14650</v>
      </c>
      <c r="B14654" s="151">
        <v>21603159412</v>
      </c>
      <c r="C14654" s="151">
        <v>492</v>
      </c>
      <c r="D14654" s="158">
        <v>870.58874539999999</v>
      </c>
      <c r="E14654" s="151">
        <v>13852</v>
      </c>
      <c r="F14654" s="151">
        <v>1</v>
      </c>
      <c r="G14654" s="158">
        <v>7.7461036366058345</v>
      </c>
    </row>
    <row r="14655" spans="1:7" x14ac:dyDescent="0.25">
      <c r="A14655" s="147">
        <v>14651</v>
      </c>
      <c r="B14655" s="151">
        <v>21603159413</v>
      </c>
      <c r="C14655" s="151">
        <v>442</v>
      </c>
      <c r="D14655" s="158">
        <v>967.56722030000003</v>
      </c>
      <c r="E14655" s="151">
        <v>11228</v>
      </c>
      <c r="F14655" s="151">
        <v>3</v>
      </c>
      <c r="G14655" s="158">
        <v>25.223125083255628</v>
      </c>
    </row>
    <row r="14656" spans="1:7" x14ac:dyDescent="0.25">
      <c r="A14656" s="147">
        <v>14652</v>
      </c>
      <c r="B14656" s="151">
        <v>21603159414</v>
      </c>
      <c r="C14656" s="151">
        <v>458</v>
      </c>
      <c r="D14656" s="158">
        <v>798.19837040000004</v>
      </c>
      <c r="E14656" s="151">
        <v>14621</v>
      </c>
      <c r="F14656" s="151">
        <v>1</v>
      </c>
      <c r="G14656" s="158">
        <v>2.6242173970960438</v>
      </c>
    </row>
    <row r="14657" spans="1:7" x14ac:dyDescent="0.25">
      <c r="A14657" s="147">
        <v>14653</v>
      </c>
      <c r="B14657" s="151">
        <v>21603159416</v>
      </c>
      <c r="C14657" s="151">
        <v>492</v>
      </c>
      <c r="D14657" s="158">
        <v>869.51826019999999</v>
      </c>
      <c r="E14657" s="151">
        <v>13869</v>
      </c>
      <c r="F14657" s="151">
        <v>1</v>
      </c>
      <c r="G14657" s="158">
        <v>7.6328759824164107</v>
      </c>
    </row>
    <row r="14658" spans="1:7" x14ac:dyDescent="0.25">
      <c r="A14658" s="147">
        <v>14654</v>
      </c>
      <c r="B14658" s="151">
        <v>21603159417</v>
      </c>
      <c r="C14658" s="151">
        <v>219</v>
      </c>
      <c r="D14658" s="158">
        <v>986.3800731</v>
      </c>
      <c r="E14658" s="151">
        <v>10357</v>
      </c>
      <c r="F14658" s="151">
        <v>4</v>
      </c>
      <c r="G14658" s="158">
        <v>31.024377247901956</v>
      </c>
    </row>
    <row r="14659" spans="1:7" x14ac:dyDescent="0.25">
      <c r="A14659" s="147">
        <v>14655</v>
      </c>
      <c r="B14659" s="151">
        <v>21603159418</v>
      </c>
      <c r="C14659" s="151">
        <v>302</v>
      </c>
      <c r="D14659" s="158">
        <v>791.54953560000001</v>
      </c>
      <c r="E14659" s="151">
        <v>14656</v>
      </c>
      <c r="F14659" s="151">
        <v>1</v>
      </c>
      <c r="G14659" s="158">
        <v>2.3911016384707606</v>
      </c>
    </row>
    <row r="14660" spans="1:7" x14ac:dyDescent="0.25">
      <c r="A14660" s="147">
        <v>14656</v>
      </c>
      <c r="B14660" s="151">
        <v>21603159419</v>
      </c>
      <c r="C14660" s="151">
        <v>340</v>
      </c>
      <c r="D14660" s="158">
        <v>717.30276089999995</v>
      </c>
      <c r="E14660" s="151">
        <v>14911</v>
      </c>
      <c r="F14660" s="151">
        <v>1</v>
      </c>
      <c r="G14660" s="158">
        <v>0.69268682562941253</v>
      </c>
    </row>
    <row r="14661" spans="1:7" x14ac:dyDescent="0.25">
      <c r="A14661" s="147">
        <v>14657</v>
      </c>
      <c r="B14661" s="151">
        <v>21603159420</v>
      </c>
      <c r="C14661" s="151">
        <v>340</v>
      </c>
      <c r="D14661" s="158">
        <v>990.20777039999996</v>
      </c>
      <c r="E14661" s="151">
        <v>10149</v>
      </c>
      <c r="F14661" s="151">
        <v>4</v>
      </c>
      <c r="G14661" s="158">
        <v>32.409750899160784</v>
      </c>
    </row>
    <row r="14662" spans="1:7" x14ac:dyDescent="0.25">
      <c r="A14662" s="147">
        <v>14658</v>
      </c>
      <c r="B14662" s="151">
        <v>21603159421</v>
      </c>
      <c r="C14662" s="151">
        <v>601</v>
      </c>
      <c r="D14662" s="158">
        <v>820.70210680000002</v>
      </c>
      <c r="E14662" s="151">
        <v>14434</v>
      </c>
      <c r="F14662" s="151">
        <v>1</v>
      </c>
      <c r="G14662" s="158">
        <v>3.8697215931796989</v>
      </c>
    </row>
    <row r="14663" spans="1:7" x14ac:dyDescent="0.25">
      <c r="A14663" s="147">
        <v>14659</v>
      </c>
      <c r="B14663" s="151">
        <v>21603159422</v>
      </c>
      <c r="C14663" s="151">
        <v>788</v>
      </c>
      <c r="D14663" s="158">
        <v>819.18495499999995</v>
      </c>
      <c r="E14663" s="151">
        <v>14453</v>
      </c>
      <c r="F14663" s="151">
        <v>1</v>
      </c>
      <c r="G14663" s="158">
        <v>3.7431730384974022</v>
      </c>
    </row>
    <row r="14664" spans="1:7" x14ac:dyDescent="0.25">
      <c r="A14664" s="147">
        <v>14660</v>
      </c>
      <c r="B14664" s="151">
        <v>21603159423</v>
      </c>
      <c r="C14664" s="151">
        <v>303</v>
      </c>
      <c r="D14664" s="158">
        <v>786.63223649999998</v>
      </c>
      <c r="E14664" s="151">
        <v>14689</v>
      </c>
      <c r="F14664" s="151">
        <v>1</v>
      </c>
      <c r="G14664" s="158">
        <v>2.1713067803383508</v>
      </c>
    </row>
    <row r="14665" spans="1:7" x14ac:dyDescent="0.25">
      <c r="A14665" s="147">
        <v>14661</v>
      </c>
      <c r="B14665" s="151">
        <v>21603159424</v>
      </c>
      <c r="C14665" s="151">
        <v>132</v>
      </c>
      <c r="D14665" s="158">
        <v>1027.5077349999999</v>
      </c>
      <c r="E14665" s="151">
        <v>7709</v>
      </c>
      <c r="F14665" s="151">
        <v>6</v>
      </c>
      <c r="G14665" s="158">
        <v>48.661249500466234</v>
      </c>
    </row>
    <row r="14666" spans="1:7" x14ac:dyDescent="0.25">
      <c r="A14666" s="147">
        <v>14662</v>
      </c>
      <c r="B14666" s="151">
        <v>21603159425</v>
      </c>
      <c r="C14666" s="151">
        <v>442</v>
      </c>
      <c r="D14666" s="158">
        <v>871.81469279999999</v>
      </c>
      <c r="E14666" s="151">
        <v>13834</v>
      </c>
      <c r="F14666" s="151">
        <v>1</v>
      </c>
      <c r="G14666" s="158">
        <v>7.8659917410416949</v>
      </c>
    </row>
    <row r="14667" spans="1:7" x14ac:dyDescent="0.25">
      <c r="A14667" s="147">
        <v>14663</v>
      </c>
      <c r="B14667" s="151">
        <v>21603159426</v>
      </c>
      <c r="C14667" s="151">
        <v>255</v>
      </c>
      <c r="D14667" s="158">
        <v>837.13839849999999</v>
      </c>
      <c r="E14667" s="151">
        <v>14268</v>
      </c>
      <c r="F14667" s="151">
        <v>1</v>
      </c>
      <c r="G14667" s="158">
        <v>4.9753563340881843</v>
      </c>
    </row>
    <row r="14668" spans="1:7" x14ac:dyDescent="0.25">
      <c r="A14668" s="147">
        <v>14664</v>
      </c>
      <c r="B14668" s="151">
        <v>21603159427</v>
      </c>
      <c r="C14668" s="151">
        <v>253</v>
      </c>
      <c r="D14668" s="158">
        <v>1037.9485990000001</v>
      </c>
      <c r="E14668" s="151">
        <v>6887</v>
      </c>
      <c r="F14668" s="151">
        <v>6</v>
      </c>
      <c r="G14668" s="158">
        <v>54.136139603037172</v>
      </c>
    </row>
    <row r="14669" spans="1:7" x14ac:dyDescent="0.25">
      <c r="A14669" s="147">
        <v>14665</v>
      </c>
      <c r="B14669" s="151">
        <v>21603159428</v>
      </c>
      <c r="C14669" s="151">
        <v>522</v>
      </c>
      <c r="D14669" s="158">
        <v>858.62350170000002</v>
      </c>
      <c r="E14669" s="151">
        <v>14020</v>
      </c>
      <c r="F14669" s="151">
        <v>1</v>
      </c>
      <c r="G14669" s="158">
        <v>6.6271479952044761</v>
      </c>
    </row>
    <row r="14670" spans="1:7" x14ac:dyDescent="0.25">
      <c r="A14670" s="147">
        <v>14666</v>
      </c>
      <c r="B14670" s="151">
        <v>21603159429</v>
      </c>
      <c r="C14670" s="151">
        <v>446</v>
      </c>
      <c r="D14670" s="158">
        <v>875.63192279999998</v>
      </c>
      <c r="E14670" s="151">
        <v>13768</v>
      </c>
      <c r="F14670" s="151">
        <v>2</v>
      </c>
      <c r="G14670" s="158">
        <v>8.3055814573065145</v>
      </c>
    </row>
    <row r="14671" spans="1:7" x14ac:dyDescent="0.25">
      <c r="A14671" s="147">
        <v>14667</v>
      </c>
      <c r="B14671" s="151">
        <v>21603159430</v>
      </c>
      <c r="C14671" s="151">
        <v>470</v>
      </c>
      <c r="D14671" s="158">
        <v>783.74243860000001</v>
      </c>
      <c r="E14671" s="151">
        <v>14702</v>
      </c>
      <c r="F14671" s="151">
        <v>1</v>
      </c>
      <c r="G14671" s="158">
        <v>2.0847209271346743</v>
      </c>
    </row>
    <row r="14672" spans="1:7" x14ac:dyDescent="0.25">
      <c r="A14672" s="147">
        <v>14668</v>
      </c>
      <c r="B14672" s="151">
        <v>21603159431</v>
      </c>
      <c r="C14672" s="151">
        <v>485</v>
      </c>
      <c r="D14672" s="158">
        <v>626.78032270000006</v>
      </c>
      <c r="E14672" s="151">
        <v>14961</v>
      </c>
      <c r="F14672" s="151">
        <v>1</v>
      </c>
      <c r="G14672" s="158">
        <v>0.35966431330757959</v>
      </c>
    </row>
    <row r="14673" spans="1:7" x14ac:dyDescent="0.25">
      <c r="A14673" s="147">
        <v>14669</v>
      </c>
      <c r="B14673" s="151">
        <v>21603159432</v>
      </c>
      <c r="C14673" s="151">
        <v>235</v>
      </c>
      <c r="D14673" s="158">
        <v>958.73938720000001</v>
      </c>
      <c r="E14673" s="151">
        <v>11620</v>
      </c>
      <c r="F14673" s="151">
        <v>3</v>
      </c>
      <c r="G14673" s="158">
        <v>22.612228586652456</v>
      </c>
    </row>
    <row r="14674" spans="1:7" x14ac:dyDescent="0.25">
      <c r="A14674" s="147">
        <v>14670</v>
      </c>
      <c r="B14674" s="151">
        <v>21603159433</v>
      </c>
      <c r="C14674" s="151">
        <v>418</v>
      </c>
      <c r="D14674" s="158">
        <v>728.47459409999999</v>
      </c>
      <c r="E14674" s="151">
        <v>14888</v>
      </c>
      <c r="F14674" s="151">
        <v>1</v>
      </c>
      <c r="G14674" s="158">
        <v>0.84587718129745582</v>
      </c>
    </row>
    <row r="14675" spans="1:7" x14ac:dyDescent="0.25">
      <c r="A14675" s="147">
        <v>14671</v>
      </c>
      <c r="B14675" s="151">
        <v>21603159434</v>
      </c>
      <c r="C14675" s="151">
        <v>220</v>
      </c>
      <c r="D14675" s="158">
        <v>1037.012835</v>
      </c>
      <c r="E14675" s="151">
        <v>6970</v>
      </c>
      <c r="F14675" s="151">
        <v>6</v>
      </c>
      <c r="G14675" s="158">
        <v>53.583322232582923</v>
      </c>
    </row>
    <row r="14676" spans="1:7" x14ac:dyDescent="0.25">
      <c r="A14676" s="147">
        <v>14672</v>
      </c>
      <c r="B14676" s="151">
        <v>21603159435</v>
      </c>
      <c r="C14676" s="151">
        <v>742</v>
      </c>
      <c r="D14676" s="158">
        <v>905.39070700000002</v>
      </c>
      <c r="E14676" s="151">
        <v>13215</v>
      </c>
      <c r="F14676" s="151">
        <v>2</v>
      </c>
      <c r="G14676" s="158">
        <v>11.988810443585987</v>
      </c>
    </row>
    <row r="14677" spans="1:7" x14ac:dyDescent="0.25">
      <c r="A14677" s="147">
        <v>14673</v>
      </c>
      <c r="B14677" s="151">
        <v>21603159436</v>
      </c>
      <c r="C14677" s="151">
        <v>483</v>
      </c>
      <c r="D14677" s="158">
        <v>947.71193430000005</v>
      </c>
      <c r="E14677" s="151">
        <v>12013</v>
      </c>
      <c r="F14677" s="151">
        <v>3</v>
      </c>
      <c r="G14677" s="158">
        <v>19.994671639802849</v>
      </c>
    </row>
    <row r="14678" spans="1:7" x14ac:dyDescent="0.25">
      <c r="A14678" s="147">
        <v>14674</v>
      </c>
      <c r="B14678" s="151">
        <v>21603159437</v>
      </c>
      <c r="C14678" s="151">
        <v>472</v>
      </c>
      <c r="D14678" s="158">
        <v>825.21387540000001</v>
      </c>
      <c r="E14678" s="151">
        <v>14398</v>
      </c>
      <c r="F14678" s="151">
        <v>1</v>
      </c>
      <c r="G14678" s="158">
        <v>4.1094978020514183</v>
      </c>
    </row>
    <row r="14679" spans="1:7" x14ac:dyDescent="0.25">
      <c r="A14679" s="147">
        <v>14675</v>
      </c>
      <c r="B14679" s="151">
        <v>21603159438</v>
      </c>
      <c r="C14679" s="151">
        <v>436</v>
      </c>
      <c r="D14679" s="158">
        <v>843.02815610000005</v>
      </c>
      <c r="E14679" s="151">
        <v>14212</v>
      </c>
      <c r="F14679" s="151">
        <v>1</v>
      </c>
      <c r="G14679" s="158">
        <v>5.3483415478886371</v>
      </c>
    </row>
    <row r="14680" spans="1:7" x14ac:dyDescent="0.25">
      <c r="A14680" s="147">
        <v>14676</v>
      </c>
      <c r="B14680" s="151">
        <v>21603159439</v>
      </c>
      <c r="C14680" s="151">
        <v>578</v>
      </c>
      <c r="D14680" s="158">
        <v>786.22630460000005</v>
      </c>
      <c r="E14680" s="151">
        <v>14692</v>
      </c>
      <c r="F14680" s="151">
        <v>1</v>
      </c>
      <c r="G14680" s="158">
        <v>2.1513254295990407</v>
      </c>
    </row>
    <row r="14681" spans="1:7" x14ac:dyDescent="0.25">
      <c r="A14681" s="147">
        <v>14677</v>
      </c>
      <c r="B14681" s="151">
        <v>21603159440</v>
      </c>
      <c r="C14681" s="151">
        <v>527</v>
      </c>
      <c r="D14681" s="158">
        <v>1014.897511</v>
      </c>
      <c r="E14681" s="151">
        <v>8642</v>
      </c>
      <c r="F14681" s="151">
        <v>5</v>
      </c>
      <c r="G14681" s="158">
        <v>42.447049420540829</v>
      </c>
    </row>
    <row r="14682" spans="1:7" x14ac:dyDescent="0.25">
      <c r="A14682" s="147">
        <v>14678</v>
      </c>
      <c r="B14682" s="151">
        <v>21701142001</v>
      </c>
      <c r="C14682" s="151">
        <v>244</v>
      </c>
      <c r="D14682" s="158">
        <v>927.29810689999999</v>
      </c>
      <c r="E14682" s="151">
        <v>12687</v>
      </c>
      <c r="F14682" s="151">
        <v>2</v>
      </c>
      <c r="G14682" s="158">
        <v>15.505528173704541</v>
      </c>
    </row>
    <row r="14683" spans="1:7" x14ac:dyDescent="0.25">
      <c r="A14683" s="147">
        <v>14679</v>
      </c>
      <c r="B14683" s="151">
        <v>21701142002</v>
      </c>
      <c r="C14683" s="151">
        <v>396</v>
      </c>
      <c r="D14683" s="158">
        <v>909.69242910000003</v>
      </c>
      <c r="E14683" s="151">
        <v>13109</v>
      </c>
      <c r="F14683" s="151">
        <v>2</v>
      </c>
      <c r="G14683" s="158">
        <v>12.694818169708272</v>
      </c>
    </row>
    <row r="14684" spans="1:7" x14ac:dyDescent="0.25">
      <c r="A14684" s="147">
        <v>14680</v>
      </c>
      <c r="B14684" s="151">
        <v>21701142003</v>
      </c>
      <c r="C14684" s="151">
        <v>222</v>
      </c>
      <c r="D14684" s="158">
        <v>1054.242853</v>
      </c>
      <c r="E14684" s="151">
        <v>5432</v>
      </c>
      <c r="F14684" s="151">
        <v>7</v>
      </c>
      <c r="G14684" s="158">
        <v>63.827094711602506</v>
      </c>
    </row>
    <row r="14685" spans="1:7" x14ac:dyDescent="0.25">
      <c r="A14685" s="147">
        <v>14681</v>
      </c>
      <c r="B14685" s="151">
        <v>21701142004</v>
      </c>
      <c r="C14685" s="151">
        <v>291</v>
      </c>
      <c r="D14685" s="158">
        <v>1006.791829</v>
      </c>
      <c r="E14685" s="151">
        <v>9195</v>
      </c>
      <c r="F14685" s="151">
        <v>5</v>
      </c>
      <c r="G14685" s="158">
        <v>38.763820434261355</v>
      </c>
    </row>
    <row r="14686" spans="1:7" x14ac:dyDescent="0.25">
      <c r="A14686" s="147">
        <v>14682</v>
      </c>
      <c r="B14686" s="151">
        <v>21701142005</v>
      </c>
      <c r="C14686" s="151">
        <v>462</v>
      </c>
      <c r="D14686" s="158">
        <v>1065.9994079999999</v>
      </c>
      <c r="E14686" s="151">
        <v>4292</v>
      </c>
      <c r="F14686" s="151">
        <v>8</v>
      </c>
      <c r="G14686" s="158">
        <v>71.420007992540292</v>
      </c>
    </row>
    <row r="14687" spans="1:7" x14ac:dyDescent="0.25">
      <c r="A14687" s="147">
        <v>14683</v>
      </c>
      <c r="B14687" s="151">
        <v>21701142006</v>
      </c>
      <c r="C14687" s="151">
        <v>238</v>
      </c>
      <c r="D14687" s="158">
        <v>1007.595397</v>
      </c>
      <c r="E14687" s="151">
        <v>9146</v>
      </c>
      <c r="F14687" s="151">
        <v>5</v>
      </c>
      <c r="G14687" s="158">
        <v>39.090182496336752</v>
      </c>
    </row>
    <row r="14688" spans="1:7" x14ac:dyDescent="0.25">
      <c r="A14688" s="147">
        <v>14684</v>
      </c>
      <c r="B14688" s="151">
        <v>21701142007</v>
      </c>
      <c r="C14688" s="151">
        <v>473</v>
      </c>
      <c r="D14688" s="158">
        <v>1020.323683</v>
      </c>
      <c r="E14688" s="151">
        <v>8267</v>
      </c>
      <c r="F14688" s="151">
        <v>5</v>
      </c>
      <c r="G14688" s="158">
        <v>44.944718262954574</v>
      </c>
    </row>
    <row r="14689" spans="1:7" x14ac:dyDescent="0.25">
      <c r="A14689" s="147">
        <v>14685</v>
      </c>
      <c r="B14689" s="151">
        <v>21701142008</v>
      </c>
      <c r="C14689" s="151">
        <v>268</v>
      </c>
      <c r="D14689" s="158">
        <v>1062.9867369999999</v>
      </c>
      <c r="E14689" s="151">
        <v>4554</v>
      </c>
      <c r="F14689" s="151">
        <v>8</v>
      </c>
      <c r="G14689" s="158">
        <v>69.674970027973899</v>
      </c>
    </row>
    <row r="14690" spans="1:7" x14ac:dyDescent="0.25">
      <c r="A14690" s="147">
        <v>14686</v>
      </c>
      <c r="B14690" s="151">
        <v>21701142009</v>
      </c>
      <c r="C14690" s="151">
        <v>151</v>
      </c>
      <c r="D14690" s="158">
        <v>937.12095590000001</v>
      </c>
      <c r="E14690" s="151">
        <v>12377</v>
      </c>
      <c r="F14690" s="151">
        <v>3</v>
      </c>
      <c r="G14690" s="158">
        <v>17.570267750099909</v>
      </c>
    </row>
    <row r="14691" spans="1:7" x14ac:dyDescent="0.25">
      <c r="A14691" s="147">
        <v>14687</v>
      </c>
      <c r="B14691" s="151">
        <v>21701142010</v>
      </c>
      <c r="C14691" s="151">
        <v>295</v>
      </c>
      <c r="D14691" s="158">
        <v>905.60157770000001</v>
      </c>
      <c r="E14691" s="151">
        <v>13211</v>
      </c>
      <c r="F14691" s="151">
        <v>2</v>
      </c>
      <c r="G14691" s="158">
        <v>12.015452244571732</v>
      </c>
    </row>
    <row r="14692" spans="1:7" x14ac:dyDescent="0.25">
      <c r="A14692" s="147">
        <v>14688</v>
      </c>
      <c r="B14692" s="151">
        <v>21701142011</v>
      </c>
      <c r="C14692" s="151">
        <v>260</v>
      </c>
      <c r="D14692" s="158">
        <v>928.49739929999998</v>
      </c>
      <c r="E14692" s="151">
        <v>12651</v>
      </c>
      <c r="F14692" s="151">
        <v>2</v>
      </c>
      <c r="G14692" s="158">
        <v>15.745304382576261</v>
      </c>
    </row>
    <row r="14693" spans="1:7" x14ac:dyDescent="0.25">
      <c r="A14693" s="147">
        <v>14689</v>
      </c>
      <c r="B14693" s="151">
        <v>21701142012</v>
      </c>
      <c r="C14693" s="151">
        <v>295</v>
      </c>
      <c r="D14693" s="158">
        <v>839.8416072</v>
      </c>
      <c r="E14693" s="151">
        <v>14242</v>
      </c>
      <c r="F14693" s="151">
        <v>1</v>
      </c>
      <c r="G14693" s="158">
        <v>5.1485280404955374</v>
      </c>
    </row>
    <row r="14694" spans="1:7" x14ac:dyDescent="0.25">
      <c r="A14694" s="147">
        <v>14690</v>
      </c>
      <c r="B14694" s="151">
        <v>21701142013</v>
      </c>
      <c r="C14694" s="151">
        <v>399</v>
      </c>
      <c r="D14694" s="158">
        <v>865.3138275</v>
      </c>
      <c r="E14694" s="151">
        <v>13935</v>
      </c>
      <c r="F14694" s="151">
        <v>1</v>
      </c>
      <c r="G14694" s="158">
        <v>7.1932862661515911</v>
      </c>
    </row>
    <row r="14695" spans="1:7" x14ac:dyDescent="0.25">
      <c r="A14695" s="147">
        <v>14691</v>
      </c>
      <c r="B14695" s="151">
        <v>21701142014</v>
      </c>
      <c r="C14695" s="151">
        <v>156</v>
      </c>
      <c r="D14695" s="158">
        <v>1011.108762</v>
      </c>
      <c r="E14695" s="151">
        <v>8911</v>
      </c>
      <c r="F14695" s="151">
        <v>5</v>
      </c>
      <c r="G14695" s="158">
        <v>40.655388304249371</v>
      </c>
    </row>
    <row r="14696" spans="1:7" x14ac:dyDescent="0.25">
      <c r="A14696" s="147">
        <v>14692</v>
      </c>
      <c r="B14696" s="151">
        <v>21701142015</v>
      </c>
      <c r="C14696" s="151">
        <v>328</v>
      </c>
      <c r="D14696" s="158">
        <v>1010.610482</v>
      </c>
      <c r="E14696" s="151">
        <v>8946</v>
      </c>
      <c r="F14696" s="151">
        <v>5</v>
      </c>
      <c r="G14696" s="158">
        <v>40.422272545624082</v>
      </c>
    </row>
    <row r="14697" spans="1:7" x14ac:dyDescent="0.25">
      <c r="A14697" s="147">
        <v>14693</v>
      </c>
      <c r="B14697" s="151">
        <v>21701142016</v>
      </c>
      <c r="C14697" s="151">
        <v>184</v>
      </c>
      <c r="D14697" s="158">
        <v>940.81657510000002</v>
      </c>
      <c r="E14697" s="151">
        <v>12255</v>
      </c>
      <c r="F14697" s="151">
        <v>3</v>
      </c>
      <c r="G14697" s="158">
        <v>18.382842680165179</v>
      </c>
    </row>
    <row r="14698" spans="1:7" x14ac:dyDescent="0.25">
      <c r="A14698" s="147">
        <v>14694</v>
      </c>
      <c r="B14698" s="151">
        <v>21701142017</v>
      </c>
      <c r="C14698" s="151">
        <v>240</v>
      </c>
      <c r="D14698" s="158">
        <v>1062.6694649999999</v>
      </c>
      <c r="E14698" s="151">
        <v>4585</v>
      </c>
      <c r="F14698" s="151">
        <v>8</v>
      </c>
      <c r="G14698" s="158">
        <v>69.468496070334353</v>
      </c>
    </row>
    <row r="14699" spans="1:7" x14ac:dyDescent="0.25">
      <c r="A14699" s="147">
        <v>14695</v>
      </c>
      <c r="B14699" s="151">
        <v>21701142018</v>
      </c>
      <c r="C14699" s="151">
        <v>207</v>
      </c>
      <c r="D14699" s="158">
        <v>986.97600060000002</v>
      </c>
      <c r="E14699" s="151">
        <v>10324</v>
      </c>
      <c r="F14699" s="151">
        <v>4</v>
      </c>
      <c r="G14699" s="158">
        <v>31.24417210603437</v>
      </c>
    </row>
    <row r="14700" spans="1:7" x14ac:dyDescent="0.25">
      <c r="A14700" s="147">
        <v>14696</v>
      </c>
      <c r="B14700" s="151">
        <v>21701142019</v>
      </c>
      <c r="C14700" s="151">
        <v>240</v>
      </c>
      <c r="D14700" s="158">
        <v>893.49934959999996</v>
      </c>
      <c r="E14700" s="151">
        <v>13458</v>
      </c>
      <c r="F14700" s="151">
        <v>2</v>
      </c>
      <c r="G14700" s="158">
        <v>10.370321033701877</v>
      </c>
    </row>
    <row r="14701" spans="1:7" x14ac:dyDescent="0.25">
      <c r="A14701" s="147">
        <v>14697</v>
      </c>
      <c r="B14701" s="151">
        <v>21701142020</v>
      </c>
      <c r="C14701" s="151">
        <v>342</v>
      </c>
      <c r="D14701" s="158">
        <v>1021.9957429999999</v>
      </c>
      <c r="E14701" s="151">
        <v>8141</v>
      </c>
      <c r="F14701" s="151">
        <v>6</v>
      </c>
      <c r="G14701" s="158">
        <v>45.783934994005591</v>
      </c>
    </row>
    <row r="14702" spans="1:7" x14ac:dyDescent="0.25">
      <c r="A14702" s="147">
        <v>14698</v>
      </c>
      <c r="B14702" s="151">
        <v>21701142021</v>
      </c>
      <c r="C14702" s="151">
        <v>156</v>
      </c>
      <c r="D14702" s="158">
        <v>1082.923012</v>
      </c>
      <c r="E14702" s="151">
        <v>2793</v>
      </c>
      <c r="F14702" s="151">
        <v>9</v>
      </c>
      <c r="G14702" s="158">
        <v>81.404022911948843</v>
      </c>
    </row>
    <row r="14703" spans="1:7" x14ac:dyDescent="0.25">
      <c r="A14703" s="147">
        <v>14699</v>
      </c>
      <c r="B14703" s="151">
        <v>21701142022</v>
      </c>
      <c r="C14703" s="151">
        <v>391</v>
      </c>
      <c r="D14703" s="158">
        <v>978.48587840000005</v>
      </c>
      <c r="E14703" s="151">
        <v>10731</v>
      </c>
      <c r="F14703" s="151">
        <v>4</v>
      </c>
      <c r="G14703" s="158">
        <v>28.533368855734647</v>
      </c>
    </row>
    <row r="14704" spans="1:7" x14ac:dyDescent="0.25">
      <c r="A14704" s="147">
        <v>14700</v>
      </c>
      <c r="B14704" s="151">
        <v>21701142023</v>
      </c>
      <c r="C14704" s="151">
        <v>241</v>
      </c>
      <c r="D14704" s="158">
        <v>1020.57237</v>
      </c>
      <c r="E14704" s="151">
        <v>8247</v>
      </c>
      <c r="F14704" s="151">
        <v>5</v>
      </c>
      <c r="G14704" s="158">
        <v>45.077927267883311</v>
      </c>
    </row>
    <row r="14705" spans="1:7" x14ac:dyDescent="0.25">
      <c r="A14705" s="147">
        <v>14701</v>
      </c>
      <c r="B14705" s="151">
        <v>21701142024</v>
      </c>
      <c r="C14705" s="151">
        <v>419</v>
      </c>
      <c r="D14705" s="158">
        <v>916.80245090000005</v>
      </c>
      <c r="E14705" s="151">
        <v>12934</v>
      </c>
      <c r="F14705" s="151">
        <v>2</v>
      </c>
      <c r="G14705" s="158">
        <v>13.860396962834686</v>
      </c>
    </row>
    <row r="14706" spans="1:7" x14ac:dyDescent="0.25">
      <c r="A14706" s="147">
        <v>14702</v>
      </c>
      <c r="B14706" s="151">
        <v>21701142025</v>
      </c>
      <c r="C14706" s="151">
        <v>249</v>
      </c>
      <c r="D14706" s="158">
        <v>1002.730491</v>
      </c>
      <c r="E14706" s="151">
        <v>9463</v>
      </c>
      <c r="F14706" s="151">
        <v>5</v>
      </c>
      <c r="G14706" s="158">
        <v>36.978819768216333</v>
      </c>
    </row>
    <row r="14707" spans="1:7" x14ac:dyDescent="0.25">
      <c r="A14707" s="147">
        <v>14703</v>
      </c>
      <c r="B14707" s="151">
        <v>21701142026</v>
      </c>
      <c r="C14707" s="151">
        <v>306</v>
      </c>
      <c r="D14707" s="158">
        <v>1073.2885429999999</v>
      </c>
      <c r="E14707" s="151">
        <v>3640</v>
      </c>
      <c r="F14707" s="151">
        <v>8</v>
      </c>
      <c r="G14707" s="158">
        <v>75.762621553217002</v>
      </c>
    </row>
    <row r="14708" spans="1:7" x14ac:dyDescent="0.25">
      <c r="A14708" s="147">
        <v>14704</v>
      </c>
      <c r="B14708" s="151">
        <v>21701142027</v>
      </c>
      <c r="C14708" s="151">
        <v>197</v>
      </c>
      <c r="D14708" s="158">
        <v>1036.6586950000001</v>
      </c>
      <c r="E14708" s="151">
        <v>6995</v>
      </c>
      <c r="F14708" s="151">
        <v>6</v>
      </c>
      <c r="G14708" s="158">
        <v>53.416810976421999</v>
      </c>
    </row>
    <row r="14709" spans="1:7" x14ac:dyDescent="0.25">
      <c r="A14709" s="147">
        <v>14705</v>
      </c>
      <c r="B14709" s="151">
        <v>21701142028</v>
      </c>
      <c r="C14709" s="151">
        <v>167</v>
      </c>
      <c r="D14709" s="158">
        <v>892.84005620000005</v>
      </c>
      <c r="E14709" s="151">
        <v>13471</v>
      </c>
      <c r="F14709" s="151">
        <v>2</v>
      </c>
      <c r="G14709" s="158">
        <v>10.283735180498201</v>
      </c>
    </row>
    <row r="14710" spans="1:7" x14ac:dyDescent="0.25">
      <c r="A14710" s="147">
        <v>14706</v>
      </c>
      <c r="B14710" s="151">
        <v>21701142029</v>
      </c>
      <c r="C14710" s="151">
        <v>405</v>
      </c>
      <c r="D14710" s="158">
        <v>963.09379990000002</v>
      </c>
      <c r="E14710" s="151">
        <v>11420</v>
      </c>
      <c r="F14710" s="151">
        <v>3</v>
      </c>
      <c r="G14710" s="158">
        <v>23.944318635939791</v>
      </c>
    </row>
    <row r="14711" spans="1:7" x14ac:dyDescent="0.25">
      <c r="A14711" s="147">
        <v>14707</v>
      </c>
      <c r="B14711" s="151">
        <v>21701142030</v>
      </c>
      <c r="C14711" s="151">
        <v>497</v>
      </c>
      <c r="D14711" s="158">
        <v>1028.98155</v>
      </c>
      <c r="E14711" s="151">
        <v>7589</v>
      </c>
      <c r="F14711" s="151">
        <v>6</v>
      </c>
      <c r="G14711" s="158">
        <v>49.460503530038629</v>
      </c>
    </row>
    <row r="14712" spans="1:7" x14ac:dyDescent="0.25">
      <c r="A14712" s="147">
        <v>14708</v>
      </c>
      <c r="B14712" s="151">
        <v>21701142031</v>
      </c>
      <c r="C14712" s="151">
        <v>208</v>
      </c>
      <c r="D14712" s="158">
        <v>881.83404350000001</v>
      </c>
      <c r="E14712" s="151">
        <v>13674</v>
      </c>
      <c r="F14712" s="151">
        <v>2</v>
      </c>
      <c r="G14712" s="158">
        <v>8.9316637804715597</v>
      </c>
    </row>
    <row r="14713" spans="1:7" x14ac:dyDescent="0.25">
      <c r="A14713" s="147">
        <v>14709</v>
      </c>
      <c r="B14713" s="151">
        <v>21701142101</v>
      </c>
      <c r="C14713" s="151">
        <v>416</v>
      </c>
      <c r="D14713" s="158">
        <v>953.2944986</v>
      </c>
      <c r="E14713" s="151">
        <v>11823</v>
      </c>
      <c r="F14713" s="151">
        <v>3</v>
      </c>
      <c r="G14713" s="158">
        <v>21.260157186625818</v>
      </c>
    </row>
    <row r="14714" spans="1:7" x14ac:dyDescent="0.25">
      <c r="A14714" s="147">
        <v>14710</v>
      </c>
      <c r="B14714" s="151">
        <v>21701142102</v>
      </c>
      <c r="C14714" s="151">
        <v>255</v>
      </c>
      <c r="D14714" s="158">
        <v>1080.5363970000001</v>
      </c>
      <c r="E14714" s="151">
        <v>2991</v>
      </c>
      <c r="F14714" s="151">
        <v>9</v>
      </c>
      <c r="G14714" s="158">
        <v>80.085253763154384</v>
      </c>
    </row>
    <row r="14715" spans="1:7" x14ac:dyDescent="0.25">
      <c r="A14715" s="147">
        <v>14711</v>
      </c>
      <c r="B14715" s="151">
        <v>21701142103</v>
      </c>
      <c r="C14715" s="151">
        <v>355</v>
      </c>
      <c r="D14715" s="158">
        <v>989.74267699999996</v>
      </c>
      <c r="E14715" s="151">
        <v>10176</v>
      </c>
      <c r="F14715" s="151">
        <v>4</v>
      </c>
      <c r="G14715" s="158">
        <v>32.229918742506989</v>
      </c>
    </row>
    <row r="14716" spans="1:7" x14ac:dyDescent="0.25">
      <c r="A14716" s="147">
        <v>14712</v>
      </c>
      <c r="B14716" s="151">
        <v>21701142104</v>
      </c>
      <c r="C14716" s="151">
        <v>393</v>
      </c>
      <c r="D14716" s="158">
        <v>1022.549757</v>
      </c>
      <c r="E14716" s="151">
        <v>8101</v>
      </c>
      <c r="F14716" s="151">
        <v>6</v>
      </c>
      <c r="G14716" s="158">
        <v>46.050353003863059</v>
      </c>
    </row>
    <row r="14717" spans="1:7" x14ac:dyDescent="0.25">
      <c r="A14717" s="147">
        <v>14713</v>
      </c>
      <c r="B14717" s="151">
        <v>21701142105</v>
      </c>
      <c r="C14717" s="151">
        <v>492</v>
      </c>
      <c r="D14717" s="158">
        <v>994.54371349999997</v>
      </c>
      <c r="E14717" s="151">
        <v>9924</v>
      </c>
      <c r="F14717" s="151">
        <v>4</v>
      </c>
      <c r="G14717" s="158">
        <v>33.908352204609031</v>
      </c>
    </row>
    <row r="14718" spans="1:7" x14ac:dyDescent="0.25">
      <c r="A14718" s="147">
        <v>14714</v>
      </c>
      <c r="B14718" s="151">
        <v>21701142106</v>
      </c>
      <c r="C14718" s="151">
        <v>300</v>
      </c>
      <c r="D14718" s="158">
        <v>1029.3361649999999</v>
      </c>
      <c r="E14718" s="151">
        <v>7561</v>
      </c>
      <c r="F14718" s="151">
        <v>6</v>
      </c>
      <c r="G14718" s="158">
        <v>49.64699613693886</v>
      </c>
    </row>
    <row r="14719" spans="1:7" x14ac:dyDescent="0.25">
      <c r="A14719" s="147">
        <v>14715</v>
      </c>
      <c r="B14719" s="151">
        <v>21701142107</v>
      </c>
      <c r="C14719" s="151">
        <v>519</v>
      </c>
      <c r="D14719" s="158">
        <v>809.15293650000001</v>
      </c>
      <c r="E14719" s="151">
        <v>14531</v>
      </c>
      <c r="F14719" s="151">
        <v>1</v>
      </c>
      <c r="G14719" s="158">
        <v>3.2236579192753432</v>
      </c>
    </row>
    <row r="14720" spans="1:7" x14ac:dyDescent="0.25">
      <c r="A14720" s="147">
        <v>14716</v>
      </c>
      <c r="B14720" s="151">
        <v>21701142108</v>
      </c>
      <c r="C14720" s="151">
        <v>440</v>
      </c>
      <c r="D14720" s="158">
        <v>915.54009900000005</v>
      </c>
      <c r="E14720" s="151">
        <v>12963</v>
      </c>
      <c r="F14720" s="151">
        <v>2</v>
      </c>
      <c r="G14720" s="158">
        <v>13.667243905688025</v>
      </c>
    </row>
    <row r="14721" spans="1:7" x14ac:dyDescent="0.25">
      <c r="A14721" s="147">
        <v>14717</v>
      </c>
      <c r="B14721" s="151">
        <v>21701142109</v>
      </c>
      <c r="C14721" s="151">
        <v>456</v>
      </c>
      <c r="D14721" s="158">
        <v>1078.9475090000001</v>
      </c>
      <c r="E14721" s="151">
        <v>3137</v>
      </c>
      <c r="F14721" s="151">
        <v>8</v>
      </c>
      <c r="G14721" s="158">
        <v>79.112828027174643</v>
      </c>
    </row>
    <row r="14722" spans="1:7" x14ac:dyDescent="0.25">
      <c r="A14722" s="147">
        <v>14718</v>
      </c>
      <c r="B14722" s="151">
        <v>21701142110</v>
      </c>
      <c r="C14722" s="151">
        <v>384</v>
      </c>
      <c r="D14722" s="158">
        <v>1042.6024</v>
      </c>
      <c r="E14722" s="151">
        <v>6476</v>
      </c>
      <c r="F14722" s="151">
        <v>7</v>
      </c>
      <c r="G14722" s="158">
        <v>56.873584654322627</v>
      </c>
    </row>
    <row r="14723" spans="1:7" x14ac:dyDescent="0.25">
      <c r="A14723" s="147">
        <v>14719</v>
      </c>
      <c r="B14723" s="151">
        <v>21701142112</v>
      </c>
      <c r="C14723" s="151">
        <v>387</v>
      </c>
      <c r="D14723" s="158">
        <v>946.59624740000004</v>
      </c>
      <c r="E14723" s="151">
        <v>12038</v>
      </c>
      <c r="F14723" s="151">
        <v>3</v>
      </c>
      <c r="G14723" s="158">
        <v>19.828160383641936</v>
      </c>
    </row>
    <row r="14724" spans="1:7" x14ac:dyDescent="0.25">
      <c r="A14724" s="147">
        <v>14720</v>
      </c>
      <c r="B14724" s="151">
        <v>21701142113</v>
      </c>
      <c r="C14724" s="151">
        <v>200</v>
      </c>
      <c r="D14724" s="158">
        <v>1007.677566</v>
      </c>
      <c r="E14724" s="151">
        <v>9138</v>
      </c>
      <c r="F14724" s="151">
        <v>5</v>
      </c>
      <c r="G14724" s="158">
        <v>39.143466098308245</v>
      </c>
    </row>
    <row r="14725" spans="1:7" x14ac:dyDescent="0.25">
      <c r="A14725" s="147">
        <v>14721</v>
      </c>
      <c r="B14725" s="151">
        <v>21701142114</v>
      </c>
      <c r="C14725" s="151">
        <v>321</v>
      </c>
      <c r="D14725" s="158">
        <v>1133.7365460000001</v>
      </c>
      <c r="E14725" s="151">
        <v>137</v>
      </c>
      <c r="F14725" s="151">
        <v>10</v>
      </c>
      <c r="G14725" s="158">
        <v>99.094178766484617</v>
      </c>
    </row>
    <row r="14726" spans="1:7" x14ac:dyDescent="0.25">
      <c r="A14726" s="147">
        <v>14722</v>
      </c>
      <c r="B14726" s="151">
        <v>21701142115</v>
      </c>
      <c r="C14726" s="151">
        <v>430</v>
      </c>
      <c r="D14726" s="158">
        <v>882.53307310000002</v>
      </c>
      <c r="E14726" s="151">
        <v>13664</v>
      </c>
      <c r="F14726" s="151">
        <v>2</v>
      </c>
      <c r="G14726" s="158">
        <v>8.9982682829359266</v>
      </c>
    </row>
    <row r="14727" spans="1:7" x14ac:dyDescent="0.25">
      <c r="A14727" s="147">
        <v>14723</v>
      </c>
      <c r="B14727" s="151">
        <v>21701142116</v>
      </c>
      <c r="C14727" s="151">
        <v>372</v>
      </c>
      <c r="D14727" s="158">
        <v>958.65455480000003</v>
      </c>
      <c r="E14727" s="151">
        <v>11621</v>
      </c>
      <c r="F14727" s="151">
        <v>3</v>
      </c>
      <c r="G14727" s="158">
        <v>22.605568136406021</v>
      </c>
    </row>
    <row r="14728" spans="1:7" x14ac:dyDescent="0.25">
      <c r="A14728" s="147">
        <v>14724</v>
      </c>
      <c r="B14728" s="151">
        <v>21701142117</v>
      </c>
      <c r="C14728" s="151">
        <v>456</v>
      </c>
      <c r="D14728" s="158">
        <v>958.32403769999996</v>
      </c>
      <c r="E14728" s="151">
        <v>11637</v>
      </c>
      <c r="F14728" s="151">
        <v>3</v>
      </c>
      <c r="G14728" s="158">
        <v>22.499000932463034</v>
      </c>
    </row>
    <row r="14729" spans="1:7" x14ac:dyDescent="0.25">
      <c r="A14729" s="147">
        <v>14725</v>
      </c>
      <c r="B14729" s="151">
        <v>21701142118</v>
      </c>
      <c r="C14729" s="151">
        <v>319</v>
      </c>
      <c r="D14729" s="158">
        <v>970.49177010000005</v>
      </c>
      <c r="E14729" s="151">
        <v>11091</v>
      </c>
      <c r="F14729" s="151">
        <v>3</v>
      </c>
      <c r="G14729" s="158">
        <v>26.13560676701745</v>
      </c>
    </row>
    <row r="14730" spans="1:7" x14ac:dyDescent="0.25">
      <c r="A14730" s="147">
        <v>14726</v>
      </c>
      <c r="B14730" s="151">
        <v>21701142119</v>
      </c>
      <c r="C14730" s="151">
        <v>464</v>
      </c>
      <c r="D14730" s="158">
        <v>924.00466349999999</v>
      </c>
      <c r="E14730" s="151">
        <v>12768</v>
      </c>
      <c r="F14730" s="151">
        <v>2</v>
      </c>
      <c r="G14730" s="158">
        <v>14.966031703743173</v>
      </c>
    </row>
    <row r="14731" spans="1:7" x14ac:dyDescent="0.25">
      <c r="A14731" s="147">
        <v>14727</v>
      </c>
      <c r="B14731" s="151">
        <v>21701142120</v>
      </c>
      <c r="C14731" s="151">
        <v>475</v>
      </c>
      <c r="D14731" s="158">
        <v>928.83273529999997</v>
      </c>
      <c r="E14731" s="151">
        <v>12636</v>
      </c>
      <c r="F14731" s="151">
        <v>2</v>
      </c>
      <c r="G14731" s="158">
        <v>15.845211136272813</v>
      </c>
    </row>
    <row r="14732" spans="1:7" x14ac:dyDescent="0.25">
      <c r="A14732" s="147">
        <v>14728</v>
      </c>
      <c r="B14732" s="151">
        <v>21701142121</v>
      </c>
      <c r="C14732" s="151">
        <v>228</v>
      </c>
      <c r="D14732" s="158">
        <v>989.81089940000004</v>
      </c>
      <c r="E14732" s="151">
        <v>10172</v>
      </c>
      <c r="F14732" s="151">
        <v>4</v>
      </c>
      <c r="G14732" s="158">
        <v>32.256560543492739</v>
      </c>
    </row>
    <row r="14733" spans="1:7" x14ac:dyDescent="0.25">
      <c r="A14733" s="147">
        <v>14729</v>
      </c>
      <c r="B14733" s="151">
        <v>21701142122</v>
      </c>
      <c r="C14733" s="151">
        <v>285</v>
      </c>
      <c r="D14733" s="158">
        <v>1022.752142</v>
      </c>
      <c r="E14733" s="151">
        <v>8083</v>
      </c>
      <c r="F14733" s="151">
        <v>6</v>
      </c>
      <c r="G14733" s="158">
        <v>46.170241108298917</v>
      </c>
    </row>
    <row r="14734" spans="1:7" x14ac:dyDescent="0.25">
      <c r="A14734" s="147">
        <v>14730</v>
      </c>
      <c r="B14734" s="151">
        <v>21701142123</v>
      </c>
      <c r="C14734" s="151">
        <v>325</v>
      </c>
      <c r="D14734" s="158">
        <v>1057.7354700000001</v>
      </c>
      <c r="E14734" s="151">
        <v>5076</v>
      </c>
      <c r="F14734" s="151">
        <v>7</v>
      </c>
      <c r="G14734" s="158">
        <v>66.198214999333956</v>
      </c>
    </row>
    <row r="14735" spans="1:7" x14ac:dyDescent="0.25">
      <c r="A14735" s="147">
        <v>14731</v>
      </c>
      <c r="B14735" s="151">
        <v>21701142124</v>
      </c>
      <c r="C14735" s="151">
        <v>238</v>
      </c>
      <c r="D14735" s="158">
        <v>984.9159042</v>
      </c>
      <c r="E14735" s="151">
        <v>10423</v>
      </c>
      <c r="F14735" s="151">
        <v>4</v>
      </c>
      <c r="G14735" s="158">
        <v>30.584787531637136</v>
      </c>
    </row>
    <row r="14736" spans="1:7" x14ac:dyDescent="0.25">
      <c r="A14736" s="147">
        <v>14732</v>
      </c>
      <c r="B14736" s="151">
        <v>21701142125</v>
      </c>
      <c r="C14736" s="151">
        <v>325</v>
      </c>
      <c r="D14736" s="158">
        <v>923.58552139999995</v>
      </c>
      <c r="E14736" s="151">
        <v>12778</v>
      </c>
      <c r="F14736" s="151">
        <v>2</v>
      </c>
      <c r="G14736" s="158">
        <v>14.899427201278806</v>
      </c>
    </row>
    <row r="14737" spans="1:7" x14ac:dyDescent="0.25">
      <c r="A14737" s="147">
        <v>14733</v>
      </c>
      <c r="B14737" s="151">
        <v>21701142126</v>
      </c>
      <c r="C14737" s="151">
        <v>388</v>
      </c>
      <c r="D14737" s="158">
        <v>1037.9449259999999</v>
      </c>
      <c r="E14737" s="151">
        <v>6888</v>
      </c>
      <c r="F14737" s="151">
        <v>6</v>
      </c>
      <c r="G14737" s="158">
        <v>54.129479152790729</v>
      </c>
    </row>
    <row r="14738" spans="1:7" x14ac:dyDescent="0.25">
      <c r="A14738" s="147">
        <v>14734</v>
      </c>
      <c r="B14738" s="151">
        <v>21701142127</v>
      </c>
      <c r="C14738" s="151">
        <v>395</v>
      </c>
      <c r="D14738" s="158">
        <v>1005.538751</v>
      </c>
      <c r="E14738" s="151">
        <v>9287</v>
      </c>
      <c r="F14738" s="151">
        <v>5</v>
      </c>
      <c r="G14738" s="158">
        <v>38.151059011589183</v>
      </c>
    </row>
    <row r="14739" spans="1:7" x14ac:dyDescent="0.25">
      <c r="A14739" s="147">
        <v>14735</v>
      </c>
      <c r="B14739" s="151">
        <v>21701142128</v>
      </c>
      <c r="C14739" s="151">
        <v>333</v>
      </c>
      <c r="D14739" s="158">
        <v>997.01389270000004</v>
      </c>
      <c r="E14739" s="151">
        <v>9788</v>
      </c>
      <c r="F14739" s="151">
        <v>4</v>
      </c>
      <c r="G14739" s="158">
        <v>34.814173438124421</v>
      </c>
    </row>
    <row r="14740" spans="1:7" x14ac:dyDescent="0.25">
      <c r="A14740" s="147">
        <v>14736</v>
      </c>
      <c r="B14740" s="151">
        <v>21701142129</v>
      </c>
      <c r="C14740" s="151">
        <v>388</v>
      </c>
      <c r="D14740" s="158">
        <v>1080.5109219999999</v>
      </c>
      <c r="E14740" s="151">
        <v>2992</v>
      </c>
      <c r="F14740" s="151">
        <v>9</v>
      </c>
      <c r="G14740" s="158">
        <v>80.078593312907955</v>
      </c>
    </row>
    <row r="14741" spans="1:7" x14ac:dyDescent="0.25">
      <c r="A14741" s="147">
        <v>14737</v>
      </c>
      <c r="B14741" s="151">
        <v>21701142202</v>
      </c>
      <c r="C14741" s="151">
        <v>448</v>
      </c>
      <c r="D14741" s="158">
        <v>942.14629530000002</v>
      </c>
      <c r="E14741" s="151">
        <v>12207</v>
      </c>
      <c r="F14741" s="151">
        <v>3</v>
      </c>
      <c r="G14741" s="158">
        <v>18.702544291994137</v>
      </c>
    </row>
    <row r="14742" spans="1:7" x14ac:dyDescent="0.25">
      <c r="A14742" s="147">
        <v>14738</v>
      </c>
      <c r="B14742" s="151">
        <v>21701142203</v>
      </c>
      <c r="C14742" s="151">
        <v>328</v>
      </c>
      <c r="D14742" s="158">
        <v>916.46577109999998</v>
      </c>
      <c r="E14742" s="151">
        <v>12939</v>
      </c>
      <c r="F14742" s="151">
        <v>2</v>
      </c>
      <c r="G14742" s="158">
        <v>13.827094711602506</v>
      </c>
    </row>
    <row r="14743" spans="1:7" x14ac:dyDescent="0.25">
      <c r="A14743" s="147">
        <v>14739</v>
      </c>
      <c r="B14743" s="151">
        <v>21701142204</v>
      </c>
      <c r="C14743" s="151">
        <v>296</v>
      </c>
      <c r="D14743" s="158">
        <v>893.53868739999996</v>
      </c>
      <c r="E14743" s="151">
        <v>13457</v>
      </c>
      <c r="F14743" s="151">
        <v>2</v>
      </c>
      <c r="G14743" s="158">
        <v>10.376981483948315</v>
      </c>
    </row>
    <row r="14744" spans="1:7" x14ac:dyDescent="0.25">
      <c r="A14744" s="147">
        <v>14740</v>
      </c>
      <c r="B14744" s="151">
        <v>21701142205</v>
      </c>
      <c r="C14744" s="151">
        <v>288</v>
      </c>
      <c r="D14744" s="158">
        <v>987.46212130000004</v>
      </c>
      <c r="E14744" s="151">
        <v>10298</v>
      </c>
      <c r="F14744" s="151">
        <v>4</v>
      </c>
      <c r="G14744" s="158">
        <v>31.417343812441722</v>
      </c>
    </row>
    <row r="14745" spans="1:7" x14ac:dyDescent="0.25">
      <c r="A14745" s="147">
        <v>14741</v>
      </c>
      <c r="B14745" s="151">
        <v>21701142208</v>
      </c>
      <c r="C14745" s="151">
        <v>298</v>
      </c>
      <c r="D14745" s="158">
        <v>936.57229289999998</v>
      </c>
      <c r="E14745" s="151">
        <v>12402</v>
      </c>
      <c r="F14745" s="151">
        <v>3</v>
      </c>
      <c r="G14745" s="158">
        <v>17.403756493938989</v>
      </c>
    </row>
    <row r="14746" spans="1:7" x14ac:dyDescent="0.25">
      <c r="A14746" s="147">
        <v>14742</v>
      </c>
      <c r="B14746" s="151">
        <v>21701142209</v>
      </c>
      <c r="C14746" s="151">
        <v>408</v>
      </c>
      <c r="D14746" s="158">
        <v>896.06740850000006</v>
      </c>
      <c r="E14746" s="151">
        <v>13401</v>
      </c>
      <c r="F14746" s="151">
        <v>2</v>
      </c>
      <c r="G14746" s="158">
        <v>10.749966697748768</v>
      </c>
    </row>
    <row r="14747" spans="1:7" x14ac:dyDescent="0.25">
      <c r="A14747" s="147">
        <v>14743</v>
      </c>
      <c r="B14747" s="151">
        <v>21701142210</v>
      </c>
      <c r="C14747" s="151">
        <v>427</v>
      </c>
      <c r="D14747" s="158">
        <v>889.1994972</v>
      </c>
      <c r="E14747" s="151">
        <v>13554</v>
      </c>
      <c r="F14747" s="151">
        <v>2</v>
      </c>
      <c r="G14747" s="158">
        <v>9.7309178100439588</v>
      </c>
    </row>
    <row r="14748" spans="1:7" x14ac:dyDescent="0.25">
      <c r="A14748" s="147">
        <v>14744</v>
      </c>
      <c r="B14748" s="151">
        <v>21701142211</v>
      </c>
      <c r="C14748" s="151">
        <v>523</v>
      </c>
      <c r="D14748" s="158">
        <v>772.98651710000001</v>
      </c>
      <c r="E14748" s="151">
        <v>14759</v>
      </c>
      <c r="F14748" s="151">
        <v>1</v>
      </c>
      <c r="G14748" s="158">
        <v>1.7050752630877848</v>
      </c>
    </row>
    <row r="14749" spans="1:7" x14ac:dyDescent="0.25">
      <c r="A14749" s="147">
        <v>14745</v>
      </c>
      <c r="B14749" s="151">
        <v>21701142212</v>
      </c>
      <c r="C14749" s="151">
        <v>450</v>
      </c>
      <c r="D14749" s="158">
        <v>1014.127256</v>
      </c>
      <c r="E14749" s="151">
        <v>8697</v>
      </c>
      <c r="F14749" s="151">
        <v>5</v>
      </c>
      <c r="G14749" s="158">
        <v>42.08072465698681</v>
      </c>
    </row>
    <row r="14750" spans="1:7" x14ac:dyDescent="0.25">
      <c r="A14750" s="147">
        <v>14746</v>
      </c>
      <c r="B14750" s="151">
        <v>21701142213</v>
      </c>
      <c r="C14750" s="151">
        <v>455</v>
      </c>
      <c r="D14750" s="158">
        <v>911.91074230000004</v>
      </c>
      <c r="E14750" s="151">
        <v>13055</v>
      </c>
      <c r="F14750" s="151">
        <v>2</v>
      </c>
      <c r="G14750" s="158">
        <v>13.054482483015853</v>
      </c>
    </row>
    <row r="14751" spans="1:7" x14ac:dyDescent="0.25">
      <c r="A14751" s="147">
        <v>14747</v>
      </c>
      <c r="B14751" s="151">
        <v>21701142214</v>
      </c>
      <c r="C14751" s="151">
        <v>483</v>
      </c>
      <c r="D14751" s="158">
        <v>937.65905969999994</v>
      </c>
      <c r="E14751" s="151">
        <v>12355</v>
      </c>
      <c r="F14751" s="151">
        <v>3</v>
      </c>
      <c r="G14751" s="158">
        <v>17.716797655521514</v>
      </c>
    </row>
    <row r="14752" spans="1:7" x14ac:dyDescent="0.25">
      <c r="A14752" s="147">
        <v>14748</v>
      </c>
      <c r="B14752" s="151">
        <v>21701142215</v>
      </c>
      <c r="C14752" s="151">
        <v>345</v>
      </c>
      <c r="D14752" s="158">
        <v>963.29081880000001</v>
      </c>
      <c r="E14752" s="151">
        <v>11411</v>
      </c>
      <c r="F14752" s="151">
        <v>3</v>
      </c>
      <c r="G14752" s="158">
        <v>24.004262688157716</v>
      </c>
    </row>
    <row r="14753" spans="1:7" x14ac:dyDescent="0.25">
      <c r="A14753" s="147">
        <v>14749</v>
      </c>
      <c r="B14753" s="151">
        <v>21701142217</v>
      </c>
      <c r="C14753" s="151">
        <v>253</v>
      </c>
      <c r="D14753" s="158">
        <v>998.36027560000002</v>
      </c>
      <c r="E14753" s="151">
        <v>9704</v>
      </c>
      <c r="F14753" s="151">
        <v>4</v>
      </c>
      <c r="G14753" s="158">
        <v>35.373651258825092</v>
      </c>
    </row>
    <row r="14754" spans="1:7" x14ac:dyDescent="0.25">
      <c r="A14754" s="147">
        <v>14750</v>
      </c>
      <c r="B14754" s="151">
        <v>21701142218</v>
      </c>
      <c r="C14754" s="151">
        <v>551</v>
      </c>
      <c r="D14754" s="158">
        <v>995.85926600000005</v>
      </c>
      <c r="E14754" s="151">
        <v>9859</v>
      </c>
      <c r="F14754" s="151">
        <v>4</v>
      </c>
      <c r="G14754" s="158">
        <v>34.341281470627415</v>
      </c>
    </row>
    <row r="14755" spans="1:7" x14ac:dyDescent="0.25">
      <c r="A14755" s="147">
        <v>14751</v>
      </c>
      <c r="B14755" s="151">
        <v>21701142219</v>
      </c>
      <c r="C14755" s="151">
        <v>418</v>
      </c>
      <c r="D14755" s="158">
        <v>1020.82537</v>
      </c>
      <c r="E14755" s="151">
        <v>8219</v>
      </c>
      <c r="F14755" s="151">
        <v>5</v>
      </c>
      <c r="G14755" s="158">
        <v>45.264419874783535</v>
      </c>
    </row>
    <row r="14756" spans="1:7" x14ac:dyDescent="0.25">
      <c r="A14756" s="147">
        <v>14752</v>
      </c>
      <c r="B14756" s="151">
        <v>21701142221</v>
      </c>
      <c r="C14756" s="151">
        <v>417</v>
      </c>
      <c r="D14756" s="158">
        <v>895.17620699999998</v>
      </c>
      <c r="E14756" s="151">
        <v>13422</v>
      </c>
      <c r="F14756" s="151">
        <v>2</v>
      </c>
      <c r="G14756" s="158">
        <v>10.610097242573598</v>
      </c>
    </row>
    <row r="14757" spans="1:7" x14ac:dyDescent="0.25">
      <c r="A14757" s="147">
        <v>14753</v>
      </c>
      <c r="B14757" s="151">
        <v>21701142222</v>
      </c>
      <c r="C14757" s="151">
        <v>335</v>
      </c>
      <c r="D14757" s="158">
        <v>893.55066299999999</v>
      </c>
      <c r="E14757" s="151">
        <v>13456</v>
      </c>
      <c r="F14757" s="151">
        <v>2</v>
      </c>
      <c r="G14757" s="158">
        <v>10.383641934194751</v>
      </c>
    </row>
    <row r="14758" spans="1:7" x14ac:dyDescent="0.25">
      <c r="A14758" s="147">
        <v>14754</v>
      </c>
      <c r="B14758" s="151">
        <v>21701142223</v>
      </c>
      <c r="C14758" s="151">
        <v>308</v>
      </c>
      <c r="D14758" s="158">
        <v>882.912868</v>
      </c>
      <c r="E14758" s="151">
        <v>13658</v>
      </c>
      <c r="F14758" s="151">
        <v>2</v>
      </c>
      <c r="G14758" s="158">
        <v>9.0382309844145468</v>
      </c>
    </row>
    <row r="14759" spans="1:7" x14ac:dyDescent="0.25">
      <c r="A14759" s="147">
        <v>14755</v>
      </c>
      <c r="B14759" s="151">
        <v>21701142224</v>
      </c>
      <c r="C14759" s="151">
        <v>310</v>
      </c>
      <c r="D14759" s="158">
        <v>900.01359360000004</v>
      </c>
      <c r="E14759" s="151">
        <v>13335</v>
      </c>
      <c r="F14759" s="151">
        <v>2</v>
      </c>
      <c r="G14759" s="158">
        <v>11.189556414013587</v>
      </c>
    </row>
    <row r="14760" spans="1:7" x14ac:dyDescent="0.25">
      <c r="A14760" s="147">
        <v>14756</v>
      </c>
      <c r="B14760" s="151">
        <v>21701142225</v>
      </c>
      <c r="C14760" s="151">
        <v>327</v>
      </c>
      <c r="D14760" s="158">
        <v>981.61563779999994</v>
      </c>
      <c r="E14760" s="151">
        <v>10583</v>
      </c>
      <c r="F14760" s="151">
        <v>4</v>
      </c>
      <c r="G14760" s="158">
        <v>29.51911549220727</v>
      </c>
    </row>
    <row r="14761" spans="1:7" x14ac:dyDescent="0.25">
      <c r="A14761" s="147">
        <v>14757</v>
      </c>
      <c r="B14761" s="151">
        <v>21701142226</v>
      </c>
      <c r="C14761" s="151">
        <v>340</v>
      </c>
      <c r="D14761" s="158">
        <v>1051.8698260000001</v>
      </c>
      <c r="E14761" s="151">
        <v>5636</v>
      </c>
      <c r="F14761" s="151">
        <v>7</v>
      </c>
      <c r="G14761" s="158">
        <v>62.468362861329432</v>
      </c>
    </row>
    <row r="14762" spans="1:7" x14ac:dyDescent="0.25">
      <c r="A14762" s="147">
        <v>14758</v>
      </c>
      <c r="B14762" s="151">
        <v>21701142227</v>
      </c>
      <c r="C14762" s="151">
        <v>555</v>
      </c>
      <c r="D14762" s="158">
        <v>991.75438740000004</v>
      </c>
      <c r="E14762" s="151">
        <v>10068</v>
      </c>
      <c r="F14762" s="151">
        <v>4</v>
      </c>
      <c r="G14762" s="158">
        <v>32.949247369122155</v>
      </c>
    </row>
    <row r="14763" spans="1:7" x14ac:dyDescent="0.25">
      <c r="A14763" s="147">
        <v>14759</v>
      </c>
      <c r="B14763" s="151">
        <v>21701142228</v>
      </c>
      <c r="C14763" s="151">
        <v>286</v>
      </c>
      <c r="D14763" s="158">
        <v>799.74266220000004</v>
      </c>
      <c r="E14763" s="151">
        <v>14602</v>
      </c>
      <c r="F14763" s="151">
        <v>1</v>
      </c>
      <c r="G14763" s="158">
        <v>2.7507659517783405</v>
      </c>
    </row>
    <row r="14764" spans="1:7" x14ac:dyDescent="0.25">
      <c r="A14764" s="147">
        <v>14760</v>
      </c>
      <c r="B14764" s="151">
        <v>21701142229</v>
      </c>
      <c r="C14764" s="151">
        <v>212</v>
      </c>
      <c r="D14764" s="158">
        <v>1066.016294</v>
      </c>
      <c r="E14764" s="151">
        <v>4290</v>
      </c>
      <c r="F14764" s="151">
        <v>8</v>
      </c>
      <c r="G14764" s="158">
        <v>71.433328893033163</v>
      </c>
    </row>
    <row r="14765" spans="1:7" x14ac:dyDescent="0.25">
      <c r="A14765" s="147">
        <v>14761</v>
      </c>
      <c r="B14765" s="151">
        <v>21701142230</v>
      </c>
      <c r="C14765" s="151">
        <v>229</v>
      </c>
      <c r="D14765" s="158">
        <v>1022.426005</v>
      </c>
      <c r="E14765" s="151">
        <v>8109</v>
      </c>
      <c r="F14765" s="151">
        <v>6</v>
      </c>
      <c r="G14765" s="158">
        <v>45.997069401891565</v>
      </c>
    </row>
    <row r="14766" spans="1:7" x14ac:dyDescent="0.25">
      <c r="A14766" s="147">
        <v>14762</v>
      </c>
      <c r="B14766" s="151">
        <v>21701142231</v>
      </c>
      <c r="C14766" s="151">
        <v>273</v>
      </c>
      <c r="D14766" s="158">
        <v>979.3619625</v>
      </c>
      <c r="E14766" s="151">
        <v>10685</v>
      </c>
      <c r="F14766" s="151">
        <v>4</v>
      </c>
      <c r="G14766" s="158">
        <v>28.839749567070733</v>
      </c>
    </row>
    <row r="14767" spans="1:7" x14ac:dyDescent="0.25">
      <c r="A14767" s="147">
        <v>14763</v>
      </c>
      <c r="B14767" s="151">
        <v>21701142232</v>
      </c>
      <c r="C14767" s="151">
        <v>489</v>
      </c>
      <c r="D14767" s="158">
        <v>914.55020779999995</v>
      </c>
      <c r="E14767" s="151">
        <v>12987</v>
      </c>
      <c r="F14767" s="151">
        <v>2</v>
      </c>
      <c r="G14767" s="158">
        <v>13.507393099773546</v>
      </c>
    </row>
    <row r="14768" spans="1:7" x14ac:dyDescent="0.25">
      <c r="A14768" s="147">
        <v>14764</v>
      </c>
      <c r="B14768" s="151">
        <v>21701142233</v>
      </c>
      <c r="C14768" s="151">
        <v>378</v>
      </c>
      <c r="D14768" s="158">
        <v>892.8047454</v>
      </c>
      <c r="E14768" s="151">
        <v>13473</v>
      </c>
      <c r="F14768" s="151">
        <v>2</v>
      </c>
      <c r="G14768" s="158">
        <v>10.270414280005328</v>
      </c>
    </row>
    <row r="14769" spans="1:7" x14ac:dyDescent="0.25">
      <c r="A14769" s="147">
        <v>14765</v>
      </c>
      <c r="B14769" s="151">
        <v>21701142234</v>
      </c>
      <c r="C14769" s="151">
        <v>477</v>
      </c>
      <c r="D14769" s="158">
        <v>817.09338860000003</v>
      </c>
      <c r="E14769" s="151">
        <v>14475</v>
      </c>
      <c r="F14769" s="151">
        <v>1</v>
      </c>
      <c r="G14769" s="158">
        <v>3.5966431330757955</v>
      </c>
    </row>
    <row r="14770" spans="1:7" x14ac:dyDescent="0.25">
      <c r="A14770" s="147">
        <v>14766</v>
      </c>
      <c r="B14770" s="151">
        <v>21701142235</v>
      </c>
      <c r="C14770" s="151">
        <v>321</v>
      </c>
      <c r="D14770" s="158">
        <v>890.64971909999997</v>
      </c>
      <c r="E14770" s="151">
        <v>13520</v>
      </c>
      <c r="F14770" s="151">
        <v>2</v>
      </c>
      <c r="G14770" s="158">
        <v>9.9573731184228045</v>
      </c>
    </row>
    <row r="14771" spans="1:7" x14ac:dyDescent="0.25">
      <c r="A14771" s="147">
        <v>14767</v>
      </c>
      <c r="B14771" s="151">
        <v>21701142301</v>
      </c>
      <c r="C14771" s="151">
        <v>360</v>
      </c>
      <c r="D14771" s="158">
        <v>1048.404442</v>
      </c>
      <c r="E14771" s="151">
        <v>5956</v>
      </c>
      <c r="F14771" s="151">
        <v>7</v>
      </c>
      <c r="G14771" s="158">
        <v>60.337018782469698</v>
      </c>
    </row>
    <row r="14772" spans="1:7" x14ac:dyDescent="0.25">
      <c r="A14772" s="147">
        <v>14768</v>
      </c>
      <c r="B14772" s="151">
        <v>21701142302</v>
      </c>
      <c r="C14772" s="151">
        <v>274</v>
      </c>
      <c r="D14772" s="158">
        <v>895.82256429999995</v>
      </c>
      <c r="E14772" s="151">
        <v>13408</v>
      </c>
      <c r="F14772" s="151">
        <v>2</v>
      </c>
      <c r="G14772" s="158">
        <v>10.70334354602371</v>
      </c>
    </row>
    <row r="14773" spans="1:7" x14ac:dyDescent="0.25">
      <c r="A14773" s="147">
        <v>14769</v>
      </c>
      <c r="B14773" s="151">
        <v>21701142303</v>
      </c>
      <c r="C14773" s="151">
        <v>311</v>
      </c>
      <c r="D14773" s="158">
        <v>889.74188149999998</v>
      </c>
      <c r="E14773" s="151">
        <v>13542</v>
      </c>
      <c r="F14773" s="151">
        <v>2</v>
      </c>
      <c r="G14773" s="158">
        <v>9.8108432130011991</v>
      </c>
    </row>
    <row r="14774" spans="1:7" x14ac:dyDescent="0.25">
      <c r="A14774" s="147">
        <v>14770</v>
      </c>
      <c r="B14774" s="151">
        <v>21701142304</v>
      </c>
      <c r="C14774" s="151">
        <v>275</v>
      </c>
      <c r="D14774" s="158">
        <v>1036.283441</v>
      </c>
      <c r="E14774" s="151">
        <v>7023</v>
      </c>
      <c r="F14774" s="151">
        <v>6</v>
      </c>
      <c r="G14774" s="158">
        <v>53.230318369521775</v>
      </c>
    </row>
    <row r="14775" spans="1:7" x14ac:dyDescent="0.25">
      <c r="A14775" s="147">
        <v>14771</v>
      </c>
      <c r="B14775" s="151">
        <v>21701142305</v>
      </c>
      <c r="C14775" s="151">
        <v>284</v>
      </c>
      <c r="D14775" s="158">
        <v>914.48486009999999</v>
      </c>
      <c r="E14775" s="151">
        <v>12988</v>
      </c>
      <c r="F14775" s="151">
        <v>2</v>
      </c>
      <c r="G14775" s="158">
        <v>13.500732649527109</v>
      </c>
    </row>
    <row r="14776" spans="1:7" x14ac:dyDescent="0.25">
      <c r="A14776" s="147">
        <v>14772</v>
      </c>
      <c r="B14776" s="151">
        <v>21701142306</v>
      </c>
      <c r="C14776" s="151">
        <v>491</v>
      </c>
      <c r="D14776" s="158">
        <v>891.33544749999999</v>
      </c>
      <c r="E14776" s="151">
        <v>13498</v>
      </c>
      <c r="F14776" s="151">
        <v>2</v>
      </c>
      <c r="G14776" s="158">
        <v>10.103903023844412</v>
      </c>
    </row>
    <row r="14777" spans="1:7" x14ac:dyDescent="0.25">
      <c r="A14777" s="147">
        <v>14773</v>
      </c>
      <c r="B14777" s="151">
        <v>21701142307</v>
      </c>
      <c r="C14777" s="151">
        <v>146</v>
      </c>
      <c r="D14777" s="158">
        <v>1055.4426579999999</v>
      </c>
      <c r="E14777" s="151">
        <v>5299</v>
      </c>
      <c r="F14777" s="151">
        <v>7</v>
      </c>
      <c r="G14777" s="158">
        <v>64.712934594378581</v>
      </c>
    </row>
    <row r="14778" spans="1:7" x14ac:dyDescent="0.25">
      <c r="A14778" s="147">
        <v>14774</v>
      </c>
      <c r="B14778" s="151">
        <v>21701142308</v>
      </c>
      <c r="C14778" s="151">
        <v>287</v>
      </c>
      <c r="D14778" s="158">
        <v>1034.2617760000001</v>
      </c>
      <c r="E14778" s="151">
        <v>7173</v>
      </c>
      <c r="F14778" s="151">
        <v>6</v>
      </c>
      <c r="G14778" s="158">
        <v>52.231250832556285</v>
      </c>
    </row>
    <row r="14779" spans="1:7" x14ac:dyDescent="0.25">
      <c r="A14779" s="147">
        <v>14775</v>
      </c>
      <c r="B14779" s="151">
        <v>21701142309</v>
      </c>
      <c r="C14779" s="151">
        <v>366</v>
      </c>
      <c r="D14779" s="158">
        <v>1019.621849</v>
      </c>
      <c r="E14779" s="151">
        <v>8314</v>
      </c>
      <c r="F14779" s="151">
        <v>5</v>
      </c>
      <c r="G14779" s="158">
        <v>44.631677101372055</v>
      </c>
    </row>
    <row r="14780" spans="1:7" x14ac:dyDescent="0.25">
      <c r="A14780" s="147">
        <v>14776</v>
      </c>
      <c r="B14780" s="151">
        <v>21701142310</v>
      </c>
      <c r="C14780" s="151">
        <v>349</v>
      </c>
      <c r="D14780" s="158">
        <v>1053.9625980000001</v>
      </c>
      <c r="E14780" s="151">
        <v>5465</v>
      </c>
      <c r="F14780" s="151">
        <v>7</v>
      </c>
      <c r="G14780" s="158">
        <v>63.607299853470089</v>
      </c>
    </row>
    <row r="14781" spans="1:7" x14ac:dyDescent="0.25">
      <c r="A14781" s="147">
        <v>14777</v>
      </c>
      <c r="B14781" s="151">
        <v>21701142311</v>
      </c>
      <c r="C14781" s="151">
        <v>246</v>
      </c>
      <c r="D14781" s="158">
        <v>950.26217020000001</v>
      </c>
      <c r="E14781" s="151">
        <v>11937</v>
      </c>
      <c r="F14781" s="151">
        <v>3</v>
      </c>
      <c r="G14781" s="158">
        <v>20.500865858532038</v>
      </c>
    </row>
    <row r="14782" spans="1:7" x14ac:dyDescent="0.25">
      <c r="A14782" s="147">
        <v>14778</v>
      </c>
      <c r="B14782" s="151">
        <v>21701142312</v>
      </c>
      <c r="C14782" s="151">
        <v>223</v>
      </c>
      <c r="D14782" s="158">
        <v>1063.580796</v>
      </c>
      <c r="E14782" s="151">
        <v>4493</v>
      </c>
      <c r="F14782" s="151">
        <v>8</v>
      </c>
      <c r="G14782" s="158">
        <v>70.081257493006532</v>
      </c>
    </row>
    <row r="14783" spans="1:7" x14ac:dyDescent="0.25">
      <c r="A14783" s="147">
        <v>14779</v>
      </c>
      <c r="B14783" s="151">
        <v>21701142313</v>
      </c>
      <c r="C14783" s="151">
        <v>235</v>
      </c>
      <c r="D14783" s="158">
        <v>1020.558533</v>
      </c>
      <c r="E14783" s="151">
        <v>8249</v>
      </c>
      <c r="F14783" s="151">
        <v>5</v>
      </c>
      <c r="G14783" s="158">
        <v>45.064606367390439</v>
      </c>
    </row>
    <row r="14784" spans="1:7" x14ac:dyDescent="0.25">
      <c r="A14784" s="147">
        <v>14780</v>
      </c>
      <c r="B14784" s="151">
        <v>21701142314</v>
      </c>
      <c r="C14784" s="151">
        <v>209</v>
      </c>
      <c r="D14784" s="158">
        <v>1100.697531</v>
      </c>
      <c r="E14784" s="151">
        <v>1370</v>
      </c>
      <c r="F14784" s="151">
        <v>9</v>
      </c>
      <c r="G14784" s="158">
        <v>90.881843612628217</v>
      </c>
    </row>
    <row r="14785" spans="1:7" x14ac:dyDescent="0.25">
      <c r="A14785" s="147">
        <v>14781</v>
      </c>
      <c r="B14785" s="151">
        <v>21701142315</v>
      </c>
      <c r="C14785" s="151">
        <v>349</v>
      </c>
      <c r="D14785" s="158">
        <v>1028.364863</v>
      </c>
      <c r="E14785" s="151">
        <v>7653</v>
      </c>
      <c r="F14785" s="151">
        <v>6</v>
      </c>
      <c r="G14785" s="158">
        <v>49.034234714266681</v>
      </c>
    </row>
    <row r="14786" spans="1:7" x14ac:dyDescent="0.25">
      <c r="A14786" s="147">
        <v>14782</v>
      </c>
      <c r="B14786" s="151">
        <v>21701142316</v>
      </c>
      <c r="C14786" s="151">
        <v>467</v>
      </c>
      <c r="D14786" s="158">
        <v>1077.5978580000001</v>
      </c>
      <c r="E14786" s="151">
        <v>3261</v>
      </c>
      <c r="F14786" s="151">
        <v>8</v>
      </c>
      <c r="G14786" s="158">
        <v>78.28693219661649</v>
      </c>
    </row>
    <row r="14787" spans="1:7" x14ac:dyDescent="0.25">
      <c r="A14787" s="147">
        <v>14783</v>
      </c>
      <c r="B14787" s="151">
        <v>21701142317</v>
      </c>
      <c r="C14787" s="151">
        <v>336</v>
      </c>
      <c r="D14787" s="158">
        <v>1079.5631860000001</v>
      </c>
      <c r="E14787" s="151">
        <v>3079</v>
      </c>
      <c r="F14787" s="151">
        <v>8</v>
      </c>
      <c r="G14787" s="158">
        <v>79.499134141467962</v>
      </c>
    </row>
    <row r="14788" spans="1:7" x14ac:dyDescent="0.25">
      <c r="A14788" s="147">
        <v>14784</v>
      </c>
      <c r="B14788" s="151">
        <v>21701142318</v>
      </c>
      <c r="C14788" s="151">
        <v>165</v>
      </c>
      <c r="D14788" s="158">
        <v>910.00102170000002</v>
      </c>
      <c r="E14788" s="151">
        <v>13102</v>
      </c>
      <c r="F14788" s="151">
        <v>2</v>
      </c>
      <c r="G14788" s="158">
        <v>12.741441321433328</v>
      </c>
    </row>
    <row r="14789" spans="1:7" x14ac:dyDescent="0.25">
      <c r="A14789" s="147">
        <v>14785</v>
      </c>
      <c r="B14789" s="151">
        <v>21701142319</v>
      </c>
      <c r="C14789" s="151">
        <v>304</v>
      </c>
      <c r="D14789" s="158">
        <v>1017.318506</v>
      </c>
      <c r="E14789" s="151">
        <v>8476</v>
      </c>
      <c r="F14789" s="151">
        <v>5</v>
      </c>
      <c r="G14789" s="158">
        <v>43.552684161449314</v>
      </c>
    </row>
    <row r="14790" spans="1:7" x14ac:dyDescent="0.25">
      <c r="A14790" s="147">
        <v>14786</v>
      </c>
      <c r="B14790" s="151">
        <v>21701142320</v>
      </c>
      <c r="C14790" s="151">
        <v>205</v>
      </c>
      <c r="D14790" s="158">
        <v>1085.344531</v>
      </c>
      <c r="E14790" s="151">
        <v>2565</v>
      </c>
      <c r="F14790" s="151">
        <v>9</v>
      </c>
      <c r="G14790" s="158">
        <v>82.922605568136404</v>
      </c>
    </row>
    <row r="14791" spans="1:7" x14ac:dyDescent="0.25">
      <c r="A14791" s="147">
        <v>14787</v>
      </c>
      <c r="B14791" s="151">
        <v>21701142321</v>
      </c>
      <c r="C14791" s="151">
        <v>201</v>
      </c>
      <c r="D14791" s="158">
        <v>1066.7358489999999</v>
      </c>
      <c r="E14791" s="151">
        <v>4215</v>
      </c>
      <c r="F14791" s="151">
        <v>8</v>
      </c>
      <c r="G14791" s="158">
        <v>71.932862661515912</v>
      </c>
    </row>
    <row r="14792" spans="1:7" x14ac:dyDescent="0.25">
      <c r="A14792" s="147">
        <v>14788</v>
      </c>
      <c r="B14792" s="151">
        <v>21701142322</v>
      </c>
      <c r="C14792" s="151">
        <v>227</v>
      </c>
      <c r="D14792" s="158">
        <v>1071.8004169999999</v>
      </c>
      <c r="E14792" s="151">
        <v>3774</v>
      </c>
      <c r="F14792" s="151">
        <v>8</v>
      </c>
      <c r="G14792" s="158">
        <v>74.870121220194491</v>
      </c>
    </row>
    <row r="14793" spans="1:7" x14ac:dyDescent="0.25">
      <c r="A14793" s="147">
        <v>14789</v>
      </c>
      <c r="B14793" s="151">
        <v>21703147101</v>
      </c>
      <c r="C14793" s="151">
        <v>363</v>
      </c>
      <c r="D14793" s="158">
        <v>1022.840639</v>
      </c>
      <c r="E14793" s="151">
        <v>8077</v>
      </c>
      <c r="F14793" s="151">
        <v>6</v>
      </c>
      <c r="G14793" s="158">
        <v>46.210203809777539</v>
      </c>
    </row>
    <row r="14794" spans="1:7" x14ac:dyDescent="0.25">
      <c r="A14794" s="147">
        <v>14790</v>
      </c>
      <c r="B14794" s="151">
        <v>21703147102</v>
      </c>
      <c r="C14794" s="151">
        <v>216</v>
      </c>
      <c r="D14794" s="158">
        <v>1008.022523</v>
      </c>
      <c r="E14794" s="151">
        <v>9116</v>
      </c>
      <c r="F14794" s="151">
        <v>5</v>
      </c>
      <c r="G14794" s="158">
        <v>39.289996003729854</v>
      </c>
    </row>
    <row r="14795" spans="1:7" x14ac:dyDescent="0.25">
      <c r="A14795" s="147">
        <v>14791</v>
      </c>
      <c r="B14795" s="151">
        <v>21703147103</v>
      </c>
      <c r="C14795" s="151">
        <v>288</v>
      </c>
      <c r="D14795" s="158">
        <v>926.45043109999995</v>
      </c>
      <c r="E14795" s="151">
        <v>12705</v>
      </c>
      <c r="F14795" s="151">
        <v>2</v>
      </c>
      <c r="G14795" s="158">
        <v>15.385640069268684</v>
      </c>
    </row>
    <row r="14796" spans="1:7" x14ac:dyDescent="0.25">
      <c r="A14796" s="147">
        <v>14792</v>
      </c>
      <c r="B14796" s="151">
        <v>21703147104</v>
      </c>
      <c r="C14796" s="151">
        <v>326</v>
      </c>
      <c r="D14796" s="158">
        <v>1045.1499020000001</v>
      </c>
      <c r="E14796" s="151">
        <v>6235</v>
      </c>
      <c r="F14796" s="151">
        <v>7</v>
      </c>
      <c r="G14796" s="158">
        <v>58.478753163713868</v>
      </c>
    </row>
    <row r="14797" spans="1:7" x14ac:dyDescent="0.25">
      <c r="A14797" s="147">
        <v>14793</v>
      </c>
      <c r="B14797" s="151">
        <v>21703147105</v>
      </c>
      <c r="C14797" s="151">
        <v>396</v>
      </c>
      <c r="D14797" s="158">
        <v>1011.829592</v>
      </c>
      <c r="E14797" s="151">
        <v>8854</v>
      </c>
      <c r="F14797" s="151">
        <v>5</v>
      </c>
      <c r="G14797" s="158">
        <v>41.035033968296261</v>
      </c>
    </row>
    <row r="14798" spans="1:7" x14ac:dyDescent="0.25">
      <c r="A14798" s="147">
        <v>14794</v>
      </c>
      <c r="B14798" s="151">
        <v>21703147106</v>
      </c>
      <c r="C14798" s="151">
        <v>524</v>
      </c>
      <c r="D14798" s="158">
        <v>962.44891819999998</v>
      </c>
      <c r="E14798" s="151">
        <v>11452</v>
      </c>
      <c r="F14798" s="151">
        <v>3</v>
      </c>
      <c r="G14798" s="158">
        <v>23.731184228053817</v>
      </c>
    </row>
    <row r="14799" spans="1:7" x14ac:dyDescent="0.25">
      <c r="A14799" s="147">
        <v>14795</v>
      </c>
      <c r="B14799" s="151">
        <v>21703147107</v>
      </c>
      <c r="C14799" s="151">
        <v>295</v>
      </c>
      <c r="D14799" s="158">
        <v>938.60569959999998</v>
      </c>
      <c r="E14799" s="151">
        <v>12320</v>
      </c>
      <c r="F14799" s="151">
        <v>3</v>
      </c>
      <c r="G14799" s="158">
        <v>17.949913414146796</v>
      </c>
    </row>
    <row r="14800" spans="1:7" x14ac:dyDescent="0.25">
      <c r="A14800" s="147">
        <v>14796</v>
      </c>
      <c r="B14800" s="151">
        <v>21703147108</v>
      </c>
      <c r="C14800" s="151">
        <v>380</v>
      </c>
      <c r="D14800" s="158">
        <v>944.78260880000005</v>
      </c>
      <c r="E14800" s="151">
        <v>12116</v>
      </c>
      <c r="F14800" s="151">
        <v>3</v>
      </c>
      <c r="G14800" s="158">
        <v>19.308645264419873</v>
      </c>
    </row>
    <row r="14801" spans="1:7" x14ac:dyDescent="0.25">
      <c r="A14801" s="147">
        <v>14797</v>
      </c>
      <c r="B14801" s="151">
        <v>21703147109</v>
      </c>
      <c r="C14801" s="151">
        <v>277</v>
      </c>
      <c r="D14801" s="158">
        <v>1002.5775</v>
      </c>
      <c r="E14801" s="151">
        <v>9473</v>
      </c>
      <c r="F14801" s="151">
        <v>5</v>
      </c>
      <c r="G14801" s="158">
        <v>36.912215265751961</v>
      </c>
    </row>
    <row r="14802" spans="1:7" x14ac:dyDescent="0.25">
      <c r="A14802" s="147">
        <v>14798</v>
      </c>
      <c r="B14802" s="151">
        <v>21703147110</v>
      </c>
      <c r="C14802" s="151">
        <v>209</v>
      </c>
      <c r="D14802" s="158">
        <v>702.67108640000004</v>
      </c>
      <c r="E14802" s="151">
        <v>14927</v>
      </c>
      <c r="F14802" s="151">
        <v>1</v>
      </c>
      <c r="G14802" s="158">
        <v>0.58611962168642595</v>
      </c>
    </row>
    <row r="14803" spans="1:7" x14ac:dyDescent="0.25">
      <c r="A14803" s="147">
        <v>14799</v>
      </c>
      <c r="B14803" s="151">
        <v>21703147111</v>
      </c>
      <c r="C14803" s="151">
        <v>217</v>
      </c>
      <c r="D14803" s="158">
        <v>980.51836820000005</v>
      </c>
      <c r="E14803" s="151">
        <v>10635</v>
      </c>
      <c r="F14803" s="151">
        <v>4</v>
      </c>
      <c r="G14803" s="158">
        <v>29.172772079392566</v>
      </c>
    </row>
    <row r="14804" spans="1:7" x14ac:dyDescent="0.25">
      <c r="A14804" s="147">
        <v>14800</v>
      </c>
      <c r="B14804" s="151">
        <v>21703147201</v>
      </c>
      <c r="C14804" s="151">
        <v>824</v>
      </c>
      <c r="D14804" s="158">
        <v>1029.827411</v>
      </c>
      <c r="E14804" s="151">
        <v>7518</v>
      </c>
      <c r="F14804" s="151">
        <v>6</v>
      </c>
      <c r="G14804" s="158">
        <v>49.933395497535635</v>
      </c>
    </row>
    <row r="14805" spans="1:7" x14ac:dyDescent="0.25">
      <c r="A14805" s="147">
        <v>14801</v>
      </c>
      <c r="B14805" s="151">
        <v>21703147202</v>
      </c>
      <c r="C14805" s="151">
        <v>570</v>
      </c>
      <c r="D14805" s="158">
        <v>932.210643</v>
      </c>
      <c r="E14805" s="151">
        <v>12541</v>
      </c>
      <c r="F14805" s="151">
        <v>2</v>
      </c>
      <c r="G14805" s="158">
        <v>16.477953909684295</v>
      </c>
    </row>
    <row r="14806" spans="1:7" x14ac:dyDescent="0.25">
      <c r="A14806" s="147">
        <v>14802</v>
      </c>
      <c r="B14806" s="151">
        <v>21703147203</v>
      </c>
      <c r="C14806" s="151">
        <v>501</v>
      </c>
      <c r="D14806" s="158">
        <v>956.21642059999999</v>
      </c>
      <c r="E14806" s="151">
        <v>11717</v>
      </c>
      <c r="F14806" s="151">
        <v>3</v>
      </c>
      <c r="G14806" s="158">
        <v>21.966164912748102</v>
      </c>
    </row>
    <row r="14807" spans="1:7" x14ac:dyDescent="0.25">
      <c r="A14807" s="147">
        <v>14803</v>
      </c>
      <c r="B14807" s="151">
        <v>21703147204</v>
      </c>
      <c r="C14807" s="151">
        <v>537</v>
      </c>
      <c r="D14807" s="158">
        <v>948.65906910000001</v>
      </c>
      <c r="E14807" s="151">
        <v>11986</v>
      </c>
      <c r="F14807" s="151">
        <v>3</v>
      </c>
      <c r="G14807" s="158">
        <v>20.174503796456641</v>
      </c>
    </row>
    <row r="14808" spans="1:7" x14ac:dyDescent="0.25">
      <c r="A14808" s="147">
        <v>14804</v>
      </c>
      <c r="B14808" s="151">
        <v>21703147205</v>
      </c>
      <c r="C14808" s="151">
        <v>215</v>
      </c>
      <c r="D14808" s="158">
        <v>933.47837679999998</v>
      </c>
      <c r="E14808" s="151">
        <v>12502</v>
      </c>
      <c r="F14808" s="151">
        <v>3</v>
      </c>
      <c r="G14808" s="158">
        <v>16.737711469295323</v>
      </c>
    </row>
    <row r="14809" spans="1:7" x14ac:dyDescent="0.25">
      <c r="A14809" s="147">
        <v>14805</v>
      </c>
      <c r="B14809" s="151">
        <v>21703147206</v>
      </c>
      <c r="C14809" s="151">
        <v>861</v>
      </c>
      <c r="D14809" s="158">
        <v>1047.7937199999999</v>
      </c>
      <c r="E14809" s="151">
        <v>6003</v>
      </c>
      <c r="F14809" s="151">
        <v>7</v>
      </c>
      <c r="G14809" s="158">
        <v>60.023977620887173</v>
      </c>
    </row>
    <row r="14810" spans="1:7" x14ac:dyDescent="0.25">
      <c r="A14810" s="147">
        <v>14806</v>
      </c>
      <c r="B14810" s="151">
        <v>21703147207</v>
      </c>
      <c r="C14810" s="151">
        <v>378</v>
      </c>
      <c r="D14810" s="158">
        <v>919.42289330000006</v>
      </c>
      <c r="E14810" s="151">
        <v>12875</v>
      </c>
      <c r="F14810" s="151">
        <v>2</v>
      </c>
      <c r="G14810" s="158">
        <v>14.253363527374452</v>
      </c>
    </row>
    <row r="14811" spans="1:7" x14ac:dyDescent="0.25">
      <c r="A14811" s="147">
        <v>14807</v>
      </c>
      <c r="B14811" s="151">
        <v>21703147208</v>
      </c>
      <c r="C14811" s="151">
        <v>672</v>
      </c>
      <c r="D14811" s="158">
        <v>941.74997350000001</v>
      </c>
      <c r="E14811" s="151">
        <v>12221</v>
      </c>
      <c r="F14811" s="151">
        <v>3</v>
      </c>
      <c r="G14811" s="158">
        <v>18.609297988544029</v>
      </c>
    </row>
    <row r="14812" spans="1:7" x14ac:dyDescent="0.25">
      <c r="A14812" s="147">
        <v>14808</v>
      </c>
      <c r="B14812" s="151">
        <v>21703147209</v>
      </c>
      <c r="C14812" s="151">
        <v>350</v>
      </c>
      <c r="D14812" s="158">
        <v>910.60206170000004</v>
      </c>
      <c r="E14812" s="151">
        <v>13089</v>
      </c>
      <c r="F14812" s="151">
        <v>2</v>
      </c>
      <c r="G14812" s="158">
        <v>12.828027174637006</v>
      </c>
    </row>
    <row r="14813" spans="1:7" x14ac:dyDescent="0.25">
      <c r="A14813" s="147">
        <v>14809</v>
      </c>
      <c r="B14813" s="151">
        <v>21703147210</v>
      </c>
      <c r="C14813" s="151">
        <v>452</v>
      </c>
      <c r="D14813" s="158">
        <v>843.80853990000003</v>
      </c>
      <c r="E14813" s="151">
        <v>14205</v>
      </c>
      <c r="F14813" s="151">
        <v>1</v>
      </c>
      <c r="G14813" s="158">
        <v>5.394964699613694</v>
      </c>
    </row>
    <row r="14814" spans="1:7" x14ac:dyDescent="0.25">
      <c r="A14814" s="147">
        <v>14810</v>
      </c>
      <c r="B14814" s="151">
        <v>21703147211</v>
      </c>
      <c r="C14814" s="151">
        <v>661</v>
      </c>
      <c r="D14814" s="158">
        <v>1011.994188</v>
      </c>
      <c r="E14814" s="151">
        <v>8841</v>
      </c>
      <c r="F14814" s="151">
        <v>5</v>
      </c>
      <c r="G14814" s="158">
        <v>41.121619821499934</v>
      </c>
    </row>
    <row r="14815" spans="1:7" x14ac:dyDescent="0.25">
      <c r="A14815" s="147">
        <v>14811</v>
      </c>
      <c r="B14815" s="151">
        <v>21703147212</v>
      </c>
      <c r="C14815" s="151">
        <v>268</v>
      </c>
      <c r="D14815" s="158">
        <v>1068.4368930000001</v>
      </c>
      <c r="E14815" s="151">
        <v>4055</v>
      </c>
      <c r="F14815" s="151">
        <v>8</v>
      </c>
      <c r="G14815" s="158">
        <v>72.998534700945783</v>
      </c>
    </row>
    <row r="14816" spans="1:7" x14ac:dyDescent="0.25">
      <c r="A14816" s="147">
        <v>14812</v>
      </c>
      <c r="B14816" s="151">
        <v>21703147213</v>
      </c>
      <c r="C14816" s="151">
        <v>536</v>
      </c>
      <c r="D14816" s="158">
        <v>854.02548469999999</v>
      </c>
      <c r="E14816" s="151">
        <v>14084</v>
      </c>
      <c r="F14816" s="151">
        <v>1</v>
      </c>
      <c r="G14816" s="158">
        <v>6.2008791794325298</v>
      </c>
    </row>
    <row r="14817" spans="1:7" x14ac:dyDescent="0.25">
      <c r="A14817" s="147">
        <v>14813</v>
      </c>
      <c r="B14817" s="151">
        <v>21703147214</v>
      </c>
      <c r="C14817" s="151">
        <v>312</v>
      </c>
      <c r="D14817" s="158">
        <v>916.4985355</v>
      </c>
      <c r="E14817" s="151">
        <v>12938</v>
      </c>
      <c r="F14817" s="151">
        <v>2</v>
      </c>
      <c r="G14817" s="158">
        <v>13.83375516184894</v>
      </c>
    </row>
    <row r="14818" spans="1:7" x14ac:dyDescent="0.25">
      <c r="A14818" s="147">
        <v>14814</v>
      </c>
      <c r="B14818" s="151">
        <v>21703147215</v>
      </c>
      <c r="C14818" s="151">
        <v>354</v>
      </c>
      <c r="D14818" s="158">
        <v>896.18939190000003</v>
      </c>
      <c r="E14818" s="151">
        <v>13399</v>
      </c>
      <c r="F14818" s="151">
        <v>2</v>
      </c>
      <c r="G14818" s="158">
        <v>10.763287598241641</v>
      </c>
    </row>
    <row r="14819" spans="1:7" x14ac:dyDescent="0.25">
      <c r="A14819" s="147">
        <v>14815</v>
      </c>
      <c r="B14819" s="151">
        <v>21703147216</v>
      </c>
      <c r="C14819" s="151">
        <v>436</v>
      </c>
      <c r="D14819" s="158">
        <v>1009.9594090000001</v>
      </c>
      <c r="E14819" s="151">
        <v>8979</v>
      </c>
      <c r="F14819" s="151">
        <v>5</v>
      </c>
      <c r="G14819" s="158">
        <v>40.202477687491672</v>
      </c>
    </row>
    <row r="14820" spans="1:7" x14ac:dyDescent="0.25">
      <c r="A14820" s="147">
        <v>14816</v>
      </c>
      <c r="B14820" s="151">
        <v>21703147217</v>
      </c>
      <c r="C14820" s="151">
        <v>484</v>
      </c>
      <c r="D14820" s="158">
        <v>952.89061560000005</v>
      </c>
      <c r="E14820" s="151">
        <v>11838</v>
      </c>
      <c r="F14820" s="151">
        <v>3</v>
      </c>
      <c r="G14820" s="158">
        <v>21.160250432929267</v>
      </c>
    </row>
    <row r="14821" spans="1:7" x14ac:dyDescent="0.25">
      <c r="A14821" s="147">
        <v>14817</v>
      </c>
      <c r="B14821" s="151">
        <v>21703147218</v>
      </c>
      <c r="C14821" s="151">
        <v>279</v>
      </c>
      <c r="D14821" s="158">
        <v>966.91976039999997</v>
      </c>
      <c r="E14821" s="151">
        <v>11258</v>
      </c>
      <c r="F14821" s="151">
        <v>3</v>
      </c>
      <c r="G14821" s="158">
        <v>25.023311575862529</v>
      </c>
    </row>
    <row r="14822" spans="1:7" x14ac:dyDescent="0.25">
      <c r="A14822" s="147">
        <v>14818</v>
      </c>
      <c r="B14822" s="151">
        <v>21703147219</v>
      </c>
      <c r="C14822" s="151">
        <v>369</v>
      </c>
      <c r="D14822" s="158">
        <v>937.25923069999999</v>
      </c>
      <c r="E14822" s="151">
        <v>12371</v>
      </c>
      <c r="F14822" s="151">
        <v>3</v>
      </c>
      <c r="G14822" s="158">
        <v>17.610230451578527</v>
      </c>
    </row>
    <row r="14823" spans="1:7" x14ac:dyDescent="0.25">
      <c r="A14823" s="147">
        <v>14819</v>
      </c>
      <c r="B14823" s="151">
        <v>21703147220</v>
      </c>
      <c r="C14823" s="151">
        <v>305</v>
      </c>
      <c r="D14823" s="158">
        <v>911.89690889999997</v>
      </c>
      <c r="E14823" s="151">
        <v>13056</v>
      </c>
      <c r="F14823" s="151">
        <v>2</v>
      </c>
      <c r="G14823" s="158">
        <v>13.047822032769416</v>
      </c>
    </row>
    <row r="14824" spans="1:7" x14ac:dyDescent="0.25">
      <c r="A14824" s="147">
        <v>14820</v>
      </c>
      <c r="B14824" s="151">
        <v>21703147221</v>
      </c>
      <c r="C14824" s="151">
        <v>402</v>
      </c>
      <c r="D14824" s="158">
        <v>733.5262702</v>
      </c>
      <c r="E14824" s="151">
        <v>14874</v>
      </c>
      <c r="F14824" s="151">
        <v>1</v>
      </c>
      <c r="G14824" s="158">
        <v>0.9391234847475689</v>
      </c>
    </row>
    <row r="14825" spans="1:7" x14ac:dyDescent="0.25">
      <c r="A14825" s="147">
        <v>14821</v>
      </c>
      <c r="B14825" s="151">
        <v>21703147222</v>
      </c>
      <c r="C14825" s="151">
        <v>422</v>
      </c>
      <c r="D14825" s="158">
        <v>903.37683089999996</v>
      </c>
      <c r="E14825" s="151">
        <v>13258</v>
      </c>
      <c r="F14825" s="151">
        <v>2</v>
      </c>
      <c r="G14825" s="158">
        <v>11.70241108298921</v>
      </c>
    </row>
    <row r="14826" spans="1:7" x14ac:dyDescent="0.25">
      <c r="A14826" s="147">
        <v>14822</v>
      </c>
      <c r="B14826" s="151">
        <v>21703147223</v>
      </c>
      <c r="C14826" s="151">
        <v>398</v>
      </c>
      <c r="D14826" s="158">
        <v>1015.817853</v>
      </c>
      <c r="E14826" s="151">
        <v>8589</v>
      </c>
      <c r="F14826" s="151">
        <v>5</v>
      </c>
      <c r="G14826" s="158">
        <v>42.800053283601976</v>
      </c>
    </row>
    <row r="14827" spans="1:7" x14ac:dyDescent="0.25">
      <c r="A14827" s="147">
        <v>14823</v>
      </c>
      <c r="B14827" s="151">
        <v>21703147224</v>
      </c>
      <c r="C14827" s="151">
        <v>198</v>
      </c>
      <c r="D14827" s="158">
        <v>962.85883030000002</v>
      </c>
      <c r="E14827" s="151">
        <v>11432</v>
      </c>
      <c r="F14827" s="151">
        <v>3</v>
      </c>
      <c r="G14827" s="158">
        <v>23.86439323298255</v>
      </c>
    </row>
    <row r="14828" spans="1:7" x14ac:dyDescent="0.25">
      <c r="A14828" s="147">
        <v>14824</v>
      </c>
      <c r="B14828" s="151">
        <v>21703147225</v>
      </c>
      <c r="C14828" s="151">
        <v>319</v>
      </c>
      <c r="D14828" s="158">
        <v>954.23641769999995</v>
      </c>
      <c r="E14828" s="151">
        <v>11790</v>
      </c>
      <c r="F14828" s="151">
        <v>3</v>
      </c>
      <c r="G14828" s="158">
        <v>21.479952044758225</v>
      </c>
    </row>
    <row r="14829" spans="1:7" x14ac:dyDescent="0.25">
      <c r="A14829" s="147">
        <v>14825</v>
      </c>
      <c r="B14829" s="151">
        <v>21703147226</v>
      </c>
      <c r="C14829" s="151">
        <v>494</v>
      </c>
      <c r="D14829" s="158">
        <v>741.14105170000005</v>
      </c>
      <c r="E14829" s="151">
        <v>14854</v>
      </c>
      <c r="F14829" s="151">
        <v>1</v>
      </c>
      <c r="G14829" s="158">
        <v>1.072332489676302</v>
      </c>
    </row>
    <row r="14830" spans="1:7" x14ac:dyDescent="0.25">
      <c r="A14830" s="147">
        <v>14826</v>
      </c>
      <c r="B14830" s="151">
        <v>21703147227</v>
      </c>
      <c r="C14830" s="151">
        <v>280</v>
      </c>
      <c r="D14830" s="158">
        <v>947.47007450000001</v>
      </c>
      <c r="E14830" s="151">
        <v>12016</v>
      </c>
      <c r="F14830" s="151">
        <v>3</v>
      </c>
      <c r="G14830" s="158">
        <v>19.974690289063542</v>
      </c>
    </row>
    <row r="14831" spans="1:7" x14ac:dyDescent="0.25">
      <c r="A14831" s="147">
        <v>14827</v>
      </c>
      <c r="B14831" s="151">
        <v>21703147228</v>
      </c>
      <c r="C14831" s="151">
        <v>142</v>
      </c>
      <c r="D14831" s="158">
        <v>1043.4955090000001</v>
      </c>
      <c r="E14831" s="151">
        <v>6387</v>
      </c>
      <c r="F14831" s="151">
        <v>7</v>
      </c>
      <c r="G14831" s="158">
        <v>57.466364726255492</v>
      </c>
    </row>
    <row r="14832" spans="1:7" x14ac:dyDescent="0.25">
      <c r="A14832" s="147">
        <v>14828</v>
      </c>
      <c r="B14832" s="151">
        <v>21703147229</v>
      </c>
      <c r="C14832" s="151">
        <v>226</v>
      </c>
      <c r="D14832" s="158">
        <v>869.45124869999995</v>
      </c>
      <c r="E14832" s="151">
        <v>13871</v>
      </c>
      <c r="F14832" s="151">
        <v>1</v>
      </c>
      <c r="G14832" s="158">
        <v>7.6195550819235374</v>
      </c>
    </row>
    <row r="14833" spans="1:7" x14ac:dyDescent="0.25">
      <c r="A14833" s="147">
        <v>14829</v>
      </c>
      <c r="B14833" s="151">
        <v>21703147230</v>
      </c>
      <c r="C14833" s="151">
        <v>202</v>
      </c>
      <c r="D14833" s="158">
        <v>941.79397759999995</v>
      </c>
      <c r="E14833" s="151">
        <v>12219</v>
      </c>
      <c r="F14833" s="151">
        <v>3</v>
      </c>
      <c r="G14833" s="158">
        <v>18.6226188890369</v>
      </c>
    </row>
    <row r="14834" spans="1:7" x14ac:dyDescent="0.25">
      <c r="A14834" s="147">
        <v>14830</v>
      </c>
      <c r="B14834" s="151">
        <v>21703147231</v>
      </c>
      <c r="C14834" s="151">
        <v>296</v>
      </c>
      <c r="D14834" s="158">
        <v>871.82712419999996</v>
      </c>
      <c r="E14834" s="151">
        <v>13833</v>
      </c>
      <c r="F14834" s="151">
        <v>1</v>
      </c>
      <c r="G14834" s="158">
        <v>7.8726521912881307</v>
      </c>
    </row>
    <row r="14835" spans="1:7" x14ac:dyDescent="0.25">
      <c r="A14835" s="147">
        <v>14831</v>
      </c>
      <c r="B14835" s="151">
        <v>21703147301</v>
      </c>
      <c r="C14835" s="151">
        <v>405</v>
      </c>
      <c r="D14835" s="158">
        <v>1040.2183640000001</v>
      </c>
      <c r="E14835" s="151">
        <v>6685</v>
      </c>
      <c r="F14835" s="151">
        <v>6</v>
      </c>
      <c r="G14835" s="158">
        <v>55.481550552817374</v>
      </c>
    </row>
    <row r="14836" spans="1:7" x14ac:dyDescent="0.25">
      <c r="A14836" s="147">
        <v>14832</v>
      </c>
      <c r="B14836" s="151">
        <v>21703147302</v>
      </c>
      <c r="C14836" s="151">
        <v>275</v>
      </c>
      <c r="D14836" s="158">
        <v>1054.4597369999999</v>
      </c>
      <c r="E14836" s="151">
        <v>5413</v>
      </c>
      <c r="F14836" s="151">
        <v>7</v>
      </c>
      <c r="G14836" s="158">
        <v>63.9536432662848</v>
      </c>
    </row>
    <row r="14837" spans="1:7" x14ac:dyDescent="0.25">
      <c r="A14837" s="147">
        <v>14833</v>
      </c>
      <c r="B14837" s="151">
        <v>21703147303</v>
      </c>
      <c r="C14837" s="151">
        <v>381</v>
      </c>
      <c r="D14837" s="158">
        <v>1027.685753</v>
      </c>
      <c r="E14837" s="151">
        <v>7695</v>
      </c>
      <c r="F14837" s="151">
        <v>6</v>
      </c>
      <c r="G14837" s="158">
        <v>48.754495803916342</v>
      </c>
    </row>
    <row r="14838" spans="1:7" x14ac:dyDescent="0.25">
      <c r="A14838" s="147">
        <v>14834</v>
      </c>
      <c r="B14838" s="151">
        <v>21703147304</v>
      </c>
      <c r="C14838" s="151">
        <v>250</v>
      </c>
      <c r="D14838" s="158">
        <v>1055.3913729999999</v>
      </c>
      <c r="E14838" s="151">
        <v>5309</v>
      </c>
      <c r="F14838" s="151">
        <v>7</v>
      </c>
      <c r="G14838" s="158">
        <v>64.646330091914223</v>
      </c>
    </row>
    <row r="14839" spans="1:7" x14ac:dyDescent="0.25">
      <c r="A14839" s="147">
        <v>14835</v>
      </c>
      <c r="B14839" s="151">
        <v>21703147305</v>
      </c>
      <c r="C14839" s="151">
        <v>480</v>
      </c>
      <c r="D14839" s="158">
        <v>1000.138518</v>
      </c>
      <c r="E14839" s="151">
        <v>9598</v>
      </c>
      <c r="F14839" s="151">
        <v>5</v>
      </c>
      <c r="G14839" s="158">
        <v>36.079658984947386</v>
      </c>
    </row>
    <row r="14840" spans="1:7" x14ac:dyDescent="0.25">
      <c r="A14840" s="147">
        <v>14836</v>
      </c>
      <c r="B14840" s="151">
        <v>21703147306</v>
      </c>
      <c r="C14840" s="151">
        <v>628</v>
      </c>
      <c r="D14840" s="158">
        <v>1064.885781</v>
      </c>
      <c r="E14840" s="151">
        <v>4383</v>
      </c>
      <c r="F14840" s="151">
        <v>8</v>
      </c>
      <c r="G14840" s="158">
        <v>70.81390702011457</v>
      </c>
    </row>
    <row r="14841" spans="1:7" x14ac:dyDescent="0.25">
      <c r="A14841" s="147">
        <v>14837</v>
      </c>
      <c r="B14841" s="151">
        <v>21703147307</v>
      </c>
      <c r="C14841" s="151">
        <v>493</v>
      </c>
      <c r="D14841" s="158">
        <v>1041.7442020000001</v>
      </c>
      <c r="E14841" s="151">
        <v>6563</v>
      </c>
      <c r="F14841" s="151">
        <v>6</v>
      </c>
      <c r="G14841" s="158">
        <v>56.294125482882642</v>
      </c>
    </row>
    <row r="14842" spans="1:7" x14ac:dyDescent="0.25">
      <c r="A14842" s="147">
        <v>14838</v>
      </c>
      <c r="B14842" s="151">
        <v>21703147308</v>
      </c>
      <c r="C14842" s="151">
        <v>183</v>
      </c>
      <c r="D14842" s="158">
        <v>997.42207970000004</v>
      </c>
      <c r="E14842" s="151">
        <v>9760</v>
      </c>
      <c r="F14842" s="151">
        <v>4</v>
      </c>
      <c r="G14842" s="158">
        <v>35.000666045024644</v>
      </c>
    </row>
    <row r="14843" spans="1:7" x14ac:dyDescent="0.25">
      <c r="A14843" s="147">
        <v>14839</v>
      </c>
      <c r="B14843" s="151">
        <v>21703147309</v>
      </c>
      <c r="C14843" s="151">
        <v>203</v>
      </c>
      <c r="D14843" s="158">
        <v>1036.6546659999999</v>
      </c>
      <c r="E14843" s="151">
        <v>6996</v>
      </c>
      <c r="F14843" s="151">
        <v>6</v>
      </c>
      <c r="G14843" s="158">
        <v>53.41015052617557</v>
      </c>
    </row>
    <row r="14844" spans="1:7" x14ac:dyDescent="0.25">
      <c r="A14844" s="147">
        <v>14840</v>
      </c>
      <c r="B14844" s="151">
        <v>21703147310</v>
      </c>
      <c r="C14844" s="151">
        <v>353</v>
      </c>
      <c r="D14844" s="158">
        <v>1066.635943</v>
      </c>
      <c r="E14844" s="151">
        <v>4229</v>
      </c>
      <c r="F14844" s="151">
        <v>8</v>
      </c>
      <c r="G14844" s="158">
        <v>71.839616358065811</v>
      </c>
    </row>
    <row r="14845" spans="1:7" x14ac:dyDescent="0.25">
      <c r="A14845" s="147">
        <v>14841</v>
      </c>
      <c r="B14845" s="151">
        <v>21703147311</v>
      </c>
      <c r="C14845" s="151">
        <v>292</v>
      </c>
      <c r="D14845" s="158">
        <v>996.32819400000005</v>
      </c>
      <c r="E14845" s="151">
        <v>9828</v>
      </c>
      <c r="F14845" s="151">
        <v>4</v>
      </c>
      <c r="G14845" s="158">
        <v>34.547755428266953</v>
      </c>
    </row>
    <row r="14846" spans="1:7" x14ac:dyDescent="0.25">
      <c r="A14846" s="147">
        <v>14842</v>
      </c>
      <c r="B14846" s="151">
        <v>21703147312</v>
      </c>
      <c r="C14846" s="151">
        <v>410</v>
      </c>
      <c r="D14846" s="158">
        <v>997.98315000000002</v>
      </c>
      <c r="E14846" s="151">
        <v>9730</v>
      </c>
      <c r="F14846" s="151">
        <v>4</v>
      </c>
      <c r="G14846" s="158">
        <v>35.200479552417747</v>
      </c>
    </row>
    <row r="14847" spans="1:7" x14ac:dyDescent="0.25">
      <c r="A14847" s="147">
        <v>14843</v>
      </c>
      <c r="B14847" s="151">
        <v>21703147313</v>
      </c>
      <c r="C14847" s="151">
        <v>302</v>
      </c>
      <c r="D14847" s="158">
        <v>975.3807607</v>
      </c>
      <c r="E14847" s="151">
        <v>10891</v>
      </c>
      <c r="F14847" s="151">
        <v>4</v>
      </c>
      <c r="G14847" s="158">
        <v>27.46769681630478</v>
      </c>
    </row>
    <row r="14848" spans="1:7" x14ac:dyDescent="0.25">
      <c r="A14848" s="147">
        <v>14844</v>
      </c>
      <c r="B14848" s="151">
        <v>21703147314</v>
      </c>
      <c r="C14848" s="151">
        <v>217</v>
      </c>
      <c r="D14848" s="158">
        <v>984.75529080000001</v>
      </c>
      <c r="E14848" s="151">
        <v>10427</v>
      </c>
      <c r="F14848" s="151">
        <v>4</v>
      </c>
      <c r="G14848" s="158">
        <v>30.558145730651393</v>
      </c>
    </row>
    <row r="14849" spans="1:7" x14ac:dyDescent="0.25">
      <c r="A14849" s="147">
        <v>14845</v>
      </c>
      <c r="B14849" s="151">
        <v>21703147315</v>
      </c>
      <c r="C14849" s="151">
        <v>305</v>
      </c>
      <c r="D14849" s="158">
        <v>1082.3342279999999</v>
      </c>
      <c r="E14849" s="151">
        <v>2836</v>
      </c>
      <c r="F14849" s="151">
        <v>9</v>
      </c>
      <c r="G14849" s="158">
        <v>81.117623551352068</v>
      </c>
    </row>
    <row r="14850" spans="1:7" x14ac:dyDescent="0.25">
      <c r="A14850" s="147">
        <v>14846</v>
      </c>
      <c r="B14850" s="151">
        <v>21703147316</v>
      </c>
      <c r="C14850" s="151">
        <v>291</v>
      </c>
      <c r="D14850" s="158">
        <v>958.33252100000004</v>
      </c>
      <c r="E14850" s="151">
        <v>11636</v>
      </c>
      <c r="F14850" s="151">
        <v>3</v>
      </c>
      <c r="G14850" s="158">
        <v>22.505661382709473</v>
      </c>
    </row>
    <row r="14851" spans="1:7" x14ac:dyDescent="0.25">
      <c r="A14851" s="147">
        <v>14847</v>
      </c>
      <c r="B14851" s="151">
        <v>21703147317</v>
      </c>
      <c r="C14851" s="151">
        <v>200</v>
      </c>
      <c r="D14851" s="158">
        <v>1017.407745</v>
      </c>
      <c r="E14851" s="151">
        <v>8465</v>
      </c>
      <c r="F14851" s="151">
        <v>5</v>
      </c>
      <c r="G14851" s="158">
        <v>43.625949114160115</v>
      </c>
    </row>
    <row r="14852" spans="1:7" x14ac:dyDescent="0.25">
      <c r="A14852" s="147">
        <v>14848</v>
      </c>
      <c r="B14852" s="151">
        <v>21703147401</v>
      </c>
      <c r="C14852" s="151">
        <v>321</v>
      </c>
      <c r="D14852" s="158">
        <v>870.53207310000005</v>
      </c>
      <c r="E14852" s="151">
        <v>13856</v>
      </c>
      <c r="F14852" s="151">
        <v>1</v>
      </c>
      <c r="G14852" s="158">
        <v>7.7194618356200877</v>
      </c>
    </row>
    <row r="14853" spans="1:7" x14ac:dyDescent="0.25">
      <c r="A14853" s="147">
        <v>14849</v>
      </c>
      <c r="B14853" s="151">
        <v>21703147402</v>
      </c>
      <c r="C14853" s="151">
        <v>343</v>
      </c>
      <c r="D14853" s="158">
        <v>1077.270712</v>
      </c>
      <c r="E14853" s="151">
        <v>3292</v>
      </c>
      <c r="F14853" s="151">
        <v>8</v>
      </c>
      <c r="G14853" s="158">
        <v>78.080458238976959</v>
      </c>
    </row>
    <row r="14854" spans="1:7" x14ac:dyDescent="0.25">
      <c r="A14854" s="147">
        <v>14850</v>
      </c>
      <c r="B14854" s="151">
        <v>21703147403</v>
      </c>
      <c r="C14854" s="151">
        <v>307</v>
      </c>
      <c r="D14854" s="158">
        <v>1049.8523230000001</v>
      </c>
      <c r="E14854" s="151">
        <v>5819</v>
      </c>
      <c r="F14854" s="151">
        <v>7</v>
      </c>
      <c r="G14854" s="158">
        <v>61.249500466231524</v>
      </c>
    </row>
    <row r="14855" spans="1:7" x14ac:dyDescent="0.25">
      <c r="A14855" s="147">
        <v>14851</v>
      </c>
      <c r="B14855" s="151">
        <v>21703147404</v>
      </c>
      <c r="C14855" s="151">
        <v>248</v>
      </c>
      <c r="D14855" s="158">
        <v>873.73241010000004</v>
      </c>
      <c r="E14855" s="151">
        <v>13799</v>
      </c>
      <c r="F14855" s="151">
        <v>2</v>
      </c>
      <c r="G14855" s="158">
        <v>8.0991074996669763</v>
      </c>
    </row>
    <row r="14856" spans="1:7" x14ac:dyDescent="0.25">
      <c r="A14856" s="147">
        <v>14852</v>
      </c>
      <c r="B14856" s="151">
        <v>21703147405</v>
      </c>
      <c r="C14856" s="151">
        <v>283</v>
      </c>
      <c r="D14856" s="158">
        <v>1003.32643</v>
      </c>
      <c r="E14856" s="151">
        <v>9426</v>
      </c>
      <c r="F14856" s="151">
        <v>5</v>
      </c>
      <c r="G14856" s="158">
        <v>37.225256427334486</v>
      </c>
    </row>
    <row r="14857" spans="1:7" x14ac:dyDescent="0.25">
      <c r="A14857" s="147">
        <v>14853</v>
      </c>
      <c r="B14857" s="151">
        <v>21703147406</v>
      </c>
      <c r="C14857" s="151">
        <v>327</v>
      </c>
      <c r="D14857" s="158">
        <v>1025.1197569999999</v>
      </c>
      <c r="E14857" s="151">
        <v>7891</v>
      </c>
      <c r="F14857" s="151">
        <v>6</v>
      </c>
      <c r="G14857" s="158">
        <v>47.449047555614762</v>
      </c>
    </row>
    <row r="14858" spans="1:7" x14ac:dyDescent="0.25">
      <c r="A14858" s="147">
        <v>14854</v>
      </c>
      <c r="B14858" s="151">
        <v>21703147407</v>
      </c>
      <c r="C14858" s="151">
        <v>325</v>
      </c>
      <c r="D14858" s="158">
        <v>1043.8439599999999</v>
      </c>
      <c r="E14858" s="151">
        <v>6353</v>
      </c>
      <c r="F14858" s="151">
        <v>7</v>
      </c>
      <c r="G14858" s="158">
        <v>57.692820034634337</v>
      </c>
    </row>
    <row r="14859" spans="1:7" x14ac:dyDescent="0.25">
      <c r="A14859" s="147">
        <v>14855</v>
      </c>
      <c r="B14859" s="151">
        <v>21703147408</v>
      </c>
      <c r="C14859" s="151">
        <v>207</v>
      </c>
      <c r="D14859" s="158">
        <v>948.76977609999994</v>
      </c>
      <c r="E14859" s="151">
        <v>11983</v>
      </c>
      <c r="F14859" s="151">
        <v>3</v>
      </c>
      <c r="G14859" s="158">
        <v>20.194485147195952</v>
      </c>
    </row>
    <row r="14860" spans="1:7" x14ac:dyDescent="0.25">
      <c r="A14860" s="147">
        <v>14856</v>
      </c>
      <c r="B14860" s="151">
        <v>21703147409</v>
      </c>
      <c r="C14860" s="151">
        <v>488</v>
      </c>
      <c r="D14860" s="158">
        <v>889.56487809999999</v>
      </c>
      <c r="E14860" s="151">
        <v>13547</v>
      </c>
      <c r="F14860" s="151">
        <v>2</v>
      </c>
      <c r="G14860" s="158">
        <v>9.7775409617690165</v>
      </c>
    </row>
    <row r="14861" spans="1:7" x14ac:dyDescent="0.25">
      <c r="A14861" s="147">
        <v>14857</v>
      </c>
      <c r="B14861" s="151">
        <v>21703147410</v>
      </c>
      <c r="C14861" s="151">
        <v>394</v>
      </c>
      <c r="D14861" s="158">
        <v>1022.9105939999999</v>
      </c>
      <c r="E14861" s="151">
        <v>8071</v>
      </c>
      <c r="F14861" s="151">
        <v>6</v>
      </c>
      <c r="G14861" s="158">
        <v>46.250166511256161</v>
      </c>
    </row>
    <row r="14862" spans="1:7" x14ac:dyDescent="0.25">
      <c r="A14862" s="147">
        <v>14858</v>
      </c>
      <c r="B14862" s="151">
        <v>21703147411</v>
      </c>
      <c r="C14862" s="151">
        <v>469</v>
      </c>
      <c r="D14862" s="158">
        <v>853.34643930000004</v>
      </c>
      <c r="E14862" s="151">
        <v>14100</v>
      </c>
      <c r="F14862" s="151">
        <v>1</v>
      </c>
      <c r="G14862" s="158">
        <v>6.0943119754895427</v>
      </c>
    </row>
    <row r="14863" spans="1:7" x14ac:dyDescent="0.25">
      <c r="A14863" s="147">
        <v>14859</v>
      </c>
      <c r="B14863" s="151">
        <v>21703147412</v>
      </c>
      <c r="C14863" s="151">
        <v>192</v>
      </c>
      <c r="D14863" s="158">
        <v>869.99124670000003</v>
      </c>
      <c r="E14863" s="151">
        <v>13861</v>
      </c>
      <c r="F14863" s="151">
        <v>1</v>
      </c>
      <c r="G14863" s="158">
        <v>7.6861595843879043</v>
      </c>
    </row>
    <row r="14864" spans="1:7" x14ac:dyDescent="0.25">
      <c r="A14864" s="147">
        <v>14860</v>
      </c>
      <c r="B14864" s="151">
        <v>21703147413</v>
      </c>
      <c r="C14864" s="151">
        <v>345</v>
      </c>
      <c r="D14864" s="158">
        <v>962.3683284</v>
      </c>
      <c r="E14864" s="151">
        <v>11454</v>
      </c>
      <c r="F14864" s="151">
        <v>3</v>
      </c>
      <c r="G14864" s="158">
        <v>23.717863327560941</v>
      </c>
    </row>
    <row r="14865" spans="1:7" x14ac:dyDescent="0.25">
      <c r="A14865" s="147">
        <v>14861</v>
      </c>
      <c r="B14865" s="151">
        <v>21703147414</v>
      </c>
      <c r="C14865" s="151">
        <v>221</v>
      </c>
      <c r="D14865" s="158">
        <v>895.52389319999997</v>
      </c>
      <c r="E14865" s="151">
        <v>13415</v>
      </c>
      <c r="F14865" s="151">
        <v>2</v>
      </c>
      <c r="G14865" s="158">
        <v>10.656720394298654</v>
      </c>
    </row>
    <row r="14866" spans="1:7" x14ac:dyDescent="0.25">
      <c r="A14866" s="147">
        <v>14862</v>
      </c>
      <c r="B14866" s="151">
        <v>21703147415</v>
      </c>
      <c r="C14866" s="151">
        <v>328</v>
      </c>
      <c r="D14866" s="158">
        <v>908.51826149999999</v>
      </c>
      <c r="E14866" s="151">
        <v>13135</v>
      </c>
      <c r="F14866" s="151">
        <v>2</v>
      </c>
      <c r="G14866" s="158">
        <v>12.52164646330092</v>
      </c>
    </row>
    <row r="14867" spans="1:7" x14ac:dyDescent="0.25">
      <c r="A14867" s="147">
        <v>14863</v>
      </c>
      <c r="B14867" s="151">
        <v>21703147416</v>
      </c>
      <c r="C14867" s="151">
        <v>159</v>
      </c>
      <c r="D14867" s="158">
        <v>1035.4447299999999</v>
      </c>
      <c r="E14867" s="151">
        <v>7087</v>
      </c>
      <c r="F14867" s="151">
        <v>6</v>
      </c>
      <c r="G14867" s="158">
        <v>52.804049553749834</v>
      </c>
    </row>
    <row r="14868" spans="1:7" x14ac:dyDescent="0.25">
      <c r="A14868" s="147">
        <v>14864</v>
      </c>
      <c r="B14868" s="151">
        <v>21703147417</v>
      </c>
      <c r="C14868" s="151">
        <v>229</v>
      </c>
      <c r="D14868" s="158">
        <v>1066.828538</v>
      </c>
      <c r="E14868" s="151">
        <v>4205</v>
      </c>
      <c r="F14868" s="151">
        <v>8</v>
      </c>
      <c r="G14868" s="158">
        <v>71.999467163980285</v>
      </c>
    </row>
    <row r="14869" spans="1:7" x14ac:dyDescent="0.25">
      <c r="A14869" s="147">
        <v>14865</v>
      </c>
      <c r="B14869" s="151">
        <v>21703147418</v>
      </c>
      <c r="C14869" s="151">
        <v>203</v>
      </c>
      <c r="D14869" s="158">
        <v>1008.014334</v>
      </c>
      <c r="E14869" s="151">
        <v>9118</v>
      </c>
      <c r="F14869" s="151">
        <v>5</v>
      </c>
      <c r="G14869" s="158">
        <v>39.276675103236983</v>
      </c>
    </row>
    <row r="14870" spans="1:7" x14ac:dyDescent="0.25">
      <c r="A14870" s="147">
        <v>14866</v>
      </c>
      <c r="B14870" s="151">
        <v>21703147501</v>
      </c>
      <c r="C14870" s="151">
        <v>192</v>
      </c>
      <c r="D14870" s="158">
        <v>952.47965160000001</v>
      </c>
      <c r="E14870" s="151">
        <v>11851</v>
      </c>
      <c r="F14870" s="151">
        <v>3</v>
      </c>
      <c r="G14870" s="158">
        <v>21.073664579725591</v>
      </c>
    </row>
    <row r="14871" spans="1:7" x14ac:dyDescent="0.25">
      <c r="A14871" s="147">
        <v>14867</v>
      </c>
      <c r="B14871" s="151">
        <v>21703147502</v>
      </c>
      <c r="C14871" s="151">
        <v>313</v>
      </c>
      <c r="D14871" s="158">
        <v>1041.3028420000001</v>
      </c>
      <c r="E14871" s="151">
        <v>6601</v>
      </c>
      <c r="F14871" s="151">
        <v>6</v>
      </c>
      <c r="G14871" s="158">
        <v>56.041028373518053</v>
      </c>
    </row>
    <row r="14872" spans="1:7" x14ac:dyDescent="0.25">
      <c r="A14872" s="147">
        <v>14868</v>
      </c>
      <c r="B14872" s="151">
        <v>21703147503</v>
      </c>
      <c r="C14872" s="151">
        <v>420</v>
      </c>
      <c r="D14872" s="158">
        <v>1068.5707199999999</v>
      </c>
      <c r="E14872" s="151">
        <v>4040</v>
      </c>
      <c r="F14872" s="151">
        <v>8</v>
      </c>
      <c r="G14872" s="158">
        <v>73.098441454642341</v>
      </c>
    </row>
    <row r="14873" spans="1:7" x14ac:dyDescent="0.25">
      <c r="A14873" s="147">
        <v>14869</v>
      </c>
      <c r="B14873" s="151">
        <v>21703147504</v>
      </c>
      <c r="C14873" s="151">
        <v>256</v>
      </c>
      <c r="D14873" s="158">
        <v>968.25934319999999</v>
      </c>
      <c r="E14873" s="151">
        <v>11193</v>
      </c>
      <c r="F14873" s="151">
        <v>3</v>
      </c>
      <c r="G14873" s="158">
        <v>25.456240841880913</v>
      </c>
    </row>
    <row r="14874" spans="1:7" x14ac:dyDescent="0.25">
      <c r="A14874" s="147">
        <v>14870</v>
      </c>
      <c r="B14874" s="151">
        <v>21703147505</v>
      </c>
      <c r="C14874" s="151">
        <v>313</v>
      </c>
      <c r="D14874" s="158">
        <v>1017.5819729999999</v>
      </c>
      <c r="E14874" s="151">
        <v>8449</v>
      </c>
      <c r="F14874" s="151">
        <v>5</v>
      </c>
      <c r="G14874" s="158">
        <v>43.732516318103102</v>
      </c>
    </row>
    <row r="14875" spans="1:7" x14ac:dyDescent="0.25">
      <c r="A14875" s="147">
        <v>14871</v>
      </c>
      <c r="B14875" s="151">
        <v>21703147506</v>
      </c>
      <c r="C14875" s="151">
        <v>262</v>
      </c>
      <c r="D14875" s="158">
        <v>1031.362001</v>
      </c>
      <c r="E14875" s="151">
        <v>7387</v>
      </c>
      <c r="F14875" s="151">
        <v>6</v>
      </c>
      <c r="G14875" s="158">
        <v>50.805914479818838</v>
      </c>
    </row>
    <row r="14876" spans="1:7" x14ac:dyDescent="0.25">
      <c r="A14876" s="147">
        <v>14872</v>
      </c>
      <c r="B14876" s="151">
        <v>21703147507</v>
      </c>
      <c r="C14876" s="151">
        <v>312</v>
      </c>
      <c r="D14876" s="158">
        <v>929.60087150000004</v>
      </c>
      <c r="E14876" s="151">
        <v>12618</v>
      </c>
      <c r="F14876" s="151">
        <v>2</v>
      </c>
      <c r="G14876" s="158">
        <v>15.965099240708671</v>
      </c>
    </row>
    <row r="14877" spans="1:7" x14ac:dyDescent="0.25">
      <c r="A14877" s="147">
        <v>14873</v>
      </c>
      <c r="B14877" s="151">
        <v>21703147508</v>
      </c>
      <c r="C14877" s="151">
        <v>231</v>
      </c>
      <c r="D14877" s="158">
        <v>1029.715074</v>
      </c>
      <c r="E14877" s="151">
        <v>7525</v>
      </c>
      <c r="F14877" s="151">
        <v>6</v>
      </c>
      <c r="G14877" s="158">
        <v>49.886772345810577</v>
      </c>
    </row>
    <row r="14878" spans="1:7" x14ac:dyDescent="0.25">
      <c r="A14878" s="147">
        <v>14874</v>
      </c>
      <c r="B14878" s="151">
        <v>21703147509</v>
      </c>
      <c r="C14878" s="151">
        <v>188</v>
      </c>
      <c r="D14878" s="158">
        <v>990.74974420000001</v>
      </c>
      <c r="E14878" s="151">
        <v>10113</v>
      </c>
      <c r="F14878" s="151">
        <v>4</v>
      </c>
      <c r="G14878" s="158">
        <v>32.649527108032508</v>
      </c>
    </row>
    <row r="14879" spans="1:7" x14ac:dyDescent="0.25">
      <c r="A14879" s="147">
        <v>14875</v>
      </c>
      <c r="B14879" s="151">
        <v>21703147510</v>
      </c>
      <c r="C14879" s="151">
        <v>322</v>
      </c>
      <c r="D14879" s="158">
        <v>969.17964259999997</v>
      </c>
      <c r="E14879" s="151">
        <v>11157</v>
      </c>
      <c r="F14879" s="151">
        <v>3</v>
      </c>
      <c r="G14879" s="158">
        <v>25.69601705075263</v>
      </c>
    </row>
    <row r="14880" spans="1:7" x14ac:dyDescent="0.25">
      <c r="A14880" s="147">
        <v>14876</v>
      </c>
      <c r="B14880" s="151">
        <v>21703147511</v>
      </c>
      <c r="C14880" s="151">
        <v>194</v>
      </c>
      <c r="D14880" s="158">
        <v>1077.120981</v>
      </c>
      <c r="E14880" s="151">
        <v>3300</v>
      </c>
      <c r="F14880" s="151">
        <v>8</v>
      </c>
      <c r="G14880" s="158">
        <v>78.027174637005459</v>
      </c>
    </row>
    <row r="14881" spans="1:7" x14ac:dyDescent="0.25">
      <c r="A14881" s="147">
        <v>14877</v>
      </c>
      <c r="B14881" s="151">
        <v>21703147512</v>
      </c>
      <c r="C14881" s="151">
        <v>342</v>
      </c>
      <c r="D14881" s="158">
        <v>1092.252422</v>
      </c>
      <c r="E14881" s="151">
        <v>1991</v>
      </c>
      <c r="F14881" s="151">
        <v>9</v>
      </c>
      <c r="G14881" s="158">
        <v>86.745704009591051</v>
      </c>
    </row>
    <row r="14882" spans="1:7" x14ac:dyDescent="0.25">
      <c r="A14882" s="147">
        <v>14878</v>
      </c>
      <c r="B14882" s="151">
        <v>21703147513</v>
      </c>
      <c r="C14882" s="151">
        <v>276</v>
      </c>
      <c r="D14882" s="158">
        <v>996.74696840000001</v>
      </c>
      <c r="E14882" s="151">
        <v>9799</v>
      </c>
      <c r="F14882" s="151">
        <v>4</v>
      </c>
      <c r="G14882" s="158">
        <v>34.740908485413613</v>
      </c>
    </row>
    <row r="14883" spans="1:7" x14ac:dyDescent="0.25">
      <c r="A14883" s="147">
        <v>14879</v>
      </c>
      <c r="B14883" s="151">
        <v>21703147514</v>
      </c>
      <c r="C14883" s="151">
        <v>259</v>
      </c>
      <c r="D14883" s="158">
        <v>960.41349749999995</v>
      </c>
      <c r="E14883" s="151">
        <v>11545</v>
      </c>
      <c r="F14883" s="151">
        <v>3</v>
      </c>
      <c r="G14883" s="158">
        <v>23.111762355135205</v>
      </c>
    </row>
    <row r="14884" spans="1:7" x14ac:dyDescent="0.25">
      <c r="A14884" s="147">
        <v>14880</v>
      </c>
      <c r="B14884" s="151">
        <v>21703147515</v>
      </c>
      <c r="C14884" s="151">
        <v>280</v>
      </c>
      <c r="D14884" s="158">
        <v>887.31356930000004</v>
      </c>
      <c r="E14884" s="151">
        <v>13576</v>
      </c>
      <c r="F14884" s="151">
        <v>2</v>
      </c>
      <c r="G14884" s="158">
        <v>9.5843879046223517</v>
      </c>
    </row>
    <row r="14885" spans="1:7" x14ac:dyDescent="0.25">
      <c r="A14885" s="147">
        <v>14881</v>
      </c>
      <c r="B14885" s="151">
        <v>21703147516</v>
      </c>
      <c r="C14885" s="151">
        <v>425</v>
      </c>
      <c r="D14885" s="158">
        <v>1027.103601</v>
      </c>
      <c r="E14885" s="151">
        <v>7742</v>
      </c>
      <c r="F14885" s="151">
        <v>6</v>
      </c>
      <c r="G14885" s="158">
        <v>48.441454642333817</v>
      </c>
    </row>
    <row r="14886" spans="1:7" x14ac:dyDescent="0.25">
      <c r="A14886" s="147">
        <v>14882</v>
      </c>
      <c r="B14886" s="151">
        <v>21703147517</v>
      </c>
      <c r="C14886" s="151">
        <v>311</v>
      </c>
      <c r="D14886" s="158">
        <v>1056.7391419999999</v>
      </c>
      <c r="E14886" s="151">
        <v>5178</v>
      </c>
      <c r="F14886" s="151">
        <v>7</v>
      </c>
      <c r="G14886" s="158">
        <v>65.518849074197419</v>
      </c>
    </row>
    <row r="14887" spans="1:7" x14ac:dyDescent="0.25">
      <c r="A14887" s="147">
        <v>14883</v>
      </c>
      <c r="B14887" s="151">
        <v>21703147518</v>
      </c>
      <c r="C14887" s="151">
        <v>206</v>
      </c>
      <c r="D14887" s="158">
        <v>1029.529738</v>
      </c>
      <c r="E14887" s="151">
        <v>7545</v>
      </c>
      <c r="F14887" s="151">
        <v>6</v>
      </c>
      <c r="G14887" s="158">
        <v>49.753563340881847</v>
      </c>
    </row>
    <row r="14888" spans="1:7" x14ac:dyDescent="0.25">
      <c r="A14888" s="147">
        <v>14884</v>
      </c>
      <c r="B14888" s="151">
        <v>21703147519</v>
      </c>
      <c r="C14888" s="151">
        <v>274</v>
      </c>
      <c r="D14888" s="158">
        <v>884.7170046</v>
      </c>
      <c r="E14888" s="151">
        <v>13624</v>
      </c>
      <c r="F14888" s="151">
        <v>2</v>
      </c>
      <c r="G14888" s="158">
        <v>9.2646862927933942</v>
      </c>
    </row>
    <row r="14889" spans="1:7" x14ac:dyDescent="0.25">
      <c r="A14889" s="147">
        <v>14885</v>
      </c>
      <c r="B14889" s="151">
        <v>21703147520</v>
      </c>
      <c r="C14889" s="151">
        <v>235</v>
      </c>
      <c r="D14889" s="158">
        <v>972.92669420000004</v>
      </c>
      <c r="E14889" s="151">
        <v>10997</v>
      </c>
      <c r="F14889" s="151">
        <v>4</v>
      </c>
      <c r="G14889" s="158">
        <v>26.761689090182493</v>
      </c>
    </row>
    <row r="14890" spans="1:7" x14ac:dyDescent="0.25">
      <c r="A14890" s="147">
        <v>14886</v>
      </c>
      <c r="B14890" s="151">
        <v>21703147521</v>
      </c>
      <c r="C14890" s="151">
        <v>183</v>
      </c>
      <c r="D14890" s="158">
        <v>1069.5066119999999</v>
      </c>
      <c r="E14890" s="151">
        <v>3965</v>
      </c>
      <c r="F14890" s="151">
        <v>8</v>
      </c>
      <c r="G14890" s="158">
        <v>73.597975223125076</v>
      </c>
    </row>
    <row r="14891" spans="1:7" x14ac:dyDescent="0.25">
      <c r="A14891" s="147">
        <v>14887</v>
      </c>
      <c r="B14891" s="151">
        <v>21703147522</v>
      </c>
      <c r="C14891" s="151">
        <v>247</v>
      </c>
      <c r="D14891" s="158">
        <v>1024.9299289999999</v>
      </c>
      <c r="E14891" s="151">
        <v>7910</v>
      </c>
      <c r="F14891" s="151">
        <v>6</v>
      </c>
      <c r="G14891" s="158">
        <v>47.32249900093246</v>
      </c>
    </row>
    <row r="14892" spans="1:7" x14ac:dyDescent="0.25">
      <c r="A14892" s="147">
        <v>14888</v>
      </c>
      <c r="B14892" s="151">
        <v>21703147523</v>
      </c>
      <c r="C14892" s="151">
        <v>366</v>
      </c>
      <c r="D14892" s="158">
        <v>1047.9683399999999</v>
      </c>
      <c r="E14892" s="151">
        <v>5989</v>
      </c>
      <c r="F14892" s="151">
        <v>7</v>
      </c>
      <c r="G14892" s="158">
        <v>60.117223924337281</v>
      </c>
    </row>
    <row r="14893" spans="1:7" x14ac:dyDescent="0.25">
      <c r="A14893" s="147">
        <v>14889</v>
      </c>
      <c r="B14893" s="151">
        <v>21703147524</v>
      </c>
      <c r="C14893" s="151">
        <v>239</v>
      </c>
      <c r="D14893" s="158">
        <v>938.5881359</v>
      </c>
      <c r="E14893" s="151">
        <v>12321</v>
      </c>
      <c r="F14893" s="151">
        <v>3</v>
      </c>
      <c r="G14893" s="158">
        <v>17.94325296390036</v>
      </c>
    </row>
    <row r="14894" spans="1:7" x14ac:dyDescent="0.25">
      <c r="A14894" s="147">
        <v>14890</v>
      </c>
      <c r="B14894" s="151">
        <v>21703147525</v>
      </c>
      <c r="C14894" s="151">
        <v>273</v>
      </c>
      <c r="D14894" s="158">
        <v>1070.1175390000001</v>
      </c>
      <c r="E14894" s="151">
        <v>3914</v>
      </c>
      <c r="F14894" s="151">
        <v>8</v>
      </c>
      <c r="G14894" s="158">
        <v>73.937658185693351</v>
      </c>
    </row>
    <row r="14895" spans="1:7" x14ac:dyDescent="0.25">
      <c r="A14895" s="147">
        <v>14891</v>
      </c>
      <c r="B14895" s="151">
        <v>21703147526</v>
      </c>
      <c r="C14895" s="151">
        <v>272</v>
      </c>
      <c r="D14895" s="158">
        <v>1056.625978</v>
      </c>
      <c r="E14895" s="151">
        <v>5184</v>
      </c>
      <c r="F14895" s="151">
        <v>7</v>
      </c>
      <c r="G14895" s="158">
        <v>65.47888637271879</v>
      </c>
    </row>
    <row r="14896" spans="1:7" x14ac:dyDescent="0.25">
      <c r="A14896" s="147">
        <v>14892</v>
      </c>
      <c r="B14896" s="151">
        <v>21703147601</v>
      </c>
      <c r="C14896" s="151">
        <v>580</v>
      </c>
      <c r="D14896" s="158">
        <v>988.20685900000001</v>
      </c>
      <c r="E14896" s="151">
        <v>10251</v>
      </c>
      <c r="F14896" s="151">
        <v>4</v>
      </c>
      <c r="G14896" s="158">
        <v>31.730384974024243</v>
      </c>
    </row>
    <row r="14897" spans="1:7" x14ac:dyDescent="0.25">
      <c r="A14897" s="147">
        <v>14893</v>
      </c>
      <c r="B14897" s="151">
        <v>21703147602</v>
      </c>
      <c r="C14897" s="151">
        <v>257</v>
      </c>
      <c r="D14897" s="158">
        <v>1004.714172</v>
      </c>
      <c r="E14897" s="151">
        <v>9339</v>
      </c>
      <c r="F14897" s="151">
        <v>5</v>
      </c>
      <c r="G14897" s="158">
        <v>37.804715598774479</v>
      </c>
    </row>
    <row r="14898" spans="1:7" x14ac:dyDescent="0.25">
      <c r="A14898" s="147">
        <v>14894</v>
      </c>
      <c r="B14898" s="151">
        <v>21703147603</v>
      </c>
      <c r="C14898" s="151">
        <v>272</v>
      </c>
      <c r="D14898" s="158">
        <v>1049.9001490000001</v>
      </c>
      <c r="E14898" s="151">
        <v>5815</v>
      </c>
      <c r="F14898" s="151">
        <v>7</v>
      </c>
      <c r="G14898" s="158">
        <v>61.27614226721726</v>
      </c>
    </row>
    <row r="14899" spans="1:7" x14ac:dyDescent="0.25">
      <c r="A14899" s="147">
        <v>14895</v>
      </c>
      <c r="B14899" s="151">
        <v>21703147604</v>
      </c>
      <c r="C14899" s="151">
        <v>541</v>
      </c>
      <c r="D14899" s="158">
        <v>972.24462970000002</v>
      </c>
      <c r="E14899" s="151">
        <v>11025</v>
      </c>
      <c r="F14899" s="151">
        <v>4</v>
      </c>
      <c r="G14899" s="158">
        <v>26.575196483282269</v>
      </c>
    </row>
    <row r="14900" spans="1:7" x14ac:dyDescent="0.25">
      <c r="A14900" s="147">
        <v>14896</v>
      </c>
      <c r="B14900" s="151">
        <v>21703147605</v>
      </c>
      <c r="C14900" s="151">
        <v>560</v>
      </c>
      <c r="D14900" s="158">
        <v>951.19457150000005</v>
      </c>
      <c r="E14900" s="151">
        <v>11899</v>
      </c>
      <c r="F14900" s="151">
        <v>3</v>
      </c>
      <c r="G14900" s="158">
        <v>20.75396296789663</v>
      </c>
    </row>
    <row r="14901" spans="1:7" x14ac:dyDescent="0.25">
      <c r="A14901" s="147">
        <v>14897</v>
      </c>
      <c r="B14901" s="151">
        <v>21703147606</v>
      </c>
      <c r="C14901" s="151">
        <v>193</v>
      </c>
      <c r="D14901" s="158">
        <v>1023.078157</v>
      </c>
      <c r="E14901" s="151">
        <v>8054</v>
      </c>
      <c r="F14901" s="151">
        <v>6</v>
      </c>
      <c r="G14901" s="158">
        <v>46.363394165445584</v>
      </c>
    </row>
    <row r="14902" spans="1:7" x14ac:dyDescent="0.25">
      <c r="A14902" s="147">
        <v>14898</v>
      </c>
      <c r="B14902" s="151">
        <v>21703147607</v>
      </c>
      <c r="C14902" s="151">
        <v>550</v>
      </c>
      <c r="D14902" s="158">
        <v>1043.280561</v>
      </c>
      <c r="E14902" s="151">
        <v>6409</v>
      </c>
      <c r="F14902" s="151">
        <v>7</v>
      </c>
      <c r="G14902" s="158">
        <v>57.31983482083389</v>
      </c>
    </row>
    <row r="14903" spans="1:7" x14ac:dyDescent="0.25">
      <c r="A14903" s="147">
        <v>14899</v>
      </c>
      <c r="B14903" s="151">
        <v>21703147608</v>
      </c>
      <c r="C14903" s="151">
        <v>279</v>
      </c>
      <c r="D14903" s="158">
        <v>1075.7452619999999</v>
      </c>
      <c r="E14903" s="151">
        <v>3428</v>
      </c>
      <c r="F14903" s="151">
        <v>8</v>
      </c>
      <c r="G14903" s="158">
        <v>77.174637005461562</v>
      </c>
    </row>
    <row r="14904" spans="1:7" x14ac:dyDescent="0.25">
      <c r="A14904" s="147">
        <v>14900</v>
      </c>
      <c r="B14904" s="151">
        <v>21703147609</v>
      </c>
      <c r="C14904" s="151">
        <v>352</v>
      </c>
      <c r="D14904" s="158">
        <v>1028.966154</v>
      </c>
      <c r="E14904" s="151">
        <v>7590</v>
      </c>
      <c r="F14904" s="151">
        <v>6</v>
      </c>
      <c r="G14904" s="158">
        <v>49.453843079792193</v>
      </c>
    </row>
    <row r="14905" spans="1:7" x14ac:dyDescent="0.25">
      <c r="A14905" s="147">
        <v>14901</v>
      </c>
      <c r="B14905" s="151">
        <v>21703147610</v>
      </c>
      <c r="C14905" s="151">
        <v>418</v>
      </c>
      <c r="D14905" s="158">
        <v>976.29379640000002</v>
      </c>
      <c r="E14905" s="151">
        <v>10849</v>
      </c>
      <c r="F14905" s="151">
        <v>4</v>
      </c>
      <c r="G14905" s="158">
        <v>27.747435726655123</v>
      </c>
    </row>
    <row r="14906" spans="1:7" x14ac:dyDescent="0.25">
      <c r="A14906" s="147">
        <v>14902</v>
      </c>
      <c r="B14906" s="151">
        <v>21704147701</v>
      </c>
      <c r="C14906" s="151">
        <v>168</v>
      </c>
      <c r="D14906" s="158">
        <v>960.26744989999997</v>
      </c>
      <c r="E14906" s="151">
        <v>11553</v>
      </c>
      <c r="F14906" s="151">
        <v>3</v>
      </c>
      <c r="G14906" s="158">
        <v>23.058478753163712</v>
      </c>
    </row>
    <row r="14907" spans="1:7" x14ac:dyDescent="0.25">
      <c r="A14907" s="147">
        <v>14903</v>
      </c>
      <c r="B14907" s="151">
        <v>21704147702</v>
      </c>
      <c r="C14907" s="151">
        <v>207</v>
      </c>
      <c r="D14907" s="158">
        <v>1050.145761</v>
      </c>
      <c r="E14907" s="151">
        <v>5788</v>
      </c>
      <c r="F14907" s="151">
        <v>7</v>
      </c>
      <c r="G14907" s="158">
        <v>61.455974423871055</v>
      </c>
    </row>
    <row r="14908" spans="1:7" x14ac:dyDescent="0.25">
      <c r="A14908" s="147">
        <v>14904</v>
      </c>
      <c r="B14908" s="151">
        <v>21704147703</v>
      </c>
      <c r="C14908" s="151">
        <v>384</v>
      </c>
      <c r="D14908" s="158">
        <v>886.24789799999996</v>
      </c>
      <c r="E14908" s="151">
        <v>13593</v>
      </c>
      <c r="F14908" s="151">
        <v>2</v>
      </c>
      <c r="G14908" s="158">
        <v>9.4711602504329289</v>
      </c>
    </row>
    <row r="14909" spans="1:7" x14ac:dyDescent="0.25">
      <c r="A14909" s="147">
        <v>14905</v>
      </c>
      <c r="B14909" s="151">
        <v>21704147704</v>
      </c>
      <c r="C14909" s="151">
        <v>233</v>
      </c>
      <c r="D14909" s="158">
        <v>1038.4193969999999</v>
      </c>
      <c r="E14909" s="151">
        <v>6838</v>
      </c>
      <c r="F14909" s="151">
        <v>6</v>
      </c>
      <c r="G14909" s="158">
        <v>54.462501665112562</v>
      </c>
    </row>
    <row r="14910" spans="1:7" x14ac:dyDescent="0.25">
      <c r="A14910" s="147">
        <v>14906</v>
      </c>
      <c r="B14910" s="151">
        <v>21704147705</v>
      </c>
      <c r="C14910" s="151">
        <v>214</v>
      </c>
      <c r="D14910" s="158">
        <v>1068.8545750000001</v>
      </c>
      <c r="E14910" s="151">
        <v>4016</v>
      </c>
      <c r="F14910" s="151">
        <v>8</v>
      </c>
      <c r="G14910" s="158">
        <v>73.258292260556814</v>
      </c>
    </row>
    <row r="14911" spans="1:7" x14ac:dyDescent="0.25">
      <c r="A14911" s="147">
        <v>14907</v>
      </c>
      <c r="B14911" s="151">
        <v>21704147706</v>
      </c>
      <c r="C14911" s="151">
        <v>273</v>
      </c>
      <c r="D14911" s="158">
        <v>1001.084324</v>
      </c>
      <c r="E14911" s="151">
        <v>9548</v>
      </c>
      <c r="F14911" s="151">
        <v>5</v>
      </c>
      <c r="G14911" s="158">
        <v>36.412681497269219</v>
      </c>
    </row>
    <row r="14912" spans="1:7" x14ac:dyDescent="0.25">
      <c r="A14912" s="147">
        <v>14908</v>
      </c>
      <c r="B14912" s="151">
        <v>21704147707</v>
      </c>
      <c r="C14912" s="151">
        <v>521</v>
      </c>
      <c r="D14912" s="158">
        <v>1024.4337399999999</v>
      </c>
      <c r="E14912" s="151">
        <v>7951</v>
      </c>
      <c r="F14912" s="151">
        <v>6</v>
      </c>
      <c r="G14912" s="158">
        <v>47.049420540828564</v>
      </c>
    </row>
    <row r="14913" spans="1:7" x14ac:dyDescent="0.25">
      <c r="A14913" s="147">
        <v>14909</v>
      </c>
      <c r="B14913" s="151">
        <v>21704147708</v>
      </c>
      <c r="C14913" s="151">
        <v>384</v>
      </c>
      <c r="D14913" s="158">
        <v>907.13867089999997</v>
      </c>
      <c r="E14913" s="151">
        <v>13167</v>
      </c>
      <c r="F14913" s="151">
        <v>2</v>
      </c>
      <c r="G14913" s="158">
        <v>12.308512055414946</v>
      </c>
    </row>
    <row r="14914" spans="1:7" x14ac:dyDescent="0.25">
      <c r="A14914" s="147">
        <v>14910</v>
      </c>
      <c r="B14914" s="151">
        <v>21704147709</v>
      </c>
      <c r="C14914" s="151">
        <v>377</v>
      </c>
      <c r="D14914" s="158">
        <v>928.67213619999995</v>
      </c>
      <c r="E14914" s="151">
        <v>12643</v>
      </c>
      <c r="F14914" s="151">
        <v>2</v>
      </c>
      <c r="G14914" s="158">
        <v>15.798587984547755</v>
      </c>
    </row>
    <row r="14915" spans="1:7" x14ac:dyDescent="0.25">
      <c r="A14915" s="147">
        <v>14911</v>
      </c>
      <c r="B14915" s="151">
        <v>21704147710</v>
      </c>
      <c r="C14915" s="151">
        <v>258</v>
      </c>
      <c r="D14915" s="158">
        <v>1065.657835</v>
      </c>
      <c r="E14915" s="151">
        <v>4320</v>
      </c>
      <c r="F14915" s="151">
        <v>8</v>
      </c>
      <c r="G14915" s="158">
        <v>71.233515385640061</v>
      </c>
    </row>
    <row r="14916" spans="1:7" x14ac:dyDescent="0.25">
      <c r="A14916" s="147">
        <v>14912</v>
      </c>
      <c r="B14916" s="151">
        <v>21704147711</v>
      </c>
      <c r="C14916" s="151">
        <v>271</v>
      </c>
      <c r="D14916" s="158">
        <v>1051.600271</v>
      </c>
      <c r="E14916" s="151">
        <v>5667</v>
      </c>
      <c r="F14916" s="151">
        <v>7</v>
      </c>
      <c r="G14916" s="158">
        <v>62.261888903689886</v>
      </c>
    </row>
    <row r="14917" spans="1:7" x14ac:dyDescent="0.25">
      <c r="A14917" s="147">
        <v>14913</v>
      </c>
      <c r="B14917" s="151">
        <v>21704147712</v>
      </c>
      <c r="C14917" s="151">
        <v>175</v>
      </c>
      <c r="D14917" s="158">
        <v>1041.150024</v>
      </c>
      <c r="E14917" s="151">
        <v>6611</v>
      </c>
      <c r="F14917" s="151">
        <v>6</v>
      </c>
      <c r="G14917" s="158">
        <v>55.974423871053681</v>
      </c>
    </row>
    <row r="14918" spans="1:7" x14ac:dyDescent="0.25">
      <c r="A14918" s="147">
        <v>14914</v>
      </c>
      <c r="B14918" s="151">
        <v>21704147713</v>
      </c>
      <c r="C14918" s="151">
        <v>439</v>
      </c>
      <c r="D14918" s="158">
        <v>1078.1739230000001</v>
      </c>
      <c r="E14918" s="151">
        <v>3205</v>
      </c>
      <c r="F14918" s="151">
        <v>8</v>
      </c>
      <c r="G14918" s="158">
        <v>78.659917410416952</v>
      </c>
    </row>
    <row r="14919" spans="1:7" x14ac:dyDescent="0.25">
      <c r="A14919" s="147">
        <v>14915</v>
      </c>
      <c r="B14919" s="151">
        <v>21704147714</v>
      </c>
      <c r="C14919" s="151">
        <v>217</v>
      </c>
      <c r="D14919" s="158">
        <v>1044.9039339999999</v>
      </c>
      <c r="E14919" s="151">
        <v>6256</v>
      </c>
      <c r="F14919" s="151">
        <v>7</v>
      </c>
      <c r="G14919" s="158">
        <v>58.338883708538702</v>
      </c>
    </row>
    <row r="14920" spans="1:7" x14ac:dyDescent="0.25">
      <c r="A14920" s="147">
        <v>14916</v>
      </c>
      <c r="B14920" s="151">
        <v>21704147715</v>
      </c>
      <c r="C14920" s="151">
        <v>328</v>
      </c>
      <c r="D14920" s="158">
        <v>1055.2134000000001</v>
      </c>
      <c r="E14920" s="151">
        <v>5327</v>
      </c>
      <c r="F14920" s="151">
        <v>7</v>
      </c>
      <c r="G14920" s="158">
        <v>64.52644198747835</v>
      </c>
    </row>
    <row r="14921" spans="1:7" x14ac:dyDescent="0.25">
      <c r="A14921" s="147">
        <v>14917</v>
      </c>
      <c r="B14921" s="151">
        <v>21704147716</v>
      </c>
      <c r="C14921" s="151">
        <v>369</v>
      </c>
      <c r="D14921" s="158">
        <v>988.66066750000005</v>
      </c>
      <c r="E14921" s="151">
        <v>10228</v>
      </c>
      <c r="F14921" s="151">
        <v>4</v>
      </c>
      <c r="G14921" s="158">
        <v>31.883575329692288</v>
      </c>
    </row>
    <row r="14922" spans="1:7" x14ac:dyDescent="0.25">
      <c r="A14922" s="147">
        <v>14918</v>
      </c>
      <c r="B14922" s="151">
        <v>21704147717</v>
      </c>
      <c r="C14922" s="151">
        <v>297</v>
      </c>
      <c r="D14922" s="158">
        <v>1053.261681</v>
      </c>
      <c r="E14922" s="151">
        <v>5524</v>
      </c>
      <c r="F14922" s="151">
        <v>7</v>
      </c>
      <c r="G14922" s="158">
        <v>63.214333288930334</v>
      </c>
    </row>
    <row r="14923" spans="1:7" x14ac:dyDescent="0.25">
      <c r="A14923" s="147">
        <v>14919</v>
      </c>
      <c r="B14923" s="151">
        <v>21704147718</v>
      </c>
      <c r="C14923" s="151">
        <v>483</v>
      </c>
      <c r="D14923" s="158">
        <v>1020.744343</v>
      </c>
      <c r="E14923" s="151">
        <v>8230</v>
      </c>
      <c r="F14923" s="151">
        <v>5</v>
      </c>
      <c r="G14923" s="158">
        <v>45.191154922072734</v>
      </c>
    </row>
    <row r="14924" spans="1:7" x14ac:dyDescent="0.25">
      <c r="A14924" s="147">
        <v>14920</v>
      </c>
      <c r="B14924" s="151">
        <v>21704147719</v>
      </c>
      <c r="C14924" s="151">
        <v>130</v>
      </c>
      <c r="D14924" s="158">
        <v>1086.0706600000001</v>
      </c>
      <c r="E14924" s="151">
        <v>2507</v>
      </c>
      <c r="F14924" s="151">
        <v>9</v>
      </c>
      <c r="G14924" s="158">
        <v>83.308911682429738</v>
      </c>
    </row>
    <row r="14925" spans="1:7" x14ac:dyDescent="0.25">
      <c r="A14925" s="147">
        <v>14921</v>
      </c>
      <c r="B14925" s="151">
        <v>21704147720</v>
      </c>
      <c r="C14925" s="151">
        <v>248</v>
      </c>
      <c r="D14925" s="158">
        <v>1021.481499</v>
      </c>
      <c r="E14925" s="151">
        <v>8171</v>
      </c>
      <c r="F14925" s="151">
        <v>5</v>
      </c>
      <c r="G14925" s="158">
        <v>45.584121486612496</v>
      </c>
    </row>
    <row r="14926" spans="1:7" x14ac:dyDescent="0.25">
      <c r="A14926" s="147">
        <v>14922</v>
      </c>
      <c r="B14926" s="151">
        <v>21704147721</v>
      </c>
      <c r="C14926" s="151">
        <v>436</v>
      </c>
      <c r="D14926" s="158">
        <v>1040.3365659999999</v>
      </c>
      <c r="E14926" s="151">
        <v>6668</v>
      </c>
      <c r="F14926" s="151">
        <v>6</v>
      </c>
      <c r="G14926" s="158">
        <v>55.59477820700679</v>
      </c>
    </row>
    <row r="14927" spans="1:7" x14ac:dyDescent="0.25">
      <c r="A14927" s="147">
        <v>14923</v>
      </c>
      <c r="B14927" s="151">
        <v>21704147722</v>
      </c>
      <c r="C14927" s="151">
        <v>265</v>
      </c>
      <c r="D14927" s="158">
        <v>1024.6278890000001</v>
      </c>
      <c r="E14927" s="151">
        <v>7931</v>
      </c>
      <c r="F14927" s="151">
        <v>6</v>
      </c>
      <c r="G14927" s="158">
        <v>47.182629545757294</v>
      </c>
    </row>
    <row r="14928" spans="1:7" x14ac:dyDescent="0.25">
      <c r="A14928" s="147">
        <v>14924</v>
      </c>
      <c r="B14928" s="151">
        <v>21704147723</v>
      </c>
      <c r="C14928" s="151">
        <v>279</v>
      </c>
      <c r="D14928" s="158">
        <v>970.95892949999995</v>
      </c>
      <c r="E14928" s="151">
        <v>11071</v>
      </c>
      <c r="F14928" s="151">
        <v>4</v>
      </c>
      <c r="G14928" s="158">
        <v>26.268815771946187</v>
      </c>
    </row>
    <row r="14929" spans="1:7" x14ac:dyDescent="0.25">
      <c r="A14929" s="147">
        <v>14925</v>
      </c>
      <c r="B14929" s="151">
        <v>21704147724</v>
      </c>
      <c r="C14929" s="151">
        <v>64</v>
      </c>
      <c r="D14929" s="158">
        <v>768.47509730000002</v>
      </c>
      <c r="E14929" s="151">
        <v>14768</v>
      </c>
      <c r="F14929" s="151">
        <v>1</v>
      </c>
      <c r="G14929" s="158">
        <v>1.645131210869855</v>
      </c>
    </row>
    <row r="14930" spans="1:7" x14ac:dyDescent="0.25">
      <c r="A14930" s="147">
        <v>14926</v>
      </c>
      <c r="B14930" s="151">
        <v>21704147801</v>
      </c>
      <c r="C14930" s="151">
        <v>288</v>
      </c>
      <c r="D14930" s="158">
        <v>936.77056640000001</v>
      </c>
      <c r="E14930" s="151">
        <v>12393</v>
      </c>
      <c r="F14930" s="151">
        <v>3</v>
      </c>
      <c r="G14930" s="158">
        <v>17.463700546156922</v>
      </c>
    </row>
    <row r="14931" spans="1:7" x14ac:dyDescent="0.25">
      <c r="A14931" s="147">
        <v>14927</v>
      </c>
      <c r="B14931" s="151">
        <v>21704147802</v>
      </c>
      <c r="C14931" s="151">
        <v>669</v>
      </c>
      <c r="D14931" s="158">
        <v>1052.59177</v>
      </c>
      <c r="E14931" s="151">
        <v>5575</v>
      </c>
      <c r="F14931" s="151">
        <v>7</v>
      </c>
      <c r="G14931" s="158">
        <v>62.874650326362058</v>
      </c>
    </row>
    <row r="14932" spans="1:7" x14ac:dyDescent="0.25">
      <c r="A14932" s="147">
        <v>14928</v>
      </c>
      <c r="B14932" s="151">
        <v>21704147803</v>
      </c>
      <c r="C14932" s="151">
        <v>475</v>
      </c>
      <c r="D14932" s="158">
        <v>1010.221876</v>
      </c>
      <c r="E14932" s="151">
        <v>8966</v>
      </c>
      <c r="F14932" s="151">
        <v>5</v>
      </c>
      <c r="G14932" s="158">
        <v>40.289063540695352</v>
      </c>
    </row>
    <row r="14933" spans="1:7" x14ac:dyDescent="0.25">
      <c r="A14933" s="147">
        <v>14929</v>
      </c>
      <c r="B14933" s="151">
        <v>21704147804</v>
      </c>
      <c r="C14933" s="151">
        <v>704</v>
      </c>
      <c r="D14933" s="158">
        <v>1031.9188650000001</v>
      </c>
      <c r="E14933" s="151">
        <v>7341</v>
      </c>
      <c r="F14933" s="151">
        <v>6</v>
      </c>
      <c r="G14933" s="158">
        <v>51.112295191154921</v>
      </c>
    </row>
    <row r="14934" spans="1:7" x14ac:dyDescent="0.25">
      <c r="A14934" s="147">
        <v>14930</v>
      </c>
      <c r="B14934" s="151">
        <v>21704147805</v>
      </c>
      <c r="C14934" s="151">
        <v>326</v>
      </c>
      <c r="D14934" s="158">
        <v>1003.018599</v>
      </c>
      <c r="E14934" s="151">
        <v>9443</v>
      </c>
      <c r="F14934" s="151">
        <v>5</v>
      </c>
      <c r="G14934" s="158">
        <v>37.11202877314507</v>
      </c>
    </row>
    <row r="14935" spans="1:7" x14ac:dyDescent="0.25">
      <c r="A14935" s="147">
        <v>14931</v>
      </c>
      <c r="B14935" s="151">
        <v>21704147806</v>
      </c>
      <c r="C14935" s="151">
        <v>390</v>
      </c>
      <c r="D14935" s="158">
        <v>1081.861713</v>
      </c>
      <c r="E14935" s="151">
        <v>2868</v>
      </c>
      <c r="F14935" s="151">
        <v>9</v>
      </c>
      <c r="G14935" s="158">
        <v>80.904489143466094</v>
      </c>
    </row>
    <row r="14936" spans="1:7" x14ac:dyDescent="0.25">
      <c r="A14936" s="147">
        <v>14932</v>
      </c>
      <c r="B14936" s="151">
        <v>21704147807</v>
      </c>
      <c r="C14936" s="151">
        <v>418</v>
      </c>
      <c r="D14936" s="158">
        <v>1016.6167840000001</v>
      </c>
      <c r="E14936" s="151">
        <v>8533</v>
      </c>
      <c r="F14936" s="151">
        <v>5</v>
      </c>
      <c r="G14936" s="158">
        <v>43.173038497402423</v>
      </c>
    </row>
    <row r="14937" spans="1:7" x14ac:dyDescent="0.25">
      <c r="A14937" s="147">
        <v>14933</v>
      </c>
      <c r="B14937" s="151">
        <v>21704147809</v>
      </c>
      <c r="C14937" s="151">
        <v>352</v>
      </c>
      <c r="D14937" s="158">
        <v>1068.043267</v>
      </c>
      <c r="E14937" s="151">
        <v>4103</v>
      </c>
      <c r="F14937" s="151">
        <v>8</v>
      </c>
      <c r="G14937" s="158">
        <v>72.678833089116821</v>
      </c>
    </row>
    <row r="14938" spans="1:7" x14ac:dyDescent="0.25">
      <c r="A14938" s="147">
        <v>14934</v>
      </c>
      <c r="B14938" s="151">
        <v>21704147810</v>
      </c>
      <c r="C14938" s="151">
        <v>189</v>
      </c>
      <c r="D14938" s="158">
        <v>1083.7726849999999</v>
      </c>
      <c r="E14938" s="151">
        <v>2703</v>
      </c>
      <c r="F14938" s="151">
        <v>9</v>
      </c>
      <c r="G14938" s="158">
        <v>82.00346343412815</v>
      </c>
    </row>
    <row r="14939" spans="1:7" x14ac:dyDescent="0.25">
      <c r="A14939" s="147">
        <v>14935</v>
      </c>
      <c r="B14939" s="151">
        <v>21704147811</v>
      </c>
      <c r="C14939" s="151">
        <v>199</v>
      </c>
      <c r="D14939" s="158">
        <v>1048.230266</v>
      </c>
      <c r="E14939" s="151">
        <v>5966</v>
      </c>
      <c r="F14939" s="151">
        <v>7</v>
      </c>
      <c r="G14939" s="158">
        <v>60.270414280005326</v>
      </c>
    </row>
    <row r="14940" spans="1:7" x14ac:dyDescent="0.25">
      <c r="A14940" s="147">
        <v>14936</v>
      </c>
      <c r="B14940" s="151">
        <v>21704147812</v>
      </c>
      <c r="C14940" s="151">
        <v>456</v>
      </c>
      <c r="D14940" s="158">
        <v>1062.9506140000001</v>
      </c>
      <c r="E14940" s="151">
        <v>4560</v>
      </c>
      <c r="F14940" s="151">
        <v>8</v>
      </c>
      <c r="G14940" s="158">
        <v>69.63500732649527</v>
      </c>
    </row>
    <row r="14941" spans="1:7" x14ac:dyDescent="0.25">
      <c r="A14941" s="147">
        <v>14937</v>
      </c>
      <c r="B14941" s="151">
        <v>21704147813</v>
      </c>
      <c r="C14941" s="151">
        <v>406</v>
      </c>
      <c r="D14941" s="158">
        <v>1030.0673360000001</v>
      </c>
      <c r="E14941" s="151">
        <v>7493</v>
      </c>
      <c r="F14941" s="151">
        <v>6</v>
      </c>
      <c r="G14941" s="158">
        <v>50.099906753696558</v>
      </c>
    </row>
    <row r="14942" spans="1:7" x14ac:dyDescent="0.25">
      <c r="A14942" s="147">
        <v>14938</v>
      </c>
      <c r="B14942" s="151">
        <v>21704147814</v>
      </c>
      <c r="C14942" s="151">
        <v>235</v>
      </c>
      <c r="D14942" s="158">
        <v>1073.495932</v>
      </c>
      <c r="E14942" s="151">
        <v>3626</v>
      </c>
      <c r="F14942" s="151">
        <v>8</v>
      </c>
      <c r="G14942" s="158">
        <v>75.855867856667118</v>
      </c>
    </row>
    <row r="14943" spans="1:7" x14ac:dyDescent="0.25">
      <c r="A14943" s="147">
        <v>14939</v>
      </c>
      <c r="B14943" s="151">
        <v>21704147815</v>
      </c>
      <c r="C14943" s="151">
        <v>423</v>
      </c>
      <c r="D14943" s="158">
        <v>1066.9327929999999</v>
      </c>
      <c r="E14943" s="151">
        <v>4198</v>
      </c>
      <c r="F14943" s="151">
        <v>8</v>
      </c>
      <c r="G14943" s="158">
        <v>72.046090315705342</v>
      </c>
    </row>
    <row r="14944" spans="1:7" x14ac:dyDescent="0.25">
      <c r="A14944" s="147">
        <v>14940</v>
      </c>
      <c r="B14944" s="151">
        <v>21704147816</v>
      </c>
      <c r="C14944" s="151">
        <v>387</v>
      </c>
      <c r="D14944" s="158">
        <v>1068.6650540000001</v>
      </c>
      <c r="E14944" s="151">
        <v>4031</v>
      </c>
      <c r="F14944" s="151">
        <v>8</v>
      </c>
      <c r="G14944" s="158">
        <v>73.15838550686027</v>
      </c>
    </row>
    <row r="14945" spans="1:7" x14ac:dyDescent="0.25">
      <c r="A14945" s="147">
        <v>14941</v>
      </c>
      <c r="B14945" s="151">
        <v>21704147817</v>
      </c>
      <c r="C14945" s="151">
        <v>592</v>
      </c>
      <c r="D14945" s="158">
        <v>1072.6218980000001</v>
      </c>
      <c r="E14945" s="151">
        <v>3703</v>
      </c>
      <c r="F14945" s="151">
        <v>8</v>
      </c>
      <c r="G14945" s="158">
        <v>75.343013187691483</v>
      </c>
    </row>
    <row r="14946" spans="1:7" x14ac:dyDescent="0.25">
      <c r="A14946" s="147">
        <v>14942</v>
      </c>
      <c r="B14946" s="151">
        <v>21704147818</v>
      </c>
      <c r="C14946" s="151">
        <v>167</v>
      </c>
      <c r="D14946" s="158">
        <v>1033.736619</v>
      </c>
      <c r="E14946" s="151">
        <v>7208</v>
      </c>
      <c r="F14946" s="151">
        <v>6</v>
      </c>
      <c r="G14946" s="158">
        <v>51.998135073930996</v>
      </c>
    </row>
    <row r="14947" spans="1:7" x14ac:dyDescent="0.25">
      <c r="A14947" s="147">
        <v>14943</v>
      </c>
      <c r="B14947" s="151">
        <v>21704147819</v>
      </c>
      <c r="C14947" s="151">
        <v>433</v>
      </c>
      <c r="D14947" s="158">
        <v>1048.8432580000001</v>
      </c>
      <c r="E14947" s="151">
        <v>5919</v>
      </c>
      <c r="F14947" s="151">
        <v>7</v>
      </c>
      <c r="G14947" s="158">
        <v>60.583455441587851</v>
      </c>
    </row>
    <row r="14948" spans="1:7" x14ac:dyDescent="0.25">
      <c r="A14948" s="147">
        <v>14944</v>
      </c>
      <c r="B14948" s="151">
        <v>21704147820</v>
      </c>
      <c r="C14948" s="151">
        <v>324</v>
      </c>
      <c r="D14948" s="158">
        <v>1029.089017</v>
      </c>
      <c r="E14948" s="151">
        <v>7579</v>
      </c>
      <c r="F14948" s="151">
        <v>6</v>
      </c>
      <c r="G14948" s="158">
        <v>49.527108032502994</v>
      </c>
    </row>
    <row r="14949" spans="1:7" x14ac:dyDescent="0.25">
      <c r="A14949" s="147">
        <v>14945</v>
      </c>
      <c r="B14949" s="151">
        <v>21704147821</v>
      </c>
      <c r="C14949" s="151">
        <v>387</v>
      </c>
      <c r="D14949" s="158">
        <v>1039.4126000000001</v>
      </c>
      <c r="E14949" s="151">
        <v>6757</v>
      </c>
      <c r="F14949" s="151">
        <v>6</v>
      </c>
      <c r="G14949" s="158">
        <v>55.001998135073926</v>
      </c>
    </row>
    <row r="14950" spans="1:7" x14ac:dyDescent="0.25">
      <c r="A14950" s="147">
        <v>14946</v>
      </c>
      <c r="B14950" s="151">
        <v>21704147822</v>
      </c>
      <c r="C14950" s="151">
        <v>332</v>
      </c>
      <c r="D14950" s="158">
        <v>1052.0754400000001</v>
      </c>
      <c r="E14950" s="151">
        <v>5617</v>
      </c>
      <c r="F14950" s="151">
        <v>7</v>
      </c>
      <c r="G14950" s="158">
        <v>62.594911416011726</v>
      </c>
    </row>
    <row r="14951" spans="1:7" x14ac:dyDescent="0.25">
      <c r="A14951" s="147">
        <v>14947</v>
      </c>
      <c r="B14951" s="151">
        <v>21704147823</v>
      </c>
      <c r="C14951" s="151">
        <v>320</v>
      </c>
      <c r="D14951" s="158">
        <v>1056.982127</v>
      </c>
      <c r="E14951" s="151">
        <v>5151</v>
      </c>
      <c r="F14951" s="151">
        <v>7</v>
      </c>
      <c r="G14951" s="158">
        <v>65.698681230851207</v>
      </c>
    </row>
    <row r="14952" spans="1:7" x14ac:dyDescent="0.25">
      <c r="A14952" s="147">
        <v>14948</v>
      </c>
      <c r="B14952" s="151">
        <v>21704147824</v>
      </c>
      <c r="C14952" s="151">
        <v>276</v>
      </c>
      <c r="D14952" s="158">
        <v>993.14090929999998</v>
      </c>
      <c r="E14952" s="151">
        <v>9993</v>
      </c>
      <c r="F14952" s="151">
        <v>4</v>
      </c>
      <c r="G14952" s="158">
        <v>33.448781137604897</v>
      </c>
    </row>
    <row r="14953" spans="1:7" x14ac:dyDescent="0.25">
      <c r="A14953" s="147">
        <v>14949</v>
      </c>
      <c r="B14953" s="151">
        <v>21704147825</v>
      </c>
      <c r="C14953" s="151">
        <v>465</v>
      </c>
      <c r="D14953" s="158">
        <v>1002.493506</v>
      </c>
      <c r="E14953" s="151">
        <v>9478</v>
      </c>
      <c r="F14953" s="151">
        <v>5</v>
      </c>
      <c r="G14953" s="158">
        <v>36.878913014519782</v>
      </c>
    </row>
    <row r="14954" spans="1:7" x14ac:dyDescent="0.25">
      <c r="A14954" s="147">
        <v>14950</v>
      </c>
      <c r="B14954" s="151">
        <v>21704147826</v>
      </c>
      <c r="C14954" s="151">
        <v>204</v>
      </c>
      <c r="D14954" s="158">
        <v>943.1980069</v>
      </c>
      <c r="E14954" s="151">
        <v>12178</v>
      </c>
      <c r="F14954" s="151">
        <v>3</v>
      </c>
      <c r="G14954" s="158">
        <v>18.895697349140804</v>
      </c>
    </row>
    <row r="14955" spans="1:7" x14ac:dyDescent="0.25">
      <c r="A14955" s="147">
        <v>14951</v>
      </c>
      <c r="B14955" s="151">
        <v>21704147827</v>
      </c>
      <c r="C14955" s="151">
        <v>281</v>
      </c>
      <c r="D14955" s="158">
        <v>1057.899328</v>
      </c>
      <c r="E14955" s="151">
        <v>5048</v>
      </c>
      <c r="F14955" s="151">
        <v>7</v>
      </c>
      <c r="G14955" s="158">
        <v>66.384707606234187</v>
      </c>
    </row>
    <row r="14956" spans="1:7" x14ac:dyDescent="0.25">
      <c r="A14956" s="147">
        <v>14952</v>
      </c>
      <c r="B14956" s="151">
        <v>21704147828</v>
      </c>
      <c r="C14956" s="151">
        <v>323</v>
      </c>
      <c r="D14956" s="158">
        <v>1070.5490500000001</v>
      </c>
      <c r="E14956" s="151">
        <v>3874</v>
      </c>
      <c r="F14956" s="151">
        <v>8</v>
      </c>
      <c r="G14956" s="158">
        <v>74.204076195550812</v>
      </c>
    </row>
    <row r="14957" spans="1:7" x14ac:dyDescent="0.25">
      <c r="A14957" s="147">
        <v>14953</v>
      </c>
      <c r="B14957" s="151">
        <v>21704147901</v>
      </c>
      <c r="C14957" s="151">
        <v>384</v>
      </c>
      <c r="D14957" s="158">
        <v>1076.2495349999999</v>
      </c>
      <c r="E14957" s="151">
        <v>3378</v>
      </c>
      <c r="F14957" s="151">
        <v>8</v>
      </c>
      <c r="G14957" s="158">
        <v>77.507659517783395</v>
      </c>
    </row>
    <row r="14958" spans="1:7" x14ac:dyDescent="0.25">
      <c r="A14958" s="147">
        <v>14954</v>
      </c>
      <c r="B14958" s="151">
        <v>21704147903</v>
      </c>
      <c r="C14958" s="151">
        <v>615</v>
      </c>
      <c r="D14958" s="158">
        <v>998.18185989999995</v>
      </c>
      <c r="E14958" s="151">
        <v>9715</v>
      </c>
      <c r="F14958" s="151">
        <v>4</v>
      </c>
      <c r="G14958" s="158">
        <v>35.300386306114298</v>
      </c>
    </row>
    <row r="14959" spans="1:7" x14ac:dyDescent="0.25">
      <c r="A14959" s="147">
        <v>14955</v>
      </c>
      <c r="B14959" s="151">
        <v>21704147904</v>
      </c>
      <c r="C14959" s="151">
        <v>723</v>
      </c>
      <c r="D14959" s="158">
        <v>1035.274874</v>
      </c>
      <c r="E14959" s="151">
        <v>7099</v>
      </c>
      <c r="F14959" s="151">
        <v>6</v>
      </c>
      <c r="G14959" s="158">
        <v>52.724124150792598</v>
      </c>
    </row>
    <row r="14960" spans="1:7" x14ac:dyDescent="0.25">
      <c r="A14960" s="147">
        <v>14956</v>
      </c>
      <c r="B14960" s="151">
        <v>21704147905</v>
      </c>
      <c r="C14960" s="151">
        <v>409</v>
      </c>
      <c r="D14960" s="158">
        <v>1109.3484639999999</v>
      </c>
      <c r="E14960" s="151">
        <v>870</v>
      </c>
      <c r="F14960" s="151">
        <v>10</v>
      </c>
      <c r="G14960" s="158">
        <v>94.212068735846543</v>
      </c>
    </row>
    <row r="14961" spans="1:7" x14ac:dyDescent="0.25">
      <c r="A14961" s="147">
        <v>14957</v>
      </c>
      <c r="B14961" s="151">
        <v>21704147907</v>
      </c>
      <c r="C14961" s="151">
        <v>328</v>
      </c>
      <c r="D14961" s="158">
        <v>953.31184940000003</v>
      </c>
      <c r="E14961" s="151">
        <v>11821</v>
      </c>
      <c r="F14961" s="151">
        <v>3</v>
      </c>
      <c r="G14961" s="158">
        <v>21.27347808711869</v>
      </c>
    </row>
    <row r="14962" spans="1:7" x14ac:dyDescent="0.25">
      <c r="A14962" s="147">
        <v>14958</v>
      </c>
      <c r="B14962" s="151">
        <v>21704147908</v>
      </c>
      <c r="C14962" s="151">
        <v>596</v>
      </c>
      <c r="D14962" s="158">
        <v>885.29393589999995</v>
      </c>
      <c r="E14962" s="151">
        <v>13612</v>
      </c>
      <c r="F14962" s="151">
        <v>2</v>
      </c>
      <c r="G14962" s="158">
        <v>9.3446116957506327</v>
      </c>
    </row>
    <row r="14963" spans="1:7" x14ac:dyDescent="0.25">
      <c r="A14963" s="147">
        <v>14959</v>
      </c>
      <c r="B14963" s="151">
        <v>21704147909</v>
      </c>
      <c r="C14963" s="151">
        <v>307</v>
      </c>
      <c r="D14963" s="158">
        <v>985.80811400000005</v>
      </c>
      <c r="E14963" s="151">
        <v>10376</v>
      </c>
      <c r="F14963" s="151">
        <v>4</v>
      </c>
      <c r="G14963" s="158">
        <v>30.897828693219665</v>
      </c>
    </row>
    <row r="14964" spans="1:7" x14ac:dyDescent="0.25">
      <c r="A14964" s="147">
        <v>14960</v>
      </c>
      <c r="B14964" s="151">
        <v>21704147910</v>
      </c>
      <c r="C14964" s="151">
        <v>345</v>
      </c>
      <c r="D14964" s="158">
        <v>937.57561029999999</v>
      </c>
      <c r="E14964" s="151">
        <v>12361</v>
      </c>
      <c r="F14964" s="151">
        <v>3</v>
      </c>
      <c r="G14964" s="158">
        <v>17.676834954042896</v>
      </c>
    </row>
    <row r="14965" spans="1:7" x14ac:dyDescent="0.25">
      <c r="A14965" s="147">
        <v>14961</v>
      </c>
      <c r="B14965" s="151">
        <v>21704147911</v>
      </c>
      <c r="C14965" s="151">
        <v>305</v>
      </c>
      <c r="D14965" s="158">
        <v>871.51070219999997</v>
      </c>
      <c r="E14965" s="151">
        <v>13839</v>
      </c>
      <c r="F14965" s="151">
        <v>1</v>
      </c>
      <c r="G14965" s="158">
        <v>7.8326894898095105</v>
      </c>
    </row>
    <row r="14966" spans="1:7" x14ac:dyDescent="0.25">
      <c r="A14966" s="147">
        <v>14962</v>
      </c>
      <c r="B14966" s="151">
        <v>21704147912</v>
      </c>
      <c r="C14966" s="151">
        <v>316</v>
      </c>
      <c r="D14966" s="158">
        <v>1010.108006</v>
      </c>
      <c r="E14966" s="151">
        <v>8971</v>
      </c>
      <c r="F14966" s="151">
        <v>5</v>
      </c>
      <c r="G14966" s="158">
        <v>40.255761289463166</v>
      </c>
    </row>
    <row r="14967" spans="1:7" x14ac:dyDescent="0.25">
      <c r="A14967" s="147">
        <v>14963</v>
      </c>
      <c r="B14967" s="151">
        <v>21704147913</v>
      </c>
      <c r="C14967" s="151">
        <v>415</v>
      </c>
      <c r="D14967" s="158">
        <v>986.98035270000003</v>
      </c>
      <c r="E14967" s="151">
        <v>10323</v>
      </c>
      <c r="F14967" s="151">
        <v>4</v>
      </c>
      <c r="G14967" s="158">
        <v>31.250832556280805</v>
      </c>
    </row>
    <row r="14968" spans="1:7" x14ac:dyDescent="0.25">
      <c r="A14968" s="147">
        <v>14964</v>
      </c>
      <c r="B14968" s="151">
        <v>21704147914</v>
      </c>
      <c r="C14968" s="151">
        <v>595</v>
      </c>
      <c r="D14968" s="158">
        <v>1005.976773</v>
      </c>
      <c r="E14968" s="151">
        <v>9259</v>
      </c>
      <c r="F14968" s="151">
        <v>5</v>
      </c>
      <c r="G14968" s="158">
        <v>38.337551618489407</v>
      </c>
    </row>
    <row r="14969" spans="1:7" x14ac:dyDescent="0.25">
      <c r="A14969" s="147">
        <v>14965</v>
      </c>
      <c r="B14969" s="151">
        <v>21704147915</v>
      </c>
      <c r="C14969" s="151">
        <v>242</v>
      </c>
      <c r="D14969" s="158">
        <v>1081.511919</v>
      </c>
      <c r="E14969" s="151">
        <v>2899</v>
      </c>
      <c r="F14969" s="151">
        <v>9</v>
      </c>
      <c r="G14969" s="158">
        <v>80.698015185826563</v>
      </c>
    </row>
    <row r="14970" spans="1:7" x14ac:dyDescent="0.25">
      <c r="A14970" s="147">
        <v>14966</v>
      </c>
      <c r="B14970" s="151">
        <v>21704147916</v>
      </c>
      <c r="C14970" s="151">
        <v>321</v>
      </c>
      <c r="D14970" s="158">
        <v>1073.287229</v>
      </c>
      <c r="E14970" s="151">
        <v>3641</v>
      </c>
      <c r="F14970" s="151">
        <v>8</v>
      </c>
      <c r="G14970" s="158">
        <v>75.755961102970559</v>
      </c>
    </row>
    <row r="14971" spans="1:7" x14ac:dyDescent="0.25">
      <c r="A14971" s="147">
        <v>14967</v>
      </c>
      <c r="B14971" s="151">
        <v>21704147917</v>
      </c>
      <c r="C14971" s="151">
        <v>282</v>
      </c>
      <c r="D14971" s="158">
        <v>953.59736750000002</v>
      </c>
      <c r="E14971" s="151">
        <v>11813</v>
      </c>
      <c r="F14971" s="151">
        <v>3</v>
      </c>
      <c r="G14971" s="158">
        <v>21.326761689090183</v>
      </c>
    </row>
    <row r="14972" spans="1:7" x14ac:dyDescent="0.25">
      <c r="A14972" s="147">
        <v>14968</v>
      </c>
      <c r="B14972" s="151">
        <v>21704147918</v>
      </c>
      <c r="C14972" s="151">
        <v>410</v>
      </c>
      <c r="D14972" s="158">
        <v>998.55132349999997</v>
      </c>
      <c r="E14972" s="151">
        <v>9695</v>
      </c>
      <c r="F14972" s="151">
        <v>4</v>
      </c>
      <c r="G14972" s="158">
        <v>35.433595311043028</v>
      </c>
    </row>
    <row r="14973" spans="1:7" x14ac:dyDescent="0.25">
      <c r="A14973" s="147">
        <v>14969</v>
      </c>
      <c r="B14973" s="151">
        <v>21704147919</v>
      </c>
      <c r="C14973" s="151">
        <v>412</v>
      </c>
      <c r="D14973" s="158">
        <v>984.52391069999999</v>
      </c>
      <c r="E14973" s="151">
        <v>10439</v>
      </c>
      <c r="F14973" s="151">
        <v>4</v>
      </c>
      <c r="G14973" s="158">
        <v>30.478220327694149</v>
      </c>
    </row>
    <row r="14974" spans="1:7" x14ac:dyDescent="0.25">
      <c r="A14974" s="147">
        <v>14970</v>
      </c>
      <c r="B14974" s="151">
        <v>21704147920</v>
      </c>
      <c r="C14974" s="151">
        <v>514</v>
      </c>
      <c r="D14974" s="158">
        <v>944.429393</v>
      </c>
      <c r="E14974" s="151">
        <v>12129</v>
      </c>
      <c r="F14974" s="151">
        <v>3</v>
      </c>
      <c r="G14974" s="158">
        <v>19.222059411216197</v>
      </c>
    </row>
    <row r="14975" spans="1:7" x14ac:dyDescent="0.25">
      <c r="A14975" s="147">
        <v>14971</v>
      </c>
      <c r="B14975" s="151">
        <v>21704147921</v>
      </c>
      <c r="C14975" s="151">
        <v>390</v>
      </c>
      <c r="D14975" s="158">
        <v>987.15960129999996</v>
      </c>
      <c r="E14975" s="151">
        <v>10317</v>
      </c>
      <c r="F14975" s="151">
        <v>4</v>
      </c>
      <c r="G14975" s="158">
        <v>31.290795257759424</v>
      </c>
    </row>
    <row r="14976" spans="1:7" x14ac:dyDescent="0.25">
      <c r="A14976" s="147">
        <v>14972</v>
      </c>
      <c r="B14976" s="151">
        <v>21704147922</v>
      </c>
      <c r="C14976" s="151">
        <v>407</v>
      </c>
      <c r="D14976" s="158">
        <v>1044.559113</v>
      </c>
      <c r="E14976" s="151">
        <v>6288</v>
      </c>
      <c r="F14976" s="151">
        <v>7</v>
      </c>
      <c r="G14976" s="158">
        <v>58.125749300652728</v>
      </c>
    </row>
    <row r="14977" spans="1:7" x14ac:dyDescent="0.25">
      <c r="A14977" s="147">
        <v>14973</v>
      </c>
      <c r="B14977" s="151">
        <v>21704147923</v>
      </c>
      <c r="C14977" s="151">
        <v>361</v>
      </c>
      <c r="D14977" s="158">
        <v>1059.696776</v>
      </c>
      <c r="E14977" s="151">
        <v>4854</v>
      </c>
      <c r="F14977" s="151">
        <v>7</v>
      </c>
      <c r="G14977" s="158">
        <v>67.676834954042903</v>
      </c>
    </row>
    <row r="14978" spans="1:7" x14ac:dyDescent="0.25">
      <c r="A14978" s="147">
        <v>14974</v>
      </c>
      <c r="B14978" s="151">
        <v>21704147924</v>
      </c>
      <c r="C14978" s="151">
        <v>292</v>
      </c>
      <c r="D14978" s="158">
        <v>1047.774259</v>
      </c>
      <c r="E14978" s="151">
        <v>6006</v>
      </c>
      <c r="F14978" s="151">
        <v>7</v>
      </c>
      <c r="G14978" s="158">
        <v>60.003996270147866</v>
      </c>
    </row>
    <row r="14979" spans="1:7" x14ac:dyDescent="0.25">
      <c r="A14979" s="147">
        <v>14975</v>
      </c>
      <c r="B14979" s="151">
        <v>21704147925</v>
      </c>
      <c r="C14979" s="151">
        <v>365</v>
      </c>
      <c r="D14979" s="158">
        <v>903.05283029999998</v>
      </c>
      <c r="E14979" s="151">
        <v>13265</v>
      </c>
      <c r="F14979" s="151">
        <v>2</v>
      </c>
      <c r="G14979" s="158">
        <v>11.655787931264154</v>
      </c>
    </row>
    <row r="14980" spans="1:7" x14ac:dyDescent="0.25">
      <c r="A14980" s="147">
        <v>14976</v>
      </c>
      <c r="B14980" s="151">
        <v>21704147926</v>
      </c>
      <c r="C14980" s="151">
        <v>414</v>
      </c>
      <c r="D14980" s="158">
        <v>1063.929541</v>
      </c>
      <c r="E14980" s="151">
        <v>4458</v>
      </c>
      <c r="F14980" s="151">
        <v>8</v>
      </c>
      <c r="G14980" s="158">
        <v>70.314373251631807</v>
      </c>
    </row>
    <row r="14981" spans="1:7" x14ac:dyDescent="0.25">
      <c r="A14981" s="147">
        <v>14977</v>
      </c>
      <c r="B14981" s="151">
        <v>21704147927</v>
      </c>
      <c r="C14981" s="151">
        <v>434</v>
      </c>
      <c r="D14981" s="158">
        <v>917.05552880000005</v>
      </c>
      <c r="E14981" s="151">
        <v>12927</v>
      </c>
      <c r="F14981" s="151">
        <v>2</v>
      </c>
      <c r="G14981" s="158">
        <v>13.907020114559746</v>
      </c>
    </row>
    <row r="14982" spans="1:7" x14ac:dyDescent="0.25">
      <c r="A14982" s="147">
        <v>14978</v>
      </c>
      <c r="B14982" s="151">
        <v>21704147928</v>
      </c>
      <c r="C14982" s="151">
        <v>411</v>
      </c>
      <c r="D14982" s="158">
        <v>560.45064339999999</v>
      </c>
      <c r="E14982" s="151">
        <v>14979</v>
      </c>
      <c r="F14982" s="151">
        <v>1</v>
      </c>
      <c r="G14982" s="158">
        <v>0.23977620887171971</v>
      </c>
    </row>
    <row r="14983" spans="1:7" x14ac:dyDescent="0.25">
      <c r="A14983" s="147">
        <v>14979</v>
      </c>
      <c r="B14983" s="151">
        <v>21704147929</v>
      </c>
      <c r="C14983" s="151">
        <v>495</v>
      </c>
      <c r="D14983" s="158">
        <v>1079.8454340000001</v>
      </c>
      <c r="E14983" s="151">
        <v>3048</v>
      </c>
      <c r="F14983" s="151">
        <v>9</v>
      </c>
      <c r="G14983" s="158">
        <v>79.705608099107494</v>
      </c>
    </row>
    <row r="14984" spans="1:7" x14ac:dyDescent="0.25">
      <c r="A14984" s="147">
        <v>14980</v>
      </c>
      <c r="B14984" s="151">
        <v>21704147930</v>
      </c>
      <c r="C14984" s="151">
        <v>556</v>
      </c>
      <c r="D14984" s="158">
        <v>839.87845779999998</v>
      </c>
      <c r="E14984" s="151">
        <v>14241</v>
      </c>
      <c r="F14984" s="151">
        <v>1</v>
      </c>
      <c r="G14984" s="158">
        <v>5.1551884907419741</v>
      </c>
    </row>
    <row r="14985" spans="1:7" x14ac:dyDescent="0.25">
      <c r="A14985" s="147">
        <v>14981</v>
      </c>
      <c r="B14985" s="151">
        <v>21704147931</v>
      </c>
      <c r="C14985" s="151">
        <v>438</v>
      </c>
      <c r="D14985" s="158">
        <v>1062.360925</v>
      </c>
      <c r="E14985" s="151">
        <v>4616</v>
      </c>
      <c r="F14985" s="151">
        <v>8</v>
      </c>
      <c r="G14985" s="158">
        <v>69.262022112694822</v>
      </c>
    </row>
    <row r="14986" spans="1:7" x14ac:dyDescent="0.25">
      <c r="A14986" s="147">
        <v>14982</v>
      </c>
      <c r="B14986" s="151">
        <v>21704147932</v>
      </c>
      <c r="C14986" s="151">
        <v>577</v>
      </c>
      <c r="D14986" s="158">
        <v>1036.1335180000001</v>
      </c>
      <c r="E14986" s="151">
        <v>7032</v>
      </c>
      <c r="F14986" s="151">
        <v>6</v>
      </c>
      <c r="G14986" s="158">
        <v>53.170374317303846</v>
      </c>
    </row>
    <row r="14987" spans="1:7" x14ac:dyDescent="0.25">
      <c r="A14987" s="147">
        <v>14983</v>
      </c>
      <c r="B14987" s="151">
        <v>21704147933</v>
      </c>
      <c r="C14987" s="151">
        <v>455</v>
      </c>
      <c r="D14987" s="158">
        <v>1017.48894</v>
      </c>
      <c r="E14987" s="151">
        <v>8459</v>
      </c>
      <c r="F14987" s="151">
        <v>5</v>
      </c>
      <c r="G14987" s="158">
        <v>43.665911815638736</v>
      </c>
    </row>
    <row r="14988" spans="1:7" x14ac:dyDescent="0.25">
      <c r="A14988" s="147">
        <v>14984</v>
      </c>
      <c r="B14988" s="151">
        <v>21704147934</v>
      </c>
      <c r="C14988" s="151">
        <v>471</v>
      </c>
      <c r="D14988" s="158">
        <v>831.42402489999995</v>
      </c>
      <c r="E14988" s="151">
        <v>14338</v>
      </c>
      <c r="F14988" s="151">
        <v>1</v>
      </c>
      <c r="G14988" s="158">
        <v>4.5091248168376179</v>
      </c>
    </row>
    <row r="14989" spans="1:7" x14ac:dyDescent="0.25">
      <c r="A14989" s="147">
        <v>14985</v>
      </c>
      <c r="B14989" s="151">
        <v>21704147935</v>
      </c>
      <c r="C14989" s="151">
        <v>409</v>
      </c>
      <c r="D14989" s="158">
        <v>1062.340029</v>
      </c>
      <c r="E14989" s="151">
        <v>4619</v>
      </c>
      <c r="F14989" s="151">
        <v>8</v>
      </c>
      <c r="G14989" s="158">
        <v>69.242040761955508</v>
      </c>
    </row>
    <row r="14990" spans="1:7" x14ac:dyDescent="0.25">
      <c r="A14990" s="147">
        <v>14986</v>
      </c>
      <c r="B14990" s="151">
        <v>21704147936</v>
      </c>
      <c r="C14990" s="151">
        <v>339</v>
      </c>
      <c r="D14990" s="158">
        <v>941.6360009</v>
      </c>
      <c r="E14990" s="151">
        <v>12224</v>
      </c>
      <c r="F14990" s="151">
        <v>3</v>
      </c>
      <c r="G14990" s="158">
        <v>18.589316637804714</v>
      </c>
    </row>
    <row r="14991" spans="1:7" x14ac:dyDescent="0.25">
      <c r="A14991" s="147">
        <v>14987</v>
      </c>
      <c r="B14991" s="151">
        <v>21704147937</v>
      </c>
      <c r="C14991" s="151">
        <v>434</v>
      </c>
      <c r="D14991" s="158">
        <v>966.41352300000005</v>
      </c>
      <c r="E14991" s="151">
        <v>11282</v>
      </c>
      <c r="F14991" s="151">
        <v>3</v>
      </c>
      <c r="G14991" s="158">
        <v>24.863460769948048</v>
      </c>
    </row>
    <row r="14992" spans="1:7" x14ac:dyDescent="0.25">
      <c r="A14992" s="147">
        <v>14988</v>
      </c>
      <c r="B14992" s="151">
        <v>21704147938</v>
      </c>
      <c r="C14992" s="151">
        <v>368</v>
      </c>
      <c r="D14992" s="158">
        <v>963.97518639999998</v>
      </c>
      <c r="E14992" s="151">
        <v>11378</v>
      </c>
      <c r="F14992" s="151">
        <v>3</v>
      </c>
      <c r="G14992" s="158">
        <v>24.22405754629013</v>
      </c>
    </row>
    <row r="14993" spans="1:7" x14ac:dyDescent="0.25">
      <c r="A14993" s="147">
        <v>14989</v>
      </c>
      <c r="B14993" s="151">
        <v>21704147939</v>
      </c>
      <c r="C14993" s="151">
        <v>266</v>
      </c>
      <c r="D14993" s="158">
        <v>976.97608519999994</v>
      </c>
      <c r="E14993" s="151">
        <v>10811</v>
      </c>
      <c r="F14993" s="151">
        <v>4</v>
      </c>
      <c r="G14993" s="158">
        <v>28.000532836019715</v>
      </c>
    </row>
    <row r="14994" spans="1:7" x14ac:dyDescent="0.25">
      <c r="A14994" s="147">
        <v>14990</v>
      </c>
      <c r="B14994" s="151">
        <v>21704147941</v>
      </c>
      <c r="C14994" s="151">
        <v>249</v>
      </c>
      <c r="D14994" s="158">
        <v>898.37853949999999</v>
      </c>
      <c r="E14994" s="151">
        <v>13363</v>
      </c>
      <c r="F14994" s="151">
        <v>2</v>
      </c>
      <c r="G14994" s="158">
        <v>11.003063807113362</v>
      </c>
    </row>
    <row r="14995" spans="1:7" x14ac:dyDescent="0.25">
      <c r="A14995" s="147">
        <v>14991</v>
      </c>
      <c r="B14995" s="151">
        <v>21704147942</v>
      </c>
      <c r="C14995" s="151">
        <v>471</v>
      </c>
      <c r="D14995" s="158">
        <v>1039.8917690000001</v>
      </c>
      <c r="E14995" s="151">
        <v>6716</v>
      </c>
      <c r="F14995" s="151">
        <v>6</v>
      </c>
      <c r="G14995" s="158">
        <v>55.275076595177829</v>
      </c>
    </row>
    <row r="14996" spans="1:7" x14ac:dyDescent="0.25">
      <c r="A14996" s="147">
        <v>14992</v>
      </c>
      <c r="B14996" s="151">
        <v>21704147944</v>
      </c>
      <c r="C14996" s="151">
        <v>455</v>
      </c>
      <c r="D14996" s="158">
        <v>1037.4679510000001</v>
      </c>
      <c r="E14996" s="151">
        <v>6932</v>
      </c>
      <c r="F14996" s="151">
        <v>6</v>
      </c>
      <c r="G14996" s="158">
        <v>53.836419341947519</v>
      </c>
    </row>
    <row r="14997" spans="1:7" x14ac:dyDescent="0.25">
      <c r="A14997" s="147">
        <v>14993</v>
      </c>
      <c r="B14997" s="151">
        <v>21704147945</v>
      </c>
      <c r="C14997" s="151">
        <v>296</v>
      </c>
      <c r="D14997" s="158">
        <v>1080.0701799999999</v>
      </c>
      <c r="E14997" s="151">
        <v>3035</v>
      </c>
      <c r="F14997" s="151">
        <v>9</v>
      </c>
      <c r="G14997" s="158">
        <v>79.79219395231118</v>
      </c>
    </row>
    <row r="14998" spans="1:7" x14ac:dyDescent="0.25">
      <c r="A14998" s="147">
        <v>14994</v>
      </c>
      <c r="B14998" s="151">
        <v>21704147946</v>
      </c>
      <c r="C14998" s="151">
        <v>464</v>
      </c>
      <c r="D14998" s="158">
        <v>994.78348149999999</v>
      </c>
      <c r="E14998" s="151">
        <v>9913</v>
      </c>
      <c r="F14998" s="151">
        <v>4</v>
      </c>
      <c r="G14998" s="158">
        <v>33.981617157319832</v>
      </c>
    </row>
    <row r="14999" spans="1:7" x14ac:dyDescent="0.25">
      <c r="A14999" s="147">
        <v>14995</v>
      </c>
      <c r="B14999" s="151">
        <v>21704147947</v>
      </c>
      <c r="C14999" s="151">
        <v>255</v>
      </c>
      <c r="D14999" s="158">
        <v>954.69905000000006</v>
      </c>
      <c r="E14999" s="151">
        <v>11773</v>
      </c>
      <c r="F14999" s="151">
        <v>3</v>
      </c>
      <c r="G14999" s="158">
        <v>21.593179698947647</v>
      </c>
    </row>
    <row r="15000" spans="1:7" x14ac:dyDescent="0.25">
      <c r="A15000" s="147">
        <v>14996</v>
      </c>
      <c r="B15000" s="151">
        <v>21704147948</v>
      </c>
      <c r="C15000" s="151">
        <v>238</v>
      </c>
      <c r="D15000" s="158">
        <v>1012.29582</v>
      </c>
      <c r="E15000" s="151">
        <v>8820</v>
      </c>
      <c r="F15000" s="151">
        <v>5</v>
      </c>
      <c r="G15000" s="158">
        <v>41.2614892766751</v>
      </c>
    </row>
    <row r="15001" spans="1:7" x14ac:dyDescent="0.25">
      <c r="A15001" s="147">
        <v>14997</v>
      </c>
      <c r="B15001" s="151">
        <v>21704147949</v>
      </c>
      <c r="C15001" s="151">
        <v>476</v>
      </c>
      <c r="D15001" s="158">
        <v>995.66317419999996</v>
      </c>
      <c r="E15001" s="151">
        <v>9865</v>
      </c>
      <c r="F15001" s="151">
        <v>4</v>
      </c>
      <c r="G15001" s="158">
        <v>34.301318769148793</v>
      </c>
    </row>
    <row r="15002" spans="1:7" x14ac:dyDescent="0.25">
      <c r="A15002" s="147">
        <v>14998</v>
      </c>
      <c r="B15002" s="151">
        <v>21704147950</v>
      </c>
      <c r="C15002" s="151">
        <v>406</v>
      </c>
      <c r="D15002" s="158">
        <v>1040.299471</v>
      </c>
      <c r="E15002" s="151">
        <v>6673</v>
      </c>
      <c r="F15002" s="151">
        <v>6</v>
      </c>
      <c r="G15002" s="158">
        <v>55.561475955774611</v>
      </c>
    </row>
    <row r="15003" spans="1:7" x14ac:dyDescent="0.25">
      <c r="A15003" s="147">
        <v>14999</v>
      </c>
      <c r="B15003" s="151">
        <v>21704147951</v>
      </c>
      <c r="C15003" s="151">
        <v>307</v>
      </c>
      <c r="D15003" s="158">
        <v>860.62301539999999</v>
      </c>
      <c r="E15003" s="151">
        <v>13996</v>
      </c>
      <c r="F15003" s="151">
        <v>1</v>
      </c>
      <c r="G15003" s="158">
        <v>6.7869988011189557</v>
      </c>
    </row>
    <row r="15004" spans="1:7" x14ac:dyDescent="0.25">
      <c r="A15004" s="147">
        <v>15000</v>
      </c>
      <c r="B15004" s="151">
        <v>21704147952</v>
      </c>
      <c r="C15004" s="151">
        <v>192</v>
      </c>
      <c r="D15004" s="158">
        <v>1132.1287150000001</v>
      </c>
      <c r="E15004" s="151">
        <v>166</v>
      </c>
      <c r="F15004" s="151">
        <v>10</v>
      </c>
      <c r="G15004" s="158">
        <v>98.901025709337958</v>
      </c>
    </row>
    <row r="15005" spans="1:7" x14ac:dyDescent="0.25">
      <c r="A15005" s="147">
        <v>15001</v>
      </c>
      <c r="B15005" s="151">
        <v>21704147953</v>
      </c>
      <c r="C15005" s="151">
        <v>373</v>
      </c>
      <c r="D15005" s="158">
        <v>951.28120460000002</v>
      </c>
      <c r="E15005" s="151">
        <v>11896</v>
      </c>
      <c r="F15005" s="151">
        <v>3</v>
      </c>
      <c r="G15005" s="158">
        <v>20.773944318635941</v>
      </c>
    </row>
    <row r="15006" spans="1:7" x14ac:dyDescent="0.25">
      <c r="A15006" s="147">
        <v>15002</v>
      </c>
      <c r="B15006" s="151">
        <v>21704147955</v>
      </c>
      <c r="C15006" s="151">
        <v>110</v>
      </c>
      <c r="D15006" s="158">
        <v>1046.43335</v>
      </c>
      <c r="E15006" s="151">
        <v>6121</v>
      </c>
      <c r="F15006" s="151">
        <v>7</v>
      </c>
      <c r="G15006" s="158">
        <v>59.238044491807649</v>
      </c>
    </row>
    <row r="15007" spans="1:7" x14ac:dyDescent="0.25">
      <c r="A15007" s="147">
        <v>15003</v>
      </c>
      <c r="B15007" s="151">
        <v>21704147956</v>
      </c>
      <c r="C15007" s="151">
        <v>886</v>
      </c>
      <c r="D15007" s="158">
        <v>1070.691842</v>
      </c>
      <c r="E15007" s="151">
        <v>3863</v>
      </c>
      <c r="F15007" s="151">
        <v>8</v>
      </c>
      <c r="G15007" s="158">
        <v>74.277341148261627</v>
      </c>
    </row>
    <row r="15008" spans="1:7" x14ac:dyDescent="0.25">
      <c r="A15008" s="147">
        <v>15004</v>
      </c>
      <c r="B15008" s="151">
        <v>21704147957</v>
      </c>
      <c r="C15008" s="151">
        <v>540</v>
      </c>
      <c r="D15008" s="158">
        <v>1052.2835070000001</v>
      </c>
      <c r="E15008" s="151">
        <v>5602</v>
      </c>
      <c r="F15008" s="151">
        <v>7</v>
      </c>
      <c r="G15008" s="158">
        <v>62.694818169708277</v>
      </c>
    </row>
    <row r="15009" spans="1:7" x14ac:dyDescent="0.25">
      <c r="A15009" s="147">
        <v>15005</v>
      </c>
      <c r="B15009" s="151">
        <v>21704147958</v>
      </c>
      <c r="C15009" s="151">
        <v>499</v>
      </c>
      <c r="D15009" s="158">
        <v>1055.2013420000001</v>
      </c>
      <c r="E15009" s="151">
        <v>5333</v>
      </c>
      <c r="F15009" s="151">
        <v>7</v>
      </c>
      <c r="G15009" s="158">
        <v>64.486479285999735</v>
      </c>
    </row>
    <row r="15010" spans="1:7" x14ac:dyDescent="0.25">
      <c r="A15010" s="147">
        <v>15006</v>
      </c>
      <c r="B15010" s="151">
        <v>21704147959</v>
      </c>
      <c r="C15010" s="151">
        <v>298</v>
      </c>
      <c r="D15010" s="158">
        <v>1101.5462190000001</v>
      </c>
      <c r="E15010" s="151">
        <v>1306</v>
      </c>
      <c r="F15010" s="151">
        <v>9</v>
      </c>
      <c r="G15010" s="158">
        <v>91.30811242840015</v>
      </c>
    </row>
    <row r="15011" spans="1:7" x14ac:dyDescent="0.25">
      <c r="A15011" s="147">
        <v>15007</v>
      </c>
      <c r="B15011" s="151">
        <v>21704147960</v>
      </c>
      <c r="C15011" s="151">
        <v>502</v>
      </c>
      <c r="D15011" s="158">
        <v>1075.0268530000001</v>
      </c>
      <c r="E15011" s="151">
        <v>3485</v>
      </c>
      <c r="F15011" s="151">
        <v>8</v>
      </c>
      <c r="G15011" s="158">
        <v>76.794991341414672</v>
      </c>
    </row>
    <row r="15012" spans="1:7" x14ac:dyDescent="0.25">
      <c r="A15012" s="147">
        <v>15008</v>
      </c>
      <c r="B15012" s="151">
        <v>21704148001</v>
      </c>
      <c r="C15012" s="151">
        <v>254</v>
      </c>
      <c r="D15012" s="158">
        <v>1009.911538</v>
      </c>
      <c r="E15012" s="151">
        <v>8985</v>
      </c>
      <c r="F15012" s="151">
        <v>5</v>
      </c>
      <c r="G15012" s="158">
        <v>40.162514986013051</v>
      </c>
    </row>
    <row r="15013" spans="1:7" x14ac:dyDescent="0.25">
      <c r="A15013" s="147">
        <v>15009</v>
      </c>
      <c r="B15013" s="151">
        <v>21704148002</v>
      </c>
      <c r="C15013" s="151">
        <v>407</v>
      </c>
      <c r="D15013" s="158">
        <v>1032.6999390000001</v>
      </c>
      <c r="E15013" s="151">
        <v>7277</v>
      </c>
      <c r="F15013" s="151">
        <v>6</v>
      </c>
      <c r="G15013" s="158">
        <v>51.538564006926869</v>
      </c>
    </row>
    <row r="15014" spans="1:7" x14ac:dyDescent="0.25">
      <c r="A15014" s="147">
        <v>15010</v>
      </c>
      <c r="B15014" s="151">
        <v>21704148003</v>
      </c>
      <c r="C15014" s="151">
        <v>573</v>
      </c>
      <c r="D15014" s="158">
        <v>1128.6895709999999</v>
      </c>
      <c r="E15014" s="151">
        <v>228</v>
      </c>
      <c r="F15014" s="151">
        <v>10</v>
      </c>
      <c r="G15014" s="158">
        <v>98.488077794058881</v>
      </c>
    </row>
    <row r="15015" spans="1:7" x14ac:dyDescent="0.25">
      <c r="A15015" s="147">
        <v>15011</v>
      </c>
      <c r="B15015" s="151">
        <v>21704148004</v>
      </c>
      <c r="C15015" s="151">
        <v>280</v>
      </c>
      <c r="D15015" s="158">
        <v>924.42361229999995</v>
      </c>
      <c r="E15015" s="151">
        <v>12754</v>
      </c>
      <c r="F15015" s="151">
        <v>2</v>
      </c>
      <c r="G15015" s="158">
        <v>15.059278007193285</v>
      </c>
    </row>
    <row r="15016" spans="1:7" x14ac:dyDescent="0.25">
      <c r="A15016" s="147">
        <v>15012</v>
      </c>
      <c r="B15016" s="151">
        <v>21704148005</v>
      </c>
      <c r="C15016" s="151">
        <v>321</v>
      </c>
      <c r="D15016" s="158">
        <v>971.79341550000004</v>
      </c>
      <c r="E15016" s="151">
        <v>11039</v>
      </c>
      <c r="F15016" s="151">
        <v>4</v>
      </c>
      <c r="G15016" s="158">
        <v>26.481950179832157</v>
      </c>
    </row>
    <row r="15017" spans="1:7" x14ac:dyDescent="0.25">
      <c r="A15017" s="147">
        <v>15013</v>
      </c>
      <c r="B15017" s="151">
        <v>21704148006</v>
      </c>
      <c r="C15017" s="151">
        <v>648</v>
      </c>
      <c r="D15017" s="158">
        <v>984.82784890000005</v>
      </c>
      <c r="E15017" s="151">
        <v>10425</v>
      </c>
      <c r="F15017" s="151">
        <v>4</v>
      </c>
      <c r="G15017" s="158">
        <v>30.571466631144268</v>
      </c>
    </row>
    <row r="15018" spans="1:7" x14ac:dyDescent="0.25">
      <c r="A15018" s="147">
        <v>15014</v>
      </c>
      <c r="B15018" s="151">
        <v>21704148007</v>
      </c>
      <c r="C15018" s="151">
        <v>372</v>
      </c>
      <c r="D15018" s="158">
        <v>938.891885</v>
      </c>
      <c r="E15018" s="151">
        <v>12309</v>
      </c>
      <c r="F15018" s="151">
        <v>3</v>
      </c>
      <c r="G15018" s="158">
        <v>18.0231783668576</v>
      </c>
    </row>
    <row r="15019" spans="1:7" x14ac:dyDescent="0.25">
      <c r="A15019" s="147">
        <v>15015</v>
      </c>
      <c r="B15019" s="151">
        <v>21704148008</v>
      </c>
      <c r="C15019" s="151">
        <v>289</v>
      </c>
      <c r="D15019" s="158">
        <v>1017.063077</v>
      </c>
      <c r="E15019" s="151">
        <v>8494</v>
      </c>
      <c r="F15019" s="151">
        <v>5</v>
      </c>
      <c r="G15019" s="158">
        <v>43.432796057013455</v>
      </c>
    </row>
    <row r="15020" spans="1:7" x14ac:dyDescent="0.25">
      <c r="A15020" s="147">
        <v>15016</v>
      </c>
      <c r="B15020" s="151">
        <v>21704148009</v>
      </c>
      <c r="C15020" s="151">
        <v>331</v>
      </c>
      <c r="D15020" s="158">
        <v>908.25746509999999</v>
      </c>
      <c r="E15020" s="151">
        <v>13137</v>
      </c>
      <c r="F15020" s="151">
        <v>2</v>
      </c>
      <c r="G15020" s="158">
        <v>12.508325562808045</v>
      </c>
    </row>
    <row r="15021" spans="1:7" x14ac:dyDescent="0.25">
      <c r="A15021" s="147">
        <v>15017</v>
      </c>
      <c r="B15021" s="151">
        <v>21704148010</v>
      </c>
      <c r="C15021" s="151">
        <v>388</v>
      </c>
      <c r="D15021" s="158">
        <v>977.78799219999996</v>
      </c>
      <c r="E15021" s="151">
        <v>10760</v>
      </c>
      <c r="F15021" s="151">
        <v>4</v>
      </c>
      <c r="G15021" s="158">
        <v>28.340215798587987</v>
      </c>
    </row>
    <row r="15022" spans="1:7" x14ac:dyDescent="0.25">
      <c r="A15022" s="147">
        <v>15018</v>
      </c>
      <c r="B15022" s="151">
        <v>21704148011</v>
      </c>
      <c r="C15022" s="151">
        <v>400</v>
      </c>
      <c r="D15022" s="158">
        <v>845.9053265</v>
      </c>
      <c r="E15022" s="151">
        <v>14181</v>
      </c>
      <c r="F15022" s="151">
        <v>1</v>
      </c>
      <c r="G15022" s="158">
        <v>5.5548155055281736</v>
      </c>
    </row>
    <row r="15023" spans="1:7" x14ac:dyDescent="0.25">
      <c r="A15023" s="147">
        <v>15019</v>
      </c>
      <c r="B15023" s="151">
        <v>21704148012</v>
      </c>
      <c r="C15023" s="151">
        <v>447</v>
      </c>
      <c r="D15023" s="158">
        <v>960.60890389999997</v>
      </c>
      <c r="E15023" s="151">
        <v>11538</v>
      </c>
      <c r="F15023" s="151">
        <v>3</v>
      </c>
      <c r="G15023" s="158">
        <v>23.158385506860263</v>
      </c>
    </row>
    <row r="15024" spans="1:7" x14ac:dyDescent="0.25">
      <c r="A15024" s="147">
        <v>15020</v>
      </c>
      <c r="B15024" s="151">
        <v>21704148015</v>
      </c>
      <c r="C15024" s="151">
        <v>365</v>
      </c>
      <c r="D15024" s="158">
        <v>954.95370319999995</v>
      </c>
      <c r="E15024" s="151">
        <v>11765</v>
      </c>
      <c r="F15024" s="151">
        <v>3</v>
      </c>
      <c r="G15024" s="158">
        <v>21.646463300919141</v>
      </c>
    </row>
    <row r="15025" spans="1:7" x14ac:dyDescent="0.25">
      <c r="A15025" s="147">
        <v>15021</v>
      </c>
      <c r="B15025" s="151">
        <v>21704148016</v>
      </c>
      <c r="C15025" s="151">
        <v>460</v>
      </c>
      <c r="D15025" s="158">
        <v>972.7399676</v>
      </c>
      <c r="E15025" s="151">
        <v>11005</v>
      </c>
      <c r="F15025" s="151">
        <v>4</v>
      </c>
      <c r="G15025" s="158">
        <v>26.708405488211</v>
      </c>
    </row>
    <row r="15026" spans="1:7" x14ac:dyDescent="0.25">
      <c r="A15026" s="147">
        <v>15022</v>
      </c>
      <c r="B15026" s="151">
        <v>21704148017</v>
      </c>
      <c r="C15026" s="151">
        <v>367</v>
      </c>
      <c r="D15026" s="158">
        <v>1004.339887</v>
      </c>
      <c r="E15026" s="151">
        <v>9367</v>
      </c>
      <c r="F15026" s="151">
        <v>5</v>
      </c>
      <c r="G15026" s="158">
        <v>37.618222991874248</v>
      </c>
    </row>
    <row r="15027" spans="1:7" x14ac:dyDescent="0.25">
      <c r="A15027" s="147">
        <v>15023</v>
      </c>
      <c r="B15027" s="151">
        <v>21704148018</v>
      </c>
      <c r="C15027" s="151">
        <v>547</v>
      </c>
      <c r="D15027" s="158">
        <v>1020.821356</v>
      </c>
      <c r="E15027" s="151">
        <v>8220</v>
      </c>
      <c r="F15027" s="151">
        <v>5</v>
      </c>
      <c r="G15027" s="158">
        <v>45.257759424537099</v>
      </c>
    </row>
    <row r="15028" spans="1:7" x14ac:dyDescent="0.25">
      <c r="A15028" s="147">
        <v>15024</v>
      </c>
      <c r="B15028" s="151">
        <v>21704148019</v>
      </c>
      <c r="C15028" s="151">
        <v>476</v>
      </c>
      <c r="D15028" s="158">
        <v>986.93219639999995</v>
      </c>
      <c r="E15028" s="151">
        <v>10328</v>
      </c>
      <c r="F15028" s="151">
        <v>4</v>
      </c>
      <c r="G15028" s="158">
        <v>31.217530305048619</v>
      </c>
    </row>
    <row r="15029" spans="1:7" x14ac:dyDescent="0.25">
      <c r="A15029" s="147">
        <v>15025</v>
      </c>
      <c r="B15029" s="151">
        <v>21704148020</v>
      </c>
      <c r="C15029" s="151">
        <v>368</v>
      </c>
      <c r="D15029" s="158">
        <v>1061.2871110000001</v>
      </c>
      <c r="E15029" s="151">
        <v>4709</v>
      </c>
      <c r="F15029" s="151">
        <v>8</v>
      </c>
      <c r="G15029" s="158">
        <v>68.642600239776215</v>
      </c>
    </row>
    <row r="15030" spans="1:7" x14ac:dyDescent="0.25">
      <c r="A15030" s="147">
        <v>15026</v>
      </c>
      <c r="B15030" s="151">
        <v>21704148021</v>
      </c>
      <c r="C15030" s="151">
        <v>421</v>
      </c>
      <c r="D15030" s="158">
        <v>1030.20877</v>
      </c>
      <c r="E15030" s="151">
        <v>7481</v>
      </c>
      <c r="F15030" s="151">
        <v>6</v>
      </c>
      <c r="G15030" s="158">
        <v>50.179832156653795</v>
      </c>
    </row>
    <row r="15031" spans="1:7" x14ac:dyDescent="0.25">
      <c r="A15031" s="147">
        <v>15027</v>
      </c>
      <c r="B15031" s="151">
        <v>21704148022</v>
      </c>
      <c r="C15031" s="151">
        <v>348</v>
      </c>
      <c r="D15031" s="158">
        <v>983.44331569999997</v>
      </c>
      <c r="E15031" s="151">
        <v>10497</v>
      </c>
      <c r="F15031" s="151">
        <v>4</v>
      </c>
      <c r="G15031" s="158">
        <v>30.091914213400827</v>
      </c>
    </row>
    <row r="15032" spans="1:7" x14ac:dyDescent="0.25">
      <c r="A15032" s="147">
        <v>15028</v>
      </c>
      <c r="B15032" s="151">
        <v>21704148023</v>
      </c>
      <c r="C15032" s="151">
        <v>380</v>
      </c>
      <c r="D15032" s="158">
        <v>844.94651820000001</v>
      </c>
      <c r="E15032" s="151">
        <v>14188</v>
      </c>
      <c r="F15032" s="151">
        <v>1</v>
      </c>
      <c r="G15032" s="158">
        <v>5.5081923538031177</v>
      </c>
    </row>
    <row r="15033" spans="1:7" x14ac:dyDescent="0.25">
      <c r="A15033" s="147">
        <v>15029</v>
      </c>
      <c r="B15033" s="151">
        <v>21704148024</v>
      </c>
      <c r="C15033" s="151">
        <v>552</v>
      </c>
      <c r="D15033" s="158">
        <v>1011.3794</v>
      </c>
      <c r="E15033" s="151">
        <v>8888</v>
      </c>
      <c r="F15033" s="151">
        <v>5</v>
      </c>
      <c r="G15033" s="158">
        <v>40.808578659917409</v>
      </c>
    </row>
    <row r="15034" spans="1:7" x14ac:dyDescent="0.25">
      <c r="A15034" s="147">
        <v>15030</v>
      </c>
      <c r="B15034" s="151">
        <v>21704148025</v>
      </c>
      <c r="C15034" s="151">
        <v>475</v>
      </c>
      <c r="D15034" s="158">
        <v>975.54843340000002</v>
      </c>
      <c r="E15034" s="151">
        <v>10881</v>
      </c>
      <c r="F15034" s="151">
        <v>4</v>
      </c>
      <c r="G15034" s="158">
        <v>27.534301318769149</v>
      </c>
    </row>
    <row r="15035" spans="1:7" x14ac:dyDescent="0.25">
      <c r="A15035" s="147">
        <v>15031</v>
      </c>
      <c r="B15035" s="151">
        <v>21704148026</v>
      </c>
      <c r="C15035" s="151">
        <v>410</v>
      </c>
      <c r="D15035" s="158">
        <v>1053.2136270000001</v>
      </c>
      <c r="E15035" s="151">
        <v>5526</v>
      </c>
      <c r="F15035" s="151">
        <v>7</v>
      </c>
      <c r="G15035" s="158">
        <v>63.201012388437462</v>
      </c>
    </row>
    <row r="15036" spans="1:7" x14ac:dyDescent="0.25">
      <c r="A15036" s="147">
        <v>15032</v>
      </c>
      <c r="B15036" s="151">
        <v>21704148027</v>
      </c>
      <c r="C15036" s="151">
        <v>441</v>
      </c>
      <c r="D15036" s="158">
        <v>1017.715004</v>
      </c>
      <c r="E15036" s="151">
        <v>8440</v>
      </c>
      <c r="F15036" s="151">
        <v>5</v>
      </c>
      <c r="G15036" s="158">
        <v>43.792460370321038</v>
      </c>
    </row>
    <row r="15037" spans="1:7" x14ac:dyDescent="0.25">
      <c r="A15037" s="147">
        <v>15033</v>
      </c>
      <c r="B15037" s="151">
        <v>21704148028</v>
      </c>
      <c r="C15037" s="151">
        <v>464</v>
      </c>
      <c r="D15037" s="158">
        <v>1043.494815</v>
      </c>
      <c r="E15037" s="151">
        <v>6388</v>
      </c>
      <c r="F15037" s="151">
        <v>7</v>
      </c>
      <c r="G15037" s="158">
        <v>57.459704276009063</v>
      </c>
    </row>
    <row r="15038" spans="1:7" x14ac:dyDescent="0.25">
      <c r="A15038" s="147">
        <v>15034</v>
      </c>
      <c r="B15038" s="151">
        <v>21704148029</v>
      </c>
      <c r="C15038" s="151">
        <v>344</v>
      </c>
      <c r="D15038" s="158">
        <v>980.43943630000001</v>
      </c>
      <c r="E15038" s="151">
        <v>10638</v>
      </c>
      <c r="F15038" s="151">
        <v>4</v>
      </c>
      <c r="G15038" s="158">
        <v>29.152790728653255</v>
      </c>
    </row>
    <row r="15039" spans="1:7" x14ac:dyDescent="0.25">
      <c r="A15039" s="147">
        <v>15035</v>
      </c>
      <c r="B15039" s="151">
        <v>21704148030</v>
      </c>
      <c r="C15039" s="151">
        <v>312</v>
      </c>
      <c r="D15039" s="158">
        <v>1044.8052279999999</v>
      </c>
      <c r="E15039" s="151">
        <v>6265</v>
      </c>
      <c r="F15039" s="151">
        <v>7</v>
      </c>
      <c r="G15039" s="158">
        <v>58.278939656320773</v>
      </c>
    </row>
    <row r="15040" spans="1:7" x14ac:dyDescent="0.25">
      <c r="A15040" s="147">
        <v>15036</v>
      </c>
      <c r="B15040" s="151">
        <v>21704148031</v>
      </c>
      <c r="C15040" s="151">
        <v>249</v>
      </c>
      <c r="D15040" s="158">
        <v>1052.3118810000001</v>
      </c>
      <c r="E15040" s="151">
        <v>5597</v>
      </c>
      <c r="F15040" s="151">
        <v>7</v>
      </c>
      <c r="G15040" s="158">
        <v>62.728120420940456</v>
      </c>
    </row>
    <row r="15041" spans="1:7" x14ac:dyDescent="0.25">
      <c r="A15041" s="147">
        <v>15037</v>
      </c>
      <c r="B15041" s="151">
        <v>21704148032</v>
      </c>
      <c r="C15041" s="151">
        <v>189</v>
      </c>
      <c r="D15041" s="158">
        <v>990.30240060000006</v>
      </c>
      <c r="E15041" s="151">
        <v>10144</v>
      </c>
      <c r="F15041" s="151">
        <v>4</v>
      </c>
      <c r="G15041" s="158">
        <v>32.443053150392963</v>
      </c>
    </row>
    <row r="15042" spans="1:7" x14ac:dyDescent="0.25">
      <c r="A15042" s="147">
        <v>15038</v>
      </c>
      <c r="B15042" s="151">
        <v>21704148033</v>
      </c>
      <c r="C15042" s="151">
        <v>650</v>
      </c>
      <c r="D15042" s="158">
        <v>1037.2406900000001</v>
      </c>
      <c r="E15042" s="151">
        <v>6949</v>
      </c>
      <c r="F15042" s="151">
        <v>6</v>
      </c>
      <c r="G15042" s="158">
        <v>53.723191687758089</v>
      </c>
    </row>
    <row r="15043" spans="1:7" x14ac:dyDescent="0.25">
      <c r="A15043" s="147">
        <v>15039</v>
      </c>
      <c r="B15043" s="151">
        <v>21704148034</v>
      </c>
      <c r="C15043" s="151">
        <v>289</v>
      </c>
      <c r="D15043" s="158">
        <v>1006.663441</v>
      </c>
      <c r="E15043" s="151">
        <v>9204</v>
      </c>
      <c r="F15043" s="151">
        <v>5</v>
      </c>
      <c r="G15043" s="158">
        <v>38.703876382043426</v>
      </c>
    </row>
    <row r="15044" spans="1:7" x14ac:dyDescent="0.25">
      <c r="A15044" s="147">
        <v>15040</v>
      </c>
      <c r="B15044" s="151">
        <v>21704148035</v>
      </c>
      <c r="C15044" s="151">
        <v>493</v>
      </c>
      <c r="D15044" s="158">
        <v>1061.9749529999999</v>
      </c>
      <c r="E15044" s="151">
        <v>4651</v>
      </c>
      <c r="F15044" s="151">
        <v>8</v>
      </c>
      <c r="G15044" s="158">
        <v>69.028906354069534</v>
      </c>
    </row>
  </sheetData>
  <sheetProtection sheet="1" objects="1" scenarios="1"/>
  <mergeCells count="6">
    <mergeCell ref="L17:W17"/>
    <mergeCell ref="B1:W1"/>
    <mergeCell ref="P3:Q3"/>
    <mergeCell ref="S3:T3"/>
    <mergeCell ref="L3:N3"/>
    <mergeCell ref="B2:J3"/>
  </mergeCells>
  <pageMargins left="0.39370078740157483" right="0.39370078740157483" top="0.39370078740157483" bottom="0.39370078740157483" header="0.39370078740157483" footer="0.31496062992125984"/>
  <pageSetup paperSize="9" scale="7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Drop Down 1">
              <controlPr defaultSize="0" autoLine="0" autoPict="0">
                <anchor moveWithCells="1">
                  <from>
                    <xdr:col>21</xdr:col>
                    <xdr:colOff>12700</xdr:colOff>
                    <xdr:row>1</xdr:row>
                    <xdr:rowOff>12700</xdr:rowOff>
                  </from>
                  <to>
                    <xdr:col>23</xdr:col>
                    <xdr:colOff>12700</xdr:colOff>
                    <xdr:row>2</xdr:row>
                    <xdr:rowOff>31750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A9862738</value>
    </field>
    <field name="Objective-Title">
      <value order="0">Disadvantage Measures - Municipalities Suburbs Postcodes</value>
    </field>
    <field name="Objective-Description">
      <value order="0"/>
    </field>
    <field name="Objective-CreationStamp">
      <value order="0">2023-06-06T22:33:38Z</value>
    </field>
    <field name="Objective-IsApproved">
      <value order="0">false</value>
    </field>
    <field name="Objective-IsPublished">
      <value order="0">true</value>
    </field>
    <field name="Objective-DatePublished">
      <value order="0">2023-06-06T22:33:50Z</value>
    </field>
    <field name="Objective-ModificationStamp">
      <value order="0">2023-06-20T06:15:45Z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vA12549835</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Front</vt:lpstr>
      <vt:lpstr>Comparison</vt:lpstr>
      <vt:lpstr>Change 1996 to 2021</vt:lpstr>
      <vt:lpstr>SA1 SEIFA Scores</vt:lpstr>
      <vt:lpstr>'Change 1996 to 2021'!Print_Area</vt:lpstr>
      <vt:lpstr>Comparison!Print_Area</vt:lpstr>
      <vt:lpstr>Front!Print_Area</vt:lpstr>
      <vt:lpstr>'SA1 SEIFA Scores'!Print_Area</vt:lpstr>
      <vt:lpstr>'Change 1996 to 2021'!Print_Titles</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2023-06-02T15:58:46Z</cp:lastPrinted>
  <dcterms:created xsi:type="dcterms:W3CDTF">2008-03-27T00:03:09Z</dcterms:created>
  <dcterms:modified xsi:type="dcterms:W3CDTF">2023-06-06T22:15:32Z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A9862738</vt:lpwstr>
  </op:property>
  <op:property fmtid="{D5CDD505-2E9C-101B-9397-08002B2CF9AE}" pid="4" name="Objective-Title">
    <vt:lpwstr xmlns:vt="http://schemas.openxmlformats.org/officeDocument/2006/docPropsVTypes">Disadvantage Measures - Municipalities Suburbs Postcodes</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2023-06-06T22:33:38Z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2023-06-06T22:33:50Z</vt:filetime>
  </op:property>
  <op:property fmtid="{D5CDD505-2E9C-101B-9397-08002B2CF9AE}" pid="10" name="Objective-ModificationStamp">
    <vt:filetime xmlns:vt="http://schemas.openxmlformats.org/officeDocument/2006/docPropsVTypes">2023-06-20T06:15:45Z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vA12549835</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